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wmf" ContentType="image/x-wmf"/>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9495" windowHeight="5055" tabRatio="765" firstSheet="3" activeTab="8"/>
  </bookViews>
  <sheets>
    <sheet name="Frontpage" sheetId="14" r:id="rId1"/>
    <sheet name="Instructions" sheetId="15" r:id="rId2"/>
    <sheet name="Summary" sheetId="1" r:id="rId3"/>
    <sheet name="gst cal." sheetId="17" r:id="rId4"/>
    <sheet name="Apr" sheetId="2" r:id="rId5"/>
    <sheet name="May" sheetId="3" r:id="rId6"/>
    <sheet name="Jun" sheetId="4" r:id="rId7"/>
    <sheet name="Jul" sheetId="5" r:id="rId8"/>
    <sheet name="Aug" sheetId="6" r:id="rId9"/>
    <sheet name="Sep" sheetId="7" r:id="rId10"/>
    <sheet name="Oct" sheetId="8" r:id="rId11"/>
    <sheet name="Nov" sheetId="9" r:id="rId12"/>
    <sheet name="Dec" sheetId="10" r:id="rId13"/>
    <sheet name="Jan" sheetId="11" r:id="rId14"/>
    <sheet name="Feb" sheetId="12" r:id="rId15"/>
    <sheet name="Mar" sheetId="13" r:id="rId16"/>
    <sheet name="Amended Budget" sheetId="18" r:id="rId17"/>
    <sheet name="budget" sheetId="16" r:id="rId18"/>
  </sheets>
  <definedNames>
    <definedName name="_xlnm.Print_Area" localSheetId="2">Summary!$A$10:$D$135</definedName>
  </definedNames>
  <calcPr calcId="125725"/>
</workbook>
</file>

<file path=xl/calcChain.xml><?xml version="1.0" encoding="utf-8"?>
<calcChain xmlns="http://schemas.openxmlformats.org/spreadsheetml/2006/main">
  <c r="A84" i="6"/>
  <c r="CX135"/>
  <c r="CW135"/>
  <c r="CV135"/>
  <c r="CU135"/>
  <c r="CT135"/>
  <c r="CS135"/>
  <c r="CR135"/>
  <c r="CQ135"/>
  <c r="CP135"/>
  <c r="CO135"/>
  <c r="CN135"/>
  <c r="CM135"/>
  <c r="CL135"/>
  <c r="CK135"/>
  <c r="CJ135"/>
  <c r="CI135"/>
  <c r="CH135"/>
  <c r="CG135"/>
  <c r="CF135"/>
  <c r="CE135"/>
  <c r="CD135"/>
  <c r="CC135"/>
  <c r="CB135"/>
  <c r="CA135"/>
  <c r="BZ135"/>
  <c r="BY135"/>
  <c r="BX135"/>
  <c r="BW135"/>
  <c r="BV135"/>
  <c r="BU135"/>
  <c r="BT135"/>
  <c r="BS135"/>
  <c r="BR135"/>
  <c r="BQ135"/>
  <c r="BP135"/>
  <c r="BO135"/>
  <c r="BN135"/>
  <c r="BM135"/>
  <c r="BL135"/>
  <c r="BK135"/>
  <c r="BJ135"/>
  <c r="BI135"/>
  <c r="BH135"/>
  <c r="BG135"/>
  <c r="BF135"/>
  <c r="BE135"/>
  <c r="BD135"/>
  <c r="BC135"/>
  <c r="BB135"/>
  <c r="BA135"/>
  <c r="AZ135"/>
  <c r="AY135"/>
  <c r="AX135"/>
  <c r="AW135"/>
  <c r="AV135"/>
  <c r="AU135"/>
  <c r="AT135"/>
  <c r="AS135"/>
  <c r="AR135"/>
  <c r="AQ135"/>
  <c r="AP135"/>
  <c r="AO135"/>
  <c r="AN135"/>
  <c r="AM135"/>
  <c r="AL135"/>
  <c r="AK135"/>
  <c r="AJ135"/>
  <c r="AI135"/>
  <c r="AH135"/>
  <c r="AG135"/>
  <c r="AF135"/>
  <c r="AE135"/>
  <c r="AD135"/>
  <c r="AC135"/>
  <c r="AB135"/>
  <c r="AA135"/>
  <c r="Z135"/>
  <c r="Y135"/>
  <c r="X135"/>
  <c r="W135"/>
  <c r="V135"/>
  <c r="U135"/>
  <c r="T135"/>
  <c r="S135"/>
  <c r="R135"/>
  <c r="Q135"/>
  <c r="P135"/>
  <c r="O135"/>
  <c r="N135"/>
  <c r="M135"/>
  <c r="L135"/>
  <c r="K135"/>
  <c r="J135"/>
  <c r="I135"/>
  <c r="H135"/>
  <c r="G135"/>
  <c r="E128"/>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A13"/>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A12"/>
  <c r="CX11"/>
  <c r="CW11"/>
  <c r="CV11"/>
  <c r="CU11"/>
  <c r="CT11"/>
  <c r="CS11"/>
  <c r="CR11"/>
  <c r="CR128" s="1"/>
  <c r="CR132" s="1"/>
  <c r="I124" i="1" s="1"/>
  <c r="CQ11" i="6"/>
  <c r="CP11"/>
  <c r="CO11"/>
  <c r="CN11"/>
  <c r="CM11"/>
  <c r="CL11"/>
  <c r="CK11"/>
  <c r="CJ11"/>
  <c r="CJ128" s="1"/>
  <c r="CJ132" s="1"/>
  <c r="I115" i="1" s="1"/>
  <c r="CI11" i="6"/>
  <c r="CH11"/>
  <c r="CG11"/>
  <c r="CF11"/>
  <c r="CE11"/>
  <c r="CD11"/>
  <c r="CC11"/>
  <c r="CB11"/>
  <c r="CB128" s="1"/>
  <c r="CA11"/>
  <c r="BZ11"/>
  <c r="BY11"/>
  <c r="BX11"/>
  <c r="BW11"/>
  <c r="BV11"/>
  <c r="BU11"/>
  <c r="BT11"/>
  <c r="BT128" s="1"/>
  <c r="BS11"/>
  <c r="BR11"/>
  <c r="BQ11"/>
  <c r="BP11"/>
  <c r="BO11"/>
  <c r="BN11"/>
  <c r="BM11"/>
  <c r="BL11"/>
  <c r="BL128" s="1"/>
  <c r="BK11"/>
  <c r="BJ11"/>
  <c r="BI11"/>
  <c r="BH11"/>
  <c r="BG11"/>
  <c r="BF11"/>
  <c r="BE11"/>
  <c r="BD11"/>
  <c r="BD128" s="1"/>
  <c r="BD132" s="1"/>
  <c r="I73" i="1" s="1"/>
  <c r="BC11" i="6"/>
  <c r="BB11"/>
  <c r="BA11"/>
  <c r="AZ11"/>
  <c r="AY11"/>
  <c r="AX11"/>
  <c r="AW11"/>
  <c r="AV11"/>
  <c r="AV128" s="1"/>
  <c r="AV132" s="1"/>
  <c r="I62" i="1" s="1"/>
  <c r="AU11" i="6"/>
  <c r="AT11"/>
  <c r="AS11"/>
  <c r="AR11"/>
  <c r="AQ11"/>
  <c r="AP11"/>
  <c r="AO11"/>
  <c r="AN11"/>
  <c r="AN128" s="1"/>
  <c r="AM11"/>
  <c r="AL11"/>
  <c r="AK11"/>
  <c r="AJ11"/>
  <c r="AI11"/>
  <c r="AH11"/>
  <c r="AG11"/>
  <c r="AF11"/>
  <c r="AF128" s="1"/>
  <c r="AE11"/>
  <c r="AD11"/>
  <c r="AC11"/>
  <c r="AB11"/>
  <c r="AA11"/>
  <c r="Z11"/>
  <c r="Y11"/>
  <c r="X11"/>
  <c r="X128" s="1"/>
  <c r="W11"/>
  <c r="V11"/>
  <c r="U11"/>
  <c r="T11"/>
  <c r="S11"/>
  <c r="R11"/>
  <c r="Q11"/>
  <c r="P11"/>
  <c r="P128" s="1"/>
  <c r="O11"/>
  <c r="N11"/>
  <c r="M11"/>
  <c r="L11"/>
  <c r="K11"/>
  <c r="J11"/>
  <c r="I11"/>
  <c r="H11"/>
  <c r="H128" s="1"/>
  <c r="H132" s="1"/>
  <c r="I15" i="1" s="1"/>
  <c r="G11" i="6"/>
  <c r="CX127" i="13"/>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CX127" i="12"/>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CX11"/>
  <c r="CW11"/>
  <c r="CV11"/>
  <c r="CU11"/>
  <c r="CT11"/>
  <c r="CT129" s="1"/>
  <c r="CT133" s="1"/>
  <c r="O126" i="1" s="1"/>
  <c r="CS11" i="12"/>
  <c r="CR11"/>
  <c r="CQ11"/>
  <c r="CP11"/>
  <c r="CO11"/>
  <c r="CN11"/>
  <c r="CM11"/>
  <c r="CL11"/>
  <c r="CK11"/>
  <c r="CJ11"/>
  <c r="CI11"/>
  <c r="CH11"/>
  <c r="CG11"/>
  <c r="CF11"/>
  <c r="CE11"/>
  <c r="CD11"/>
  <c r="CC11"/>
  <c r="CB11"/>
  <c r="CA11"/>
  <c r="BZ11"/>
  <c r="BY11"/>
  <c r="BX11"/>
  <c r="BW11"/>
  <c r="BV11"/>
  <c r="BU11"/>
  <c r="BT11"/>
  <c r="BS11"/>
  <c r="BR11"/>
  <c r="BQ11"/>
  <c r="BP11"/>
  <c r="BP129" s="1"/>
  <c r="BP131" s="1"/>
  <c r="BO11"/>
  <c r="BN11"/>
  <c r="BN129" s="1"/>
  <c r="BN131" s="1"/>
  <c r="BM11"/>
  <c r="BL11"/>
  <c r="BK11"/>
  <c r="BJ11"/>
  <c r="BI11"/>
  <c r="BH11"/>
  <c r="BG11"/>
  <c r="BF11"/>
  <c r="BE11"/>
  <c r="BD11"/>
  <c r="BC11"/>
  <c r="BB11"/>
  <c r="BA11"/>
  <c r="AZ11"/>
  <c r="AZ129" s="1"/>
  <c r="AZ131" s="1"/>
  <c r="AY11"/>
  <c r="AX11"/>
  <c r="AX129" s="1"/>
  <c r="AW11"/>
  <c r="AV11"/>
  <c r="AU11"/>
  <c r="AT11"/>
  <c r="AS11"/>
  <c r="AR11"/>
  <c r="AQ11"/>
  <c r="AP11"/>
  <c r="AP129" s="1"/>
  <c r="AP131" s="1"/>
  <c r="AO11"/>
  <c r="AN11"/>
  <c r="AM11"/>
  <c r="AL11"/>
  <c r="AK11"/>
  <c r="AJ11"/>
  <c r="AJ129" s="1"/>
  <c r="AI11"/>
  <c r="AH11"/>
  <c r="AG11"/>
  <c r="AF11"/>
  <c r="AE11"/>
  <c r="AD11"/>
  <c r="AC11"/>
  <c r="AB11"/>
  <c r="AB129" s="1"/>
  <c r="AB131" s="1"/>
  <c r="AA11"/>
  <c r="Z11"/>
  <c r="Z129" s="1"/>
  <c r="Z131" s="1"/>
  <c r="Y11"/>
  <c r="X11"/>
  <c r="W11"/>
  <c r="V11"/>
  <c r="U11"/>
  <c r="T11"/>
  <c r="S11"/>
  <c r="R11"/>
  <c r="R129" s="1"/>
  <c r="Q11"/>
  <c r="P11"/>
  <c r="O11"/>
  <c r="N11"/>
  <c r="M11"/>
  <c r="L11"/>
  <c r="L129" s="1"/>
  <c r="L133" s="1"/>
  <c r="O19" i="1" s="1"/>
  <c r="K11" i="12"/>
  <c r="J11"/>
  <c r="I11"/>
  <c r="H11"/>
  <c r="G11"/>
  <c r="CX127" i="11"/>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CX127" i="10"/>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CX11"/>
  <c r="CW11"/>
  <c r="CW129" s="1"/>
  <c r="CW133" s="1"/>
  <c r="M130" i="1" s="1"/>
  <c r="CV11" i="10"/>
  <c r="CU11"/>
  <c r="CT11"/>
  <c r="CS11"/>
  <c r="CR11"/>
  <c r="CQ11"/>
  <c r="CP11"/>
  <c r="CO11"/>
  <c r="CO129" s="1"/>
  <c r="CO133" s="1"/>
  <c r="M121" i="1" s="1"/>
  <c r="CN11" i="10"/>
  <c r="CM11"/>
  <c r="CL11"/>
  <c r="CK11"/>
  <c r="CJ11"/>
  <c r="CI11"/>
  <c r="CH11"/>
  <c r="CG11"/>
  <c r="CG129" s="1"/>
  <c r="CF11"/>
  <c r="CE11"/>
  <c r="CD11"/>
  <c r="CC11"/>
  <c r="CB11"/>
  <c r="CA11"/>
  <c r="BZ11"/>
  <c r="BY11"/>
  <c r="BY129" s="1"/>
  <c r="BX11"/>
  <c r="BW11"/>
  <c r="BV11"/>
  <c r="BU11"/>
  <c r="BT11"/>
  <c r="BS11"/>
  <c r="BR11"/>
  <c r="BQ11"/>
  <c r="BQ129" s="1"/>
  <c r="BP11"/>
  <c r="BO11"/>
  <c r="BN11"/>
  <c r="BM11"/>
  <c r="BL11"/>
  <c r="BK11"/>
  <c r="BJ11"/>
  <c r="BI11"/>
  <c r="BI129" s="1"/>
  <c r="BI131" s="1"/>
  <c r="BH11"/>
  <c r="BG11"/>
  <c r="BF11"/>
  <c r="BE11"/>
  <c r="BD11"/>
  <c r="BC11"/>
  <c r="BB11"/>
  <c r="BA11"/>
  <c r="BA129" s="1"/>
  <c r="BA131" s="1"/>
  <c r="AZ11"/>
  <c r="AY11"/>
  <c r="AX11"/>
  <c r="AW11"/>
  <c r="AV11"/>
  <c r="AU11"/>
  <c r="AT11"/>
  <c r="AS11"/>
  <c r="AS129" s="1"/>
  <c r="AR11"/>
  <c r="AQ11"/>
  <c r="AP11"/>
  <c r="AO11"/>
  <c r="AN11"/>
  <c r="AM11"/>
  <c r="AL11"/>
  <c r="AK11"/>
  <c r="AK129" s="1"/>
  <c r="AK131" s="1"/>
  <c r="AJ11"/>
  <c r="AI11"/>
  <c r="AH11"/>
  <c r="AG11"/>
  <c r="AF11"/>
  <c r="AE11"/>
  <c r="AD11"/>
  <c r="AC11"/>
  <c r="AB11"/>
  <c r="AA11"/>
  <c r="Z11"/>
  <c r="Y11"/>
  <c r="X11"/>
  <c r="W11"/>
  <c r="V11"/>
  <c r="U11"/>
  <c r="U129" s="1"/>
  <c r="T11"/>
  <c r="S11"/>
  <c r="R11"/>
  <c r="Q11"/>
  <c r="P11"/>
  <c r="O11"/>
  <c r="N11"/>
  <c r="M11"/>
  <c r="L11"/>
  <c r="K11"/>
  <c r="J11"/>
  <c r="I11"/>
  <c r="H11"/>
  <c r="G11"/>
  <c r="CX127" i="9"/>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CX128" i="8"/>
  <c r="CW128"/>
  <c r="CV128"/>
  <c r="CU128"/>
  <c r="CT128"/>
  <c r="CS128"/>
  <c r="CR128"/>
  <c r="CQ128"/>
  <c r="CP128"/>
  <c r="CO128"/>
  <c r="CN128"/>
  <c r="CM128"/>
  <c r="CL128"/>
  <c r="CK128"/>
  <c r="CJ128"/>
  <c r="CI128"/>
  <c r="CH128"/>
  <c r="CG128"/>
  <c r="CF128"/>
  <c r="CE128"/>
  <c r="CD128"/>
  <c r="CC128"/>
  <c r="CB128"/>
  <c r="CA128"/>
  <c r="BZ128"/>
  <c r="BY128"/>
  <c r="BX128"/>
  <c r="BW128"/>
  <c r="BV128"/>
  <c r="BU128"/>
  <c r="BT128"/>
  <c r="BS128"/>
  <c r="BR128"/>
  <c r="BQ128"/>
  <c r="BP128"/>
  <c r="BO128"/>
  <c r="BN128"/>
  <c r="BM128"/>
  <c r="BL128"/>
  <c r="BK128"/>
  <c r="BJ128"/>
  <c r="BI128"/>
  <c r="BH128"/>
  <c r="BG128"/>
  <c r="BF128"/>
  <c r="BE128"/>
  <c r="BD128"/>
  <c r="BC128"/>
  <c r="BB128"/>
  <c r="BA128"/>
  <c r="AZ128"/>
  <c r="AY128"/>
  <c r="AX128"/>
  <c r="AW128"/>
  <c r="AV128"/>
  <c r="AU128"/>
  <c r="AT128"/>
  <c r="AS128"/>
  <c r="AR128"/>
  <c r="AQ128"/>
  <c r="AP128"/>
  <c r="AO128"/>
  <c r="AN128"/>
  <c r="AM128"/>
  <c r="AL128"/>
  <c r="AK128"/>
  <c r="AJ128"/>
  <c r="AI128"/>
  <c r="AH128"/>
  <c r="AG128"/>
  <c r="AF128"/>
  <c r="AE128"/>
  <c r="AD128"/>
  <c r="AC128"/>
  <c r="AB128"/>
  <c r="AA128"/>
  <c r="Z128"/>
  <c r="Y128"/>
  <c r="X128"/>
  <c r="W128"/>
  <c r="V128"/>
  <c r="U128"/>
  <c r="T128"/>
  <c r="S128"/>
  <c r="R128"/>
  <c r="Q128"/>
  <c r="P128"/>
  <c r="O128"/>
  <c r="N128"/>
  <c r="M128"/>
  <c r="L128"/>
  <c r="K128"/>
  <c r="J128"/>
  <c r="I128"/>
  <c r="H128"/>
  <c r="G128"/>
  <c r="CX127"/>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CX12"/>
  <c r="CW12"/>
  <c r="CW130" s="1"/>
  <c r="CW134" s="1"/>
  <c r="K130" i="1" s="1"/>
  <c r="CV12" i="8"/>
  <c r="CU12"/>
  <c r="CT12"/>
  <c r="CS12"/>
  <c r="CR12"/>
  <c r="CQ12"/>
  <c r="CP12"/>
  <c r="CO12"/>
  <c r="CN12"/>
  <c r="CM12"/>
  <c r="CL12"/>
  <c r="CK12"/>
  <c r="CJ12"/>
  <c r="CI12"/>
  <c r="CH12"/>
  <c r="CG12"/>
  <c r="CF12"/>
  <c r="CE12"/>
  <c r="CD12"/>
  <c r="CC12"/>
  <c r="CB12"/>
  <c r="CA12"/>
  <c r="BZ12"/>
  <c r="BY12"/>
  <c r="BY130" s="1"/>
  <c r="BY132" s="1"/>
  <c r="BX12"/>
  <c r="BW12"/>
  <c r="BV12"/>
  <c r="BU12"/>
  <c r="BT12"/>
  <c r="BS12"/>
  <c r="BR12"/>
  <c r="BQ12"/>
  <c r="BP12"/>
  <c r="BO12"/>
  <c r="BN12"/>
  <c r="BM12"/>
  <c r="BL12"/>
  <c r="BK12"/>
  <c r="BJ12"/>
  <c r="BI12"/>
  <c r="BI130" s="1"/>
  <c r="BI132" s="1"/>
  <c r="BH12"/>
  <c r="BG12"/>
  <c r="BF12"/>
  <c r="BE12"/>
  <c r="BD12"/>
  <c r="BC12"/>
  <c r="BB12"/>
  <c r="BA12"/>
  <c r="BA130" s="1"/>
  <c r="BA132" s="1"/>
  <c r="AZ12"/>
  <c r="AY12"/>
  <c r="AX12"/>
  <c r="AW12"/>
  <c r="AV12"/>
  <c r="AU12"/>
  <c r="AT12"/>
  <c r="AS12"/>
  <c r="AS130" s="1"/>
  <c r="AS132" s="1"/>
  <c r="AR12"/>
  <c r="AQ12"/>
  <c r="AP12"/>
  <c r="AO12"/>
  <c r="AN12"/>
  <c r="AM12"/>
  <c r="AL12"/>
  <c r="AK12"/>
  <c r="AK130" s="1"/>
  <c r="AK132" s="1"/>
  <c r="AJ12"/>
  <c r="AI12"/>
  <c r="AH12"/>
  <c r="AG12"/>
  <c r="AF12"/>
  <c r="AE12"/>
  <c r="AD12"/>
  <c r="AC12"/>
  <c r="AC130" s="1"/>
  <c r="AC132" s="1"/>
  <c r="AB12"/>
  <c r="AA12"/>
  <c r="Z12"/>
  <c r="Y12"/>
  <c r="X12"/>
  <c r="W12"/>
  <c r="V12"/>
  <c r="U12"/>
  <c r="U130" s="1"/>
  <c r="U132" s="1"/>
  <c r="T12"/>
  <c r="S12"/>
  <c r="R12"/>
  <c r="Q12"/>
  <c r="P12"/>
  <c r="O12"/>
  <c r="N12"/>
  <c r="M12"/>
  <c r="M130" s="1"/>
  <c r="M132" s="1"/>
  <c r="L12"/>
  <c r="K12"/>
  <c r="J12"/>
  <c r="I12"/>
  <c r="H12"/>
  <c r="G12"/>
  <c r="CX127" i="7"/>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CX127" i="5"/>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K129" s="1"/>
  <c r="BK131" s="1"/>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O129" s="1"/>
  <c r="O131" s="1"/>
  <c r="N122"/>
  <c r="M122"/>
  <c r="L122"/>
  <c r="K122"/>
  <c r="J122"/>
  <c r="I122"/>
  <c r="H122"/>
  <c r="G122"/>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CX12"/>
  <c r="CW12"/>
  <c r="CW129" s="1"/>
  <c r="CW133" s="1"/>
  <c r="H130" i="1" s="1"/>
  <c r="CV12" i="5"/>
  <c r="CU12"/>
  <c r="CT12"/>
  <c r="CS12"/>
  <c r="CR12"/>
  <c r="CQ12"/>
  <c r="CP12"/>
  <c r="CO12"/>
  <c r="CO129" s="1"/>
  <c r="CO133" s="1"/>
  <c r="H121" i="1" s="1"/>
  <c r="CN12" i="5"/>
  <c r="CM12"/>
  <c r="CL12"/>
  <c r="CK12"/>
  <c r="CJ12"/>
  <c r="CI12"/>
  <c r="CH12"/>
  <c r="CG12"/>
  <c r="CG129" s="1"/>
  <c r="CG131" s="1"/>
  <c r="CF12"/>
  <c r="CE12"/>
  <c r="CD12"/>
  <c r="CC12"/>
  <c r="CB12"/>
  <c r="CA12"/>
  <c r="BZ12"/>
  <c r="BY12"/>
  <c r="BY129" s="1"/>
  <c r="BY131" s="1"/>
  <c r="BX12"/>
  <c r="BW12"/>
  <c r="BV12"/>
  <c r="BU12"/>
  <c r="BT12"/>
  <c r="BS12"/>
  <c r="BR12"/>
  <c r="BQ12"/>
  <c r="BQ129" s="1"/>
  <c r="BQ131" s="1"/>
  <c r="BP12"/>
  <c r="BO12"/>
  <c r="BN12"/>
  <c r="BM12"/>
  <c r="BL12"/>
  <c r="BK12"/>
  <c r="BJ12"/>
  <c r="BI12"/>
  <c r="BI129" s="1"/>
  <c r="BI131" s="1"/>
  <c r="BH12"/>
  <c r="BG12"/>
  <c r="BF12"/>
  <c r="BE12"/>
  <c r="BD12"/>
  <c r="BC12"/>
  <c r="BB12"/>
  <c r="BA12"/>
  <c r="BA129" s="1"/>
  <c r="BA131" s="1"/>
  <c r="AZ12"/>
  <c r="AY12"/>
  <c r="AX12"/>
  <c r="AW12"/>
  <c r="AV12"/>
  <c r="AU12"/>
  <c r="AT12"/>
  <c r="AS12"/>
  <c r="AR12"/>
  <c r="AQ12"/>
  <c r="AP12"/>
  <c r="AO12"/>
  <c r="AN12"/>
  <c r="AM12"/>
  <c r="AL12"/>
  <c r="AK12"/>
  <c r="AK129" s="1"/>
  <c r="AK131" s="1"/>
  <c r="AJ12"/>
  <c r="AI12"/>
  <c r="AH12"/>
  <c r="AG12"/>
  <c r="AF12"/>
  <c r="AE12"/>
  <c r="AD12"/>
  <c r="AC12"/>
  <c r="AC129" s="1"/>
  <c r="AC131" s="1"/>
  <c r="AB12"/>
  <c r="AA12"/>
  <c r="Z12"/>
  <c r="Y12"/>
  <c r="X12"/>
  <c r="W12"/>
  <c r="V12"/>
  <c r="U12"/>
  <c r="U129" s="1"/>
  <c r="U131" s="1"/>
  <c r="T12"/>
  <c r="S12"/>
  <c r="R12"/>
  <c r="Q12"/>
  <c r="P12"/>
  <c r="O12"/>
  <c r="N12"/>
  <c r="M12"/>
  <c r="M129" s="1"/>
  <c r="M131" s="1"/>
  <c r="L12"/>
  <c r="K12"/>
  <c r="J12"/>
  <c r="I12"/>
  <c r="H12"/>
  <c r="G12"/>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CX127" i="4"/>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CX122"/>
  <c r="CW122"/>
  <c r="CV122"/>
  <c r="CU122"/>
  <c r="CT122"/>
  <c r="CS122"/>
  <c r="CR122"/>
  <c r="CQ122"/>
  <c r="CP122"/>
  <c r="CO122"/>
  <c r="CN122"/>
  <c r="CM122"/>
  <c r="CL122"/>
  <c r="CK122"/>
  <c r="CJ122"/>
  <c r="CI122"/>
  <c r="CH122"/>
  <c r="CG122"/>
  <c r="CF122"/>
  <c r="CE122"/>
  <c r="CD122"/>
  <c r="CC122"/>
  <c r="CB122"/>
  <c r="CA122"/>
  <c r="BZ122"/>
  <c r="BY122"/>
  <c r="BY129" s="1"/>
  <c r="BY131" s="1"/>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CX127" i="3"/>
  <c r="CW127"/>
  <c r="CV127"/>
  <c r="CU127"/>
  <c r="CT127"/>
  <c r="CS127"/>
  <c r="CR127"/>
  <c r="CQ127"/>
  <c r="CP127"/>
  <c r="CO127"/>
  <c r="CN127"/>
  <c r="CM127"/>
  <c r="CL127"/>
  <c r="CK127"/>
  <c r="CJ127"/>
  <c r="CI127"/>
  <c r="CH127"/>
  <c r="CG127"/>
  <c r="CF127"/>
  <c r="CE127"/>
  <c r="CD127"/>
  <c r="CC127"/>
  <c r="CB127"/>
  <c r="CA127"/>
  <c r="BZ127"/>
  <c r="BY127"/>
  <c r="BX127"/>
  <c r="BW127"/>
  <c r="BV127"/>
  <c r="BU127"/>
  <c r="BT127"/>
  <c r="BS127"/>
  <c r="BR127"/>
  <c r="BQ127"/>
  <c r="BP127"/>
  <c r="BO127"/>
  <c r="BN127"/>
  <c r="BM127"/>
  <c r="BL127"/>
  <c r="BK127"/>
  <c r="BJ127"/>
  <c r="BI127"/>
  <c r="BH127"/>
  <c r="BG127"/>
  <c r="BF127"/>
  <c r="BE127"/>
  <c r="BD127"/>
  <c r="BC127"/>
  <c r="BB127"/>
  <c r="BA127"/>
  <c r="AZ127"/>
  <c r="AY127"/>
  <c r="AX127"/>
  <c r="AW127"/>
  <c r="AV127"/>
  <c r="AU127"/>
  <c r="AT127"/>
  <c r="AS127"/>
  <c r="AR127"/>
  <c r="AQ127"/>
  <c r="AP127"/>
  <c r="AO127"/>
  <c r="AN127"/>
  <c r="AM127"/>
  <c r="AL127"/>
  <c r="AK127"/>
  <c r="AJ127"/>
  <c r="AI127"/>
  <c r="AH127"/>
  <c r="AG127"/>
  <c r="AF127"/>
  <c r="AE127"/>
  <c r="AD127"/>
  <c r="AC127"/>
  <c r="AB127"/>
  <c r="AA127"/>
  <c r="Z127"/>
  <c r="Y127"/>
  <c r="X127"/>
  <c r="W127"/>
  <c r="V127"/>
  <c r="U127"/>
  <c r="T127"/>
  <c r="S127"/>
  <c r="R127"/>
  <c r="Q127"/>
  <c r="P127"/>
  <c r="O127"/>
  <c r="N127"/>
  <c r="M127"/>
  <c r="L127"/>
  <c r="K127"/>
  <c r="J127"/>
  <c r="I127"/>
  <c r="H127"/>
  <c r="G127"/>
  <c r="CX126"/>
  <c r="CW126"/>
  <c r="CV126"/>
  <c r="CU126"/>
  <c r="CT126"/>
  <c r="CS126"/>
  <c r="CR126"/>
  <c r="CQ126"/>
  <c r="CP126"/>
  <c r="CO126"/>
  <c r="CN126"/>
  <c r="CM126"/>
  <c r="CL126"/>
  <c r="CK126"/>
  <c r="CJ126"/>
  <c r="CI126"/>
  <c r="CH126"/>
  <c r="CG126"/>
  <c r="CF126"/>
  <c r="CE126"/>
  <c r="CD126"/>
  <c r="CC126"/>
  <c r="CB126"/>
  <c r="CA126"/>
  <c r="BZ126"/>
  <c r="BY126"/>
  <c r="BX126"/>
  <c r="BW126"/>
  <c r="BV126"/>
  <c r="BU126"/>
  <c r="BT126"/>
  <c r="BS126"/>
  <c r="BR126"/>
  <c r="BQ126"/>
  <c r="BP126"/>
  <c r="BO126"/>
  <c r="BN126"/>
  <c r="BM126"/>
  <c r="BL126"/>
  <c r="BK126"/>
  <c r="BJ126"/>
  <c r="BI126"/>
  <c r="BH126"/>
  <c r="BG126"/>
  <c r="BF126"/>
  <c r="BE126"/>
  <c r="BD126"/>
  <c r="BC126"/>
  <c r="BB126"/>
  <c r="BA126"/>
  <c r="AZ126"/>
  <c r="AY126"/>
  <c r="AX126"/>
  <c r="AW126"/>
  <c r="AV126"/>
  <c r="AU126"/>
  <c r="AT126"/>
  <c r="AS126"/>
  <c r="AR126"/>
  <c r="AQ126"/>
  <c r="AP126"/>
  <c r="AO126"/>
  <c r="AN126"/>
  <c r="AM126"/>
  <c r="AL126"/>
  <c r="AK126"/>
  <c r="AJ126"/>
  <c r="AI126"/>
  <c r="AH126"/>
  <c r="AG126"/>
  <c r="AF126"/>
  <c r="AE126"/>
  <c r="AD126"/>
  <c r="AC126"/>
  <c r="AB126"/>
  <c r="AA126"/>
  <c r="Z126"/>
  <c r="Y126"/>
  <c r="X126"/>
  <c r="W126"/>
  <c r="V126"/>
  <c r="U126"/>
  <c r="T126"/>
  <c r="S126"/>
  <c r="R126"/>
  <c r="Q126"/>
  <c r="P126"/>
  <c r="O126"/>
  <c r="N126"/>
  <c r="M126"/>
  <c r="L126"/>
  <c r="K126"/>
  <c r="J126"/>
  <c r="I126"/>
  <c r="H126"/>
  <c r="G126"/>
  <c r="CX125"/>
  <c r="CW125"/>
  <c r="CV125"/>
  <c r="CU125"/>
  <c r="CT125"/>
  <c r="CS125"/>
  <c r="CR125"/>
  <c r="CQ125"/>
  <c r="CP125"/>
  <c r="CO125"/>
  <c r="CN125"/>
  <c r="CM125"/>
  <c r="CL125"/>
  <c r="CK125"/>
  <c r="CJ125"/>
  <c r="CI125"/>
  <c r="CH125"/>
  <c r="CG125"/>
  <c r="CF125"/>
  <c r="CE125"/>
  <c r="CD125"/>
  <c r="CC125"/>
  <c r="CB125"/>
  <c r="CA125"/>
  <c r="BZ125"/>
  <c r="BY125"/>
  <c r="BX125"/>
  <c r="BW125"/>
  <c r="BV125"/>
  <c r="BU125"/>
  <c r="BT125"/>
  <c r="BS125"/>
  <c r="BR125"/>
  <c r="BQ125"/>
  <c r="BP125"/>
  <c r="BO125"/>
  <c r="BN125"/>
  <c r="BM125"/>
  <c r="BL125"/>
  <c r="BK125"/>
  <c r="BJ125"/>
  <c r="BI125"/>
  <c r="BH125"/>
  <c r="BG125"/>
  <c r="BF125"/>
  <c r="BE125"/>
  <c r="BD125"/>
  <c r="BC125"/>
  <c r="BB125"/>
  <c r="BA125"/>
  <c r="AZ125"/>
  <c r="AY125"/>
  <c r="AX125"/>
  <c r="AW125"/>
  <c r="AV125"/>
  <c r="AU125"/>
  <c r="AT125"/>
  <c r="AS125"/>
  <c r="AR125"/>
  <c r="AQ125"/>
  <c r="AP125"/>
  <c r="AO125"/>
  <c r="AN125"/>
  <c r="AM125"/>
  <c r="AL125"/>
  <c r="AK125"/>
  <c r="AJ125"/>
  <c r="AI125"/>
  <c r="AH125"/>
  <c r="AG125"/>
  <c r="AF125"/>
  <c r="AE125"/>
  <c r="AD125"/>
  <c r="AC125"/>
  <c r="AB125"/>
  <c r="AA125"/>
  <c r="Z125"/>
  <c r="Y125"/>
  <c r="X125"/>
  <c r="W125"/>
  <c r="V125"/>
  <c r="U125"/>
  <c r="T125"/>
  <c r="S125"/>
  <c r="R125"/>
  <c r="Q125"/>
  <c r="P125"/>
  <c r="O125"/>
  <c r="N125"/>
  <c r="M125"/>
  <c r="L125"/>
  <c r="K125"/>
  <c r="J125"/>
  <c r="I125"/>
  <c r="H125"/>
  <c r="G125"/>
  <c r="CX124"/>
  <c r="CW124"/>
  <c r="CV124"/>
  <c r="CU124"/>
  <c r="CT124"/>
  <c r="CS124"/>
  <c r="CR124"/>
  <c r="CQ124"/>
  <c r="CP124"/>
  <c r="CO124"/>
  <c r="CN124"/>
  <c r="CM124"/>
  <c r="CL124"/>
  <c r="CK124"/>
  <c r="CJ124"/>
  <c r="CI124"/>
  <c r="CH124"/>
  <c r="CG124"/>
  <c r="CF124"/>
  <c r="CE124"/>
  <c r="CD124"/>
  <c r="CC124"/>
  <c r="CB124"/>
  <c r="CA124"/>
  <c r="BZ124"/>
  <c r="BY124"/>
  <c r="BX124"/>
  <c r="BW124"/>
  <c r="BV124"/>
  <c r="BU124"/>
  <c r="BT124"/>
  <c r="BS124"/>
  <c r="BR124"/>
  <c r="BQ124"/>
  <c r="BP124"/>
  <c r="BO124"/>
  <c r="BN124"/>
  <c r="BM124"/>
  <c r="BL124"/>
  <c r="BK124"/>
  <c r="BJ124"/>
  <c r="BI124"/>
  <c r="BH124"/>
  <c r="BG124"/>
  <c r="BF124"/>
  <c r="BE124"/>
  <c r="BD124"/>
  <c r="BC124"/>
  <c r="BB124"/>
  <c r="BA124"/>
  <c r="AZ124"/>
  <c r="AY124"/>
  <c r="AX124"/>
  <c r="AW124"/>
  <c r="AV124"/>
  <c r="AU124"/>
  <c r="AT124"/>
  <c r="AS124"/>
  <c r="AR124"/>
  <c r="AQ124"/>
  <c r="AP124"/>
  <c r="AO124"/>
  <c r="AN124"/>
  <c r="AM124"/>
  <c r="AL124"/>
  <c r="AK124"/>
  <c r="AJ124"/>
  <c r="AI124"/>
  <c r="AH124"/>
  <c r="AG124"/>
  <c r="AF124"/>
  <c r="AE124"/>
  <c r="AD124"/>
  <c r="AC124"/>
  <c r="AB124"/>
  <c r="AA124"/>
  <c r="Z124"/>
  <c r="Y124"/>
  <c r="X124"/>
  <c r="W124"/>
  <c r="V124"/>
  <c r="U124"/>
  <c r="T124"/>
  <c r="S124"/>
  <c r="R124"/>
  <c r="Q124"/>
  <c r="P124"/>
  <c r="O124"/>
  <c r="N124"/>
  <c r="M124"/>
  <c r="L124"/>
  <c r="K124"/>
  <c r="J124"/>
  <c r="I124"/>
  <c r="H124"/>
  <c r="G124"/>
  <c r="CX123"/>
  <c r="CW123"/>
  <c r="CV123"/>
  <c r="CU123"/>
  <c r="CT123"/>
  <c r="CS123"/>
  <c r="CR123"/>
  <c r="CQ123"/>
  <c r="CP123"/>
  <c r="CO123"/>
  <c r="CN123"/>
  <c r="CM123"/>
  <c r="CL123"/>
  <c r="CK123"/>
  <c r="CJ123"/>
  <c r="CI123"/>
  <c r="CH123"/>
  <c r="CG123"/>
  <c r="CF123"/>
  <c r="CE123"/>
  <c r="CD123"/>
  <c r="CC123"/>
  <c r="CB123"/>
  <c r="CA123"/>
  <c r="BZ123"/>
  <c r="BY123"/>
  <c r="BX123"/>
  <c r="BW123"/>
  <c r="BV123"/>
  <c r="BU123"/>
  <c r="BT123"/>
  <c r="BS123"/>
  <c r="BR123"/>
  <c r="BQ123"/>
  <c r="BP123"/>
  <c r="BO123"/>
  <c r="BN123"/>
  <c r="BM123"/>
  <c r="BL123"/>
  <c r="BK123"/>
  <c r="BJ123"/>
  <c r="BI123"/>
  <c r="BH123"/>
  <c r="BG123"/>
  <c r="BF123"/>
  <c r="BE123"/>
  <c r="BD123"/>
  <c r="BC123"/>
  <c r="BB123"/>
  <c r="BA123"/>
  <c r="AZ123"/>
  <c r="AY123"/>
  <c r="AX123"/>
  <c r="AW123"/>
  <c r="AV123"/>
  <c r="AU123"/>
  <c r="AT123"/>
  <c r="AS123"/>
  <c r="AR123"/>
  <c r="AQ123"/>
  <c r="AP123"/>
  <c r="AO123"/>
  <c r="AN123"/>
  <c r="AM123"/>
  <c r="AL123"/>
  <c r="AK123"/>
  <c r="AJ123"/>
  <c r="AI123"/>
  <c r="AH123"/>
  <c r="AG123"/>
  <c r="AF123"/>
  <c r="AE123"/>
  <c r="AD123"/>
  <c r="AC123"/>
  <c r="AB123"/>
  <c r="AA123"/>
  <c r="Z123"/>
  <c r="Y123"/>
  <c r="X123"/>
  <c r="W123"/>
  <c r="V123"/>
  <c r="U123"/>
  <c r="T123"/>
  <c r="S123"/>
  <c r="R123"/>
  <c r="Q123"/>
  <c r="P123"/>
  <c r="O123"/>
  <c r="N123"/>
  <c r="M123"/>
  <c r="L123"/>
  <c r="K123"/>
  <c r="J123"/>
  <c r="I123"/>
  <c r="H123"/>
  <c r="G123"/>
  <c r="CX122"/>
  <c r="CW122"/>
  <c r="CV122"/>
  <c r="CU122"/>
  <c r="CT122"/>
  <c r="CS122"/>
  <c r="CR122"/>
  <c r="CQ122"/>
  <c r="CP122"/>
  <c r="CO122"/>
  <c r="CN122"/>
  <c r="CM122"/>
  <c r="CL122"/>
  <c r="CK122"/>
  <c r="CJ122"/>
  <c r="CI122"/>
  <c r="CH122"/>
  <c r="CG122"/>
  <c r="CF122"/>
  <c r="CE122"/>
  <c r="CD122"/>
  <c r="CC122"/>
  <c r="CB122"/>
  <c r="CA122"/>
  <c r="BZ122"/>
  <c r="BY122"/>
  <c r="BX122"/>
  <c r="BW122"/>
  <c r="BV122"/>
  <c r="BU122"/>
  <c r="BT122"/>
  <c r="BS122"/>
  <c r="BR122"/>
  <c r="BQ122"/>
  <c r="BP122"/>
  <c r="BO122"/>
  <c r="BN122"/>
  <c r="BM122"/>
  <c r="BL122"/>
  <c r="BK122"/>
  <c r="BJ122"/>
  <c r="BI122"/>
  <c r="BH122"/>
  <c r="BG122"/>
  <c r="BF122"/>
  <c r="BE122"/>
  <c r="BD122"/>
  <c r="BC122"/>
  <c r="BB122"/>
  <c r="BA122"/>
  <c r="AZ122"/>
  <c r="AY122"/>
  <c r="AX122"/>
  <c r="AW122"/>
  <c r="AV122"/>
  <c r="AU122"/>
  <c r="AT122"/>
  <c r="AS122"/>
  <c r="AR122"/>
  <c r="AQ122"/>
  <c r="AP122"/>
  <c r="AO122"/>
  <c r="AN122"/>
  <c r="AM122"/>
  <c r="AL122"/>
  <c r="AK122"/>
  <c r="AJ122"/>
  <c r="AI122"/>
  <c r="AH122"/>
  <c r="AG122"/>
  <c r="AF122"/>
  <c r="AE122"/>
  <c r="AD122"/>
  <c r="AC122"/>
  <c r="AB122"/>
  <c r="AA122"/>
  <c r="Z122"/>
  <c r="Y122"/>
  <c r="X122"/>
  <c r="W122"/>
  <c r="V122"/>
  <c r="U122"/>
  <c r="T122"/>
  <c r="S122"/>
  <c r="R122"/>
  <c r="Q122"/>
  <c r="P122"/>
  <c r="O122"/>
  <c r="N122"/>
  <c r="M122"/>
  <c r="L122"/>
  <c r="K122"/>
  <c r="J122"/>
  <c r="I122"/>
  <c r="H122"/>
  <c r="G122"/>
  <c r="CX121"/>
  <c r="CW121"/>
  <c r="CV121"/>
  <c r="CU121"/>
  <c r="CT121"/>
  <c r="CS121"/>
  <c r="CR121"/>
  <c r="CQ121"/>
  <c r="CP121"/>
  <c r="CO121"/>
  <c r="CN121"/>
  <c r="CM121"/>
  <c r="CL121"/>
  <c r="CK121"/>
  <c r="CJ121"/>
  <c r="CI121"/>
  <c r="CH121"/>
  <c r="CG121"/>
  <c r="CF121"/>
  <c r="CE121"/>
  <c r="CD121"/>
  <c r="CC121"/>
  <c r="CB121"/>
  <c r="CA121"/>
  <c r="BZ121"/>
  <c r="BY121"/>
  <c r="BX121"/>
  <c r="BW121"/>
  <c r="BV121"/>
  <c r="BU121"/>
  <c r="BT121"/>
  <c r="BS121"/>
  <c r="BR121"/>
  <c r="BQ121"/>
  <c r="BP121"/>
  <c r="BO121"/>
  <c r="BN121"/>
  <c r="BM121"/>
  <c r="BL121"/>
  <c r="BK121"/>
  <c r="BJ121"/>
  <c r="BI121"/>
  <c r="BH121"/>
  <c r="BG121"/>
  <c r="BF121"/>
  <c r="BE121"/>
  <c r="BD121"/>
  <c r="BC121"/>
  <c r="BB121"/>
  <c r="BA121"/>
  <c r="AZ121"/>
  <c r="AY121"/>
  <c r="AX121"/>
  <c r="AW121"/>
  <c r="AV121"/>
  <c r="AU121"/>
  <c r="AT121"/>
  <c r="AS121"/>
  <c r="AR121"/>
  <c r="AQ121"/>
  <c r="AP121"/>
  <c r="AO121"/>
  <c r="AN121"/>
  <c r="AM121"/>
  <c r="AL121"/>
  <c r="AK121"/>
  <c r="AJ121"/>
  <c r="AI121"/>
  <c r="AH121"/>
  <c r="AG121"/>
  <c r="AF121"/>
  <c r="AE121"/>
  <c r="AD121"/>
  <c r="AC121"/>
  <c r="AB121"/>
  <c r="AA121"/>
  <c r="Z121"/>
  <c r="Y121"/>
  <c r="X121"/>
  <c r="W121"/>
  <c r="V121"/>
  <c r="U121"/>
  <c r="T121"/>
  <c r="S121"/>
  <c r="R121"/>
  <c r="Q121"/>
  <c r="P121"/>
  <c r="O121"/>
  <c r="N121"/>
  <c r="M121"/>
  <c r="L121"/>
  <c r="K121"/>
  <c r="J121"/>
  <c r="I121"/>
  <c r="H121"/>
  <c r="G121"/>
  <c r="CX120"/>
  <c r="CW120"/>
  <c r="CV120"/>
  <c r="CU120"/>
  <c r="CT120"/>
  <c r="CS120"/>
  <c r="CR120"/>
  <c r="CQ120"/>
  <c r="CP120"/>
  <c r="CO120"/>
  <c r="CN120"/>
  <c r="CM120"/>
  <c r="CL120"/>
  <c r="CK120"/>
  <c r="CJ120"/>
  <c r="CI120"/>
  <c r="CH120"/>
  <c r="CG120"/>
  <c r="CF120"/>
  <c r="CE120"/>
  <c r="CD120"/>
  <c r="CC120"/>
  <c r="CB120"/>
  <c r="CA120"/>
  <c r="BZ120"/>
  <c r="BY120"/>
  <c r="BX120"/>
  <c r="BW120"/>
  <c r="BV120"/>
  <c r="BU120"/>
  <c r="BT120"/>
  <c r="BS120"/>
  <c r="BR120"/>
  <c r="BQ120"/>
  <c r="BP120"/>
  <c r="BO120"/>
  <c r="BN120"/>
  <c r="BM120"/>
  <c r="BL120"/>
  <c r="BK120"/>
  <c r="BJ120"/>
  <c r="BI120"/>
  <c r="BH120"/>
  <c r="BG120"/>
  <c r="BF120"/>
  <c r="BE120"/>
  <c r="BD120"/>
  <c r="BC120"/>
  <c r="BB120"/>
  <c r="BA120"/>
  <c r="AZ120"/>
  <c r="AY120"/>
  <c r="AX120"/>
  <c r="AW120"/>
  <c r="AV120"/>
  <c r="AU120"/>
  <c r="AT120"/>
  <c r="AS120"/>
  <c r="AR120"/>
  <c r="AQ120"/>
  <c r="AP120"/>
  <c r="AO120"/>
  <c r="AN120"/>
  <c r="AM120"/>
  <c r="AL120"/>
  <c r="AK120"/>
  <c r="AJ120"/>
  <c r="AI120"/>
  <c r="AH120"/>
  <c r="AG120"/>
  <c r="AF120"/>
  <c r="AE120"/>
  <c r="AD120"/>
  <c r="AC120"/>
  <c r="AB120"/>
  <c r="AA120"/>
  <c r="Z120"/>
  <c r="Y120"/>
  <c r="X120"/>
  <c r="W120"/>
  <c r="V120"/>
  <c r="U120"/>
  <c r="T120"/>
  <c r="S120"/>
  <c r="R120"/>
  <c r="Q120"/>
  <c r="P120"/>
  <c r="O120"/>
  <c r="N120"/>
  <c r="M120"/>
  <c r="L120"/>
  <c r="K120"/>
  <c r="J120"/>
  <c r="I120"/>
  <c r="H120"/>
  <c r="G120"/>
  <c r="CX119"/>
  <c r="CW119"/>
  <c r="CV119"/>
  <c r="CU119"/>
  <c r="CT119"/>
  <c r="CS119"/>
  <c r="CR119"/>
  <c r="CQ119"/>
  <c r="CP119"/>
  <c r="CO119"/>
  <c r="CN119"/>
  <c r="CM119"/>
  <c r="CL119"/>
  <c r="CK119"/>
  <c r="CJ119"/>
  <c r="CI119"/>
  <c r="CH119"/>
  <c r="CG119"/>
  <c r="CF119"/>
  <c r="CE119"/>
  <c r="CD119"/>
  <c r="CC119"/>
  <c r="CB119"/>
  <c r="CA119"/>
  <c r="BZ119"/>
  <c r="BY119"/>
  <c r="BX119"/>
  <c r="BW119"/>
  <c r="BV119"/>
  <c r="BU119"/>
  <c r="BT119"/>
  <c r="BS119"/>
  <c r="BR119"/>
  <c r="BQ119"/>
  <c r="BP119"/>
  <c r="BO119"/>
  <c r="BN119"/>
  <c r="BM119"/>
  <c r="BL119"/>
  <c r="BK119"/>
  <c r="BJ119"/>
  <c r="BI119"/>
  <c r="BH119"/>
  <c r="BG119"/>
  <c r="BF119"/>
  <c r="BE119"/>
  <c r="BD119"/>
  <c r="BC119"/>
  <c r="BB119"/>
  <c r="BA119"/>
  <c r="AZ119"/>
  <c r="AY119"/>
  <c r="AX119"/>
  <c r="AW119"/>
  <c r="AV119"/>
  <c r="AU119"/>
  <c r="AT119"/>
  <c r="AS119"/>
  <c r="AR119"/>
  <c r="AQ119"/>
  <c r="AP119"/>
  <c r="AO119"/>
  <c r="AN119"/>
  <c r="AM119"/>
  <c r="AL119"/>
  <c r="AK119"/>
  <c r="AJ119"/>
  <c r="AI119"/>
  <c r="AH119"/>
  <c r="AG119"/>
  <c r="AF119"/>
  <c r="AE119"/>
  <c r="AD119"/>
  <c r="AC119"/>
  <c r="AB119"/>
  <c r="AA119"/>
  <c r="Z119"/>
  <c r="Y119"/>
  <c r="X119"/>
  <c r="W119"/>
  <c r="V119"/>
  <c r="U119"/>
  <c r="T119"/>
  <c r="S119"/>
  <c r="R119"/>
  <c r="Q119"/>
  <c r="P119"/>
  <c r="O119"/>
  <c r="N119"/>
  <c r="M119"/>
  <c r="L119"/>
  <c r="K119"/>
  <c r="J119"/>
  <c r="I119"/>
  <c r="H119"/>
  <c r="G119"/>
  <c r="CX118"/>
  <c r="CW118"/>
  <c r="CV118"/>
  <c r="CU118"/>
  <c r="CT118"/>
  <c r="CS118"/>
  <c r="CR118"/>
  <c r="CQ118"/>
  <c r="CP118"/>
  <c r="CO118"/>
  <c r="CN118"/>
  <c r="CM118"/>
  <c r="CL118"/>
  <c r="CK118"/>
  <c r="CJ118"/>
  <c r="CI118"/>
  <c r="CH118"/>
  <c r="CG118"/>
  <c r="CF118"/>
  <c r="CE118"/>
  <c r="CD118"/>
  <c r="CC118"/>
  <c r="CB118"/>
  <c r="CA118"/>
  <c r="BZ118"/>
  <c r="BY118"/>
  <c r="BX118"/>
  <c r="BW118"/>
  <c r="BV118"/>
  <c r="BU118"/>
  <c r="BT118"/>
  <c r="BS118"/>
  <c r="BR118"/>
  <c r="BQ118"/>
  <c r="BP118"/>
  <c r="BO118"/>
  <c r="BN118"/>
  <c r="BM118"/>
  <c r="BL118"/>
  <c r="BK118"/>
  <c r="BJ118"/>
  <c r="BI118"/>
  <c r="BH118"/>
  <c r="BG118"/>
  <c r="BF118"/>
  <c r="BE118"/>
  <c r="BD118"/>
  <c r="BC118"/>
  <c r="BB118"/>
  <c r="BA118"/>
  <c r="AZ118"/>
  <c r="AY118"/>
  <c r="AX118"/>
  <c r="AW118"/>
  <c r="AV118"/>
  <c r="AU118"/>
  <c r="AT118"/>
  <c r="AS118"/>
  <c r="AR118"/>
  <c r="AQ118"/>
  <c r="AP118"/>
  <c r="AO118"/>
  <c r="AN118"/>
  <c r="AM118"/>
  <c r="AL118"/>
  <c r="AK118"/>
  <c r="AJ118"/>
  <c r="AI118"/>
  <c r="AH118"/>
  <c r="AG118"/>
  <c r="AF118"/>
  <c r="AE118"/>
  <c r="AD118"/>
  <c r="AC118"/>
  <c r="AB118"/>
  <c r="AA118"/>
  <c r="Z118"/>
  <c r="Y118"/>
  <c r="X118"/>
  <c r="W118"/>
  <c r="V118"/>
  <c r="U118"/>
  <c r="T118"/>
  <c r="S118"/>
  <c r="R118"/>
  <c r="Q118"/>
  <c r="P118"/>
  <c r="O118"/>
  <c r="N118"/>
  <c r="M118"/>
  <c r="L118"/>
  <c r="K118"/>
  <c r="J118"/>
  <c r="I118"/>
  <c r="H118"/>
  <c r="G118"/>
  <c r="CX117"/>
  <c r="CW117"/>
  <c r="CV117"/>
  <c r="CU117"/>
  <c r="CT117"/>
  <c r="CS117"/>
  <c r="CR117"/>
  <c r="CQ117"/>
  <c r="CP117"/>
  <c r="CO117"/>
  <c r="CN117"/>
  <c r="CM117"/>
  <c r="CL117"/>
  <c r="CK117"/>
  <c r="CJ117"/>
  <c r="CI117"/>
  <c r="CH117"/>
  <c r="CG117"/>
  <c r="CF117"/>
  <c r="CE117"/>
  <c r="CD117"/>
  <c r="CC117"/>
  <c r="CB117"/>
  <c r="CA117"/>
  <c r="BZ117"/>
  <c r="BY117"/>
  <c r="BX117"/>
  <c r="BW117"/>
  <c r="BV117"/>
  <c r="BU117"/>
  <c r="BT117"/>
  <c r="BS117"/>
  <c r="BR117"/>
  <c r="BQ117"/>
  <c r="BP117"/>
  <c r="BO117"/>
  <c r="BN117"/>
  <c r="BM117"/>
  <c r="BL117"/>
  <c r="BK117"/>
  <c r="BJ117"/>
  <c r="BI117"/>
  <c r="BH117"/>
  <c r="BG117"/>
  <c r="BF117"/>
  <c r="BE117"/>
  <c r="BD117"/>
  <c r="BC117"/>
  <c r="BB117"/>
  <c r="BA117"/>
  <c r="AZ117"/>
  <c r="AY117"/>
  <c r="AX117"/>
  <c r="AW117"/>
  <c r="AV117"/>
  <c r="AU117"/>
  <c r="AT117"/>
  <c r="AS117"/>
  <c r="AR117"/>
  <c r="AQ117"/>
  <c r="AP117"/>
  <c r="AO117"/>
  <c r="AN117"/>
  <c r="AM117"/>
  <c r="AL117"/>
  <c r="AK117"/>
  <c r="AJ117"/>
  <c r="AI117"/>
  <c r="AH117"/>
  <c r="AG117"/>
  <c r="AF117"/>
  <c r="AE117"/>
  <c r="AD117"/>
  <c r="AC117"/>
  <c r="AB117"/>
  <c r="AA117"/>
  <c r="Z117"/>
  <c r="Y117"/>
  <c r="X117"/>
  <c r="W117"/>
  <c r="V117"/>
  <c r="U117"/>
  <c r="T117"/>
  <c r="S117"/>
  <c r="R117"/>
  <c r="Q117"/>
  <c r="P117"/>
  <c r="O117"/>
  <c r="N117"/>
  <c r="M117"/>
  <c r="L117"/>
  <c r="K117"/>
  <c r="J117"/>
  <c r="I117"/>
  <c r="H117"/>
  <c r="G117"/>
  <c r="CX116"/>
  <c r="CW116"/>
  <c r="CV116"/>
  <c r="CU116"/>
  <c r="CT116"/>
  <c r="CS116"/>
  <c r="CR116"/>
  <c r="CQ116"/>
  <c r="CP116"/>
  <c r="CO116"/>
  <c r="CN116"/>
  <c r="CM116"/>
  <c r="CL116"/>
  <c r="CK116"/>
  <c r="CJ116"/>
  <c r="CI116"/>
  <c r="CH116"/>
  <c r="CG116"/>
  <c r="CF116"/>
  <c r="CE116"/>
  <c r="CD116"/>
  <c r="CC116"/>
  <c r="CB116"/>
  <c r="CA116"/>
  <c r="BZ116"/>
  <c r="BY116"/>
  <c r="BX116"/>
  <c r="BW116"/>
  <c r="BV116"/>
  <c r="BU116"/>
  <c r="BT116"/>
  <c r="BS116"/>
  <c r="BR116"/>
  <c r="BQ116"/>
  <c r="BP116"/>
  <c r="BO116"/>
  <c r="BN116"/>
  <c r="BM116"/>
  <c r="BL116"/>
  <c r="BK116"/>
  <c r="BJ116"/>
  <c r="BI116"/>
  <c r="BH116"/>
  <c r="BG116"/>
  <c r="BF116"/>
  <c r="BE116"/>
  <c r="BD116"/>
  <c r="BC116"/>
  <c r="BB116"/>
  <c r="BA116"/>
  <c r="AZ116"/>
  <c r="AY116"/>
  <c r="AX116"/>
  <c r="AW116"/>
  <c r="AV116"/>
  <c r="AU116"/>
  <c r="AT116"/>
  <c r="AS116"/>
  <c r="AR116"/>
  <c r="AQ116"/>
  <c r="AP116"/>
  <c r="AO116"/>
  <c r="AN116"/>
  <c r="AM116"/>
  <c r="AL116"/>
  <c r="AK116"/>
  <c r="AJ116"/>
  <c r="AI116"/>
  <c r="AH116"/>
  <c r="AG116"/>
  <c r="AF116"/>
  <c r="AE116"/>
  <c r="AD116"/>
  <c r="AC116"/>
  <c r="AB116"/>
  <c r="AA116"/>
  <c r="Z116"/>
  <c r="Y116"/>
  <c r="X116"/>
  <c r="W116"/>
  <c r="V116"/>
  <c r="U116"/>
  <c r="T116"/>
  <c r="S116"/>
  <c r="R116"/>
  <c r="Q116"/>
  <c r="P116"/>
  <c r="O116"/>
  <c r="N116"/>
  <c r="M116"/>
  <c r="L116"/>
  <c r="K116"/>
  <c r="J116"/>
  <c r="I116"/>
  <c r="H116"/>
  <c r="G116"/>
  <c r="CX115"/>
  <c r="CW115"/>
  <c r="CV115"/>
  <c r="CU115"/>
  <c r="CT115"/>
  <c r="CS115"/>
  <c r="CR115"/>
  <c r="CQ115"/>
  <c r="CP115"/>
  <c r="CO115"/>
  <c r="CN115"/>
  <c r="CM115"/>
  <c r="CL115"/>
  <c r="CK115"/>
  <c r="CJ115"/>
  <c r="CI115"/>
  <c r="CH115"/>
  <c r="CG115"/>
  <c r="CF115"/>
  <c r="CE115"/>
  <c r="CD115"/>
  <c r="CC115"/>
  <c r="CB115"/>
  <c r="CA115"/>
  <c r="BZ115"/>
  <c r="BY115"/>
  <c r="BX115"/>
  <c r="BW115"/>
  <c r="BV115"/>
  <c r="BU115"/>
  <c r="BT115"/>
  <c r="BS115"/>
  <c r="BR115"/>
  <c r="BQ115"/>
  <c r="BP115"/>
  <c r="BO115"/>
  <c r="BN115"/>
  <c r="BM115"/>
  <c r="BL115"/>
  <c r="BK115"/>
  <c r="BJ115"/>
  <c r="BI115"/>
  <c r="BH115"/>
  <c r="BG115"/>
  <c r="BF115"/>
  <c r="BE115"/>
  <c r="BD115"/>
  <c r="BC115"/>
  <c r="BB115"/>
  <c r="BA115"/>
  <c r="AZ115"/>
  <c r="AY115"/>
  <c r="AX115"/>
  <c r="AW115"/>
  <c r="AV115"/>
  <c r="AU115"/>
  <c r="AT115"/>
  <c r="AS115"/>
  <c r="AR115"/>
  <c r="AQ115"/>
  <c r="AP115"/>
  <c r="AO115"/>
  <c r="AN115"/>
  <c r="AM115"/>
  <c r="AL115"/>
  <c r="AK115"/>
  <c r="AJ115"/>
  <c r="AI115"/>
  <c r="AH115"/>
  <c r="AG115"/>
  <c r="AF115"/>
  <c r="AE115"/>
  <c r="AD115"/>
  <c r="AC115"/>
  <c r="AB115"/>
  <c r="AA115"/>
  <c r="Z115"/>
  <c r="Y115"/>
  <c r="X115"/>
  <c r="W115"/>
  <c r="V115"/>
  <c r="U115"/>
  <c r="T115"/>
  <c r="S115"/>
  <c r="R115"/>
  <c r="Q115"/>
  <c r="P115"/>
  <c r="O115"/>
  <c r="N115"/>
  <c r="M115"/>
  <c r="L115"/>
  <c r="K115"/>
  <c r="J115"/>
  <c r="I115"/>
  <c r="H115"/>
  <c r="G115"/>
  <c r="CX114"/>
  <c r="CW114"/>
  <c r="CV114"/>
  <c r="CU114"/>
  <c r="CT114"/>
  <c r="CS114"/>
  <c r="CR114"/>
  <c r="CQ114"/>
  <c r="CP114"/>
  <c r="CO114"/>
  <c r="CN114"/>
  <c r="CM114"/>
  <c r="CL114"/>
  <c r="CK114"/>
  <c r="CJ114"/>
  <c r="CI114"/>
  <c r="CH114"/>
  <c r="CG114"/>
  <c r="CF114"/>
  <c r="CE114"/>
  <c r="CD114"/>
  <c r="CC114"/>
  <c r="CB114"/>
  <c r="CA114"/>
  <c r="BZ114"/>
  <c r="BY114"/>
  <c r="BX114"/>
  <c r="BW114"/>
  <c r="BV114"/>
  <c r="BU114"/>
  <c r="BT114"/>
  <c r="BS114"/>
  <c r="BR114"/>
  <c r="BQ114"/>
  <c r="BP114"/>
  <c r="BO114"/>
  <c r="BN114"/>
  <c r="BM114"/>
  <c r="BL114"/>
  <c r="BK114"/>
  <c r="BJ114"/>
  <c r="BI114"/>
  <c r="BH114"/>
  <c r="BG114"/>
  <c r="BF114"/>
  <c r="BE114"/>
  <c r="BD114"/>
  <c r="BC114"/>
  <c r="BB114"/>
  <c r="BA114"/>
  <c r="AZ114"/>
  <c r="AY114"/>
  <c r="AX114"/>
  <c r="AW114"/>
  <c r="AV114"/>
  <c r="AU114"/>
  <c r="AT114"/>
  <c r="AS114"/>
  <c r="AR114"/>
  <c r="AQ114"/>
  <c r="AP114"/>
  <c r="AO114"/>
  <c r="AN114"/>
  <c r="AM114"/>
  <c r="AL114"/>
  <c r="AK114"/>
  <c r="AJ114"/>
  <c r="AI114"/>
  <c r="AH114"/>
  <c r="AG114"/>
  <c r="AF114"/>
  <c r="AE114"/>
  <c r="AD114"/>
  <c r="AC114"/>
  <c r="AB114"/>
  <c r="AA114"/>
  <c r="Z114"/>
  <c r="Y114"/>
  <c r="X114"/>
  <c r="W114"/>
  <c r="V114"/>
  <c r="U114"/>
  <c r="T114"/>
  <c r="S114"/>
  <c r="R114"/>
  <c r="Q114"/>
  <c r="P114"/>
  <c r="O114"/>
  <c r="N114"/>
  <c r="M114"/>
  <c r="L114"/>
  <c r="K114"/>
  <c r="J114"/>
  <c r="I114"/>
  <c r="H114"/>
  <c r="G114"/>
  <c r="CX113"/>
  <c r="CW113"/>
  <c r="CV113"/>
  <c r="CU113"/>
  <c r="CT113"/>
  <c r="CS113"/>
  <c r="CR113"/>
  <c r="CQ113"/>
  <c r="CP113"/>
  <c r="CO113"/>
  <c r="CN113"/>
  <c r="CM113"/>
  <c r="CL113"/>
  <c r="CK113"/>
  <c r="CJ113"/>
  <c r="CI113"/>
  <c r="CH113"/>
  <c r="CG113"/>
  <c r="CF113"/>
  <c r="CE113"/>
  <c r="CD113"/>
  <c r="CC113"/>
  <c r="CB113"/>
  <c r="CA113"/>
  <c r="BZ113"/>
  <c r="BY113"/>
  <c r="BX113"/>
  <c r="BW113"/>
  <c r="BV113"/>
  <c r="BU113"/>
  <c r="BT113"/>
  <c r="BS113"/>
  <c r="BR113"/>
  <c r="BQ113"/>
  <c r="BP113"/>
  <c r="BO113"/>
  <c r="BN113"/>
  <c r="BM113"/>
  <c r="BL113"/>
  <c r="BK113"/>
  <c r="BJ113"/>
  <c r="BI113"/>
  <c r="BH113"/>
  <c r="BG113"/>
  <c r="BF113"/>
  <c r="BE113"/>
  <c r="BD113"/>
  <c r="BC113"/>
  <c r="BB113"/>
  <c r="BA113"/>
  <c r="AZ113"/>
  <c r="AY113"/>
  <c r="AX113"/>
  <c r="AW113"/>
  <c r="AV113"/>
  <c r="AU113"/>
  <c r="AT113"/>
  <c r="AS113"/>
  <c r="AR113"/>
  <c r="AQ113"/>
  <c r="AP113"/>
  <c r="AO113"/>
  <c r="AN113"/>
  <c r="AM113"/>
  <c r="AL113"/>
  <c r="AK113"/>
  <c r="AJ113"/>
  <c r="AI113"/>
  <c r="AH113"/>
  <c r="AG113"/>
  <c r="AF113"/>
  <c r="AE113"/>
  <c r="AD113"/>
  <c r="AC113"/>
  <c r="AB113"/>
  <c r="AA113"/>
  <c r="Z113"/>
  <c r="Y113"/>
  <c r="X113"/>
  <c r="W113"/>
  <c r="V113"/>
  <c r="U113"/>
  <c r="T113"/>
  <c r="S113"/>
  <c r="R113"/>
  <c r="Q113"/>
  <c r="P113"/>
  <c r="O113"/>
  <c r="N113"/>
  <c r="M113"/>
  <c r="L113"/>
  <c r="K113"/>
  <c r="J113"/>
  <c r="I113"/>
  <c r="H113"/>
  <c r="G113"/>
  <c r="CX112"/>
  <c r="CW112"/>
  <c r="CV112"/>
  <c r="CU112"/>
  <c r="CT112"/>
  <c r="CS112"/>
  <c r="CR112"/>
  <c r="CQ112"/>
  <c r="CP112"/>
  <c r="CO112"/>
  <c r="CN112"/>
  <c r="CM112"/>
  <c r="CL112"/>
  <c r="CK112"/>
  <c r="CJ112"/>
  <c r="CI112"/>
  <c r="CH112"/>
  <c r="CG112"/>
  <c r="CF112"/>
  <c r="CE112"/>
  <c r="CD112"/>
  <c r="CC112"/>
  <c r="CB112"/>
  <c r="CA112"/>
  <c r="BZ112"/>
  <c r="BY112"/>
  <c r="BX112"/>
  <c r="BW112"/>
  <c r="BV112"/>
  <c r="BU112"/>
  <c r="BT112"/>
  <c r="BS112"/>
  <c r="BR112"/>
  <c r="BQ112"/>
  <c r="BP112"/>
  <c r="BO112"/>
  <c r="BN112"/>
  <c r="BM112"/>
  <c r="BL112"/>
  <c r="BK112"/>
  <c r="BJ112"/>
  <c r="BI112"/>
  <c r="BH112"/>
  <c r="BG112"/>
  <c r="BF112"/>
  <c r="BE112"/>
  <c r="BD112"/>
  <c r="BC112"/>
  <c r="BB112"/>
  <c r="BA112"/>
  <c r="AZ112"/>
  <c r="AY112"/>
  <c r="AX112"/>
  <c r="AW112"/>
  <c r="AV112"/>
  <c r="AU112"/>
  <c r="AT112"/>
  <c r="AS112"/>
  <c r="AR112"/>
  <c r="AQ112"/>
  <c r="AP112"/>
  <c r="AO112"/>
  <c r="AN112"/>
  <c r="AM112"/>
  <c r="AL112"/>
  <c r="AK112"/>
  <c r="AJ112"/>
  <c r="AI112"/>
  <c r="AH112"/>
  <c r="AG112"/>
  <c r="AF112"/>
  <c r="AE112"/>
  <c r="AD112"/>
  <c r="AC112"/>
  <c r="AB112"/>
  <c r="AA112"/>
  <c r="Z112"/>
  <c r="Y112"/>
  <c r="X112"/>
  <c r="W112"/>
  <c r="V112"/>
  <c r="U112"/>
  <c r="T112"/>
  <c r="S112"/>
  <c r="R112"/>
  <c r="Q112"/>
  <c r="P112"/>
  <c r="O112"/>
  <c r="N112"/>
  <c r="M112"/>
  <c r="L112"/>
  <c r="K112"/>
  <c r="J112"/>
  <c r="I112"/>
  <c r="H112"/>
  <c r="G112"/>
  <c r="CX111"/>
  <c r="CW111"/>
  <c r="CV111"/>
  <c r="CU111"/>
  <c r="CT111"/>
  <c r="CS111"/>
  <c r="CR111"/>
  <c r="CQ111"/>
  <c r="CP111"/>
  <c r="CO111"/>
  <c r="CN111"/>
  <c r="CM111"/>
  <c r="CL111"/>
  <c r="CK111"/>
  <c r="CJ111"/>
  <c r="CI111"/>
  <c r="CH111"/>
  <c r="CG111"/>
  <c r="CF111"/>
  <c r="CE111"/>
  <c r="CD111"/>
  <c r="CC111"/>
  <c r="CB111"/>
  <c r="CA111"/>
  <c r="BZ111"/>
  <c r="BY111"/>
  <c r="BX111"/>
  <c r="BW111"/>
  <c r="BV111"/>
  <c r="BU111"/>
  <c r="BT111"/>
  <c r="BS111"/>
  <c r="BR111"/>
  <c r="BQ111"/>
  <c r="BP111"/>
  <c r="BO111"/>
  <c r="BN111"/>
  <c r="BM111"/>
  <c r="BL111"/>
  <c r="BK111"/>
  <c r="BJ111"/>
  <c r="BI111"/>
  <c r="BH111"/>
  <c r="BG111"/>
  <c r="BF111"/>
  <c r="BE111"/>
  <c r="BD111"/>
  <c r="BC111"/>
  <c r="BB111"/>
  <c r="BA111"/>
  <c r="AZ111"/>
  <c r="AY111"/>
  <c r="AX111"/>
  <c r="AW111"/>
  <c r="AV111"/>
  <c r="AU111"/>
  <c r="AT111"/>
  <c r="AS111"/>
  <c r="AR111"/>
  <c r="AQ111"/>
  <c r="AP111"/>
  <c r="AO111"/>
  <c r="AN111"/>
  <c r="AM111"/>
  <c r="AL111"/>
  <c r="AK111"/>
  <c r="AJ111"/>
  <c r="AI111"/>
  <c r="AH111"/>
  <c r="AG111"/>
  <c r="AF111"/>
  <c r="AE111"/>
  <c r="AD111"/>
  <c r="AC111"/>
  <c r="AB111"/>
  <c r="AA111"/>
  <c r="Z111"/>
  <c r="Y111"/>
  <c r="X111"/>
  <c r="W111"/>
  <c r="V111"/>
  <c r="U111"/>
  <c r="T111"/>
  <c r="S111"/>
  <c r="R111"/>
  <c r="Q111"/>
  <c r="P111"/>
  <c r="O111"/>
  <c r="N111"/>
  <c r="M111"/>
  <c r="L111"/>
  <c r="K111"/>
  <c r="J111"/>
  <c r="I111"/>
  <c r="H111"/>
  <c r="G111"/>
  <c r="CX110"/>
  <c r="CW110"/>
  <c r="CV110"/>
  <c r="CU110"/>
  <c r="CT110"/>
  <c r="CS110"/>
  <c r="CR110"/>
  <c r="CQ110"/>
  <c r="CP110"/>
  <c r="CO110"/>
  <c r="CN110"/>
  <c r="CM110"/>
  <c r="CL110"/>
  <c r="CK110"/>
  <c r="CJ110"/>
  <c r="CI110"/>
  <c r="CH110"/>
  <c r="CG110"/>
  <c r="CF110"/>
  <c r="CE110"/>
  <c r="CD110"/>
  <c r="CC110"/>
  <c r="CB110"/>
  <c r="CA110"/>
  <c r="BZ110"/>
  <c r="BY110"/>
  <c r="BX110"/>
  <c r="BW110"/>
  <c r="BV110"/>
  <c r="BU110"/>
  <c r="BT110"/>
  <c r="BS110"/>
  <c r="BR110"/>
  <c r="BQ110"/>
  <c r="BP110"/>
  <c r="BO110"/>
  <c r="BN110"/>
  <c r="BM110"/>
  <c r="BL110"/>
  <c r="BK110"/>
  <c r="BJ110"/>
  <c r="BI110"/>
  <c r="BH110"/>
  <c r="BG110"/>
  <c r="BF110"/>
  <c r="BE110"/>
  <c r="BD110"/>
  <c r="BC110"/>
  <c r="BB110"/>
  <c r="BA110"/>
  <c r="AZ110"/>
  <c r="AY110"/>
  <c r="AX110"/>
  <c r="AW110"/>
  <c r="AV110"/>
  <c r="AU110"/>
  <c r="AT110"/>
  <c r="AS110"/>
  <c r="AR110"/>
  <c r="AQ110"/>
  <c r="AP110"/>
  <c r="AO110"/>
  <c r="AN110"/>
  <c r="AM110"/>
  <c r="AL110"/>
  <c r="AK110"/>
  <c r="AJ110"/>
  <c r="AI110"/>
  <c r="AH110"/>
  <c r="AG110"/>
  <c r="AF110"/>
  <c r="AE110"/>
  <c r="AD110"/>
  <c r="AC110"/>
  <c r="AB110"/>
  <c r="AA110"/>
  <c r="Z110"/>
  <c r="Y110"/>
  <c r="X110"/>
  <c r="W110"/>
  <c r="V110"/>
  <c r="U110"/>
  <c r="T110"/>
  <c r="S110"/>
  <c r="R110"/>
  <c r="Q110"/>
  <c r="P110"/>
  <c r="O110"/>
  <c r="N110"/>
  <c r="M110"/>
  <c r="L110"/>
  <c r="K110"/>
  <c r="J110"/>
  <c r="I110"/>
  <c r="H110"/>
  <c r="G110"/>
  <c r="CX109"/>
  <c r="CW109"/>
  <c r="CV109"/>
  <c r="CU109"/>
  <c r="CT109"/>
  <c r="CS109"/>
  <c r="CR109"/>
  <c r="CQ109"/>
  <c r="CP109"/>
  <c r="CO109"/>
  <c r="CN109"/>
  <c r="CM109"/>
  <c r="CL109"/>
  <c r="CK109"/>
  <c r="CJ109"/>
  <c r="CI109"/>
  <c r="CH109"/>
  <c r="CG109"/>
  <c r="CF109"/>
  <c r="CE109"/>
  <c r="CD109"/>
  <c r="CC109"/>
  <c r="CB109"/>
  <c r="CA109"/>
  <c r="BZ109"/>
  <c r="BY109"/>
  <c r="BX109"/>
  <c r="BW109"/>
  <c r="BV109"/>
  <c r="BU109"/>
  <c r="BT109"/>
  <c r="BS109"/>
  <c r="BR109"/>
  <c r="BQ109"/>
  <c r="BP109"/>
  <c r="BO109"/>
  <c r="BN109"/>
  <c r="BM109"/>
  <c r="BL109"/>
  <c r="BK109"/>
  <c r="BJ109"/>
  <c r="BI109"/>
  <c r="BH109"/>
  <c r="BG109"/>
  <c r="BF109"/>
  <c r="BE109"/>
  <c r="BD109"/>
  <c r="BC109"/>
  <c r="BB109"/>
  <c r="BA109"/>
  <c r="AZ109"/>
  <c r="AY109"/>
  <c r="AX109"/>
  <c r="AW109"/>
  <c r="AV109"/>
  <c r="AU109"/>
  <c r="AT109"/>
  <c r="AS109"/>
  <c r="AR109"/>
  <c r="AQ109"/>
  <c r="AP109"/>
  <c r="AO109"/>
  <c r="AN109"/>
  <c r="AM109"/>
  <c r="AL109"/>
  <c r="AK109"/>
  <c r="AJ109"/>
  <c r="AI109"/>
  <c r="AH109"/>
  <c r="AG109"/>
  <c r="AF109"/>
  <c r="AE109"/>
  <c r="AD109"/>
  <c r="AC109"/>
  <c r="AB109"/>
  <c r="AA109"/>
  <c r="Z109"/>
  <c r="Y109"/>
  <c r="X109"/>
  <c r="W109"/>
  <c r="V109"/>
  <c r="U109"/>
  <c r="T109"/>
  <c r="S109"/>
  <c r="R109"/>
  <c r="Q109"/>
  <c r="P109"/>
  <c r="O109"/>
  <c r="N109"/>
  <c r="M109"/>
  <c r="L109"/>
  <c r="K109"/>
  <c r="J109"/>
  <c r="I109"/>
  <c r="H109"/>
  <c r="G109"/>
  <c r="CX108"/>
  <c r="CW108"/>
  <c r="CV108"/>
  <c r="CU108"/>
  <c r="CT108"/>
  <c r="CS108"/>
  <c r="CR108"/>
  <c r="CQ108"/>
  <c r="CP108"/>
  <c r="CO108"/>
  <c r="CN108"/>
  <c r="CM108"/>
  <c r="CL108"/>
  <c r="CK108"/>
  <c r="CJ108"/>
  <c r="CI108"/>
  <c r="CH108"/>
  <c r="CG108"/>
  <c r="CF108"/>
  <c r="CE108"/>
  <c r="CD108"/>
  <c r="CC108"/>
  <c r="CB108"/>
  <c r="CA108"/>
  <c r="BZ108"/>
  <c r="BY108"/>
  <c r="BX108"/>
  <c r="BW108"/>
  <c r="BV108"/>
  <c r="BU108"/>
  <c r="BT108"/>
  <c r="BS108"/>
  <c r="BR108"/>
  <c r="BQ108"/>
  <c r="BP108"/>
  <c r="BO108"/>
  <c r="BN108"/>
  <c r="BM108"/>
  <c r="BL108"/>
  <c r="BK108"/>
  <c r="BJ108"/>
  <c r="BI108"/>
  <c r="BH108"/>
  <c r="BG108"/>
  <c r="BF108"/>
  <c r="BE108"/>
  <c r="BD108"/>
  <c r="BC108"/>
  <c r="BB108"/>
  <c r="BA108"/>
  <c r="AZ108"/>
  <c r="AY108"/>
  <c r="AX108"/>
  <c r="AW108"/>
  <c r="AV108"/>
  <c r="AU108"/>
  <c r="AT108"/>
  <c r="AS108"/>
  <c r="AR108"/>
  <c r="AQ108"/>
  <c r="AP108"/>
  <c r="AO108"/>
  <c r="AN108"/>
  <c r="AM108"/>
  <c r="AL108"/>
  <c r="AK108"/>
  <c r="AJ108"/>
  <c r="AI108"/>
  <c r="AH108"/>
  <c r="AG108"/>
  <c r="AF108"/>
  <c r="AE108"/>
  <c r="AD108"/>
  <c r="AC108"/>
  <c r="AB108"/>
  <c r="AA108"/>
  <c r="Z108"/>
  <c r="Y108"/>
  <c r="X108"/>
  <c r="W108"/>
  <c r="V108"/>
  <c r="U108"/>
  <c r="T108"/>
  <c r="S108"/>
  <c r="R108"/>
  <c r="Q108"/>
  <c r="P108"/>
  <c r="O108"/>
  <c r="N108"/>
  <c r="M108"/>
  <c r="L108"/>
  <c r="K108"/>
  <c r="J108"/>
  <c r="I108"/>
  <c r="H108"/>
  <c r="G108"/>
  <c r="CX107"/>
  <c r="CW107"/>
  <c r="CV107"/>
  <c r="CU107"/>
  <c r="CT107"/>
  <c r="CS107"/>
  <c r="CR107"/>
  <c r="CQ107"/>
  <c r="CP107"/>
  <c r="CO107"/>
  <c r="CN107"/>
  <c r="CM107"/>
  <c r="CL107"/>
  <c r="CK107"/>
  <c r="CJ107"/>
  <c r="CI107"/>
  <c r="CH107"/>
  <c r="CG107"/>
  <c r="CF107"/>
  <c r="CE107"/>
  <c r="CD107"/>
  <c r="CC107"/>
  <c r="CB107"/>
  <c r="CA107"/>
  <c r="BZ107"/>
  <c r="BY107"/>
  <c r="BX107"/>
  <c r="BW107"/>
  <c r="BV107"/>
  <c r="BU107"/>
  <c r="BT107"/>
  <c r="BS107"/>
  <c r="BR107"/>
  <c r="BQ107"/>
  <c r="BP107"/>
  <c r="BO107"/>
  <c r="BN107"/>
  <c r="BM107"/>
  <c r="BL107"/>
  <c r="BK107"/>
  <c r="BJ107"/>
  <c r="BI107"/>
  <c r="BH107"/>
  <c r="BG107"/>
  <c r="BF107"/>
  <c r="BE107"/>
  <c r="BD107"/>
  <c r="BC107"/>
  <c r="BB107"/>
  <c r="BA107"/>
  <c r="AZ107"/>
  <c r="AY107"/>
  <c r="AX107"/>
  <c r="AW107"/>
  <c r="AV107"/>
  <c r="AU107"/>
  <c r="AT107"/>
  <c r="AS107"/>
  <c r="AR107"/>
  <c r="AQ107"/>
  <c r="AP107"/>
  <c r="AO107"/>
  <c r="AN107"/>
  <c r="AM107"/>
  <c r="AL107"/>
  <c r="AK107"/>
  <c r="AJ107"/>
  <c r="AI107"/>
  <c r="AH107"/>
  <c r="AG107"/>
  <c r="AF107"/>
  <c r="AE107"/>
  <c r="AD107"/>
  <c r="AC107"/>
  <c r="AB107"/>
  <c r="AA107"/>
  <c r="Z107"/>
  <c r="Y107"/>
  <c r="X107"/>
  <c r="W107"/>
  <c r="V107"/>
  <c r="U107"/>
  <c r="T107"/>
  <c r="S107"/>
  <c r="R107"/>
  <c r="Q107"/>
  <c r="P107"/>
  <c r="O107"/>
  <c r="N107"/>
  <c r="M107"/>
  <c r="L107"/>
  <c r="K107"/>
  <c r="J107"/>
  <c r="I107"/>
  <c r="H107"/>
  <c r="G107"/>
  <c r="CX106"/>
  <c r="CW106"/>
  <c r="CV106"/>
  <c r="CU106"/>
  <c r="CT106"/>
  <c r="CS106"/>
  <c r="CR106"/>
  <c r="CQ106"/>
  <c r="CP106"/>
  <c r="CO106"/>
  <c r="CN106"/>
  <c r="CM106"/>
  <c r="CL106"/>
  <c r="CK106"/>
  <c r="CJ106"/>
  <c r="CI106"/>
  <c r="CH106"/>
  <c r="CG106"/>
  <c r="CF106"/>
  <c r="CE106"/>
  <c r="CD106"/>
  <c r="CC106"/>
  <c r="CB106"/>
  <c r="CA106"/>
  <c r="BZ106"/>
  <c r="BY106"/>
  <c r="BX106"/>
  <c r="BW106"/>
  <c r="BV106"/>
  <c r="BU106"/>
  <c r="BT106"/>
  <c r="BS106"/>
  <c r="BR106"/>
  <c r="BQ106"/>
  <c r="BP106"/>
  <c r="BO106"/>
  <c r="BN106"/>
  <c r="BM106"/>
  <c r="BL106"/>
  <c r="BK106"/>
  <c r="BJ106"/>
  <c r="BI106"/>
  <c r="BH106"/>
  <c r="BG106"/>
  <c r="BF106"/>
  <c r="BE106"/>
  <c r="BD106"/>
  <c r="BC106"/>
  <c r="BB106"/>
  <c r="BA106"/>
  <c r="AZ106"/>
  <c r="AY106"/>
  <c r="AX106"/>
  <c r="AW106"/>
  <c r="AV106"/>
  <c r="AU106"/>
  <c r="AT106"/>
  <c r="AS106"/>
  <c r="AR106"/>
  <c r="AQ106"/>
  <c r="AP106"/>
  <c r="AO106"/>
  <c r="AN106"/>
  <c r="AM106"/>
  <c r="AL106"/>
  <c r="AK106"/>
  <c r="AJ106"/>
  <c r="AI106"/>
  <c r="AH106"/>
  <c r="AG106"/>
  <c r="AF106"/>
  <c r="AE106"/>
  <c r="AD106"/>
  <c r="AC106"/>
  <c r="AB106"/>
  <c r="AA106"/>
  <c r="Z106"/>
  <c r="Y106"/>
  <c r="X106"/>
  <c r="W106"/>
  <c r="V106"/>
  <c r="U106"/>
  <c r="T106"/>
  <c r="S106"/>
  <c r="R106"/>
  <c r="Q106"/>
  <c r="P106"/>
  <c r="O106"/>
  <c r="N106"/>
  <c r="M106"/>
  <c r="L106"/>
  <c r="K106"/>
  <c r="J106"/>
  <c r="I106"/>
  <c r="H106"/>
  <c r="G106"/>
  <c r="CX105"/>
  <c r="CW105"/>
  <c r="CV105"/>
  <c r="CU105"/>
  <c r="CT105"/>
  <c r="CS105"/>
  <c r="CR105"/>
  <c r="CQ105"/>
  <c r="CP105"/>
  <c r="CO105"/>
  <c r="CN105"/>
  <c r="CM105"/>
  <c r="CL105"/>
  <c r="CK105"/>
  <c r="CJ105"/>
  <c r="CI105"/>
  <c r="CH105"/>
  <c r="CG105"/>
  <c r="CF105"/>
  <c r="CE105"/>
  <c r="CD105"/>
  <c r="CC105"/>
  <c r="CB105"/>
  <c r="CA105"/>
  <c r="BZ105"/>
  <c r="BY105"/>
  <c r="BX105"/>
  <c r="BW105"/>
  <c r="BV105"/>
  <c r="BU105"/>
  <c r="BT105"/>
  <c r="BS105"/>
  <c r="BR105"/>
  <c r="BQ105"/>
  <c r="BP105"/>
  <c r="BO105"/>
  <c r="BN105"/>
  <c r="BM105"/>
  <c r="BL105"/>
  <c r="BK105"/>
  <c r="BJ105"/>
  <c r="BI105"/>
  <c r="BH105"/>
  <c r="BG105"/>
  <c r="BF105"/>
  <c r="BE105"/>
  <c r="BD105"/>
  <c r="BC105"/>
  <c r="BB105"/>
  <c r="BA105"/>
  <c r="AZ105"/>
  <c r="AY105"/>
  <c r="AX105"/>
  <c r="AW105"/>
  <c r="AV105"/>
  <c r="AU105"/>
  <c r="AT105"/>
  <c r="AS105"/>
  <c r="AR105"/>
  <c r="AQ105"/>
  <c r="AP105"/>
  <c r="AO105"/>
  <c r="AN105"/>
  <c r="AM105"/>
  <c r="AL105"/>
  <c r="AK105"/>
  <c r="AJ105"/>
  <c r="AI105"/>
  <c r="AH105"/>
  <c r="AG105"/>
  <c r="AF105"/>
  <c r="AE105"/>
  <c r="AD105"/>
  <c r="AC105"/>
  <c r="AB105"/>
  <c r="AA105"/>
  <c r="Z105"/>
  <c r="Y105"/>
  <c r="X105"/>
  <c r="W105"/>
  <c r="V105"/>
  <c r="U105"/>
  <c r="T105"/>
  <c r="S105"/>
  <c r="R105"/>
  <c r="Q105"/>
  <c r="P105"/>
  <c r="O105"/>
  <c r="N105"/>
  <c r="M105"/>
  <c r="L105"/>
  <c r="K105"/>
  <c r="J105"/>
  <c r="I105"/>
  <c r="H105"/>
  <c r="G105"/>
  <c r="CX104"/>
  <c r="CW104"/>
  <c r="CV104"/>
  <c r="CU104"/>
  <c r="CT104"/>
  <c r="CS104"/>
  <c r="CR104"/>
  <c r="CQ104"/>
  <c r="CP104"/>
  <c r="CO104"/>
  <c r="CN104"/>
  <c r="CM104"/>
  <c r="CL104"/>
  <c r="CK104"/>
  <c r="CJ104"/>
  <c r="CI104"/>
  <c r="CH104"/>
  <c r="CG104"/>
  <c r="CF104"/>
  <c r="CE104"/>
  <c r="CD104"/>
  <c r="CC104"/>
  <c r="CB104"/>
  <c r="CA104"/>
  <c r="BZ104"/>
  <c r="BY104"/>
  <c r="BX104"/>
  <c r="BW104"/>
  <c r="BV104"/>
  <c r="BU104"/>
  <c r="BT104"/>
  <c r="BS104"/>
  <c r="BR104"/>
  <c r="BQ104"/>
  <c r="BP104"/>
  <c r="BO104"/>
  <c r="BN104"/>
  <c r="BM104"/>
  <c r="BL104"/>
  <c r="BK104"/>
  <c r="BJ104"/>
  <c r="BI104"/>
  <c r="BH104"/>
  <c r="BG104"/>
  <c r="BF104"/>
  <c r="BE104"/>
  <c r="BD104"/>
  <c r="BC104"/>
  <c r="BB104"/>
  <c r="BA104"/>
  <c r="AZ104"/>
  <c r="AY104"/>
  <c r="AX104"/>
  <c r="AW104"/>
  <c r="AV104"/>
  <c r="AU104"/>
  <c r="AT104"/>
  <c r="AS104"/>
  <c r="AR104"/>
  <c r="AQ104"/>
  <c r="AP104"/>
  <c r="AO104"/>
  <c r="AN104"/>
  <c r="AM104"/>
  <c r="AL104"/>
  <c r="AK104"/>
  <c r="AJ104"/>
  <c r="AI104"/>
  <c r="AH104"/>
  <c r="AG104"/>
  <c r="AF104"/>
  <c r="AE104"/>
  <c r="AD104"/>
  <c r="AC104"/>
  <c r="AB104"/>
  <c r="AA104"/>
  <c r="Z104"/>
  <c r="Y104"/>
  <c r="X104"/>
  <c r="W104"/>
  <c r="V104"/>
  <c r="U104"/>
  <c r="T104"/>
  <c r="S104"/>
  <c r="R104"/>
  <c r="Q104"/>
  <c r="P104"/>
  <c r="O104"/>
  <c r="N104"/>
  <c r="M104"/>
  <c r="L104"/>
  <c r="K104"/>
  <c r="J104"/>
  <c r="I104"/>
  <c r="H104"/>
  <c r="G104"/>
  <c r="CX103"/>
  <c r="CW103"/>
  <c r="CV103"/>
  <c r="CU103"/>
  <c r="CT103"/>
  <c r="CS103"/>
  <c r="CR103"/>
  <c r="CQ103"/>
  <c r="CP103"/>
  <c r="CO103"/>
  <c r="CN103"/>
  <c r="CM103"/>
  <c r="CL103"/>
  <c r="CK103"/>
  <c r="CJ103"/>
  <c r="CI103"/>
  <c r="CH103"/>
  <c r="CG103"/>
  <c r="CF103"/>
  <c r="CE103"/>
  <c r="CD103"/>
  <c r="CC103"/>
  <c r="CB103"/>
  <c r="CA103"/>
  <c r="BZ103"/>
  <c r="BY103"/>
  <c r="BX103"/>
  <c r="BW103"/>
  <c r="BV103"/>
  <c r="BU103"/>
  <c r="BT103"/>
  <c r="BS103"/>
  <c r="BR103"/>
  <c r="BQ103"/>
  <c r="BP103"/>
  <c r="BO103"/>
  <c r="BN103"/>
  <c r="BM103"/>
  <c r="BL103"/>
  <c r="BK103"/>
  <c r="BJ103"/>
  <c r="BI103"/>
  <c r="BH103"/>
  <c r="BG103"/>
  <c r="BF103"/>
  <c r="BE103"/>
  <c r="BD103"/>
  <c r="BC103"/>
  <c r="BB103"/>
  <c r="BA103"/>
  <c r="AZ103"/>
  <c r="AY103"/>
  <c r="AX103"/>
  <c r="AW103"/>
  <c r="AV103"/>
  <c r="AU103"/>
  <c r="AT103"/>
  <c r="AS103"/>
  <c r="AR103"/>
  <c r="AQ103"/>
  <c r="AP103"/>
  <c r="AO103"/>
  <c r="AN103"/>
  <c r="AM103"/>
  <c r="AL103"/>
  <c r="AK103"/>
  <c r="AJ103"/>
  <c r="AI103"/>
  <c r="AH103"/>
  <c r="AG103"/>
  <c r="AF103"/>
  <c r="AE103"/>
  <c r="AD103"/>
  <c r="AC103"/>
  <c r="AB103"/>
  <c r="AA103"/>
  <c r="Z103"/>
  <c r="Y103"/>
  <c r="X103"/>
  <c r="W103"/>
  <c r="V103"/>
  <c r="U103"/>
  <c r="T103"/>
  <c r="S103"/>
  <c r="R103"/>
  <c r="Q103"/>
  <c r="P103"/>
  <c r="O103"/>
  <c r="N103"/>
  <c r="M103"/>
  <c r="L103"/>
  <c r="K103"/>
  <c r="J103"/>
  <c r="I103"/>
  <c r="H103"/>
  <c r="G103"/>
  <c r="CX102"/>
  <c r="CW102"/>
  <c r="CV102"/>
  <c r="CU102"/>
  <c r="CT102"/>
  <c r="CS102"/>
  <c r="CR102"/>
  <c r="CQ102"/>
  <c r="CP102"/>
  <c r="CO102"/>
  <c r="CN102"/>
  <c r="CM102"/>
  <c r="CL102"/>
  <c r="CK102"/>
  <c r="CJ102"/>
  <c r="CI102"/>
  <c r="CH102"/>
  <c r="CG102"/>
  <c r="CF102"/>
  <c r="CE102"/>
  <c r="CD102"/>
  <c r="CC102"/>
  <c r="CB102"/>
  <c r="CA102"/>
  <c r="BZ102"/>
  <c r="BY102"/>
  <c r="BX102"/>
  <c r="BW102"/>
  <c r="BV102"/>
  <c r="BU102"/>
  <c r="BT102"/>
  <c r="BS102"/>
  <c r="BR102"/>
  <c r="BQ102"/>
  <c r="BP102"/>
  <c r="BO102"/>
  <c r="BN102"/>
  <c r="BM102"/>
  <c r="BL102"/>
  <c r="BK102"/>
  <c r="BJ102"/>
  <c r="BI102"/>
  <c r="BH102"/>
  <c r="BG102"/>
  <c r="BF102"/>
  <c r="BE102"/>
  <c r="BD102"/>
  <c r="BC102"/>
  <c r="BB102"/>
  <c r="BA102"/>
  <c r="AZ102"/>
  <c r="AY102"/>
  <c r="AX102"/>
  <c r="AW102"/>
  <c r="AV102"/>
  <c r="AU102"/>
  <c r="AT102"/>
  <c r="AS102"/>
  <c r="AR102"/>
  <c r="AQ102"/>
  <c r="AP102"/>
  <c r="AO102"/>
  <c r="AN102"/>
  <c r="AM102"/>
  <c r="AL102"/>
  <c r="AK102"/>
  <c r="AJ102"/>
  <c r="AI102"/>
  <c r="AH102"/>
  <c r="AG102"/>
  <c r="AF102"/>
  <c r="AE102"/>
  <c r="AD102"/>
  <c r="AC102"/>
  <c r="AB102"/>
  <c r="AA102"/>
  <c r="Z102"/>
  <c r="Y102"/>
  <c r="X102"/>
  <c r="W102"/>
  <c r="V102"/>
  <c r="U102"/>
  <c r="T102"/>
  <c r="S102"/>
  <c r="R102"/>
  <c r="Q102"/>
  <c r="P102"/>
  <c r="O102"/>
  <c r="N102"/>
  <c r="M102"/>
  <c r="L102"/>
  <c r="K102"/>
  <c r="J102"/>
  <c r="I102"/>
  <c r="H102"/>
  <c r="G102"/>
  <c r="CX101"/>
  <c r="CW101"/>
  <c r="CV101"/>
  <c r="CU101"/>
  <c r="CT101"/>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J101"/>
  <c r="I101"/>
  <c r="H101"/>
  <c r="G101"/>
  <c r="CX100"/>
  <c r="CW100"/>
  <c r="CV100"/>
  <c r="CU100"/>
  <c r="CT100"/>
  <c r="CS100"/>
  <c r="CR100"/>
  <c r="CQ100"/>
  <c r="CP100"/>
  <c r="CO100"/>
  <c r="CN100"/>
  <c r="CM100"/>
  <c r="CL100"/>
  <c r="CK100"/>
  <c r="CJ100"/>
  <c r="CI100"/>
  <c r="CH100"/>
  <c r="CG100"/>
  <c r="CF100"/>
  <c r="CE100"/>
  <c r="CD100"/>
  <c r="CC100"/>
  <c r="CB100"/>
  <c r="CA100"/>
  <c r="BZ100"/>
  <c r="BY100"/>
  <c r="BX100"/>
  <c r="BW100"/>
  <c r="BV100"/>
  <c r="BU100"/>
  <c r="BT100"/>
  <c r="BS100"/>
  <c r="BR100"/>
  <c r="BQ100"/>
  <c r="BP100"/>
  <c r="BO100"/>
  <c r="BN100"/>
  <c r="BM100"/>
  <c r="BL100"/>
  <c r="BK100"/>
  <c r="BJ100"/>
  <c r="BI100"/>
  <c r="BH100"/>
  <c r="BG100"/>
  <c r="BF100"/>
  <c r="BE100"/>
  <c r="BD100"/>
  <c r="BC100"/>
  <c r="BB100"/>
  <c r="BA100"/>
  <c r="AZ100"/>
  <c r="AY100"/>
  <c r="AX100"/>
  <c r="AW100"/>
  <c r="AV100"/>
  <c r="AU100"/>
  <c r="AT100"/>
  <c r="AS100"/>
  <c r="AR100"/>
  <c r="AQ100"/>
  <c r="AP100"/>
  <c r="AO100"/>
  <c r="AN100"/>
  <c r="AM100"/>
  <c r="AL100"/>
  <c r="AK100"/>
  <c r="AJ100"/>
  <c r="AI100"/>
  <c r="AH100"/>
  <c r="AG100"/>
  <c r="AF100"/>
  <c r="AE100"/>
  <c r="AD100"/>
  <c r="AC100"/>
  <c r="AB100"/>
  <c r="AA100"/>
  <c r="Z100"/>
  <c r="Y100"/>
  <c r="X100"/>
  <c r="W100"/>
  <c r="V100"/>
  <c r="U100"/>
  <c r="T100"/>
  <c r="S100"/>
  <c r="R100"/>
  <c r="Q100"/>
  <c r="P100"/>
  <c r="O100"/>
  <c r="N100"/>
  <c r="M100"/>
  <c r="L100"/>
  <c r="K100"/>
  <c r="J100"/>
  <c r="I100"/>
  <c r="H100"/>
  <c r="G100"/>
  <c r="CX99"/>
  <c r="CW99"/>
  <c r="CV99"/>
  <c r="CU99"/>
  <c r="CT99"/>
  <c r="CS99"/>
  <c r="CR99"/>
  <c r="CQ99"/>
  <c r="CP99"/>
  <c r="CO99"/>
  <c r="CN99"/>
  <c r="CM99"/>
  <c r="CL99"/>
  <c r="CK99"/>
  <c r="CJ99"/>
  <c r="CI99"/>
  <c r="CH99"/>
  <c r="CG99"/>
  <c r="CF99"/>
  <c r="CE99"/>
  <c r="CD99"/>
  <c r="CC99"/>
  <c r="CB99"/>
  <c r="CA99"/>
  <c r="BZ99"/>
  <c r="BY99"/>
  <c r="BX99"/>
  <c r="BW99"/>
  <c r="BV99"/>
  <c r="BU99"/>
  <c r="BT99"/>
  <c r="BS99"/>
  <c r="BR99"/>
  <c r="BQ99"/>
  <c r="BP99"/>
  <c r="BO99"/>
  <c r="BN99"/>
  <c r="BM99"/>
  <c r="BL99"/>
  <c r="BK99"/>
  <c r="BJ99"/>
  <c r="BI99"/>
  <c r="BH99"/>
  <c r="BG99"/>
  <c r="BF99"/>
  <c r="BE99"/>
  <c r="BD99"/>
  <c r="BC99"/>
  <c r="BB99"/>
  <c r="BA99"/>
  <c r="AZ99"/>
  <c r="AY99"/>
  <c r="AX99"/>
  <c r="AW99"/>
  <c r="AV99"/>
  <c r="AU99"/>
  <c r="AT99"/>
  <c r="AS99"/>
  <c r="AR99"/>
  <c r="AQ99"/>
  <c r="AP99"/>
  <c r="AO99"/>
  <c r="AN99"/>
  <c r="AM99"/>
  <c r="AL99"/>
  <c r="AK99"/>
  <c r="AJ99"/>
  <c r="AI99"/>
  <c r="AH99"/>
  <c r="AG99"/>
  <c r="AF99"/>
  <c r="AE99"/>
  <c r="AD99"/>
  <c r="AC99"/>
  <c r="AB99"/>
  <c r="AA99"/>
  <c r="Z99"/>
  <c r="Y99"/>
  <c r="X99"/>
  <c r="W99"/>
  <c r="V99"/>
  <c r="U99"/>
  <c r="T99"/>
  <c r="S99"/>
  <c r="R99"/>
  <c r="Q99"/>
  <c r="P99"/>
  <c r="O99"/>
  <c r="N99"/>
  <c r="M99"/>
  <c r="L99"/>
  <c r="K99"/>
  <c r="J99"/>
  <c r="I99"/>
  <c r="H99"/>
  <c r="G99"/>
  <c r="CX98"/>
  <c r="CW98"/>
  <c r="CV98"/>
  <c r="CU98"/>
  <c r="CT98"/>
  <c r="CS98"/>
  <c r="CR98"/>
  <c r="CQ98"/>
  <c r="CP98"/>
  <c r="CO98"/>
  <c r="CN98"/>
  <c r="CM98"/>
  <c r="CL98"/>
  <c r="CK98"/>
  <c r="CJ98"/>
  <c r="CI98"/>
  <c r="CH98"/>
  <c r="CG98"/>
  <c r="CF98"/>
  <c r="CE98"/>
  <c r="CD98"/>
  <c r="CC98"/>
  <c r="CB98"/>
  <c r="CA98"/>
  <c r="BZ98"/>
  <c r="BY98"/>
  <c r="BX98"/>
  <c r="BW98"/>
  <c r="BV98"/>
  <c r="BU98"/>
  <c r="BT98"/>
  <c r="BS98"/>
  <c r="BR98"/>
  <c r="BQ98"/>
  <c r="BP98"/>
  <c r="BO98"/>
  <c r="BN98"/>
  <c r="BM98"/>
  <c r="BL98"/>
  <c r="BK98"/>
  <c r="BJ98"/>
  <c r="BI98"/>
  <c r="BH98"/>
  <c r="BG98"/>
  <c r="BF98"/>
  <c r="BE98"/>
  <c r="BD98"/>
  <c r="BC98"/>
  <c r="BB98"/>
  <c r="BA98"/>
  <c r="AZ98"/>
  <c r="AY98"/>
  <c r="AX98"/>
  <c r="AW98"/>
  <c r="AV98"/>
  <c r="AU98"/>
  <c r="AT98"/>
  <c r="AS98"/>
  <c r="AR98"/>
  <c r="AQ98"/>
  <c r="AP98"/>
  <c r="AO98"/>
  <c r="AN98"/>
  <c r="AM98"/>
  <c r="AL98"/>
  <c r="AK98"/>
  <c r="AJ98"/>
  <c r="AI98"/>
  <c r="AH98"/>
  <c r="AG98"/>
  <c r="AF98"/>
  <c r="AE98"/>
  <c r="AD98"/>
  <c r="AC98"/>
  <c r="AB98"/>
  <c r="AA98"/>
  <c r="Z98"/>
  <c r="Y98"/>
  <c r="X98"/>
  <c r="W98"/>
  <c r="V98"/>
  <c r="U98"/>
  <c r="T98"/>
  <c r="S98"/>
  <c r="R98"/>
  <c r="Q98"/>
  <c r="P98"/>
  <c r="O98"/>
  <c r="N98"/>
  <c r="M98"/>
  <c r="L98"/>
  <c r="K98"/>
  <c r="J98"/>
  <c r="I98"/>
  <c r="H98"/>
  <c r="G98"/>
  <c r="CX97"/>
  <c r="CW97"/>
  <c r="CV97"/>
  <c r="CU97"/>
  <c r="CT97"/>
  <c r="CS97"/>
  <c r="CR97"/>
  <c r="CQ97"/>
  <c r="CP97"/>
  <c r="CO97"/>
  <c r="CN97"/>
  <c r="CM97"/>
  <c r="CL97"/>
  <c r="CK97"/>
  <c r="CJ97"/>
  <c r="CI97"/>
  <c r="CH97"/>
  <c r="CG97"/>
  <c r="CF97"/>
  <c r="CE97"/>
  <c r="CD97"/>
  <c r="CC97"/>
  <c r="CB97"/>
  <c r="CA97"/>
  <c r="BZ97"/>
  <c r="BY97"/>
  <c r="BX97"/>
  <c r="BW97"/>
  <c r="BV97"/>
  <c r="BU97"/>
  <c r="BT97"/>
  <c r="BS97"/>
  <c r="BR97"/>
  <c r="BQ97"/>
  <c r="BP97"/>
  <c r="BO97"/>
  <c r="BN97"/>
  <c r="BM97"/>
  <c r="BL97"/>
  <c r="BK97"/>
  <c r="BJ97"/>
  <c r="BI97"/>
  <c r="BH97"/>
  <c r="BG97"/>
  <c r="BF97"/>
  <c r="BE97"/>
  <c r="BD97"/>
  <c r="BC97"/>
  <c r="BB97"/>
  <c r="BA97"/>
  <c r="AZ97"/>
  <c r="AY97"/>
  <c r="AX97"/>
  <c r="AW97"/>
  <c r="AV97"/>
  <c r="AU97"/>
  <c r="AT97"/>
  <c r="AS97"/>
  <c r="AR97"/>
  <c r="AQ97"/>
  <c r="AP97"/>
  <c r="AO97"/>
  <c r="AN97"/>
  <c r="AM97"/>
  <c r="AL97"/>
  <c r="AK97"/>
  <c r="AJ97"/>
  <c r="AI97"/>
  <c r="AH97"/>
  <c r="AG97"/>
  <c r="AF97"/>
  <c r="AE97"/>
  <c r="AD97"/>
  <c r="AC97"/>
  <c r="AB97"/>
  <c r="AA97"/>
  <c r="Z97"/>
  <c r="Y97"/>
  <c r="X97"/>
  <c r="W97"/>
  <c r="V97"/>
  <c r="U97"/>
  <c r="T97"/>
  <c r="S97"/>
  <c r="R97"/>
  <c r="Q97"/>
  <c r="P97"/>
  <c r="O97"/>
  <c r="N97"/>
  <c r="M97"/>
  <c r="L97"/>
  <c r="K97"/>
  <c r="J97"/>
  <c r="I97"/>
  <c r="H97"/>
  <c r="G97"/>
  <c r="CX96"/>
  <c r="CW96"/>
  <c r="CV96"/>
  <c r="CU96"/>
  <c r="CT96"/>
  <c r="CS96"/>
  <c r="CR96"/>
  <c r="CQ96"/>
  <c r="CP96"/>
  <c r="CO96"/>
  <c r="CN96"/>
  <c r="CM96"/>
  <c r="CL96"/>
  <c r="CK96"/>
  <c r="CJ96"/>
  <c r="CI96"/>
  <c r="CH96"/>
  <c r="CG96"/>
  <c r="CF96"/>
  <c r="CE96"/>
  <c r="CD96"/>
  <c r="CC96"/>
  <c r="CB96"/>
  <c r="CA96"/>
  <c r="BZ96"/>
  <c r="BY96"/>
  <c r="BX96"/>
  <c r="BW96"/>
  <c r="BV96"/>
  <c r="BU96"/>
  <c r="BT96"/>
  <c r="BS96"/>
  <c r="BR96"/>
  <c r="BQ96"/>
  <c r="BP96"/>
  <c r="BO96"/>
  <c r="BN96"/>
  <c r="BM96"/>
  <c r="BL96"/>
  <c r="BK96"/>
  <c r="BJ96"/>
  <c r="BI96"/>
  <c r="BH96"/>
  <c r="BG96"/>
  <c r="BF96"/>
  <c r="BE96"/>
  <c r="BD96"/>
  <c r="BC96"/>
  <c r="BB96"/>
  <c r="BA96"/>
  <c r="AZ96"/>
  <c r="AY96"/>
  <c r="AX96"/>
  <c r="AW96"/>
  <c r="AV96"/>
  <c r="AU96"/>
  <c r="AT96"/>
  <c r="AS96"/>
  <c r="AR96"/>
  <c r="AQ96"/>
  <c r="AP96"/>
  <c r="AO96"/>
  <c r="AN96"/>
  <c r="AM96"/>
  <c r="AL96"/>
  <c r="AK96"/>
  <c r="AJ96"/>
  <c r="AI96"/>
  <c r="AH96"/>
  <c r="AG96"/>
  <c r="AF96"/>
  <c r="AE96"/>
  <c r="AD96"/>
  <c r="AC96"/>
  <c r="AB96"/>
  <c r="AA96"/>
  <c r="Z96"/>
  <c r="Y96"/>
  <c r="X96"/>
  <c r="W96"/>
  <c r="V96"/>
  <c r="U96"/>
  <c r="T96"/>
  <c r="S96"/>
  <c r="R96"/>
  <c r="Q96"/>
  <c r="P96"/>
  <c r="O96"/>
  <c r="N96"/>
  <c r="M96"/>
  <c r="L96"/>
  <c r="K96"/>
  <c r="J96"/>
  <c r="I96"/>
  <c r="H96"/>
  <c r="G96"/>
  <c r="CX95"/>
  <c r="CW95"/>
  <c r="CV95"/>
  <c r="CU95"/>
  <c r="CT95"/>
  <c r="CS95"/>
  <c r="CR95"/>
  <c r="CQ95"/>
  <c r="CP95"/>
  <c r="CO95"/>
  <c r="CN95"/>
  <c r="CM95"/>
  <c r="CL95"/>
  <c r="CK95"/>
  <c r="CJ95"/>
  <c r="CI95"/>
  <c r="CH95"/>
  <c r="CG95"/>
  <c r="CF95"/>
  <c r="CE95"/>
  <c r="CD95"/>
  <c r="CC95"/>
  <c r="CB95"/>
  <c r="CA95"/>
  <c r="BZ95"/>
  <c r="BY95"/>
  <c r="BX95"/>
  <c r="BW95"/>
  <c r="BV95"/>
  <c r="BU95"/>
  <c r="BT95"/>
  <c r="BS95"/>
  <c r="BR95"/>
  <c r="BQ95"/>
  <c r="BP95"/>
  <c r="BO95"/>
  <c r="BN95"/>
  <c r="BM95"/>
  <c r="BL95"/>
  <c r="BK95"/>
  <c r="BJ95"/>
  <c r="BI95"/>
  <c r="BH95"/>
  <c r="BG95"/>
  <c r="BF95"/>
  <c r="BE95"/>
  <c r="BD95"/>
  <c r="BC95"/>
  <c r="BB95"/>
  <c r="BA95"/>
  <c r="AZ95"/>
  <c r="AY95"/>
  <c r="AX95"/>
  <c r="AW95"/>
  <c r="AV95"/>
  <c r="AU95"/>
  <c r="AT95"/>
  <c r="AS95"/>
  <c r="AR95"/>
  <c r="AQ95"/>
  <c r="AP95"/>
  <c r="AO95"/>
  <c r="AN95"/>
  <c r="AM95"/>
  <c r="AL95"/>
  <c r="AK95"/>
  <c r="AJ95"/>
  <c r="AI95"/>
  <c r="AH95"/>
  <c r="AG95"/>
  <c r="AF95"/>
  <c r="AE95"/>
  <c r="AD95"/>
  <c r="AC95"/>
  <c r="AB95"/>
  <c r="AA95"/>
  <c r="Z95"/>
  <c r="Y95"/>
  <c r="X95"/>
  <c r="W95"/>
  <c r="V95"/>
  <c r="U95"/>
  <c r="T95"/>
  <c r="S95"/>
  <c r="R95"/>
  <c r="Q95"/>
  <c r="P95"/>
  <c r="O95"/>
  <c r="N95"/>
  <c r="M95"/>
  <c r="L95"/>
  <c r="K95"/>
  <c r="J95"/>
  <c r="I95"/>
  <c r="H95"/>
  <c r="G95"/>
  <c r="CX94"/>
  <c r="CW94"/>
  <c r="CV94"/>
  <c r="CU94"/>
  <c r="CT94"/>
  <c r="CS94"/>
  <c r="CR94"/>
  <c r="CQ94"/>
  <c r="CP94"/>
  <c r="CO94"/>
  <c r="CN94"/>
  <c r="CM94"/>
  <c r="CL94"/>
  <c r="CK94"/>
  <c r="CJ94"/>
  <c r="CI94"/>
  <c r="CH94"/>
  <c r="CG94"/>
  <c r="CF94"/>
  <c r="CE94"/>
  <c r="CD94"/>
  <c r="CC94"/>
  <c r="CB94"/>
  <c r="CA94"/>
  <c r="BZ94"/>
  <c r="BY94"/>
  <c r="BX94"/>
  <c r="BW94"/>
  <c r="BV94"/>
  <c r="BU94"/>
  <c r="BT94"/>
  <c r="BS94"/>
  <c r="BR94"/>
  <c r="BQ94"/>
  <c r="BP94"/>
  <c r="BO94"/>
  <c r="BN94"/>
  <c r="BM94"/>
  <c r="BL94"/>
  <c r="BK94"/>
  <c r="BJ94"/>
  <c r="BI94"/>
  <c r="BH94"/>
  <c r="BG94"/>
  <c r="BF94"/>
  <c r="BE94"/>
  <c r="BD94"/>
  <c r="BC94"/>
  <c r="BB94"/>
  <c r="BA94"/>
  <c r="AZ94"/>
  <c r="AY94"/>
  <c r="AX94"/>
  <c r="AW94"/>
  <c r="AV94"/>
  <c r="AU94"/>
  <c r="AT94"/>
  <c r="AS94"/>
  <c r="AR94"/>
  <c r="AQ94"/>
  <c r="AP94"/>
  <c r="AO94"/>
  <c r="AN94"/>
  <c r="AM94"/>
  <c r="AL94"/>
  <c r="AK94"/>
  <c r="AJ94"/>
  <c r="AI94"/>
  <c r="AH94"/>
  <c r="AG94"/>
  <c r="AF94"/>
  <c r="AE94"/>
  <c r="AD94"/>
  <c r="AC94"/>
  <c r="AB94"/>
  <c r="AA94"/>
  <c r="Z94"/>
  <c r="Y94"/>
  <c r="X94"/>
  <c r="W94"/>
  <c r="V94"/>
  <c r="U94"/>
  <c r="T94"/>
  <c r="S94"/>
  <c r="R94"/>
  <c r="Q94"/>
  <c r="P94"/>
  <c r="O94"/>
  <c r="N94"/>
  <c r="M94"/>
  <c r="L94"/>
  <c r="K94"/>
  <c r="J94"/>
  <c r="I94"/>
  <c r="H94"/>
  <c r="G94"/>
  <c r="CX93"/>
  <c r="CW93"/>
  <c r="CV93"/>
  <c r="CU93"/>
  <c r="CT93"/>
  <c r="CS93"/>
  <c r="CR93"/>
  <c r="CQ93"/>
  <c r="CP93"/>
  <c r="CO93"/>
  <c r="CN93"/>
  <c r="CM93"/>
  <c r="CL93"/>
  <c r="CK93"/>
  <c r="CJ93"/>
  <c r="CI93"/>
  <c r="CH93"/>
  <c r="CG93"/>
  <c r="CF93"/>
  <c r="CE93"/>
  <c r="CD93"/>
  <c r="CC93"/>
  <c r="CB93"/>
  <c r="CA93"/>
  <c r="BZ93"/>
  <c r="BY93"/>
  <c r="BX93"/>
  <c r="BW93"/>
  <c r="BV93"/>
  <c r="BU93"/>
  <c r="BT93"/>
  <c r="BS93"/>
  <c r="BR93"/>
  <c r="BQ93"/>
  <c r="BP93"/>
  <c r="BO93"/>
  <c r="BN93"/>
  <c r="BM93"/>
  <c r="BL93"/>
  <c r="BK93"/>
  <c r="BJ93"/>
  <c r="BI93"/>
  <c r="BH93"/>
  <c r="BG93"/>
  <c r="BF93"/>
  <c r="BE93"/>
  <c r="BD93"/>
  <c r="BC93"/>
  <c r="BB93"/>
  <c r="BA93"/>
  <c r="AZ93"/>
  <c r="AY93"/>
  <c r="AX93"/>
  <c r="AW93"/>
  <c r="AV93"/>
  <c r="AU93"/>
  <c r="AT93"/>
  <c r="AS93"/>
  <c r="AR93"/>
  <c r="AQ93"/>
  <c r="AP93"/>
  <c r="AO93"/>
  <c r="AN93"/>
  <c r="AM93"/>
  <c r="AL93"/>
  <c r="AK93"/>
  <c r="AJ93"/>
  <c r="AI93"/>
  <c r="AH93"/>
  <c r="AG93"/>
  <c r="AF93"/>
  <c r="AE93"/>
  <c r="AD93"/>
  <c r="AC93"/>
  <c r="AB93"/>
  <c r="AA93"/>
  <c r="Z93"/>
  <c r="Y93"/>
  <c r="X93"/>
  <c r="W93"/>
  <c r="V93"/>
  <c r="U93"/>
  <c r="T93"/>
  <c r="S93"/>
  <c r="R93"/>
  <c r="Q93"/>
  <c r="P93"/>
  <c r="O93"/>
  <c r="N93"/>
  <c r="M93"/>
  <c r="L93"/>
  <c r="K93"/>
  <c r="J93"/>
  <c r="I93"/>
  <c r="H93"/>
  <c r="G93"/>
  <c r="CX92"/>
  <c r="CW92"/>
  <c r="CV92"/>
  <c r="CU92"/>
  <c r="CT92"/>
  <c r="CS92"/>
  <c r="CR92"/>
  <c r="CQ92"/>
  <c r="CP92"/>
  <c r="CO92"/>
  <c r="CN92"/>
  <c r="CM92"/>
  <c r="CL92"/>
  <c r="CK92"/>
  <c r="CJ92"/>
  <c r="CI92"/>
  <c r="CH92"/>
  <c r="CG92"/>
  <c r="CF92"/>
  <c r="CE92"/>
  <c r="CD92"/>
  <c r="CC92"/>
  <c r="CB92"/>
  <c r="CA92"/>
  <c r="BZ92"/>
  <c r="BY92"/>
  <c r="BX92"/>
  <c r="BW92"/>
  <c r="BV92"/>
  <c r="BU92"/>
  <c r="BT92"/>
  <c r="BS92"/>
  <c r="BR92"/>
  <c r="BQ92"/>
  <c r="BP92"/>
  <c r="BO92"/>
  <c r="BN92"/>
  <c r="BM92"/>
  <c r="BL92"/>
  <c r="BK92"/>
  <c r="BJ92"/>
  <c r="BI92"/>
  <c r="BH92"/>
  <c r="BG92"/>
  <c r="BF92"/>
  <c r="BE92"/>
  <c r="BD92"/>
  <c r="BC92"/>
  <c r="BB92"/>
  <c r="BA92"/>
  <c r="AZ92"/>
  <c r="AY92"/>
  <c r="AX92"/>
  <c r="AW92"/>
  <c r="AV92"/>
  <c r="AU92"/>
  <c r="AT92"/>
  <c r="AS92"/>
  <c r="AR92"/>
  <c r="AQ92"/>
  <c r="AP92"/>
  <c r="AO92"/>
  <c r="AN92"/>
  <c r="AM92"/>
  <c r="AL92"/>
  <c r="AK92"/>
  <c r="AJ92"/>
  <c r="AI92"/>
  <c r="AH92"/>
  <c r="AG92"/>
  <c r="AF92"/>
  <c r="AE92"/>
  <c r="AD92"/>
  <c r="AC92"/>
  <c r="AB92"/>
  <c r="AA92"/>
  <c r="Z92"/>
  <c r="Y92"/>
  <c r="X92"/>
  <c r="W92"/>
  <c r="V92"/>
  <c r="U92"/>
  <c r="T92"/>
  <c r="S92"/>
  <c r="R92"/>
  <c r="Q92"/>
  <c r="P92"/>
  <c r="O92"/>
  <c r="N92"/>
  <c r="M92"/>
  <c r="L92"/>
  <c r="K92"/>
  <c r="J92"/>
  <c r="I92"/>
  <c r="H92"/>
  <c r="G92"/>
  <c r="CX91"/>
  <c r="CW91"/>
  <c r="CV91"/>
  <c r="CU91"/>
  <c r="CT91"/>
  <c r="CS91"/>
  <c r="CR91"/>
  <c r="CQ91"/>
  <c r="CP91"/>
  <c r="CO91"/>
  <c r="CN91"/>
  <c r="CM91"/>
  <c r="CL91"/>
  <c r="CK91"/>
  <c r="CJ91"/>
  <c r="CI91"/>
  <c r="CH91"/>
  <c r="CG91"/>
  <c r="CF91"/>
  <c r="CE91"/>
  <c r="CD91"/>
  <c r="CC91"/>
  <c r="CB91"/>
  <c r="CA91"/>
  <c r="BZ91"/>
  <c r="BY91"/>
  <c r="BX91"/>
  <c r="BW91"/>
  <c r="BV91"/>
  <c r="BU91"/>
  <c r="BT91"/>
  <c r="BS91"/>
  <c r="BR91"/>
  <c r="BQ91"/>
  <c r="BP91"/>
  <c r="BO91"/>
  <c r="BN91"/>
  <c r="BM91"/>
  <c r="BL91"/>
  <c r="BK91"/>
  <c r="BJ91"/>
  <c r="BI91"/>
  <c r="BH91"/>
  <c r="BG91"/>
  <c r="BF91"/>
  <c r="BE91"/>
  <c r="BD91"/>
  <c r="BC91"/>
  <c r="BB91"/>
  <c r="BA91"/>
  <c r="AZ91"/>
  <c r="AY91"/>
  <c r="AX91"/>
  <c r="AW91"/>
  <c r="AV91"/>
  <c r="AU91"/>
  <c r="AT91"/>
  <c r="AS91"/>
  <c r="AR91"/>
  <c r="AQ91"/>
  <c r="AP91"/>
  <c r="AO91"/>
  <c r="AN91"/>
  <c r="AM91"/>
  <c r="AL91"/>
  <c r="AK91"/>
  <c r="AJ91"/>
  <c r="AI91"/>
  <c r="AH91"/>
  <c r="AG91"/>
  <c r="AF91"/>
  <c r="AE91"/>
  <c r="AD91"/>
  <c r="AC91"/>
  <c r="AB91"/>
  <c r="AA91"/>
  <c r="Z91"/>
  <c r="Y91"/>
  <c r="X91"/>
  <c r="W91"/>
  <c r="V91"/>
  <c r="U91"/>
  <c r="T91"/>
  <c r="S91"/>
  <c r="R91"/>
  <c r="Q91"/>
  <c r="P91"/>
  <c r="O91"/>
  <c r="N91"/>
  <c r="M91"/>
  <c r="L91"/>
  <c r="K91"/>
  <c r="J91"/>
  <c r="I91"/>
  <c r="H91"/>
  <c r="G91"/>
  <c r="CX90"/>
  <c r="CW90"/>
  <c r="CV90"/>
  <c r="CU90"/>
  <c r="CT90"/>
  <c r="CS90"/>
  <c r="CR90"/>
  <c r="CQ90"/>
  <c r="CP90"/>
  <c r="CO90"/>
  <c r="CN90"/>
  <c r="CM90"/>
  <c r="CL90"/>
  <c r="CK90"/>
  <c r="CJ90"/>
  <c r="CI90"/>
  <c r="CH90"/>
  <c r="CG90"/>
  <c r="CF90"/>
  <c r="CE90"/>
  <c r="CD90"/>
  <c r="CC90"/>
  <c r="CB90"/>
  <c r="CA90"/>
  <c r="BZ90"/>
  <c r="BY90"/>
  <c r="BX90"/>
  <c r="BW90"/>
  <c r="BV90"/>
  <c r="BU90"/>
  <c r="BT90"/>
  <c r="BS90"/>
  <c r="BR90"/>
  <c r="BQ90"/>
  <c r="BP90"/>
  <c r="BO90"/>
  <c r="BN90"/>
  <c r="BM90"/>
  <c r="BL90"/>
  <c r="BK90"/>
  <c r="BJ90"/>
  <c r="BI90"/>
  <c r="BH90"/>
  <c r="BG90"/>
  <c r="BF90"/>
  <c r="BE90"/>
  <c r="BD90"/>
  <c r="BC90"/>
  <c r="BB90"/>
  <c r="BA90"/>
  <c r="AZ90"/>
  <c r="AY90"/>
  <c r="AX90"/>
  <c r="AW90"/>
  <c r="AV90"/>
  <c r="AU90"/>
  <c r="AT90"/>
  <c r="AS90"/>
  <c r="AR90"/>
  <c r="AQ90"/>
  <c r="AP90"/>
  <c r="AO90"/>
  <c r="AN90"/>
  <c r="AM90"/>
  <c r="AL90"/>
  <c r="AK90"/>
  <c r="AJ90"/>
  <c r="AI90"/>
  <c r="AH90"/>
  <c r="AG90"/>
  <c r="AF90"/>
  <c r="AE90"/>
  <c r="AD90"/>
  <c r="AC90"/>
  <c r="AB90"/>
  <c r="AA90"/>
  <c r="Z90"/>
  <c r="Y90"/>
  <c r="X90"/>
  <c r="W90"/>
  <c r="V90"/>
  <c r="U90"/>
  <c r="T90"/>
  <c r="S90"/>
  <c r="R90"/>
  <c r="Q90"/>
  <c r="P90"/>
  <c r="O90"/>
  <c r="N90"/>
  <c r="M90"/>
  <c r="L90"/>
  <c r="K90"/>
  <c r="J90"/>
  <c r="I90"/>
  <c r="H90"/>
  <c r="G90"/>
  <c r="CX89"/>
  <c r="CW89"/>
  <c r="CV89"/>
  <c r="CU89"/>
  <c r="CT89"/>
  <c r="CS89"/>
  <c r="CR89"/>
  <c r="CQ89"/>
  <c r="CP89"/>
  <c r="CO89"/>
  <c r="CN89"/>
  <c r="CM89"/>
  <c r="CL89"/>
  <c r="CK89"/>
  <c r="CJ89"/>
  <c r="CI89"/>
  <c r="CH89"/>
  <c r="CG89"/>
  <c r="CF89"/>
  <c r="CE89"/>
  <c r="CD89"/>
  <c r="CC89"/>
  <c r="CB89"/>
  <c r="CA89"/>
  <c r="BZ89"/>
  <c r="BY89"/>
  <c r="BX89"/>
  <c r="BW89"/>
  <c r="BV89"/>
  <c r="BU89"/>
  <c r="BT89"/>
  <c r="BS89"/>
  <c r="BR89"/>
  <c r="BQ89"/>
  <c r="BP89"/>
  <c r="BO89"/>
  <c r="BN89"/>
  <c r="BM89"/>
  <c r="BL89"/>
  <c r="BK89"/>
  <c r="BJ89"/>
  <c r="BI89"/>
  <c r="BH89"/>
  <c r="BG89"/>
  <c r="BF89"/>
  <c r="BE89"/>
  <c r="BD89"/>
  <c r="BC89"/>
  <c r="BB89"/>
  <c r="BA89"/>
  <c r="AZ89"/>
  <c r="AY89"/>
  <c r="AX89"/>
  <c r="AW89"/>
  <c r="AV89"/>
  <c r="AU89"/>
  <c r="AT89"/>
  <c r="AS89"/>
  <c r="AR89"/>
  <c r="AQ89"/>
  <c r="AP89"/>
  <c r="AO89"/>
  <c r="AN89"/>
  <c r="AM89"/>
  <c r="AL89"/>
  <c r="AK89"/>
  <c r="AJ89"/>
  <c r="AI89"/>
  <c r="AH89"/>
  <c r="AG89"/>
  <c r="AF89"/>
  <c r="AE89"/>
  <c r="AD89"/>
  <c r="AC89"/>
  <c r="AB89"/>
  <c r="AA89"/>
  <c r="Z89"/>
  <c r="Y89"/>
  <c r="X89"/>
  <c r="W89"/>
  <c r="V89"/>
  <c r="U89"/>
  <c r="T89"/>
  <c r="S89"/>
  <c r="R89"/>
  <c r="Q89"/>
  <c r="P89"/>
  <c r="O89"/>
  <c r="N89"/>
  <c r="M89"/>
  <c r="L89"/>
  <c r="K89"/>
  <c r="J89"/>
  <c r="I89"/>
  <c r="H89"/>
  <c r="G89"/>
  <c r="CX88"/>
  <c r="CW88"/>
  <c r="CV88"/>
  <c r="CU88"/>
  <c r="CT88"/>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J88"/>
  <c r="I88"/>
  <c r="H88"/>
  <c r="G88"/>
  <c r="CX87"/>
  <c r="CW87"/>
  <c r="CV87"/>
  <c r="CU87"/>
  <c r="CT87"/>
  <c r="CS87"/>
  <c r="CR87"/>
  <c r="CQ87"/>
  <c r="CP87"/>
  <c r="CO87"/>
  <c r="CN87"/>
  <c r="CM87"/>
  <c r="CL87"/>
  <c r="CK87"/>
  <c r="CJ87"/>
  <c r="CI87"/>
  <c r="CH87"/>
  <c r="CG87"/>
  <c r="CF87"/>
  <c r="CE87"/>
  <c r="CD87"/>
  <c r="CC87"/>
  <c r="CB87"/>
  <c r="CA87"/>
  <c r="BZ87"/>
  <c r="BY87"/>
  <c r="BX87"/>
  <c r="BW87"/>
  <c r="BV87"/>
  <c r="BU87"/>
  <c r="BT87"/>
  <c r="BS87"/>
  <c r="BR87"/>
  <c r="BQ87"/>
  <c r="BP87"/>
  <c r="BO87"/>
  <c r="BN87"/>
  <c r="BM87"/>
  <c r="BL87"/>
  <c r="BK87"/>
  <c r="BJ87"/>
  <c r="BI87"/>
  <c r="BH87"/>
  <c r="BG87"/>
  <c r="BF87"/>
  <c r="BE87"/>
  <c r="BD87"/>
  <c r="BC87"/>
  <c r="BB87"/>
  <c r="BA87"/>
  <c r="AZ87"/>
  <c r="AY87"/>
  <c r="AX87"/>
  <c r="AW87"/>
  <c r="AV87"/>
  <c r="AU87"/>
  <c r="AT87"/>
  <c r="AS87"/>
  <c r="AR87"/>
  <c r="AQ87"/>
  <c r="AP87"/>
  <c r="AO87"/>
  <c r="AN87"/>
  <c r="AM87"/>
  <c r="AL87"/>
  <c r="AK87"/>
  <c r="AJ87"/>
  <c r="AI87"/>
  <c r="AH87"/>
  <c r="AG87"/>
  <c r="AF87"/>
  <c r="AE87"/>
  <c r="AD87"/>
  <c r="AC87"/>
  <c r="AB87"/>
  <c r="AA87"/>
  <c r="Z87"/>
  <c r="Y87"/>
  <c r="X87"/>
  <c r="W87"/>
  <c r="V87"/>
  <c r="U87"/>
  <c r="T87"/>
  <c r="S87"/>
  <c r="R87"/>
  <c r="Q87"/>
  <c r="P87"/>
  <c r="O87"/>
  <c r="N87"/>
  <c r="M87"/>
  <c r="L87"/>
  <c r="K87"/>
  <c r="J87"/>
  <c r="I87"/>
  <c r="H87"/>
  <c r="G87"/>
  <c r="CX86"/>
  <c r="CW86"/>
  <c r="CV86"/>
  <c r="CU86"/>
  <c r="CT86"/>
  <c r="CS86"/>
  <c r="CR86"/>
  <c r="CQ86"/>
  <c r="CP86"/>
  <c r="CO86"/>
  <c r="CN86"/>
  <c r="CM86"/>
  <c r="CL86"/>
  <c r="CK86"/>
  <c r="CJ86"/>
  <c r="CI86"/>
  <c r="CH86"/>
  <c r="CG86"/>
  <c r="CF86"/>
  <c r="CE86"/>
  <c r="CD86"/>
  <c r="CC86"/>
  <c r="CB86"/>
  <c r="CA86"/>
  <c r="BZ86"/>
  <c r="BY86"/>
  <c r="BX86"/>
  <c r="BW86"/>
  <c r="BV86"/>
  <c r="BU86"/>
  <c r="BT86"/>
  <c r="BS86"/>
  <c r="BR86"/>
  <c r="BQ86"/>
  <c r="BP86"/>
  <c r="BO86"/>
  <c r="BN86"/>
  <c r="BM86"/>
  <c r="BL86"/>
  <c r="BK86"/>
  <c r="BJ86"/>
  <c r="BI86"/>
  <c r="BH86"/>
  <c r="BG86"/>
  <c r="BF86"/>
  <c r="BE86"/>
  <c r="BD86"/>
  <c r="BC86"/>
  <c r="BB86"/>
  <c r="BA86"/>
  <c r="AZ86"/>
  <c r="AY86"/>
  <c r="AX86"/>
  <c r="AW86"/>
  <c r="AV86"/>
  <c r="AU86"/>
  <c r="AT86"/>
  <c r="AS86"/>
  <c r="AR86"/>
  <c r="AQ86"/>
  <c r="AP86"/>
  <c r="AO86"/>
  <c r="AN86"/>
  <c r="AM86"/>
  <c r="AL86"/>
  <c r="AK86"/>
  <c r="AJ86"/>
  <c r="AI86"/>
  <c r="AH86"/>
  <c r="AG86"/>
  <c r="AF86"/>
  <c r="AE86"/>
  <c r="AD86"/>
  <c r="AC86"/>
  <c r="AB86"/>
  <c r="AA86"/>
  <c r="Z86"/>
  <c r="Y86"/>
  <c r="X86"/>
  <c r="W86"/>
  <c r="V86"/>
  <c r="U86"/>
  <c r="T86"/>
  <c r="S86"/>
  <c r="R86"/>
  <c r="Q86"/>
  <c r="P86"/>
  <c r="O86"/>
  <c r="N86"/>
  <c r="M86"/>
  <c r="L86"/>
  <c r="K86"/>
  <c r="J86"/>
  <c r="I86"/>
  <c r="H86"/>
  <c r="G86"/>
  <c r="CX85"/>
  <c r="CW85"/>
  <c r="CV85"/>
  <c r="CU85"/>
  <c r="CT85"/>
  <c r="CS85"/>
  <c r="CR85"/>
  <c r="CQ85"/>
  <c r="CP85"/>
  <c r="CO85"/>
  <c r="CN85"/>
  <c r="CM85"/>
  <c r="CL85"/>
  <c r="CK85"/>
  <c r="CJ85"/>
  <c r="CI85"/>
  <c r="CH85"/>
  <c r="CG85"/>
  <c r="CF85"/>
  <c r="CE85"/>
  <c r="CD85"/>
  <c r="CC85"/>
  <c r="CB85"/>
  <c r="CA85"/>
  <c r="BZ85"/>
  <c r="BY85"/>
  <c r="BX85"/>
  <c r="BW85"/>
  <c r="BV85"/>
  <c r="BU85"/>
  <c r="BT85"/>
  <c r="BS85"/>
  <c r="BR85"/>
  <c r="BQ85"/>
  <c r="BP85"/>
  <c r="BO85"/>
  <c r="BN85"/>
  <c r="BM85"/>
  <c r="BL85"/>
  <c r="BK85"/>
  <c r="BJ85"/>
  <c r="BI85"/>
  <c r="BH85"/>
  <c r="BG85"/>
  <c r="BF85"/>
  <c r="BE85"/>
  <c r="BD85"/>
  <c r="BC85"/>
  <c r="BB85"/>
  <c r="BA85"/>
  <c r="AZ85"/>
  <c r="AY85"/>
  <c r="AX85"/>
  <c r="AW85"/>
  <c r="AV85"/>
  <c r="AU85"/>
  <c r="AT85"/>
  <c r="AS85"/>
  <c r="AR85"/>
  <c r="AQ85"/>
  <c r="AP85"/>
  <c r="AO85"/>
  <c r="AN85"/>
  <c r="AM85"/>
  <c r="AL85"/>
  <c r="AK85"/>
  <c r="AJ85"/>
  <c r="AI85"/>
  <c r="AH85"/>
  <c r="AG85"/>
  <c r="AF85"/>
  <c r="AE85"/>
  <c r="AD85"/>
  <c r="AC85"/>
  <c r="AB85"/>
  <c r="AA85"/>
  <c r="Z85"/>
  <c r="Y85"/>
  <c r="X85"/>
  <c r="W85"/>
  <c r="V85"/>
  <c r="U85"/>
  <c r="T85"/>
  <c r="S85"/>
  <c r="R85"/>
  <c r="Q85"/>
  <c r="P85"/>
  <c r="O85"/>
  <c r="N85"/>
  <c r="M85"/>
  <c r="L85"/>
  <c r="K85"/>
  <c r="J85"/>
  <c r="I85"/>
  <c r="H85"/>
  <c r="G85"/>
  <c r="CX84"/>
  <c r="CW84"/>
  <c r="CV84"/>
  <c r="CU84"/>
  <c r="CT84"/>
  <c r="CS84"/>
  <c r="CR84"/>
  <c r="CQ84"/>
  <c r="CP84"/>
  <c r="CO84"/>
  <c r="CN84"/>
  <c r="CM84"/>
  <c r="CL84"/>
  <c r="CK84"/>
  <c r="CJ84"/>
  <c r="CI84"/>
  <c r="CH84"/>
  <c r="CG84"/>
  <c r="CF84"/>
  <c r="CE84"/>
  <c r="CD84"/>
  <c r="CC84"/>
  <c r="CB84"/>
  <c r="CA84"/>
  <c r="BZ84"/>
  <c r="BY84"/>
  <c r="BX84"/>
  <c r="BW84"/>
  <c r="BV84"/>
  <c r="BU84"/>
  <c r="BT84"/>
  <c r="BS84"/>
  <c r="BR84"/>
  <c r="BQ84"/>
  <c r="BP84"/>
  <c r="BO84"/>
  <c r="BN84"/>
  <c r="BM84"/>
  <c r="BL84"/>
  <c r="BK84"/>
  <c r="BJ84"/>
  <c r="BI84"/>
  <c r="BH84"/>
  <c r="BG84"/>
  <c r="BF84"/>
  <c r="BE84"/>
  <c r="BD84"/>
  <c r="BC84"/>
  <c r="BB84"/>
  <c r="BA84"/>
  <c r="AZ84"/>
  <c r="AY84"/>
  <c r="AX84"/>
  <c r="AW84"/>
  <c r="AV84"/>
  <c r="AU84"/>
  <c r="AT84"/>
  <c r="AS84"/>
  <c r="AR84"/>
  <c r="AQ84"/>
  <c r="AP84"/>
  <c r="AO84"/>
  <c r="AN84"/>
  <c r="AM84"/>
  <c r="AL84"/>
  <c r="AK84"/>
  <c r="AJ84"/>
  <c r="AI84"/>
  <c r="AH84"/>
  <c r="AG84"/>
  <c r="AF84"/>
  <c r="AE84"/>
  <c r="AD84"/>
  <c r="AC84"/>
  <c r="AB84"/>
  <c r="AA84"/>
  <c r="Z84"/>
  <c r="Y84"/>
  <c r="X84"/>
  <c r="W84"/>
  <c r="V84"/>
  <c r="U84"/>
  <c r="T84"/>
  <c r="S84"/>
  <c r="R84"/>
  <c r="Q84"/>
  <c r="P84"/>
  <c r="O84"/>
  <c r="N84"/>
  <c r="M84"/>
  <c r="L84"/>
  <c r="K84"/>
  <c r="J84"/>
  <c r="I84"/>
  <c r="H84"/>
  <c r="G84"/>
  <c r="CX83"/>
  <c r="CW83"/>
  <c r="CV83"/>
  <c r="CU83"/>
  <c r="CT83"/>
  <c r="CS83"/>
  <c r="CR83"/>
  <c r="CQ83"/>
  <c r="CP83"/>
  <c r="CO83"/>
  <c r="CN83"/>
  <c r="CM83"/>
  <c r="CL83"/>
  <c r="CK83"/>
  <c r="CJ83"/>
  <c r="CI83"/>
  <c r="CH83"/>
  <c r="CG83"/>
  <c r="CF83"/>
  <c r="CE83"/>
  <c r="CD83"/>
  <c r="CC83"/>
  <c r="CB83"/>
  <c r="CA83"/>
  <c r="BZ83"/>
  <c r="BY83"/>
  <c r="BX83"/>
  <c r="BW83"/>
  <c r="BV83"/>
  <c r="BU83"/>
  <c r="BT83"/>
  <c r="BS83"/>
  <c r="BR83"/>
  <c r="BQ83"/>
  <c r="BP83"/>
  <c r="BO83"/>
  <c r="BN83"/>
  <c r="BM83"/>
  <c r="BL83"/>
  <c r="BK83"/>
  <c r="BJ83"/>
  <c r="BI83"/>
  <c r="BH83"/>
  <c r="BG83"/>
  <c r="BF83"/>
  <c r="BE83"/>
  <c r="BD83"/>
  <c r="BC83"/>
  <c r="BB83"/>
  <c r="BA83"/>
  <c r="AZ83"/>
  <c r="AY83"/>
  <c r="AX83"/>
  <c r="AW83"/>
  <c r="AV83"/>
  <c r="AU83"/>
  <c r="AT83"/>
  <c r="AS83"/>
  <c r="AR83"/>
  <c r="AQ83"/>
  <c r="AP83"/>
  <c r="AO83"/>
  <c r="AN83"/>
  <c r="AM83"/>
  <c r="AL83"/>
  <c r="AK83"/>
  <c r="AJ83"/>
  <c r="AI83"/>
  <c r="AH83"/>
  <c r="AG83"/>
  <c r="AF83"/>
  <c r="AE83"/>
  <c r="AD83"/>
  <c r="AC83"/>
  <c r="AB83"/>
  <c r="AA83"/>
  <c r="Z83"/>
  <c r="Y83"/>
  <c r="X83"/>
  <c r="W83"/>
  <c r="V83"/>
  <c r="U83"/>
  <c r="T83"/>
  <c r="S83"/>
  <c r="R83"/>
  <c r="Q83"/>
  <c r="P83"/>
  <c r="O83"/>
  <c r="N83"/>
  <c r="M83"/>
  <c r="L83"/>
  <c r="K83"/>
  <c r="J83"/>
  <c r="I83"/>
  <c r="H83"/>
  <c r="G83"/>
  <c r="CX82"/>
  <c r="CW82"/>
  <c r="CV82"/>
  <c r="CU82"/>
  <c r="CT82"/>
  <c r="CS82"/>
  <c r="CR82"/>
  <c r="CQ82"/>
  <c r="CP82"/>
  <c r="CO82"/>
  <c r="CN82"/>
  <c r="CM82"/>
  <c r="CL82"/>
  <c r="CK82"/>
  <c r="CJ82"/>
  <c r="CI82"/>
  <c r="CH82"/>
  <c r="CG82"/>
  <c r="CF82"/>
  <c r="CE82"/>
  <c r="CD82"/>
  <c r="CC82"/>
  <c r="CB82"/>
  <c r="CA82"/>
  <c r="BZ82"/>
  <c r="BY82"/>
  <c r="BX82"/>
  <c r="BW82"/>
  <c r="BV82"/>
  <c r="BU82"/>
  <c r="BT82"/>
  <c r="BS82"/>
  <c r="BR82"/>
  <c r="BQ82"/>
  <c r="BP82"/>
  <c r="BO82"/>
  <c r="BN82"/>
  <c r="BM82"/>
  <c r="BL82"/>
  <c r="BK82"/>
  <c r="BJ82"/>
  <c r="BI82"/>
  <c r="BH82"/>
  <c r="BG82"/>
  <c r="BF82"/>
  <c r="BE82"/>
  <c r="BD82"/>
  <c r="BC82"/>
  <c r="BB82"/>
  <c r="BA82"/>
  <c r="AZ82"/>
  <c r="AY82"/>
  <c r="AX82"/>
  <c r="AW82"/>
  <c r="AV82"/>
  <c r="AU82"/>
  <c r="AT82"/>
  <c r="AS82"/>
  <c r="AR82"/>
  <c r="AQ82"/>
  <c r="AP82"/>
  <c r="AO82"/>
  <c r="AN82"/>
  <c r="AM82"/>
  <c r="AL82"/>
  <c r="AK82"/>
  <c r="AJ82"/>
  <c r="AI82"/>
  <c r="AH82"/>
  <c r="AG82"/>
  <c r="AF82"/>
  <c r="AE82"/>
  <c r="AD82"/>
  <c r="AC82"/>
  <c r="AB82"/>
  <c r="AA82"/>
  <c r="Z82"/>
  <c r="Y82"/>
  <c r="X82"/>
  <c r="W82"/>
  <c r="V82"/>
  <c r="U82"/>
  <c r="T82"/>
  <c r="S82"/>
  <c r="R82"/>
  <c r="Q82"/>
  <c r="P82"/>
  <c r="O82"/>
  <c r="N82"/>
  <c r="M82"/>
  <c r="L82"/>
  <c r="K82"/>
  <c r="J82"/>
  <c r="I82"/>
  <c r="H82"/>
  <c r="G82"/>
  <c r="CX81"/>
  <c r="CW81"/>
  <c r="CV81"/>
  <c r="CU81"/>
  <c r="CT81"/>
  <c r="CS81"/>
  <c r="CR81"/>
  <c r="CQ81"/>
  <c r="CP81"/>
  <c r="CO81"/>
  <c r="CN81"/>
  <c r="CM81"/>
  <c r="CL81"/>
  <c r="CK81"/>
  <c r="CJ81"/>
  <c r="CI81"/>
  <c r="CH81"/>
  <c r="CG81"/>
  <c r="CF81"/>
  <c r="CE81"/>
  <c r="CD81"/>
  <c r="CC81"/>
  <c r="CB81"/>
  <c r="CA81"/>
  <c r="BZ81"/>
  <c r="BY81"/>
  <c r="BX81"/>
  <c r="BW81"/>
  <c r="BV81"/>
  <c r="BU81"/>
  <c r="BT81"/>
  <c r="BS81"/>
  <c r="BR81"/>
  <c r="BQ81"/>
  <c r="BP81"/>
  <c r="BO81"/>
  <c r="BN81"/>
  <c r="BM81"/>
  <c r="BL81"/>
  <c r="BK81"/>
  <c r="BJ81"/>
  <c r="BI81"/>
  <c r="BH81"/>
  <c r="BG81"/>
  <c r="BF81"/>
  <c r="BE81"/>
  <c r="BD81"/>
  <c r="BC81"/>
  <c r="BB81"/>
  <c r="BA81"/>
  <c r="AZ81"/>
  <c r="AY81"/>
  <c r="AX81"/>
  <c r="AW81"/>
  <c r="AV81"/>
  <c r="AU81"/>
  <c r="AT81"/>
  <c r="AS81"/>
  <c r="AR81"/>
  <c r="AQ81"/>
  <c r="AP81"/>
  <c r="AO81"/>
  <c r="AN81"/>
  <c r="AM81"/>
  <c r="AL81"/>
  <c r="AK81"/>
  <c r="AJ81"/>
  <c r="AI81"/>
  <c r="AH81"/>
  <c r="AG81"/>
  <c r="AF81"/>
  <c r="AE81"/>
  <c r="AD81"/>
  <c r="AC81"/>
  <c r="AB81"/>
  <c r="AA81"/>
  <c r="Z81"/>
  <c r="Y81"/>
  <c r="X81"/>
  <c r="W81"/>
  <c r="V81"/>
  <c r="U81"/>
  <c r="T81"/>
  <c r="S81"/>
  <c r="R81"/>
  <c r="Q81"/>
  <c r="P81"/>
  <c r="O81"/>
  <c r="N81"/>
  <c r="M81"/>
  <c r="L81"/>
  <c r="K81"/>
  <c r="J81"/>
  <c r="I81"/>
  <c r="H81"/>
  <c r="G81"/>
  <c r="CX80"/>
  <c r="CW80"/>
  <c r="CV80"/>
  <c r="CU80"/>
  <c r="CT80"/>
  <c r="CS80"/>
  <c r="CR80"/>
  <c r="CQ80"/>
  <c r="CP80"/>
  <c r="CO80"/>
  <c r="CN80"/>
  <c r="CM80"/>
  <c r="CL80"/>
  <c r="CK80"/>
  <c r="CJ80"/>
  <c r="CI80"/>
  <c r="CH80"/>
  <c r="CG80"/>
  <c r="CF80"/>
  <c r="CE80"/>
  <c r="CD80"/>
  <c r="CC80"/>
  <c r="CB80"/>
  <c r="CA80"/>
  <c r="BZ80"/>
  <c r="BY80"/>
  <c r="BX80"/>
  <c r="BW80"/>
  <c r="BV80"/>
  <c r="BU80"/>
  <c r="BT80"/>
  <c r="BS80"/>
  <c r="BR80"/>
  <c r="BQ80"/>
  <c r="BP80"/>
  <c r="BO80"/>
  <c r="BN80"/>
  <c r="BM80"/>
  <c r="BL80"/>
  <c r="BK80"/>
  <c r="BJ80"/>
  <c r="BI80"/>
  <c r="BH80"/>
  <c r="BG80"/>
  <c r="BF80"/>
  <c r="BE80"/>
  <c r="BD80"/>
  <c r="BC80"/>
  <c r="BB80"/>
  <c r="BA80"/>
  <c r="AZ80"/>
  <c r="AY80"/>
  <c r="AX80"/>
  <c r="AW80"/>
  <c r="AV80"/>
  <c r="AU80"/>
  <c r="AT80"/>
  <c r="AS80"/>
  <c r="AR80"/>
  <c r="AQ80"/>
  <c r="AP80"/>
  <c r="AO80"/>
  <c r="AN80"/>
  <c r="AM80"/>
  <c r="AL80"/>
  <c r="AK80"/>
  <c r="AJ80"/>
  <c r="AI80"/>
  <c r="AH80"/>
  <c r="AG80"/>
  <c r="AF80"/>
  <c r="AE80"/>
  <c r="AD80"/>
  <c r="AC80"/>
  <c r="AB80"/>
  <c r="AA80"/>
  <c r="Z80"/>
  <c r="Y80"/>
  <c r="X80"/>
  <c r="W80"/>
  <c r="V80"/>
  <c r="U80"/>
  <c r="T80"/>
  <c r="S80"/>
  <c r="R80"/>
  <c r="Q80"/>
  <c r="P80"/>
  <c r="O80"/>
  <c r="N80"/>
  <c r="M80"/>
  <c r="L80"/>
  <c r="K80"/>
  <c r="J80"/>
  <c r="I80"/>
  <c r="H80"/>
  <c r="G80"/>
  <c r="CX79"/>
  <c r="CW79"/>
  <c r="CV79"/>
  <c r="CU79"/>
  <c r="CT79"/>
  <c r="CS79"/>
  <c r="CR79"/>
  <c r="CQ79"/>
  <c r="CP79"/>
  <c r="CO79"/>
  <c r="CN79"/>
  <c r="CM79"/>
  <c r="CL79"/>
  <c r="CK79"/>
  <c r="CJ79"/>
  <c r="CI79"/>
  <c r="CH79"/>
  <c r="CG79"/>
  <c r="CF79"/>
  <c r="CE79"/>
  <c r="CD79"/>
  <c r="CC79"/>
  <c r="CB79"/>
  <c r="CA79"/>
  <c r="BZ79"/>
  <c r="BY79"/>
  <c r="BX79"/>
  <c r="BW79"/>
  <c r="BV79"/>
  <c r="BU79"/>
  <c r="BT79"/>
  <c r="BS79"/>
  <c r="BR79"/>
  <c r="BQ79"/>
  <c r="BP79"/>
  <c r="BO79"/>
  <c r="BN79"/>
  <c r="BM79"/>
  <c r="BL79"/>
  <c r="BK79"/>
  <c r="BJ79"/>
  <c r="BI79"/>
  <c r="BH79"/>
  <c r="BG79"/>
  <c r="BF79"/>
  <c r="BE79"/>
  <c r="BD79"/>
  <c r="BC79"/>
  <c r="BB79"/>
  <c r="BA79"/>
  <c r="AZ79"/>
  <c r="AY79"/>
  <c r="AX79"/>
  <c r="AW79"/>
  <c r="AV79"/>
  <c r="AU79"/>
  <c r="AT79"/>
  <c r="AS79"/>
  <c r="AR79"/>
  <c r="AQ79"/>
  <c r="AP79"/>
  <c r="AO79"/>
  <c r="AN79"/>
  <c r="AM79"/>
  <c r="AL79"/>
  <c r="AK79"/>
  <c r="AJ79"/>
  <c r="AI79"/>
  <c r="AH79"/>
  <c r="AG79"/>
  <c r="AF79"/>
  <c r="AE79"/>
  <c r="AD79"/>
  <c r="AC79"/>
  <c r="AB79"/>
  <c r="AA79"/>
  <c r="Z79"/>
  <c r="Y79"/>
  <c r="X79"/>
  <c r="W79"/>
  <c r="V79"/>
  <c r="U79"/>
  <c r="T79"/>
  <c r="S79"/>
  <c r="R79"/>
  <c r="Q79"/>
  <c r="P79"/>
  <c r="O79"/>
  <c r="N79"/>
  <c r="M79"/>
  <c r="L79"/>
  <c r="K79"/>
  <c r="J79"/>
  <c r="I79"/>
  <c r="H79"/>
  <c r="G79"/>
  <c r="CX78"/>
  <c r="CW78"/>
  <c r="CV78"/>
  <c r="CU78"/>
  <c r="CT78"/>
  <c r="CS78"/>
  <c r="CR78"/>
  <c r="CQ78"/>
  <c r="CP78"/>
  <c r="CO78"/>
  <c r="CN78"/>
  <c r="CM78"/>
  <c r="CL78"/>
  <c r="CK78"/>
  <c r="CJ78"/>
  <c r="CI78"/>
  <c r="CH78"/>
  <c r="CG78"/>
  <c r="CF78"/>
  <c r="CE78"/>
  <c r="CD78"/>
  <c r="CC78"/>
  <c r="CB78"/>
  <c r="CA78"/>
  <c r="BZ78"/>
  <c r="BY78"/>
  <c r="BX78"/>
  <c r="BW78"/>
  <c r="BV78"/>
  <c r="BU78"/>
  <c r="BT78"/>
  <c r="BS78"/>
  <c r="BR78"/>
  <c r="BQ78"/>
  <c r="BP78"/>
  <c r="BO78"/>
  <c r="BN78"/>
  <c r="BM78"/>
  <c r="BL78"/>
  <c r="BK78"/>
  <c r="BJ78"/>
  <c r="BI78"/>
  <c r="BH78"/>
  <c r="BG78"/>
  <c r="BF78"/>
  <c r="BE78"/>
  <c r="BD78"/>
  <c r="BC78"/>
  <c r="BB78"/>
  <c r="BA78"/>
  <c r="AZ78"/>
  <c r="AY78"/>
  <c r="AX78"/>
  <c r="AW78"/>
  <c r="AV78"/>
  <c r="AU78"/>
  <c r="AT78"/>
  <c r="AS78"/>
  <c r="AR78"/>
  <c r="AQ78"/>
  <c r="AP78"/>
  <c r="AO78"/>
  <c r="AN78"/>
  <c r="AM78"/>
  <c r="AL78"/>
  <c r="AK78"/>
  <c r="AJ78"/>
  <c r="AI78"/>
  <c r="AH78"/>
  <c r="AG78"/>
  <c r="AF78"/>
  <c r="AE78"/>
  <c r="AD78"/>
  <c r="AC78"/>
  <c r="AB78"/>
  <c r="AA78"/>
  <c r="Z78"/>
  <c r="Y78"/>
  <c r="X78"/>
  <c r="W78"/>
  <c r="V78"/>
  <c r="U78"/>
  <c r="T78"/>
  <c r="S78"/>
  <c r="R78"/>
  <c r="Q78"/>
  <c r="P78"/>
  <c r="O78"/>
  <c r="N78"/>
  <c r="M78"/>
  <c r="L78"/>
  <c r="K78"/>
  <c r="J78"/>
  <c r="I78"/>
  <c r="H78"/>
  <c r="G78"/>
  <c r="CX77"/>
  <c r="CW77"/>
  <c r="CV77"/>
  <c r="CU77"/>
  <c r="CT77"/>
  <c r="CS77"/>
  <c r="CR77"/>
  <c r="CQ77"/>
  <c r="CP77"/>
  <c r="CO77"/>
  <c r="CN77"/>
  <c r="CM77"/>
  <c r="CL77"/>
  <c r="CK77"/>
  <c r="CJ77"/>
  <c r="CI77"/>
  <c r="CH77"/>
  <c r="CG77"/>
  <c r="CF77"/>
  <c r="CE77"/>
  <c r="CD77"/>
  <c r="CC77"/>
  <c r="CB77"/>
  <c r="CA77"/>
  <c r="BZ77"/>
  <c r="BY77"/>
  <c r="BX77"/>
  <c r="BW77"/>
  <c r="BV77"/>
  <c r="BU77"/>
  <c r="BT77"/>
  <c r="BS77"/>
  <c r="BR77"/>
  <c r="BQ77"/>
  <c r="BP77"/>
  <c r="BO77"/>
  <c r="BN77"/>
  <c r="BM77"/>
  <c r="BL77"/>
  <c r="BK77"/>
  <c r="BJ77"/>
  <c r="BI77"/>
  <c r="BH77"/>
  <c r="BG77"/>
  <c r="BF77"/>
  <c r="BE77"/>
  <c r="BD77"/>
  <c r="BC77"/>
  <c r="BB77"/>
  <c r="BA77"/>
  <c r="AZ77"/>
  <c r="AY77"/>
  <c r="AX77"/>
  <c r="AW77"/>
  <c r="AV77"/>
  <c r="AU77"/>
  <c r="AT77"/>
  <c r="AS77"/>
  <c r="AR77"/>
  <c r="AQ77"/>
  <c r="AP77"/>
  <c r="AO77"/>
  <c r="AN77"/>
  <c r="AM77"/>
  <c r="AL77"/>
  <c r="AK77"/>
  <c r="AJ77"/>
  <c r="AI77"/>
  <c r="AH77"/>
  <c r="AG77"/>
  <c r="AF77"/>
  <c r="AE77"/>
  <c r="AD77"/>
  <c r="AC77"/>
  <c r="AB77"/>
  <c r="AA77"/>
  <c r="Z77"/>
  <c r="Y77"/>
  <c r="X77"/>
  <c r="W77"/>
  <c r="V77"/>
  <c r="U77"/>
  <c r="T77"/>
  <c r="S77"/>
  <c r="R77"/>
  <c r="Q77"/>
  <c r="P77"/>
  <c r="O77"/>
  <c r="N77"/>
  <c r="M77"/>
  <c r="L77"/>
  <c r="K77"/>
  <c r="J77"/>
  <c r="I77"/>
  <c r="H77"/>
  <c r="G77"/>
  <c r="CX76"/>
  <c r="CW76"/>
  <c r="CV76"/>
  <c r="CU76"/>
  <c r="CT76"/>
  <c r="CS76"/>
  <c r="CR76"/>
  <c r="CQ76"/>
  <c r="CP76"/>
  <c r="CO76"/>
  <c r="CN76"/>
  <c r="CM76"/>
  <c r="CL76"/>
  <c r="CK76"/>
  <c r="CJ76"/>
  <c r="CI76"/>
  <c r="CH76"/>
  <c r="CG76"/>
  <c r="CF76"/>
  <c r="CE76"/>
  <c r="CD76"/>
  <c r="CC76"/>
  <c r="CB76"/>
  <c r="CA76"/>
  <c r="BZ76"/>
  <c r="BY76"/>
  <c r="BX76"/>
  <c r="BW76"/>
  <c r="BV76"/>
  <c r="BU76"/>
  <c r="BT76"/>
  <c r="BS76"/>
  <c r="BR76"/>
  <c r="BQ76"/>
  <c r="BP76"/>
  <c r="BO76"/>
  <c r="BN76"/>
  <c r="BM76"/>
  <c r="BL76"/>
  <c r="BK76"/>
  <c r="BJ76"/>
  <c r="BI76"/>
  <c r="BH76"/>
  <c r="BG76"/>
  <c r="BF76"/>
  <c r="BE76"/>
  <c r="BD76"/>
  <c r="BC76"/>
  <c r="BB76"/>
  <c r="BA76"/>
  <c r="AZ76"/>
  <c r="AY76"/>
  <c r="AX76"/>
  <c r="AW76"/>
  <c r="AV76"/>
  <c r="AU76"/>
  <c r="AT76"/>
  <c r="AS76"/>
  <c r="AR76"/>
  <c r="AQ76"/>
  <c r="AP76"/>
  <c r="AO76"/>
  <c r="AN76"/>
  <c r="AM76"/>
  <c r="AL76"/>
  <c r="AK76"/>
  <c r="AJ76"/>
  <c r="AI76"/>
  <c r="AH76"/>
  <c r="AG76"/>
  <c r="AF76"/>
  <c r="AE76"/>
  <c r="AD76"/>
  <c r="AC76"/>
  <c r="AB76"/>
  <c r="AA76"/>
  <c r="Z76"/>
  <c r="Y76"/>
  <c r="X76"/>
  <c r="W76"/>
  <c r="V76"/>
  <c r="U76"/>
  <c r="T76"/>
  <c r="S76"/>
  <c r="R76"/>
  <c r="Q76"/>
  <c r="P76"/>
  <c r="O76"/>
  <c r="N76"/>
  <c r="M76"/>
  <c r="L76"/>
  <c r="K76"/>
  <c r="J76"/>
  <c r="I76"/>
  <c r="H76"/>
  <c r="G76"/>
  <c r="CX75"/>
  <c r="CW75"/>
  <c r="CV75"/>
  <c r="CU75"/>
  <c r="CT75"/>
  <c r="CS75"/>
  <c r="CR75"/>
  <c r="CQ75"/>
  <c r="CP75"/>
  <c r="CO75"/>
  <c r="CN75"/>
  <c r="CM75"/>
  <c r="CL75"/>
  <c r="CK75"/>
  <c r="CJ75"/>
  <c r="CI75"/>
  <c r="CH75"/>
  <c r="CG75"/>
  <c r="CF75"/>
  <c r="CE75"/>
  <c r="CD75"/>
  <c r="CC75"/>
  <c r="CB75"/>
  <c r="CA75"/>
  <c r="BZ75"/>
  <c r="BY75"/>
  <c r="BX75"/>
  <c r="BW75"/>
  <c r="BV75"/>
  <c r="BU75"/>
  <c r="BT75"/>
  <c r="BS75"/>
  <c r="BR75"/>
  <c r="BQ75"/>
  <c r="BP75"/>
  <c r="BO75"/>
  <c r="BN75"/>
  <c r="BM75"/>
  <c r="BL75"/>
  <c r="BK75"/>
  <c r="BJ75"/>
  <c r="BI75"/>
  <c r="BH75"/>
  <c r="BG75"/>
  <c r="BF75"/>
  <c r="BE75"/>
  <c r="BD75"/>
  <c r="BC75"/>
  <c r="BB75"/>
  <c r="BA75"/>
  <c r="AZ75"/>
  <c r="AY75"/>
  <c r="AX75"/>
  <c r="AW75"/>
  <c r="AV75"/>
  <c r="AU75"/>
  <c r="AT75"/>
  <c r="AS75"/>
  <c r="AR75"/>
  <c r="AQ75"/>
  <c r="AP75"/>
  <c r="AO75"/>
  <c r="AN75"/>
  <c r="AM75"/>
  <c r="AL75"/>
  <c r="AK75"/>
  <c r="AJ75"/>
  <c r="AI75"/>
  <c r="AH75"/>
  <c r="AG75"/>
  <c r="AF75"/>
  <c r="AE75"/>
  <c r="AD75"/>
  <c r="AC75"/>
  <c r="AB75"/>
  <c r="AA75"/>
  <c r="Z75"/>
  <c r="Y75"/>
  <c r="X75"/>
  <c r="W75"/>
  <c r="V75"/>
  <c r="U75"/>
  <c r="T75"/>
  <c r="S75"/>
  <c r="R75"/>
  <c r="Q75"/>
  <c r="P75"/>
  <c r="O75"/>
  <c r="N75"/>
  <c r="M75"/>
  <c r="L75"/>
  <c r="K75"/>
  <c r="J75"/>
  <c r="I75"/>
  <c r="H75"/>
  <c r="G75"/>
  <c r="CX74"/>
  <c r="CW74"/>
  <c r="CV74"/>
  <c r="CU74"/>
  <c r="CT74"/>
  <c r="CS74"/>
  <c r="CR74"/>
  <c r="CQ74"/>
  <c r="CP74"/>
  <c r="CO74"/>
  <c r="CN74"/>
  <c r="CM74"/>
  <c r="CL74"/>
  <c r="CK74"/>
  <c r="CJ74"/>
  <c r="CI74"/>
  <c r="CH74"/>
  <c r="CG74"/>
  <c r="CF74"/>
  <c r="CE74"/>
  <c r="CD74"/>
  <c r="CC74"/>
  <c r="CB74"/>
  <c r="CA74"/>
  <c r="BZ74"/>
  <c r="BY74"/>
  <c r="BX74"/>
  <c r="BW74"/>
  <c r="BV74"/>
  <c r="BU74"/>
  <c r="BT74"/>
  <c r="BS74"/>
  <c r="BR74"/>
  <c r="BQ74"/>
  <c r="BP74"/>
  <c r="BO74"/>
  <c r="BN74"/>
  <c r="BM74"/>
  <c r="BL74"/>
  <c r="BK74"/>
  <c r="BJ74"/>
  <c r="BI74"/>
  <c r="BH74"/>
  <c r="BG74"/>
  <c r="BF74"/>
  <c r="BE74"/>
  <c r="BD74"/>
  <c r="BC74"/>
  <c r="BB74"/>
  <c r="BA74"/>
  <c r="AZ74"/>
  <c r="AY74"/>
  <c r="AX74"/>
  <c r="AW74"/>
  <c r="AV74"/>
  <c r="AU74"/>
  <c r="AT74"/>
  <c r="AS74"/>
  <c r="AR74"/>
  <c r="AQ74"/>
  <c r="AP74"/>
  <c r="AO74"/>
  <c r="AN74"/>
  <c r="AM74"/>
  <c r="AL74"/>
  <c r="AK74"/>
  <c r="AJ74"/>
  <c r="AI74"/>
  <c r="AH74"/>
  <c r="AG74"/>
  <c r="AF74"/>
  <c r="AE74"/>
  <c r="AD74"/>
  <c r="AC74"/>
  <c r="AB74"/>
  <c r="AA74"/>
  <c r="Z74"/>
  <c r="Y74"/>
  <c r="X74"/>
  <c r="W74"/>
  <c r="V74"/>
  <c r="U74"/>
  <c r="T74"/>
  <c r="S74"/>
  <c r="R74"/>
  <c r="Q74"/>
  <c r="P74"/>
  <c r="O74"/>
  <c r="N74"/>
  <c r="M74"/>
  <c r="L74"/>
  <c r="K74"/>
  <c r="J74"/>
  <c r="I74"/>
  <c r="H74"/>
  <c r="G74"/>
  <c r="CX73"/>
  <c r="CW73"/>
  <c r="CV73"/>
  <c r="CU73"/>
  <c r="CT73"/>
  <c r="CS73"/>
  <c r="CR73"/>
  <c r="CQ73"/>
  <c r="CP73"/>
  <c r="CO73"/>
  <c r="CN73"/>
  <c r="CM73"/>
  <c r="CL73"/>
  <c r="CK73"/>
  <c r="CJ73"/>
  <c r="CI73"/>
  <c r="CH73"/>
  <c r="CG73"/>
  <c r="CF73"/>
  <c r="CE73"/>
  <c r="CD73"/>
  <c r="CC73"/>
  <c r="CB73"/>
  <c r="CA73"/>
  <c r="BZ73"/>
  <c r="BY73"/>
  <c r="BX73"/>
  <c r="BW73"/>
  <c r="BV73"/>
  <c r="BU73"/>
  <c r="BT73"/>
  <c r="BS73"/>
  <c r="BR73"/>
  <c r="BQ73"/>
  <c r="BP73"/>
  <c r="BO73"/>
  <c r="BN73"/>
  <c r="BM73"/>
  <c r="BL73"/>
  <c r="BK73"/>
  <c r="BJ73"/>
  <c r="BI73"/>
  <c r="BH73"/>
  <c r="BG73"/>
  <c r="BF73"/>
  <c r="BE73"/>
  <c r="BD73"/>
  <c r="BC73"/>
  <c r="BB73"/>
  <c r="BA73"/>
  <c r="AZ73"/>
  <c r="AY73"/>
  <c r="AX73"/>
  <c r="AW73"/>
  <c r="AV73"/>
  <c r="AU73"/>
  <c r="AT73"/>
  <c r="AS73"/>
  <c r="AR73"/>
  <c r="AQ73"/>
  <c r="AP73"/>
  <c r="AO73"/>
  <c r="AN73"/>
  <c r="AM73"/>
  <c r="AL73"/>
  <c r="AK73"/>
  <c r="AJ73"/>
  <c r="AI73"/>
  <c r="AH73"/>
  <c r="AG73"/>
  <c r="AF73"/>
  <c r="AE73"/>
  <c r="AD73"/>
  <c r="AC73"/>
  <c r="AB73"/>
  <c r="AA73"/>
  <c r="Z73"/>
  <c r="Y73"/>
  <c r="X73"/>
  <c r="W73"/>
  <c r="V73"/>
  <c r="U73"/>
  <c r="T73"/>
  <c r="S73"/>
  <c r="R73"/>
  <c r="Q73"/>
  <c r="P73"/>
  <c r="O73"/>
  <c r="N73"/>
  <c r="M73"/>
  <c r="L73"/>
  <c r="K73"/>
  <c r="J73"/>
  <c r="I73"/>
  <c r="H73"/>
  <c r="G73"/>
  <c r="CX72"/>
  <c r="CW72"/>
  <c r="CV72"/>
  <c r="CU72"/>
  <c r="CT72"/>
  <c r="CS72"/>
  <c r="CR72"/>
  <c r="CQ72"/>
  <c r="CP72"/>
  <c r="CO72"/>
  <c r="CN72"/>
  <c r="CM72"/>
  <c r="CL72"/>
  <c r="CK72"/>
  <c r="CJ72"/>
  <c r="CI72"/>
  <c r="CH72"/>
  <c r="CG72"/>
  <c r="CF72"/>
  <c r="CE72"/>
  <c r="CD72"/>
  <c r="CC72"/>
  <c r="CB72"/>
  <c r="CA72"/>
  <c r="BZ72"/>
  <c r="BY72"/>
  <c r="BX72"/>
  <c r="BW72"/>
  <c r="BV72"/>
  <c r="BU72"/>
  <c r="BT72"/>
  <c r="BS72"/>
  <c r="BR72"/>
  <c r="BQ72"/>
  <c r="BP72"/>
  <c r="BO72"/>
  <c r="BN72"/>
  <c r="BM72"/>
  <c r="BL72"/>
  <c r="BK72"/>
  <c r="BJ72"/>
  <c r="BI72"/>
  <c r="BH72"/>
  <c r="BG72"/>
  <c r="BF72"/>
  <c r="BE72"/>
  <c r="BD72"/>
  <c r="BC72"/>
  <c r="BB72"/>
  <c r="BA72"/>
  <c r="AZ72"/>
  <c r="AY72"/>
  <c r="AX72"/>
  <c r="AW72"/>
  <c r="AV72"/>
  <c r="AU72"/>
  <c r="AT72"/>
  <c r="AS72"/>
  <c r="AR72"/>
  <c r="AQ72"/>
  <c r="AP72"/>
  <c r="AO72"/>
  <c r="AN72"/>
  <c r="AM72"/>
  <c r="AL72"/>
  <c r="AK72"/>
  <c r="AJ72"/>
  <c r="AI72"/>
  <c r="AH72"/>
  <c r="AG72"/>
  <c r="AF72"/>
  <c r="AE72"/>
  <c r="AD72"/>
  <c r="AC72"/>
  <c r="AB72"/>
  <c r="AA72"/>
  <c r="Z72"/>
  <c r="Y72"/>
  <c r="X72"/>
  <c r="W72"/>
  <c r="V72"/>
  <c r="U72"/>
  <c r="T72"/>
  <c r="S72"/>
  <c r="R72"/>
  <c r="Q72"/>
  <c r="P72"/>
  <c r="O72"/>
  <c r="N72"/>
  <c r="M72"/>
  <c r="L72"/>
  <c r="K72"/>
  <c r="J72"/>
  <c r="I72"/>
  <c r="H72"/>
  <c r="G72"/>
  <c r="CX71"/>
  <c r="CW71"/>
  <c r="CV71"/>
  <c r="CU71"/>
  <c r="CT71"/>
  <c r="CS71"/>
  <c r="CR71"/>
  <c r="CQ71"/>
  <c r="CP71"/>
  <c r="CO71"/>
  <c r="CN71"/>
  <c r="CM71"/>
  <c r="CL71"/>
  <c r="CK71"/>
  <c r="CJ71"/>
  <c r="CI71"/>
  <c r="CH71"/>
  <c r="CG71"/>
  <c r="CF71"/>
  <c r="CE71"/>
  <c r="CD71"/>
  <c r="CC71"/>
  <c r="CB71"/>
  <c r="CA71"/>
  <c r="BZ71"/>
  <c r="BY71"/>
  <c r="BX71"/>
  <c r="BW71"/>
  <c r="BV71"/>
  <c r="BU71"/>
  <c r="BT71"/>
  <c r="BS71"/>
  <c r="BR71"/>
  <c r="BQ71"/>
  <c r="BP71"/>
  <c r="BO71"/>
  <c r="BN71"/>
  <c r="BM71"/>
  <c r="BL71"/>
  <c r="BK71"/>
  <c r="BJ71"/>
  <c r="BI71"/>
  <c r="BH71"/>
  <c r="BG71"/>
  <c r="BF71"/>
  <c r="BE71"/>
  <c r="BD71"/>
  <c r="BC71"/>
  <c r="BB71"/>
  <c r="BA71"/>
  <c r="AZ71"/>
  <c r="AY71"/>
  <c r="AX71"/>
  <c r="AW71"/>
  <c r="AV71"/>
  <c r="AU71"/>
  <c r="AT71"/>
  <c r="AS71"/>
  <c r="AR71"/>
  <c r="AQ71"/>
  <c r="AP71"/>
  <c r="AO71"/>
  <c r="AN71"/>
  <c r="AM71"/>
  <c r="AL71"/>
  <c r="AK71"/>
  <c r="AJ71"/>
  <c r="AI71"/>
  <c r="AH71"/>
  <c r="AG71"/>
  <c r="AF71"/>
  <c r="AE71"/>
  <c r="AD71"/>
  <c r="AC71"/>
  <c r="AB71"/>
  <c r="AA71"/>
  <c r="Z71"/>
  <c r="Y71"/>
  <c r="X71"/>
  <c r="W71"/>
  <c r="V71"/>
  <c r="U71"/>
  <c r="T71"/>
  <c r="S71"/>
  <c r="R71"/>
  <c r="Q71"/>
  <c r="P71"/>
  <c r="O71"/>
  <c r="N71"/>
  <c r="M71"/>
  <c r="L71"/>
  <c r="K71"/>
  <c r="J71"/>
  <c r="I71"/>
  <c r="H71"/>
  <c r="G71"/>
  <c r="CX70"/>
  <c r="CW70"/>
  <c r="CV70"/>
  <c r="CU70"/>
  <c r="CT70"/>
  <c r="CS70"/>
  <c r="CR70"/>
  <c r="CQ70"/>
  <c r="CP70"/>
  <c r="CO70"/>
  <c r="CN70"/>
  <c r="CM70"/>
  <c r="CL70"/>
  <c r="CK70"/>
  <c r="CJ70"/>
  <c r="CI70"/>
  <c r="CH70"/>
  <c r="CG70"/>
  <c r="CF70"/>
  <c r="CE70"/>
  <c r="CD70"/>
  <c r="CC70"/>
  <c r="CB70"/>
  <c r="CA70"/>
  <c r="BZ70"/>
  <c r="BY70"/>
  <c r="BX70"/>
  <c r="BW70"/>
  <c r="BV70"/>
  <c r="BU70"/>
  <c r="BT70"/>
  <c r="BS70"/>
  <c r="BR70"/>
  <c r="BQ70"/>
  <c r="BP70"/>
  <c r="BO70"/>
  <c r="BN70"/>
  <c r="BM70"/>
  <c r="BL70"/>
  <c r="BK70"/>
  <c r="BJ70"/>
  <c r="BI70"/>
  <c r="BH70"/>
  <c r="BG70"/>
  <c r="BF70"/>
  <c r="BE70"/>
  <c r="BD70"/>
  <c r="BC70"/>
  <c r="BB70"/>
  <c r="BA70"/>
  <c r="AZ70"/>
  <c r="AY70"/>
  <c r="AX70"/>
  <c r="AW70"/>
  <c r="AV70"/>
  <c r="AU70"/>
  <c r="AT70"/>
  <c r="AS70"/>
  <c r="AR70"/>
  <c r="AQ70"/>
  <c r="AP70"/>
  <c r="AO70"/>
  <c r="AN70"/>
  <c r="AM70"/>
  <c r="AL70"/>
  <c r="AK70"/>
  <c r="AJ70"/>
  <c r="AI70"/>
  <c r="AH70"/>
  <c r="AG70"/>
  <c r="AF70"/>
  <c r="AE70"/>
  <c r="AD70"/>
  <c r="AC70"/>
  <c r="AB70"/>
  <c r="AA70"/>
  <c r="Z70"/>
  <c r="Y70"/>
  <c r="X70"/>
  <c r="W70"/>
  <c r="V70"/>
  <c r="U70"/>
  <c r="T70"/>
  <c r="S70"/>
  <c r="R70"/>
  <c r="Q70"/>
  <c r="P70"/>
  <c r="O70"/>
  <c r="N70"/>
  <c r="M70"/>
  <c r="L70"/>
  <c r="K70"/>
  <c r="J70"/>
  <c r="I70"/>
  <c r="H70"/>
  <c r="G70"/>
  <c r="CX69"/>
  <c r="CW69"/>
  <c r="CV69"/>
  <c r="CU69"/>
  <c r="CT69"/>
  <c r="CS69"/>
  <c r="CR69"/>
  <c r="CQ69"/>
  <c r="CP69"/>
  <c r="CO69"/>
  <c r="CN69"/>
  <c r="CM69"/>
  <c r="CL69"/>
  <c r="CK69"/>
  <c r="CJ69"/>
  <c r="CI69"/>
  <c r="CH69"/>
  <c r="CG69"/>
  <c r="CF69"/>
  <c r="CE69"/>
  <c r="CD69"/>
  <c r="CC69"/>
  <c r="CB69"/>
  <c r="CA69"/>
  <c r="BZ69"/>
  <c r="BY69"/>
  <c r="BX69"/>
  <c r="BW69"/>
  <c r="BV69"/>
  <c r="BU69"/>
  <c r="BT69"/>
  <c r="BS69"/>
  <c r="BR69"/>
  <c r="BQ69"/>
  <c r="BP69"/>
  <c r="BO69"/>
  <c r="BN69"/>
  <c r="BM69"/>
  <c r="BL69"/>
  <c r="BK69"/>
  <c r="BJ69"/>
  <c r="BI69"/>
  <c r="BH69"/>
  <c r="BG69"/>
  <c r="BF69"/>
  <c r="BE69"/>
  <c r="BD69"/>
  <c r="BC69"/>
  <c r="BB69"/>
  <c r="BA69"/>
  <c r="AZ69"/>
  <c r="AY69"/>
  <c r="AX69"/>
  <c r="AW69"/>
  <c r="AV69"/>
  <c r="AU69"/>
  <c r="AT69"/>
  <c r="AS69"/>
  <c r="AR69"/>
  <c r="AQ69"/>
  <c r="AP69"/>
  <c r="AO69"/>
  <c r="AN69"/>
  <c r="AM69"/>
  <c r="AL69"/>
  <c r="AK69"/>
  <c r="AJ69"/>
  <c r="AI69"/>
  <c r="AH69"/>
  <c r="AG69"/>
  <c r="AF69"/>
  <c r="AE69"/>
  <c r="AD69"/>
  <c r="AC69"/>
  <c r="AB69"/>
  <c r="AA69"/>
  <c r="Z69"/>
  <c r="Y69"/>
  <c r="X69"/>
  <c r="W69"/>
  <c r="V69"/>
  <c r="U69"/>
  <c r="T69"/>
  <c r="S69"/>
  <c r="R69"/>
  <c r="Q69"/>
  <c r="P69"/>
  <c r="O69"/>
  <c r="N69"/>
  <c r="M69"/>
  <c r="L69"/>
  <c r="K69"/>
  <c r="J69"/>
  <c r="I69"/>
  <c r="H69"/>
  <c r="G69"/>
  <c r="CX68"/>
  <c r="CW68"/>
  <c r="CV68"/>
  <c r="CU68"/>
  <c r="CT68"/>
  <c r="CS68"/>
  <c r="CR68"/>
  <c r="CQ68"/>
  <c r="CP68"/>
  <c r="CO68"/>
  <c r="CN68"/>
  <c r="CM68"/>
  <c r="CL68"/>
  <c r="CK68"/>
  <c r="CJ68"/>
  <c r="CI68"/>
  <c r="CH68"/>
  <c r="CG68"/>
  <c r="CF68"/>
  <c r="CE68"/>
  <c r="CD68"/>
  <c r="CC68"/>
  <c r="CB68"/>
  <c r="CA68"/>
  <c r="BZ68"/>
  <c r="BY68"/>
  <c r="BX68"/>
  <c r="BW68"/>
  <c r="BV68"/>
  <c r="BU68"/>
  <c r="BT68"/>
  <c r="BS68"/>
  <c r="BR68"/>
  <c r="BQ68"/>
  <c r="BP68"/>
  <c r="BO68"/>
  <c r="BN68"/>
  <c r="BM68"/>
  <c r="BL68"/>
  <c r="BK68"/>
  <c r="BJ68"/>
  <c r="BI68"/>
  <c r="BH68"/>
  <c r="BG68"/>
  <c r="BF68"/>
  <c r="BE68"/>
  <c r="BD68"/>
  <c r="BC68"/>
  <c r="BB68"/>
  <c r="BA68"/>
  <c r="AZ68"/>
  <c r="AY68"/>
  <c r="AX68"/>
  <c r="AW68"/>
  <c r="AV68"/>
  <c r="AU68"/>
  <c r="AT68"/>
  <c r="AS68"/>
  <c r="AR68"/>
  <c r="AQ68"/>
  <c r="AP68"/>
  <c r="AO68"/>
  <c r="AN68"/>
  <c r="AM68"/>
  <c r="AL68"/>
  <c r="AK68"/>
  <c r="AJ68"/>
  <c r="AI68"/>
  <c r="AH68"/>
  <c r="AG68"/>
  <c r="AF68"/>
  <c r="AE68"/>
  <c r="AD68"/>
  <c r="AC68"/>
  <c r="AB68"/>
  <c r="AA68"/>
  <c r="Z68"/>
  <c r="Y68"/>
  <c r="X68"/>
  <c r="W68"/>
  <c r="V68"/>
  <c r="U68"/>
  <c r="T68"/>
  <c r="S68"/>
  <c r="R68"/>
  <c r="Q68"/>
  <c r="P68"/>
  <c r="O68"/>
  <c r="N68"/>
  <c r="M68"/>
  <c r="L68"/>
  <c r="K68"/>
  <c r="J68"/>
  <c r="I68"/>
  <c r="H68"/>
  <c r="G68"/>
  <c r="CX67"/>
  <c r="CW67"/>
  <c r="CV67"/>
  <c r="CU67"/>
  <c r="CT67"/>
  <c r="CS67"/>
  <c r="CR67"/>
  <c r="CQ67"/>
  <c r="CP67"/>
  <c r="CO67"/>
  <c r="CN67"/>
  <c r="CM67"/>
  <c r="CL67"/>
  <c r="CK67"/>
  <c r="CJ67"/>
  <c r="CI67"/>
  <c r="CH67"/>
  <c r="CG67"/>
  <c r="CF67"/>
  <c r="CE67"/>
  <c r="CD67"/>
  <c r="CC67"/>
  <c r="CB67"/>
  <c r="CA67"/>
  <c r="BZ67"/>
  <c r="BY67"/>
  <c r="BX67"/>
  <c r="BW67"/>
  <c r="BV67"/>
  <c r="BU67"/>
  <c r="BT67"/>
  <c r="BS67"/>
  <c r="BR67"/>
  <c r="BQ67"/>
  <c r="BP67"/>
  <c r="BO67"/>
  <c r="BN67"/>
  <c r="BM67"/>
  <c r="BL67"/>
  <c r="BK67"/>
  <c r="BJ67"/>
  <c r="BI67"/>
  <c r="BH67"/>
  <c r="BG67"/>
  <c r="BF67"/>
  <c r="BE67"/>
  <c r="BD67"/>
  <c r="BC67"/>
  <c r="BB67"/>
  <c r="BA67"/>
  <c r="AZ67"/>
  <c r="AY67"/>
  <c r="AX67"/>
  <c r="AW67"/>
  <c r="AV67"/>
  <c r="AU67"/>
  <c r="AT67"/>
  <c r="AS67"/>
  <c r="AR67"/>
  <c r="AQ67"/>
  <c r="AP67"/>
  <c r="AO67"/>
  <c r="AN67"/>
  <c r="AM67"/>
  <c r="AL67"/>
  <c r="AK67"/>
  <c r="AJ67"/>
  <c r="AI67"/>
  <c r="AH67"/>
  <c r="AG67"/>
  <c r="AF67"/>
  <c r="AE67"/>
  <c r="AD67"/>
  <c r="AC67"/>
  <c r="AB67"/>
  <c r="AA67"/>
  <c r="Z67"/>
  <c r="Y67"/>
  <c r="X67"/>
  <c r="W67"/>
  <c r="V67"/>
  <c r="U67"/>
  <c r="T67"/>
  <c r="S67"/>
  <c r="R67"/>
  <c r="Q67"/>
  <c r="P67"/>
  <c r="O67"/>
  <c r="N67"/>
  <c r="M67"/>
  <c r="L67"/>
  <c r="K67"/>
  <c r="J67"/>
  <c r="I67"/>
  <c r="H67"/>
  <c r="G67"/>
  <c r="CX66"/>
  <c r="CW66"/>
  <c r="CV66"/>
  <c r="CU66"/>
  <c r="CT66"/>
  <c r="CS66"/>
  <c r="CR66"/>
  <c r="CQ66"/>
  <c r="CP66"/>
  <c r="CO66"/>
  <c r="CN66"/>
  <c r="CM66"/>
  <c r="CL66"/>
  <c r="CK66"/>
  <c r="CJ66"/>
  <c r="CI66"/>
  <c r="CH66"/>
  <c r="CG66"/>
  <c r="CF66"/>
  <c r="CE66"/>
  <c r="CD66"/>
  <c r="CC66"/>
  <c r="CB66"/>
  <c r="CA66"/>
  <c r="BZ66"/>
  <c r="BY66"/>
  <c r="BX66"/>
  <c r="BW66"/>
  <c r="BV66"/>
  <c r="BU66"/>
  <c r="BT66"/>
  <c r="BS66"/>
  <c r="BR66"/>
  <c r="BQ66"/>
  <c r="BP66"/>
  <c r="BO66"/>
  <c r="BN66"/>
  <c r="BM66"/>
  <c r="BL66"/>
  <c r="BK66"/>
  <c r="BJ66"/>
  <c r="BI66"/>
  <c r="BH66"/>
  <c r="BG66"/>
  <c r="BF66"/>
  <c r="BE66"/>
  <c r="BD66"/>
  <c r="BC66"/>
  <c r="BB66"/>
  <c r="BA66"/>
  <c r="AZ66"/>
  <c r="AY66"/>
  <c r="AX66"/>
  <c r="AW66"/>
  <c r="AV66"/>
  <c r="AU66"/>
  <c r="AT66"/>
  <c r="AS66"/>
  <c r="AR66"/>
  <c r="AQ66"/>
  <c r="AP66"/>
  <c r="AO66"/>
  <c r="AN66"/>
  <c r="AM66"/>
  <c r="AL66"/>
  <c r="AK66"/>
  <c r="AJ66"/>
  <c r="AI66"/>
  <c r="AH66"/>
  <c r="AG66"/>
  <c r="AF66"/>
  <c r="AE66"/>
  <c r="AD66"/>
  <c r="AC66"/>
  <c r="AB66"/>
  <c r="AA66"/>
  <c r="Z66"/>
  <c r="Y66"/>
  <c r="X66"/>
  <c r="W66"/>
  <c r="V66"/>
  <c r="U66"/>
  <c r="T66"/>
  <c r="S66"/>
  <c r="R66"/>
  <c r="Q66"/>
  <c r="P66"/>
  <c r="O66"/>
  <c r="N66"/>
  <c r="M66"/>
  <c r="L66"/>
  <c r="K66"/>
  <c r="J66"/>
  <c r="I66"/>
  <c r="H66"/>
  <c r="G66"/>
  <c r="CX65"/>
  <c r="CW65"/>
  <c r="CV65"/>
  <c r="CU65"/>
  <c r="CT65"/>
  <c r="CS65"/>
  <c r="CR65"/>
  <c r="CQ65"/>
  <c r="CP65"/>
  <c r="CO65"/>
  <c r="CN65"/>
  <c r="CM65"/>
  <c r="CL65"/>
  <c r="CK65"/>
  <c r="CJ65"/>
  <c r="CI65"/>
  <c r="CH65"/>
  <c r="CG65"/>
  <c r="CF65"/>
  <c r="CE65"/>
  <c r="CD65"/>
  <c r="CC65"/>
  <c r="CB65"/>
  <c r="CA65"/>
  <c r="BZ65"/>
  <c r="BY65"/>
  <c r="BX65"/>
  <c r="BW65"/>
  <c r="BV65"/>
  <c r="BU65"/>
  <c r="BT65"/>
  <c r="BS65"/>
  <c r="BR65"/>
  <c r="BQ65"/>
  <c r="BP65"/>
  <c r="BO65"/>
  <c r="BN65"/>
  <c r="BM65"/>
  <c r="BL65"/>
  <c r="BK65"/>
  <c r="BJ65"/>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CX64"/>
  <c r="CW64"/>
  <c r="CV64"/>
  <c r="CU64"/>
  <c r="CT64"/>
  <c r="CS64"/>
  <c r="CR64"/>
  <c r="CQ64"/>
  <c r="CP64"/>
  <c r="CO64"/>
  <c r="CN64"/>
  <c r="CM64"/>
  <c r="CL64"/>
  <c r="CK64"/>
  <c r="CJ64"/>
  <c r="CI64"/>
  <c r="CH64"/>
  <c r="CG64"/>
  <c r="CF64"/>
  <c r="CE64"/>
  <c r="CD64"/>
  <c r="CC64"/>
  <c r="CB64"/>
  <c r="CA64"/>
  <c r="BZ64"/>
  <c r="BY64"/>
  <c r="BX64"/>
  <c r="BW64"/>
  <c r="BV64"/>
  <c r="BU64"/>
  <c r="BT64"/>
  <c r="BS64"/>
  <c r="BR64"/>
  <c r="BQ64"/>
  <c r="BP64"/>
  <c r="BO64"/>
  <c r="BN64"/>
  <c r="BM64"/>
  <c r="BL64"/>
  <c r="BK64"/>
  <c r="BJ64"/>
  <c r="BI64"/>
  <c r="BH64"/>
  <c r="BG64"/>
  <c r="BF64"/>
  <c r="BE64"/>
  <c r="BD64"/>
  <c r="BC64"/>
  <c r="BB64"/>
  <c r="BA64"/>
  <c r="AZ64"/>
  <c r="AY64"/>
  <c r="AX64"/>
  <c r="AW64"/>
  <c r="AV64"/>
  <c r="AU64"/>
  <c r="AT64"/>
  <c r="AS64"/>
  <c r="AR64"/>
  <c r="AQ64"/>
  <c r="AP64"/>
  <c r="AO64"/>
  <c r="AN64"/>
  <c r="AM64"/>
  <c r="AL64"/>
  <c r="AK64"/>
  <c r="AJ64"/>
  <c r="AI64"/>
  <c r="AH64"/>
  <c r="AG64"/>
  <c r="AF64"/>
  <c r="AE64"/>
  <c r="AD64"/>
  <c r="AC64"/>
  <c r="AB64"/>
  <c r="AA64"/>
  <c r="Z64"/>
  <c r="Y64"/>
  <c r="X64"/>
  <c r="W64"/>
  <c r="V64"/>
  <c r="U64"/>
  <c r="T64"/>
  <c r="S64"/>
  <c r="R64"/>
  <c r="Q64"/>
  <c r="P64"/>
  <c r="O64"/>
  <c r="N64"/>
  <c r="M64"/>
  <c r="L64"/>
  <c r="K64"/>
  <c r="J64"/>
  <c r="I64"/>
  <c r="H64"/>
  <c r="G64"/>
  <c r="CX63"/>
  <c r="CW63"/>
  <c r="CV63"/>
  <c r="CU63"/>
  <c r="CT63"/>
  <c r="CS63"/>
  <c r="CR63"/>
  <c r="CQ63"/>
  <c r="CP63"/>
  <c r="CO63"/>
  <c r="CN63"/>
  <c r="CM63"/>
  <c r="CL63"/>
  <c r="CK63"/>
  <c r="CJ63"/>
  <c r="CI63"/>
  <c r="CH63"/>
  <c r="CG63"/>
  <c r="CF63"/>
  <c r="CE63"/>
  <c r="CD63"/>
  <c r="CC63"/>
  <c r="CB63"/>
  <c r="CA63"/>
  <c r="BZ63"/>
  <c r="BY63"/>
  <c r="BX63"/>
  <c r="BW63"/>
  <c r="BV63"/>
  <c r="BU63"/>
  <c r="BT63"/>
  <c r="BS63"/>
  <c r="BR63"/>
  <c r="BQ63"/>
  <c r="BP63"/>
  <c r="BO63"/>
  <c r="BN63"/>
  <c r="BM63"/>
  <c r="BL63"/>
  <c r="BK63"/>
  <c r="BJ63"/>
  <c r="BI63"/>
  <c r="BH63"/>
  <c r="BG63"/>
  <c r="BF63"/>
  <c r="BE63"/>
  <c r="BD63"/>
  <c r="BC63"/>
  <c r="BB63"/>
  <c r="BA63"/>
  <c r="AZ63"/>
  <c r="AY63"/>
  <c r="AX63"/>
  <c r="AW63"/>
  <c r="AV63"/>
  <c r="AU63"/>
  <c r="AT63"/>
  <c r="AS63"/>
  <c r="AR63"/>
  <c r="AQ63"/>
  <c r="AP63"/>
  <c r="AO63"/>
  <c r="AN63"/>
  <c r="AM63"/>
  <c r="AL63"/>
  <c r="AK63"/>
  <c r="AJ63"/>
  <c r="AI63"/>
  <c r="AH63"/>
  <c r="AG63"/>
  <c r="AF63"/>
  <c r="AE63"/>
  <c r="AD63"/>
  <c r="AC63"/>
  <c r="AB63"/>
  <c r="AA63"/>
  <c r="Z63"/>
  <c r="Y63"/>
  <c r="X63"/>
  <c r="W63"/>
  <c r="V63"/>
  <c r="U63"/>
  <c r="T63"/>
  <c r="S63"/>
  <c r="R63"/>
  <c r="Q63"/>
  <c r="P63"/>
  <c r="O63"/>
  <c r="N63"/>
  <c r="M63"/>
  <c r="L63"/>
  <c r="K63"/>
  <c r="J63"/>
  <c r="I63"/>
  <c r="H63"/>
  <c r="G63"/>
  <c r="CX62"/>
  <c r="CW62"/>
  <c r="CV62"/>
  <c r="CU62"/>
  <c r="CT62"/>
  <c r="CS62"/>
  <c r="CR62"/>
  <c r="CQ62"/>
  <c r="CP62"/>
  <c r="CO62"/>
  <c r="CN62"/>
  <c r="CM62"/>
  <c r="CL62"/>
  <c r="CK62"/>
  <c r="CJ62"/>
  <c r="CI62"/>
  <c r="CH62"/>
  <c r="CG62"/>
  <c r="CF62"/>
  <c r="CE62"/>
  <c r="CD62"/>
  <c r="CC62"/>
  <c r="CB62"/>
  <c r="CA62"/>
  <c r="BZ62"/>
  <c r="BY62"/>
  <c r="BX62"/>
  <c r="BW62"/>
  <c r="BV62"/>
  <c r="BU62"/>
  <c r="BT62"/>
  <c r="BS62"/>
  <c r="BR62"/>
  <c r="BQ62"/>
  <c r="BP62"/>
  <c r="BO62"/>
  <c r="BN62"/>
  <c r="BM62"/>
  <c r="BL62"/>
  <c r="BK62"/>
  <c r="BJ62"/>
  <c r="BI62"/>
  <c r="BH62"/>
  <c r="BG62"/>
  <c r="BF62"/>
  <c r="BE62"/>
  <c r="BD62"/>
  <c r="BC62"/>
  <c r="BB62"/>
  <c r="BA62"/>
  <c r="AZ62"/>
  <c r="AY62"/>
  <c r="AX62"/>
  <c r="AW62"/>
  <c r="AV62"/>
  <c r="AU62"/>
  <c r="AT62"/>
  <c r="AS62"/>
  <c r="AR62"/>
  <c r="AQ62"/>
  <c r="AP62"/>
  <c r="AO62"/>
  <c r="AN62"/>
  <c r="AM62"/>
  <c r="AL62"/>
  <c r="AK62"/>
  <c r="AJ62"/>
  <c r="AI62"/>
  <c r="AH62"/>
  <c r="AG62"/>
  <c r="AF62"/>
  <c r="AE62"/>
  <c r="AD62"/>
  <c r="AC62"/>
  <c r="AB62"/>
  <c r="AA62"/>
  <c r="Z62"/>
  <c r="Y62"/>
  <c r="X62"/>
  <c r="W62"/>
  <c r="V62"/>
  <c r="U62"/>
  <c r="T62"/>
  <c r="S62"/>
  <c r="R62"/>
  <c r="Q62"/>
  <c r="P62"/>
  <c r="O62"/>
  <c r="N62"/>
  <c r="M62"/>
  <c r="L62"/>
  <c r="K62"/>
  <c r="J62"/>
  <c r="I62"/>
  <c r="H62"/>
  <c r="G62"/>
  <c r="CX61"/>
  <c r="CW61"/>
  <c r="CV61"/>
  <c r="CU61"/>
  <c r="CT61"/>
  <c r="CS61"/>
  <c r="CR61"/>
  <c r="CQ61"/>
  <c r="CP61"/>
  <c r="CO61"/>
  <c r="CN61"/>
  <c r="CM61"/>
  <c r="CL61"/>
  <c r="CK61"/>
  <c r="CJ61"/>
  <c r="CI61"/>
  <c r="CH61"/>
  <c r="CG61"/>
  <c r="CF61"/>
  <c r="CE61"/>
  <c r="CD61"/>
  <c r="CC61"/>
  <c r="CB61"/>
  <c r="CA61"/>
  <c r="BZ61"/>
  <c r="BY61"/>
  <c r="BX61"/>
  <c r="BW61"/>
  <c r="BV61"/>
  <c r="BU61"/>
  <c r="BT61"/>
  <c r="BS61"/>
  <c r="BR61"/>
  <c r="BQ61"/>
  <c r="BP61"/>
  <c r="BO61"/>
  <c r="BN61"/>
  <c r="BM61"/>
  <c r="BL61"/>
  <c r="BK61"/>
  <c r="BJ61"/>
  <c r="BI61"/>
  <c r="BH61"/>
  <c r="BG61"/>
  <c r="BF61"/>
  <c r="BE61"/>
  <c r="BD61"/>
  <c r="BC61"/>
  <c r="BB61"/>
  <c r="BA61"/>
  <c r="AZ61"/>
  <c r="AY61"/>
  <c r="AX61"/>
  <c r="AW61"/>
  <c r="AV61"/>
  <c r="AU61"/>
  <c r="AT61"/>
  <c r="AS61"/>
  <c r="AR61"/>
  <c r="AQ61"/>
  <c r="AP61"/>
  <c r="AO61"/>
  <c r="AN61"/>
  <c r="AM61"/>
  <c r="AL61"/>
  <c r="AK61"/>
  <c r="AJ61"/>
  <c r="AI61"/>
  <c r="AH61"/>
  <c r="AG61"/>
  <c r="AF61"/>
  <c r="AE61"/>
  <c r="AD61"/>
  <c r="AC61"/>
  <c r="AB61"/>
  <c r="AA61"/>
  <c r="Z61"/>
  <c r="Y61"/>
  <c r="X61"/>
  <c r="W61"/>
  <c r="V61"/>
  <c r="U61"/>
  <c r="T61"/>
  <c r="S61"/>
  <c r="R61"/>
  <c r="Q61"/>
  <c r="P61"/>
  <c r="O61"/>
  <c r="N61"/>
  <c r="M61"/>
  <c r="L61"/>
  <c r="K61"/>
  <c r="J61"/>
  <c r="I61"/>
  <c r="H61"/>
  <c r="G61"/>
  <c r="CX60"/>
  <c r="CW60"/>
  <c r="CV60"/>
  <c r="CU60"/>
  <c r="CT60"/>
  <c r="CS60"/>
  <c r="CR60"/>
  <c r="CQ60"/>
  <c r="CP60"/>
  <c r="CO60"/>
  <c r="CN60"/>
  <c r="CM60"/>
  <c r="CL60"/>
  <c r="CK60"/>
  <c r="CJ60"/>
  <c r="CI60"/>
  <c r="CH60"/>
  <c r="CG60"/>
  <c r="CF60"/>
  <c r="CE60"/>
  <c r="CD60"/>
  <c r="CC60"/>
  <c r="CB60"/>
  <c r="CA60"/>
  <c r="BZ60"/>
  <c r="BY60"/>
  <c r="BX60"/>
  <c r="BW60"/>
  <c r="BV60"/>
  <c r="BU60"/>
  <c r="BT60"/>
  <c r="BS60"/>
  <c r="BR60"/>
  <c r="BQ60"/>
  <c r="BP60"/>
  <c r="BO60"/>
  <c r="BN60"/>
  <c r="BM60"/>
  <c r="BL60"/>
  <c r="BK60"/>
  <c r="BJ60"/>
  <c r="BI60"/>
  <c r="BH60"/>
  <c r="BG60"/>
  <c r="BF60"/>
  <c r="BE60"/>
  <c r="BD60"/>
  <c r="BC60"/>
  <c r="BB60"/>
  <c r="BA60"/>
  <c r="AZ60"/>
  <c r="AY60"/>
  <c r="AX60"/>
  <c r="AW60"/>
  <c r="AV60"/>
  <c r="AU60"/>
  <c r="AT60"/>
  <c r="AS60"/>
  <c r="AR60"/>
  <c r="AQ60"/>
  <c r="AP60"/>
  <c r="AO60"/>
  <c r="AN60"/>
  <c r="AM60"/>
  <c r="AL60"/>
  <c r="AK60"/>
  <c r="AJ60"/>
  <c r="AI60"/>
  <c r="AH60"/>
  <c r="AG60"/>
  <c r="AF60"/>
  <c r="AE60"/>
  <c r="AD60"/>
  <c r="AC60"/>
  <c r="AB60"/>
  <c r="AA60"/>
  <c r="Z60"/>
  <c r="Y60"/>
  <c r="X60"/>
  <c r="W60"/>
  <c r="V60"/>
  <c r="U60"/>
  <c r="T60"/>
  <c r="S60"/>
  <c r="R60"/>
  <c r="Q60"/>
  <c r="P60"/>
  <c r="O60"/>
  <c r="N60"/>
  <c r="M60"/>
  <c r="L60"/>
  <c r="K60"/>
  <c r="J60"/>
  <c r="I60"/>
  <c r="H60"/>
  <c r="G60"/>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CX17"/>
  <c r="CW17"/>
  <c r="CV17"/>
  <c r="CU17"/>
  <c r="CT17"/>
  <c r="CS17"/>
  <c r="CR17"/>
  <c r="CQ17"/>
  <c r="CP17"/>
  <c r="CO17"/>
  <c r="CN17"/>
  <c r="CM17"/>
  <c r="CL17"/>
  <c r="CK17"/>
  <c r="CJ17"/>
  <c r="CI17"/>
  <c r="CH17"/>
  <c r="CG17"/>
  <c r="CF17"/>
  <c r="CE17"/>
  <c r="CD17"/>
  <c r="CC17"/>
  <c r="CB17"/>
  <c r="CA17"/>
  <c r="BZ17"/>
  <c r="BY17"/>
  <c r="BX17"/>
  <c r="BW17"/>
  <c r="BV17"/>
  <c r="BU17"/>
  <c r="BT17"/>
  <c r="BS17"/>
  <c r="BR17"/>
  <c r="BQ17"/>
  <c r="BP17"/>
  <c r="BO17"/>
  <c r="BN17"/>
  <c r="BM17"/>
  <c r="BL17"/>
  <c r="BK17"/>
  <c r="BJ17"/>
  <c r="BI17"/>
  <c r="BH17"/>
  <c r="BG17"/>
  <c r="BF17"/>
  <c r="BE17"/>
  <c r="BD17"/>
  <c r="BC17"/>
  <c r="BB17"/>
  <c r="BA17"/>
  <c r="AZ17"/>
  <c r="AY17"/>
  <c r="AX17"/>
  <c r="AW17"/>
  <c r="AV17"/>
  <c r="AU17"/>
  <c r="AT17"/>
  <c r="AS17"/>
  <c r="AR17"/>
  <c r="AQ17"/>
  <c r="AP17"/>
  <c r="AO17"/>
  <c r="AN17"/>
  <c r="AM17"/>
  <c r="AL17"/>
  <c r="AK17"/>
  <c r="AJ17"/>
  <c r="AI17"/>
  <c r="AH17"/>
  <c r="AG17"/>
  <c r="AF17"/>
  <c r="AE17"/>
  <c r="AD17"/>
  <c r="AC17"/>
  <c r="AB17"/>
  <c r="AA17"/>
  <c r="Z17"/>
  <c r="Y17"/>
  <c r="X17"/>
  <c r="W17"/>
  <c r="V17"/>
  <c r="U17"/>
  <c r="T17"/>
  <c r="S17"/>
  <c r="R17"/>
  <c r="Q17"/>
  <c r="P17"/>
  <c r="O17"/>
  <c r="N17"/>
  <c r="M17"/>
  <c r="L17"/>
  <c r="K17"/>
  <c r="J17"/>
  <c r="I17"/>
  <c r="H17"/>
  <c r="G17"/>
  <c r="CX16"/>
  <c r="CW16"/>
  <c r="CV16"/>
  <c r="CU16"/>
  <c r="CT16"/>
  <c r="CS16"/>
  <c r="CR16"/>
  <c r="CQ16"/>
  <c r="CP16"/>
  <c r="CO16"/>
  <c r="CN16"/>
  <c r="CM16"/>
  <c r="CL16"/>
  <c r="CK16"/>
  <c r="CJ16"/>
  <c r="CI16"/>
  <c r="CH16"/>
  <c r="CG16"/>
  <c r="CF16"/>
  <c r="CE16"/>
  <c r="CD16"/>
  <c r="CC16"/>
  <c r="CB16"/>
  <c r="CA16"/>
  <c r="BZ16"/>
  <c r="BY16"/>
  <c r="BX16"/>
  <c r="BW16"/>
  <c r="BV16"/>
  <c r="BU16"/>
  <c r="BT16"/>
  <c r="BS16"/>
  <c r="BR16"/>
  <c r="BQ16"/>
  <c r="BP16"/>
  <c r="BO16"/>
  <c r="BN16"/>
  <c r="BM16"/>
  <c r="BL16"/>
  <c r="BK16"/>
  <c r="BJ16"/>
  <c r="BI16"/>
  <c r="BH16"/>
  <c r="BG16"/>
  <c r="BF16"/>
  <c r="BE16"/>
  <c r="BD16"/>
  <c r="BC16"/>
  <c r="BB16"/>
  <c r="BA16"/>
  <c r="AZ16"/>
  <c r="AY16"/>
  <c r="AX16"/>
  <c r="AW16"/>
  <c r="AV16"/>
  <c r="AU16"/>
  <c r="AT16"/>
  <c r="AS16"/>
  <c r="AR16"/>
  <c r="AQ16"/>
  <c r="AP16"/>
  <c r="AO16"/>
  <c r="AN16"/>
  <c r="AM16"/>
  <c r="AL16"/>
  <c r="AK16"/>
  <c r="AJ16"/>
  <c r="AI16"/>
  <c r="AH16"/>
  <c r="AG16"/>
  <c r="AF16"/>
  <c r="AE16"/>
  <c r="AD16"/>
  <c r="AC16"/>
  <c r="AB16"/>
  <c r="AA16"/>
  <c r="Z16"/>
  <c r="Y16"/>
  <c r="X16"/>
  <c r="W16"/>
  <c r="V16"/>
  <c r="U16"/>
  <c r="T16"/>
  <c r="S16"/>
  <c r="R16"/>
  <c r="Q16"/>
  <c r="P16"/>
  <c r="O16"/>
  <c r="N16"/>
  <c r="M16"/>
  <c r="L16"/>
  <c r="K16"/>
  <c r="J16"/>
  <c r="I16"/>
  <c r="H16"/>
  <c r="G16"/>
  <c r="CX15"/>
  <c r="CW15"/>
  <c r="CV15"/>
  <c r="CU15"/>
  <c r="CT15"/>
  <c r="CS15"/>
  <c r="CR15"/>
  <c r="CQ15"/>
  <c r="CP15"/>
  <c r="CO15"/>
  <c r="CN15"/>
  <c r="CM15"/>
  <c r="CL15"/>
  <c r="CK15"/>
  <c r="CJ15"/>
  <c r="CI15"/>
  <c r="CH15"/>
  <c r="CG15"/>
  <c r="CF15"/>
  <c r="CE15"/>
  <c r="CD15"/>
  <c r="CC15"/>
  <c r="CB15"/>
  <c r="CA15"/>
  <c r="BZ15"/>
  <c r="BY15"/>
  <c r="BX15"/>
  <c r="BW15"/>
  <c r="BV15"/>
  <c r="BU15"/>
  <c r="BT15"/>
  <c r="BS15"/>
  <c r="BR15"/>
  <c r="BQ15"/>
  <c r="BP15"/>
  <c r="BO15"/>
  <c r="BN15"/>
  <c r="BM15"/>
  <c r="BL15"/>
  <c r="BK15"/>
  <c r="BJ15"/>
  <c r="BI15"/>
  <c r="BH15"/>
  <c r="BG15"/>
  <c r="BF15"/>
  <c r="BE15"/>
  <c r="BD15"/>
  <c r="BC15"/>
  <c r="BB15"/>
  <c r="BA15"/>
  <c r="AZ15"/>
  <c r="AY15"/>
  <c r="AX15"/>
  <c r="AW15"/>
  <c r="AV15"/>
  <c r="AU15"/>
  <c r="AT15"/>
  <c r="AS15"/>
  <c r="AR15"/>
  <c r="AQ15"/>
  <c r="AP15"/>
  <c r="AO15"/>
  <c r="AN15"/>
  <c r="AM15"/>
  <c r="AL15"/>
  <c r="AK15"/>
  <c r="AJ15"/>
  <c r="AI15"/>
  <c r="AH15"/>
  <c r="AG15"/>
  <c r="AF15"/>
  <c r="AE15"/>
  <c r="AD15"/>
  <c r="AC15"/>
  <c r="AB15"/>
  <c r="AA15"/>
  <c r="Z15"/>
  <c r="Y15"/>
  <c r="X15"/>
  <c r="W15"/>
  <c r="V15"/>
  <c r="U15"/>
  <c r="T15"/>
  <c r="S15"/>
  <c r="R15"/>
  <c r="Q15"/>
  <c r="P15"/>
  <c r="O15"/>
  <c r="N15"/>
  <c r="M15"/>
  <c r="L15"/>
  <c r="K15"/>
  <c r="J15"/>
  <c r="I15"/>
  <c r="H15"/>
  <c r="G15"/>
  <c r="CX14"/>
  <c r="CW14"/>
  <c r="CV14"/>
  <c r="CU14"/>
  <c r="CT14"/>
  <c r="CS14"/>
  <c r="CR14"/>
  <c r="CQ14"/>
  <c r="CP14"/>
  <c r="CO14"/>
  <c r="CN14"/>
  <c r="CM14"/>
  <c r="CL14"/>
  <c r="CK14"/>
  <c r="CJ14"/>
  <c r="CI14"/>
  <c r="CH14"/>
  <c r="CG14"/>
  <c r="CF14"/>
  <c r="CE14"/>
  <c r="CD14"/>
  <c r="CC14"/>
  <c r="CB14"/>
  <c r="CA14"/>
  <c r="BZ14"/>
  <c r="BY14"/>
  <c r="BX14"/>
  <c r="BW14"/>
  <c r="BV14"/>
  <c r="BU14"/>
  <c r="BT14"/>
  <c r="BS14"/>
  <c r="BR14"/>
  <c r="BQ14"/>
  <c r="BP14"/>
  <c r="BO14"/>
  <c r="BN14"/>
  <c r="BM14"/>
  <c r="BL14"/>
  <c r="BK14"/>
  <c r="BJ14"/>
  <c r="BI14"/>
  <c r="BH14"/>
  <c r="BG14"/>
  <c r="BF14"/>
  <c r="BE14"/>
  <c r="BD14"/>
  <c r="BC14"/>
  <c r="BB14"/>
  <c r="BA14"/>
  <c r="AZ14"/>
  <c r="AY14"/>
  <c r="AX14"/>
  <c r="AW14"/>
  <c r="AV14"/>
  <c r="AU14"/>
  <c r="AT14"/>
  <c r="AS14"/>
  <c r="AR14"/>
  <c r="AQ14"/>
  <c r="AP14"/>
  <c r="AO14"/>
  <c r="AN14"/>
  <c r="AM14"/>
  <c r="AL14"/>
  <c r="AK14"/>
  <c r="AJ14"/>
  <c r="AI14"/>
  <c r="AH14"/>
  <c r="AG14"/>
  <c r="AF14"/>
  <c r="AE14"/>
  <c r="AD14"/>
  <c r="AC14"/>
  <c r="AB14"/>
  <c r="AA14"/>
  <c r="Z14"/>
  <c r="Y14"/>
  <c r="X14"/>
  <c r="W14"/>
  <c r="V14"/>
  <c r="U14"/>
  <c r="T14"/>
  <c r="S14"/>
  <c r="R14"/>
  <c r="Q14"/>
  <c r="P14"/>
  <c r="O14"/>
  <c r="N14"/>
  <c r="M14"/>
  <c r="L14"/>
  <c r="K14"/>
  <c r="J14"/>
  <c r="I14"/>
  <c r="H14"/>
  <c r="G14"/>
  <c r="CX13"/>
  <c r="CW13"/>
  <c r="CV13"/>
  <c r="CU13"/>
  <c r="CT13"/>
  <c r="CS13"/>
  <c r="CR13"/>
  <c r="CQ13"/>
  <c r="CP13"/>
  <c r="CO13"/>
  <c r="CN13"/>
  <c r="CM13"/>
  <c r="CL13"/>
  <c r="CK13"/>
  <c r="CJ13"/>
  <c r="CI13"/>
  <c r="CH13"/>
  <c r="CG13"/>
  <c r="CF13"/>
  <c r="CE13"/>
  <c r="CD13"/>
  <c r="CC13"/>
  <c r="CB13"/>
  <c r="CA13"/>
  <c r="BZ13"/>
  <c r="BY13"/>
  <c r="BX13"/>
  <c r="BW13"/>
  <c r="BV13"/>
  <c r="BU13"/>
  <c r="BT13"/>
  <c r="BS13"/>
  <c r="BR13"/>
  <c r="BQ13"/>
  <c r="BP13"/>
  <c r="BO13"/>
  <c r="BN13"/>
  <c r="BM13"/>
  <c r="BL13"/>
  <c r="BK13"/>
  <c r="BJ13"/>
  <c r="BI13"/>
  <c r="BH13"/>
  <c r="BG13"/>
  <c r="BF13"/>
  <c r="BE13"/>
  <c r="BD13"/>
  <c r="BC13"/>
  <c r="BB13"/>
  <c r="BA13"/>
  <c r="AZ13"/>
  <c r="AY13"/>
  <c r="AX13"/>
  <c r="AW13"/>
  <c r="AV13"/>
  <c r="AU13"/>
  <c r="AT13"/>
  <c r="AS13"/>
  <c r="AR13"/>
  <c r="AQ13"/>
  <c r="AP13"/>
  <c r="AO13"/>
  <c r="AN13"/>
  <c r="AM13"/>
  <c r="AL13"/>
  <c r="AK13"/>
  <c r="AJ13"/>
  <c r="AI13"/>
  <c r="AH13"/>
  <c r="AG13"/>
  <c r="AF13"/>
  <c r="AE13"/>
  <c r="AD13"/>
  <c r="AC13"/>
  <c r="AB13"/>
  <c r="AA13"/>
  <c r="Z13"/>
  <c r="Y13"/>
  <c r="X13"/>
  <c r="W13"/>
  <c r="V13"/>
  <c r="U13"/>
  <c r="T13"/>
  <c r="S13"/>
  <c r="R13"/>
  <c r="Q13"/>
  <c r="P13"/>
  <c r="O13"/>
  <c r="N13"/>
  <c r="M13"/>
  <c r="L13"/>
  <c r="K13"/>
  <c r="J13"/>
  <c r="I13"/>
  <c r="H13"/>
  <c r="G13"/>
  <c r="CX12"/>
  <c r="CW12"/>
  <c r="CV12"/>
  <c r="CU12"/>
  <c r="CT12"/>
  <c r="CS12"/>
  <c r="CR12"/>
  <c r="CQ12"/>
  <c r="CP12"/>
  <c r="CO12"/>
  <c r="CN12"/>
  <c r="CM12"/>
  <c r="CL12"/>
  <c r="CK12"/>
  <c r="CJ12"/>
  <c r="CI12"/>
  <c r="CH12"/>
  <c r="CG12"/>
  <c r="CF12"/>
  <c r="CE12"/>
  <c r="CD12"/>
  <c r="CC12"/>
  <c r="CB12"/>
  <c r="CA12"/>
  <c r="BZ12"/>
  <c r="BY12"/>
  <c r="BX12"/>
  <c r="BW12"/>
  <c r="BV12"/>
  <c r="BU12"/>
  <c r="BT12"/>
  <c r="BS12"/>
  <c r="BR12"/>
  <c r="BQ12"/>
  <c r="BP12"/>
  <c r="BO12"/>
  <c r="BN12"/>
  <c r="BM12"/>
  <c r="BL12"/>
  <c r="BK12"/>
  <c r="BJ12"/>
  <c r="BI12"/>
  <c r="BH12"/>
  <c r="BG12"/>
  <c r="BF12"/>
  <c r="BE12"/>
  <c r="BD12"/>
  <c r="BC12"/>
  <c r="BB12"/>
  <c r="BA12"/>
  <c r="AZ12"/>
  <c r="AY12"/>
  <c r="AX12"/>
  <c r="AW12"/>
  <c r="AV12"/>
  <c r="AU12"/>
  <c r="AT12"/>
  <c r="AS12"/>
  <c r="AR12"/>
  <c r="AQ12"/>
  <c r="AP12"/>
  <c r="AO12"/>
  <c r="AN12"/>
  <c r="AM12"/>
  <c r="AL12"/>
  <c r="AK12"/>
  <c r="AJ12"/>
  <c r="AI12"/>
  <c r="AH12"/>
  <c r="AG12"/>
  <c r="AF12"/>
  <c r="AE12"/>
  <c r="AD12"/>
  <c r="AC12"/>
  <c r="AB12"/>
  <c r="AA12"/>
  <c r="Z12"/>
  <c r="Y12"/>
  <c r="X12"/>
  <c r="W12"/>
  <c r="V12"/>
  <c r="U12"/>
  <c r="T12"/>
  <c r="S12"/>
  <c r="R12"/>
  <c r="Q12"/>
  <c r="P12"/>
  <c r="O12"/>
  <c r="N12"/>
  <c r="M12"/>
  <c r="L12"/>
  <c r="K12"/>
  <c r="J12"/>
  <c r="I12"/>
  <c r="H12"/>
  <c r="G12"/>
  <c r="CX11"/>
  <c r="CW11"/>
  <c r="CV11"/>
  <c r="CU11"/>
  <c r="CT11"/>
  <c r="CS11"/>
  <c r="CR11"/>
  <c r="CQ11"/>
  <c r="CP11"/>
  <c r="CO11"/>
  <c r="CN11"/>
  <c r="CM11"/>
  <c r="CL11"/>
  <c r="CK11"/>
  <c r="CJ11"/>
  <c r="CI11"/>
  <c r="CH11"/>
  <c r="CG11"/>
  <c r="CF11"/>
  <c r="CE11"/>
  <c r="CD11"/>
  <c r="CC11"/>
  <c r="CB11"/>
  <c r="CA11"/>
  <c r="BZ11"/>
  <c r="BY11"/>
  <c r="BX11"/>
  <c r="BW11"/>
  <c r="BV11"/>
  <c r="BU11"/>
  <c r="BT11"/>
  <c r="BS11"/>
  <c r="BR11"/>
  <c r="BQ11"/>
  <c r="BP11"/>
  <c r="BO11"/>
  <c r="BN11"/>
  <c r="BM11"/>
  <c r="BL11"/>
  <c r="BK11"/>
  <c r="BJ11"/>
  <c r="BI11"/>
  <c r="BH11"/>
  <c r="BG11"/>
  <c r="BF11"/>
  <c r="BE11"/>
  <c r="BD11"/>
  <c r="BC11"/>
  <c r="BB11"/>
  <c r="BA11"/>
  <c r="AZ11"/>
  <c r="AY11"/>
  <c r="AX11"/>
  <c r="AW11"/>
  <c r="AV11"/>
  <c r="AU11"/>
  <c r="AT11"/>
  <c r="AS11"/>
  <c r="AR11"/>
  <c r="AQ11"/>
  <c r="AP11"/>
  <c r="AO11"/>
  <c r="AN11"/>
  <c r="AM11"/>
  <c r="AL11"/>
  <c r="AK11"/>
  <c r="AJ11"/>
  <c r="AI11"/>
  <c r="AH11"/>
  <c r="AG11"/>
  <c r="AF11"/>
  <c r="AE11"/>
  <c r="AD11"/>
  <c r="AC11"/>
  <c r="AB11"/>
  <c r="AA11"/>
  <c r="Z11"/>
  <c r="Y11"/>
  <c r="X11"/>
  <c r="W11"/>
  <c r="V11"/>
  <c r="U11"/>
  <c r="T11"/>
  <c r="S11"/>
  <c r="R11"/>
  <c r="Q11"/>
  <c r="P11"/>
  <c r="O11"/>
  <c r="N11"/>
  <c r="M11"/>
  <c r="L11"/>
  <c r="K11"/>
  <c r="J11"/>
  <c r="I11"/>
  <c r="H11"/>
  <c r="G11"/>
  <c r="BK131" i="12"/>
  <c r="BS131"/>
  <c r="BB131"/>
  <c r="Y131"/>
  <c r="AA131"/>
  <c r="AI131"/>
  <c r="AQ131"/>
  <c r="CF131" i="10"/>
  <c r="BX131"/>
  <c r="BN131"/>
  <c r="V131"/>
  <c r="AD131"/>
  <c r="AL131"/>
  <c r="AL133" s="1"/>
  <c r="M52" i="1" s="1"/>
  <c r="AT131" i="10"/>
  <c r="B109" i="16"/>
  <c r="A124" i="13"/>
  <c r="A125"/>
  <c r="A126"/>
  <c r="A127" s="1"/>
  <c r="A122" i="12"/>
  <c r="A123"/>
  <c r="A124" s="1"/>
  <c r="A125" s="1"/>
  <c r="A126" s="1"/>
  <c r="A127" s="1"/>
  <c r="CG129" i="11"/>
  <c r="CG131" s="1"/>
  <c r="BI129"/>
  <c r="BI131" s="1"/>
  <c r="AK129"/>
  <c r="AK131" s="1"/>
  <c r="AC129"/>
  <c r="A126"/>
  <c r="A127" s="1"/>
  <c r="A126" i="10"/>
  <c r="A127" s="1"/>
  <c r="CP129" i="9"/>
  <c r="CP133" s="1"/>
  <c r="L122" i="1" s="1"/>
  <c r="AD129" i="9"/>
  <c r="AD131" s="1"/>
  <c r="V129"/>
  <c r="V131" s="1"/>
  <c r="A126"/>
  <c r="A127"/>
  <c r="CG130" i="8"/>
  <c r="CG132" s="1"/>
  <c r="A122" i="7"/>
  <c r="A123" s="1"/>
  <c r="A124" s="1"/>
  <c r="A125" s="1"/>
  <c r="A126" s="1"/>
  <c r="A127" s="1"/>
  <c r="AS129" i="5"/>
  <c r="AS131" s="1"/>
  <c r="A126"/>
  <c r="A127"/>
  <c r="F3" i="7"/>
  <c r="F3" i="8"/>
  <c r="CU12" i="2"/>
  <c r="CU13"/>
  <c r="CU14"/>
  <c r="CU15"/>
  <c r="CU16"/>
  <c r="CU17"/>
  <c r="CU18"/>
  <c r="CU19"/>
  <c r="CU20"/>
  <c r="CU21"/>
  <c r="CU22"/>
  <c r="CU23"/>
  <c r="CU24"/>
  <c r="CU25"/>
  <c r="CU26"/>
  <c r="CU27"/>
  <c r="CU28"/>
  <c r="CU29"/>
  <c r="CU30"/>
  <c r="CU31"/>
  <c r="CU32"/>
  <c r="CU33"/>
  <c r="CU34"/>
  <c r="CU35"/>
  <c r="CU36"/>
  <c r="CU37"/>
  <c r="CU38"/>
  <c r="CU39"/>
  <c r="CU40"/>
  <c r="CU41"/>
  <c r="CU42"/>
  <c r="CU43"/>
  <c r="CU44"/>
  <c r="CU45"/>
  <c r="CU46"/>
  <c r="CU11"/>
  <c r="CU47"/>
  <c r="CU48"/>
  <c r="CU49"/>
  <c r="CU50"/>
  <c r="CU51"/>
  <c r="CU52"/>
  <c r="CU53"/>
  <c r="CU54"/>
  <c r="CU55"/>
  <c r="CU56"/>
  <c r="CU57"/>
  <c r="CU58"/>
  <c r="CU59"/>
  <c r="CU60"/>
  <c r="CU61"/>
  <c r="CU62"/>
  <c r="CU63"/>
  <c r="CU64"/>
  <c r="CU65"/>
  <c r="CU66"/>
  <c r="CU67"/>
  <c r="CU68"/>
  <c r="CU69"/>
  <c r="CU70"/>
  <c r="CU71"/>
  <c r="CU72"/>
  <c r="CU73"/>
  <c r="CU74"/>
  <c r="CU75"/>
  <c r="CU76"/>
  <c r="CU77"/>
  <c r="CU78"/>
  <c r="CU79"/>
  <c r="CU80"/>
  <c r="CU81"/>
  <c r="CU82"/>
  <c r="CU83"/>
  <c r="CU84"/>
  <c r="CU85"/>
  <c r="CU86"/>
  <c r="CU87"/>
  <c r="CU88"/>
  <c r="CU89"/>
  <c r="CU90"/>
  <c r="CU91"/>
  <c r="CU92"/>
  <c r="CU93"/>
  <c r="CU94"/>
  <c r="CU95"/>
  <c r="CU96"/>
  <c r="CU97"/>
  <c r="CU98"/>
  <c r="CU99"/>
  <c r="CU100"/>
  <c r="CU101"/>
  <c r="CU102"/>
  <c r="CU103"/>
  <c r="CU104"/>
  <c r="CU105"/>
  <c r="CU106"/>
  <c r="CU107"/>
  <c r="CU108"/>
  <c r="CU109"/>
  <c r="CU110"/>
  <c r="CU111"/>
  <c r="CU112"/>
  <c r="CU113"/>
  <c r="CU114"/>
  <c r="CU115"/>
  <c r="CU116"/>
  <c r="CU117"/>
  <c r="CU118"/>
  <c r="CU119"/>
  <c r="CU120"/>
  <c r="CU121"/>
  <c r="CU122"/>
  <c r="CU123"/>
  <c r="CU124"/>
  <c r="CU125"/>
  <c r="CU126"/>
  <c r="CU127"/>
  <c r="G12"/>
  <c r="G13"/>
  <c r="G14"/>
  <c r="G15"/>
  <c r="G16"/>
  <c r="G17"/>
  <c r="G18"/>
  <c r="G19"/>
  <c r="G20"/>
  <c r="G21"/>
  <c r="G22"/>
  <c r="G23"/>
  <c r="G24"/>
  <c r="G25"/>
  <c r="G26"/>
  <c r="G27"/>
  <c r="G28"/>
  <c r="G29"/>
  <c r="G30"/>
  <c r="G31"/>
  <c r="G32"/>
  <c r="G33"/>
  <c r="G34"/>
  <c r="G35"/>
  <c r="G36"/>
  <c r="G37"/>
  <c r="G38"/>
  <c r="G39"/>
  <c r="G40"/>
  <c r="G41"/>
  <c r="G42"/>
  <c r="G43"/>
  <c r="G44"/>
  <c r="G45"/>
  <c r="G46"/>
  <c r="G11"/>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H12"/>
  <c r="H13"/>
  <c r="H14"/>
  <c r="H15"/>
  <c r="H16"/>
  <c r="H17"/>
  <c r="H18"/>
  <c r="H19"/>
  <c r="H20"/>
  <c r="H21"/>
  <c r="H22"/>
  <c r="H23"/>
  <c r="H24"/>
  <c r="H25"/>
  <c r="H26"/>
  <c r="H27"/>
  <c r="H28"/>
  <c r="H29"/>
  <c r="H30"/>
  <c r="H31"/>
  <c r="H32"/>
  <c r="H33"/>
  <c r="H34"/>
  <c r="H35"/>
  <c r="H36"/>
  <c r="H37"/>
  <c r="H38"/>
  <c r="H39"/>
  <c r="H40"/>
  <c r="H41"/>
  <c r="H42"/>
  <c r="H43"/>
  <c r="H44"/>
  <c r="H45"/>
  <c r="H46"/>
  <c r="H11"/>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6"/>
  <c r="H117"/>
  <c r="H118"/>
  <c r="H119"/>
  <c r="H120"/>
  <c r="H121"/>
  <c r="H122"/>
  <c r="H123"/>
  <c r="H124"/>
  <c r="H125"/>
  <c r="H126"/>
  <c r="H127"/>
  <c r="I12"/>
  <c r="I13"/>
  <c r="I14"/>
  <c r="I15"/>
  <c r="I16"/>
  <c r="I17"/>
  <c r="I18"/>
  <c r="I19"/>
  <c r="I20"/>
  <c r="I21"/>
  <c r="I22"/>
  <c r="I23"/>
  <c r="I24"/>
  <c r="I25"/>
  <c r="I26"/>
  <c r="I27"/>
  <c r="I28"/>
  <c r="I29"/>
  <c r="I30"/>
  <c r="I31"/>
  <c r="I32"/>
  <c r="I33"/>
  <c r="I34"/>
  <c r="I35"/>
  <c r="I36"/>
  <c r="I37"/>
  <c r="I38"/>
  <c r="I39"/>
  <c r="I40"/>
  <c r="I41"/>
  <c r="I42"/>
  <c r="I43"/>
  <c r="I44"/>
  <c r="I45"/>
  <c r="I46"/>
  <c r="I11"/>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J12"/>
  <c r="J13"/>
  <c r="J14"/>
  <c r="J15"/>
  <c r="J16"/>
  <c r="J17"/>
  <c r="J18"/>
  <c r="J19"/>
  <c r="J20"/>
  <c r="J21"/>
  <c r="J22"/>
  <c r="J23"/>
  <c r="J24"/>
  <c r="J25"/>
  <c r="J26"/>
  <c r="J27"/>
  <c r="J28"/>
  <c r="J29"/>
  <c r="J30"/>
  <c r="J31"/>
  <c r="J32"/>
  <c r="J33"/>
  <c r="J34"/>
  <c r="J35"/>
  <c r="J36"/>
  <c r="J37"/>
  <c r="J38"/>
  <c r="J39"/>
  <c r="J40"/>
  <c r="J41"/>
  <c r="J42"/>
  <c r="J43"/>
  <c r="J44"/>
  <c r="J45"/>
  <c r="J46"/>
  <c r="J11"/>
  <c r="J47"/>
  <c r="J48"/>
  <c r="J49"/>
  <c r="J50"/>
  <c r="J51"/>
  <c r="J52"/>
  <c r="J53"/>
  <c r="J54"/>
  <c r="J55"/>
  <c r="J56"/>
  <c r="J57"/>
  <c r="J58"/>
  <c r="J59"/>
  <c r="J60"/>
  <c r="J61"/>
  <c r="J62"/>
  <c r="J63"/>
  <c r="J64"/>
  <c r="J65"/>
  <c r="J66"/>
  <c r="J67"/>
  <c r="J68"/>
  <c r="J69"/>
  <c r="J70"/>
  <c r="J71"/>
  <c r="J72"/>
  <c r="J73"/>
  <c r="J74"/>
  <c r="J75"/>
  <c r="J76"/>
  <c r="J77"/>
  <c r="J78"/>
  <c r="J79"/>
  <c r="J80"/>
  <c r="J81"/>
  <c r="J82"/>
  <c r="J83"/>
  <c r="J84"/>
  <c r="J85"/>
  <c r="J86"/>
  <c r="J87"/>
  <c r="J88"/>
  <c r="J89"/>
  <c r="J90"/>
  <c r="J91"/>
  <c r="J92"/>
  <c r="J93"/>
  <c r="J94"/>
  <c r="J95"/>
  <c r="J96"/>
  <c r="J97"/>
  <c r="J98"/>
  <c r="J99"/>
  <c r="J100"/>
  <c r="J101"/>
  <c r="J102"/>
  <c r="J103"/>
  <c r="J104"/>
  <c r="J105"/>
  <c r="J106"/>
  <c r="J107"/>
  <c r="J108"/>
  <c r="J109"/>
  <c r="J110"/>
  <c r="J111"/>
  <c r="J112"/>
  <c r="J113"/>
  <c r="J114"/>
  <c r="J115"/>
  <c r="J116"/>
  <c r="J117"/>
  <c r="J118"/>
  <c r="J119"/>
  <c r="J120"/>
  <c r="J121"/>
  <c r="J122"/>
  <c r="J123"/>
  <c r="J124"/>
  <c r="J125"/>
  <c r="J126"/>
  <c r="J127"/>
  <c r="K12"/>
  <c r="K129" s="1"/>
  <c r="K133" s="1"/>
  <c r="E18" i="1" s="1"/>
  <c r="K13" i="2"/>
  <c r="K14"/>
  <c r="K15"/>
  <c r="K16"/>
  <c r="K17"/>
  <c r="K18"/>
  <c r="K19"/>
  <c r="K20"/>
  <c r="K21"/>
  <c r="K22"/>
  <c r="K23"/>
  <c r="K24"/>
  <c r="K25"/>
  <c r="K26"/>
  <c r="K27"/>
  <c r="K28"/>
  <c r="K29"/>
  <c r="K30"/>
  <c r="K31"/>
  <c r="K32"/>
  <c r="K33"/>
  <c r="K34"/>
  <c r="K35"/>
  <c r="K36"/>
  <c r="K37"/>
  <c r="K38"/>
  <c r="K39"/>
  <c r="K40"/>
  <c r="K41"/>
  <c r="K42"/>
  <c r="K43"/>
  <c r="K44"/>
  <c r="K45"/>
  <c r="K46"/>
  <c r="K11"/>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L12"/>
  <c r="L13"/>
  <c r="L14"/>
  <c r="L15"/>
  <c r="L16"/>
  <c r="L17"/>
  <c r="L18"/>
  <c r="L19"/>
  <c r="L20"/>
  <c r="L21"/>
  <c r="L22"/>
  <c r="L23"/>
  <c r="L24"/>
  <c r="L25"/>
  <c r="L26"/>
  <c r="L27"/>
  <c r="L28"/>
  <c r="L29"/>
  <c r="L30"/>
  <c r="L31"/>
  <c r="L32"/>
  <c r="L33"/>
  <c r="L34"/>
  <c r="L35"/>
  <c r="L36"/>
  <c r="L37"/>
  <c r="L38"/>
  <c r="L39"/>
  <c r="L40"/>
  <c r="L41"/>
  <c r="L42"/>
  <c r="L43"/>
  <c r="L44"/>
  <c r="L45"/>
  <c r="L46"/>
  <c r="L11"/>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M12"/>
  <c r="M13"/>
  <c r="M14"/>
  <c r="M15"/>
  <c r="M16"/>
  <c r="M17"/>
  <c r="M18"/>
  <c r="M19"/>
  <c r="M20"/>
  <c r="M21"/>
  <c r="M22"/>
  <c r="M23"/>
  <c r="M24"/>
  <c r="M25"/>
  <c r="M26"/>
  <c r="M27"/>
  <c r="M28"/>
  <c r="M29"/>
  <c r="M30"/>
  <c r="M31"/>
  <c r="M32"/>
  <c r="M33"/>
  <c r="M34"/>
  <c r="M35"/>
  <c r="M36"/>
  <c r="M37"/>
  <c r="M38"/>
  <c r="M39"/>
  <c r="M40"/>
  <c r="M41"/>
  <c r="M42"/>
  <c r="M43"/>
  <c r="M44"/>
  <c r="M45"/>
  <c r="M46"/>
  <c r="M11"/>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N12"/>
  <c r="N129" s="1"/>
  <c r="N133" s="1"/>
  <c r="E21" i="1" s="1"/>
  <c r="N13" i="2"/>
  <c r="N14"/>
  <c r="N15"/>
  <c r="N16"/>
  <c r="N17"/>
  <c r="N18"/>
  <c r="N19"/>
  <c r="N20"/>
  <c r="N21"/>
  <c r="N22"/>
  <c r="N23"/>
  <c r="N24"/>
  <c r="N25"/>
  <c r="N26"/>
  <c r="N27"/>
  <c r="N28"/>
  <c r="N29"/>
  <c r="N30"/>
  <c r="N31"/>
  <c r="N32"/>
  <c r="N33"/>
  <c r="N34"/>
  <c r="N35"/>
  <c r="N36"/>
  <c r="N37"/>
  <c r="N38"/>
  <c r="N39"/>
  <c r="N40"/>
  <c r="N41"/>
  <c r="N42"/>
  <c r="N43"/>
  <c r="N44"/>
  <c r="N45"/>
  <c r="N46"/>
  <c r="N11"/>
  <c r="N47"/>
  <c r="N48"/>
  <c r="N49"/>
  <c r="N50"/>
  <c r="N51"/>
  <c r="N52"/>
  <c r="N53"/>
  <c r="N54"/>
  <c r="N55"/>
  <c r="N56"/>
  <c r="N57"/>
  <c r="N58"/>
  <c r="N59"/>
  <c r="N60"/>
  <c r="N61"/>
  <c r="N62"/>
  <c r="N63"/>
  <c r="N64"/>
  <c r="N65"/>
  <c r="N66"/>
  <c r="N67"/>
  <c r="N68"/>
  <c r="N69"/>
  <c r="N70"/>
  <c r="N71"/>
  <c r="N72"/>
  <c r="N73"/>
  <c r="N74"/>
  <c r="N75"/>
  <c r="N76"/>
  <c r="N77"/>
  <c r="N78"/>
  <c r="N79"/>
  <c r="N80"/>
  <c r="N81"/>
  <c r="N82"/>
  <c r="N83"/>
  <c r="N84"/>
  <c r="N85"/>
  <c r="N86"/>
  <c r="N87"/>
  <c r="N88"/>
  <c r="N89"/>
  <c r="N90"/>
  <c r="N91"/>
  <c r="N92"/>
  <c r="N93"/>
  <c r="N94"/>
  <c r="N95"/>
  <c r="N96"/>
  <c r="N97"/>
  <c r="N98"/>
  <c r="N99"/>
  <c r="N100"/>
  <c r="N101"/>
  <c r="N102"/>
  <c r="N103"/>
  <c r="N104"/>
  <c r="N105"/>
  <c r="N106"/>
  <c r="N107"/>
  <c r="N108"/>
  <c r="N109"/>
  <c r="N110"/>
  <c r="N111"/>
  <c r="N112"/>
  <c r="N113"/>
  <c r="N114"/>
  <c r="N115"/>
  <c r="N116"/>
  <c r="N117"/>
  <c r="N118"/>
  <c r="N119"/>
  <c r="N120"/>
  <c r="N121"/>
  <c r="N122"/>
  <c r="N123"/>
  <c r="N124"/>
  <c r="N125"/>
  <c r="N126"/>
  <c r="N127"/>
  <c r="O12"/>
  <c r="O13"/>
  <c r="O14"/>
  <c r="O15"/>
  <c r="O16"/>
  <c r="O17"/>
  <c r="O18"/>
  <c r="O19"/>
  <c r="O20"/>
  <c r="O21"/>
  <c r="O22"/>
  <c r="O23"/>
  <c r="O24"/>
  <c r="O25"/>
  <c r="O26"/>
  <c r="O27"/>
  <c r="O28"/>
  <c r="O29"/>
  <c r="O30"/>
  <c r="O31"/>
  <c r="O32"/>
  <c r="O33"/>
  <c r="O34"/>
  <c r="O35"/>
  <c r="O36"/>
  <c r="O37"/>
  <c r="O38"/>
  <c r="O39"/>
  <c r="O40"/>
  <c r="O41"/>
  <c r="O42"/>
  <c r="O43"/>
  <c r="O44"/>
  <c r="O45"/>
  <c r="O46"/>
  <c r="O11"/>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P12"/>
  <c r="P13"/>
  <c r="P14"/>
  <c r="P15"/>
  <c r="P16"/>
  <c r="P17"/>
  <c r="P18"/>
  <c r="P19"/>
  <c r="P20"/>
  <c r="P21"/>
  <c r="P22"/>
  <c r="P23"/>
  <c r="P24"/>
  <c r="P25"/>
  <c r="P26"/>
  <c r="P27"/>
  <c r="P28"/>
  <c r="P29"/>
  <c r="P30"/>
  <c r="P31"/>
  <c r="P32"/>
  <c r="P33"/>
  <c r="P34"/>
  <c r="P35"/>
  <c r="P36"/>
  <c r="P37"/>
  <c r="P38"/>
  <c r="P39"/>
  <c r="P40"/>
  <c r="P41"/>
  <c r="P42"/>
  <c r="P43"/>
  <c r="P44"/>
  <c r="P45"/>
  <c r="P46"/>
  <c r="P11"/>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Q12"/>
  <c r="Q13"/>
  <c r="Q14"/>
  <c r="Q15"/>
  <c r="Q16"/>
  <c r="Q17"/>
  <c r="Q18"/>
  <c r="Q19"/>
  <c r="Q20"/>
  <c r="Q21"/>
  <c r="Q22"/>
  <c r="Q23"/>
  <c r="Q24"/>
  <c r="Q25"/>
  <c r="Q26"/>
  <c r="Q27"/>
  <c r="Q28"/>
  <c r="Q29"/>
  <c r="Q30"/>
  <c r="Q31"/>
  <c r="Q32"/>
  <c r="Q33"/>
  <c r="Q34"/>
  <c r="Q35"/>
  <c r="Q36"/>
  <c r="Q37"/>
  <c r="Q38"/>
  <c r="Q39"/>
  <c r="Q40"/>
  <c r="Q41"/>
  <c r="Q42"/>
  <c r="Q43"/>
  <c r="Q44"/>
  <c r="Q45"/>
  <c r="Q46"/>
  <c r="Q11"/>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R12"/>
  <c r="R13"/>
  <c r="R14"/>
  <c r="R15"/>
  <c r="R16"/>
  <c r="R17"/>
  <c r="R18"/>
  <c r="R19"/>
  <c r="R20"/>
  <c r="R21"/>
  <c r="R22"/>
  <c r="R23"/>
  <c r="R24"/>
  <c r="R25"/>
  <c r="R26"/>
  <c r="R27"/>
  <c r="R28"/>
  <c r="R29"/>
  <c r="R30"/>
  <c r="R31"/>
  <c r="R32"/>
  <c r="R33"/>
  <c r="R34"/>
  <c r="R35"/>
  <c r="R36"/>
  <c r="R37"/>
  <c r="R38"/>
  <c r="R39"/>
  <c r="R40"/>
  <c r="R41"/>
  <c r="R42"/>
  <c r="R43"/>
  <c r="R44"/>
  <c r="R45"/>
  <c r="R46"/>
  <c r="R11"/>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S12"/>
  <c r="S129" s="1"/>
  <c r="S131" s="1"/>
  <c r="S13"/>
  <c r="S14"/>
  <c r="S15"/>
  <c r="S16"/>
  <c r="S17"/>
  <c r="S18"/>
  <c r="S19"/>
  <c r="S20"/>
  <c r="S21"/>
  <c r="S22"/>
  <c r="S23"/>
  <c r="S24"/>
  <c r="S25"/>
  <c r="S26"/>
  <c r="S27"/>
  <c r="S28"/>
  <c r="S29"/>
  <c r="S30"/>
  <c r="S31"/>
  <c r="S32"/>
  <c r="S33"/>
  <c r="S34"/>
  <c r="S35"/>
  <c r="S36"/>
  <c r="S37"/>
  <c r="S38"/>
  <c r="S39"/>
  <c r="S40"/>
  <c r="S41"/>
  <c r="S42"/>
  <c r="S43"/>
  <c r="S44"/>
  <c r="S45"/>
  <c r="S46"/>
  <c r="S11"/>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T12"/>
  <c r="T13"/>
  <c r="T14"/>
  <c r="T15"/>
  <c r="T16"/>
  <c r="T17"/>
  <c r="T18"/>
  <c r="T19"/>
  <c r="T20"/>
  <c r="T21"/>
  <c r="T22"/>
  <c r="T23"/>
  <c r="T24"/>
  <c r="T25"/>
  <c r="T26"/>
  <c r="T27"/>
  <c r="T28"/>
  <c r="T29"/>
  <c r="T30"/>
  <c r="T31"/>
  <c r="T32"/>
  <c r="T33"/>
  <c r="T34"/>
  <c r="T35"/>
  <c r="T36"/>
  <c r="T37"/>
  <c r="T38"/>
  <c r="T39"/>
  <c r="T40"/>
  <c r="T41"/>
  <c r="T42"/>
  <c r="T43"/>
  <c r="T44"/>
  <c r="T45"/>
  <c r="T46"/>
  <c r="T11"/>
  <c r="T47"/>
  <c r="T48"/>
  <c r="T49"/>
  <c r="T50"/>
  <c r="T51"/>
  <c r="T52"/>
  <c r="T53"/>
  <c r="T54"/>
  <c r="T55"/>
  <c r="T56"/>
  <c r="T57"/>
  <c r="T58"/>
  <c r="T59"/>
  <c r="T60"/>
  <c r="T61"/>
  <c r="T62"/>
  <c r="T63"/>
  <c r="T64"/>
  <c r="T65"/>
  <c r="T66"/>
  <c r="T67"/>
  <c r="T68"/>
  <c r="T69"/>
  <c r="T70"/>
  <c r="T71"/>
  <c r="T72"/>
  <c r="T73"/>
  <c r="T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U12"/>
  <c r="U13"/>
  <c r="U14"/>
  <c r="U15"/>
  <c r="U16"/>
  <c r="U17"/>
  <c r="U18"/>
  <c r="U19"/>
  <c r="U20"/>
  <c r="U21"/>
  <c r="U22"/>
  <c r="U23"/>
  <c r="U24"/>
  <c r="U25"/>
  <c r="U26"/>
  <c r="U27"/>
  <c r="U28"/>
  <c r="U29"/>
  <c r="U30"/>
  <c r="U31"/>
  <c r="U32"/>
  <c r="U33"/>
  <c r="U34"/>
  <c r="U35"/>
  <c r="U36"/>
  <c r="U37"/>
  <c r="U38"/>
  <c r="U39"/>
  <c r="U40"/>
  <c r="U41"/>
  <c r="U42"/>
  <c r="U43"/>
  <c r="U44"/>
  <c r="U45"/>
  <c r="U46"/>
  <c r="U11"/>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V12"/>
  <c r="V13"/>
  <c r="V14"/>
  <c r="V15"/>
  <c r="V16"/>
  <c r="V17"/>
  <c r="V18"/>
  <c r="V19"/>
  <c r="V20"/>
  <c r="V21"/>
  <c r="V22"/>
  <c r="V23"/>
  <c r="V24"/>
  <c r="V25"/>
  <c r="V26"/>
  <c r="V27"/>
  <c r="V28"/>
  <c r="V29"/>
  <c r="V30"/>
  <c r="V31"/>
  <c r="V32"/>
  <c r="V33"/>
  <c r="V34"/>
  <c r="V35"/>
  <c r="V36"/>
  <c r="V37"/>
  <c r="V38"/>
  <c r="V39"/>
  <c r="V40"/>
  <c r="V41"/>
  <c r="V42"/>
  <c r="V43"/>
  <c r="V44"/>
  <c r="V45"/>
  <c r="V46"/>
  <c r="V11"/>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W12"/>
  <c r="W13"/>
  <c r="W14"/>
  <c r="W15"/>
  <c r="W16"/>
  <c r="W17"/>
  <c r="W18"/>
  <c r="W19"/>
  <c r="W20"/>
  <c r="W21"/>
  <c r="W22"/>
  <c r="W23"/>
  <c r="W24"/>
  <c r="W25"/>
  <c r="W26"/>
  <c r="W27"/>
  <c r="W28"/>
  <c r="W29"/>
  <c r="W30"/>
  <c r="W31"/>
  <c r="W32"/>
  <c r="W33"/>
  <c r="W34"/>
  <c r="W35"/>
  <c r="W36"/>
  <c r="W37"/>
  <c r="W38"/>
  <c r="W39"/>
  <c r="W40"/>
  <c r="W41"/>
  <c r="W42"/>
  <c r="W43"/>
  <c r="W44"/>
  <c r="W45"/>
  <c r="W46"/>
  <c r="W11"/>
  <c r="W47"/>
  <c r="W48"/>
  <c r="W49"/>
  <c r="W50"/>
  <c r="W51"/>
  <c r="W52"/>
  <c r="W53"/>
  <c r="W54"/>
  <c r="W55"/>
  <c r="W56"/>
  <c r="W57"/>
  <c r="W58"/>
  <c r="W59"/>
  <c r="W60"/>
  <c r="W61"/>
  <c r="W62"/>
  <c r="W63"/>
  <c r="W64"/>
  <c r="W65"/>
  <c r="W66"/>
  <c r="W67"/>
  <c r="W68"/>
  <c r="W69"/>
  <c r="W70"/>
  <c r="W71"/>
  <c r="W72"/>
  <c r="W73"/>
  <c r="W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X12"/>
  <c r="X13"/>
  <c r="X14"/>
  <c r="X15"/>
  <c r="X16"/>
  <c r="X17"/>
  <c r="X18"/>
  <c r="X19"/>
  <c r="X20"/>
  <c r="X21"/>
  <c r="X22"/>
  <c r="X23"/>
  <c r="X24"/>
  <c r="X25"/>
  <c r="X26"/>
  <c r="X27"/>
  <c r="X28"/>
  <c r="X29"/>
  <c r="X30"/>
  <c r="X31"/>
  <c r="X32"/>
  <c r="X33"/>
  <c r="X34"/>
  <c r="X35"/>
  <c r="X36"/>
  <c r="X37"/>
  <c r="X38"/>
  <c r="X39"/>
  <c r="X40"/>
  <c r="X41"/>
  <c r="X42"/>
  <c r="X43"/>
  <c r="X44"/>
  <c r="X45"/>
  <c r="X46"/>
  <c r="X11"/>
  <c r="X47"/>
  <c r="X48"/>
  <c r="X49"/>
  <c r="X50"/>
  <c r="X51"/>
  <c r="X52"/>
  <c r="X53"/>
  <c r="X54"/>
  <c r="X55"/>
  <c r="X56"/>
  <c r="X57"/>
  <c r="X58"/>
  <c r="X59"/>
  <c r="X60"/>
  <c r="X61"/>
  <c r="X62"/>
  <c r="X63"/>
  <c r="X64"/>
  <c r="X65"/>
  <c r="X66"/>
  <c r="X67"/>
  <c r="X68"/>
  <c r="X69"/>
  <c r="X70"/>
  <c r="X71"/>
  <c r="X72"/>
  <c r="X73"/>
  <c r="X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Y12"/>
  <c r="Y13"/>
  <c r="Y14"/>
  <c r="Y15"/>
  <c r="Y16"/>
  <c r="Y17"/>
  <c r="Y18"/>
  <c r="Y19"/>
  <c r="Y20"/>
  <c r="Y21"/>
  <c r="Y22"/>
  <c r="Y23"/>
  <c r="Y24"/>
  <c r="Y25"/>
  <c r="Y26"/>
  <c r="Y27"/>
  <c r="Y28"/>
  <c r="Y29"/>
  <c r="Y30"/>
  <c r="Y31"/>
  <c r="Y32"/>
  <c r="Y33"/>
  <c r="Y34"/>
  <c r="Y35"/>
  <c r="Y36"/>
  <c r="Y37"/>
  <c r="Y38"/>
  <c r="Y39"/>
  <c r="Y40"/>
  <c r="Y41"/>
  <c r="Y42"/>
  <c r="Y43"/>
  <c r="Y44"/>
  <c r="Y45"/>
  <c r="Y46"/>
  <c r="Y11"/>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Z12"/>
  <c r="Z13"/>
  <c r="Z14"/>
  <c r="Z15"/>
  <c r="Z16"/>
  <c r="Z17"/>
  <c r="Z18"/>
  <c r="Z19"/>
  <c r="Z20"/>
  <c r="Z21"/>
  <c r="Z22"/>
  <c r="Z23"/>
  <c r="Z24"/>
  <c r="Z25"/>
  <c r="Z26"/>
  <c r="Z27"/>
  <c r="Z28"/>
  <c r="Z29"/>
  <c r="Z30"/>
  <c r="Z31"/>
  <c r="Z32"/>
  <c r="Z33"/>
  <c r="Z34"/>
  <c r="Z35"/>
  <c r="Z36"/>
  <c r="Z37"/>
  <c r="Z38"/>
  <c r="Z39"/>
  <c r="Z40"/>
  <c r="Z41"/>
  <c r="Z42"/>
  <c r="Z43"/>
  <c r="Z44"/>
  <c r="Z45"/>
  <c r="Z46"/>
  <c r="Z11"/>
  <c r="Z47"/>
  <c r="Z48"/>
  <c r="Z49"/>
  <c r="Z50"/>
  <c r="Z51"/>
  <c r="Z52"/>
  <c r="Z53"/>
  <c r="Z54"/>
  <c r="Z55"/>
  <c r="Z56"/>
  <c r="Z57"/>
  <c r="Z58"/>
  <c r="Z59"/>
  <c r="Z60"/>
  <c r="Z61"/>
  <c r="Z62"/>
  <c r="Z63"/>
  <c r="Z64"/>
  <c r="Z65"/>
  <c r="Z66"/>
  <c r="Z67"/>
  <c r="Z68"/>
  <c r="Z69"/>
  <c r="Z70"/>
  <c r="Z71"/>
  <c r="Z72"/>
  <c r="Z73"/>
  <c r="Z74"/>
  <c r="Z75"/>
  <c r="Z76"/>
  <c r="Z77"/>
  <c r="Z78"/>
  <c r="Z79"/>
  <c r="Z8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AA12"/>
  <c r="AA129" s="1"/>
  <c r="AA131" s="1"/>
  <c r="AA13"/>
  <c r="AA14"/>
  <c r="AA15"/>
  <c r="AA16"/>
  <c r="AA17"/>
  <c r="AA18"/>
  <c r="AA19"/>
  <c r="AA20"/>
  <c r="AA21"/>
  <c r="AA22"/>
  <c r="AA23"/>
  <c r="AA24"/>
  <c r="AA25"/>
  <c r="AA26"/>
  <c r="AA27"/>
  <c r="AA28"/>
  <c r="AA29"/>
  <c r="AA30"/>
  <c r="AA31"/>
  <c r="AA32"/>
  <c r="AA33"/>
  <c r="AA34"/>
  <c r="AA35"/>
  <c r="AA36"/>
  <c r="AA37"/>
  <c r="AA38"/>
  <c r="AA39"/>
  <c r="AA40"/>
  <c r="AA41"/>
  <c r="AA42"/>
  <c r="AA43"/>
  <c r="AA44"/>
  <c r="AA45"/>
  <c r="AA46"/>
  <c r="AA11"/>
  <c r="AA47"/>
  <c r="AA48"/>
  <c r="AA49"/>
  <c r="AA50"/>
  <c r="AA51"/>
  <c r="AA52"/>
  <c r="AA53"/>
  <c r="AA54"/>
  <c r="AA55"/>
  <c r="AA56"/>
  <c r="AA57"/>
  <c r="AA58"/>
  <c r="AA59"/>
  <c r="AA60"/>
  <c r="AA61"/>
  <c r="AA62"/>
  <c r="AA63"/>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B12"/>
  <c r="AB13"/>
  <c r="AB14"/>
  <c r="AB15"/>
  <c r="AB16"/>
  <c r="AB17"/>
  <c r="AB18"/>
  <c r="AB19"/>
  <c r="AB20"/>
  <c r="AB21"/>
  <c r="AB22"/>
  <c r="AB23"/>
  <c r="AB24"/>
  <c r="AB25"/>
  <c r="AB26"/>
  <c r="AB27"/>
  <c r="AB28"/>
  <c r="AB29"/>
  <c r="AB30"/>
  <c r="AB31"/>
  <c r="AB32"/>
  <c r="AB33"/>
  <c r="AB34"/>
  <c r="AB35"/>
  <c r="AB36"/>
  <c r="AB37"/>
  <c r="AB38"/>
  <c r="AB39"/>
  <c r="AB40"/>
  <c r="AB41"/>
  <c r="AB42"/>
  <c r="AB43"/>
  <c r="AB44"/>
  <c r="AB45"/>
  <c r="AB46"/>
  <c r="AB11"/>
  <c r="AB47"/>
  <c r="AB48"/>
  <c r="AB49"/>
  <c r="AB50"/>
  <c r="AB51"/>
  <c r="AB52"/>
  <c r="AB53"/>
  <c r="AB54"/>
  <c r="AB55"/>
  <c r="AB56"/>
  <c r="AB57"/>
  <c r="AB58"/>
  <c r="AB59"/>
  <c r="AB60"/>
  <c r="AB61"/>
  <c r="AB62"/>
  <c r="AB63"/>
  <c r="AB64"/>
  <c r="AB65"/>
  <c r="AB66"/>
  <c r="AB67"/>
  <c r="AB68"/>
  <c r="AB69"/>
  <c r="AB70"/>
  <c r="AB71"/>
  <c r="AB72"/>
  <c r="AB73"/>
  <c r="AB74"/>
  <c r="AB75"/>
  <c r="AB76"/>
  <c r="AB77"/>
  <c r="AB78"/>
  <c r="AB79"/>
  <c r="AB80"/>
  <c r="AB81"/>
  <c r="AB82"/>
  <c r="AB83"/>
  <c r="AB84"/>
  <c r="AB85"/>
  <c r="AB86"/>
  <c r="AB87"/>
  <c r="AB88"/>
  <c r="AB89"/>
  <c r="AB90"/>
  <c r="AB91"/>
  <c r="AB92"/>
  <c r="AB93"/>
  <c r="AB94"/>
  <c r="AB95"/>
  <c r="AB96"/>
  <c r="AB97"/>
  <c r="AB98"/>
  <c r="AB99"/>
  <c r="AB100"/>
  <c r="AB101"/>
  <c r="AB102"/>
  <c r="AB103"/>
  <c r="AB104"/>
  <c r="AB105"/>
  <c r="AB106"/>
  <c r="AB107"/>
  <c r="AB108"/>
  <c r="AB109"/>
  <c r="AB110"/>
  <c r="AB111"/>
  <c r="AB112"/>
  <c r="AB113"/>
  <c r="AB114"/>
  <c r="AB115"/>
  <c r="AB116"/>
  <c r="AB117"/>
  <c r="AB118"/>
  <c r="AB119"/>
  <c r="AB120"/>
  <c r="AB121"/>
  <c r="AB122"/>
  <c r="AB123"/>
  <c r="AB124"/>
  <c r="AB125"/>
  <c r="AB126"/>
  <c r="AB127"/>
  <c r="AC12"/>
  <c r="AC13"/>
  <c r="AC14"/>
  <c r="AC15"/>
  <c r="AC16"/>
  <c r="AC17"/>
  <c r="AC18"/>
  <c r="AC19"/>
  <c r="AC20"/>
  <c r="AC21"/>
  <c r="AC22"/>
  <c r="AC23"/>
  <c r="AC24"/>
  <c r="AC25"/>
  <c r="AC26"/>
  <c r="AC27"/>
  <c r="AC28"/>
  <c r="AC29"/>
  <c r="AC30"/>
  <c r="AC31"/>
  <c r="AC32"/>
  <c r="AC33"/>
  <c r="AC34"/>
  <c r="AC35"/>
  <c r="AC36"/>
  <c r="AC37"/>
  <c r="AC38"/>
  <c r="AC39"/>
  <c r="AC40"/>
  <c r="AC41"/>
  <c r="AC42"/>
  <c r="AC43"/>
  <c r="AC44"/>
  <c r="AC45"/>
  <c r="AC46"/>
  <c r="AC11"/>
  <c r="AC47"/>
  <c r="AC48"/>
  <c r="AC49"/>
  <c r="AC50"/>
  <c r="AC51"/>
  <c r="AC52"/>
  <c r="AC53"/>
  <c r="AC54"/>
  <c r="AC55"/>
  <c r="AC56"/>
  <c r="AC57"/>
  <c r="AC58"/>
  <c r="AC59"/>
  <c r="AC60"/>
  <c r="AC61"/>
  <c r="AC62"/>
  <c r="AC63"/>
  <c r="AC64"/>
  <c r="AC65"/>
  <c r="AC66"/>
  <c r="AC67"/>
  <c r="AC68"/>
  <c r="AC69"/>
  <c r="AC70"/>
  <c r="AC71"/>
  <c r="AC72"/>
  <c r="AC73"/>
  <c r="AC74"/>
  <c r="AC75"/>
  <c r="AC76"/>
  <c r="AC77"/>
  <c r="AC78"/>
  <c r="AC79"/>
  <c r="AC80"/>
  <c r="AC81"/>
  <c r="AC82"/>
  <c r="AC83"/>
  <c r="AC84"/>
  <c r="AC85"/>
  <c r="AC86"/>
  <c r="AC87"/>
  <c r="AC88"/>
  <c r="AC89"/>
  <c r="AC90"/>
  <c r="AC91"/>
  <c r="AC92"/>
  <c r="AC93"/>
  <c r="AC94"/>
  <c r="AC95"/>
  <c r="AC96"/>
  <c r="AC97"/>
  <c r="AC98"/>
  <c r="AC99"/>
  <c r="AC100"/>
  <c r="AC101"/>
  <c r="AC102"/>
  <c r="AC103"/>
  <c r="AC104"/>
  <c r="AC105"/>
  <c r="AC106"/>
  <c r="AC107"/>
  <c r="AC108"/>
  <c r="AC109"/>
  <c r="AC110"/>
  <c r="AC111"/>
  <c r="AC112"/>
  <c r="AC113"/>
  <c r="AC114"/>
  <c r="AC115"/>
  <c r="AC116"/>
  <c r="AC117"/>
  <c r="AC118"/>
  <c r="AC119"/>
  <c r="AC120"/>
  <c r="AC121"/>
  <c r="AC122"/>
  <c r="AC123"/>
  <c r="AC124"/>
  <c r="AC125"/>
  <c r="AC126"/>
  <c r="AC127"/>
  <c r="AD12"/>
  <c r="AD129" s="1"/>
  <c r="AD131" s="1"/>
  <c r="AD13"/>
  <c r="AD14"/>
  <c r="AD15"/>
  <c r="AD16"/>
  <c r="AD17"/>
  <c r="AD18"/>
  <c r="AD19"/>
  <c r="AD20"/>
  <c r="AD21"/>
  <c r="AD22"/>
  <c r="AD23"/>
  <c r="AD24"/>
  <c r="AD25"/>
  <c r="AD26"/>
  <c r="AD27"/>
  <c r="AD28"/>
  <c r="AD29"/>
  <c r="AD30"/>
  <c r="AD31"/>
  <c r="AD32"/>
  <c r="AD33"/>
  <c r="AD34"/>
  <c r="AD35"/>
  <c r="AD36"/>
  <c r="AD37"/>
  <c r="AD38"/>
  <c r="AD39"/>
  <c r="AD40"/>
  <c r="AD41"/>
  <c r="AD42"/>
  <c r="AD43"/>
  <c r="AD44"/>
  <c r="AD45"/>
  <c r="AD46"/>
  <c r="AD11"/>
  <c r="AD47"/>
  <c r="AD48"/>
  <c r="AD49"/>
  <c r="AD50"/>
  <c r="AD51"/>
  <c r="AD52"/>
  <c r="AD53"/>
  <c r="AD54"/>
  <c r="AD55"/>
  <c r="AD56"/>
  <c r="AD57"/>
  <c r="AD58"/>
  <c r="AD59"/>
  <c r="AD60"/>
  <c r="AD61"/>
  <c r="AD62"/>
  <c r="AD63"/>
  <c r="AD64"/>
  <c r="AD65"/>
  <c r="AD66"/>
  <c r="AD67"/>
  <c r="AD68"/>
  <c r="AD69"/>
  <c r="AD70"/>
  <c r="AD71"/>
  <c r="AD72"/>
  <c r="AD73"/>
  <c r="AD74"/>
  <c r="AD75"/>
  <c r="AD76"/>
  <c r="AD77"/>
  <c r="AD78"/>
  <c r="AD79"/>
  <c r="AD80"/>
  <c r="AD81"/>
  <c r="AD82"/>
  <c r="AD83"/>
  <c r="AD84"/>
  <c r="AD85"/>
  <c r="AD86"/>
  <c r="AD87"/>
  <c r="AD88"/>
  <c r="AD89"/>
  <c r="AD90"/>
  <c r="AD91"/>
  <c r="AD92"/>
  <c r="AD93"/>
  <c r="AD94"/>
  <c r="AD95"/>
  <c r="AD96"/>
  <c r="AD97"/>
  <c r="AD98"/>
  <c r="AD99"/>
  <c r="AD100"/>
  <c r="AD101"/>
  <c r="AD102"/>
  <c r="AD103"/>
  <c r="AD104"/>
  <c r="AD105"/>
  <c r="AD106"/>
  <c r="AD107"/>
  <c r="AD108"/>
  <c r="AD109"/>
  <c r="AD110"/>
  <c r="AD111"/>
  <c r="AD112"/>
  <c r="AD113"/>
  <c r="AD114"/>
  <c r="AD115"/>
  <c r="AD116"/>
  <c r="AD117"/>
  <c r="AD118"/>
  <c r="AD119"/>
  <c r="AD120"/>
  <c r="AD121"/>
  <c r="AD122"/>
  <c r="AD123"/>
  <c r="AD124"/>
  <c r="AD125"/>
  <c r="AD126"/>
  <c r="AD127"/>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11"/>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F12"/>
  <c r="AF13"/>
  <c r="AF14"/>
  <c r="AF15"/>
  <c r="AF16"/>
  <c r="AF17"/>
  <c r="AF18"/>
  <c r="AF19"/>
  <c r="AF20"/>
  <c r="AF21"/>
  <c r="AF22"/>
  <c r="AF23"/>
  <c r="AF24"/>
  <c r="AF25"/>
  <c r="AF26"/>
  <c r="AF27"/>
  <c r="AF28"/>
  <c r="AF29"/>
  <c r="AF30"/>
  <c r="AF31"/>
  <c r="AF32"/>
  <c r="AF33"/>
  <c r="AF34"/>
  <c r="AF35"/>
  <c r="AF36"/>
  <c r="AF37"/>
  <c r="AF38"/>
  <c r="AF39"/>
  <c r="AF40"/>
  <c r="AF41"/>
  <c r="AF42"/>
  <c r="AF43"/>
  <c r="AF44"/>
  <c r="AF45"/>
  <c r="AF46"/>
  <c r="AF11"/>
  <c r="AF47"/>
  <c r="AF48"/>
  <c r="AF49"/>
  <c r="AF50"/>
  <c r="AF51"/>
  <c r="AF52"/>
  <c r="AF53"/>
  <c r="AF54"/>
  <c r="AF55"/>
  <c r="AF56"/>
  <c r="AF57"/>
  <c r="AF58"/>
  <c r="AF59"/>
  <c r="AF60"/>
  <c r="AF61"/>
  <c r="AF62"/>
  <c r="AF63"/>
  <c r="AF64"/>
  <c r="AF65"/>
  <c r="AF66"/>
  <c r="AF67"/>
  <c r="AF68"/>
  <c r="AF69"/>
  <c r="AF70"/>
  <c r="AF71"/>
  <c r="AF72"/>
  <c r="AF73"/>
  <c r="AF74"/>
  <c r="AF75"/>
  <c r="AF76"/>
  <c r="AF77"/>
  <c r="AF78"/>
  <c r="AF79"/>
  <c r="AF80"/>
  <c r="AF81"/>
  <c r="AF82"/>
  <c r="AF83"/>
  <c r="AF84"/>
  <c r="AF85"/>
  <c r="AF86"/>
  <c r="AF87"/>
  <c r="AF88"/>
  <c r="AF89"/>
  <c r="AF90"/>
  <c r="AF91"/>
  <c r="AF92"/>
  <c r="AF93"/>
  <c r="AF94"/>
  <c r="AF95"/>
  <c r="AF96"/>
  <c r="AF97"/>
  <c r="AF98"/>
  <c r="AF99"/>
  <c r="AF100"/>
  <c r="AF101"/>
  <c r="AF102"/>
  <c r="AF103"/>
  <c r="AF104"/>
  <c r="AF105"/>
  <c r="AF106"/>
  <c r="AF107"/>
  <c r="AF108"/>
  <c r="AF109"/>
  <c r="AF110"/>
  <c r="AF111"/>
  <c r="AF112"/>
  <c r="AF113"/>
  <c r="AF114"/>
  <c r="AF115"/>
  <c r="AF116"/>
  <c r="AF117"/>
  <c r="AF118"/>
  <c r="AF119"/>
  <c r="AF120"/>
  <c r="AF121"/>
  <c r="AF122"/>
  <c r="AF123"/>
  <c r="AF124"/>
  <c r="AF125"/>
  <c r="AF126"/>
  <c r="AF127"/>
  <c r="AG12"/>
  <c r="AG13"/>
  <c r="AG14"/>
  <c r="AG15"/>
  <c r="AG16"/>
  <c r="AG17"/>
  <c r="AG18"/>
  <c r="AG19"/>
  <c r="AG20"/>
  <c r="AG21"/>
  <c r="AG22"/>
  <c r="AG23"/>
  <c r="AG24"/>
  <c r="AG25"/>
  <c r="AG26"/>
  <c r="AG27"/>
  <c r="AG28"/>
  <c r="AG29"/>
  <c r="AG30"/>
  <c r="AG31"/>
  <c r="AG32"/>
  <c r="AG33"/>
  <c r="AG34"/>
  <c r="AG35"/>
  <c r="AG36"/>
  <c r="AG37"/>
  <c r="AG38"/>
  <c r="AG39"/>
  <c r="AG40"/>
  <c r="AG41"/>
  <c r="AG42"/>
  <c r="AG43"/>
  <c r="AG44"/>
  <c r="AG45"/>
  <c r="AG46"/>
  <c r="AG11"/>
  <c r="AG47"/>
  <c r="AG48"/>
  <c r="AG49"/>
  <c r="AG50"/>
  <c r="AG51"/>
  <c r="AG52"/>
  <c r="AG53"/>
  <c r="AG54"/>
  <c r="AG55"/>
  <c r="AG56"/>
  <c r="AG57"/>
  <c r="AG58"/>
  <c r="AG59"/>
  <c r="AG60"/>
  <c r="AG61"/>
  <c r="AG62"/>
  <c r="AG63"/>
  <c r="AG64"/>
  <c r="AG65"/>
  <c r="AG66"/>
  <c r="AG67"/>
  <c r="AG68"/>
  <c r="AG69"/>
  <c r="AG70"/>
  <c r="AG71"/>
  <c r="AG72"/>
  <c r="AG73"/>
  <c r="AG74"/>
  <c r="AG75"/>
  <c r="AG76"/>
  <c r="AG77"/>
  <c r="AG78"/>
  <c r="AG79"/>
  <c r="AG80"/>
  <c r="AG81"/>
  <c r="AG82"/>
  <c r="AG83"/>
  <c r="AG84"/>
  <c r="AG85"/>
  <c r="AG86"/>
  <c r="AG87"/>
  <c r="AG88"/>
  <c r="AG89"/>
  <c r="AG90"/>
  <c r="AG91"/>
  <c r="AG92"/>
  <c r="AG93"/>
  <c r="AG94"/>
  <c r="AG95"/>
  <c r="AG96"/>
  <c r="AG97"/>
  <c r="AG98"/>
  <c r="AG99"/>
  <c r="AG100"/>
  <c r="AG101"/>
  <c r="AG102"/>
  <c r="AG103"/>
  <c r="AG104"/>
  <c r="AG105"/>
  <c r="AG106"/>
  <c r="AG107"/>
  <c r="AG108"/>
  <c r="AG109"/>
  <c r="AG110"/>
  <c r="AG111"/>
  <c r="AG112"/>
  <c r="AG113"/>
  <c r="AG114"/>
  <c r="AG115"/>
  <c r="AG116"/>
  <c r="AG117"/>
  <c r="AG118"/>
  <c r="AG119"/>
  <c r="AG120"/>
  <c r="AG121"/>
  <c r="AG122"/>
  <c r="AG123"/>
  <c r="AG124"/>
  <c r="AG125"/>
  <c r="AG126"/>
  <c r="AG127"/>
  <c r="AH12"/>
  <c r="AH13"/>
  <c r="AH14"/>
  <c r="AH15"/>
  <c r="AH16"/>
  <c r="AH17"/>
  <c r="AH18"/>
  <c r="AH19"/>
  <c r="AH20"/>
  <c r="AH21"/>
  <c r="AH22"/>
  <c r="AH23"/>
  <c r="AH24"/>
  <c r="AH25"/>
  <c r="AH26"/>
  <c r="AH27"/>
  <c r="AH28"/>
  <c r="AH29"/>
  <c r="AH30"/>
  <c r="AH31"/>
  <c r="AH32"/>
  <c r="AH33"/>
  <c r="AH34"/>
  <c r="AH35"/>
  <c r="AH36"/>
  <c r="AH37"/>
  <c r="AH38"/>
  <c r="AH39"/>
  <c r="AH40"/>
  <c r="AH41"/>
  <c r="AH42"/>
  <c r="AH43"/>
  <c r="AH44"/>
  <c r="AH45"/>
  <c r="AH46"/>
  <c r="AH11"/>
  <c r="AH47"/>
  <c r="AH48"/>
  <c r="AH49"/>
  <c r="AH50"/>
  <c r="AH51"/>
  <c r="AH52"/>
  <c r="AH53"/>
  <c r="AH54"/>
  <c r="AH55"/>
  <c r="AH56"/>
  <c r="AH57"/>
  <c r="AH58"/>
  <c r="AH59"/>
  <c r="AH60"/>
  <c r="AH61"/>
  <c r="AH62"/>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H113"/>
  <c r="AH114"/>
  <c r="AH115"/>
  <c r="AH116"/>
  <c r="AH117"/>
  <c r="AH118"/>
  <c r="AH119"/>
  <c r="AH120"/>
  <c r="AH121"/>
  <c r="AH122"/>
  <c r="AH123"/>
  <c r="AH124"/>
  <c r="AH125"/>
  <c r="AH126"/>
  <c r="AH127"/>
  <c r="AI12"/>
  <c r="AI129" s="1"/>
  <c r="AI131" s="1"/>
  <c r="AI13"/>
  <c r="AI14"/>
  <c r="AI15"/>
  <c r="AI16"/>
  <c r="AI17"/>
  <c r="AI18"/>
  <c r="AI19"/>
  <c r="AI20"/>
  <c r="AI21"/>
  <c r="AI22"/>
  <c r="AI23"/>
  <c r="AI24"/>
  <c r="AI25"/>
  <c r="AI26"/>
  <c r="AI27"/>
  <c r="AI28"/>
  <c r="AI29"/>
  <c r="AI30"/>
  <c r="AI31"/>
  <c r="AI32"/>
  <c r="AI33"/>
  <c r="AI34"/>
  <c r="AI35"/>
  <c r="AI36"/>
  <c r="AI37"/>
  <c r="AI38"/>
  <c r="AI39"/>
  <c r="AI40"/>
  <c r="AI41"/>
  <c r="AI42"/>
  <c r="AI43"/>
  <c r="AI44"/>
  <c r="AI45"/>
  <c r="AI46"/>
  <c r="AI11"/>
  <c r="AI47"/>
  <c r="AI48"/>
  <c r="AI49"/>
  <c r="AI50"/>
  <c r="AI51"/>
  <c r="AI52"/>
  <c r="AI53"/>
  <c r="AI54"/>
  <c r="AI55"/>
  <c r="AI56"/>
  <c r="AI57"/>
  <c r="AI58"/>
  <c r="AI59"/>
  <c r="AI60"/>
  <c r="AI61"/>
  <c r="AI62"/>
  <c r="AI63"/>
  <c r="AI64"/>
  <c r="AI65"/>
  <c r="AI66"/>
  <c r="AI67"/>
  <c r="AI68"/>
  <c r="AI69"/>
  <c r="AI70"/>
  <c r="AI71"/>
  <c r="AI72"/>
  <c r="AI73"/>
  <c r="AI74"/>
  <c r="AI75"/>
  <c r="AI76"/>
  <c r="AI77"/>
  <c r="AI78"/>
  <c r="AI79"/>
  <c r="AI80"/>
  <c r="AI81"/>
  <c r="AI82"/>
  <c r="AI83"/>
  <c r="AI84"/>
  <c r="AI85"/>
  <c r="AI86"/>
  <c r="AI87"/>
  <c r="AI88"/>
  <c r="AI89"/>
  <c r="AI90"/>
  <c r="AI91"/>
  <c r="AI92"/>
  <c r="AI93"/>
  <c r="AI94"/>
  <c r="AI95"/>
  <c r="AI96"/>
  <c r="AI97"/>
  <c r="AI98"/>
  <c r="AI99"/>
  <c r="AI100"/>
  <c r="AI101"/>
  <c r="AI102"/>
  <c r="AI103"/>
  <c r="AI104"/>
  <c r="AI105"/>
  <c r="AI106"/>
  <c r="AI107"/>
  <c r="AI108"/>
  <c r="AI109"/>
  <c r="AI110"/>
  <c r="AI111"/>
  <c r="AI112"/>
  <c r="AI113"/>
  <c r="AI114"/>
  <c r="AI115"/>
  <c r="AI116"/>
  <c r="AI117"/>
  <c r="AI118"/>
  <c r="AI119"/>
  <c r="AI120"/>
  <c r="AI121"/>
  <c r="AI122"/>
  <c r="AI123"/>
  <c r="AI124"/>
  <c r="AI125"/>
  <c r="AI126"/>
  <c r="AI127"/>
  <c r="AJ12"/>
  <c r="AJ13"/>
  <c r="AJ14"/>
  <c r="AJ15"/>
  <c r="AJ16"/>
  <c r="AJ17"/>
  <c r="AJ18"/>
  <c r="AJ19"/>
  <c r="AJ20"/>
  <c r="AJ21"/>
  <c r="AJ22"/>
  <c r="AJ23"/>
  <c r="AJ24"/>
  <c r="AJ25"/>
  <c r="AJ26"/>
  <c r="AJ27"/>
  <c r="AJ28"/>
  <c r="AJ29"/>
  <c r="AJ30"/>
  <c r="AJ31"/>
  <c r="AJ32"/>
  <c r="AJ33"/>
  <c r="AJ34"/>
  <c r="AJ35"/>
  <c r="AJ36"/>
  <c r="AJ37"/>
  <c r="AJ38"/>
  <c r="AJ39"/>
  <c r="AJ40"/>
  <c r="AJ41"/>
  <c r="AJ42"/>
  <c r="AJ43"/>
  <c r="AJ44"/>
  <c r="AJ45"/>
  <c r="AJ46"/>
  <c r="AJ11"/>
  <c r="AJ47"/>
  <c r="AJ48"/>
  <c r="AJ49"/>
  <c r="AJ50"/>
  <c r="AJ51"/>
  <c r="AJ52"/>
  <c r="AJ53"/>
  <c r="AJ54"/>
  <c r="AJ55"/>
  <c r="AJ56"/>
  <c r="AJ57"/>
  <c r="AJ58"/>
  <c r="AJ59"/>
  <c r="AJ60"/>
  <c r="AJ61"/>
  <c r="AJ62"/>
  <c r="AJ63"/>
  <c r="AJ64"/>
  <c r="AJ65"/>
  <c r="AJ66"/>
  <c r="AJ67"/>
  <c r="AJ68"/>
  <c r="AJ69"/>
  <c r="AJ70"/>
  <c r="AJ71"/>
  <c r="AJ72"/>
  <c r="AJ73"/>
  <c r="AJ74"/>
  <c r="AJ75"/>
  <c r="AJ76"/>
  <c r="AJ77"/>
  <c r="AJ78"/>
  <c r="AJ79"/>
  <c r="AJ80"/>
  <c r="AJ81"/>
  <c r="AJ82"/>
  <c r="AJ83"/>
  <c r="AJ84"/>
  <c r="AJ85"/>
  <c r="AJ86"/>
  <c r="AJ87"/>
  <c r="AJ88"/>
  <c r="AJ89"/>
  <c r="AJ90"/>
  <c r="AJ91"/>
  <c r="AJ92"/>
  <c r="AJ93"/>
  <c r="AJ94"/>
  <c r="AJ95"/>
  <c r="AJ96"/>
  <c r="AJ97"/>
  <c r="AJ98"/>
  <c r="AJ99"/>
  <c r="AJ100"/>
  <c r="AJ101"/>
  <c r="AJ102"/>
  <c r="AJ103"/>
  <c r="AJ104"/>
  <c r="AJ105"/>
  <c r="AJ106"/>
  <c r="AJ107"/>
  <c r="AJ108"/>
  <c r="AJ109"/>
  <c r="AJ110"/>
  <c r="AJ111"/>
  <c r="AJ112"/>
  <c r="AJ113"/>
  <c r="AJ114"/>
  <c r="AJ115"/>
  <c r="AJ116"/>
  <c r="AJ117"/>
  <c r="AJ118"/>
  <c r="AJ119"/>
  <c r="AJ120"/>
  <c r="AJ121"/>
  <c r="AJ122"/>
  <c r="AJ123"/>
  <c r="AJ124"/>
  <c r="AJ125"/>
  <c r="AJ126"/>
  <c r="AJ127"/>
  <c r="AK12"/>
  <c r="AK13"/>
  <c r="AK14"/>
  <c r="AK15"/>
  <c r="AK16"/>
  <c r="AK17"/>
  <c r="AK18"/>
  <c r="AK19"/>
  <c r="AK20"/>
  <c r="AK21"/>
  <c r="AK22"/>
  <c r="AK23"/>
  <c r="AK24"/>
  <c r="AK25"/>
  <c r="AK26"/>
  <c r="AK27"/>
  <c r="AK28"/>
  <c r="AK29"/>
  <c r="AK30"/>
  <c r="AK31"/>
  <c r="AK32"/>
  <c r="AK33"/>
  <c r="AK34"/>
  <c r="AK35"/>
  <c r="AK36"/>
  <c r="AK37"/>
  <c r="AK38"/>
  <c r="AK39"/>
  <c r="AK40"/>
  <c r="AK41"/>
  <c r="AK42"/>
  <c r="AK43"/>
  <c r="AK44"/>
  <c r="AK45"/>
  <c r="AK46"/>
  <c r="AK11"/>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L12"/>
  <c r="AL129" s="1"/>
  <c r="AL131" s="1"/>
  <c r="AL13"/>
  <c r="AL14"/>
  <c r="AL15"/>
  <c r="AL16"/>
  <c r="AL17"/>
  <c r="AL18"/>
  <c r="AL19"/>
  <c r="AL20"/>
  <c r="AL21"/>
  <c r="AL22"/>
  <c r="AL23"/>
  <c r="AL24"/>
  <c r="AL25"/>
  <c r="AL26"/>
  <c r="AL27"/>
  <c r="AL28"/>
  <c r="AL29"/>
  <c r="AL30"/>
  <c r="AL31"/>
  <c r="AL32"/>
  <c r="AL33"/>
  <c r="AL34"/>
  <c r="AL35"/>
  <c r="AL36"/>
  <c r="AL37"/>
  <c r="AL38"/>
  <c r="AL39"/>
  <c r="AL40"/>
  <c r="AL41"/>
  <c r="AL42"/>
  <c r="AL43"/>
  <c r="AL44"/>
  <c r="AL45"/>
  <c r="AL46"/>
  <c r="AL11"/>
  <c r="AL47"/>
  <c r="AL48"/>
  <c r="AL49"/>
  <c r="AL50"/>
  <c r="AL51"/>
  <c r="AL52"/>
  <c r="AL53"/>
  <c r="AL54"/>
  <c r="AL55"/>
  <c r="AL56"/>
  <c r="AL57"/>
  <c r="AL58"/>
  <c r="AL59"/>
  <c r="AL60"/>
  <c r="AL61"/>
  <c r="AL62"/>
  <c r="AL63"/>
  <c r="AL64"/>
  <c r="AL65"/>
  <c r="AL66"/>
  <c r="AL67"/>
  <c r="AL68"/>
  <c r="AL69"/>
  <c r="AL70"/>
  <c r="AL71"/>
  <c r="AL72"/>
  <c r="AL73"/>
  <c r="AL74"/>
  <c r="AL75"/>
  <c r="AL76"/>
  <c r="AL77"/>
  <c r="AL78"/>
  <c r="AL79"/>
  <c r="AL80"/>
  <c r="AL81"/>
  <c r="AL82"/>
  <c r="AL83"/>
  <c r="AL84"/>
  <c r="AL85"/>
  <c r="AL86"/>
  <c r="AL87"/>
  <c r="AL88"/>
  <c r="AL89"/>
  <c r="AL90"/>
  <c r="AL91"/>
  <c r="AL92"/>
  <c r="AL93"/>
  <c r="AL94"/>
  <c r="AL95"/>
  <c r="AL96"/>
  <c r="AL97"/>
  <c r="AL98"/>
  <c r="AL99"/>
  <c r="AL100"/>
  <c r="AL101"/>
  <c r="AL102"/>
  <c r="AL103"/>
  <c r="AL104"/>
  <c r="AL105"/>
  <c r="AL106"/>
  <c r="AL107"/>
  <c r="AL108"/>
  <c r="AL109"/>
  <c r="AL110"/>
  <c r="AL111"/>
  <c r="AL112"/>
  <c r="AL113"/>
  <c r="AL114"/>
  <c r="AL115"/>
  <c r="AL116"/>
  <c r="AL117"/>
  <c r="AL118"/>
  <c r="AL119"/>
  <c r="AL120"/>
  <c r="AL121"/>
  <c r="AL122"/>
  <c r="AL123"/>
  <c r="AL124"/>
  <c r="AL125"/>
  <c r="AL126"/>
  <c r="AL127"/>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11"/>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N12"/>
  <c r="AN13"/>
  <c r="AN14"/>
  <c r="AN15"/>
  <c r="AN16"/>
  <c r="AN17"/>
  <c r="AN18"/>
  <c r="AN19"/>
  <c r="AN20"/>
  <c r="AN21"/>
  <c r="AN22"/>
  <c r="AN23"/>
  <c r="AN24"/>
  <c r="AN25"/>
  <c r="AN26"/>
  <c r="AN27"/>
  <c r="AN28"/>
  <c r="AN29"/>
  <c r="AN30"/>
  <c r="AN31"/>
  <c r="AN32"/>
  <c r="AN33"/>
  <c r="AN34"/>
  <c r="AN35"/>
  <c r="AN36"/>
  <c r="AN37"/>
  <c r="AN38"/>
  <c r="AN39"/>
  <c r="AN40"/>
  <c r="AN41"/>
  <c r="AN42"/>
  <c r="AN43"/>
  <c r="AN44"/>
  <c r="AN45"/>
  <c r="AN46"/>
  <c r="AN11"/>
  <c r="AN129" s="1"/>
  <c r="AN131" s="1"/>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O12"/>
  <c r="AO13"/>
  <c r="AO14"/>
  <c r="AO15"/>
  <c r="AO16"/>
  <c r="AO17"/>
  <c r="AO18"/>
  <c r="AO19"/>
  <c r="AO20"/>
  <c r="AO21"/>
  <c r="AO22"/>
  <c r="AO23"/>
  <c r="AO24"/>
  <c r="AO25"/>
  <c r="AO26"/>
  <c r="AO27"/>
  <c r="AO28"/>
  <c r="AO29"/>
  <c r="AO30"/>
  <c r="AO31"/>
  <c r="AO32"/>
  <c r="AO33"/>
  <c r="AO34"/>
  <c r="AO35"/>
  <c r="AO36"/>
  <c r="AO37"/>
  <c r="AO38"/>
  <c r="AO39"/>
  <c r="AO40"/>
  <c r="AO41"/>
  <c r="AO42"/>
  <c r="AO43"/>
  <c r="AO44"/>
  <c r="AO45"/>
  <c r="AO46"/>
  <c r="AO11"/>
  <c r="AO47"/>
  <c r="AO48"/>
  <c r="AO49"/>
  <c r="AO50"/>
  <c r="AO51"/>
  <c r="AO52"/>
  <c r="AO53"/>
  <c r="AO54"/>
  <c r="AO55"/>
  <c r="AO56"/>
  <c r="AO57"/>
  <c r="AO58"/>
  <c r="AO59"/>
  <c r="AO60"/>
  <c r="AO61"/>
  <c r="AO62"/>
  <c r="AO63"/>
  <c r="AO64"/>
  <c r="AO65"/>
  <c r="AO66"/>
  <c r="AO67"/>
  <c r="AO68"/>
  <c r="AO69"/>
  <c r="AO70"/>
  <c r="AO71"/>
  <c r="AO72"/>
  <c r="AO73"/>
  <c r="AO74"/>
  <c r="AO75"/>
  <c r="AO76"/>
  <c r="AO77"/>
  <c r="AO78"/>
  <c r="AO79"/>
  <c r="AO80"/>
  <c r="AO81"/>
  <c r="AO82"/>
  <c r="AO83"/>
  <c r="AO84"/>
  <c r="AO85"/>
  <c r="AO86"/>
  <c r="AO87"/>
  <c r="AO88"/>
  <c r="AO89"/>
  <c r="AO90"/>
  <c r="AO91"/>
  <c r="AO92"/>
  <c r="AO93"/>
  <c r="AO94"/>
  <c r="AO95"/>
  <c r="AO96"/>
  <c r="AO97"/>
  <c r="AO98"/>
  <c r="AO99"/>
  <c r="AO100"/>
  <c r="AO101"/>
  <c r="AO102"/>
  <c r="AO103"/>
  <c r="AO104"/>
  <c r="AO105"/>
  <c r="AO106"/>
  <c r="AO107"/>
  <c r="AO108"/>
  <c r="AO109"/>
  <c r="AO110"/>
  <c r="AO111"/>
  <c r="AO112"/>
  <c r="AO113"/>
  <c r="AO114"/>
  <c r="AO115"/>
  <c r="AO116"/>
  <c r="AO117"/>
  <c r="AO118"/>
  <c r="AO119"/>
  <c r="AO120"/>
  <c r="AO121"/>
  <c r="AO122"/>
  <c r="AO123"/>
  <c r="AO124"/>
  <c r="AO125"/>
  <c r="AO126"/>
  <c r="AO127"/>
  <c r="AP12"/>
  <c r="AP13"/>
  <c r="AP14"/>
  <c r="AP15"/>
  <c r="AP16"/>
  <c r="AP17"/>
  <c r="AP18"/>
  <c r="AP19"/>
  <c r="AP20"/>
  <c r="AP21"/>
  <c r="AP22"/>
  <c r="AP23"/>
  <c r="AP24"/>
  <c r="AP25"/>
  <c r="AP26"/>
  <c r="AP27"/>
  <c r="AP28"/>
  <c r="AP29"/>
  <c r="AP30"/>
  <c r="AP31"/>
  <c r="AP32"/>
  <c r="AP33"/>
  <c r="AP34"/>
  <c r="AP35"/>
  <c r="AP36"/>
  <c r="AP37"/>
  <c r="AP38"/>
  <c r="AP39"/>
  <c r="AP40"/>
  <c r="AP41"/>
  <c r="AP42"/>
  <c r="AP43"/>
  <c r="AP44"/>
  <c r="AP45"/>
  <c r="AP46"/>
  <c r="AP11"/>
  <c r="AP47"/>
  <c r="AP48"/>
  <c r="AP49"/>
  <c r="AP50"/>
  <c r="AP51"/>
  <c r="AP52"/>
  <c r="AP53"/>
  <c r="AP54"/>
  <c r="AP55"/>
  <c r="AP56"/>
  <c r="AP57"/>
  <c r="AP58"/>
  <c r="AP59"/>
  <c r="AP60"/>
  <c r="AP61"/>
  <c r="AP62"/>
  <c r="AP63"/>
  <c r="AP64"/>
  <c r="AP65"/>
  <c r="AP66"/>
  <c r="AP67"/>
  <c r="AP68"/>
  <c r="AP69"/>
  <c r="AP70"/>
  <c r="AP71"/>
  <c r="AP72"/>
  <c r="AP73"/>
  <c r="AP74"/>
  <c r="AP75"/>
  <c r="AP76"/>
  <c r="AP77"/>
  <c r="AP78"/>
  <c r="AP79"/>
  <c r="AP80"/>
  <c r="AP81"/>
  <c r="AP82"/>
  <c r="AP83"/>
  <c r="AP84"/>
  <c r="AP85"/>
  <c r="AP86"/>
  <c r="AP87"/>
  <c r="AP88"/>
  <c r="AP89"/>
  <c r="AP90"/>
  <c r="AP91"/>
  <c r="AP92"/>
  <c r="AP93"/>
  <c r="AP94"/>
  <c r="AP95"/>
  <c r="AP96"/>
  <c r="AP97"/>
  <c r="AP98"/>
  <c r="AP99"/>
  <c r="AP100"/>
  <c r="AP101"/>
  <c r="AP102"/>
  <c r="AP103"/>
  <c r="AP104"/>
  <c r="AP105"/>
  <c r="AP106"/>
  <c r="AP107"/>
  <c r="AP108"/>
  <c r="AP109"/>
  <c r="AP110"/>
  <c r="AP111"/>
  <c r="AP112"/>
  <c r="AP113"/>
  <c r="AP114"/>
  <c r="AP115"/>
  <c r="AP116"/>
  <c r="AP117"/>
  <c r="AP118"/>
  <c r="AP119"/>
  <c r="AP120"/>
  <c r="AP121"/>
  <c r="AP122"/>
  <c r="AP123"/>
  <c r="AP124"/>
  <c r="AP125"/>
  <c r="AP126"/>
  <c r="AP127"/>
  <c r="AQ12"/>
  <c r="AQ13"/>
  <c r="AQ14"/>
  <c r="AQ15"/>
  <c r="AQ16"/>
  <c r="AQ17"/>
  <c r="AQ18"/>
  <c r="AQ19"/>
  <c r="AQ20"/>
  <c r="AQ21"/>
  <c r="AQ22"/>
  <c r="AQ23"/>
  <c r="AQ24"/>
  <c r="AQ25"/>
  <c r="AQ26"/>
  <c r="AQ27"/>
  <c r="AQ28"/>
  <c r="AQ29"/>
  <c r="AQ30"/>
  <c r="AQ31"/>
  <c r="AQ32"/>
  <c r="AQ33"/>
  <c r="AQ34"/>
  <c r="AQ35"/>
  <c r="AQ36"/>
  <c r="AQ37"/>
  <c r="AQ38"/>
  <c r="AQ39"/>
  <c r="AQ40"/>
  <c r="AQ41"/>
  <c r="AQ42"/>
  <c r="AQ43"/>
  <c r="AQ44"/>
  <c r="AQ45"/>
  <c r="AQ46"/>
  <c r="AQ11"/>
  <c r="AQ47"/>
  <c r="AQ48"/>
  <c r="AQ49"/>
  <c r="AQ50"/>
  <c r="AQ51"/>
  <c r="AQ52"/>
  <c r="AQ53"/>
  <c r="AQ54"/>
  <c r="AQ55"/>
  <c r="AQ56"/>
  <c r="AQ57"/>
  <c r="AQ58"/>
  <c r="AQ59"/>
  <c r="AQ60"/>
  <c r="AQ61"/>
  <c r="AQ62"/>
  <c r="AQ63"/>
  <c r="AQ64"/>
  <c r="AQ65"/>
  <c r="AQ66"/>
  <c r="AQ67"/>
  <c r="AQ68"/>
  <c r="AQ69"/>
  <c r="AQ70"/>
  <c r="AQ71"/>
  <c r="AQ72"/>
  <c r="AQ73"/>
  <c r="AQ74"/>
  <c r="AQ75"/>
  <c r="AQ76"/>
  <c r="AQ77"/>
  <c r="AQ78"/>
  <c r="AQ79"/>
  <c r="AQ80"/>
  <c r="AQ81"/>
  <c r="AQ82"/>
  <c r="AQ83"/>
  <c r="AQ84"/>
  <c r="AQ85"/>
  <c r="AQ86"/>
  <c r="AQ87"/>
  <c r="AQ88"/>
  <c r="AQ89"/>
  <c r="AQ90"/>
  <c r="AQ91"/>
  <c r="AQ92"/>
  <c r="AQ93"/>
  <c r="AQ94"/>
  <c r="AQ95"/>
  <c r="AQ96"/>
  <c r="AQ97"/>
  <c r="AQ98"/>
  <c r="AQ99"/>
  <c r="AQ100"/>
  <c r="AQ101"/>
  <c r="AQ102"/>
  <c r="AQ103"/>
  <c r="AQ104"/>
  <c r="AQ105"/>
  <c r="AQ106"/>
  <c r="AQ107"/>
  <c r="AQ108"/>
  <c r="AQ109"/>
  <c r="AQ110"/>
  <c r="AQ111"/>
  <c r="AQ112"/>
  <c r="AQ113"/>
  <c r="AQ114"/>
  <c r="AQ115"/>
  <c r="AQ116"/>
  <c r="AQ117"/>
  <c r="AQ118"/>
  <c r="AQ119"/>
  <c r="AQ120"/>
  <c r="AQ121"/>
  <c r="AQ122"/>
  <c r="AQ123"/>
  <c r="AQ124"/>
  <c r="AQ125"/>
  <c r="AQ126"/>
  <c r="AQ127"/>
  <c r="AR12"/>
  <c r="AR13"/>
  <c r="AR14"/>
  <c r="AR15"/>
  <c r="AR16"/>
  <c r="AR17"/>
  <c r="AR18"/>
  <c r="AR19"/>
  <c r="AR20"/>
  <c r="AR21"/>
  <c r="AR22"/>
  <c r="AR23"/>
  <c r="AR24"/>
  <c r="AR25"/>
  <c r="AR26"/>
  <c r="AR27"/>
  <c r="AR28"/>
  <c r="AR29"/>
  <c r="AR30"/>
  <c r="AR31"/>
  <c r="AR32"/>
  <c r="AR33"/>
  <c r="AR34"/>
  <c r="AR35"/>
  <c r="AR36"/>
  <c r="AR37"/>
  <c r="AR38"/>
  <c r="AR39"/>
  <c r="AR40"/>
  <c r="AR41"/>
  <c r="AR42"/>
  <c r="AR43"/>
  <c r="AR44"/>
  <c r="AR45"/>
  <c r="AR46"/>
  <c r="AR11"/>
  <c r="AR47"/>
  <c r="AR48"/>
  <c r="AR49"/>
  <c r="AR50"/>
  <c r="AR51"/>
  <c r="AR52"/>
  <c r="AR53"/>
  <c r="AR54"/>
  <c r="AR55"/>
  <c r="AR56"/>
  <c r="AR57"/>
  <c r="AR58"/>
  <c r="AR59"/>
  <c r="AR60"/>
  <c r="AR61"/>
  <c r="AR62"/>
  <c r="AR63"/>
  <c r="AR64"/>
  <c r="AR65"/>
  <c r="AR66"/>
  <c r="AR67"/>
  <c r="AR68"/>
  <c r="AR69"/>
  <c r="AR70"/>
  <c r="AR71"/>
  <c r="AR72"/>
  <c r="AR73"/>
  <c r="AR74"/>
  <c r="AR75"/>
  <c r="AR76"/>
  <c r="AR77"/>
  <c r="AR78"/>
  <c r="AR79"/>
  <c r="AR80"/>
  <c r="AR81"/>
  <c r="AR82"/>
  <c r="AR83"/>
  <c r="AR84"/>
  <c r="AR85"/>
  <c r="AR86"/>
  <c r="AR87"/>
  <c r="AR88"/>
  <c r="AR89"/>
  <c r="AR90"/>
  <c r="AR91"/>
  <c r="AR92"/>
  <c r="AR93"/>
  <c r="AR94"/>
  <c r="AR95"/>
  <c r="AR96"/>
  <c r="AR97"/>
  <c r="AR98"/>
  <c r="AR99"/>
  <c r="AR100"/>
  <c r="AR101"/>
  <c r="AR102"/>
  <c r="AR103"/>
  <c r="AR104"/>
  <c r="AR105"/>
  <c r="AR106"/>
  <c r="AR107"/>
  <c r="AR108"/>
  <c r="AR109"/>
  <c r="AR110"/>
  <c r="AR111"/>
  <c r="AR112"/>
  <c r="AR113"/>
  <c r="AR114"/>
  <c r="AR115"/>
  <c r="AR116"/>
  <c r="AR117"/>
  <c r="AR118"/>
  <c r="AR119"/>
  <c r="AR120"/>
  <c r="AR121"/>
  <c r="AR122"/>
  <c r="AR123"/>
  <c r="AR124"/>
  <c r="AR125"/>
  <c r="AR126"/>
  <c r="AR127"/>
  <c r="AS12"/>
  <c r="AS13"/>
  <c r="AS14"/>
  <c r="AS15"/>
  <c r="AS16"/>
  <c r="AS17"/>
  <c r="AS18"/>
  <c r="AS19"/>
  <c r="AS20"/>
  <c r="AS21"/>
  <c r="AS22"/>
  <c r="AS23"/>
  <c r="AS24"/>
  <c r="AS25"/>
  <c r="AS26"/>
  <c r="AS27"/>
  <c r="AS28"/>
  <c r="AS29"/>
  <c r="AS30"/>
  <c r="AS31"/>
  <c r="AS32"/>
  <c r="AS33"/>
  <c r="AS34"/>
  <c r="AS35"/>
  <c r="AS36"/>
  <c r="AS37"/>
  <c r="AS38"/>
  <c r="AS39"/>
  <c r="AS40"/>
  <c r="AS41"/>
  <c r="AS42"/>
  <c r="AS43"/>
  <c r="AS44"/>
  <c r="AS45"/>
  <c r="AS46"/>
  <c r="AS11"/>
  <c r="AS47"/>
  <c r="AS48"/>
  <c r="AS49"/>
  <c r="AS50"/>
  <c r="AS51"/>
  <c r="AS52"/>
  <c r="AS53"/>
  <c r="AS54"/>
  <c r="AS55"/>
  <c r="AS56"/>
  <c r="AS57"/>
  <c r="AS58"/>
  <c r="AS59"/>
  <c r="AS60"/>
  <c r="AS61"/>
  <c r="AS62"/>
  <c r="AS63"/>
  <c r="AS64"/>
  <c r="AS65"/>
  <c r="AS66"/>
  <c r="AS67"/>
  <c r="AS68"/>
  <c r="AS69"/>
  <c r="AS70"/>
  <c r="AS71"/>
  <c r="AS72"/>
  <c r="AS73"/>
  <c r="AS74"/>
  <c r="AS75"/>
  <c r="AS76"/>
  <c r="AS77"/>
  <c r="AS78"/>
  <c r="AS79"/>
  <c r="AS80"/>
  <c r="AS81"/>
  <c r="AS82"/>
  <c r="AS83"/>
  <c r="AS84"/>
  <c r="AS85"/>
  <c r="AS86"/>
  <c r="AS87"/>
  <c r="AS88"/>
  <c r="AS89"/>
  <c r="AS90"/>
  <c r="AS91"/>
  <c r="AS92"/>
  <c r="AS93"/>
  <c r="AS94"/>
  <c r="AS95"/>
  <c r="AS96"/>
  <c r="AS97"/>
  <c r="AS98"/>
  <c r="AS99"/>
  <c r="AS100"/>
  <c r="AS101"/>
  <c r="AS102"/>
  <c r="AS103"/>
  <c r="AS104"/>
  <c r="AS105"/>
  <c r="AS106"/>
  <c r="AS107"/>
  <c r="AS108"/>
  <c r="AS109"/>
  <c r="AS110"/>
  <c r="AS111"/>
  <c r="AS112"/>
  <c r="AS113"/>
  <c r="AS114"/>
  <c r="AS115"/>
  <c r="AS116"/>
  <c r="AS117"/>
  <c r="AS118"/>
  <c r="AS119"/>
  <c r="AS120"/>
  <c r="AS121"/>
  <c r="AS122"/>
  <c r="AS123"/>
  <c r="AS124"/>
  <c r="AS125"/>
  <c r="AS126"/>
  <c r="AS127"/>
  <c r="AT12"/>
  <c r="AT129" s="1"/>
  <c r="AT13"/>
  <c r="AT14"/>
  <c r="AT15"/>
  <c r="AT16"/>
  <c r="AT17"/>
  <c r="AT18"/>
  <c r="AT19"/>
  <c r="AT20"/>
  <c r="AT21"/>
  <c r="AT22"/>
  <c r="AT23"/>
  <c r="AT24"/>
  <c r="AT25"/>
  <c r="AT26"/>
  <c r="AT27"/>
  <c r="AT28"/>
  <c r="AT29"/>
  <c r="AT30"/>
  <c r="AT31"/>
  <c r="AT32"/>
  <c r="AT33"/>
  <c r="AT34"/>
  <c r="AT35"/>
  <c r="AT36"/>
  <c r="AT37"/>
  <c r="AT38"/>
  <c r="AT39"/>
  <c r="AT40"/>
  <c r="AT41"/>
  <c r="AT42"/>
  <c r="AT43"/>
  <c r="AT44"/>
  <c r="AT45"/>
  <c r="AT46"/>
  <c r="AT11"/>
  <c r="AT47"/>
  <c r="AT48"/>
  <c r="AT49"/>
  <c r="AT50"/>
  <c r="AT51"/>
  <c r="AT52"/>
  <c r="AT53"/>
  <c r="AT54"/>
  <c r="AT55"/>
  <c r="AT56"/>
  <c r="AT57"/>
  <c r="AT58"/>
  <c r="AT59"/>
  <c r="AT60"/>
  <c r="AT61"/>
  <c r="AT62"/>
  <c r="AT63"/>
  <c r="AT64"/>
  <c r="AT65"/>
  <c r="AT66"/>
  <c r="AT67"/>
  <c r="AT68"/>
  <c r="AT69"/>
  <c r="AT70"/>
  <c r="AT71"/>
  <c r="AT72"/>
  <c r="AT73"/>
  <c r="AT74"/>
  <c r="AT75"/>
  <c r="AT76"/>
  <c r="AT77"/>
  <c r="AT78"/>
  <c r="AT79"/>
  <c r="AT80"/>
  <c r="AT81"/>
  <c r="AT82"/>
  <c r="AT83"/>
  <c r="AT84"/>
  <c r="AT85"/>
  <c r="AT86"/>
  <c r="AT87"/>
  <c r="AT88"/>
  <c r="AT89"/>
  <c r="AT90"/>
  <c r="AT91"/>
  <c r="AT92"/>
  <c r="AT93"/>
  <c r="AT94"/>
  <c r="AT95"/>
  <c r="AT96"/>
  <c r="AT97"/>
  <c r="AT98"/>
  <c r="AT99"/>
  <c r="AT100"/>
  <c r="AT101"/>
  <c r="AT102"/>
  <c r="AT103"/>
  <c r="AT104"/>
  <c r="AT105"/>
  <c r="AT106"/>
  <c r="AT107"/>
  <c r="AT108"/>
  <c r="AT109"/>
  <c r="AT110"/>
  <c r="AT111"/>
  <c r="AT112"/>
  <c r="AT113"/>
  <c r="AT114"/>
  <c r="AT115"/>
  <c r="AT116"/>
  <c r="AT117"/>
  <c r="AT118"/>
  <c r="AT119"/>
  <c r="AT120"/>
  <c r="AT121"/>
  <c r="AT122"/>
  <c r="AT123"/>
  <c r="AT124"/>
  <c r="AT125"/>
  <c r="AT126"/>
  <c r="AT127"/>
  <c r="AU12"/>
  <c r="AU13"/>
  <c r="AU14"/>
  <c r="AU15"/>
  <c r="AU16"/>
  <c r="AU17"/>
  <c r="AU18"/>
  <c r="AU19"/>
  <c r="AU20"/>
  <c r="AU21"/>
  <c r="AU22"/>
  <c r="AU23"/>
  <c r="AU24"/>
  <c r="AU25"/>
  <c r="AU26"/>
  <c r="AU27"/>
  <c r="AU28"/>
  <c r="AU29"/>
  <c r="AU30"/>
  <c r="AU31"/>
  <c r="AU32"/>
  <c r="AU33"/>
  <c r="AU34"/>
  <c r="AU35"/>
  <c r="AU36"/>
  <c r="AU37"/>
  <c r="AU38"/>
  <c r="AU39"/>
  <c r="AU40"/>
  <c r="AU41"/>
  <c r="AU42"/>
  <c r="AU43"/>
  <c r="AU44"/>
  <c r="AU45"/>
  <c r="AU46"/>
  <c r="AU11"/>
  <c r="AU47"/>
  <c r="AU48"/>
  <c r="AU49"/>
  <c r="AU50"/>
  <c r="AU51"/>
  <c r="AU52"/>
  <c r="AU53"/>
  <c r="AU54"/>
  <c r="AU55"/>
  <c r="AU56"/>
  <c r="AU57"/>
  <c r="AU58"/>
  <c r="AU59"/>
  <c r="AU60"/>
  <c r="AU61"/>
  <c r="AU62"/>
  <c r="AU63"/>
  <c r="AU64"/>
  <c r="AU65"/>
  <c r="AU66"/>
  <c r="AU67"/>
  <c r="AU68"/>
  <c r="AU69"/>
  <c r="AU70"/>
  <c r="AU71"/>
  <c r="AU72"/>
  <c r="AU73"/>
  <c r="AU74"/>
  <c r="AU75"/>
  <c r="AU76"/>
  <c r="AU77"/>
  <c r="AU78"/>
  <c r="AU79"/>
  <c r="AU80"/>
  <c r="AU81"/>
  <c r="AU82"/>
  <c r="AU83"/>
  <c r="AU84"/>
  <c r="AU85"/>
  <c r="AU86"/>
  <c r="AU87"/>
  <c r="AU88"/>
  <c r="AU89"/>
  <c r="AU90"/>
  <c r="AU91"/>
  <c r="AU92"/>
  <c r="AU93"/>
  <c r="AU94"/>
  <c r="AU95"/>
  <c r="AU96"/>
  <c r="AU97"/>
  <c r="AU98"/>
  <c r="AU99"/>
  <c r="AU100"/>
  <c r="AU101"/>
  <c r="AU102"/>
  <c r="AU103"/>
  <c r="AU104"/>
  <c r="AU105"/>
  <c r="AU106"/>
  <c r="AU107"/>
  <c r="AU108"/>
  <c r="AU109"/>
  <c r="AU110"/>
  <c r="AU111"/>
  <c r="AU112"/>
  <c r="AU113"/>
  <c r="AU114"/>
  <c r="AU115"/>
  <c r="AU116"/>
  <c r="AU117"/>
  <c r="AU118"/>
  <c r="AU119"/>
  <c r="AU120"/>
  <c r="AU121"/>
  <c r="AU122"/>
  <c r="AU123"/>
  <c r="AU124"/>
  <c r="AU125"/>
  <c r="AU126"/>
  <c r="AU127"/>
  <c r="AV12"/>
  <c r="AV13"/>
  <c r="AV14"/>
  <c r="AV15"/>
  <c r="AV16"/>
  <c r="AV17"/>
  <c r="AV18"/>
  <c r="AV19"/>
  <c r="AV20"/>
  <c r="AV21"/>
  <c r="AV22"/>
  <c r="AV23"/>
  <c r="AV24"/>
  <c r="AV25"/>
  <c r="AV26"/>
  <c r="AV27"/>
  <c r="AV28"/>
  <c r="AV29"/>
  <c r="AV30"/>
  <c r="AV31"/>
  <c r="AV32"/>
  <c r="AV33"/>
  <c r="AV34"/>
  <c r="AV35"/>
  <c r="AV36"/>
  <c r="AV37"/>
  <c r="AV38"/>
  <c r="AV39"/>
  <c r="AV40"/>
  <c r="AV41"/>
  <c r="AV42"/>
  <c r="AV43"/>
  <c r="AV44"/>
  <c r="AV45"/>
  <c r="AV46"/>
  <c r="AV11"/>
  <c r="AV47"/>
  <c r="AV48"/>
  <c r="AV49"/>
  <c r="AV50"/>
  <c r="AV51"/>
  <c r="AV52"/>
  <c r="AV53"/>
  <c r="AV54"/>
  <c r="AV55"/>
  <c r="AV56"/>
  <c r="AV57"/>
  <c r="AV58"/>
  <c r="AV59"/>
  <c r="AV60"/>
  <c r="AV61"/>
  <c r="AV62"/>
  <c r="AV63"/>
  <c r="AV64"/>
  <c r="AV65"/>
  <c r="AV66"/>
  <c r="AV67"/>
  <c r="AV68"/>
  <c r="AV69"/>
  <c r="AV70"/>
  <c r="AV71"/>
  <c r="AV72"/>
  <c r="AV73"/>
  <c r="AV74"/>
  <c r="AV75"/>
  <c r="AV76"/>
  <c r="AV77"/>
  <c r="AV78"/>
  <c r="AV79"/>
  <c r="AV80"/>
  <c r="AV81"/>
  <c r="AV82"/>
  <c r="AV83"/>
  <c r="AV84"/>
  <c r="AV85"/>
  <c r="AV86"/>
  <c r="AV87"/>
  <c r="AV88"/>
  <c r="AV89"/>
  <c r="AV90"/>
  <c r="AV91"/>
  <c r="AV92"/>
  <c r="AV93"/>
  <c r="AV94"/>
  <c r="AV95"/>
  <c r="AV96"/>
  <c r="AV97"/>
  <c r="AV98"/>
  <c r="AV99"/>
  <c r="AV100"/>
  <c r="AV101"/>
  <c r="AV102"/>
  <c r="AV103"/>
  <c r="AV104"/>
  <c r="AV105"/>
  <c r="AV106"/>
  <c r="AV107"/>
  <c r="AV108"/>
  <c r="AV109"/>
  <c r="AV110"/>
  <c r="AV111"/>
  <c r="AV112"/>
  <c r="AV113"/>
  <c r="AV114"/>
  <c r="AV115"/>
  <c r="AV116"/>
  <c r="AV117"/>
  <c r="AV118"/>
  <c r="AV119"/>
  <c r="AV120"/>
  <c r="AV121"/>
  <c r="AV122"/>
  <c r="AV123"/>
  <c r="AV124"/>
  <c r="AV125"/>
  <c r="AV126"/>
  <c r="AV127"/>
  <c r="AW12"/>
  <c r="AW13"/>
  <c r="AW14"/>
  <c r="AW15"/>
  <c r="AW16"/>
  <c r="AW17"/>
  <c r="AW18"/>
  <c r="AW19"/>
  <c r="AW20"/>
  <c r="AW21"/>
  <c r="AW22"/>
  <c r="AW23"/>
  <c r="AW24"/>
  <c r="AW25"/>
  <c r="AW26"/>
  <c r="AW27"/>
  <c r="AW28"/>
  <c r="AW29"/>
  <c r="AW30"/>
  <c r="AW31"/>
  <c r="AW32"/>
  <c r="AW33"/>
  <c r="AW34"/>
  <c r="AW35"/>
  <c r="AW36"/>
  <c r="AW37"/>
  <c r="AW38"/>
  <c r="AW39"/>
  <c r="AW40"/>
  <c r="AW41"/>
  <c r="AW42"/>
  <c r="AW43"/>
  <c r="AW44"/>
  <c r="AW45"/>
  <c r="AW46"/>
  <c r="AW11"/>
  <c r="AW47"/>
  <c r="AW48"/>
  <c r="AW49"/>
  <c r="AW50"/>
  <c r="AW51"/>
  <c r="AW52"/>
  <c r="AW53"/>
  <c r="AW54"/>
  <c r="AW55"/>
  <c r="AW56"/>
  <c r="AW57"/>
  <c r="AW58"/>
  <c r="AW59"/>
  <c r="AW60"/>
  <c r="AW61"/>
  <c r="AW62"/>
  <c r="AW63"/>
  <c r="AW64"/>
  <c r="AW65"/>
  <c r="AW66"/>
  <c r="AW67"/>
  <c r="AW68"/>
  <c r="AW69"/>
  <c r="AW70"/>
  <c r="AW71"/>
  <c r="AW72"/>
  <c r="AW73"/>
  <c r="AW74"/>
  <c r="AW75"/>
  <c r="AW76"/>
  <c r="AW77"/>
  <c r="AW78"/>
  <c r="AW79"/>
  <c r="AW80"/>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X12"/>
  <c r="AX13"/>
  <c r="AX14"/>
  <c r="AX15"/>
  <c r="AX16"/>
  <c r="AX17"/>
  <c r="AX18"/>
  <c r="AX19"/>
  <c r="AX20"/>
  <c r="AX21"/>
  <c r="AX22"/>
  <c r="AX23"/>
  <c r="AX24"/>
  <c r="AX25"/>
  <c r="AX26"/>
  <c r="AX27"/>
  <c r="AX28"/>
  <c r="AX29"/>
  <c r="AX30"/>
  <c r="AX31"/>
  <c r="AX32"/>
  <c r="AX33"/>
  <c r="AX34"/>
  <c r="AX35"/>
  <c r="AX36"/>
  <c r="AX37"/>
  <c r="AX38"/>
  <c r="AX39"/>
  <c r="AX40"/>
  <c r="AX41"/>
  <c r="AX42"/>
  <c r="AX43"/>
  <c r="AX44"/>
  <c r="AX45"/>
  <c r="AX46"/>
  <c r="AX11"/>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0"/>
  <c r="AX111"/>
  <c r="AX112"/>
  <c r="AX113"/>
  <c r="AX114"/>
  <c r="AX115"/>
  <c r="AX116"/>
  <c r="AX117"/>
  <c r="AX118"/>
  <c r="AX119"/>
  <c r="AX120"/>
  <c r="AX121"/>
  <c r="AX122"/>
  <c r="AX123"/>
  <c r="AX124"/>
  <c r="AX125"/>
  <c r="AX126"/>
  <c r="AX127"/>
  <c r="AY12"/>
  <c r="AY13"/>
  <c r="AY14"/>
  <c r="AY15"/>
  <c r="AY16"/>
  <c r="AY17"/>
  <c r="AY18"/>
  <c r="AY19"/>
  <c r="AY20"/>
  <c r="AY21"/>
  <c r="AY22"/>
  <c r="AY23"/>
  <c r="AY24"/>
  <c r="AY25"/>
  <c r="AY26"/>
  <c r="AY27"/>
  <c r="AY28"/>
  <c r="AY29"/>
  <c r="AY30"/>
  <c r="AY31"/>
  <c r="AY32"/>
  <c r="AY33"/>
  <c r="AY34"/>
  <c r="AY35"/>
  <c r="AY36"/>
  <c r="AY37"/>
  <c r="AY38"/>
  <c r="AY39"/>
  <c r="AY40"/>
  <c r="AY41"/>
  <c r="AY42"/>
  <c r="AY43"/>
  <c r="AY44"/>
  <c r="AY45"/>
  <c r="AY46"/>
  <c r="AY11"/>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AY103"/>
  <c r="AY104"/>
  <c r="AY105"/>
  <c r="AY106"/>
  <c r="AY107"/>
  <c r="AY108"/>
  <c r="AY109"/>
  <c r="AY110"/>
  <c r="AY111"/>
  <c r="AY112"/>
  <c r="AY113"/>
  <c r="AY114"/>
  <c r="AY115"/>
  <c r="AY116"/>
  <c r="AY117"/>
  <c r="AY118"/>
  <c r="AY119"/>
  <c r="AY120"/>
  <c r="AY121"/>
  <c r="AY122"/>
  <c r="AY123"/>
  <c r="AY124"/>
  <c r="AY125"/>
  <c r="AY126"/>
  <c r="AY127"/>
  <c r="AZ12"/>
  <c r="AZ13"/>
  <c r="AZ14"/>
  <c r="AZ15"/>
  <c r="AZ16"/>
  <c r="AZ17"/>
  <c r="AZ18"/>
  <c r="AZ19"/>
  <c r="AZ20"/>
  <c r="AZ21"/>
  <c r="AZ22"/>
  <c r="AZ23"/>
  <c r="AZ24"/>
  <c r="AZ25"/>
  <c r="AZ26"/>
  <c r="AZ27"/>
  <c r="AZ28"/>
  <c r="AZ29"/>
  <c r="AZ30"/>
  <c r="AZ31"/>
  <c r="AZ32"/>
  <c r="AZ33"/>
  <c r="AZ34"/>
  <c r="AZ35"/>
  <c r="AZ36"/>
  <c r="AZ37"/>
  <c r="AZ38"/>
  <c r="AZ39"/>
  <c r="AZ40"/>
  <c r="AZ41"/>
  <c r="AZ42"/>
  <c r="AZ43"/>
  <c r="AZ44"/>
  <c r="AZ45"/>
  <c r="AZ46"/>
  <c r="AZ11"/>
  <c r="AZ47"/>
  <c r="AZ48"/>
  <c r="AZ49"/>
  <c r="AZ50"/>
  <c r="AZ51"/>
  <c r="AZ52"/>
  <c r="AZ53"/>
  <c r="AZ54"/>
  <c r="AZ55"/>
  <c r="AZ56"/>
  <c r="AZ57"/>
  <c r="AZ58"/>
  <c r="AZ59"/>
  <c r="AZ60"/>
  <c r="AZ61"/>
  <c r="AZ62"/>
  <c r="AZ63"/>
  <c r="AZ64"/>
  <c r="AZ65"/>
  <c r="AZ66"/>
  <c r="AZ67"/>
  <c r="AZ68"/>
  <c r="AZ69"/>
  <c r="AZ70"/>
  <c r="AZ71"/>
  <c r="AZ72"/>
  <c r="AZ73"/>
  <c r="AZ74"/>
  <c r="AZ75"/>
  <c r="AZ76"/>
  <c r="AZ77"/>
  <c r="AZ78"/>
  <c r="AZ79"/>
  <c r="AZ80"/>
  <c r="AZ81"/>
  <c r="AZ82"/>
  <c r="AZ83"/>
  <c r="AZ84"/>
  <c r="AZ85"/>
  <c r="AZ86"/>
  <c r="AZ87"/>
  <c r="AZ88"/>
  <c r="AZ89"/>
  <c r="AZ90"/>
  <c r="AZ91"/>
  <c r="AZ92"/>
  <c r="AZ93"/>
  <c r="AZ94"/>
  <c r="AZ95"/>
  <c r="AZ96"/>
  <c r="AZ97"/>
  <c r="AZ98"/>
  <c r="AZ99"/>
  <c r="AZ100"/>
  <c r="AZ101"/>
  <c r="AZ102"/>
  <c r="AZ103"/>
  <c r="AZ104"/>
  <c r="AZ105"/>
  <c r="AZ106"/>
  <c r="AZ107"/>
  <c r="AZ108"/>
  <c r="AZ109"/>
  <c r="AZ110"/>
  <c r="AZ111"/>
  <c r="AZ112"/>
  <c r="AZ113"/>
  <c r="AZ114"/>
  <c r="AZ115"/>
  <c r="AZ116"/>
  <c r="AZ117"/>
  <c r="AZ118"/>
  <c r="AZ119"/>
  <c r="AZ120"/>
  <c r="AZ121"/>
  <c r="AZ122"/>
  <c r="AZ123"/>
  <c r="AZ124"/>
  <c r="AZ125"/>
  <c r="AZ126"/>
  <c r="AZ127"/>
  <c r="BA12"/>
  <c r="BA13"/>
  <c r="BA14"/>
  <c r="BA15"/>
  <c r="BA16"/>
  <c r="BA17"/>
  <c r="BA18"/>
  <c r="BA19"/>
  <c r="BA20"/>
  <c r="BA21"/>
  <c r="BA22"/>
  <c r="BA23"/>
  <c r="BA24"/>
  <c r="BA25"/>
  <c r="BA26"/>
  <c r="BA27"/>
  <c r="BA28"/>
  <c r="BA29"/>
  <c r="BA30"/>
  <c r="BA31"/>
  <c r="BA32"/>
  <c r="BA33"/>
  <c r="BA34"/>
  <c r="BA35"/>
  <c r="BA36"/>
  <c r="BA37"/>
  <c r="BA38"/>
  <c r="BA39"/>
  <c r="BA40"/>
  <c r="BA41"/>
  <c r="BA42"/>
  <c r="BA43"/>
  <c r="BA44"/>
  <c r="BA45"/>
  <c r="BA46"/>
  <c r="BA11"/>
  <c r="BA47"/>
  <c r="BA48"/>
  <c r="BA49"/>
  <c r="BA50"/>
  <c r="BA51"/>
  <c r="BA52"/>
  <c r="BA53"/>
  <c r="BA54"/>
  <c r="BA55"/>
  <c r="BA56"/>
  <c r="BA57"/>
  <c r="BA58"/>
  <c r="BA59"/>
  <c r="BA60"/>
  <c r="BA61"/>
  <c r="BA62"/>
  <c r="BA63"/>
  <c r="BA64"/>
  <c r="BA65"/>
  <c r="BA66"/>
  <c r="BA67"/>
  <c r="BA68"/>
  <c r="BA69"/>
  <c r="BA70"/>
  <c r="BA71"/>
  <c r="BA72"/>
  <c r="BA73"/>
  <c r="BA74"/>
  <c r="BA75"/>
  <c r="BA76"/>
  <c r="BA77"/>
  <c r="BA78"/>
  <c r="BA79"/>
  <c r="BA80"/>
  <c r="BA81"/>
  <c r="BA82"/>
  <c r="BA83"/>
  <c r="BA84"/>
  <c r="BA85"/>
  <c r="BA86"/>
  <c r="BA87"/>
  <c r="BA88"/>
  <c r="BA89"/>
  <c r="BA90"/>
  <c r="BA91"/>
  <c r="BA92"/>
  <c r="BA93"/>
  <c r="BA94"/>
  <c r="BA95"/>
  <c r="BA96"/>
  <c r="BA97"/>
  <c r="BA98"/>
  <c r="BA99"/>
  <c r="BA100"/>
  <c r="BA101"/>
  <c r="BA102"/>
  <c r="BA103"/>
  <c r="BA104"/>
  <c r="BA105"/>
  <c r="BA106"/>
  <c r="BA107"/>
  <c r="BA108"/>
  <c r="BA109"/>
  <c r="BA110"/>
  <c r="BA111"/>
  <c r="BA112"/>
  <c r="BA113"/>
  <c r="BA114"/>
  <c r="BA115"/>
  <c r="BA116"/>
  <c r="BA117"/>
  <c r="BA118"/>
  <c r="BA119"/>
  <c r="BA120"/>
  <c r="BA121"/>
  <c r="BA122"/>
  <c r="BA123"/>
  <c r="BA124"/>
  <c r="BA125"/>
  <c r="BA126"/>
  <c r="BA127"/>
  <c r="BB12"/>
  <c r="BB129" s="1"/>
  <c r="BB13"/>
  <c r="BB14"/>
  <c r="BB15"/>
  <c r="BB16"/>
  <c r="BB17"/>
  <c r="BB18"/>
  <c r="BB19"/>
  <c r="BB20"/>
  <c r="BB21"/>
  <c r="BB22"/>
  <c r="BB23"/>
  <c r="BB24"/>
  <c r="BB25"/>
  <c r="BB26"/>
  <c r="BB27"/>
  <c r="BB28"/>
  <c r="BB29"/>
  <c r="BB30"/>
  <c r="BB31"/>
  <c r="BB32"/>
  <c r="BB33"/>
  <c r="BB34"/>
  <c r="BB35"/>
  <c r="BB36"/>
  <c r="BB37"/>
  <c r="BB38"/>
  <c r="BB39"/>
  <c r="BB40"/>
  <c r="BB41"/>
  <c r="BB42"/>
  <c r="BB43"/>
  <c r="BB44"/>
  <c r="BB45"/>
  <c r="BB46"/>
  <c r="BB11"/>
  <c r="BB47"/>
  <c r="BB48"/>
  <c r="BB49"/>
  <c r="BB50"/>
  <c r="BB51"/>
  <c r="BB52"/>
  <c r="BB53"/>
  <c r="BB54"/>
  <c r="BB55"/>
  <c r="BB56"/>
  <c r="BB57"/>
  <c r="BB58"/>
  <c r="BB59"/>
  <c r="BB60"/>
  <c r="BB61"/>
  <c r="BB62"/>
  <c r="BB63"/>
  <c r="BB64"/>
  <c r="BB65"/>
  <c r="BB66"/>
  <c r="BB67"/>
  <c r="BB68"/>
  <c r="BB69"/>
  <c r="BB70"/>
  <c r="BB71"/>
  <c r="BB72"/>
  <c r="BB73"/>
  <c r="BB74"/>
  <c r="BB75"/>
  <c r="BB76"/>
  <c r="BB77"/>
  <c r="BB78"/>
  <c r="BB79"/>
  <c r="BB80"/>
  <c r="BB81"/>
  <c r="BB82"/>
  <c r="BB83"/>
  <c r="BB84"/>
  <c r="BB85"/>
  <c r="BB86"/>
  <c r="BB87"/>
  <c r="BB88"/>
  <c r="BB89"/>
  <c r="BB90"/>
  <c r="BB91"/>
  <c r="BB92"/>
  <c r="BB93"/>
  <c r="BB94"/>
  <c r="BB95"/>
  <c r="BB96"/>
  <c r="BB97"/>
  <c r="BB98"/>
  <c r="BB99"/>
  <c r="BB100"/>
  <c r="BB101"/>
  <c r="BB102"/>
  <c r="BB103"/>
  <c r="BB104"/>
  <c r="BB105"/>
  <c r="BB106"/>
  <c r="BB107"/>
  <c r="BB108"/>
  <c r="BB109"/>
  <c r="BB110"/>
  <c r="BB111"/>
  <c r="BB112"/>
  <c r="BB113"/>
  <c r="BB114"/>
  <c r="BB115"/>
  <c r="BB116"/>
  <c r="BB117"/>
  <c r="BB118"/>
  <c r="BB119"/>
  <c r="BB120"/>
  <c r="BB121"/>
  <c r="BB122"/>
  <c r="BB123"/>
  <c r="BB124"/>
  <c r="BB125"/>
  <c r="BB126"/>
  <c r="BB127"/>
  <c r="BC12"/>
  <c r="BC13"/>
  <c r="BC14"/>
  <c r="BC15"/>
  <c r="BC16"/>
  <c r="BC17"/>
  <c r="BC18"/>
  <c r="BC19"/>
  <c r="BC20"/>
  <c r="BC21"/>
  <c r="BC22"/>
  <c r="BC23"/>
  <c r="BC24"/>
  <c r="BC25"/>
  <c r="BC26"/>
  <c r="BC27"/>
  <c r="BC28"/>
  <c r="BC29"/>
  <c r="BC30"/>
  <c r="BC31"/>
  <c r="BC32"/>
  <c r="BC33"/>
  <c r="BC34"/>
  <c r="BC35"/>
  <c r="BC36"/>
  <c r="BC37"/>
  <c r="BC38"/>
  <c r="BC39"/>
  <c r="BC40"/>
  <c r="BC41"/>
  <c r="BC42"/>
  <c r="BC43"/>
  <c r="BC44"/>
  <c r="BC45"/>
  <c r="BC46"/>
  <c r="BC11"/>
  <c r="BC47"/>
  <c r="BC48"/>
  <c r="BC49"/>
  <c r="BC50"/>
  <c r="BC51"/>
  <c r="BC52"/>
  <c r="BC53"/>
  <c r="BC54"/>
  <c r="BC55"/>
  <c r="BC56"/>
  <c r="BC57"/>
  <c r="BC58"/>
  <c r="BC59"/>
  <c r="BC60"/>
  <c r="BC61"/>
  <c r="BC62"/>
  <c r="BC63"/>
  <c r="BC64"/>
  <c r="BC65"/>
  <c r="BC66"/>
  <c r="BC67"/>
  <c r="BC68"/>
  <c r="BC69"/>
  <c r="BC70"/>
  <c r="BC71"/>
  <c r="BC72"/>
  <c r="BC73"/>
  <c r="BC74"/>
  <c r="BC75"/>
  <c r="BC76"/>
  <c r="BC77"/>
  <c r="BC78"/>
  <c r="BC79"/>
  <c r="BC80"/>
  <c r="BC81"/>
  <c r="BC82"/>
  <c r="BC83"/>
  <c r="BC84"/>
  <c r="BC85"/>
  <c r="BC86"/>
  <c r="BC87"/>
  <c r="BC88"/>
  <c r="BC89"/>
  <c r="BC90"/>
  <c r="BC91"/>
  <c r="BC92"/>
  <c r="BC93"/>
  <c r="BC94"/>
  <c r="BC95"/>
  <c r="BC96"/>
  <c r="BC97"/>
  <c r="BC98"/>
  <c r="BC99"/>
  <c r="BC100"/>
  <c r="BC101"/>
  <c r="BC102"/>
  <c r="BC103"/>
  <c r="BC104"/>
  <c r="BC105"/>
  <c r="BC106"/>
  <c r="BC107"/>
  <c r="BC108"/>
  <c r="BC109"/>
  <c r="BC110"/>
  <c r="BC111"/>
  <c r="BC112"/>
  <c r="BC113"/>
  <c r="BC114"/>
  <c r="BC115"/>
  <c r="BC116"/>
  <c r="BC117"/>
  <c r="BC118"/>
  <c r="BC119"/>
  <c r="BC120"/>
  <c r="BC121"/>
  <c r="BC122"/>
  <c r="BC123"/>
  <c r="BC124"/>
  <c r="BC125"/>
  <c r="BC126"/>
  <c r="BC127"/>
  <c r="BD12"/>
  <c r="BD13"/>
  <c r="BD14"/>
  <c r="BD15"/>
  <c r="BD16"/>
  <c r="BD17"/>
  <c r="BD18"/>
  <c r="BD19"/>
  <c r="BD20"/>
  <c r="BD21"/>
  <c r="BD22"/>
  <c r="BD23"/>
  <c r="BD24"/>
  <c r="BD25"/>
  <c r="BD26"/>
  <c r="BD27"/>
  <c r="BD28"/>
  <c r="BD29"/>
  <c r="BD30"/>
  <c r="BD31"/>
  <c r="BD32"/>
  <c r="BD33"/>
  <c r="BD34"/>
  <c r="BD35"/>
  <c r="BD36"/>
  <c r="BD37"/>
  <c r="BD38"/>
  <c r="BD39"/>
  <c r="BD40"/>
  <c r="BD41"/>
  <c r="BD42"/>
  <c r="BD43"/>
  <c r="BD44"/>
  <c r="BD45"/>
  <c r="BD46"/>
  <c r="BD11"/>
  <c r="BD47"/>
  <c r="BD48"/>
  <c r="BD49"/>
  <c r="BD50"/>
  <c r="BD51"/>
  <c r="BD52"/>
  <c r="BD53"/>
  <c r="BD54"/>
  <c r="BD55"/>
  <c r="BD56"/>
  <c r="BD57"/>
  <c r="BD58"/>
  <c r="BD59"/>
  <c r="BD60"/>
  <c r="BD61"/>
  <c r="BD62"/>
  <c r="BD63"/>
  <c r="BD64"/>
  <c r="BD65"/>
  <c r="BD66"/>
  <c r="BD67"/>
  <c r="BD68"/>
  <c r="BD69"/>
  <c r="BD70"/>
  <c r="BD71"/>
  <c r="BD72"/>
  <c r="BD73"/>
  <c r="BD74"/>
  <c r="BD75"/>
  <c r="BD76"/>
  <c r="BD77"/>
  <c r="BD78"/>
  <c r="BD79"/>
  <c r="BD80"/>
  <c r="BD81"/>
  <c r="BD82"/>
  <c r="BD83"/>
  <c r="BD84"/>
  <c r="BD85"/>
  <c r="BD86"/>
  <c r="BD87"/>
  <c r="BD88"/>
  <c r="BD89"/>
  <c r="BD90"/>
  <c r="BD91"/>
  <c r="BD92"/>
  <c r="BD93"/>
  <c r="BD94"/>
  <c r="BD95"/>
  <c r="BD96"/>
  <c r="BD97"/>
  <c r="BD98"/>
  <c r="BD99"/>
  <c r="BD100"/>
  <c r="BD101"/>
  <c r="BD102"/>
  <c r="BD103"/>
  <c r="BD104"/>
  <c r="BD105"/>
  <c r="BD106"/>
  <c r="BD107"/>
  <c r="BD108"/>
  <c r="BD109"/>
  <c r="BD110"/>
  <c r="BD111"/>
  <c r="BD112"/>
  <c r="BD113"/>
  <c r="BD114"/>
  <c r="BD115"/>
  <c r="BD116"/>
  <c r="BD117"/>
  <c r="BD118"/>
  <c r="BD119"/>
  <c r="BD120"/>
  <c r="BD121"/>
  <c r="BD122"/>
  <c r="BD123"/>
  <c r="BD124"/>
  <c r="BD125"/>
  <c r="BD126"/>
  <c r="BD127"/>
  <c r="BE12"/>
  <c r="BE13"/>
  <c r="BE14"/>
  <c r="BE15"/>
  <c r="BE16"/>
  <c r="BE17"/>
  <c r="BE18"/>
  <c r="BE19"/>
  <c r="BE20"/>
  <c r="BE21"/>
  <c r="BE22"/>
  <c r="BE23"/>
  <c r="BE24"/>
  <c r="BE25"/>
  <c r="BE26"/>
  <c r="BE27"/>
  <c r="BE28"/>
  <c r="BE29"/>
  <c r="BE30"/>
  <c r="BE31"/>
  <c r="BE32"/>
  <c r="BE33"/>
  <c r="BE34"/>
  <c r="BE35"/>
  <c r="BE36"/>
  <c r="BE37"/>
  <c r="BE38"/>
  <c r="BE39"/>
  <c r="BE40"/>
  <c r="BE41"/>
  <c r="BE42"/>
  <c r="BE43"/>
  <c r="BE44"/>
  <c r="BE45"/>
  <c r="BE46"/>
  <c r="BE11"/>
  <c r="BE47"/>
  <c r="BE48"/>
  <c r="BE49"/>
  <c r="BE50"/>
  <c r="BE51"/>
  <c r="BE52"/>
  <c r="BE53"/>
  <c r="BE54"/>
  <c r="BE55"/>
  <c r="BE56"/>
  <c r="BE57"/>
  <c r="BE58"/>
  <c r="BE59"/>
  <c r="BE60"/>
  <c r="BE61"/>
  <c r="BE62"/>
  <c r="BE63"/>
  <c r="BE64"/>
  <c r="BE65"/>
  <c r="BE66"/>
  <c r="BE67"/>
  <c r="BE68"/>
  <c r="BE69"/>
  <c r="BE70"/>
  <c r="BE71"/>
  <c r="BE72"/>
  <c r="BE73"/>
  <c r="BE74"/>
  <c r="BE75"/>
  <c r="BE76"/>
  <c r="BE77"/>
  <c r="BE78"/>
  <c r="BE79"/>
  <c r="BE80"/>
  <c r="BE81"/>
  <c r="BE82"/>
  <c r="BE83"/>
  <c r="BE84"/>
  <c r="BE85"/>
  <c r="BE86"/>
  <c r="BE87"/>
  <c r="BE88"/>
  <c r="BE89"/>
  <c r="BE90"/>
  <c r="BE91"/>
  <c r="BE92"/>
  <c r="BE93"/>
  <c r="BE94"/>
  <c r="BE95"/>
  <c r="BE96"/>
  <c r="BE97"/>
  <c r="BE98"/>
  <c r="BE99"/>
  <c r="BE100"/>
  <c r="BE101"/>
  <c r="BE102"/>
  <c r="BE103"/>
  <c r="BE104"/>
  <c r="BE105"/>
  <c r="BE106"/>
  <c r="BE107"/>
  <c r="BE108"/>
  <c r="BE109"/>
  <c r="BE110"/>
  <c r="BE111"/>
  <c r="BE112"/>
  <c r="BE113"/>
  <c r="BE114"/>
  <c r="BE115"/>
  <c r="BE116"/>
  <c r="BE117"/>
  <c r="BE118"/>
  <c r="BE119"/>
  <c r="BE120"/>
  <c r="BE121"/>
  <c r="BE122"/>
  <c r="BE123"/>
  <c r="BE124"/>
  <c r="BE125"/>
  <c r="BE126"/>
  <c r="BE127"/>
  <c r="BF12"/>
  <c r="BF13"/>
  <c r="BF14"/>
  <c r="BF15"/>
  <c r="BF16"/>
  <c r="BF17"/>
  <c r="BF18"/>
  <c r="BF19"/>
  <c r="BF20"/>
  <c r="BF21"/>
  <c r="BF22"/>
  <c r="BF23"/>
  <c r="BF24"/>
  <c r="BF25"/>
  <c r="BF26"/>
  <c r="BF27"/>
  <c r="BF28"/>
  <c r="BF29"/>
  <c r="BF30"/>
  <c r="BF31"/>
  <c r="BF32"/>
  <c r="BF33"/>
  <c r="BF34"/>
  <c r="BF35"/>
  <c r="BF36"/>
  <c r="BF37"/>
  <c r="BF38"/>
  <c r="BF39"/>
  <c r="BF40"/>
  <c r="BF41"/>
  <c r="BF42"/>
  <c r="BF43"/>
  <c r="BF44"/>
  <c r="BF45"/>
  <c r="BF46"/>
  <c r="BF11"/>
  <c r="BF47"/>
  <c r="BF48"/>
  <c r="BF49"/>
  <c r="BF50"/>
  <c r="BF51"/>
  <c r="BF52"/>
  <c r="BF53"/>
  <c r="BF54"/>
  <c r="BF55"/>
  <c r="BF56"/>
  <c r="BF57"/>
  <c r="BF58"/>
  <c r="BF59"/>
  <c r="BF60"/>
  <c r="BF61"/>
  <c r="BF62"/>
  <c r="BF63"/>
  <c r="BF64"/>
  <c r="BF65"/>
  <c r="BF66"/>
  <c r="BF67"/>
  <c r="BF68"/>
  <c r="BF69"/>
  <c r="BF70"/>
  <c r="BF71"/>
  <c r="BF72"/>
  <c r="BF73"/>
  <c r="BF74"/>
  <c r="BF75"/>
  <c r="BF76"/>
  <c r="BF77"/>
  <c r="BF78"/>
  <c r="BF79"/>
  <c r="BF80"/>
  <c r="BF81"/>
  <c r="BF82"/>
  <c r="BF83"/>
  <c r="BF84"/>
  <c r="BF85"/>
  <c r="BF86"/>
  <c r="BF87"/>
  <c r="BF88"/>
  <c r="BF89"/>
  <c r="BF90"/>
  <c r="BF91"/>
  <c r="BF92"/>
  <c r="BF93"/>
  <c r="BF94"/>
  <c r="BF95"/>
  <c r="BF96"/>
  <c r="BF97"/>
  <c r="BF98"/>
  <c r="BF99"/>
  <c r="BF100"/>
  <c r="BF101"/>
  <c r="BF102"/>
  <c r="BF103"/>
  <c r="BF104"/>
  <c r="BF105"/>
  <c r="BF106"/>
  <c r="BF107"/>
  <c r="BF108"/>
  <c r="BF109"/>
  <c r="BF110"/>
  <c r="BF111"/>
  <c r="BF112"/>
  <c r="BF113"/>
  <c r="BF114"/>
  <c r="BF115"/>
  <c r="BF116"/>
  <c r="BF117"/>
  <c r="BF118"/>
  <c r="BF119"/>
  <c r="BF120"/>
  <c r="BF121"/>
  <c r="BF122"/>
  <c r="BF123"/>
  <c r="BF124"/>
  <c r="BF125"/>
  <c r="BF126"/>
  <c r="BF127"/>
  <c r="BG12"/>
  <c r="BG129" s="1"/>
  <c r="BG131" s="1"/>
  <c r="BG13"/>
  <c r="BG14"/>
  <c r="BG15"/>
  <c r="BG16"/>
  <c r="BG17"/>
  <c r="BG18"/>
  <c r="BG19"/>
  <c r="BG20"/>
  <c r="BG21"/>
  <c r="BG22"/>
  <c r="BG23"/>
  <c r="BG24"/>
  <c r="BG25"/>
  <c r="BG26"/>
  <c r="BG27"/>
  <c r="BG28"/>
  <c r="BG29"/>
  <c r="BG30"/>
  <c r="BG31"/>
  <c r="BG32"/>
  <c r="BG33"/>
  <c r="BG34"/>
  <c r="BG35"/>
  <c r="BG36"/>
  <c r="BG37"/>
  <c r="BG38"/>
  <c r="BG39"/>
  <c r="BG40"/>
  <c r="BG41"/>
  <c r="BG42"/>
  <c r="BG43"/>
  <c r="BG44"/>
  <c r="BG45"/>
  <c r="BG46"/>
  <c r="BG11"/>
  <c r="BG47"/>
  <c r="BG48"/>
  <c r="BG49"/>
  <c r="BG50"/>
  <c r="BG51"/>
  <c r="BG52"/>
  <c r="BG53"/>
  <c r="BG54"/>
  <c r="BG55"/>
  <c r="BG56"/>
  <c r="BG57"/>
  <c r="BG58"/>
  <c r="BG59"/>
  <c r="BG60"/>
  <c r="BG61"/>
  <c r="BG62"/>
  <c r="BG63"/>
  <c r="BG64"/>
  <c r="BG65"/>
  <c r="BG66"/>
  <c r="BG67"/>
  <c r="BG68"/>
  <c r="BG69"/>
  <c r="BG70"/>
  <c r="BG71"/>
  <c r="BG72"/>
  <c r="BG73"/>
  <c r="BG74"/>
  <c r="BG75"/>
  <c r="BG76"/>
  <c r="BG77"/>
  <c r="BG78"/>
  <c r="BG79"/>
  <c r="BG80"/>
  <c r="BG81"/>
  <c r="BG82"/>
  <c r="BG83"/>
  <c r="BG84"/>
  <c r="BG85"/>
  <c r="BG86"/>
  <c r="BG87"/>
  <c r="BG88"/>
  <c r="BG89"/>
  <c r="BG90"/>
  <c r="BG91"/>
  <c r="BG92"/>
  <c r="BG93"/>
  <c r="BG94"/>
  <c r="BG95"/>
  <c r="BG96"/>
  <c r="BG97"/>
  <c r="BG98"/>
  <c r="BG99"/>
  <c r="BG100"/>
  <c r="BG101"/>
  <c r="BG102"/>
  <c r="BG103"/>
  <c r="BG104"/>
  <c r="BG105"/>
  <c r="BG106"/>
  <c r="BG107"/>
  <c r="BG108"/>
  <c r="BG109"/>
  <c r="BG110"/>
  <c r="BG111"/>
  <c r="BG112"/>
  <c r="BG113"/>
  <c r="BG114"/>
  <c r="BG115"/>
  <c r="BG116"/>
  <c r="BG117"/>
  <c r="BG118"/>
  <c r="BG119"/>
  <c r="BG120"/>
  <c r="BG121"/>
  <c r="BG122"/>
  <c r="BG123"/>
  <c r="BG124"/>
  <c r="BG125"/>
  <c r="BG126"/>
  <c r="BG127"/>
  <c r="BH12"/>
  <c r="BH13"/>
  <c r="BH14"/>
  <c r="BH15"/>
  <c r="BH16"/>
  <c r="BH17"/>
  <c r="BH18"/>
  <c r="BH19"/>
  <c r="BH20"/>
  <c r="BH21"/>
  <c r="BH22"/>
  <c r="BH23"/>
  <c r="BH24"/>
  <c r="BH25"/>
  <c r="BH26"/>
  <c r="BH27"/>
  <c r="BH28"/>
  <c r="BH29"/>
  <c r="BH30"/>
  <c r="BH31"/>
  <c r="BH32"/>
  <c r="BH33"/>
  <c r="BH34"/>
  <c r="BH35"/>
  <c r="BH36"/>
  <c r="BH37"/>
  <c r="BH38"/>
  <c r="BH39"/>
  <c r="BH40"/>
  <c r="BH41"/>
  <c r="BH42"/>
  <c r="BH43"/>
  <c r="BH44"/>
  <c r="BH45"/>
  <c r="BH46"/>
  <c r="BH11"/>
  <c r="BH47"/>
  <c r="BH48"/>
  <c r="BH49"/>
  <c r="BH50"/>
  <c r="BH51"/>
  <c r="BH52"/>
  <c r="BH53"/>
  <c r="BH54"/>
  <c r="BH55"/>
  <c r="BH56"/>
  <c r="BH57"/>
  <c r="BH58"/>
  <c r="BH59"/>
  <c r="BH60"/>
  <c r="BH61"/>
  <c r="BH62"/>
  <c r="BH63"/>
  <c r="BH64"/>
  <c r="BH65"/>
  <c r="BH66"/>
  <c r="BH67"/>
  <c r="BH68"/>
  <c r="BH69"/>
  <c r="BH70"/>
  <c r="BH71"/>
  <c r="BH72"/>
  <c r="BH73"/>
  <c r="BH74"/>
  <c r="BH75"/>
  <c r="BH76"/>
  <c r="BH77"/>
  <c r="BH78"/>
  <c r="BH79"/>
  <c r="BH80"/>
  <c r="BH81"/>
  <c r="BH82"/>
  <c r="BH83"/>
  <c r="BH84"/>
  <c r="BH85"/>
  <c r="BH86"/>
  <c r="BH87"/>
  <c r="BH88"/>
  <c r="BH89"/>
  <c r="BH90"/>
  <c r="BH91"/>
  <c r="BH92"/>
  <c r="BH93"/>
  <c r="BH94"/>
  <c r="BH95"/>
  <c r="BH96"/>
  <c r="BH97"/>
  <c r="BH98"/>
  <c r="BH99"/>
  <c r="BH100"/>
  <c r="BH101"/>
  <c r="BH102"/>
  <c r="BH103"/>
  <c r="BH104"/>
  <c r="BH105"/>
  <c r="BH106"/>
  <c r="BH107"/>
  <c r="BH108"/>
  <c r="BH109"/>
  <c r="BH110"/>
  <c r="BH111"/>
  <c r="BH112"/>
  <c r="BH113"/>
  <c r="BH114"/>
  <c r="BH115"/>
  <c r="BH116"/>
  <c r="BH117"/>
  <c r="BH118"/>
  <c r="BH119"/>
  <c r="BH120"/>
  <c r="BH121"/>
  <c r="BH122"/>
  <c r="BH123"/>
  <c r="BH124"/>
  <c r="BH125"/>
  <c r="BH126"/>
  <c r="BH127"/>
  <c r="BI12"/>
  <c r="BI13"/>
  <c r="BI14"/>
  <c r="BI15"/>
  <c r="BI16"/>
  <c r="BI17"/>
  <c r="BI18"/>
  <c r="BI19"/>
  <c r="BI20"/>
  <c r="BI21"/>
  <c r="BI22"/>
  <c r="BI23"/>
  <c r="BI24"/>
  <c r="BI25"/>
  <c r="BI26"/>
  <c r="BI27"/>
  <c r="BI28"/>
  <c r="BI29"/>
  <c r="BI30"/>
  <c r="BI31"/>
  <c r="BI32"/>
  <c r="BI33"/>
  <c r="BI34"/>
  <c r="BI35"/>
  <c r="BI36"/>
  <c r="BI37"/>
  <c r="BI38"/>
  <c r="BI39"/>
  <c r="BI40"/>
  <c r="BI41"/>
  <c r="BI42"/>
  <c r="BI43"/>
  <c r="BI44"/>
  <c r="BI45"/>
  <c r="BI46"/>
  <c r="BI11"/>
  <c r="BI47"/>
  <c r="BI48"/>
  <c r="BI49"/>
  <c r="BI50"/>
  <c r="BI51"/>
  <c r="BI52"/>
  <c r="BI53"/>
  <c r="BI54"/>
  <c r="BI55"/>
  <c r="BI56"/>
  <c r="BI57"/>
  <c r="BI58"/>
  <c r="BI59"/>
  <c r="BI60"/>
  <c r="BI61"/>
  <c r="BI62"/>
  <c r="BI63"/>
  <c r="BI64"/>
  <c r="BI65"/>
  <c r="BI66"/>
  <c r="BI67"/>
  <c r="BI68"/>
  <c r="BI69"/>
  <c r="BI70"/>
  <c r="BI71"/>
  <c r="BI72"/>
  <c r="BI73"/>
  <c r="BI74"/>
  <c r="BI75"/>
  <c r="BI76"/>
  <c r="BI77"/>
  <c r="BI78"/>
  <c r="BI79"/>
  <c r="BI80"/>
  <c r="BI81"/>
  <c r="BI82"/>
  <c r="BI83"/>
  <c r="BI84"/>
  <c r="BI85"/>
  <c r="BI86"/>
  <c r="BI87"/>
  <c r="BI88"/>
  <c r="BI89"/>
  <c r="BI90"/>
  <c r="BI91"/>
  <c r="BI92"/>
  <c r="BI93"/>
  <c r="BI94"/>
  <c r="BI95"/>
  <c r="BI96"/>
  <c r="BI97"/>
  <c r="BI98"/>
  <c r="BI99"/>
  <c r="BI100"/>
  <c r="BI101"/>
  <c r="BI102"/>
  <c r="BI103"/>
  <c r="BI104"/>
  <c r="BI105"/>
  <c r="BI106"/>
  <c r="BI107"/>
  <c r="BI108"/>
  <c r="BI109"/>
  <c r="BI110"/>
  <c r="BI111"/>
  <c r="BI112"/>
  <c r="BI113"/>
  <c r="BI114"/>
  <c r="BI115"/>
  <c r="BI116"/>
  <c r="BI117"/>
  <c r="BI118"/>
  <c r="BI119"/>
  <c r="BI120"/>
  <c r="BI121"/>
  <c r="BI122"/>
  <c r="BI123"/>
  <c r="BI124"/>
  <c r="BI125"/>
  <c r="BI126"/>
  <c r="BI127"/>
  <c r="BJ12"/>
  <c r="BJ129" s="1"/>
  <c r="BJ131" s="1"/>
  <c r="BJ13"/>
  <c r="BJ14"/>
  <c r="BJ15"/>
  <c r="BJ16"/>
  <c r="BJ17"/>
  <c r="BJ18"/>
  <c r="BJ19"/>
  <c r="BJ20"/>
  <c r="BJ21"/>
  <c r="BJ22"/>
  <c r="BJ23"/>
  <c r="BJ24"/>
  <c r="BJ25"/>
  <c r="BJ26"/>
  <c r="BJ27"/>
  <c r="BJ28"/>
  <c r="BJ29"/>
  <c r="BJ30"/>
  <c r="BJ31"/>
  <c r="BJ32"/>
  <c r="BJ33"/>
  <c r="BJ34"/>
  <c r="BJ35"/>
  <c r="BJ36"/>
  <c r="BJ37"/>
  <c r="BJ38"/>
  <c r="BJ39"/>
  <c r="BJ40"/>
  <c r="BJ41"/>
  <c r="BJ42"/>
  <c r="BJ43"/>
  <c r="BJ44"/>
  <c r="BJ45"/>
  <c r="BJ46"/>
  <c r="BJ11"/>
  <c r="BJ47"/>
  <c r="BJ48"/>
  <c r="BJ49"/>
  <c r="BJ50"/>
  <c r="BJ51"/>
  <c r="BJ52"/>
  <c r="BJ53"/>
  <c r="BJ54"/>
  <c r="BJ55"/>
  <c r="BJ56"/>
  <c r="BJ57"/>
  <c r="BJ58"/>
  <c r="BJ59"/>
  <c r="BJ60"/>
  <c r="BJ61"/>
  <c r="BJ62"/>
  <c r="BJ63"/>
  <c r="BJ64"/>
  <c r="BJ65"/>
  <c r="BJ66"/>
  <c r="BJ67"/>
  <c r="BJ68"/>
  <c r="BJ69"/>
  <c r="BJ70"/>
  <c r="BJ71"/>
  <c r="BJ72"/>
  <c r="BJ73"/>
  <c r="BJ74"/>
  <c r="BJ75"/>
  <c r="BJ76"/>
  <c r="BJ77"/>
  <c r="BJ78"/>
  <c r="BJ79"/>
  <c r="BJ80"/>
  <c r="BJ81"/>
  <c r="BJ82"/>
  <c r="BJ83"/>
  <c r="BJ84"/>
  <c r="BJ85"/>
  <c r="BJ86"/>
  <c r="BJ87"/>
  <c r="BJ88"/>
  <c r="BJ89"/>
  <c r="BJ90"/>
  <c r="BJ91"/>
  <c r="BJ92"/>
  <c r="BJ93"/>
  <c r="BJ94"/>
  <c r="BJ95"/>
  <c r="BJ96"/>
  <c r="BJ97"/>
  <c r="BJ98"/>
  <c r="BJ99"/>
  <c r="BJ100"/>
  <c r="BJ101"/>
  <c r="BJ102"/>
  <c r="BJ103"/>
  <c r="BJ104"/>
  <c r="BJ105"/>
  <c r="BJ106"/>
  <c r="BJ107"/>
  <c r="BJ108"/>
  <c r="BJ109"/>
  <c r="BJ110"/>
  <c r="BJ111"/>
  <c r="BJ112"/>
  <c r="BJ113"/>
  <c r="BJ114"/>
  <c r="BJ115"/>
  <c r="BJ116"/>
  <c r="BJ117"/>
  <c r="BJ118"/>
  <c r="BJ119"/>
  <c r="BJ120"/>
  <c r="BJ121"/>
  <c r="BJ122"/>
  <c r="BJ123"/>
  <c r="BJ124"/>
  <c r="BJ125"/>
  <c r="BJ126"/>
  <c r="BJ127"/>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11"/>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108"/>
  <c r="BK109"/>
  <c r="BK110"/>
  <c r="BK111"/>
  <c r="BK112"/>
  <c r="BK113"/>
  <c r="BK114"/>
  <c r="BK115"/>
  <c r="BK116"/>
  <c r="BK117"/>
  <c r="BK118"/>
  <c r="BK119"/>
  <c r="BK120"/>
  <c r="BK121"/>
  <c r="BK122"/>
  <c r="BK123"/>
  <c r="BK124"/>
  <c r="BK125"/>
  <c r="BK126"/>
  <c r="BK127"/>
  <c r="BL12"/>
  <c r="BL13"/>
  <c r="BL14"/>
  <c r="BL15"/>
  <c r="BL16"/>
  <c r="BL17"/>
  <c r="BL18"/>
  <c r="BL19"/>
  <c r="BL20"/>
  <c r="BL21"/>
  <c r="BL22"/>
  <c r="BL23"/>
  <c r="BL24"/>
  <c r="BL25"/>
  <c r="BL26"/>
  <c r="BL27"/>
  <c r="BL28"/>
  <c r="BL29"/>
  <c r="BL30"/>
  <c r="BL31"/>
  <c r="BL32"/>
  <c r="BL33"/>
  <c r="BL34"/>
  <c r="BL35"/>
  <c r="BL36"/>
  <c r="BL37"/>
  <c r="BL38"/>
  <c r="BL39"/>
  <c r="BL40"/>
  <c r="BL41"/>
  <c r="BL42"/>
  <c r="BL43"/>
  <c r="BL44"/>
  <c r="BL45"/>
  <c r="BL46"/>
  <c r="BL11"/>
  <c r="BL47"/>
  <c r="BL48"/>
  <c r="BL49"/>
  <c r="BL50"/>
  <c r="BL51"/>
  <c r="BL52"/>
  <c r="BL53"/>
  <c r="BL54"/>
  <c r="BL55"/>
  <c r="BL56"/>
  <c r="BL57"/>
  <c r="BL58"/>
  <c r="BL59"/>
  <c r="BL60"/>
  <c r="BL61"/>
  <c r="BL62"/>
  <c r="BL63"/>
  <c r="BL64"/>
  <c r="BL65"/>
  <c r="BL66"/>
  <c r="BL67"/>
  <c r="BL68"/>
  <c r="BL69"/>
  <c r="BL70"/>
  <c r="BL71"/>
  <c r="BL72"/>
  <c r="BL73"/>
  <c r="BL74"/>
  <c r="BL75"/>
  <c r="BL76"/>
  <c r="BL77"/>
  <c r="BL78"/>
  <c r="BL79"/>
  <c r="BL80"/>
  <c r="BL81"/>
  <c r="BL82"/>
  <c r="BL83"/>
  <c r="BL84"/>
  <c r="BL85"/>
  <c r="BL86"/>
  <c r="BL87"/>
  <c r="BL88"/>
  <c r="BL89"/>
  <c r="BL90"/>
  <c r="BL91"/>
  <c r="BL92"/>
  <c r="BL93"/>
  <c r="BL94"/>
  <c r="BL95"/>
  <c r="BL96"/>
  <c r="BL97"/>
  <c r="BL98"/>
  <c r="BL99"/>
  <c r="BL100"/>
  <c r="BL101"/>
  <c r="BL102"/>
  <c r="BL103"/>
  <c r="BL104"/>
  <c r="BL105"/>
  <c r="BL106"/>
  <c r="BL107"/>
  <c r="BL108"/>
  <c r="BL109"/>
  <c r="BL110"/>
  <c r="BL111"/>
  <c r="BL112"/>
  <c r="BL113"/>
  <c r="BL114"/>
  <c r="BL115"/>
  <c r="BL116"/>
  <c r="BL117"/>
  <c r="BL118"/>
  <c r="BL119"/>
  <c r="BL120"/>
  <c r="BL121"/>
  <c r="BL122"/>
  <c r="BL123"/>
  <c r="BL124"/>
  <c r="BL125"/>
  <c r="BL126"/>
  <c r="BL127"/>
  <c r="BM12"/>
  <c r="BM13"/>
  <c r="BM14"/>
  <c r="BM15"/>
  <c r="BM16"/>
  <c r="BM17"/>
  <c r="BM18"/>
  <c r="BM19"/>
  <c r="BM20"/>
  <c r="BM21"/>
  <c r="BM22"/>
  <c r="BM23"/>
  <c r="BM24"/>
  <c r="BM25"/>
  <c r="BM26"/>
  <c r="BM27"/>
  <c r="BM28"/>
  <c r="BM29"/>
  <c r="BM30"/>
  <c r="BM31"/>
  <c r="BM32"/>
  <c r="BM33"/>
  <c r="BM34"/>
  <c r="BM35"/>
  <c r="BM36"/>
  <c r="BM37"/>
  <c r="BM38"/>
  <c r="BM39"/>
  <c r="BM40"/>
  <c r="BM41"/>
  <c r="BM42"/>
  <c r="BM43"/>
  <c r="BM44"/>
  <c r="BM45"/>
  <c r="BM46"/>
  <c r="BM11"/>
  <c r="BM47"/>
  <c r="BM48"/>
  <c r="BM49"/>
  <c r="BM50"/>
  <c r="BM51"/>
  <c r="BM52"/>
  <c r="BM53"/>
  <c r="BM54"/>
  <c r="BM55"/>
  <c r="BM56"/>
  <c r="BM57"/>
  <c r="BM58"/>
  <c r="BM59"/>
  <c r="BM60"/>
  <c r="BM61"/>
  <c r="BM62"/>
  <c r="BM63"/>
  <c r="BM64"/>
  <c r="BM65"/>
  <c r="BM66"/>
  <c r="BM67"/>
  <c r="BM68"/>
  <c r="BM69"/>
  <c r="BM70"/>
  <c r="BM71"/>
  <c r="BM72"/>
  <c r="BM73"/>
  <c r="BM74"/>
  <c r="BM75"/>
  <c r="BM76"/>
  <c r="BM77"/>
  <c r="BM78"/>
  <c r="BM79"/>
  <c r="BM80"/>
  <c r="BM81"/>
  <c r="BM82"/>
  <c r="BM83"/>
  <c r="BM84"/>
  <c r="BM85"/>
  <c r="BM86"/>
  <c r="BM87"/>
  <c r="BM88"/>
  <c r="BM89"/>
  <c r="BM90"/>
  <c r="BM91"/>
  <c r="BM92"/>
  <c r="BM93"/>
  <c r="BM94"/>
  <c r="BM95"/>
  <c r="BM96"/>
  <c r="BM97"/>
  <c r="BM98"/>
  <c r="BM99"/>
  <c r="BM100"/>
  <c r="BM101"/>
  <c r="BM102"/>
  <c r="BM103"/>
  <c r="BM104"/>
  <c r="BM105"/>
  <c r="BM106"/>
  <c r="BM107"/>
  <c r="BM108"/>
  <c r="BM109"/>
  <c r="BM110"/>
  <c r="BM111"/>
  <c r="BM112"/>
  <c r="BM113"/>
  <c r="BM114"/>
  <c r="BM115"/>
  <c r="BM116"/>
  <c r="BM117"/>
  <c r="BM118"/>
  <c r="BM119"/>
  <c r="BM120"/>
  <c r="BM121"/>
  <c r="BM122"/>
  <c r="BM123"/>
  <c r="BM124"/>
  <c r="BM125"/>
  <c r="BM126"/>
  <c r="BM127"/>
  <c r="BN12"/>
  <c r="BN13"/>
  <c r="BN14"/>
  <c r="BN15"/>
  <c r="BN16"/>
  <c r="BN17"/>
  <c r="BN18"/>
  <c r="BN19"/>
  <c r="BN20"/>
  <c r="BN21"/>
  <c r="BN22"/>
  <c r="BN23"/>
  <c r="BN24"/>
  <c r="BN25"/>
  <c r="BN26"/>
  <c r="BN27"/>
  <c r="BN28"/>
  <c r="BN29"/>
  <c r="BN30"/>
  <c r="BN31"/>
  <c r="BN32"/>
  <c r="BN33"/>
  <c r="BN34"/>
  <c r="BN35"/>
  <c r="BN36"/>
  <c r="BN37"/>
  <c r="BN38"/>
  <c r="BN39"/>
  <c r="BN40"/>
  <c r="BN41"/>
  <c r="BN42"/>
  <c r="BN43"/>
  <c r="BN44"/>
  <c r="BN45"/>
  <c r="BN46"/>
  <c r="BN11"/>
  <c r="BN47"/>
  <c r="BN48"/>
  <c r="BN49"/>
  <c r="BN50"/>
  <c r="BN51"/>
  <c r="BN52"/>
  <c r="BN53"/>
  <c r="BN54"/>
  <c r="BN55"/>
  <c r="BN56"/>
  <c r="BN57"/>
  <c r="BN58"/>
  <c r="BN59"/>
  <c r="BN60"/>
  <c r="BN61"/>
  <c r="BN62"/>
  <c r="BN63"/>
  <c r="BN64"/>
  <c r="BN65"/>
  <c r="BN66"/>
  <c r="BN67"/>
  <c r="BN68"/>
  <c r="BN69"/>
  <c r="BN70"/>
  <c r="BN71"/>
  <c r="BN72"/>
  <c r="BN73"/>
  <c r="BN74"/>
  <c r="BN75"/>
  <c r="BN76"/>
  <c r="BN77"/>
  <c r="BN78"/>
  <c r="BN79"/>
  <c r="BN80"/>
  <c r="BN81"/>
  <c r="BN82"/>
  <c r="BN83"/>
  <c r="BN84"/>
  <c r="BN85"/>
  <c r="BN86"/>
  <c r="BN87"/>
  <c r="BN88"/>
  <c r="BN89"/>
  <c r="BN90"/>
  <c r="BN91"/>
  <c r="BN92"/>
  <c r="BN93"/>
  <c r="BN94"/>
  <c r="BN95"/>
  <c r="BN96"/>
  <c r="BN97"/>
  <c r="BN98"/>
  <c r="BN99"/>
  <c r="BN100"/>
  <c r="BN101"/>
  <c r="BN102"/>
  <c r="BN103"/>
  <c r="BN104"/>
  <c r="BN105"/>
  <c r="BN106"/>
  <c r="BN107"/>
  <c r="BN108"/>
  <c r="BN109"/>
  <c r="BN110"/>
  <c r="BN111"/>
  <c r="BN112"/>
  <c r="BN113"/>
  <c r="BN114"/>
  <c r="BN115"/>
  <c r="BN116"/>
  <c r="BN117"/>
  <c r="BN118"/>
  <c r="BN119"/>
  <c r="BN120"/>
  <c r="BN121"/>
  <c r="BN122"/>
  <c r="BN123"/>
  <c r="BN124"/>
  <c r="BN125"/>
  <c r="BN126"/>
  <c r="BN127"/>
  <c r="BO12"/>
  <c r="BO13"/>
  <c r="BO14"/>
  <c r="BO15"/>
  <c r="BO16"/>
  <c r="BO17"/>
  <c r="BO18"/>
  <c r="BO19"/>
  <c r="BO20"/>
  <c r="BO21"/>
  <c r="BO22"/>
  <c r="BO23"/>
  <c r="BO24"/>
  <c r="BO25"/>
  <c r="BO26"/>
  <c r="BO27"/>
  <c r="BO28"/>
  <c r="BO29"/>
  <c r="BO30"/>
  <c r="BO31"/>
  <c r="BO32"/>
  <c r="BO33"/>
  <c r="BO34"/>
  <c r="BO35"/>
  <c r="BO36"/>
  <c r="BO37"/>
  <c r="BO38"/>
  <c r="BO39"/>
  <c r="BO40"/>
  <c r="BO41"/>
  <c r="BO42"/>
  <c r="BO43"/>
  <c r="BO44"/>
  <c r="BO45"/>
  <c r="BO46"/>
  <c r="BO11"/>
  <c r="BO47"/>
  <c r="BO48"/>
  <c r="BO49"/>
  <c r="BO50"/>
  <c r="BO51"/>
  <c r="BO52"/>
  <c r="BO53"/>
  <c r="BO54"/>
  <c r="BO55"/>
  <c r="BO56"/>
  <c r="BO57"/>
  <c r="BO58"/>
  <c r="BO59"/>
  <c r="BO60"/>
  <c r="BO61"/>
  <c r="BO62"/>
  <c r="BO63"/>
  <c r="BO64"/>
  <c r="BO65"/>
  <c r="BO66"/>
  <c r="BO67"/>
  <c r="BO68"/>
  <c r="BO69"/>
  <c r="BO70"/>
  <c r="BO71"/>
  <c r="BO72"/>
  <c r="BO73"/>
  <c r="BO74"/>
  <c r="BO75"/>
  <c r="BO76"/>
  <c r="BO77"/>
  <c r="BO78"/>
  <c r="BO79"/>
  <c r="BO80"/>
  <c r="BO81"/>
  <c r="BO82"/>
  <c r="BO83"/>
  <c r="BO84"/>
  <c r="BO85"/>
  <c r="BO86"/>
  <c r="BO87"/>
  <c r="BO88"/>
  <c r="BO89"/>
  <c r="BO90"/>
  <c r="BO91"/>
  <c r="BO92"/>
  <c r="BO93"/>
  <c r="BO94"/>
  <c r="BO95"/>
  <c r="BO96"/>
  <c r="BO97"/>
  <c r="BO98"/>
  <c r="BO99"/>
  <c r="BO100"/>
  <c r="BO101"/>
  <c r="BO102"/>
  <c r="BO103"/>
  <c r="BO104"/>
  <c r="BO105"/>
  <c r="BO106"/>
  <c r="BO107"/>
  <c r="BO108"/>
  <c r="BO109"/>
  <c r="BO110"/>
  <c r="BO111"/>
  <c r="BO112"/>
  <c r="BO113"/>
  <c r="BO114"/>
  <c r="BO115"/>
  <c r="BO116"/>
  <c r="BO117"/>
  <c r="BO118"/>
  <c r="BO119"/>
  <c r="BO120"/>
  <c r="BO121"/>
  <c r="BO122"/>
  <c r="BO123"/>
  <c r="BO124"/>
  <c r="BO125"/>
  <c r="BO126"/>
  <c r="BO127"/>
  <c r="BP12"/>
  <c r="BP13"/>
  <c r="BP14"/>
  <c r="BP15"/>
  <c r="BP16"/>
  <c r="BP17"/>
  <c r="BP18"/>
  <c r="BP19"/>
  <c r="BP20"/>
  <c r="BP21"/>
  <c r="BP22"/>
  <c r="BP23"/>
  <c r="BP24"/>
  <c r="BP25"/>
  <c r="BP26"/>
  <c r="BP27"/>
  <c r="BP28"/>
  <c r="BP29"/>
  <c r="BP30"/>
  <c r="BP31"/>
  <c r="BP32"/>
  <c r="BP33"/>
  <c r="BP34"/>
  <c r="BP35"/>
  <c r="BP36"/>
  <c r="BP37"/>
  <c r="BP38"/>
  <c r="BP39"/>
  <c r="BP40"/>
  <c r="BP41"/>
  <c r="BP42"/>
  <c r="BP43"/>
  <c r="BP44"/>
  <c r="BP45"/>
  <c r="BP46"/>
  <c r="BP11"/>
  <c r="BP47"/>
  <c r="BP48"/>
  <c r="BP49"/>
  <c r="BP50"/>
  <c r="BP51"/>
  <c r="BP52"/>
  <c r="BP53"/>
  <c r="BP54"/>
  <c r="BP55"/>
  <c r="BP56"/>
  <c r="BP57"/>
  <c r="BP58"/>
  <c r="BP59"/>
  <c r="BP60"/>
  <c r="BP61"/>
  <c r="BP62"/>
  <c r="BP63"/>
  <c r="BP64"/>
  <c r="BP65"/>
  <c r="BP66"/>
  <c r="BP67"/>
  <c r="BP68"/>
  <c r="BP69"/>
  <c r="BP70"/>
  <c r="BP71"/>
  <c r="BP72"/>
  <c r="BP73"/>
  <c r="BP74"/>
  <c r="BP75"/>
  <c r="BP76"/>
  <c r="BP77"/>
  <c r="BP78"/>
  <c r="BP79"/>
  <c r="BP80"/>
  <c r="BP81"/>
  <c r="BP82"/>
  <c r="BP83"/>
  <c r="BP84"/>
  <c r="BP85"/>
  <c r="BP86"/>
  <c r="BP87"/>
  <c r="BP88"/>
  <c r="BP89"/>
  <c r="BP90"/>
  <c r="BP91"/>
  <c r="BP92"/>
  <c r="BP93"/>
  <c r="BP94"/>
  <c r="BP95"/>
  <c r="BP96"/>
  <c r="BP97"/>
  <c r="BP98"/>
  <c r="BP99"/>
  <c r="BP100"/>
  <c r="BP101"/>
  <c r="BP102"/>
  <c r="BP103"/>
  <c r="BP104"/>
  <c r="BP105"/>
  <c r="BP106"/>
  <c r="BP107"/>
  <c r="BP108"/>
  <c r="BP109"/>
  <c r="BP110"/>
  <c r="BP111"/>
  <c r="BP112"/>
  <c r="BP113"/>
  <c r="BP114"/>
  <c r="BP115"/>
  <c r="BP116"/>
  <c r="BP117"/>
  <c r="BP118"/>
  <c r="BP119"/>
  <c r="BP120"/>
  <c r="BP121"/>
  <c r="BP122"/>
  <c r="BP123"/>
  <c r="BP124"/>
  <c r="BP125"/>
  <c r="BP126"/>
  <c r="BP127"/>
  <c r="BQ12"/>
  <c r="BQ13"/>
  <c r="BQ14"/>
  <c r="BQ15"/>
  <c r="BQ16"/>
  <c r="BQ17"/>
  <c r="BQ18"/>
  <c r="BQ19"/>
  <c r="BQ20"/>
  <c r="BQ21"/>
  <c r="BQ22"/>
  <c r="BQ23"/>
  <c r="BQ24"/>
  <c r="BQ25"/>
  <c r="BQ26"/>
  <c r="BQ27"/>
  <c r="BQ28"/>
  <c r="BQ29"/>
  <c r="BQ30"/>
  <c r="BQ31"/>
  <c r="BQ32"/>
  <c r="BQ33"/>
  <c r="BQ34"/>
  <c r="BQ35"/>
  <c r="BQ36"/>
  <c r="BQ37"/>
  <c r="BQ38"/>
  <c r="BQ39"/>
  <c r="BQ40"/>
  <c r="BQ41"/>
  <c r="BQ42"/>
  <c r="BQ43"/>
  <c r="BQ44"/>
  <c r="BQ45"/>
  <c r="BQ46"/>
  <c r="BQ11"/>
  <c r="BQ47"/>
  <c r="BQ48"/>
  <c r="BQ49"/>
  <c r="BQ50"/>
  <c r="BQ51"/>
  <c r="BQ52"/>
  <c r="BQ53"/>
  <c r="BQ54"/>
  <c r="BQ55"/>
  <c r="BQ56"/>
  <c r="BQ57"/>
  <c r="BQ58"/>
  <c r="BQ59"/>
  <c r="BQ60"/>
  <c r="BQ61"/>
  <c r="BQ62"/>
  <c r="BQ63"/>
  <c r="BQ64"/>
  <c r="BQ65"/>
  <c r="BQ66"/>
  <c r="BQ67"/>
  <c r="BQ68"/>
  <c r="BQ69"/>
  <c r="BQ70"/>
  <c r="BQ71"/>
  <c r="BQ72"/>
  <c r="BQ73"/>
  <c r="BQ74"/>
  <c r="BQ75"/>
  <c r="BQ76"/>
  <c r="BQ77"/>
  <c r="BQ78"/>
  <c r="BQ79"/>
  <c r="BQ80"/>
  <c r="BQ81"/>
  <c r="BQ82"/>
  <c r="BQ83"/>
  <c r="BQ84"/>
  <c r="BQ85"/>
  <c r="BQ86"/>
  <c r="BQ87"/>
  <c r="BQ88"/>
  <c r="BQ89"/>
  <c r="BQ90"/>
  <c r="BQ91"/>
  <c r="BQ92"/>
  <c r="BQ93"/>
  <c r="BQ94"/>
  <c r="BQ95"/>
  <c r="BQ96"/>
  <c r="BQ97"/>
  <c r="BQ98"/>
  <c r="BQ99"/>
  <c r="BQ100"/>
  <c r="BQ101"/>
  <c r="BQ102"/>
  <c r="BQ103"/>
  <c r="BQ104"/>
  <c r="BQ105"/>
  <c r="BQ106"/>
  <c r="BQ107"/>
  <c r="BQ108"/>
  <c r="BQ109"/>
  <c r="BQ110"/>
  <c r="BQ111"/>
  <c r="BQ112"/>
  <c r="BQ113"/>
  <c r="BQ114"/>
  <c r="BQ115"/>
  <c r="BQ116"/>
  <c r="BQ117"/>
  <c r="BQ118"/>
  <c r="BQ119"/>
  <c r="BQ120"/>
  <c r="BQ121"/>
  <c r="BQ122"/>
  <c r="BQ123"/>
  <c r="BQ124"/>
  <c r="BQ125"/>
  <c r="BQ126"/>
  <c r="BQ127"/>
  <c r="BR12"/>
  <c r="BR129" s="1"/>
  <c r="BR131" s="1"/>
  <c r="BR13"/>
  <c r="BR14"/>
  <c r="BR15"/>
  <c r="BR16"/>
  <c r="BR17"/>
  <c r="BR18"/>
  <c r="BR19"/>
  <c r="BR20"/>
  <c r="BR21"/>
  <c r="BR22"/>
  <c r="BR23"/>
  <c r="BR24"/>
  <c r="BR25"/>
  <c r="BR26"/>
  <c r="BR27"/>
  <c r="BR28"/>
  <c r="BR29"/>
  <c r="BR30"/>
  <c r="BR31"/>
  <c r="BR32"/>
  <c r="BR33"/>
  <c r="BR34"/>
  <c r="BR35"/>
  <c r="BR36"/>
  <c r="BR37"/>
  <c r="BR38"/>
  <c r="BR39"/>
  <c r="BR40"/>
  <c r="BR41"/>
  <c r="BR42"/>
  <c r="BR43"/>
  <c r="BR44"/>
  <c r="BR45"/>
  <c r="BR46"/>
  <c r="BR11"/>
  <c r="BR47"/>
  <c r="BR48"/>
  <c r="BR49"/>
  <c r="BR50"/>
  <c r="BR51"/>
  <c r="BR52"/>
  <c r="BR53"/>
  <c r="BR54"/>
  <c r="BR55"/>
  <c r="BR56"/>
  <c r="BR57"/>
  <c r="BR58"/>
  <c r="BR59"/>
  <c r="BR60"/>
  <c r="BR61"/>
  <c r="BR62"/>
  <c r="BR63"/>
  <c r="BR64"/>
  <c r="BR65"/>
  <c r="BR66"/>
  <c r="BR67"/>
  <c r="BR68"/>
  <c r="BR69"/>
  <c r="BR70"/>
  <c r="BR71"/>
  <c r="BR72"/>
  <c r="BR73"/>
  <c r="BR74"/>
  <c r="BR75"/>
  <c r="BR76"/>
  <c r="BR77"/>
  <c r="BR78"/>
  <c r="BR79"/>
  <c r="BR80"/>
  <c r="BR81"/>
  <c r="BR82"/>
  <c r="BR83"/>
  <c r="BR84"/>
  <c r="BR85"/>
  <c r="BR86"/>
  <c r="BR87"/>
  <c r="BR88"/>
  <c r="BR89"/>
  <c r="BR90"/>
  <c r="BR91"/>
  <c r="BR92"/>
  <c r="BR93"/>
  <c r="BR94"/>
  <c r="BR95"/>
  <c r="BR96"/>
  <c r="BR97"/>
  <c r="BR98"/>
  <c r="BR99"/>
  <c r="BR100"/>
  <c r="BR101"/>
  <c r="BR102"/>
  <c r="BR103"/>
  <c r="BR104"/>
  <c r="BR105"/>
  <c r="BR106"/>
  <c r="BR107"/>
  <c r="BR108"/>
  <c r="BR109"/>
  <c r="BR110"/>
  <c r="BR111"/>
  <c r="BR112"/>
  <c r="BR113"/>
  <c r="BR114"/>
  <c r="BR115"/>
  <c r="BR116"/>
  <c r="BR117"/>
  <c r="BR118"/>
  <c r="BR119"/>
  <c r="BR120"/>
  <c r="BR121"/>
  <c r="BR122"/>
  <c r="BR123"/>
  <c r="BR124"/>
  <c r="BR125"/>
  <c r="BR126"/>
  <c r="BR127"/>
  <c r="BS12"/>
  <c r="BS13"/>
  <c r="BS14"/>
  <c r="BS15"/>
  <c r="BS16"/>
  <c r="BS17"/>
  <c r="BS18"/>
  <c r="BS19"/>
  <c r="BS20"/>
  <c r="BS21"/>
  <c r="BS22"/>
  <c r="BS23"/>
  <c r="BS24"/>
  <c r="BS25"/>
  <c r="BS26"/>
  <c r="BS27"/>
  <c r="BS28"/>
  <c r="BS29"/>
  <c r="BS30"/>
  <c r="BS31"/>
  <c r="BS32"/>
  <c r="BS33"/>
  <c r="BS34"/>
  <c r="BS35"/>
  <c r="BS36"/>
  <c r="BS37"/>
  <c r="BS38"/>
  <c r="BS39"/>
  <c r="BS40"/>
  <c r="BS41"/>
  <c r="BS42"/>
  <c r="BS43"/>
  <c r="BS44"/>
  <c r="BS45"/>
  <c r="BS46"/>
  <c r="BS11"/>
  <c r="BS47"/>
  <c r="BS48"/>
  <c r="BS49"/>
  <c r="BS50"/>
  <c r="BS51"/>
  <c r="BS52"/>
  <c r="BS53"/>
  <c r="BS54"/>
  <c r="BS55"/>
  <c r="BS56"/>
  <c r="BS57"/>
  <c r="BS58"/>
  <c r="BS59"/>
  <c r="BS60"/>
  <c r="BS61"/>
  <c r="BS62"/>
  <c r="BS63"/>
  <c r="BS64"/>
  <c r="BS65"/>
  <c r="BS66"/>
  <c r="BS67"/>
  <c r="BS68"/>
  <c r="BS69"/>
  <c r="BS70"/>
  <c r="BS71"/>
  <c r="BS72"/>
  <c r="BS73"/>
  <c r="BS74"/>
  <c r="BS75"/>
  <c r="BS76"/>
  <c r="BS77"/>
  <c r="BS78"/>
  <c r="BS79"/>
  <c r="BS80"/>
  <c r="BS81"/>
  <c r="BS82"/>
  <c r="BS83"/>
  <c r="BS84"/>
  <c r="BS85"/>
  <c r="BS86"/>
  <c r="BS87"/>
  <c r="BS88"/>
  <c r="BS89"/>
  <c r="BS90"/>
  <c r="BS91"/>
  <c r="BS92"/>
  <c r="BS93"/>
  <c r="BS94"/>
  <c r="BS95"/>
  <c r="BS96"/>
  <c r="BS97"/>
  <c r="BS98"/>
  <c r="BS99"/>
  <c r="BS100"/>
  <c r="BS101"/>
  <c r="BS102"/>
  <c r="BS103"/>
  <c r="BS104"/>
  <c r="BS105"/>
  <c r="BS106"/>
  <c r="BS107"/>
  <c r="BS108"/>
  <c r="BS109"/>
  <c r="BS110"/>
  <c r="BS111"/>
  <c r="BS112"/>
  <c r="BS113"/>
  <c r="BS114"/>
  <c r="BS115"/>
  <c r="BS116"/>
  <c r="BS117"/>
  <c r="BS118"/>
  <c r="BS119"/>
  <c r="BS120"/>
  <c r="BS121"/>
  <c r="BS122"/>
  <c r="BS123"/>
  <c r="BS124"/>
  <c r="BS125"/>
  <c r="BS126"/>
  <c r="BS127"/>
  <c r="BT12"/>
  <c r="BT13"/>
  <c r="BT14"/>
  <c r="BT15"/>
  <c r="BT16"/>
  <c r="BT17"/>
  <c r="BT18"/>
  <c r="BT19"/>
  <c r="BT20"/>
  <c r="BT21"/>
  <c r="BT22"/>
  <c r="BT23"/>
  <c r="BT24"/>
  <c r="BT25"/>
  <c r="BT26"/>
  <c r="BT27"/>
  <c r="BT28"/>
  <c r="BT29"/>
  <c r="BT30"/>
  <c r="BT31"/>
  <c r="BT32"/>
  <c r="BT33"/>
  <c r="BT34"/>
  <c r="BT35"/>
  <c r="BT36"/>
  <c r="BT37"/>
  <c r="BT38"/>
  <c r="BT39"/>
  <c r="BT40"/>
  <c r="BT41"/>
  <c r="BT42"/>
  <c r="BT43"/>
  <c r="BT44"/>
  <c r="BT45"/>
  <c r="BT46"/>
  <c r="BT11"/>
  <c r="BT47"/>
  <c r="BT48"/>
  <c r="BT49"/>
  <c r="BT50"/>
  <c r="BT51"/>
  <c r="BT52"/>
  <c r="BT53"/>
  <c r="BT54"/>
  <c r="BT55"/>
  <c r="BT56"/>
  <c r="BT57"/>
  <c r="BT58"/>
  <c r="BT59"/>
  <c r="BT60"/>
  <c r="BT61"/>
  <c r="BT62"/>
  <c r="BT63"/>
  <c r="BT64"/>
  <c r="BT65"/>
  <c r="BT66"/>
  <c r="BT67"/>
  <c r="BT68"/>
  <c r="BT69"/>
  <c r="BT70"/>
  <c r="BT71"/>
  <c r="BT72"/>
  <c r="BT73"/>
  <c r="BT74"/>
  <c r="BT75"/>
  <c r="BT76"/>
  <c r="BT77"/>
  <c r="BT78"/>
  <c r="BT79"/>
  <c r="BT80"/>
  <c r="BT81"/>
  <c r="BT82"/>
  <c r="BT83"/>
  <c r="BT84"/>
  <c r="BT85"/>
  <c r="BT86"/>
  <c r="BT87"/>
  <c r="BT88"/>
  <c r="BT89"/>
  <c r="BT90"/>
  <c r="BT91"/>
  <c r="BT92"/>
  <c r="BT93"/>
  <c r="BT94"/>
  <c r="BT95"/>
  <c r="BT96"/>
  <c r="BT97"/>
  <c r="BT98"/>
  <c r="BT99"/>
  <c r="BT100"/>
  <c r="BT101"/>
  <c r="BT102"/>
  <c r="BT103"/>
  <c r="BT104"/>
  <c r="BT105"/>
  <c r="BT106"/>
  <c r="BT107"/>
  <c r="BT108"/>
  <c r="BT109"/>
  <c r="BT110"/>
  <c r="BT111"/>
  <c r="BT112"/>
  <c r="BT113"/>
  <c r="BT114"/>
  <c r="BT115"/>
  <c r="BT116"/>
  <c r="BT117"/>
  <c r="BT118"/>
  <c r="BT119"/>
  <c r="BT120"/>
  <c r="BT121"/>
  <c r="BT122"/>
  <c r="BT123"/>
  <c r="BT124"/>
  <c r="BT125"/>
  <c r="BT126"/>
  <c r="BT127"/>
  <c r="BU12"/>
  <c r="BU13"/>
  <c r="BU14"/>
  <c r="BU15"/>
  <c r="BU16"/>
  <c r="BU17"/>
  <c r="BU18"/>
  <c r="BU19"/>
  <c r="BU20"/>
  <c r="BU21"/>
  <c r="BU22"/>
  <c r="BU23"/>
  <c r="BU24"/>
  <c r="BU25"/>
  <c r="BU26"/>
  <c r="BU27"/>
  <c r="BU28"/>
  <c r="BU29"/>
  <c r="BU30"/>
  <c r="BU31"/>
  <c r="BU32"/>
  <c r="BU33"/>
  <c r="BU34"/>
  <c r="BU35"/>
  <c r="BU36"/>
  <c r="BU37"/>
  <c r="BU38"/>
  <c r="BU39"/>
  <c r="BU40"/>
  <c r="BU41"/>
  <c r="BU42"/>
  <c r="BU43"/>
  <c r="BU44"/>
  <c r="BU45"/>
  <c r="BU46"/>
  <c r="BU11"/>
  <c r="BU47"/>
  <c r="BU48"/>
  <c r="BU49"/>
  <c r="BU50"/>
  <c r="BU51"/>
  <c r="BU52"/>
  <c r="BU53"/>
  <c r="BU54"/>
  <c r="BU55"/>
  <c r="BU56"/>
  <c r="BU57"/>
  <c r="BU58"/>
  <c r="BU59"/>
  <c r="BU60"/>
  <c r="BU61"/>
  <c r="BU62"/>
  <c r="BU63"/>
  <c r="BU64"/>
  <c r="BU65"/>
  <c r="BU66"/>
  <c r="BU67"/>
  <c r="BU68"/>
  <c r="BU69"/>
  <c r="BU70"/>
  <c r="BU71"/>
  <c r="BU72"/>
  <c r="BU73"/>
  <c r="BU74"/>
  <c r="BU75"/>
  <c r="BU76"/>
  <c r="BU77"/>
  <c r="BU78"/>
  <c r="BU79"/>
  <c r="BU80"/>
  <c r="BU81"/>
  <c r="BU82"/>
  <c r="BU83"/>
  <c r="BU84"/>
  <c r="BU85"/>
  <c r="BU86"/>
  <c r="BU87"/>
  <c r="BU88"/>
  <c r="BU89"/>
  <c r="BU90"/>
  <c r="BU91"/>
  <c r="BU92"/>
  <c r="BU93"/>
  <c r="BU94"/>
  <c r="BU95"/>
  <c r="BU96"/>
  <c r="BU97"/>
  <c r="BU98"/>
  <c r="BU99"/>
  <c r="BU100"/>
  <c r="BU101"/>
  <c r="BU102"/>
  <c r="BU103"/>
  <c r="BU104"/>
  <c r="BU105"/>
  <c r="BU106"/>
  <c r="BU107"/>
  <c r="BU108"/>
  <c r="BU109"/>
  <c r="BU110"/>
  <c r="BU111"/>
  <c r="BU112"/>
  <c r="BU113"/>
  <c r="BU114"/>
  <c r="BU115"/>
  <c r="BU116"/>
  <c r="BU117"/>
  <c r="BU118"/>
  <c r="BU119"/>
  <c r="BU120"/>
  <c r="BU121"/>
  <c r="BU122"/>
  <c r="BU123"/>
  <c r="BU124"/>
  <c r="BU125"/>
  <c r="BU126"/>
  <c r="BU127"/>
  <c r="BV12"/>
  <c r="BV13"/>
  <c r="BV14"/>
  <c r="BV15"/>
  <c r="BV16"/>
  <c r="BV17"/>
  <c r="BV18"/>
  <c r="BV19"/>
  <c r="BV20"/>
  <c r="BV21"/>
  <c r="BV22"/>
  <c r="BV23"/>
  <c r="BV24"/>
  <c r="BV25"/>
  <c r="BV26"/>
  <c r="BV27"/>
  <c r="BV28"/>
  <c r="BV29"/>
  <c r="BV30"/>
  <c r="BV31"/>
  <c r="BV32"/>
  <c r="BV33"/>
  <c r="BV34"/>
  <c r="BV35"/>
  <c r="BV36"/>
  <c r="BV37"/>
  <c r="BV38"/>
  <c r="BV39"/>
  <c r="BV40"/>
  <c r="BV41"/>
  <c r="BV42"/>
  <c r="BV43"/>
  <c r="BV44"/>
  <c r="BV45"/>
  <c r="BV46"/>
  <c r="BV11"/>
  <c r="BV47"/>
  <c r="BV48"/>
  <c r="BV49"/>
  <c r="BV50"/>
  <c r="BV51"/>
  <c r="BV52"/>
  <c r="BV53"/>
  <c r="BV54"/>
  <c r="BV55"/>
  <c r="BV56"/>
  <c r="BV57"/>
  <c r="BV58"/>
  <c r="BV59"/>
  <c r="BV60"/>
  <c r="BV61"/>
  <c r="BV62"/>
  <c r="BV63"/>
  <c r="BV64"/>
  <c r="BV65"/>
  <c r="BV66"/>
  <c r="BV67"/>
  <c r="BV68"/>
  <c r="BV69"/>
  <c r="BV70"/>
  <c r="BV71"/>
  <c r="BV72"/>
  <c r="BV73"/>
  <c r="BV74"/>
  <c r="BV75"/>
  <c r="BV76"/>
  <c r="BV77"/>
  <c r="BV78"/>
  <c r="BV79"/>
  <c r="BV80"/>
  <c r="BV81"/>
  <c r="BV82"/>
  <c r="BV83"/>
  <c r="BV84"/>
  <c r="BV85"/>
  <c r="BV86"/>
  <c r="BV87"/>
  <c r="BV88"/>
  <c r="BV89"/>
  <c r="BV90"/>
  <c r="BV91"/>
  <c r="BV92"/>
  <c r="BV93"/>
  <c r="BV94"/>
  <c r="BV95"/>
  <c r="BV96"/>
  <c r="BV97"/>
  <c r="BV98"/>
  <c r="BV99"/>
  <c r="BV100"/>
  <c r="BV101"/>
  <c r="BV102"/>
  <c r="BV103"/>
  <c r="BV104"/>
  <c r="BV105"/>
  <c r="BV106"/>
  <c r="BV107"/>
  <c r="BV108"/>
  <c r="BV109"/>
  <c r="BV110"/>
  <c r="BV111"/>
  <c r="BV112"/>
  <c r="BV113"/>
  <c r="BV114"/>
  <c r="BV115"/>
  <c r="BV116"/>
  <c r="BV117"/>
  <c r="BV118"/>
  <c r="BV119"/>
  <c r="BV120"/>
  <c r="BV121"/>
  <c r="BV122"/>
  <c r="BV123"/>
  <c r="BV124"/>
  <c r="BV125"/>
  <c r="BV126"/>
  <c r="BV127"/>
  <c r="BW12"/>
  <c r="BW129" s="1"/>
  <c r="BW133" s="1"/>
  <c r="E95" i="1" s="1"/>
  <c r="BW13" i="2"/>
  <c r="BW14"/>
  <c r="BW15"/>
  <c r="BW16"/>
  <c r="BW17"/>
  <c r="BW18"/>
  <c r="BW19"/>
  <c r="BW20"/>
  <c r="BW21"/>
  <c r="BW22"/>
  <c r="BW23"/>
  <c r="BW24"/>
  <c r="BW25"/>
  <c r="BW26"/>
  <c r="BW27"/>
  <c r="BW28"/>
  <c r="BW29"/>
  <c r="BW30"/>
  <c r="BW31"/>
  <c r="BW32"/>
  <c r="BW33"/>
  <c r="BW34"/>
  <c r="BW35"/>
  <c r="BW36"/>
  <c r="BW37"/>
  <c r="BW38"/>
  <c r="BW39"/>
  <c r="BW40"/>
  <c r="BW41"/>
  <c r="BW42"/>
  <c r="BW43"/>
  <c r="BW44"/>
  <c r="BW45"/>
  <c r="BW46"/>
  <c r="BW11"/>
  <c r="BW47"/>
  <c r="BW48"/>
  <c r="BW49"/>
  <c r="BW50"/>
  <c r="BW51"/>
  <c r="BW52"/>
  <c r="BW53"/>
  <c r="BW54"/>
  <c r="BW55"/>
  <c r="BW56"/>
  <c r="BW57"/>
  <c r="BW58"/>
  <c r="BW59"/>
  <c r="BW60"/>
  <c r="BW61"/>
  <c r="BW62"/>
  <c r="BW63"/>
  <c r="BW64"/>
  <c r="BW65"/>
  <c r="BW66"/>
  <c r="BW67"/>
  <c r="BW68"/>
  <c r="BW69"/>
  <c r="BW70"/>
  <c r="BW71"/>
  <c r="BW72"/>
  <c r="BW73"/>
  <c r="BW74"/>
  <c r="BW75"/>
  <c r="BW76"/>
  <c r="BW77"/>
  <c r="BW78"/>
  <c r="BW79"/>
  <c r="BW80"/>
  <c r="BW81"/>
  <c r="BW82"/>
  <c r="BW83"/>
  <c r="BW84"/>
  <c r="BW85"/>
  <c r="BW86"/>
  <c r="BW87"/>
  <c r="BW88"/>
  <c r="BW89"/>
  <c r="BW90"/>
  <c r="BW91"/>
  <c r="BW92"/>
  <c r="BW93"/>
  <c r="BW94"/>
  <c r="BW95"/>
  <c r="BW96"/>
  <c r="BW97"/>
  <c r="BW98"/>
  <c r="BW99"/>
  <c r="BW100"/>
  <c r="BW101"/>
  <c r="BW102"/>
  <c r="BW103"/>
  <c r="BW104"/>
  <c r="BW105"/>
  <c r="BW106"/>
  <c r="BW107"/>
  <c r="BW108"/>
  <c r="BW109"/>
  <c r="BW110"/>
  <c r="BW111"/>
  <c r="BW112"/>
  <c r="BW113"/>
  <c r="BW114"/>
  <c r="BW115"/>
  <c r="BW116"/>
  <c r="BW117"/>
  <c r="BW118"/>
  <c r="BW119"/>
  <c r="BW120"/>
  <c r="BW121"/>
  <c r="BW122"/>
  <c r="BW123"/>
  <c r="BW124"/>
  <c r="BW125"/>
  <c r="BW126"/>
  <c r="BW127"/>
  <c r="BX12"/>
  <c r="BX13"/>
  <c r="BX14"/>
  <c r="BX15"/>
  <c r="BX16"/>
  <c r="BX17"/>
  <c r="BX18"/>
  <c r="BX19"/>
  <c r="BX20"/>
  <c r="BX21"/>
  <c r="BX22"/>
  <c r="BX23"/>
  <c r="BX24"/>
  <c r="BX25"/>
  <c r="BX26"/>
  <c r="BX27"/>
  <c r="BX28"/>
  <c r="BX29"/>
  <c r="BX30"/>
  <c r="BX31"/>
  <c r="BX32"/>
  <c r="BX33"/>
  <c r="BX34"/>
  <c r="BX35"/>
  <c r="BX36"/>
  <c r="BX37"/>
  <c r="BX38"/>
  <c r="BX39"/>
  <c r="BX40"/>
  <c r="BX41"/>
  <c r="BX42"/>
  <c r="BX43"/>
  <c r="BX44"/>
  <c r="BX45"/>
  <c r="BX46"/>
  <c r="BX11"/>
  <c r="BX47"/>
  <c r="BX48"/>
  <c r="BX49"/>
  <c r="BX50"/>
  <c r="BX51"/>
  <c r="BX52"/>
  <c r="BX53"/>
  <c r="BX54"/>
  <c r="BX55"/>
  <c r="BX56"/>
  <c r="BX57"/>
  <c r="BX58"/>
  <c r="BX59"/>
  <c r="BX60"/>
  <c r="BX61"/>
  <c r="BX62"/>
  <c r="BX63"/>
  <c r="BX64"/>
  <c r="BX65"/>
  <c r="BX66"/>
  <c r="BX67"/>
  <c r="BX68"/>
  <c r="BX69"/>
  <c r="BX70"/>
  <c r="BX71"/>
  <c r="BX72"/>
  <c r="BX73"/>
  <c r="BX74"/>
  <c r="BX75"/>
  <c r="BX76"/>
  <c r="BX77"/>
  <c r="BX78"/>
  <c r="BX79"/>
  <c r="BX80"/>
  <c r="BX81"/>
  <c r="BX82"/>
  <c r="BX83"/>
  <c r="BX84"/>
  <c r="BX85"/>
  <c r="BX86"/>
  <c r="BX87"/>
  <c r="BX88"/>
  <c r="BX89"/>
  <c r="BX90"/>
  <c r="BX91"/>
  <c r="BX92"/>
  <c r="BX93"/>
  <c r="BX94"/>
  <c r="BX95"/>
  <c r="BX96"/>
  <c r="BX97"/>
  <c r="BX98"/>
  <c r="BX99"/>
  <c r="BX100"/>
  <c r="BX101"/>
  <c r="BX102"/>
  <c r="BX103"/>
  <c r="BX104"/>
  <c r="BX105"/>
  <c r="BX106"/>
  <c r="BX107"/>
  <c r="BX108"/>
  <c r="BX109"/>
  <c r="BX110"/>
  <c r="BX111"/>
  <c r="BX112"/>
  <c r="BX113"/>
  <c r="BX114"/>
  <c r="BX115"/>
  <c r="BX116"/>
  <c r="BX117"/>
  <c r="BX118"/>
  <c r="BX119"/>
  <c r="BX120"/>
  <c r="BX121"/>
  <c r="BX122"/>
  <c r="BX123"/>
  <c r="BX124"/>
  <c r="BX125"/>
  <c r="BX126"/>
  <c r="BX127"/>
  <c r="BY12"/>
  <c r="BY13"/>
  <c r="BY14"/>
  <c r="BY15"/>
  <c r="BY16"/>
  <c r="BY17"/>
  <c r="BY18"/>
  <c r="BY19"/>
  <c r="BY20"/>
  <c r="BY21"/>
  <c r="BY22"/>
  <c r="BY23"/>
  <c r="BY24"/>
  <c r="BY25"/>
  <c r="BY26"/>
  <c r="BY27"/>
  <c r="BY28"/>
  <c r="BY29"/>
  <c r="BY30"/>
  <c r="BY31"/>
  <c r="BY32"/>
  <c r="BY33"/>
  <c r="BY34"/>
  <c r="BY35"/>
  <c r="BY36"/>
  <c r="BY37"/>
  <c r="BY38"/>
  <c r="BY39"/>
  <c r="BY40"/>
  <c r="BY41"/>
  <c r="BY42"/>
  <c r="BY43"/>
  <c r="BY44"/>
  <c r="BY45"/>
  <c r="BY46"/>
  <c r="BY11"/>
  <c r="BY47"/>
  <c r="BY48"/>
  <c r="BY49"/>
  <c r="BY50"/>
  <c r="BY51"/>
  <c r="BY52"/>
  <c r="BY53"/>
  <c r="BY54"/>
  <c r="BY55"/>
  <c r="BY56"/>
  <c r="BY57"/>
  <c r="BY58"/>
  <c r="BY59"/>
  <c r="BY60"/>
  <c r="BY61"/>
  <c r="BY62"/>
  <c r="BY63"/>
  <c r="BY64"/>
  <c r="BY65"/>
  <c r="BY66"/>
  <c r="BY67"/>
  <c r="BY68"/>
  <c r="BY69"/>
  <c r="BY70"/>
  <c r="BY71"/>
  <c r="BY72"/>
  <c r="BY73"/>
  <c r="BY74"/>
  <c r="BY75"/>
  <c r="BY76"/>
  <c r="BY77"/>
  <c r="BY78"/>
  <c r="BY79"/>
  <c r="BY80"/>
  <c r="BY81"/>
  <c r="BY82"/>
  <c r="BY83"/>
  <c r="BY84"/>
  <c r="BY85"/>
  <c r="BY86"/>
  <c r="BY87"/>
  <c r="BY88"/>
  <c r="BY89"/>
  <c r="BY90"/>
  <c r="BY91"/>
  <c r="BY92"/>
  <c r="BY93"/>
  <c r="BY94"/>
  <c r="BY95"/>
  <c r="BY96"/>
  <c r="BY97"/>
  <c r="BY98"/>
  <c r="BY99"/>
  <c r="BY100"/>
  <c r="BY101"/>
  <c r="BY102"/>
  <c r="BY103"/>
  <c r="BY104"/>
  <c r="BY105"/>
  <c r="BY106"/>
  <c r="BY107"/>
  <c r="BY108"/>
  <c r="BY109"/>
  <c r="BY110"/>
  <c r="BY111"/>
  <c r="BY112"/>
  <c r="BY113"/>
  <c r="BY114"/>
  <c r="BY115"/>
  <c r="BY116"/>
  <c r="BY117"/>
  <c r="BY118"/>
  <c r="BY119"/>
  <c r="BY120"/>
  <c r="BY121"/>
  <c r="BY122"/>
  <c r="BY123"/>
  <c r="BY124"/>
  <c r="BY125"/>
  <c r="BY126"/>
  <c r="BY127"/>
  <c r="BZ12"/>
  <c r="BZ129" s="1"/>
  <c r="BZ13"/>
  <c r="BZ14"/>
  <c r="BZ15"/>
  <c r="BZ16"/>
  <c r="BZ17"/>
  <c r="BZ18"/>
  <c r="BZ19"/>
  <c r="BZ20"/>
  <c r="BZ21"/>
  <c r="BZ22"/>
  <c r="BZ23"/>
  <c r="BZ24"/>
  <c r="BZ25"/>
  <c r="BZ26"/>
  <c r="BZ27"/>
  <c r="BZ28"/>
  <c r="BZ29"/>
  <c r="BZ30"/>
  <c r="BZ31"/>
  <c r="BZ32"/>
  <c r="BZ33"/>
  <c r="BZ34"/>
  <c r="BZ35"/>
  <c r="BZ36"/>
  <c r="BZ37"/>
  <c r="BZ38"/>
  <c r="BZ39"/>
  <c r="BZ40"/>
  <c r="BZ41"/>
  <c r="BZ42"/>
  <c r="BZ43"/>
  <c r="BZ44"/>
  <c r="BZ45"/>
  <c r="BZ46"/>
  <c r="BZ11"/>
  <c r="BZ47"/>
  <c r="BZ48"/>
  <c r="BZ49"/>
  <c r="BZ50"/>
  <c r="BZ51"/>
  <c r="BZ52"/>
  <c r="BZ53"/>
  <c r="BZ54"/>
  <c r="BZ55"/>
  <c r="BZ56"/>
  <c r="BZ57"/>
  <c r="BZ58"/>
  <c r="BZ59"/>
  <c r="BZ60"/>
  <c r="BZ61"/>
  <c r="BZ62"/>
  <c r="BZ63"/>
  <c r="BZ64"/>
  <c r="BZ65"/>
  <c r="BZ66"/>
  <c r="BZ67"/>
  <c r="BZ68"/>
  <c r="BZ69"/>
  <c r="BZ70"/>
  <c r="BZ71"/>
  <c r="BZ72"/>
  <c r="BZ73"/>
  <c r="BZ74"/>
  <c r="BZ75"/>
  <c r="BZ76"/>
  <c r="BZ77"/>
  <c r="BZ78"/>
  <c r="BZ79"/>
  <c r="BZ80"/>
  <c r="BZ81"/>
  <c r="BZ82"/>
  <c r="BZ83"/>
  <c r="BZ84"/>
  <c r="BZ85"/>
  <c r="BZ86"/>
  <c r="BZ87"/>
  <c r="BZ88"/>
  <c r="BZ89"/>
  <c r="BZ90"/>
  <c r="BZ91"/>
  <c r="BZ92"/>
  <c r="BZ93"/>
  <c r="BZ94"/>
  <c r="BZ95"/>
  <c r="BZ96"/>
  <c r="BZ97"/>
  <c r="BZ98"/>
  <c r="BZ99"/>
  <c r="BZ100"/>
  <c r="BZ101"/>
  <c r="BZ102"/>
  <c r="BZ103"/>
  <c r="BZ104"/>
  <c r="BZ105"/>
  <c r="BZ106"/>
  <c r="BZ107"/>
  <c r="BZ108"/>
  <c r="BZ109"/>
  <c r="BZ110"/>
  <c r="BZ111"/>
  <c r="BZ112"/>
  <c r="BZ113"/>
  <c r="BZ114"/>
  <c r="BZ115"/>
  <c r="BZ116"/>
  <c r="BZ117"/>
  <c r="BZ118"/>
  <c r="BZ119"/>
  <c r="BZ120"/>
  <c r="BZ121"/>
  <c r="BZ122"/>
  <c r="BZ123"/>
  <c r="BZ124"/>
  <c r="BZ125"/>
  <c r="BZ126"/>
  <c r="BZ127"/>
  <c r="CA12"/>
  <c r="CA13"/>
  <c r="CA14"/>
  <c r="CA15"/>
  <c r="CA16"/>
  <c r="CA17"/>
  <c r="CA18"/>
  <c r="CA19"/>
  <c r="CA20"/>
  <c r="CA21"/>
  <c r="CA22"/>
  <c r="CA23"/>
  <c r="CA24"/>
  <c r="CA25"/>
  <c r="CA26"/>
  <c r="CA27"/>
  <c r="CA28"/>
  <c r="CA29"/>
  <c r="CA30"/>
  <c r="CA31"/>
  <c r="CA32"/>
  <c r="CA33"/>
  <c r="CA34"/>
  <c r="CA35"/>
  <c r="CA36"/>
  <c r="CA37"/>
  <c r="CA38"/>
  <c r="CA39"/>
  <c r="CA40"/>
  <c r="CA41"/>
  <c r="CA42"/>
  <c r="CA43"/>
  <c r="CA44"/>
  <c r="CA45"/>
  <c r="CA46"/>
  <c r="CA11"/>
  <c r="CA47"/>
  <c r="CA48"/>
  <c r="CA49"/>
  <c r="CA50"/>
  <c r="CA51"/>
  <c r="CA52"/>
  <c r="CA53"/>
  <c r="CA54"/>
  <c r="CA55"/>
  <c r="CA56"/>
  <c r="CA57"/>
  <c r="CA58"/>
  <c r="CA59"/>
  <c r="CA60"/>
  <c r="CA61"/>
  <c r="CA62"/>
  <c r="CA63"/>
  <c r="CA64"/>
  <c r="CA65"/>
  <c r="CA66"/>
  <c r="CA67"/>
  <c r="CA68"/>
  <c r="CA69"/>
  <c r="CA70"/>
  <c r="CA71"/>
  <c r="CA72"/>
  <c r="CA73"/>
  <c r="CA74"/>
  <c r="CA75"/>
  <c r="CA76"/>
  <c r="CA77"/>
  <c r="CA78"/>
  <c r="CA79"/>
  <c r="CA80"/>
  <c r="CA81"/>
  <c r="CA82"/>
  <c r="CA83"/>
  <c r="CA84"/>
  <c r="CA85"/>
  <c r="CA86"/>
  <c r="CA87"/>
  <c r="CA88"/>
  <c r="CA89"/>
  <c r="CA90"/>
  <c r="CA91"/>
  <c r="CA92"/>
  <c r="CA93"/>
  <c r="CA94"/>
  <c r="CA95"/>
  <c r="CA96"/>
  <c r="CA97"/>
  <c r="CA98"/>
  <c r="CA99"/>
  <c r="CA100"/>
  <c r="CA101"/>
  <c r="CA102"/>
  <c r="CA103"/>
  <c r="CA104"/>
  <c r="CA105"/>
  <c r="CA106"/>
  <c r="CA107"/>
  <c r="CA108"/>
  <c r="CA109"/>
  <c r="CA110"/>
  <c r="CA111"/>
  <c r="CA112"/>
  <c r="CA113"/>
  <c r="CA114"/>
  <c r="CA115"/>
  <c r="CA116"/>
  <c r="CA117"/>
  <c r="CA118"/>
  <c r="CA119"/>
  <c r="CA120"/>
  <c r="CA121"/>
  <c r="CA122"/>
  <c r="CA123"/>
  <c r="CA124"/>
  <c r="CA125"/>
  <c r="CA126"/>
  <c r="CA127"/>
  <c r="CB12"/>
  <c r="CB13"/>
  <c r="CB14"/>
  <c r="CB15"/>
  <c r="CB16"/>
  <c r="CB17"/>
  <c r="CB18"/>
  <c r="CB19"/>
  <c r="CB20"/>
  <c r="CB21"/>
  <c r="CB22"/>
  <c r="CB23"/>
  <c r="CB24"/>
  <c r="CB25"/>
  <c r="CB26"/>
  <c r="CB27"/>
  <c r="CB28"/>
  <c r="CB29"/>
  <c r="CB30"/>
  <c r="CB31"/>
  <c r="CB32"/>
  <c r="CB33"/>
  <c r="CB34"/>
  <c r="CB35"/>
  <c r="CB36"/>
  <c r="CB37"/>
  <c r="CB38"/>
  <c r="CB39"/>
  <c r="CB40"/>
  <c r="CB41"/>
  <c r="CB42"/>
  <c r="CB43"/>
  <c r="CB44"/>
  <c r="CB45"/>
  <c r="CB46"/>
  <c r="CB11"/>
  <c r="CB47"/>
  <c r="CB48"/>
  <c r="CB49"/>
  <c r="CB50"/>
  <c r="CB51"/>
  <c r="CB52"/>
  <c r="CB53"/>
  <c r="CB54"/>
  <c r="CB55"/>
  <c r="CB56"/>
  <c r="CB57"/>
  <c r="CB58"/>
  <c r="CB59"/>
  <c r="CB60"/>
  <c r="CB61"/>
  <c r="CB62"/>
  <c r="CB63"/>
  <c r="CB64"/>
  <c r="CB65"/>
  <c r="CB66"/>
  <c r="CB67"/>
  <c r="CB68"/>
  <c r="CB69"/>
  <c r="CB70"/>
  <c r="CB71"/>
  <c r="CB72"/>
  <c r="CB73"/>
  <c r="CB74"/>
  <c r="CB75"/>
  <c r="CB76"/>
  <c r="CB77"/>
  <c r="CB78"/>
  <c r="CB79"/>
  <c r="CB80"/>
  <c r="CB81"/>
  <c r="CB82"/>
  <c r="CB83"/>
  <c r="CB84"/>
  <c r="CB85"/>
  <c r="CB86"/>
  <c r="CB87"/>
  <c r="CB88"/>
  <c r="CB89"/>
  <c r="CB90"/>
  <c r="CB91"/>
  <c r="CB92"/>
  <c r="CB93"/>
  <c r="CB94"/>
  <c r="CB95"/>
  <c r="CB96"/>
  <c r="CB97"/>
  <c r="CB98"/>
  <c r="CB99"/>
  <c r="CB100"/>
  <c r="CB101"/>
  <c r="CB102"/>
  <c r="CB103"/>
  <c r="CB104"/>
  <c r="CB105"/>
  <c r="CB106"/>
  <c r="CB107"/>
  <c r="CB108"/>
  <c r="CB109"/>
  <c r="CB110"/>
  <c r="CB111"/>
  <c r="CB112"/>
  <c r="CB113"/>
  <c r="CB114"/>
  <c r="CB115"/>
  <c r="CB116"/>
  <c r="CB117"/>
  <c r="CB118"/>
  <c r="CB119"/>
  <c r="CB120"/>
  <c r="CB121"/>
  <c r="CB122"/>
  <c r="CB123"/>
  <c r="CB124"/>
  <c r="CB125"/>
  <c r="CB126"/>
  <c r="CB127"/>
  <c r="CC12"/>
  <c r="CC13"/>
  <c r="CC14"/>
  <c r="CC15"/>
  <c r="CC16"/>
  <c r="CC17"/>
  <c r="CC18"/>
  <c r="CC19"/>
  <c r="CC20"/>
  <c r="CC21"/>
  <c r="CC22"/>
  <c r="CC23"/>
  <c r="CC24"/>
  <c r="CC25"/>
  <c r="CC26"/>
  <c r="CC27"/>
  <c r="CC28"/>
  <c r="CC29"/>
  <c r="CC30"/>
  <c r="CC31"/>
  <c r="CC32"/>
  <c r="CC33"/>
  <c r="CC34"/>
  <c r="CC35"/>
  <c r="CC36"/>
  <c r="CC37"/>
  <c r="CC38"/>
  <c r="CC39"/>
  <c r="CC40"/>
  <c r="CC41"/>
  <c r="CC42"/>
  <c r="CC43"/>
  <c r="CC44"/>
  <c r="CC45"/>
  <c r="CC46"/>
  <c r="CC11"/>
  <c r="CC47"/>
  <c r="CC48"/>
  <c r="CC49"/>
  <c r="CC50"/>
  <c r="CC51"/>
  <c r="CC52"/>
  <c r="CC53"/>
  <c r="CC54"/>
  <c r="CC55"/>
  <c r="CC56"/>
  <c r="CC57"/>
  <c r="CC58"/>
  <c r="CC59"/>
  <c r="CC60"/>
  <c r="CC61"/>
  <c r="CC62"/>
  <c r="CC63"/>
  <c r="CC64"/>
  <c r="CC65"/>
  <c r="CC66"/>
  <c r="CC67"/>
  <c r="CC68"/>
  <c r="CC69"/>
  <c r="CC70"/>
  <c r="CC71"/>
  <c r="CC72"/>
  <c r="CC73"/>
  <c r="CC74"/>
  <c r="CC75"/>
  <c r="CC76"/>
  <c r="CC77"/>
  <c r="CC78"/>
  <c r="CC79"/>
  <c r="CC80"/>
  <c r="CC81"/>
  <c r="CC82"/>
  <c r="CC83"/>
  <c r="CC84"/>
  <c r="CC85"/>
  <c r="CC86"/>
  <c r="CC87"/>
  <c r="CC88"/>
  <c r="CC89"/>
  <c r="CC90"/>
  <c r="CC91"/>
  <c r="CC92"/>
  <c r="CC93"/>
  <c r="CC94"/>
  <c r="CC95"/>
  <c r="CC96"/>
  <c r="CC97"/>
  <c r="CC98"/>
  <c r="CC99"/>
  <c r="CC100"/>
  <c r="CC101"/>
  <c r="CC102"/>
  <c r="CC103"/>
  <c r="CC104"/>
  <c r="CC105"/>
  <c r="CC106"/>
  <c r="CC107"/>
  <c r="CC108"/>
  <c r="CC109"/>
  <c r="CC110"/>
  <c r="CC111"/>
  <c r="CC112"/>
  <c r="CC113"/>
  <c r="CC114"/>
  <c r="CC115"/>
  <c r="CC116"/>
  <c r="CC117"/>
  <c r="CC118"/>
  <c r="CC119"/>
  <c r="CC120"/>
  <c r="CC121"/>
  <c r="CC122"/>
  <c r="CC123"/>
  <c r="CC124"/>
  <c r="CC125"/>
  <c r="CC126"/>
  <c r="CC127"/>
  <c r="CD12"/>
  <c r="CD13"/>
  <c r="CD14"/>
  <c r="CD15"/>
  <c r="CD16"/>
  <c r="CD17"/>
  <c r="CD18"/>
  <c r="CD19"/>
  <c r="CD20"/>
  <c r="CD21"/>
  <c r="CD22"/>
  <c r="CD23"/>
  <c r="CD24"/>
  <c r="CD25"/>
  <c r="CD26"/>
  <c r="CD27"/>
  <c r="CD28"/>
  <c r="CD29"/>
  <c r="CD30"/>
  <c r="CD31"/>
  <c r="CD32"/>
  <c r="CD33"/>
  <c r="CD34"/>
  <c r="CD35"/>
  <c r="CD36"/>
  <c r="CD37"/>
  <c r="CD38"/>
  <c r="CD39"/>
  <c r="CD40"/>
  <c r="CD41"/>
  <c r="CD42"/>
  <c r="CD43"/>
  <c r="CD44"/>
  <c r="CD45"/>
  <c r="CD46"/>
  <c r="CD11"/>
  <c r="CD47"/>
  <c r="CD48"/>
  <c r="CD49"/>
  <c r="CD50"/>
  <c r="CD51"/>
  <c r="CD52"/>
  <c r="CD53"/>
  <c r="CD54"/>
  <c r="CD55"/>
  <c r="CD56"/>
  <c r="CD57"/>
  <c r="CD58"/>
  <c r="CD59"/>
  <c r="CD60"/>
  <c r="CD61"/>
  <c r="CD62"/>
  <c r="CD63"/>
  <c r="CD64"/>
  <c r="CD65"/>
  <c r="CD66"/>
  <c r="CD67"/>
  <c r="CD68"/>
  <c r="CD69"/>
  <c r="CD70"/>
  <c r="CD71"/>
  <c r="CD72"/>
  <c r="CD73"/>
  <c r="CD74"/>
  <c r="CD75"/>
  <c r="CD76"/>
  <c r="CD77"/>
  <c r="CD78"/>
  <c r="CD79"/>
  <c r="CD80"/>
  <c r="CD81"/>
  <c r="CD82"/>
  <c r="CD83"/>
  <c r="CD84"/>
  <c r="CD85"/>
  <c r="CD86"/>
  <c r="CD87"/>
  <c r="CD88"/>
  <c r="CD89"/>
  <c r="CD90"/>
  <c r="CD91"/>
  <c r="CD92"/>
  <c r="CD93"/>
  <c r="CD94"/>
  <c r="CD95"/>
  <c r="CD96"/>
  <c r="CD97"/>
  <c r="CD98"/>
  <c r="CD99"/>
  <c r="CD100"/>
  <c r="CD101"/>
  <c r="CD102"/>
  <c r="CD103"/>
  <c r="CD104"/>
  <c r="CD105"/>
  <c r="CD106"/>
  <c r="CD107"/>
  <c r="CD108"/>
  <c r="CD109"/>
  <c r="CD110"/>
  <c r="CD111"/>
  <c r="CD112"/>
  <c r="CD113"/>
  <c r="CD114"/>
  <c r="CD115"/>
  <c r="CD116"/>
  <c r="CD117"/>
  <c r="CD118"/>
  <c r="CD119"/>
  <c r="CD120"/>
  <c r="CD121"/>
  <c r="CD122"/>
  <c r="CD123"/>
  <c r="CD124"/>
  <c r="CD125"/>
  <c r="CD126"/>
  <c r="CD127"/>
  <c r="CE12"/>
  <c r="CE13"/>
  <c r="CE14"/>
  <c r="CE15"/>
  <c r="CE16"/>
  <c r="CE17"/>
  <c r="CE18"/>
  <c r="CE19"/>
  <c r="CE20"/>
  <c r="CE21"/>
  <c r="CE22"/>
  <c r="CE23"/>
  <c r="CE24"/>
  <c r="CE25"/>
  <c r="CE26"/>
  <c r="CE27"/>
  <c r="CE28"/>
  <c r="CE29"/>
  <c r="CE30"/>
  <c r="CE31"/>
  <c r="CE32"/>
  <c r="CE33"/>
  <c r="CE34"/>
  <c r="CE35"/>
  <c r="CE36"/>
  <c r="CE37"/>
  <c r="CE38"/>
  <c r="CE39"/>
  <c r="CE40"/>
  <c r="CE41"/>
  <c r="CE42"/>
  <c r="CE43"/>
  <c r="CE44"/>
  <c r="CE45"/>
  <c r="CE46"/>
  <c r="CE11"/>
  <c r="CE47"/>
  <c r="CE48"/>
  <c r="CE49"/>
  <c r="CE50"/>
  <c r="CE51"/>
  <c r="CE52"/>
  <c r="CE53"/>
  <c r="CE54"/>
  <c r="CE55"/>
  <c r="CE56"/>
  <c r="CE57"/>
  <c r="CE58"/>
  <c r="CE59"/>
  <c r="CE60"/>
  <c r="CE61"/>
  <c r="CE62"/>
  <c r="CE63"/>
  <c r="CE64"/>
  <c r="CE65"/>
  <c r="CE66"/>
  <c r="CE67"/>
  <c r="CE68"/>
  <c r="CE69"/>
  <c r="CE70"/>
  <c r="CE71"/>
  <c r="CE72"/>
  <c r="CE73"/>
  <c r="CE74"/>
  <c r="CE75"/>
  <c r="CE76"/>
  <c r="CE77"/>
  <c r="CE78"/>
  <c r="CE79"/>
  <c r="CE80"/>
  <c r="CE81"/>
  <c r="CE82"/>
  <c r="CE83"/>
  <c r="CE84"/>
  <c r="CE85"/>
  <c r="CE86"/>
  <c r="CE87"/>
  <c r="CE88"/>
  <c r="CE89"/>
  <c r="CE90"/>
  <c r="CE91"/>
  <c r="CE92"/>
  <c r="CE93"/>
  <c r="CE94"/>
  <c r="CE95"/>
  <c r="CE96"/>
  <c r="CE97"/>
  <c r="CE98"/>
  <c r="CE99"/>
  <c r="CE100"/>
  <c r="CE101"/>
  <c r="CE102"/>
  <c r="CE103"/>
  <c r="CE104"/>
  <c r="CE105"/>
  <c r="CE106"/>
  <c r="CE107"/>
  <c r="CE108"/>
  <c r="CE109"/>
  <c r="CE110"/>
  <c r="CE111"/>
  <c r="CE112"/>
  <c r="CE113"/>
  <c r="CE114"/>
  <c r="CE115"/>
  <c r="CE116"/>
  <c r="CE117"/>
  <c r="CE118"/>
  <c r="CE119"/>
  <c r="CE120"/>
  <c r="CE121"/>
  <c r="CE122"/>
  <c r="CE123"/>
  <c r="CE124"/>
  <c r="CE125"/>
  <c r="CE126"/>
  <c r="CE127"/>
  <c r="CF12"/>
  <c r="CF13"/>
  <c r="CF14"/>
  <c r="CF15"/>
  <c r="CF16"/>
  <c r="CF17"/>
  <c r="CF18"/>
  <c r="CF19"/>
  <c r="CF20"/>
  <c r="CF21"/>
  <c r="CF22"/>
  <c r="CF23"/>
  <c r="CF24"/>
  <c r="CF25"/>
  <c r="CF26"/>
  <c r="CF27"/>
  <c r="CF28"/>
  <c r="CF29"/>
  <c r="CF30"/>
  <c r="CF31"/>
  <c r="CF32"/>
  <c r="CF33"/>
  <c r="CF34"/>
  <c r="CF35"/>
  <c r="CF36"/>
  <c r="CF37"/>
  <c r="CF38"/>
  <c r="CF39"/>
  <c r="CF40"/>
  <c r="CF41"/>
  <c r="CF42"/>
  <c r="CF43"/>
  <c r="CF44"/>
  <c r="CF45"/>
  <c r="CF46"/>
  <c r="CF11"/>
  <c r="CF47"/>
  <c r="CF48"/>
  <c r="CF49"/>
  <c r="CF50"/>
  <c r="CF51"/>
  <c r="CF52"/>
  <c r="CF53"/>
  <c r="CF54"/>
  <c r="CF55"/>
  <c r="CF56"/>
  <c r="CF57"/>
  <c r="CF58"/>
  <c r="CF59"/>
  <c r="CF60"/>
  <c r="CF61"/>
  <c r="CF62"/>
  <c r="CF63"/>
  <c r="CF64"/>
  <c r="CF65"/>
  <c r="CF66"/>
  <c r="CF67"/>
  <c r="CF68"/>
  <c r="CF69"/>
  <c r="CF70"/>
  <c r="CF71"/>
  <c r="CF72"/>
  <c r="CF73"/>
  <c r="CF74"/>
  <c r="CF75"/>
  <c r="CF76"/>
  <c r="CF77"/>
  <c r="CF78"/>
  <c r="CF79"/>
  <c r="CF80"/>
  <c r="CF81"/>
  <c r="CF82"/>
  <c r="CF83"/>
  <c r="CF84"/>
  <c r="CF85"/>
  <c r="CF86"/>
  <c r="CF87"/>
  <c r="CF88"/>
  <c r="CF89"/>
  <c r="CF90"/>
  <c r="CF91"/>
  <c r="CF92"/>
  <c r="CF93"/>
  <c r="CF94"/>
  <c r="CF95"/>
  <c r="CF96"/>
  <c r="CF97"/>
  <c r="CF98"/>
  <c r="CF99"/>
  <c r="CF100"/>
  <c r="CF101"/>
  <c r="CF102"/>
  <c r="CF103"/>
  <c r="CF104"/>
  <c r="CF105"/>
  <c r="CF106"/>
  <c r="CF107"/>
  <c r="CF108"/>
  <c r="CF109"/>
  <c r="CF110"/>
  <c r="CF111"/>
  <c r="CF112"/>
  <c r="CF113"/>
  <c r="CF114"/>
  <c r="CF115"/>
  <c r="CF116"/>
  <c r="CF117"/>
  <c r="CF118"/>
  <c r="CF119"/>
  <c r="CF120"/>
  <c r="CF121"/>
  <c r="CF122"/>
  <c r="CF123"/>
  <c r="CF124"/>
  <c r="CF125"/>
  <c r="CF126"/>
  <c r="CF127"/>
  <c r="CG12"/>
  <c r="CG13"/>
  <c r="CG14"/>
  <c r="CG15"/>
  <c r="CG16"/>
  <c r="CG17"/>
  <c r="CG18"/>
  <c r="CG19"/>
  <c r="CG20"/>
  <c r="CG21"/>
  <c r="CG22"/>
  <c r="CG23"/>
  <c r="CG24"/>
  <c r="CG25"/>
  <c r="CG26"/>
  <c r="CG27"/>
  <c r="CG28"/>
  <c r="CG29"/>
  <c r="CG30"/>
  <c r="CG31"/>
  <c r="CG32"/>
  <c r="CG33"/>
  <c r="CG34"/>
  <c r="CG35"/>
  <c r="CG36"/>
  <c r="CG37"/>
  <c r="CG38"/>
  <c r="CG39"/>
  <c r="CG40"/>
  <c r="CG41"/>
  <c r="CG42"/>
  <c r="CG43"/>
  <c r="CG44"/>
  <c r="CG45"/>
  <c r="CG46"/>
  <c r="CG11"/>
  <c r="CG47"/>
  <c r="CG48"/>
  <c r="CG49"/>
  <c r="CG50"/>
  <c r="CG51"/>
  <c r="CG52"/>
  <c r="CG53"/>
  <c r="CG54"/>
  <c r="CG55"/>
  <c r="CG56"/>
  <c r="CG57"/>
  <c r="CG58"/>
  <c r="CG59"/>
  <c r="CG60"/>
  <c r="CG61"/>
  <c r="CG62"/>
  <c r="CG63"/>
  <c r="CG64"/>
  <c r="CG65"/>
  <c r="CG66"/>
  <c r="CG67"/>
  <c r="CG68"/>
  <c r="CG69"/>
  <c r="CG70"/>
  <c r="CG71"/>
  <c r="CG72"/>
  <c r="CG73"/>
  <c r="CG74"/>
  <c r="CG75"/>
  <c r="CG76"/>
  <c r="CG77"/>
  <c r="CG78"/>
  <c r="CG79"/>
  <c r="CG80"/>
  <c r="CG81"/>
  <c r="CG82"/>
  <c r="CG83"/>
  <c r="CG84"/>
  <c r="CG85"/>
  <c r="CG86"/>
  <c r="CG87"/>
  <c r="CG88"/>
  <c r="CG89"/>
  <c r="CG90"/>
  <c r="CG91"/>
  <c r="CG92"/>
  <c r="CG93"/>
  <c r="CG94"/>
  <c r="CG95"/>
  <c r="CG96"/>
  <c r="CG97"/>
  <c r="CG98"/>
  <c r="CG99"/>
  <c r="CG100"/>
  <c r="CG101"/>
  <c r="CG102"/>
  <c r="CG103"/>
  <c r="CG104"/>
  <c r="CG105"/>
  <c r="CG106"/>
  <c r="CG107"/>
  <c r="CG108"/>
  <c r="CG109"/>
  <c r="CG110"/>
  <c r="CG111"/>
  <c r="CG112"/>
  <c r="CG113"/>
  <c r="CG114"/>
  <c r="CG115"/>
  <c r="CG116"/>
  <c r="CG117"/>
  <c r="CG118"/>
  <c r="CG119"/>
  <c r="CG120"/>
  <c r="CG121"/>
  <c r="CG122"/>
  <c r="CG123"/>
  <c r="CG124"/>
  <c r="CG125"/>
  <c r="CG126"/>
  <c r="CG127"/>
  <c r="CH12"/>
  <c r="CH129" s="1"/>
  <c r="CH133" s="1"/>
  <c r="E113" i="1" s="1"/>
  <c r="CH13" i="2"/>
  <c r="CH14"/>
  <c r="CH15"/>
  <c r="CH16"/>
  <c r="CH17"/>
  <c r="CH18"/>
  <c r="CH19"/>
  <c r="CH20"/>
  <c r="CH21"/>
  <c r="CH22"/>
  <c r="CH23"/>
  <c r="CH24"/>
  <c r="CH25"/>
  <c r="CH26"/>
  <c r="CH27"/>
  <c r="CH28"/>
  <c r="CH29"/>
  <c r="CH30"/>
  <c r="CH31"/>
  <c r="CH32"/>
  <c r="CH33"/>
  <c r="CH34"/>
  <c r="CH35"/>
  <c r="CH36"/>
  <c r="CH37"/>
  <c r="CH38"/>
  <c r="CH39"/>
  <c r="CH40"/>
  <c r="CH41"/>
  <c r="CH42"/>
  <c r="CH43"/>
  <c r="CH44"/>
  <c r="CH45"/>
  <c r="CH46"/>
  <c r="CH11"/>
  <c r="CH47"/>
  <c r="CH48"/>
  <c r="CH49"/>
  <c r="CH50"/>
  <c r="CH51"/>
  <c r="CH52"/>
  <c r="CH53"/>
  <c r="CH54"/>
  <c r="CH55"/>
  <c r="CH56"/>
  <c r="CH57"/>
  <c r="CH58"/>
  <c r="CH59"/>
  <c r="CH60"/>
  <c r="CH61"/>
  <c r="CH62"/>
  <c r="CH63"/>
  <c r="CH64"/>
  <c r="CH65"/>
  <c r="CH66"/>
  <c r="CH67"/>
  <c r="CH68"/>
  <c r="CH69"/>
  <c r="CH70"/>
  <c r="CH71"/>
  <c r="CH72"/>
  <c r="CH73"/>
  <c r="CH74"/>
  <c r="CH75"/>
  <c r="CH76"/>
  <c r="CH77"/>
  <c r="CH78"/>
  <c r="CH79"/>
  <c r="CH80"/>
  <c r="CH81"/>
  <c r="CH82"/>
  <c r="CH83"/>
  <c r="CH84"/>
  <c r="CH85"/>
  <c r="CH86"/>
  <c r="CH87"/>
  <c r="CH88"/>
  <c r="CH89"/>
  <c r="CH90"/>
  <c r="CH91"/>
  <c r="CH92"/>
  <c r="CH93"/>
  <c r="CH94"/>
  <c r="CH95"/>
  <c r="CH96"/>
  <c r="CH97"/>
  <c r="CH98"/>
  <c r="CH99"/>
  <c r="CH100"/>
  <c r="CH101"/>
  <c r="CH102"/>
  <c r="CH103"/>
  <c r="CH104"/>
  <c r="CH105"/>
  <c r="CH106"/>
  <c r="CH107"/>
  <c r="CH108"/>
  <c r="CH109"/>
  <c r="CH110"/>
  <c r="CH111"/>
  <c r="CH112"/>
  <c r="CH113"/>
  <c r="CH114"/>
  <c r="CH115"/>
  <c r="CH116"/>
  <c r="CH117"/>
  <c r="CH118"/>
  <c r="CH119"/>
  <c r="CH120"/>
  <c r="CH121"/>
  <c r="CH122"/>
  <c r="CH123"/>
  <c r="CH124"/>
  <c r="CH125"/>
  <c r="CH126"/>
  <c r="CH127"/>
  <c r="CI12"/>
  <c r="CI129" s="1"/>
  <c r="CI131" s="1"/>
  <c r="CI13"/>
  <c r="CI14"/>
  <c r="CI15"/>
  <c r="CI16"/>
  <c r="CI17"/>
  <c r="CI18"/>
  <c r="CI19"/>
  <c r="CI20"/>
  <c r="CI21"/>
  <c r="CI22"/>
  <c r="CI23"/>
  <c r="CI24"/>
  <c r="CI25"/>
  <c r="CI26"/>
  <c r="CI27"/>
  <c r="CI28"/>
  <c r="CI29"/>
  <c r="CI30"/>
  <c r="CI31"/>
  <c r="CI32"/>
  <c r="CI33"/>
  <c r="CI34"/>
  <c r="CI35"/>
  <c r="CI36"/>
  <c r="CI37"/>
  <c r="CI38"/>
  <c r="CI39"/>
  <c r="CI40"/>
  <c r="CI41"/>
  <c r="CI42"/>
  <c r="CI43"/>
  <c r="CI44"/>
  <c r="CI45"/>
  <c r="CI46"/>
  <c r="CI11"/>
  <c r="CI47"/>
  <c r="CI48"/>
  <c r="CI49"/>
  <c r="CI50"/>
  <c r="CI51"/>
  <c r="CI52"/>
  <c r="CI53"/>
  <c r="CI54"/>
  <c r="CI55"/>
  <c r="CI56"/>
  <c r="CI57"/>
  <c r="CI58"/>
  <c r="CI59"/>
  <c r="CI60"/>
  <c r="CI61"/>
  <c r="CI62"/>
  <c r="CI63"/>
  <c r="CI64"/>
  <c r="CI65"/>
  <c r="CI66"/>
  <c r="CI67"/>
  <c r="CI68"/>
  <c r="CI69"/>
  <c r="CI70"/>
  <c r="CI71"/>
  <c r="CI72"/>
  <c r="CI73"/>
  <c r="CI74"/>
  <c r="CI75"/>
  <c r="CI76"/>
  <c r="CI77"/>
  <c r="CI78"/>
  <c r="CI79"/>
  <c r="CI80"/>
  <c r="CI81"/>
  <c r="CI82"/>
  <c r="CI83"/>
  <c r="CI84"/>
  <c r="CI85"/>
  <c r="CI86"/>
  <c r="CI87"/>
  <c r="CI88"/>
  <c r="CI89"/>
  <c r="CI90"/>
  <c r="CI91"/>
  <c r="CI92"/>
  <c r="CI93"/>
  <c r="CI94"/>
  <c r="CI95"/>
  <c r="CI96"/>
  <c r="CI97"/>
  <c r="CI98"/>
  <c r="CI99"/>
  <c r="CI100"/>
  <c r="CI101"/>
  <c r="CI102"/>
  <c r="CI103"/>
  <c r="CI104"/>
  <c r="CI105"/>
  <c r="CI106"/>
  <c r="CI107"/>
  <c r="CI108"/>
  <c r="CI109"/>
  <c r="CI110"/>
  <c r="CI111"/>
  <c r="CI112"/>
  <c r="CI113"/>
  <c r="CI114"/>
  <c r="CI115"/>
  <c r="CI116"/>
  <c r="CI117"/>
  <c r="CI118"/>
  <c r="CI119"/>
  <c r="CI120"/>
  <c r="CI121"/>
  <c r="CI122"/>
  <c r="CI123"/>
  <c r="CI124"/>
  <c r="CI125"/>
  <c r="CI126"/>
  <c r="CI127"/>
  <c r="CJ12"/>
  <c r="CJ13"/>
  <c r="CJ14"/>
  <c r="CJ15"/>
  <c r="CJ16"/>
  <c r="CJ17"/>
  <c r="CJ18"/>
  <c r="CJ19"/>
  <c r="CJ20"/>
  <c r="CJ21"/>
  <c r="CJ22"/>
  <c r="CJ23"/>
  <c r="CJ24"/>
  <c r="CJ25"/>
  <c r="CJ26"/>
  <c r="CJ27"/>
  <c r="CJ28"/>
  <c r="CJ29"/>
  <c r="CJ30"/>
  <c r="CJ31"/>
  <c r="CJ32"/>
  <c r="CJ33"/>
  <c r="CJ34"/>
  <c r="CJ35"/>
  <c r="CJ36"/>
  <c r="CJ37"/>
  <c r="CJ38"/>
  <c r="CJ39"/>
  <c r="CJ40"/>
  <c r="CJ41"/>
  <c r="CJ42"/>
  <c r="CJ43"/>
  <c r="CJ44"/>
  <c r="CJ45"/>
  <c r="CJ46"/>
  <c r="CJ11"/>
  <c r="CJ47"/>
  <c r="CJ48"/>
  <c r="CJ49"/>
  <c r="CJ50"/>
  <c r="CJ51"/>
  <c r="CJ52"/>
  <c r="CJ53"/>
  <c r="CJ54"/>
  <c r="CJ55"/>
  <c r="CJ56"/>
  <c r="CJ57"/>
  <c r="CJ58"/>
  <c r="CJ59"/>
  <c r="CJ60"/>
  <c r="CJ61"/>
  <c r="CJ62"/>
  <c r="CJ63"/>
  <c r="CJ64"/>
  <c r="CJ65"/>
  <c r="CJ66"/>
  <c r="CJ67"/>
  <c r="CJ68"/>
  <c r="CJ69"/>
  <c r="CJ70"/>
  <c r="CJ71"/>
  <c r="CJ72"/>
  <c r="CJ73"/>
  <c r="CJ74"/>
  <c r="CJ75"/>
  <c r="CJ76"/>
  <c r="CJ77"/>
  <c r="CJ78"/>
  <c r="CJ79"/>
  <c r="CJ80"/>
  <c r="CJ81"/>
  <c r="CJ82"/>
  <c r="CJ83"/>
  <c r="CJ84"/>
  <c r="CJ85"/>
  <c r="CJ86"/>
  <c r="CJ87"/>
  <c r="CJ88"/>
  <c r="CJ89"/>
  <c r="CJ90"/>
  <c r="CJ91"/>
  <c r="CJ92"/>
  <c r="CJ93"/>
  <c r="CJ94"/>
  <c r="CJ95"/>
  <c r="CJ96"/>
  <c r="CJ97"/>
  <c r="CJ98"/>
  <c r="CJ99"/>
  <c r="CJ100"/>
  <c r="CJ101"/>
  <c r="CJ102"/>
  <c r="CJ103"/>
  <c r="CJ104"/>
  <c r="CJ105"/>
  <c r="CJ106"/>
  <c r="CJ107"/>
  <c r="CJ108"/>
  <c r="CJ109"/>
  <c r="CJ110"/>
  <c r="CJ111"/>
  <c r="CJ112"/>
  <c r="CJ113"/>
  <c r="CJ114"/>
  <c r="CJ115"/>
  <c r="CJ116"/>
  <c r="CJ117"/>
  <c r="CJ118"/>
  <c r="CJ119"/>
  <c r="CJ120"/>
  <c r="CJ121"/>
  <c r="CJ122"/>
  <c r="CJ123"/>
  <c r="CJ124"/>
  <c r="CJ125"/>
  <c r="CJ126"/>
  <c r="CJ127"/>
  <c r="CK12"/>
  <c r="CK13"/>
  <c r="CK14"/>
  <c r="CK15"/>
  <c r="CK16"/>
  <c r="CK17"/>
  <c r="CK18"/>
  <c r="CK19"/>
  <c r="CK20"/>
  <c r="CK21"/>
  <c r="CK22"/>
  <c r="CK23"/>
  <c r="CK24"/>
  <c r="CK25"/>
  <c r="CK26"/>
  <c r="CK27"/>
  <c r="CK28"/>
  <c r="CK29"/>
  <c r="CK30"/>
  <c r="CK31"/>
  <c r="CK32"/>
  <c r="CK33"/>
  <c r="CK34"/>
  <c r="CK35"/>
  <c r="CK36"/>
  <c r="CK37"/>
  <c r="CK38"/>
  <c r="CK39"/>
  <c r="CK40"/>
  <c r="CK41"/>
  <c r="CK42"/>
  <c r="CK43"/>
  <c r="CK44"/>
  <c r="CK45"/>
  <c r="CK46"/>
  <c r="CK11"/>
  <c r="CK47"/>
  <c r="CK48"/>
  <c r="CK49"/>
  <c r="CK50"/>
  <c r="CK51"/>
  <c r="CK52"/>
  <c r="CK53"/>
  <c r="CK54"/>
  <c r="CK55"/>
  <c r="CK56"/>
  <c r="CK57"/>
  <c r="CK58"/>
  <c r="CK59"/>
  <c r="CK60"/>
  <c r="CK61"/>
  <c r="CK62"/>
  <c r="CK63"/>
  <c r="CK64"/>
  <c r="CK65"/>
  <c r="CK66"/>
  <c r="CK67"/>
  <c r="CK68"/>
  <c r="CK69"/>
  <c r="CK70"/>
  <c r="CK71"/>
  <c r="CK72"/>
  <c r="CK73"/>
  <c r="CK74"/>
  <c r="CK75"/>
  <c r="CK76"/>
  <c r="CK77"/>
  <c r="CK78"/>
  <c r="CK79"/>
  <c r="CK80"/>
  <c r="CK81"/>
  <c r="CK82"/>
  <c r="CK83"/>
  <c r="CK84"/>
  <c r="CK85"/>
  <c r="CK86"/>
  <c r="CK87"/>
  <c r="CK88"/>
  <c r="CK89"/>
  <c r="CK90"/>
  <c r="CK91"/>
  <c r="CK92"/>
  <c r="CK93"/>
  <c r="CK94"/>
  <c r="CK95"/>
  <c r="CK96"/>
  <c r="CK97"/>
  <c r="CK98"/>
  <c r="CK99"/>
  <c r="CK100"/>
  <c r="CK101"/>
  <c r="CK102"/>
  <c r="CK103"/>
  <c r="CK104"/>
  <c r="CK105"/>
  <c r="CK106"/>
  <c r="CK107"/>
  <c r="CK108"/>
  <c r="CK109"/>
  <c r="CK110"/>
  <c r="CK111"/>
  <c r="CK112"/>
  <c r="CK113"/>
  <c r="CK114"/>
  <c r="CK115"/>
  <c r="CK116"/>
  <c r="CK117"/>
  <c r="CK118"/>
  <c r="CK119"/>
  <c r="CK120"/>
  <c r="CK121"/>
  <c r="CK122"/>
  <c r="CK123"/>
  <c r="CK124"/>
  <c r="CK125"/>
  <c r="CK126"/>
  <c r="CK127"/>
  <c r="CL12"/>
  <c r="CL13"/>
  <c r="CL14"/>
  <c r="CL15"/>
  <c r="CL16"/>
  <c r="CL17"/>
  <c r="CL18"/>
  <c r="CL19"/>
  <c r="CL20"/>
  <c r="CL21"/>
  <c r="CL22"/>
  <c r="CL23"/>
  <c r="CL24"/>
  <c r="CL25"/>
  <c r="CL26"/>
  <c r="CL27"/>
  <c r="CL28"/>
  <c r="CL29"/>
  <c r="CL30"/>
  <c r="CL31"/>
  <c r="CL32"/>
  <c r="CL33"/>
  <c r="CL34"/>
  <c r="CL35"/>
  <c r="CL36"/>
  <c r="CL37"/>
  <c r="CL38"/>
  <c r="CL39"/>
  <c r="CL40"/>
  <c r="CL41"/>
  <c r="CL42"/>
  <c r="CL43"/>
  <c r="CL44"/>
  <c r="CL45"/>
  <c r="CL46"/>
  <c r="CL11"/>
  <c r="CL47"/>
  <c r="CL48"/>
  <c r="CL49"/>
  <c r="CL50"/>
  <c r="CL51"/>
  <c r="CL52"/>
  <c r="CL53"/>
  <c r="CL54"/>
  <c r="CL55"/>
  <c r="CL56"/>
  <c r="CL57"/>
  <c r="CL58"/>
  <c r="CL59"/>
  <c r="CL60"/>
  <c r="CL61"/>
  <c r="CL62"/>
  <c r="CL63"/>
  <c r="CL64"/>
  <c r="CL65"/>
  <c r="CL66"/>
  <c r="CL67"/>
  <c r="CL68"/>
  <c r="CL69"/>
  <c r="CL70"/>
  <c r="CL71"/>
  <c r="CL72"/>
  <c r="CL73"/>
  <c r="CL74"/>
  <c r="CL75"/>
  <c r="CL76"/>
  <c r="CL77"/>
  <c r="CL78"/>
  <c r="CL79"/>
  <c r="CL80"/>
  <c r="CL81"/>
  <c r="CL82"/>
  <c r="CL83"/>
  <c r="CL84"/>
  <c r="CL85"/>
  <c r="CL86"/>
  <c r="CL87"/>
  <c r="CL88"/>
  <c r="CL89"/>
  <c r="CL90"/>
  <c r="CL91"/>
  <c r="CL92"/>
  <c r="CL93"/>
  <c r="CL94"/>
  <c r="CL95"/>
  <c r="CL96"/>
  <c r="CL97"/>
  <c r="CL98"/>
  <c r="CL99"/>
  <c r="CL100"/>
  <c r="CL101"/>
  <c r="CL102"/>
  <c r="CL103"/>
  <c r="CL104"/>
  <c r="CL105"/>
  <c r="CL106"/>
  <c r="CL107"/>
  <c r="CL108"/>
  <c r="CL109"/>
  <c r="CL110"/>
  <c r="CL111"/>
  <c r="CL112"/>
  <c r="CL113"/>
  <c r="CL114"/>
  <c r="CL115"/>
  <c r="CL116"/>
  <c r="CL117"/>
  <c r="CL118"/>
  <c r="CL119"/>
  <c r="CL120"/>
  <c r="CL121"/>
  <c r="CL122"/>
  <c r="CL123"/>
  <c r="CL124"/>
  <c r="CL125"/>
  <c r="CL126"/>
  <c r="CL127"/>
  <c r="CM12"/>
  <c r="CM129" s="1"/>
  <c r="CM133" s="1"/>
  <c r="E119" i="1" s="1"/>
  <c r="CM13" i="2"/>
  <c r="CM14"/>
  <c r="CM15"/>
  <c r="CM16"/>
  <c r="CM17"/>
  <c r="CM18"/>
  <c r="CM19"/>
  <c r="CM20"/>
  <c r="CM21"/>
  <c r="CM22"/>
  <c r="CM23"/>
  <c r="CM24"/>
  <c r="CM25"/>
  <c r="CM26"/>
  <c r="CM27"/>
  <c r="CM28"/>
  <c r="CM29"/>
  <c r="CM30"/>
  <c r="CM31"/>
  <c r="CM32"/>
  <c r="CM33"/>
  <c r="CM34"/>
  <c r="CM35"/>
  <c r="CM36"/>
  <c r="CM37"/>
  <c r="CM38"/>
  <c r="CM39"/>
  <c r="CM40"/>
  <c r="CM41"/>
  <c r="CM42"/>
  <c r="CM43"/>
  <c r="CM44"/>
  <c r="CM45"/>
  <c r="CM46"/>
  <c r="CM11"/>
  <c r="CM47"/>
  <c r="CM48"/>
  <c r="CM49"/>
  <c r="CM50"/>
  <c r="CM51"/>
  <c r="CM52"/>
  <c r="CM53"/>
  <c r="CM54"/>
  <c r="CM55"/>
  <c r="CM56"/>
  <c r="CM57"/>
  <c r="CM58"/>
  <c r="CM59"/>
  <c r="CM60"/>
  <c r="CM61"/>
  <c r="CM62"/>
  <c r="CM63"/>
  <c r="CM64"/>
  <c r="CM65"/>
  <c r="CM66"/>
  <c r="CM67"/>
  <c r="CM68"/>
  <c r="CM69"/>
  <c r="CM70"/>
  <c r="CM71"/>
  <c r="CM72"/>
  <c r="CM73"/>
  <c r="CM74"/>
  <c r="CM75"/>
  <c r="CM76"/>
  <c r="CM77"/>
  <c r="CM78"/>
  <c r="CM79"/>
  <c r="CM80"/>
  <c r="CM81"/>
  <c r="CM82"/>
  <c r="CM83"/>
  <c r="CM84"/>
  <c r="CM85"/>
  <c r="CM86"/>
  <c r="CM87"/>
  <c r="CM88"/>
  <c r="CM89"/>
  <c r="CM90"/>
  <c r="CM91"/>
  <c r="CM92"/>
  <c r="CM93"/>
  <c r="CM94"/>
  <c r="CM95"/>
  <c r="CM96"/>
  <c r="CM97"/>
  <c r="CM98"/>
  <c r="CM99"/>
  <c r="CM100"/>
  <c r="CM101"/>
  <c r="CM102"/>
  <c r="CM103"/>
  <c r="CM104"/>
  <c r="CM105"/>
  <c r="CM106"/>
  <c r="CM107"/>
  <c r="CM108"/>
  <c r="CM109"/>
  <c r="CM110"/>
  <c r="CM111"/>
  <c r="CM112"/>
  <c r="CM113"/>
  <c r="CM114"/>
  <c r="CM115"/>
  <c r="CM116"/>
  <c r="CM117"/>
  <c r="CM118"/>
  <c r="CM119"/>
  <c r="CM120"/>
  <c r="CM121"/>
  <c r="CM122"/>
  <c r="CM123"/>
  <c r="CM124"/>
  <c r="CM125"/>
  <c r="CM126"/>
  <c r="CM127"/>
  <c r="CN12"/>
  <c r="CN13"/>
  <c r="CN14"/>
  <c r="CN15"/>
  <c r="CN16"/>
  <c r="CN17"/>
  <c r="CN18"/>
  <c r="CN19"/>
  <c r="CN20"/>
  <c r="CN21"/>
  <c r="CN22"/>
  <c r="CN23"/>
  <c r="CN24"/>
  <c r="CN25"/>
  <c r="CN26"/>
  <c r="CN27"/>
  <c r="CN28"/>
  <c r="CN29"/>
  <c r="CN30"/>
  <c r="CN31"/>
  <c r="CN32"/>
  <c r="CN33"/>
  <c r="CN34"/>
  <c r="CN35"/>
  <c r="CN36"/>
  <c r="CN37"/>
  <c r="CN38"/>
  <c r="CN39"/>
  <c r="CN40"/>
  <c r="CN41"/>
  <c r="CN42"/>
  <c r="CN43"/>
  <c r="CN44"/>
  <c r="CN45"/>
  <c r="CN46"/>
  <c r="CN11"/>
  <c r="CN47"/>
  <c r="CN48"/>
  <c r="CN49"/>
  <c r="CN50"/>
  <c r="CN51"/>
  <c r="CN52"/>
  <c r="CN53"/>
  <c r="CN54"/>
  <c r="CN55"/>
  <c r="CN56"/>
  <c r="CN57"/>
  <c r="CN58"/>
  <c r="CN59"/>
  <c r="CN60"/>
  <c r="CN61"/>
  <c r="CN62"/>
  <c r="CN63"/>
  <c r="CN64"/>
  <c r="CN65"/>
  <c r="CN66"/>
  <c r="CN67"/>
  <c r="CN68"/>
  <c r="CN69"/>
  <c r="CN70"/>
  <c r="CN71"/>
  <c r="CN72"/>
  <c r="CN73"/>
  <c r="CN74"/>
  <c r="CN75"/>
  <c r="CN76"/>
  <c r="CN77"/>
  <c r="CN78"/>
  <c r="CN79"/>
  <c r="CN80"/>
  <c r="CN81"/>
  <c r="CN82"/>
  <c r="CN83"/>
  <c r="CN84"/>
  <c r="CN85"/>
  <c r="CN86"/>
  <c r="CN87"/>
  <c r="CN88"/>
  <c r="CN89"/>
  <c r="CN90"/>
  <c r="CN91"/>
  <c r="CN92"/>
  <c r="CN93"/>
  <c r="CN94"/>
  <c r="CN95"/>
  <c r="CN96"/>
  <c r="CN97"/>
  <c r="CN98"/>
  <c r="CN99"/>
  <c r="CN100"/>
  <c r="CN101"/>
  <c r="CN102"/>
  <c r="CN103"/>
  <c r="CN104"/>
  <c r="CN105"/>
  <c r="CN106"/>
  <c r="CN107"/>
  <c r="CN108"/>
  <c r="CN109"/>
  <c r="CN110"/>
  <c r="CN111"/>
  <c r="CN112"/>
  <c r="CN113"/>
  <c r="CN114"/>
  <c r="CN115"/>
  <c r="CN116"/>
  <c r="CN117"/>
  <c r="CN118"/>
  <c r="CN119"/>
  <c r="CN120"/>
  <c r="CN121"/>
  <c r="CN122"/>
  <c r="CN123"/>
  <c r="CN124"/>
  <c r="CN125"/>
  <c r="CN126"/>
  <c r="CN127"/>
  <c r="CO12"/>
  <c r="CO13"/>
  <c r="CO14"/>
  <c r="CO15"/>
  <c r="CO16"/>
  <c r="CO17"/>
  <c r="CO18"/>
  <c r="CO19"/>
  <c r="CO20"/>
  <c r="CO21"/>
  <c r="CO22"/>
  <c r="CO23"/>
  <c r="CO24"/>
  <c r="CO25"/>
  <c r="CO26"/>
  <c r="CO27"/>
  <c r="CO28"/>
  <c r="CO29"/>
  <c r="CO30"/>
  <c r="CO31"/>
  <c r="CO32"/>
  <c r="CO33"/>
  <c r="CO34"/>
  <c r="CO35"/>
  <c r="CO36"/>
  <c r="CO37"/>
  <c r="CO38"/>
  <c r="CO39"/>
  <c r="CO40"/>
  <c r="CO41"/>
  <c r="CO42"/>
  <c r="CO43"/>
  <c r="CO44"/>
  <c r="CO45"/>
  <c r="CO46"/>
  <c r="CO11"/>
  <c r="CO47"/>
  <c r="CO48"/>
  <c r="CO49"/>
  <c r="CO50"/>
  <c r="CO51"/>
  <c r="CO52"/>
  <c r="CO53"/>
  <c r="CO54"/>
  <c r="CO55"/>
  <c r="CO56"/>
  <c r="CO57"/>
  <c r="CO58"/>
  <c r="CO59"/>
  <c r="CO60"/>
  <c r="CO61"/>
  <c r="CO62"/>
  <c r="CO63"/>
  <c r="CO64"/>
  <c r="CO65"/>
  <c r="CO66"/>
  <c r="CO67"/>
  <c r="CO68"/>
  <c r="CO69"/>
  <c r="CO70"/>
  <c r="CO71"/>
  <c r="CO72"/>
  <c r="CO73"/>
  <c r="CO74"/>
  <c r="CO75"/>
  <c r="CO76"/>
  <c r="CO77"/>
  <c r="CO78"/>
  <c r="CO79"/>
  <c r="CO80"/>
  <c r="CO81"/>
  <c r="CO82"/>
  <c r="CO83"/>
  <c r="CO84"/>
  <c r="CO85"/>
  <c r="CO86"/>
  <c r="CO87"/>
  <c r="CO88"/>
  <c r="CO89"/>
  <c r="CO90"/>
  <c r="CO91"/>
  <c r="CO92"/>
  <c r="CO93"/>
  <c r="CO94"/>
  <c r="CO95"/>
  <c r="CO96"/>
  <c r="CO97"/>
  <c r="CO98"/>
  <c r="CO99"/>
  <c r="CO100"/>
  <c r="CO101"/>
  <c r="CO102"/>
  <c r="CO103"/>
  <c r="CO104"/>
  <c r="CO105"/>
  <c r="CO106"/>
  <c r="CO107"/>
  <c r="CO108"/>
  <c r="CO109"/>
  <c r="CO110"/>
  <c r="CO111"/>
  <c r="CO112"/>
  <c r="CO113"/>
  <c r="CO114"/>
  <c r="CO115"/>
  <c r="CO116"/>
  <c r="CO117"/>
  <c r="CO118"/>
  <c r="CO119"/>
  <c r="CO120"/>
  <c r="CO121"/>
  <c r="CO122"/>
  <c r="CO123"/>
  <c r="CO124"/>
  <c r="CO125"/>
  <c r="CO126"/>
  <c r="CO127"/>
  <c r="CP12"/>
  <c r="CP129" s="1"/>
  <c r="CP133" s="1"/>
  <c r="E122" i="1" s="1"/>
  <c r="CP13" i="2"/>
  <c r="CP14"/>
  <c r="CP15"/>
  <c r="CP16"/>
  <c r="CP17"/>
  <c r="CP18"/>
  <c r="CP19"/>
  <c r="CP20"/>
  <c r="CP21"/>
  <c r="CP22"/>
  <c r="CP23"/>
  <c r="CP24"/>
  <c r="CP25"/>
  <c r="CP26"/>
  <c r="CP27"/>
  <c r="CP28"/>
  <c r="CP29"/>
  <c r="CP30"/>
  <c r="CP31"/>
  <c r="CP32"/>
  <c r="CP33"/>
  <c r="CP34"/>
  <c r="CP35"/>
  <c r="CP36"/>
  <c r="CP37"/>
  <c r="CP38"/>
  <c r="CP39"/>
  <c r="CP40"/>
  <c r="CP41"/>
  <c r="CP42"/>
  <c r="CP43"/>
  <c r="CP44"/>
  <c r="CP45"/>
  <c r="CP46"/>
  <c r="CP11"/>
  <c r="CP47"/>
  <c r="CP48"/>
  <c r="CP49"/>
  <c r="CP50"/>
  <c r="CP51"/>
  <c r="CP52"/>
  <c r="CP53"/>
  <c r="CP54"/>
  <c r="CP55"/>
  <c r="CP56"/>
  <c r="CP57"/>
  <c r="CP58"/>
  <c r="CP59"/>
  <c r="CP60"/>
  <c r="CP61"/>
  <c r="CP62"/>
  <c r="CP63"/>
  <c r="CP64"/>
  <c r="CP65"/>
  <c r="CP66"/>
  <c r="CP67"/>
  <c r="CP68"/>
  <c r="CP69"/>
  <c r="CP70"/>
  <c r="CP71"/>
  <c r="CP72"/>
  <c r="CP73"/>
  <c r="CP74"/>
  <c r="CP75"/>
  <c r="CP76"/>
  <c r="CP77"/>
  <c r="CP78"/>
  <c r="CP79"/>
  <c r="CP80"/>
  <c r="CP81"/>
  <c r="CP82"/>
  <c r="CP83"/>
  <c r="CP84"/>
  <c r="CP85"/>
  <c r="CP86"/>
  <c r="CP87"/>
  <c r="CP88"/>
  <c r="CP89"/>
  <c r="CP90"/>
  <c r="CP91"/>
  <c r="CP92"/>
  <c r="CP93"/>
  <c r="CP94"/>
  <c r="CP95"/>
  <c r="CP96"/>
  <c r="CP97"/>
  <c r="CP98"/>
  <c r="CP99"/>
  <c r="CP100"/>
  <c r="CP101"/>
  <c r="CP102"/>
  <c r="CP103"/>
  <c r="CP104"/>
  <c r="CP105"/>
  <c r="CP106"/>
  <c r="CP107"/>
  <c r="CP108"/>
  <c r="CP109"/>
  <c r="CP110"/>
  <c r="CP111"/>
  <c r="CP112"/>
  <c r="CP113"/>
  <c r="CP114"/>
  <c r="CP115"/>
  <c r="CP116"/>
  <c r="CP117"/>
  <c r="CP118"/>
  <c r="CP119"/>
  <c r="CP120"/>
  <c r="CP121"/>
  <c r="CP122"/>
  <c r="CP123"/>
  <c r="CP124"/>
  <c r="CP125"/>
  <c r="CP126"/>
  <c r="CP127"/>
  <c r="CQ12"/>
  <c r="CQ129" s="1"/>
  <c r="CQ133" s="1"/>
  <c r="E123" i="1" s="1"/>
  <c r="CQ13" i="2"/>
  <c r="CQ14"/>
  <c r="CQ15"/>
  <c r="CQ16"/>
  <c r="CQ17"/>
  <c r="CQ18"/>
  <c r="CQ19"/>
  <c r="CQ20"/>
  <c r="CQ21"/>
  <c r="CQ22"/>
  <c r="CQ23"/>
  <c r="CQ24"/>
  <c r="CQ25"/>
  <c r="CQ26"/>
  <c r="CQ27"/>
  <c r="CQ28"/>
  <c r="CQ29"/>
  <c r="CQ30"/>
  <c r="CQ31"/>
  <c r="CQ32"/>
  <c r="CQ33"/>
  <c r="CQ34"/>
  <c r="CQ35"/>
  <c r="CQ36"/>
  <c r="CQ37"/>
  <c r="CQ38"/>
  <c r="CQ39"/>
  <c r="CQ40"/>
  <c r="CQ41"/>
  <c r="CQ42"/>
  <c r="CQ43"/>
  <c r="CQ44"/>
  <c r="CQ45"/>
  <c r="CQ46"/>
  <c r="CQ11"/>
  <c r="CQ47"/>
  <c r="CQ48"/>
  <c r="CQ49"/>
  <c r="CQ50"/>
  <c r="CQ51"/>
  <c r="CQ52"/>
  <c r="CQ53"/>
  <c r="CQ54"/>
  <c r="CQ55"/>
  <c r="CQ56"/>
  <c r="CQ57"/>
  <c r="CQ58"/>
  <c r="CQ59"/>
  <c r="CQ60"/>
  <c r="CQ61"/>
  <c r="CQ62"/>
  <c r="CQ63"/>
  <c r="CQ64"/>
  <c r="CQ65"/>
  <c r="CQ66"/>
  <c r="CQ67"/>
  <c r="CQ68"/>
  <c r="CQ69"/>
  <c r="CQ70"/>
  <c r="CQ71"/>
  <c r="CQ72"/>
  <c r="CQ73"/>
  <c r="CQ74"/>
  <c r="CQ75"/>
  <c r="CQ76"/>
  <c r="CQ77"/>
  <c r="CQ78"/>
  <c r="CQ79"/>
  <c r="CQ80"/>
  <c r="CQ81"/>
  <c r="CQ82"/>
  <c r="CQ83"/>
  <c r="CQ84"/>
  <c r="CQ85"/>
  <c r="CQ86"/>
  <c r="CQ87"/>
  <c r="CQ88"/>
  <c r="CQ89"/>
  <c r="CQ90"/>
  <c r="CQ91"/>
  <c r="CQ92"/>
  <c r="CQ93"/>
  <c r="CQ94"/>
  <c r="CQ95"/>
  <c r="CQ96"/>
  <c r="CQ97"/>
  <c r="CQ98"/>
  <c r="CQ99"/>
  <c r="CQ100"/>
  <c r="CQ101"/>
  <c r="CQ102"/>
  <c r="CQ103"/>
  <c r="CQ104"/>
  <c r="CQ105"/>
  <c r="CQ106"/>
  <c r="CQ107"/>
  <c r="CQ108"/>
  <c r="CQ109"/>
  <c r="CQ110"/>
  <c r="CQ111"/>
  <c r="CQ112"/>
  <c r="CQ113"/>
  <c r="CQ114"/>
  <c r="CQ115"/>
  <c r="CQ116"/>
  <c r="CQ117"/>
  <c r="CQ118"/>
  <c r="CQ119"/>
  <c r="CQ120"/>
  <c r="CQ121"/>
  <c r="CQ122"/>
  <c r="CQ123"/>
  <c r="CQ124"/>
  <c r="CQ125"/>
  <c r="CQ126"/>
  <c r="CQ127"/>
  <c r="CR12"/>
  <c r="CR13"/>
  <c r="CR14"/>
  <c r="CR15"/>
  <c r="CR16"/>
  <c r="CR17"/>
  <c r="CR18"/>
  <c r="CR19"/>
  <c r="CR20"/>
  <c r="CR21"/>
  <c r="CR22"/>
  <c r="CR23"/>
  <c r="CR24"/>
  <c r="CR25"/>
  <c r="CR26"/>
  <c r="CR27"/>
  <c r="CR28"/>
  <c r="CR29"/>
  <c r="CR30"/>
  <c r="CR31"/>
  <c r="CR32"/>
  <c r="CR33"/>
  <c r="CR34"/>
  <c r="CR35"/>
  <c r="CR36"/>
  <c r="CR37"/>
  <c r="CR38"/>
  <c r="CR39"/>
  <c r="CR40"/>
  <c r="CR41"/>
  <c r="CR42"/>
  <c r="CR43"/>
  <c r="CR44"/>
  <c r="CR45"/>
  <c r="CR46"/>
  <c r="CR11"/>
  <c r="CR47"/>
  <c r="CR48"/>
  <c r="CR49"/>
  <c r="CR50"/>
  <c r="CR51"/>
  <c r="CR52"/>
  <c r="CR53"/>
  <c r="CR54"/>
  <c r="CR55"/>
  <c r="CR56"/>
  <c r="CR57"/>
  <c r="CR58"/>
  <c r="CR59"/>
  <c r="CR60"/>
  <c r="CR61"/>
  <c r="CR62"/>
  <c r="CR63"/>
  <c r="CR64"/>
  <c r="CR65"/>
  <c r="CR66"/>
  <c r="CR67"/>
  <c r="CR68"/>
  <c r="CR69"/>
  <c r="CR70"/>
  <c r="CR71"/>
  <c r="CR72"/>
  <c r="CR73"/>
  <c r="CR74"/>
  <c r="CR75"/>
  <c r="CR76"/>
  <c r="CR77"/>
  <c r="CR78"/>
  <c r="CR79"/>
  <c r="CR80"/>
  <c r="CR81"/>
  <c r="CR82"/>
  <c r="CR83"/>
  <c r="CR84"/>
  <c r="CR85"/>
  <c r="CR86"/>
  <c r="CR87"/>
  <c r="CR88"/>
  <c r="CR89"/>
  <c r="CR90"/>
  <c r="CR91"/>
  <c r="CR92"/>
  <c r="CR93"/>
  <c r="CR94"/>
  <c r="CR95"/>
  <c r="CR96"/>
  <c r="CR97"/>
  <c r="CR98"/>
  <c r="CR99"/>
  <c r="CR100"/>
  <c r="CR101"/>
  <c r="CR102"/>
  <c r="CR103"/>
  <c r="CR104"/>
  <c r="CR105"/>
  <c r="CR106"/>
  <c r="CR107"/>
  <c r="CR108"/>
  <c r="CR109"/>
  <c r="CR110"/>
  <c r="CR111"/>
  <c r="CR112"/>
  <c r="CR113"/>
  <c r="CR114"/>
  <c r="CR115"/>
  <c r="CR116"/>
  <c r="CR117"/>
  <c r="CR118"/>
  <c r="CR119"/>
  <c r="CR120"/>
  <c r="CR121"/>
  <c r="CR122"/>
  <c r="CR123"/>
  <c r="CR124"/>
  <c r="CR125"/>
  <c r="CR126"/>
  <c r="CR127"/>
  <c r="CS12"/>
  <c r="CS13"/>
  <c r="CS14"/>
  <c r="CS15"/>
  <c r="CS16"/>
  <c r="CS17"/>
  <c r="CS18"/>
  <c r="CS19"/>
  <c r="CS20"/>
  <c r="CS21"/>
  <c r="CS22"/>
  <c r="CS23"/>
  <c r="CS24"/>
  <c r="CS25"/>
  <c r="CS26"/>
  <c r="CS27"/>
  <c r="CS28"/>
  <c r="CS29"/>
  <c r="CS30"/>
  <c r="CS31"/>
  <c r="CS32"/>
  <c r="CS33"/>
  <c r="CS34"/>
  <c r="CS35"/>
  <c r="CS36"/>
  <c r="CS37"/>
  <c r="CS38"/>
  <c r="CS39"/>
  <c r="CS40"/>
  <c r="CS41"/>
  <c r="CS42"/>
  <c r="CS43"/>
  <c r="CS44"/>
  <c r="CS45"/>
  <c r="CS46"/>
  <c r="CS11"/>
  <c r="CS47"/>
  <c r="CS48"/>
  <c r="CS49"/>
  <c r="CS50"/>
  <c r="CS51"/>
  <c r="CS52"/>
  <c r="CS53"/>
  <c r="CS54"/>
  <c r="CS55"/>
  <c r="CS56"/>
  <c r="CS57"/>
  <c r="CS58"/>
  <c r="CS59"/>
  <c r="CS60"/>
  <c r="CS61"/>
  <c r="CS62"/>
  <c r="CS63"/>
  <c r="CS64"/>
  <c r="CS65"/>
  <c r="CS66"/>
  <c r="CS67"/>
  <c r="CS68"/>
  <c r="CS69"/>
  <c r="CS70"/>
  <c r="CS71"/>
  <c r="CS72"/>
  <c r="CS73"/>
  <c r="CS74"/>
  <c r="CS75"/>
  <c r="CS76"/>
  <c r="CS77"/>
  <c r="CS78"/>
  <c r="CS79"/>
  <c r="CS80"/>
  <c r="CS81"/>
  <c r="CS82"/>
  <c r="CS83"/>
  <c r="CS84"/>
  <c r="CS85"/>
  <c r="CS86"/>
  <c r="CS87"/>
  <c r="CS88"/>
  <c r="CS89"/>
  <c r="CS90"/>
  <c r="CS91"/>
  <c r="CS92"/>
  <c r="CS93"/>
  <c r="CS94"/>
  <c r="CS95"/>
  <c r="CS96"/>
  <c r="CS97"/>
  <c r="CS98"/>
  <c r="CS99"/>
  <c r="CS100"/>
  <c r="CS101"/>
  <c r="CS102"/>
  <c r="CS103"/>
  <c r="CS104"/>
  <c r="CS105"/>
  <c r="CS106"/>
  <c r="CS107"/>
  <c r="CS108"/>
  <c r="CS109"/>
  <c r="CS110"/>
  <c r="CS111"/>
  <c r="CS112"/>
  <c r="CS113"/>
  <c r="CS114"/>
  <c r="CS115"/>
  <c r="CS116"/>
  <c r="CS117"/>
  <c r="CS118"/>
  <c r="CS119"/>
  <c r="CS120"/>
  <c r="CS121"/>
  <c r="CS122"/>
  <c r="CS123"/>
  <c r="CS124"/>
  <c r="CS125"/>
  <c r="CS126"/>
  <c r="CS127"/>
  <c r="CT12"/>
  <c r="CT13"/>
  <c r="CT14"/>
  <c r="CT15"/>
  <c r="CT16"/>
  <c r="CT17"/>
  <c r="CT18"/>
  <c r="CT19"/>
  <c r="CT20"/>
  <c r="CT21"/>
  <c r="CT22"/>
  <c r="CT23"/>
  <c r="CT24"/>
  <c r="CT25"/>
  <c r="CT26"/>
  <c r="CT27"/>
  <c r="CT28"/>
  <c r="CT29"/>
  <c r="CT30"/>
  <c r="CT31"/>
  <c r="CT32"/>
  <c r="CT33"/>
  <c r="CT34"/>
  <c r="CT35"/>
  <c r="CT36"/>
  <c r="CT37"/>
  <c r="CT38"/>
  <c r="CT39"/>
  <c r="CT40"/>
  <c r="CT41"/>
  <c r="CT42"/>
  <c r="CT43"/>
  <c r="CT44"/>
  <c r="CT45"/>
  <c r="CT46"/>
  <c r="CT11"/>
  <c r="CT47"/>
  <c r="CT48"/>
  <c r="CT49"/>
  <c r="CT50"/>
  <c r="CT51"/>
  <c r="CT52"/>
  <c r="CT53"/>
  <c r="CT54"/>
  <c r="CT55"/>
  <c r="CT56"/>
  <c r="CT57"/>
  <c r="CT58"/>
  <c r="CT59"/>
  <c r="CT60"/>
  <c r="CT61"/>
  <c r="CT62"/>
  <c r="CT63"/>
  <c r="CT64"/>
  <c r="CT65"/>
  <c r="CT66"/>
  <c r="CT67"/>
  <c r="CT68"/>
  <c r="CT69"/>
  <c r="CT70"/>
  <c r="CT71"/>
  <c r="CT72"/>
  <c r="CT73"/>
  <c r="CT74"/>
  <c r="CT75"/>
  <c r="CT76"/>
  <c r="CT77"/>
  <c r="CT78"/>
  <c r="CT79"/>
  <c r="CT80"/>
  <c r="CT81"/>
  <c r="CT82"/>
  <c r="CT83"/>
  <c r="CT84"/>
  <c r="CT85"/>
  <c r="CT86"/>
  <c r="CT87"/>
  <c r="CT88"/>
  <c r="CT89"/>
  <c r="CT90"/>
  <c r="CT91"/>
  <c r="CT92"/>
  <c r="CT93"/>
  <c r="CT94"/>
  <c r="CT95"/>
  <c r="CT96"/>
  <c r="CT97"/>
  <c r="CT98"/>
  <c r="CT99"/>
  <c r="CT100"/>
  <c r="CT101"/>
  <c r="CT102"/>
  <c r="CT103"/>
  <c r="CT104"/>
  <c r="CT105"/>
  <c r="CT106"/>
  <c r="CT107"/>
  <c r="CT108"/>
  <c r="CT109"/>
  <c r="CT110"/>
  <c r="CT111"/>
  <c r="CT112"/>
  <c r="CT113"/>
  <c r="CT114"/>
  <c r="CT115"/>
  <c r="CT116"/>
  <c r="CT117"/>
  <c r="CT118"/>
  <c r="CT119"/>
  <c r="CT120"/>
  <c r="CT121"/>
  <c r="CT122"/>
  <c r="CT123"/>
  <c r="CT124"/>
  <c r="CT125"/>
  <c r="CT126"/>
  <c r="CT127"/>
  <c r="CV12"/>
  <c r="CV129" s="1"/>
  <c r="CV133" s="1"/>
  <c r="E128" i="1" s="1"/>
  <c r="CV13" i="2"/>
  <c r="CV14"/>
  <c r="CV15"/>
  <c r="CV16"/>
  <c r="CV17"/>
  <c r="CV18"/>
  <c r="CV19"/>
  <c r="CV20"/>
  <c r="CV21"/>
  <c r="CV22"/>
  <c r="CV23"/>
  <c r="CV24"/>
  <c r="CV25"/>
  <c r="CV26"/>
  <c r="CV27"/>
  <c r="CV28"/>
  <c r="CV29"/>
  <c r="CV30"/>
  <c r="CV31"/>
  <c r="CV32"/>
  <c r="CV33"/>
  <c r="CV34"/>
  <c r="CV35"/>
  <c r="CV36"/>
  <c r="CV37"/>
  <c r="CV38"/>
  <c r="CV39"/>
  <c r="CV40"/>
  <c r="CV41"/>
  <c r="CV42"/>
  <c r="CV43"/>
  <c r="CV44"/>
  <c r="CV45"/>
  <c r="CV46"/>
  <c r="CV11"/>
  <c r="CV47"/>
  <c r="CV48"/>
  <c r="CV49"/>
  <c r="CV50"/>
  <c r="CV51"/>
  <c r="CV52"/>
  <c r="CV53"/>
  <c r="CV54"/>
  <c r="CV55"/>
  <c r="CV56"/>
  <c r="CV57"/>
  <c r="CV58"/>
  <c r="CV59"/>
  <c r="CV60"/>
  <c r="CV61"/>
  <c r="CV62"/>
  <c r="CV63"/>
  <c r="CV64"/>
  <c r="CV65"/>
  <c r="CV66"/>
  <c r="CV67"/>
  <c r="CV68"/>
  <c r="CV69"/>
  <c r="CV70"/>
  <c r="CV71"/>
  <c r="CV72"/>
  <c r="CV73"/>
  <c r="CV74"/>
  <c r="CV75"/>
  <c r="CV76"/>
  <c r="CV77"/>
  <c r="CV78"/>
  <c r="CV79"/>
  <c r="CV80"/>
  <c r="CV81"/>
  <c r="CV82"/>
  <c r="CV83"/>
  <c r="CV84"/>
  <c r="CV85"/>
  <c r="CV86"/>
  <c r="CV87"/>
  <c r="CV88"/>
  <c r="CV89"/>
  <c r="CV90"/>
  <c r="CV91"/>
  <c r="CV92"/>
  <c r="CV93"/>
  <c r="CV94"/>
  <c r="CV95"/>
  <c r="CV96"/>
  <c r="CV97"/>
  <c r="CV98"/>
  <c r="CV99"/>
  <c r="CV100"/>
  <c r="CV101"/>
  <c r="CV102"/>
  <c r="CV103"/>
  <c r="CV104"/>
  <c r="CV105"/>
  <c r="CV106"/>
  <c r="CV107"/>
  <c r="CV108"/>
  <c r="CV109"/>
  <c r="CV110"/>
  <c r="CV111"/>
  <c r="CV112"/>
  <c r="CV113"/>
  <c r="CV114"/>
  <c r="CV115"/>
  <c r="CV116"/>
  <c r="CV117"/>
  <c r="CV118"/>
  <c r="CV119"/>
  <c r="CV120"/>
  <c r="CV121"/>
  <c r="CV122"/>
  <c r="CV123"/>
  <c r="CV124"/>
  <c r="CV125"/>
  <c r="CV126"/>
  <c r="CV127"/>
  <c r="CW12"/>
  <c r="CW13"/>
  <c r="CW14"/>
  <c r="CW15"/>
  <c r="CW16"/>
  <c r="CW17"/>
  <c r="CW18"/>
  <c r="CW19"/>
  <c r="CW20"/>
  <c r="CW21"/>
  <c r="CW22"/>
  <c r="CW23"/>
  <c r="CW24"/>
  <c r="CW25"/>
  <c r="CW26"/>
  <c r="CW27"/>
  <c r="CW28"/>
  <c r="CW29"/>
  <c r="CW30"/>
  <c r="CW31"/>
  <c r="CW32"/>
  <c r="CW33"/>
  <c r="CW34"/>
  <c r="CW35"/>
  <c r="CW36"/>
  <c r="CW37"/>
  <c r="CW38"/>
  <c r="CW39"/>
  <c r="CW40"/>
  <c r="CW41"/>
  <c r="CW42"/>
  <c r="CW43"/>
  <c r="CW44"/>
  <c r="CW45"/>
  <c r="CW46"/>
  <c r="CW11"/>
  <c r="CW47"/>
  <c r="CW48"/>
  <c r="CW49"/>
  <c r="CW50"/>
  <c r="CW51"/>
  <c r="CW52"/>
  <c r="CW53"/>
  <c r="CW54"/>
  <c r="CW55"/>
  <c r="CW56"/>
  <c r="CW57"/>
  <c r="CW58"/>
  <c r="CW59"/>
  <c r="CW60"/>
  <c r="CW61"/>
  <c r="CW62"/>
  <c r="CW63"/>
  <c r="CW64"/>
  <c r="CW65"/>
  <c r="CW66"/>
  <c r="CW67"/>
  <c r="CW68"/>
  <c r="CW69"/>
  <c r="CW70"/>
  <c r="CW71"/>
  <c r="CW72"/>
  <c r="CW73"/>
  <c r="CW74"/>
  <c r="CW75"/>
  <c r="CW76"/>
  <c r="CW77"/>
  <c r="CW78"/>
  <c r="CW79"/>
  <c r="CW80"/>
  <c r="CW81"/>
  <c r="CW82"/>
  <c r="CW83"/>
  <c r="CW84"/>
  <c r="CW85"/>
  <c r="CW86"/>
  <c r="CW87"/>
  <c r="CW88"/>
  <c r="CW89"/>
  <c r="CW90"/>
  <c r="CW91"/>
  <c r="CW92"/>
  <c r="CW93"/>
  <c r="CW94"/>
  <c r="CW95"/>
  <c r="CW96"/>
  <c r="CW97"/>
  <c r="CW98"/>
  <c r="CW99"/>
  <c r="CW100"/>
  <c r="CW101"/>
  <c r="CW102"/>
  <c r="CW103"/>
  <c r="CW104"/>
  <c r="CW105"/>
  <c r="CW106"/>
  <c r="CW107"/>
  <c r="CW108"/>
  <c r="CW109"/>
  <c r="CW110"/>
  <c r="CW111"/>
  <c r="CW112"/>
  <c r="CW113"/>
  <c r="CW114"/>
  <c r="CW115"/>
  <c r="CW116"/>
  <c r="CW117"/>
  <c r="CW118"/>
  <c r="CW119"/>
  <c r="CW120"/>
  <c r="CW121"/>
  <c r="CW122"/>
  <c r="CW123"/>
  <c r="CW124"/>
  <c r="CW125"/>
  <c r="CW126"/>
  <c r="CW127"/>
  <c r="CX12"/>
  <c r="CX13"/>
  <c r="CX14"/>
  <c r="CX15"/>
  <c r="CX16"/>
  <c r="CX17"/>
  <c r="CX18"/>
  <c r="CX19"/>
  <c r="CX20"/>
  <c r="CX21"/>
  <c r="CX22"/>
  <c r="CX23"/>
  <c r="CX24"/>
  <c r="CX25"/>
  <c r="CX26"/>
  <c r="CX27"/>
  <c r="CX28"/>
  <c r="CX29"/>
  <c r="CX30"/>
  <c r="CX31"/>
  <c r="CX32"/>
  <c r="CX33"/>
  <c r="CX34"/>
  <c r="CX35"/>
  <c r="CX36"/>
  <c r="CX37"/>
  <c r="CX38"/>
  <c r="CX39"/>
  <c r="CX40"/>
  <c r="CX41"/>
  <c r="CX42"/>
  <c r="CX43"/>
  <c r="CX44"/>
  <c r="CX45"/>
  <c r="CX46"/>
  <c r="CX11"/>
  <c r="CX47"/>
  <c r="CX48"/>
  <c r="CX49"/>
  <c r="CX50"/>
  <c r="CX51"/>
  <c r="CX52"/>
  <c r="CX53"/>
  <c r="CX54"/>
  <c r="CX55"/>
  <c r="CX56"/>
  <c r="CX57"/>
  <c r="CX58"/>
  <c r="CX59"/>
  <c r="CX60"/>
  <c r="CX61"/>
  <c r="CX62"/>
  <c r="CX63"/>
  <c r="CX64"/>
  <c r="CX65"/>
  <c r="CX66"/>
  <c r="CX67"/>
  <c r="CX68"/>
  <c r="CX69"/>
  <c r="CX70"/>
  <c r="CX71"/>
  <c r="CX72"/>
  <c r="CX73"/>
  <c r="CX74"/>
  <c r="CX75"/>
  <c r="CX76"/>
  <c r="CX77"/>
  <c r="CX78"/>
  <c r="CX79"/>
  <c r="CX80"/>
  <c r="CX81"/>
  <c r="CX82"/>
  <c r="CX83"/>
  <c r="CX84"/>
  <c r="CX85"/>
  <c r="CX86"/>
  <c r="CX87"/>
  <c r="CX88"/>
  <c r="CX89"/>
  <c r="CX90"/>
  <c r="CX91"/>
  <c r="CX92"/>
  <c r="CX93"/>
  <c r="CX94"/>
  <c r="CX95"/>
  <c r="CX96"/>
  <c r="CX97"/>
  <c r="CX98"/>
  <c r="CX99"/>
  <c r="CX100"/>
  <c r="CX101"/>
  <c r="CX102"/>
  <c r="CX103"/>
  <c r="CX104"/>
  <c r="CX105"/>
  <c r="CX106"/>
  <c r="CX107"/>
  <c r="CX108"/>
  <c r="CX109"/>
  <c r="CX110"/>
  <c r="CX111"/>
  <c r="CX112"/>
  <c r="CX113"/>
  <c r="CX114"/>
  <c r="CX115"/>
  <c r="CX116"/>
  <c r="CX117"/>
  <c r="CX118"/>
  <c r="CX119"/>
  <c r="CX120"/>
  <c r="CX121"/>
  <c r="CX122"/>
  <c r="CX123"/>
  <c r="CX124"/>
  <c r="CX125"/>
  <c r="CX126"/>
  <c r="CX127"/>
  <c r="AF129" i="4"/>
  <c r="AL129"/>
  <c r="AN129"/>
  <c r="AN131" s="1"/>
  <c r="AO129"/>
  <c r="AO131" s="1"/>
  <c r="AO133" s="1"/>
  <c r="G55" i="1" s="1"/>
  <c r="BS129" i="4"/>
  <c r="BS131" s="1"/>
  <c r="BZ129"/>
  <c r="BZ131" s="1"/>
  <c r="BZ133" s="1"/>
  <c r="G98" i="1" s="1"/>
  <c r="CK129" i="4"/>
  <c r="CK133" s="1"/>
  <c r="G116" i="1" s="1"/>
  <c r="CX129" i="4"/>
  <c r="CX133" s="1"/>
  <c r="G135" i="1" s="1"/>
  <c r="J129" i="5"/>
  <c r="J131" s="1"/>
  <c r="P129"/>
  <c r="P131" s="1"/>
  <c r="R129"/>
  <c r="R131" s="1"/>
  <c r="T129"/>
  <c r="T133" s="1"/>
  <c r="H29" i="1" s="1"/>
  <c r="X129" i="5"/>
  <c r="X131" s="1"/>
  <c r="AA129"/>
  <c r="AA131" s="1"/>
  <c r="AF129"/>
  <c r="AF131" s="1"/>
  <c r="AH129"/>
  <c r="AH131" s="1"/>
  <c r="AI129"/>
  <c r="AI131" s="1"/>
  <c r="AP129"/>
  <c r="AP131" s="1"/>
  <c r="AV129"/>
  <c r="AV133" s="1"/>
  <c r="H62" i="1" s="1"/>
  <c r="AW129" i="5"/>
  <c r="AW131" s="1"/>
  <c r="AX129"/>
  <c r="AX131" s="1"/>
  <c r="AY129"/>
  <c r="AY131" s="1"/>
  <c r="AZ129"/>
  <c r="AZ131" s="1"/>
  <c r="BD129"/>
  <c r="BD133" s="1"/>
  <c r="H73" i="1" s="1"/>
  <c r="BF129" i="5"/>
  <c r="BF131" s="1"/>
  <c r="BG129"/>
  <c r="BG131" s="1"/>
  <c r="BL129"/>
  <c r="BL131" s="1"/>
  <c r="BP129"/>
  <c r="BP131" s="1"/>
  <c r="BT129"/>
  <c r="BT131" s="1"/>
  <c r="BV129"/>
  <c r="BV133" s="1"/>
  <c r="H94" i="1" s="1"/>
  <c r="BX129" i="5"/>
  <c r="BX131" s="1"/>
  <c r="CD129"/>
  <c r="CD133" s="1"/>
  <c r="H106" i="1" s="1"/>
  <c r="CE129" i="5"/>
  <c r="CE131" s="1"/>
  <c r="CF129"/>
  <c r="CF131" s="1"/>
  <c r="CK129"/>
  <c r="CK133" s="1"/>
  <c r="H116" i="1" s="1"/>
  <c r="CL129" i="5"/>
  <c r="CL133" s="1"/>
  <c r="H117" i="1" s="1"/>
  <c r="CM129" i="5"/>
  <c r="CM133" s="1"/>
  <c r="H119" i="1" s="1"/>
  <c r="CN129" i="5"/>
  <c r="CN133" s="1"/>
  <c r="H120" i="1" s="1"/>
  <c r="CR129" i="5"/>
  <c r="CR133" s="1"/>
  <c r="H124" i="1" s="1"/>
  <c r="CS129" i="5"/>
  <c r="CS133" s="1"/>
  <c r="H125" i="1" s="1"/>
  <c r="CT129" i="5"/>
  <c r="CT133" s="1"/>
  <c r="H126" i="1" s="1"/>
  <c r="CV129" i="5"/>
  <c r="CV133" s="1"/>
  <c r="H128" i="1" s="1"/>
  <c r="CX129" i="5"/>
  <c r="CX133" s="1"/>
  <c r="H135" i="1" s="1"/>
  <c r="CU129" i="5"/>
  <c r="CU133" s="1"/>
  <c r="H127" i="1" s="1"/>
  <c r="CU130" i="8"/>
  <c r="CU134" s="1"/>
  <c r="K127" i="1" s="1"/>
  <c r="CU129" i="10"/>
  <c r="CU133" s="1"/>
  <c r="M127" i="1" s="1"/>
  <c r="O110" i="18"/>
  <c r="O111"/>
  <c r="O112"/>
  <c r="N114"/>
  <c r="O96" i="16"/>
  <c r="S96" i="1" s="1"/>
  <c r="O95" i="16"/>
  <c r="S95" i="1" s="1"/>
  <c r="O97" i="16"/>
  <c r="O94"/>
  <c r="O93"/>
  <c r="O98"/>
  <c r="S98" i="1"/>
  <c r="O99" i="16"/>
  <c r="S99" i="1" s="1"/>
  <c r="O100" i="16"/>
  <c r="O101"/>
  <c r="N103"/>
  <c r="M103"/>
  <c r="L103"/>
  <c r="K103"/>
  <c r="J103"/>
  <c r="I103"/>
  <c r="H103"/>
  <c r="G103"/>
  <c r="F103"/>
  <c r="E103"/>
  <c r="D103"/>
  <c r="B103"/>
  <c r="B105" s="1"/>
  <c r="B107" s="1"/>
  <c r="N104" i="18"/>
  <c r="B68" i="16"/>
  <c r="C68"/>
  <c r="D68"/>
  <c r="E68"/>
  <c r="F68"/>
  <c r="G68"/>
  <c r="H68"/>
  <c r="I68"/>
  <c r="J68"/>
  <c r="K68"/>
  <c r="L68"/>
  <c r="M68"/>
  <c r="O68"/>
  <c r="I41" i="14" s="1"/>
  <c r="A102" i="18"/>
  <c r="A101"/>
  <c r="A100"/>
  <c r="A99"/>
  <c r="A98"/>
  <c r="A97"/>
  <c r="A96"/>
  <c r="A95"/>
  <c r="A94"/>
  <c r="A90"/>
  <c r="A89"/>
  <c r="A88"/>
  <c r="A87"/>
  <c r="A86"/>
  <c r="A85"/>
  <c r="A84"/>
  <c r="A83"/>
  <c r="A82"/>
  <c r="A81"/>
  <c r="A80"/>
  <c r="A79"/>
  <c r="A78"/>
  <c r="A77"/>
  <c r="A76"/>
  <c r="A75"/>
  <c r="A74"/>
  <c r="A73"/>
  <c r="A72"/>
  <c r="A71"/>
  <c r="A67"/>
  <c r="A66"/>
  <c r="A65"/>
  <c r="A64"/>
  <c r="A63"/>
  <c r="A62"/>
  <c r="A61"/>
  <c r="A60"/>
  <c r="A59"/>
  <c r="A58"/>
  <c r="A57"/>
  <c r="A56"/>
  <c r="A55"/>
  <c r="A54"/>
  <c r="A53"/>
  <c r="A52"/>
  <c r="A51"/>
  <c r="A50"/>
  <c r="A49"/>
  <c r="A48"/>
  <c r="A47"/>
  <c r="A46"/>
  <c r="A45"/>
  <c r="A44"/>
  <c r="A43"/>
  <c r="A42"/>
  <c r="A41"/>
  <c r="A34"/>
  <c r="A33"/>
  <c r="A32"/>
  <c r="A31"/>
  <c r="A30"/>
  <c r="A29"/>
  <c r="A28"/>
  <c r="A27"/>
  <c r="A26"/>
  <c r="A19"/>
  <c r="A18"/>
  <c r="A17"/>
  <c r="A16"/>
  <c r="A15"/>
  <c r="A14"/>
  <c r="A13"/>
  <c r="A12"/>
  <c r="A11"/>
  <c r="A10"/>
  <c r="B3"/>
  <c r="AQ129" i="10"/>
  <c r="AQ131" s="1"/>
  <c r="AQ130" i="8"/>
  <c r="AQ132" s="1"/>
  <c r="AQ129" i="5"/>
  <c r="AQ131" s="1"/>
  <c r="A12" i="4"/>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12" i="3"/>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12" i="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E129"/>
  <c r="E10"/>
  <c r="O9" i="16"/>
  <c r="S14" i="1"/>
  <c r="O10" i="16"/>
  <c r="S15" i="1"/>
  <c r="O11" i="16"/>
  <c r="S16" i="1"/>
  <c r="O12" i="16"/>
  <c r="S17" i="1"/>
  <c r="O13" i="16"/>
  <c r="S18" i="1"/>
  <c r="O14" i="16"/>
  <c r="S19" i="1"/>
  <c r="O15" i="16"/>
  <c r="S20" i="1"/>
  <c r="O16" i="16"/>
  <c r="S21" i="1"/>
  <c r="O17" i="16"/>
  <c r="S22" i="1"/>
  <c r="O18" i="16"/>
  <c r="S23" i="1"/>
  <c r="O40" i="16"/>
  <c r="S40" i="1"/>
  <c r="O41" i="16"/>
  <c r="S41" i="1" s="1"/>
  <c r="O42" i="16"/>
  <c r="S42" i="1"/>
  <c r="O43" i="16"/>
  <c r="S43" i="1"/>
  <c r="O44" i="16"/>
  <c r="S44" i="1" s="1"/>
  <c r="O45" i="16"/>
  <c r="S45" i="1" s="1"/>
  <c r="O46" i="16"/>
  <c r="S46" i="1"/>
  <c r="O47" i="16"/>
  <c r="S47" i="1"/>
  <c r="O48" i="16"/>
  <c r="S48" i="1" s="1"/>
  <c r="O49" i="16"/>
  <c r="S49" i="1" s="1"/>
  <c r="O50" i="16"/>
  <c r="S50" i="1"/>
  <c r="O51" i="16"/>
  <c r="S51" i="1"/>
  <c r="O52" i="16"/>
  <c r="S52" i="1" s="1"/>
  <c r="O53" i="16"/>
  <c r="S53" i="1" s="1"/>
  <c r="O54" i="16"/>
  <c r="S54" i="1"/>
  <c r="O55" i="16"/>
  <c r="S55" i="1"/>
  <c r="O56" i="16"/>
  <c r="S56" i="1"/>
  <c r="O57" i="16"/>
  <c r="S57" i="1"/>
  <c r="O58" i="16"/>
  <c r="S58" i="1"/>
  <c r="O59" i="16"/>
  <c r="S59" i="1"/>
  <c r="O60" i="16"/>
  <c r="S60" i="1"/>
  <c r="O61" i="16"/>
  <c r="S61" i="1"/>
  <c r="O62" i="16"/>
  <c r="S62" i="1"/>
  <c r="O63" i="16"/>
  <c r="S63" i="1"/>
  <c r="O64" i="16"/>
  <c r="S64" i="1"/>
  <c r="O65" i="16"/>
  <c r="S65" i="1"/>
  <c r="O66" i="16"/>
  <c r="S66" i="1"/>
  <c r="O70" i="16"/>
  <c r="S70" i="1" s="1"/>
  <c r="O71" i="16"/>
  <c r="S71" i="1" s="1"/>
  <c r="O72" i="16"/>
  <c r="S72" i="1" s="1"/>
  <c r="O73" i="16"/>
  <c r="S73" i="1" s="1"/>
  <c r="O74" i="16"/>
  <c r="S74" i="1" s="1"/>
  <c r="O75" i="16"/>
  <c r="S75" i="1" s="1"/>
  <c r="O76" i="16"/>
  <c r="S76" i="1" s="1"/>
  <c r="O77" i="16"/>
  <c r="S77" i="1" s="1"/>
  <c r="O78" i="16"/>
  <c r="S78" i="1" s="1"/>
  <c r="O79" i="16"/>
  <c r="S79" i="1" s="1"/>
  <c r="O80" i="16"/>
  <c r="S80" i="1" s="1"/>
  <c r="O81" i="16"/>
  <c r="S81" i="1" s="1"/>
  <c r="O82" i="16"/>
  <c r="S82" i="1" s="1"/>
  <c r="O83" i="16"/>
  <c r="S83" i="1" s="1"/>
  <c r="O84" i="16"/>
  <c r="S84" i="1" s="1"/>
  <c r="O85" i="16"/>
  <c r="S85" i="1" s="1"/>
  <c r="O86" i="16"/>
  <c r="S86" i="1" s="1"/>
  <c r="O87" i="16"/>
  <c r="S87" i="1" s="1"/>
  <c r="O88" i="16"/>
  <c r="S88" i="1" s="1"/>
  <c r="O89" i="16"/>
  <c r="S89" i="1" s="1"/>
  <c r="S93"/>
  <c r="S94"/>
  <c r="S97"/>
  <c r="S100"/>
  <c r="S101"/>
  <c r="Q140"/>
  <c r="G129" i="7"/>
  <c r="G131" s="1"/>
  <c r="H129" i="5"/>
  <c r="H133" s="1"/>
  <c r="H15" i="1" s="1"/>
  <c r="H129" i="7"/>
  <c r="H133" s="1"/>
  <c r="J15" i="1" s="1"/>
  <c r="I129" i="7"/>
  <c r="I131" s="1"/>
  <c r="I130" i="8"/>
  <c r="I132" s="1"/>
  <c r="J129" i="7"/>
  <c r="J131" s="1"/>
  <c r="J130" i="8"/>
  <c r="J132" s="1"/>
  <c r="K129" i="5"/>
  <c r="K133" s="1"/>
  <c r="H18" i="1" s="1"/>
  <c r="K129" i="7"/>
  <c r="K133" s="1"/>
  <c r="J18" i="1" s="1"/>
  <c r="K130" i="8"/>
  <c r="K134" s="1"/>
  <c r="K18" i="1" s="1"/>
  <c r="L129" i="5"/>
  <c r="L133" s="1"/>
  <c r="H19" i="1" s="1"/>
  <c r="L129" i="7"/>
  <c r="L133" s="1"/>
  <c r="J19" i="1" s="1"/>
  <c r="M129" i="7"/>
  <c r="M131" s="1"/>
  <c r="M129" i="10"/>
  <c r="M131" s="1"/>
  <c r="N129" i="5"/>
  <c r="N133" s="1"/>
  <c r="H21" i="1" s="1"/>
  <c r="N129" i="7"/>
  <c r="N133" s="1"/>
  <c r="J21" i="1" s="1"/>
  <c r="N130" i="8"/>
  <c r="N134" s="1"/>
  <c r="K21" i="1" s="1"/>
  <c r="N129" i="10"/>
  <c r="N133" s="1"/>
  <c r="M21" i="1" s="1"/>
  <c r="O129" i="7"/>
  <c r="O131" s="1"/>
  <c r="O129" i="10"/>
  <c r="O131" s="1"/>
  <c r="P129" i="7"/>
  <c r="P131" s="1"/>
  <c r="P130" i="8"/>
  <c r="P132" s="1"/>
  <c r="Q129" i="7"/>
  <c r="Q131" s="1"/>
  <c r="R129"/>
  <c r="R131" s="1"/>
  <c r="R130" i="8"/>
  <c r="R132" s="1"/>
  <c r="S129" i="5"/>
  <c r="S131" s="1"/>
  <c r="S129" i="7"/>
  <c r="S131" s="1"/>
  <c r="S130" i="8"/>
  <c r="S132" s="1"/>
  <c r="S129" i="10"/>
  <c r="S131" s="1"/>
  <c r="T129" i="7"/>
  <c r="T133" s="1"/>
  <c r="J29" i="1" s="1"/>
  <c r="T129" i="10"/>
  <c r="T133" s="1"/>
  <c r="M29" i="1" s="1"/>
  <c r="U129" i="7"/>
  <c r="U131" s="1"/>
  <c r="V129"/>
  <c r="V131" s="1"/>
  <c r="V130" i="8"/>
  <c r="V132" s="1"/>
  <c r="W129" i="7"/>
  <c r="W131" s="1"/>
  <c r="X129"/>
  <c r="X131" s="1"/>
  <c r="X130" i="8"/>
  <c r="X132" s="1"/>
  <c r="X129" i="10"/>
  <c r="X131" s="1"/>
  <c r="Y129" i="7"/>
  <c r="Y131" s="1"/>
  <c r="Y130" i="8"/>
  <c r="Y132" s="1"/>
  <c r="Y129" i="10"/>
  <c r="Y131" s="1"/>
  <c r="Z129" i="7"/>
  <c r="Z131" s="1"/>
  <c r="Z130" i="8"/>
  <c r="Z132" s="1"/>
  <c r="AA129" i="7"/>
  <c r="AA131" s="1"/>
  <c r="AA130" i="8"/>
  <c r="AA132" s="1"/>
  <c r="AB129" i="5"/>
  <c r="AB131" s="1"/>
  <c r="AB129" i="7"/>
  <c r="AB131" s="1"/>
  <c r="AC129"/>
  <c r="AC131" s="1"/>
  <c r="AD130" i="8"/>
  <c r="AD132" s="1"/>
  <c r="AE129" i="7"/>
  <c r="AE131" s="1"/>
  <c r="AF129"/>
  <c r="AF131" s="1"/>
  <c r="AF130" i="8"/>
  <c r="AF132" s="1"/>
  <c r="AF129" i="10"/>
  <c r="AF131" s="1"/>
  <c r="AG129" i="7"/>
  <c r="AG131" s="1"/>
  <c r="AG130" i="8"/>
  <c r="AG132" s="1"/>
  <c r="AH129" i="7"/>
  <c r="AH131" s="1"/>
  <c r="AH130" i="8"/>
  <c r="AH132" s="1"/>
  <c r="AH129" i="10"/>
  <c r="AH131" s="1"/>
  <c r="AI129" i="7"/>
  <c r="AI131" s="1"/>
  <c r="AI130" i="8"/>
  <c r="AI132" s="1"/>
  <c r="AI129" i="9"/>
  <c r="AI131" s="1"/>
  <c r="AI129" i="10"/>
  <c r="AI131" s="1"/>
  <c r="AJ129" i="5"/>
  <c r="AJ131" s="1"/>
  <c r="AJ129" i="7"/>
  <c r="AJ131" s="1"/>
  <c r="AL129"/>
  <c r="AL131" s="1"/>
  <c r="AL130" i="8"/>
  <c r="AL132" s="1"/>
  <c r="AM129" i="7"/>
  <c r="AM131" s="1"/>
  <c r="AM129" i="9"/>
  <c r="AN129" i="5"/>
  <c r="AN131" s="1"/>
  <c r="AN129" i="7"/>
  <c r="AN131" s="1"/>
  <c r="AN130" i="8"/>
  <c r="AN132" s="1"/>
  <c r="AN129" i="10"/>
  <c r="AN131" s="1"/>
  <c r="AN133" s="1"/>
  <c r="M54" i="1" s="1"/>
  <c r="AO129" i="7"/>
  <c r="AO131" s="1"/>
  <c r="AO130" i="8"/>
  <c r="AO132" s="1"/>
  <c r="AP129" i="7"/>
  <c r="AP131" s="1"/>
  <c r="AP130" i="8"/>
  <c r="AP132" s="1"/>
  <c r="AP129" i="10"/>
  <c r="AP131" s="1"/>
  <c r="AR129" i="5"/>
  <c r="AR131" s="1"/>
  <c r="AR129" i="7"/>
  <c r="AR131" s="1"/>
  <c r="AS129"/>
  <c r="AS131" s="1"/>
  <c r="AT129"/>
  <c r="AT131" s="1"/>
  <c r="AT130" i="8"/>
  <c r="AT132" s="1"/>
  <c r="AT129" i="10"/>
  <c r="AT129" i="11"/>
  <c r="AT131" s="1"/>
  <c r="AU129" i="7"/>
  <c r="AU131" s="1"/>
  <c r="AU129" i="9"/>
  <c r="AV129" i="7"/>
  <c r="AV133" s="1"/>
  <c r="J62" i="1" s="1"/>
  <c r="AV130" i="8"/>
  <c r="AV134" s="1"/>
  <c r="K62" i="1" s="1"/>
  <c r="AV129" i="9"/>
  <c r="AV133" s="1"/>
  <c r="L62" i="1" s="1"/>
  <c r="AW129" i="7"/>
  <c r="AW131" s="1"/>
  <c r="AW130" i="8"/>
  <c r="AW132" s="1"/>
  <c r="AX129" i="7"/>
  <c r="AX131" s="1"/>
  <c r="AX130" i="8"/>
  <c r="AX132" s="1"/>
  <c r="AX129" i="10"/>
  <c r="AX131" s="1"/>
  <c r="AY129" i="7"/>
  <c r="AY131" s="1"/>
  <c r="AY130" i="8"/>
  <c r="AY132" s="1"/>
  <c r="AZ129" i="7"/>
  <c r="AZ131" s="1"/>
  <c r="AZ129" i="10"/>
  <c r="BA129" i="7"/>
  <c r="BA131" s="1"/>
  <c r="BA129" i="9"/>
  <c r="BA131" s="1"/>
  <c r="BB129" i="7"/>
  <c r="BB131" s="1"/>
  <c r="BB130" i="8"/>
  <c r="BB132" s="1"/>
  <c r="BC129" i="7"/>
  <c r="BC131" s="1"/>
  <c r="BC130" i="8"/>
  <c r="BC132" s="1"/>
  <c r="BC129" i="9"/>
  <c r="BC131" s="1"/>
  <c r="BD129" i="7"/>
  <c r="BD133" s="1"/>
  <c r="J73" i="1" s="1"/>
  <c r="BD130" i="8"/>
  <c r="BD134" s="1"/>
  <c r="K73" i="1" s="1"/>
  <c r="BE129" i="7"/>
  <c r="BE133" s="1"/>
  <c r="J74" i="1" s="1"/>
  <c r="BE130" i="8"/>
  <c r="BE134" s="1"/>
  <c r="K74" i="1" s="1"/>
  <c r="BF129" i="7"/>
  <c r="BF131" s="1"/>
  <c r="BF130" i="8"/>
  <c r="BF132" s="1"/>
  <c r="BF129" i="11"/>
  <c r="BF131" s="1"/>
  <c r="BG130" i="8"/>
  <c r="BG132" s="1"/>
  <c r="BG129" i="11"/>
  <c r="BG131" s="1"/>
  <c r="BH129" i="5"/>
  <c r="BH131" s="1"/>
  <c r="BH129" i="7"/>
  <c r="BH131" s="1"/>
  <c r="BI129"/>
  <c r="BI131" s="1"/>
  <c r="BJ129"/>
  <c r="BJ131" s="1"/>
  <c r="BJ130" i="8"/>
  <c r="BJ132" s="1"/>
  <c r="BJ129" i="10"/>
  <c r="BJ131" s="1"/>
  <c r="BK129" i="7"/>
  <c r="BK131" s="1"/>
  <c r="BL129"/>
  <c r="BL131" s="1"/>
  <c r="BL129" i="9"/>
  <c r="BL131" s="1"/>
  <c r="BL129" i="11"/>
  <c r="BM129" i="7"/>
  <c r="BM131" s="1"/>
  <c r="BM130" i="8"/>
  <c r="BM132" s="1"/>
  <c r="BN129" i="7"/>
  <c r="BN131" s="1"/>
  <c r="BN130" i="8"/>
  <c r="BN132" s="1"/>
  <c r="BO129" i="5"/>
  <c r="BO131" s="1"/>
  <c r="BO129" i="7"/>
  <c r="BO131" s="1"/>
  <c r="BO130" i="8"/>
  <c r="BO132" s="1"/>
  <c r="BO129" i="9"/>
  <c r="BO131" s="1"/>
  <c r="BP129" i="7"/>
  <c r="BP131" s="1"/>
  <c r="BP129" i="9"/>
  <c r="BP131" s="1"/>
  <c r="BQ129" i="7"/>
  <c r="BQ131" s="1"/>
  <c r="BR130" i="8"/>
  <c r="BR132" s="1"/>
  <c r="BS129" i="7"/>
  <c r="BS131" s="1"/>
  <c r="BT129"/>
  <c r="BT131" s="1"/>
  <c r="BT130" i="8"/>
  <c r="BT132" s="1"/>
  <c r="BU129" i="7"/>
  <c r="BU131" s="1"/>
  <c r="BU130" i="8"/>
  <c r="BU132" s="1"/>
  <c r="BV129" i="7"/>
  <c r="BV133" s="1"/>
  <c r="J94" i="1" s="1"/>
  <c r="BV130" i="8"/>
  <c r="BV134" s="1"/>
  <c r="K94" i="1" s="1"/>
  <c r="BW129" i="7"/>
  <c r="BW133" s="1"/>
  <c r="J95" i="1" s="1"/>
  <c r="BW130" i="8"/>
  <c r="BW134" s="1"/>
  <c r="K95" i="1" s="1"/>
  <c r="BW129" i="11"/>
  <c r="BW133" s="1"/>
  <c r="N95" i="1" s="1"/>
  <c r="BX129" i="7"/>
  <c r="BX131" s="1"/>
  <c r="BY129"/>
  <c r="BY131" s="1"/>
  <c r="BY129" i="9"/>
  <c r="BY131" s="1"/>
  <c r="BY129" i="12"/>
  <c r="BY131" s="1"/>
  <c r="BZ129" i="7"/>
  <c r="BZ131" s="1"/>
  <c r="BZ130" i="8"/>
  <c r="BZ132" s="1"/>
  <c r="CA129" i="7"/>
  <c r="CA131" s="1"/>
  <c r="CA129" i="11"/>
  <c r="CA131" s="1"/>
  <c r="CB129" i="5"/>
  <c r="CB131" s="1"/>
  <c r="CB129" i="7"/>
  <c r="CB131" s="1"/>
  <c r="CB130" i="8"/>
  <c r="CB132" s="1"/>
  <c r="CB129" i="10"/>
  <c r="CB131" s="1"/>
  <c r="CB129" i="11"/>
  <c r="CB131" s="1"/>
  <c r="CC129" i="7"/>
  <c r="CC131" s="1"/>
  <c r="CC130" i="8"/>
  <c r="CC132" s="1"/>
  <c r="CD129" i="7"/>
  <c r="CD133" s="1"/>
  <c r="J106" i="1" s="1"/>
  <c r="CD130" i="8"/>
  <c r="CD134" s="1"/>
  <c r="K106" i="1" s="1"/>
  <c r="CE129" i="7"/>
  <c r="CE131" s="1"/>
  <c r="CE130" i="8"/>
  <c r="CE132" s="1"/>
  <c r="CE129" i="10"/>
  <c r="CE131" s="1"/>
  <c r="CF129"/>
  <c r="CG129" i="7"/>
  <c r="CG131" s="1"/>
  <c r="CG129" i="9"/>
  <c r="CG131" s="1"/>
  <c r="CH129" i="3"/>
  <c r="CH133" s="1"/>
  <c r="F113" i="1" s="1"/>
  <c r="CH129" i="7"/>
  <c r="CH133" s="1"/>
  <c r="J113" i="1" s="1"/>
  <c r="CH130" i="8"/>
  <c r="CH134" s="1"/>
  <c r="K113" i="1" s="1"/>
  <c r="CI129" i="7"/>
  <c r="CI131" s="1"/>
  <c r="CI129" i="11"/>
  <c r="CI131" s="1"/>
  <c r="CJ129" i="7"/>
  <c r="CJ133" s="1"/>
  <c r="J115" i="1" s="1"/>
  <c r="CJ130" i="8"/>
  <c r="CJ134" s="1"/>
  <c r="K115" i="1" s="1"/>
  <c r="CJ129" i="10"/>
  <c r="CJ133" s="1"/>
  <c r="M115" i="1" s="1"/>
  <c r="CJ129" i="11"/>
  <c r="CJ133" s="1"/>
  <c r="N115" i="1" s="1"/>
  <c r="CJ129" i="12"/>
  <c r="CJ133" s="1"/>
  <c r="O115" i="1" s="1"/>
  <c r="CK129" i="7"/>
  <c r="CK133" s="1"/>
  <c r="J116" i="1" s="1"/>
  <c r="CK130" i="8"/>
  <c r="CK134" s="1"/>
  <c r="K116" i="1" s="1"/>
  <c r="CK129" i="9"/>
  <c r="CK133" s="1"/>
  <c r="L116" i="1" s="1"/>
  <c r="CL129" i="7"/>
  <c r="CL133" s="1"/>
  <c r="J117" i="1" s="1"/>
  <c r="CL130" i="8"/>
  <c r="CL134" s="1"/>
  <c r="K117" i="1" s="1"/>
  <c r="CM129" i="7"/>
  <c r="CM133" s="1"/>
  <c r="J119" i="1" s="1"/>
  <c r="CM130" i="8"/>
  <c r="CM134" s="1"/>
  <c r="K119" i="1" s="1"/>
  <c r="CM129" i="10"/>
  <c r="CM133" s="1"/>
  <c r="M119" i="1" s="1"/>
  <c r="CN129" i="7"/>
  <c r="CN133" s="1"/>
  <c r="J120" i="1" s="1"/>
  <c r="CN129" i="9"/>
  <c r="CN133" s="1"/>
  <c r="L120" i="1" s="1"/>
  <c r="CN129" i="10"/>
  <c r="CN133" s="1"/>
  <c r="M120" i="1" s="1"/>
  <c r="CO129" i="7"/>
  <c r="CO133" s="1"/>
  <c r="J121" i="1" s="1"/>
  <c r="CP129" i="7"/>
  <c r="CP133" s="1"/>
  <c r="J122" i="1" s="1"/>
  <c r="CP130" i="8"/>
  <c r="CP134" s="1"/>
  <c r="K122" i="1" s="1"/>
  <c r="CP129" i="10"/>
  <c r="CP133" s="1"/>
  <c r="M122" i="1" s="1"/>
  <c r="CQ129" i="7"/>
  <c r="CQ133" s="1"/>
  <c r="J123" i="1" s="1"/>
  <c r="CQ129" i="10"/>
  <c r="CQ133" s="1"/>
  <c r="M123" i="1" s="1"/>
  <c r="CR129" i="7"/>
  <c r="CR133" s="1"/>
  <c r="J124" i="1" s="1"/>
  <c r="CR130" i="8"/>
  <c r="CR134" s="1"/>
  <c r="K124" i="1" s="1"/>
  <c r="CR129" i="10"/>
  <c r="CR133" s="1"/>
  <c r="M124" i="1" s="1"/>
  <c r="CR129" i="12"/>
  <c r="CR133" s="1"/>
  <c r="O124" i="1" s="1"/>
  <c r="CS129" i="3"/>
  <c r="CS133" s="1"/>
  <c r="F125" i="1" s="1"/>
  <c r="CS129" i="7"/>
  <c r="CS133" s="1"/>
  <c r="J125" i="1" s="1"/>
  <c r="CS130" i="8"/>
  <c r="CS134" s="1"/>
  <c r="K125" i="1" s="1"/>
  <c r="CS129" i="9"/>
  <c r="CS133" s="1"/>
  <c r="L125" i="1" s="1"/>
  <c r="CS129" i="10"/>
  <c r="CS133" s="1"/>
  <c r="M125" i="1" s="1"/>
  <c r="CT129" i="7"/>
  <c r="CT133" s="1"/>
  <c r="J126" i="1" s="1"/>
  <c r="CT130" i="8"/>
  <c r="CT134" s="1"/>
  <c r="K126" i="1" s="1"/>
  <c r="CT129" i="10"/>
  <c r="CT133" s="1"/>
  <c r="M126" i="1" s="1"/>
  <c r="CV129" i="7"/>
  <c r="CV133" s="1"/>
  <c r="J128" i="1" s="1"/>
  <c r="CV129" i="10"/>
  <c r="CV133" s="1"/>
  <c r="M128" i="1" s="1"/>
  <c r="CW129" i="7"/>
  <c r="CW133" s="1"/>
  <c r="J130" i="1" s="1"/>
  <c r="CX129" i="7"/>
  <c r="CX133" s="1"/>
  <c r="J135" i="1" s="1"/>
  <c r="CX130" i="8"/>
  <c r="CX134" s="1"/>
  <c r="K135" i="1" s="1"/>
  <c r="CX129" i="10"/>
  <c r="CX133" s="1"/>
  <c r="M135" i="1" s="1"/>
  <c r="Q92"/>
  <c r="O33" i="16"/>
  <c r="S34" i="1"/>
  <c r="O32" i="16"/>
  <c r="S33" i="1" s="1"/>
  <c r="O31" i="16"/>
  <c r="S32" i="1"/>
  <c r="O30" i="16"/>
  <c r="S31" i="1"/>
  <c r="O29" i="16"/>
  <c r="S30" i="1" s="1"/>
  <c r="O28" i="16"/>
  <c r="S29" i="1" s="1"/>
  <c r="O27" i="16"/>
  <c r="S28" i="1"/>
  <c r="O26" i="16"/>
  <c r="S27" i="1"/>
  <c r="O25" i="16"/>
  <c r="S26" i="1" s="1"/>
  <c r="D5" i="17"/>
  <c r="G3"/>
  <c r="E3"/>
  <c r="D1"/>
  <c r="B91" i="16"/>
  <c r="C91"/>
  <c r="D91"/>
  <c r="E91"/>
  <c r="O91" s="1"/>
  <c r="I42" i="14" s="1"/>
  <c r="F91" i="16"/>
  <c r="G91"/>
  <c r="G105" s="1"/>
  <c r="H91"/>
  <c r="I91"/>
  <c r="J91"/>
  <c r="K91"/>
  <c r="L91"/>
  <c r="M91"/>
  <c r="M105" s="1"/>
  <c r="O39"/>
  <c r="O38"/>
  <c r="O37"/>
  <c r="O36"/>
  <c r="B35"/>
  <c r="C35"/>
  <c r="D35"/>
  <c r="O35" s="1"/>
  <c r="I39" i="14" s="1"/>
  <c r="E35" i="16"/>
  <c r="F35"/>
  <c r="G35"/>
  <c r="H35"/>
  <c r="H105" s="1"/>
  <c r="H107" s="1"/>
  <c r="I35"/>
  <c r="J35"/>
  <c r="K35"/>
  <c r="L35"/>
  <c r="M35"/>
  <c r="O34"/>
  <c r="O24"/>
  <c r="O23"/>
  <c r="O22"/>
  <c r="O21"/>
  <c r="B20"/>
  <c r="C20"/>
  <c r="D20"/>
  <c r="E20"/>
  <c r="F20"/>
  <c r="G20"/>
  <c r="H20"/>
  <c r="I20"/>
  <c r="J20"/>
  <c r="K20"/>
  <c r="L20"/>
  <c r="M20"/>
  <c r="A89"/>
  <c r="A88"/>
  <c r="A87"/>
  <c r="A86"/>
  <c r="A85"/>
  <c r="A65"/>
  <c r="A64"/>
  <c r="A63"/>
  <c r="A62"/>
  <c r="A61"/>
  <c r="A60"/>
  <c r="A53"/>
  <c r="A52"/>
  <c r="A51"/>
  <c r="A13" i="8"/>
  <c r="A14"/>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CX136" i="13"/>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CX8"/>
  <c r="CX135" s="1"/>
  <c r="CW8"/>
  <c r="CW135" s="1"/>
  <c r="CV8"/>
  <c r="CV135" s="1"/>
  <c r="CU8"/>
  <c r="CU135" s="1"/>
  <c r="CT8"/>
  <c r="CT135" s="1"/>
  <c r="CS8"/>
  <c r="CS135" s="1"/>
  <c r="CR8"/>
  <c r="CR135" s="1"/>
  <c r="CQ8"/>
  <c r="CQ135" s="1"/>
  <c r="CP8"/>
  <c r="CP135" s="1"/>
  <c r="CO8"/>
  <c r="CO135" s="1"/>
  <c r="CN8"/>
  <c r="CN135" s="1"/>
  <c r="CM8"/>
  <c r="CM135" s="1"/>
  <c r="CL8"/>
  <c r="CL135" s="1"/>
  <c r="CK8"/>
  <c r="CK135" s="1"/>
  <c r="CJ8"/>
  <c r="CJ135" s="1"/>
  <c r="CI8"/>
  <c r="CI135" s="1"/>
  <c r="CH8"/>
  <c r="CH135" s="1"/>
  <c r="CG8"/>
  <c r="CG135" s="1"/>
  <c r="CF8"/>
  <c r="CF135" s="1"/>
  <c r="CE8"/>
  <c r="CE135" s="1"/>
  <c r="CD8"/>
  <c r="CD135" s="1"/>
  <c r="CC8"/>
  <c r="CC135" s="1"/>
  <c r="CB8"/>
  <c r="CB135" s="1"/>
  <c r="CA8"/>
  <c r="CA135" s="1"/>
  <c r="BZ8"/>
  <c r="BZ135" s="1"/>
  <c r="BY8"/>
  <c r="BY135" s="1"/>
  <c r="BX8"/>
  <c r="BX135" s="1"/>
  <c r="BW8"/>
  <c r="BW135" s="1"/>
  <c r="BV8"/>
  <c r="BV135" s="1"/>
  <c r="BU8"/>
  <c r="BU135" s="1"/>
  <c r="BT8"/>
  <c r="BT135" s="1"/>
  <c r="BS8"/>
  <c r="BS135" s="1"/>
  <c r="BR8"/>
  <c r="BR135" s="1"/>
  <c r="BQ8"/>
  <c r="BQ135" s="1"/>
  <c r="BP8"/>
  <c r="BP135" s="1"/>
  <c r="BO8"/>
  <c r="BO135" s="1"/>
  <c r="BN8"/>
  <c r="BN135" s="1"/>
  <c r="BM8"/>
  <c r="BM135" s="1"/>
  <c r="BL8"/>
  <c r="BL135" s="1"/>
  <c r="BK8"/>
  <c r="BK135" s="1"/>
  <c r="BJ8"/>
  <c r="BJ135" s="1"/>
  <c r="BI8"/>
  <c r="BI135" s="1"/>
  <c r="BH8"/>
  <c r="BH135" s="1"/>
  <c r="BG8"/>
  <c r="BG135" s="1"/>
  <c r="BF8"/>
  <c r="BF135" s="1"/>
  <c r="BE8"/>
  <c r="BE135" s="1"/>
  <c r="BD8"/>
  <c r="BD135" s="1"/>
  <c r="BC8"/>
  <c r="BC135" s="1"/>
  <c r="BB8"/>
  <c r="BB135" s="1"/>
  <c r="BA8"/>
  <c r="BA135" s="1"/>
  <c r="AZ8"/>
  <c r="AZ135" s="1"/>
  <c r="AY8"/>
  <c r="AY135" s="1"/>
  <c r="AX8"/>
  <c r="AX135" s="1"/>
  <c r="AW8"/>
  <c r="AW135" s="1"/>
  <c r="AV8"/>
  <c r="AV135" s="1"/>
  <c r="AU8"/>
  <c r="AU135" s="1"/>
  <c r="AT8"/>
  <c r="AT135" s="1"/>
  <c r="AS8"/>
  <c r="AS135" s="1"/>
  <c r="AR8"/>
  <c r="AR135" s="1"/>
  <c r="AQ8"/>
  <c r="AQ135" s="1"/>
  <c r="AP8"/>
  <c r="AP135" s="1"/>
  <c r="AO8"/>
  <c r="AO135" s="1"/>
  <c r="AN8"/>
  <c r="AN135" s="1"/>
  <c r="AM8"/>
  <c r="AM135" s="1"/>
  <c r="AL8"/>
  <c r="AL135" s="1"/>
  <c r="AK8"/>
  <c r="AK135" s="1"/>
  <c r="AJ8"/>
  <c r="AJ135" s="1"/>
  <c r="AI8"/>
  <c r="AI135" s="1"/>
  <c r="AH8"/>
  <c r="AH135" s="1"/>
  <c r="AG8"/>
  <c r="AG135" s="1"/>
  <c r="AF8"/>
  <c r="AF135" s="1"/>
  <c r="AE8"/>
  <c r="AE135" s="1"/>
  <c r="AD8"/>
  <c r="AD135" s="1"/>
  <c r="AC8"/>
  <c r="AC135" s="1"/>
  <c r="AB8"/>
  <c r="AB135" s="1"/>
  <c r="AA8"/>
  <c r="AA135" s="1"/>
  <c r="Z8"/>
  <c r="Z135" s="1"/>
  <c r="Y8"/>
  <c r="Y135" s="1"/>
  <c r="X8"/>
  <c r="X135" s="1"/>
  <c r="W8"/>
  <c r="W135" s="1"/>
  <c r="V8"/>
  <c r="V135" s="1"/>
  <c r="U8"/>
  <c r="U135" s="1"/>
  <c r="T8"/>
  <c r="T135" s="1"/>
  <c r="S8"/>
  <c r="S135" s="1"/>
  <c r="R8"/>
  <c r="R135" s="1"/>
  <c r="Q8"/>
  <c r="Q135" s="1"/>
  <c r="P8"/>
  <c r="P135" s="1"/>
  <c r="O8"/>
  <c r="O135" s="1"/>
  <c r="N8"/>
  <c r="N135" s="1"/>
  <c r="M8"/>
  <c r="M135" s="1"/>
  <c r="L8"/>
  <c r="L135" s="1"/>
  <c r="K8"/>
  <c r="K135" s="1"/>
  <c r="J8"/>
  <c r="J135" s="1"/>
  <c r="I8"/>
  <c r="I135" s="1"/>
  <c r="H8"/>
  <c r="H135" s="1"/>
  <c r="G8"/>
  <c r="G135" s="1"/>
  <c r="CX136" i="12"/>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CX8"/>
  <c r="CX135" s="1"/>
  <c r="CW8"/>
  <c r="CW135" s="1"/>
  <c r="CV8"/>
  <c r="CV135" s="1"/>
  <c r="CU8"/>
  <c r="CU135" s="1"/>
  <c r="CT8"/>
  <c r="CT135" s="1"/>
  <c r="CS8"/>
  <c r="CS135" s="1"/>
  <c r="CR8"/>
  <c r="CR135" s="1"/>
  <c r="CQ8"/>
  <c r="CQ135" s="1"/>
  <c r="CP8"/>
  <c r="CP135" s="1"/>
  <c r="CO8"/>
  <c r="CO135" s="1"/>
  <c r="CN8"/>
  <c r="CN135" s="1"/>
  <c r="CM8"/>
  <c r="CM135" s="1"/>
  <c r="CL8"/>
  <c r="CL135" s="1"/>
  <c r="CK8"/>
  <c r="CK135" s="1"/>
  <c r="CJ8"/>
  <c r="CJ135" s="1"/>
  <c r="CI8"/>
  <c r="CI135" s="1"/>
  <c r="CH8"/>
  <c r="CH135" s="1"/>
  <c r="CG8"/>
  <c r="CG135" s="1"/>
  <c r="CF8"/>
  <c r="CF135" s="1"/>
  <c r="CE8"/>
  <c r="CE135" s="1"/>
  <c r="CD8"/>
  <c r="CD135" s="1"/>
  <c r="CC8"/>
  <c r="CC135" s="1"/>
  <c r="CB8"/>
  <c r="CB135" s="1"/>
  <c r="CA8"/>
  <c r="CA135" s="1"/>
  <c r="BZ8"/>
  <c r="BZ135" s="1"/>
  <c r="BY8"/>
  <c r="BY135" s="1"/>
  <c r="BX8"/>
  <c r="BX135" s="1"/>
  <c r="BW8"/>
  <c r="BW135" s="1"/>
  <c r="BV8"/>
  <c r="BV135" s="1"/>
  <c r="BU8"/>
  <c r="BU135" s="1"/>
  <c r="BT8"/>
  <c r="BT135" s="1"/>
  <c r="BS8"/>
  <c r="BS135" s="1"/>
  <c r="BR8"/>
  <c r="BR135" s="1"/>
  <c r="BQ8"/>
  <c r="BQ135" s="1"/>
  <c r="BP8"/>
  <c r="BP135" s="1"/>
  <c r="BO8"/>
  <c r="BO135" s="1"/>
  <c r="BN8"/>
  <c r="BN135" s="1"/>
  <c r="BM8"/>
  <c r="BM135" s="1"/>
  <c r="BL8"/>
  <c r="BL135" s="1"/>
  <c r="BK8"/>
  <c r="BK135" s="1"/>
  <c r="BJ8"/>
  <c r="BJ135" s="1"/>
  <c r="BI8"/>
  <c r="BI135" s="1"/>
  <c r="BH8"/>
  <c r="BH135" s="1"/>
  <c r="BG8"/>
  <c r="BG135" s="1"/>
  <c r="BF8"/>
  <c r="BF135" s="1"/>
  <c r="BE8"/>
  <c r="BE135" s="1"/>
  <c r="BD8"/>
  <c r="BD135" s="1"/>
  <c r="BC8"/>
  <c r="BC135" s="1"/>
  <c r="BB8"/>
  <c r="BB135" s="1"/>
  <c r="BA8"/>
  <c r="BA135" s="1"/>
  <c r="AZ8"/>
  <c r="AZ135" s="1"/>
  <c r="AY8"/>
  <c r="AY135" s="1"/>
  <c r="AX8"/>
  <c r="AX135" s="1"/>
  <c r="AW8"/>
  <c r="AW135" s="1"/>
  <c r="AV8"/>
  <c r="AV135" s="1"/>
  <c r="AU8"/>
  <c r="AU135" s="1"/>
  <c r="AT8"/>
  <c r="AT135" s="1"/>
  <c r="AS8"/>
  <c r="AS135" s="1"/>
  <c r="AR8"/>
  <c r="AR135" s="1"/>
  <c r="AQ8"/>
  <c r="AQ135" s="1"/>
  <c r="AP8"/>
  <c r="AP135" s="1"/>
  <c r="AO8"/>
  <c r="AO135" s="1"/>
  <c r="AN8"/>
  <c r="AN135" s="1"/>
  <c r="AM8"/>
  <c r="AM135" s="1"/>
  <c r="AL8"/>
  <c r="AL135" s="1"/>
  <c r="AK8"/>
  <c r="AK135" s="1"/>
  <c r="AJ8"/>
  <c r="AJ135" s="1"/>
  <c r="AI8"/>
  <c r="AI135" s="1"/>
  <c r="AH8"/>
  <c r="AH135" s="1"/>
  <c r="AG8"/>
  <c r="AG135" s="1"/>
  <c r="AF8"/>
  <c r="AF135" s="1"/>
  <c r="AE8"/>
  <c r="AE135" s="1"/>
  <c r="AD8"/>
  <c r="AD135" s="1"/>
  <c r="AC8"/>
  <c r="AC135" s="1"/>
  <c r="AB8"/>
  <c r="AB135" s="1"/>
  <c r="AA8"/>
  <c r="AA135" s="1"/>
  <c r="Z8"/>
  <c r="Z135" s="1"/>
  <c r="Y8"/>
  <c r="Y135" s="1"/>
  <c r="X8"/>
  <c r="X135" s="1"/>
  <c r="W8"/>
  <c r="W135" s="1"/>
  <c r="V8"/>
  <c r="V135" s="1"/>
  <c r="U8"/>
  <c r="U135" s="1"/>
  <c r="T8"/>
  <c r="T135" s="1"/>
  <c r="S8"/>
  <c r="S135" s="1"/>
  <c r="R8"/>
  <c r="R135" s="1"/>
  <c r="Q8"/>
  <c r="Q135" s="1"/>
  <c r="P8"/>
  <c r="P135" s="1"/>
  <c r="O8"/>
  <c r="O135" s="1"/>
  <c r="N8"/>
  <c r="N135" s="1"/>
  <c r="M8"/>
  <c r="M135" s="1"/>
  <c r="L8"/>
  <c r="L135" s="1"/>
  <c r="K8"/>
  <c r="K135" s="1"/>
  <c r="J8"/>
  <c r="J135" s="1"/>
  <c r="I8"/>
  <c r="I135" s="1"/>
  <c r="H8"/>
  <c r="H135" s="1"/>
  <c r="G8"/>
  <c r="G135" s="1"/>
  <c r="CX136" i="11"/>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CX8"/>
  <c r="CX135" s="1"/>
  <c r="CW8"/>
  <c r="CW135" s="1"/>
  <c r="CV8"/>
  <c r="CV135" s="1"/>
  <c r="CU8"/>
  <c r="CU135" s="1"/>
  <c r="CT8"/>
  <c r="CT135" s="1"/>
  <c r="CS8"/>
  <c r="CS135" s="1"/>
  <c r="CR8"/>
  <c r="CR135" s="1"/>
  <c r="CQ8"/>
  <c r="CQ135" s="1"/>
  <c r="CP8"/>
  <c r="CP135" s="1"/>
  <c r="CO8"/>
  <c r="CO135" s="1"/>
  <c r="CN8"/>
  <c r="CN135" s="1"/>
  <c r="CM8"/>
  <c r="CM135" s="1"/>
  <c r="CL8"/>
  <c r="CL135" s="1"/>
  <c r="CK8"/>
  <c r="CK135" s="1"/>
  <c r="CJ8"/>
  <c r="CJ135" s="1"/>
  <c r="CI8"/>
  <c r="CI135" s="1"/>
  <c r="CH8"/>
  <c r="CH135" s="1"/>
  <c r="CG8"/>
  <c r="CG135" s="1"/>
  <c r="CF8"/>
  <c r="CF135" s="1"/>
  <c r="CE8"/>
  <c r="CE135" s="1"/>
  <c r="CD8"/>
  <c r="CD135" s="1"/>
  <c r="CC8"/>
  <c r="CC135" s="1"/>
  <c r="CB8"/>
  <c r="CB135" s="1"/>
  <c r="CA8"/>
  <c r="CA135" s="1"/>
  <c r="BZ8"/>
  <c r="BZ135" s="1"/>
  <c r="BY8"/>
  <c r="BY135" s="1"/>
  <c r="BX8"/>
  <c r="BX135" s="1"/>
  <c r="BW8"/>
  <c r="BW135" s="1"/>
  <c r="BV8"/>
  <c r="BV135" s="1"/>
  <c r="BU8"/>
  <c r="BU135" s="1"/>
  <c r="BT8"/>
  <c r="BT135" s="1"/>
  <c r="BS8"/>
  <c r="BS135" s="1"/>
  <c r="BR8"/>
  <c r="BR135" s="1"/>
  <c r="BQ8"/>
  <c r="BQ135" s="1"/>
  <c r="BP8"/>
  <c r="BP135" s="1"/>
  <c r="BO8"/>
  <c r="BO135" s="1"/>
  <c r="BN8"/>
  <c r="BN135" s="1"/>
  <c r="BM8"/>
  <c r="BM135" s="1"/>
  <c r="BL8"/>
  <c r="BL135" s="1"/>
  <c r="BK8"/>
  <c r="BK135" s="1"/>
  <c r="BJ8"/>
  <c r="BJ135" s="1"/>
  <c r="BI8"/>
  <c r="BI135" s="1"/>
  <c r="BH8"/>
  <c r="BH135" s="1"/>
  <c r="BG8"/>
  <c r="BG135" s="1"/>
  <c r="BF8"/>
  <c r="BF135" s="1"/>
  <c r="BE8"/>
  <c r="BE135" s="1"/>
  <c r="BD8"/>
  <c r="BD135" s="1"/>
  <c r="BC8"/>
  <c r="BC135" s="1"/>
  <c r="BB8"/>
  <c r="BB135" s="1"/>
  <c r="BA8"/>
  <c r="BA135" s="1"/>
  <c r="AZ8"/>
  <c r="AZ135" s="1"/>
  <c r="AY8"/>
  <c r="AY135" s="1"/>
  <c r="AX8"/>
  <c r="AX135" s="1"/>
  <c r="AW8"/>
  <c r="AW135" s="1"/>
  <c r="AV8"/>
  <c r="AV135" s="1"/>
  <c r="AU8"/>
  <c r="AU135" s="1"/>
  <c r="AT8"/>
  <c r="AT135" s="1"/>
  <c r="AS8"/>
  <c r="AS135" s="1"/>
  <c r="AR8"/>
  <c r="AR135" s="1"/>
  <c r="AQ8"/>
  <c r="AQ135" s="1"/>
  <c r="AP8"/>
  <c r="AP135" s="1"/>
  <c r="AO8"/>
  <c r="AO135" s="1"/>
  <c r="AN8"/>
  <c r="AN135" s="1"/>
  <c r="AM8"/>
  <c r="AM135" s="1"/>
  <c r="AL8"/>
  <c r="AL135" s="1"/>
  <c r="AK8"/>
  <c r="AK135" s="1"/>
  <c r="AJ8"/>
  <c r="AJ135" s="1"/>
  <c r="AI8"/>
  <c r="AI135" s="1"/>
  <c r="AH8"/>
  <c r="AH135" s="1"/>
  <c r="AG8"/>
  <c r="AG135" s="1"/>
  <c r="AF8"/>
  <c r="AF135" s="1"/>
  <c r="AE8"/>
  <c r="AE135" s="1"/>
  <c r="AD8"/>
  <c r="AD135" s="1"/>
  <c r="AC8"/>
  <c r="AC135" s="1"/>
  <c r="AB8"/>
  <c r="AB135" s="1"/>
  <c r="AA8"/>
  <c r="AA135" s="1"/>
  <c r="Z8"/>
  <c r="Z135" s="1"/>
  <c r="Y8"/>
  <c r="Y135" s="1"/>
  <c r="X8"/>
  <c r="X135" s="1"/>
  <c r="W8"/>
  <c r="W135" s="1"/>
  <c r="V8"/>
  <c r="V135" s="1"/>
  <c r="U8"/>
  <c r="U135" s="1"/>
  <c r="T8"/>
  <c r="T135" s="1"/>
  <c r="S8"/>
  <c r="S135" s="1"/>
  <c r="R8"/>
  <c r="R135" s="1"/>
  <c r="Q8"/>
  <c r="Q135" s="1"/>
  <c r="P8"/>
  <c r="P135" s="1"/>
  <c r="O8"/>
  <c r="O135" s="1"/>
  <c r="N8"/>
  <c r="N135" s="1"/>
  <c r="M8"/>
  <c r="M135" s="1"/>
  <c r="L8"/>
  <c r="L135" s="1"/>
  <c r="K8"/>
  <c r="K135" s="1"/>
  <c r="J8"/>
  <c r="J135" s="1"/>
  <c r="I8"/>
  <c r="I135" s="1"/>
  <c r="H8"/>
  <c r="H135" s="1"/>
  <c r="G8"/>
  <c r="G135" s="1"/>
  <c r="CX136" i="10"/>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CX8"/>
  <c r="CX135" s="1"/>
  <c r="CW8"/>
  <c r="CW135" s="1"/>
  <c r="CV8"/>
  <c r="CV135" s="1"/>
  <c r="CU8"/>
  <c r="CU135" s="1"/>
  <c r="CT8"/>
  <c r="CT135" s="1"/>
  <c r="CS8"/>
  <c r="CS135" s="1"/>
  <c r="CR8"/>
  <c r="CR135" s="1"/>
  <c r="CQ8"/>
  <c r="CQ135" s="1"/>
  <c r="CP8"/>
  <c r="CP135" s="1"/>
  <c r="CO8"/>
  <c r="CO135" s="1"/>
  <c r="CN8"/>
  <c r="CN135" s="1"/>
  <c r="CM8"/>
  <c r="CM135" s="1"/>
  <c r="CL8"/>
  <c r="CL135" s="1"/>
  <c r="CK8"/>
  <c r="CK135" s="1"/>
  <c r="CJ8"/>
  <c r="CJ135" s="1"/>
  <c r="CI8"/>
  <c r="CI135" s="1"/>
  <c r="CH8"/>
  <c r="CH135" s="1"/>
  <c r="CG8"/>
  <c r="CG135" s="1"/>
  <c r="CF8"/>
  <c r="CF135" s="1"/>
  <c r="CE8"/>
  <c r="CE135" s="1"/>
  <c r="CD8"/>
  <c r="CD135" s="1"/>
  <c r="CC8"/>
  <c r="CC135" s="1"/>
  <c r="CB8"/>
  <c r="CB135" s="1"/>
  <c r="CA8"/>
  <c r="CA135" s="1"/>
  <c r="BZ8"/>
  <c r="BZ135" s="1"/>
  <c r="BY8"/>
  <c r="BY135" s="1"/>
  <c r="BX8"/>
  <c r="BX135" s="1"/>
  <c r="BW8"/>
  <c r="BW135" s="1"/>
  <c r="BV8"/>
  <c r="BV135" s="1"/>
  <c r="BU8"/>
  <c r="BU135" s="1"/>
  <c r="BT8"/>
  <c r="BT135" s="1"/>
  <c r="BS8"/>
  <c r="BS135" s="1"/>
  <c r="BR8"/>
  <c r="BR135" s="1"/>
  <c r="BQ8"/>
  <c r="BQ135" s="1"/>
  <c r="BP8"/>
  <c r="BP135" s="1"/>
  <c r="BO8"/>
  <c r="BO135" s="1"/>
  <c r="BN8"/>
  <c r="BN135" s="1"/>
  <c r="BM8"/>
  <c r="BM135" s="1"/>
  <c r="BL8"/>
  <c r="BL135" s="1"/>
  <c r="BK8"/>
  <c r="BK135" s="1"/>
  <c r="BJ8"/>
  <c r="BJ135" s="1"/>
  <c r="BI8"/>
  <c r="BI135" s="1"/>
  <c r="BH8"/>
  <c r="BH135" s="1"/>
  <c r="BG8"/>
  <c r="BG135" s="1"/>
  <c r="BF8"/>
  <c r="BF135" s="1"/>
  <c r="BE8"/>
  <c r="BE135" s="1"/>
  <c r="BD8"/>
  <c r="BD135" s="1"/>
  <c r="BC8"/>
  <c r="BC135" s="1"/>
  <c r="BB8"/>
  <c r="BB135" s="1"/>
  <c r="BA8"/>
  <c r="BA135" s="1"/>
  <c r="AZ8"/>
  <c r="AZ135" s="1"/>
  <c r="AY8"/>
  <c r="AY135" s="1"/>
  <c r="AX8"/>
  <c r="AX135" s="1"/>
  <c r="AW8"/>
  <c r="AW135" s="1"/>
  <c r="AV8"/>
  <c r="AV135" s="1"/>
  <c r="AU8"/>
  <c r="AU135" s="1"/>
  <c r="AT8"/>
  <c r="AT135" s="1"/>
  <c r="AS8"/>
  <c r="AS135" s="1"/>
  <c r="AR8"/>
  <c r="AR135" s="1"/>
  <c r="AQ8"/>
  <c r="AQ135" s="1"/>
  <c r="AP8"/>
  <c r="AP135" s="1"/>
  <c r="AO8"/>
  <c r="AO135" s="1"/>
  <c r="AN8"/>
  <c r="AN135" s="1"/>
  <c r="AM8"/>
  <c r="AM135" s="1"/>
  <c r="AL8"/>
  <c r="AL135" s="1"/>
  <c r="AK8"/>
  <c r="AK135" s="1"/>
  <c r="AJ8"/>
  <c r="AJ135" s="1"/>
  <c r="AI8"/>
  <c r="AI135" s="1"/>
  <c r="AH8"/>
  <c r="AH135" s="1"/>
  <c r="AG8"/>
  <c r="AG135" s="1"/>
  <c r="AF8"/>
  <c r="AF135" s="1"/>
  <c r="AE8"/>
  <c r="AE135" s="1"/>
  <c r="AD8"/>
  <c r="AD135" s="1"/>
  <c r="AC8"/>
  <c r="AC135" s="1"/>
  <c r="AB8"/>
  <c r="AB135" s="1"/>
  <c r="AA8"/>
  <c r="AA135" s="1"/>
  <c r="Z8"/>
  <c r="Z135" s="1"/>
  <c r="Y8"/>
  <c r="Y135" s="1"/>
  <c r="X8"/>
  <c r="X135" s="1"/>
  <c r="W8"/>
  <c r="W135" s="1"/>
  <c r="V8"/>
  <c r="V135" s="1"/>
  <c r="U8"/>
  <c r="U135" s="1"/>
  <c r="T8"/>
  <c r="T135" s="1"/>
  <c r="S8"/>
  <c r="S135" s="1"/>
  <c r="R8"/>
  <c r="R135" s="1"/>
  <c r="Q8"/>
  <c r="Q135" s="1"/>
  <c r="P8"/>
  <c r="P135" s="1"/>
  <c r="O8"/>
  <c r="O135" s="1"/>
  <c r="N8"/>
  <c r="N135" s="1"/>
  <c r="M8"/>
  <c r="M135" s="1"/>
  <c r="L8"/>
  <c r="L135" s="1"/>
  <c r="K8"/>
  <c r="K135" s="1"/>
  <c r="J8"/>
  <c r="J135" s="1"/>
  <c r="I8"/>
  <c r="I135" s="1"/>
  <c r="H8"/>
  <c r="H135" s="1"/>
  <c r="G8"/>
  <c r="G135" s="1"/>
  <c r="CX136" i="9"/>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CX8"/>
  <c r="CX135" s="1"/>
  <c r="CW8"/>
  <c r="CW135" s="1"/>
  <c r="CV8"/>
  <c r="CV135" s="1"/>
  <c r="CU8"/>
  <c r="CU135" s="1"/>
  <c r="CT8"/>
  <c r="CT135" s="1"/>
  <c r="CS8"/>
  <c r="CS135" s="1"/>
  <c r="CR8"/>
  <c r="CR135" s="1"/>
  <c r="CQ8"/>
  <c r="CQ135" s="1"/>
  <c r="CP8"/>
  <c r="CP135" s="1"/>
  <c r="CO8"/>
  <c r="CO135" s="1"/>
  <c r="CN8"/>
  <c r="CN135" s="1"/>
  <c r="CM8"/>
  <c r="CM135" s="1"/>
  <c r="CL8"/>
  <c r="CL135" s="1"/>
  <c r="CK8"/>
  <c r="CK135" s="1"/>
  <c r="CJ8"/>
  <c r="CJ135" s="1"/>
  <c r="CI8"/>
  <c r="CI135" s="1"/>
  <c r="CH8"/>
  <c r="CH135" s="1"/>
  <c r="CG8"/>
  <c r="CG135" s="1"/>
  <c r="CF8"/>
  <c r="CF135" s="1"/>
  <c r="CE8"/>
  <c r="CE135" s="1"/>
  <c r="CD8"/>
  <c r="CD135" s="1"/>
  <c r="CC8"/>
  <c r="CC135" s="1"/>
  <c r="CB8"/>
  <c r="CB135" s="1"/>
  <c r="CA8"/>
  <c r="CA135" s="1"/>
  <c r="BZ8"/>
  <c r="BZ135" s="1"/>
  <c r="BY8"/>
  <c r="BY135" s="1"/>
  <c r="BX8"/>
  <c r="BX135" s="1"/>
  <c r="BW8"/>
  <c r="BW135" s="1"/>
  <c r="BV8"/>
  <c r="BV135" s="1"/>
  <c r="BU8"/>
  <c r="BU135" s="1"/>
  <c r="BT8"/>
  <c r="BT135" s="1"/>
  <c r="BS8"/>
  <c r="BS135" s="1"/>
  <c r="BR8"/>
  <c r="BR135" s="1"/>
  <c r="BQ8"/>
  <c r="BQ135" s="1"/>
  <c r="BP8"/>
  <c r="BP135" s="1"/>
  <c r="BO8"/>
  <c r="BO135" s="1"/>
  <c r="BN8"/>
  <c r="BN135" s="1"/>
  <c r="BM8"/>
  <c r="BM135" s="1"/>
  <c r="BL8"/>
  <c r="BL135" s="1"/>
  <c r="BK8"/>
  <c r="BK135" s="1"/>
  <c r="BJ8"/>
  <c r="BJ135" s="1"/>
  <c r="BI8"/>
  <c r="BI135" s="1"/>
  <c r="BH8"/>
  <c r="BH135" s="1"/>
  <c r="BG8"/>
  <c r="BG135" s="1"/>
  <c r="BF8"/>
  <c r="BF135" s="1"/>
  <c r="BE8"/>
  <c r="BE135" s="1"/>
  <c r="BD8"/>
  <c r="BD135" s="1"/>
  <c r="BC8"/>
  <c r="BC135" s="1"/>
  <c r="BB8"/>
  <c r="BB135" s="1"/>
  <c r="BA8"/>
  <c r="BA135" s="1"/>
  <c r="AZ8"/>
  <c r="AZ135" s="1"/>
  <c r="AY8"/>
  <c r="AY135" s="1"/>
  <c r="AX8"/>
  <c r="AX135" s="1"/>
  <c r="AW8"/>
  <c r="AW135" s="1"/>
  <c r="AV8"/>
  <c r="AV135" s="1"/>
  <c r="AU8"/>
  <c r="AU135" s="1"/>
  <c r="AT8"/>
  <c r="AT135" s="1"/>
  <c r="AS8"/>
  <c r="AS135" s="1"/>
  <c r="AR8"/>
  <c r="AR135" s="1"/>
  <c r="AQ8"/>
  <c r="AQ135" s="1"/>
  <c r="AP8"/>
  <c r="AP135" s="1"/>
  <c r="AO8"/>
  <c r="AO135" s="1"/>
  <c r="AN8"/>
  <c r="AN135" s="1"/>
  <c r="AM8"/>
  <c r="AM135" s="1"/>
  <c r="AL8"/>
  <c r="AL135" s="1"/>
  <c r="AK8"/>
  <c r="AK135" s="1"/>
  <c r="AJ8"/>
  <c r="AJ135" s="1"/>
  <c r="AI8"/>
  <c r="AI135" s="1"/>
  <c r="AH8"/>
  <c r="AH135" s="1"/>
  <c r="AG8"/>
  <c r="AG135" s="1"/>
  <c r="AF8"/>
  <c r="AF135" s="1"/>
  <c r="AE8"/>
  <c r="AE135" s="1"/>
  <c r="AD8"/>
  <c r="AD135" s="1"/>
  <c r="AC8"/>
  <c r="AC135" s="1"/>
  <c r="AB8"/>
  <c r="AB135" s="1"/>
  <c r="AA8"/>
  <c r="AA135" s="1"/>
  <c r="Z8"/>
  <c r="Z135" s="1"/>
  <c r="Y8"/>
  <c r="Y135" s="1"/>
  <c r="X8"/>
  <c r="X135" s="1"/>
  <c r="W8"/>
  <c r="W135" s="1"/>
  <c r="V8"/>
  <c r="V135" s="1"/>
  <c r="U8"/>
  <c r="U135" s="1"/>
  <c r="T8"/>
  <c r="T135" s="1"/>
  <c r="S8"/>
  <c r="S135" s="1"/>
  <c r="R8"/>
  <c r="R135" s="1"/>
  <c r="Q8"/>
  <c r="Q135" s="1"/>
  <c r="P8"/>
  <c r="P135" s="1"/>
  <c r="O8"/>
  <c r="O135" s="1"/>
  <c r="N8"/>
  <c r="N135" s="1"/>
  <c r="M8"/>
  <c r="M135" s="1"/>
  <c r="L8"/>
  <c r="L135" s="1"/>
  <c r="K8"/>
  <c r="K135" s="1"/>
  <c r="J8"/>
  <c r="J135" s="1"/>
  <c r="I8"/>
  <c r="I135" s="1"/>
  <c r="H8"/>
  <c r="H135" s="1"/>
  <c r="G8"/>
  <c r="G135" s="1"/>
  <c r="CX137" i="8"/>
  <c r="CW137"/>
  <c r="CV137"/>
  <c r="CU137"/>
  <c r="CT137"/>
  <c r="CS137"/>
  <c r="CR137"/>
  <c r="CQ137"/>
  <c r="CP137"/>
  <c r="CO137"/>
  <c r="CN137"/>
  <c r="CM137"/>
  <c r="CL137"/>
  <c r="CK137"/>
  <c r="CJ137"/>
  <c r="CI137"/>
  <c r="CH137"/>
  <c r="CG137"/>
  <c r="CF137"/>
  <c r="CE137"/>
  <c r="CD137"/>
  <c r="CC137"/>
  <c r="CB137"/>
  <c r="CA137"/>
  <c r="BZ137"/>
  <c r="BY137"/>
  <c r="BX137"/>
  <c r="BW137"/>
  <c r="BV137"/>
  <c r="BU137"/>
  <c r="BT137"/>
  <c r="BS137"/>
  <c r="BR137"/>
  <c r="BQ137"/>
  <c r="BP137"/>
  <c r="BO137"/>
  <c r="BN137"/>
  <c r="BM137"/>
  <c r="BL137"/>
  <c r="BK137"/>
  <c r="BJ137"/>
  <c r="BI137"/>
  <c r="BH137"/>
  <c r="BG137"/>
  <c r="BF137"/>
  <c r="BE137"/>
  <c r="BD137"/>
  <c r="BC137"/>
  <c r="BB137"/>
  <c r="BA137"/>
  <c r="AZ137"/>
  <c r="AY137"/>
  <c r="AX137"/>
  <c r="AW137"/>
  <c r="AV137"/>
  <c r="AU137"/>
  <c r="AT137"/>
  <c r="AS137"/>
  <c r="AR137"/>
  <c r="AQ137"/>
  <c r="AP137"/>
  <c r="AO137"/>
  <c r="AN137"/>
  <c r="AM137"/>
  <c r="AL137"/>
  <c r="AK137"/>
  <c r="AJ137"/>
  <c r="AI137"/>
  <c r="AH137"/>
  <c r="AG137"/>
  <c r="AF137"/>
  <c r="AE137"/>
  <c r="AD137"/>
  <c r="AC137"/>
  <c r="AB137"/>
  <c r="AA137"/>
  <c r="Z137"/>
  <c r="Y137"/>
  <c r="X137"/>
  <c r="W137"/>
  <c r="V137"/>
  <c r="U137"/>
  <c r="T137"/>
  <c r="S137"/>
  <c r="R137"/>
  <c r="Q137"/>
  <c r="P137"/>
  <c r="O137"/>
  <c r="N137"/>
  <c r="M137"/>
  <c r="L137"/>
  <c r="K137"/>
  <c r="J137"/>
  <c r="I137"/>
  <c r="H137"/>
  <c r="G137"/>
  <c r="CX9"/>
  <c r="CX136" s="1"/>
  <c r="CW9"/>
  <c r="CW136" s="1"/>
  <c r="CV9"/>
  <c r="CV136" s="1"/>
  <c r="CU9"/>
  <c r="CU136" s="1"/>
  <c r="CT9"/>
  <c r="CT136" s="1"/>
  <c r="CS9"/>
  <c r="CS136" s="1"/>
  <c r="CR9"/>
  <c r="CR136" s="1"/>
  <c r="CQ9"/>
  <c r="CQ136" s="1"/>
  <c r="CP9"/>
  <c r="CP136" s="1"/>
  <c r="CO9"/>
  <c r="CO136" s="1"/>
  <c r="CN9"/>
  <c r="CN136" s="1"/>
  <c r="CM9"/>
  <c r="CM136" s="1"/>
  <c r="CL9"/>
  <c r="CL136" s="1"/>
  <c r="CK9"/>
  <c r="CK136" s="1"/>
  <c r="CJ9"/>
  <c r="CJ136" s="1"/>
  <c r="CI9"/>
  <c r="CI136" s="1"/>
  <c r="CH9"/>
  <c r="CH136" s="1"/>
  <c r="CG9"/>
  <c r="CG136" s="1"/>
  <c r="CF9"/>
  <c r="CF136" s="1"/>
  <c r="CE9"/>
  <c r="CE136" s="1"/>
  <c r="CD9"/>
  <c r="CD136" s="1"/>
  <c r="CC9"/>
  <c r="CC136" s="1"/>
  <c r="CB9"/>
  <c r="CB136" s="1"/>
  <c r="CA9"/>
  <c r="CA136" s="1"/>
  <c r="BZ9"/>
  <c r="BZ136" s="1"/>
  <c r="BY9"/>
  <c r="BY136" s="1"/>
  <c r="BX9"/>
  <c r="BX136" s="1"/>
  <c r="BW9"/>
  <c r="BW136" s="1"/>
  <c r="BV9"/>
  <c r="BV136" s="1"/>
  <c r="BU9"/>
  <c r="BU136" s="1"/>
  <c r="BT9"/>
  <c r="BT136" s="1"/>
  <c r="BS9"/>
  <c r="BS136" s="1"/>
  <c r="BR9"/>
  <c r="BR136" s="1"/>
  <c r="BQ9"/>
  <c r="BQ136" s="1"/>
  <c r="BP9"/>
  <c r="BP136" s="1"/>
  <c r="BO9"/>
  <c r="BO136" s="1"/>
  <c r="BN9"/>
  <c r="BN136" s="1"/>
  <c r="BM9"/>
  <c r="BM136" s="1"/>
  <c r="BL9"/>
  <c r="BL136" s="1"/>
  <c r="BK9"/>
  <c r="BK136" s="1"/>
  <c r="BJ9"/>
  <c r="BJ136" s="1"/>
  <c r="BI9"/>
  <c r="BI136" s="1"/>
  <c r="BH9"/>
  <c r="BH136" s="1"/>
  <c r="BG9"/>
  <c r="BG136" s="1"/>
  <c r="BF9"/>
  <c r="BF136" s="1"/>
  <c r="BE9"/>
  <c r="BE136" s="1"/>
  <c r="BD9"/>
  <c r="BD136" s="1"/>
  <c r="BC9"/>
  <c r="BC136" s="1"/>
  <c r="BB9"/>
  <c r="BB136" s="1"/>
  <c r="BA9"/>
  <c r="BA136" s="1"/>
  <c r="AZ9"/>
  <c r="AZ136" s="1"/>
  <c r="AY9"/>
  <c r="AY136" s="1"/>
  <c r="AX9"/>
  <c r="AX136" s="1"/>
  <c r="AW9"/>
  <c r="AW136" s="1"/>
  <c r="AV9"/>
  <c r="AV136" s="1"/>
  <c r="AU9"/>
  <c r="AU136" s="1"/>
  <c r="AT9"/>
  <c r="AT136" s="1"/>
  <c r="AS9"/>
  <c r="AS136" s="1"/>
  <c r="AR9"/>
  <c r="AR136" s="1"/>
  <c r="AQ9"/>
  <c r="AQ136" s="1"/>
  <c r="AP9"/>
  <c r="AP136" s="1"/>
  <c r="AO9"/>
  <c r="AO136" s="1"/>
  <c r="AN9"/>
  <c r="AN136" s="1"/>
  <c r="AM9"/>
  <c r="AM136" s="1"/>
  <c r="AL9"/>
  <c r="AL136" s="1"/>
  <c r="AK9"/>
  <c r="AK136" s="1"/>
  <c r="AJ9"/>
  <c r="AJ136" s="1"/>
  <c r="AI9"/>
  <c r="AI136" s="1"/>
  <c r="AH9"/>
  <c r="AH136" s="1"/>
  <c r="AG9"/>
  <c r="AG136" s="1"/>
  <c r="AF9"/>
  <c r="AF136" s="1"/>
  <c r="AE9"/>
  <c r="AE136" s="1"/>
  <c r="AD9"/>
  <c r="AD136" s="1"/>
  <c r="AC9"/>
  <c r="AC136" s="1"/>
  <c r="AB9"/>
  <c r="AB136" s="1"/>
  <c r="AA9"/>
  <c r="AA136" s="1"/>
  <c r="Z9"/>
  <c r="Z136" s="1"/>
  <c r="Y9"/>
  <c r="Y136" s="1"/>
  <c r="X9"/>
  <c r="X136" s="1"/>
  <c r="W9"/>
  <c r="W136" s="1"/>
  <c r="V9"/>
  <c r="V136" s="1"/>
  <c r="U9"/>
  <c r="U136" s="1"/>
  <c r="T9"/>
  <c r="T136" s="1"/>
  <c r="S9"/>
  <c r="S136" s="1"/>
  <c r="R9"/>
  <c r="R136" s="1"/>
  <c r="Q9"/>
  <c r="Q136" s="1"/>
  <c r="P9"/>
  <c r="P136" s="1"/>
  <c r="O9"/>
  <c r="O136" s="1"/>
  <c r="N9"/>
  <c r="N136" s="1"/>
  <c r="M9"/>
  <c r="M136" s="1"/>
  <c r="L9"/>
  <c r="L136" s="1"/>
  <c r="K9"/>
  <c r="K136" s="1"/>
  <c r="J9"/>
  <c r="J136" s="1"/>
  <c r="I9"/>
  <c r="I136" s="1"/>
  <c r="H9"/>
  <c r="H136" s="1"/>
  <c r="G9"/>
  <c r="G136" s="1"/>
  <c r="U89" i="1"/>
  <c r="U88"/>
  <c r="U87"/>
  <c r="U86"/>
  <c r="CX136" i="7"/>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CX8"/>
  <c r="CX135" s="1"/>
  <c r="CW8"/>
  <c r="CW135" s="1"/>
  <c r="CV8"/>
  <c r="CV135" s="1"/>
  <c r="CU8"/>
  <c r="CU135" s="1"/>
  <c r="CT8"/>
  <c r="CT135" s="1"/>
  <c r="CS8"/>
  <c r="CS135" s="1"/>
  <c r="CR8"/>
  <c r="CR135" s="1"/>
  <c r="CQ8"/>
  <c r="CQ135" s="1"/>
  <c r="CP8"/>
  <c r="CP135" s="1"/>
  <c r="CO8"/>
  <c r="CO135" s="1"/>
  <c r="CN8"/>
  <c r="CN135" s="1"/>
  <c r="CM8"/>
  <c r="CM135" s="1"/>
  <c r="CL8"/>
  <c r="CL135" s="1"/>
  <c r="CK8"/>
  <c r="CK135" s="1"/>
  <c r="CJ8"/>
  <c r="CJ135" s="1"/>
  <c r="CI8"/>
  <c r="CI135" s="1"/>
  <c r="CH8"/>
  <c r="CH135" s="1"/>
  <c r="CG8"/>
  <c r="CG135" s="1"/>
  <c r="CF8"/>
  <c r="CF135" s="1"/>
  <c r="CE8"/>
  <c r="CE135" s="1"/>
  <c r="CD8"/>
  <c r="CD135" s="1"/>
  <c r="CC8"/>
  <c r="CC135" s="1"/>
  <c r="CB8"/>
  <c r="CB135" s="1"/>
  <c r="CA8"/>
  <c r="CA135" s="1"/>
  <c r="BZ8"/>
  <c r="BZ135" s="1"/>
  <c r="BY8"/>
  <c r="BY135" s="1"/>
  <c r="BX8"/>
  <c r="BX135" s="1"/>
  <c r="BW8"/>
  <c r="BW135" s="1"/>
  <c r="BV8"/>
  <c r="BV135" s="1"/>
  <c r="BU8"/>
  <c r="BU135" s="1"/>
  <c r="BT8"/>
  <c r="BT135" s="1"/>
  <c r="BS8"/>
  <c r="BS135" s="1"/>
  <c r="BR8"/>
  <c r="BR135" s="1"/>
  <c r="BQ8"/>
  <c r="BQ135" s="1"/>
  <c r="BP8"/>
  <c r="BP135" s="1"/>
  <c r="BO8"/>
  <c r="BO135" s="1"/>
  <c r="BN8"/>
  <c r="BN135" s="1"/>
  <c r="BM8"/>
  <c r="BM135" s="1"/>
  <c r="BL8"/>
  <c r="BL135" s="1"/>
  <c r="BK8"/>
  <c r="BK135" s="1"/>
  <c r="BJ8"/>
  <c r="BJ135" s="1"/>
  <c r="BI8"/>
  <c r="BI135" s="1"/>
  <c r="BH8"/>
  <c r="BH135" s="1"/>
  <c r="BG8"/>
  <c r="BG135" s="1"/>
  <c r="BF8"/>
  <c r="BF135" s="1"/>
  <c r="BE8"/>
  <c r="BE135" s="1"/>
  <c r="BD8"/>
  <c r="BD135" s="1"/>
  <c r="BC8"/>
  <c r="BC135" s="1"/>
  <c r="BB8"/>
  <c r="BB135" s="1"/>
  <c r="BA8"/>
  <c r="BA135" s="1"/>
  <c r="AZ8"/>
  <c r="AZ135" s="1"/>
  <c r="AY8"/>
  <c r="AY135" s="1"/>
  <c r="AX8"/>
  <c r="AX135" s="1"/>
  <c r="AW8"/>
  <c r="AW135" s="1"/>
  <c r="AV8"/>
  <c r="AV135" s="1"/>
  <c r="AU8"/>
  <c r="AU135" s="1"/>
  <c r="AT8"/>
  <c r="AT135" s="1"/>
  <c r="AS8"/>
  <c r="AS135" s="1"/>
  <c r="AR8"/>
  <c r="AR135" s="1"/>
  <c r="AQ8"/>
  <c r="AQ135" s="1"/>
  <c r="AP8"/>
  <c r="AP135" s="1"/>
  <c r="AO8"/>
  <c r="AO135" s="1"/>
  <c r="AN8"/>
  <c r="AN135" s="1"/>
  <c r="AM8"/>
  <c r="AM135" s="1"/>
  <c r="AL8"/>
  <c r="AL135" s="1"/>
  <c r="AK8"/>
  <c r="AK135" s="1"/>
  <c r="AJ8"/>
  <c r="AJ135" s="1"/>
  <c r="AI8"/>
  <c r="AI135" s="1"/>
  <c r="AH8"/>
  <c r="AH135" s="1"/>
  <c r="AG8"/>
  <c r="AG135" s="1"/>
  <c r="AF8"/>
  <c r="AF135" s="1"/>
  <c r="AE8"/>
  <c r="AE135" s="1"/>
  <c r="AD8"/>
  <c r="AD135" s="1"/>
  <c r="AC8"/>
  <c r="AC135" s="1"/>
  <c r="AB8"/>
  <c r="AB135" s="1"/>
  <c r="AA8"/>
  <c r="AA135" s="1"/>
  <c r="Z8"/>
  <c r="Z135" s="1"/>
  <c r="Y8"/>
  <c r="Y135" s="1"/>
  <c r="X8"/>
  <c r="X135" s="1"/>
  <c r="W8"/>
  <c r="W135" s="1"/>
  <c r="V8"/>
  <c r="V135" s="1"/>
  <c r="U8"/>
  <c r="U135" s="1"/>
  <c r="T8"/>
  <c r="T135" s="1"/>
  <c r="S8"/>
  <c r="S135" s="1"/>
  <c r="R8"/>
  <c r="R135" s="1"/>
  <c r="Q8"/>
  <c r="Q135" s="1"/>
  <c r="P8"/>
  <c r="P135" s="1"/>
  <c r="O8"/>
  <c r="O135" s="1"/>
  <c r="N8"/>
  <c r="N135" s="1"/>
  <c r="M8"/>
  <c r="M135" s="1"/>
  <c r="L8"/>
  <c r="L135" s="1"/>
  <c r="K8"/>
  <c r="K135" s="1"/>
  <c r="J8"/>
  <c r="J135" s="1"/>
  <c r="I8"/>
  <c r="I135" s="1"/>
  <c r="H8"/>
  <c r="H135" s="1"/>
  <c r="G8"/>
  <c r="G135" s="1"/>
  <c r="CX8" i="6"/>
  <c r="CX134" s="1"/>
  <c r="CW8"/>
  <c r="CW134" s="1"/>
  <c r="CV8"/>
  <c r="CV134" s="1"/>
  <c r="CU8"/>
  <c r="CU134" s="1"/>
  <c r="CT8"/>
  <c r="CT134" s="1"/>
  <c r="CS8"/>
  <c r="CS134" s="1"/>
  <c r="CR8"/>
  <c r="CR134" s="1"/>
  <c r="CQ8"/>
  <c r="CQ134" s="1"/>
  <c r="CP8"/>
  <c r="CP134" s="1"/>
  <c r="CO8"/>
  <c r="CO134" s="1"/>
  <c r="CN8"/>
  <c r="CN134" s="1"/>
  <c r="CM8"/>
  <c r="CM134" s="1"/>
  <c r="CL8"/>
  <c r="CL134" s="1"/>
  <c r="CK8"/>
  <c r="CK134" s="1"/>
  <c r="CJ8"/>
  <c r="CJ134" s="1"/>
  <c r="CI8"/>
  <c r="CI134" s="1"/>
  <c r="CH8"/>
  <c r="CH134" s="1"/>
  <c r="CG8"/>
  <c r="CG134" s="1"/>
  <c r="CF8"/>
  <c r="CF134" s="1"/>
  <c r="CE8"/>
  <c r="CE134" s="1"/>
  <c r="CD8"/>
  <c r="CD134" s="1"/>
  <c r="CC8"/>
  <c r="CC134" s="1"/>
  <c r="CB8"/>
  <c r="CB134" s="1"/>
  <c r="CA8"/>
  <c r="CA134" s="1"/>
  <c r="BZ8"/>
  <c r="BZ134" s="1"/>
  <c r="BY8"/>
  <c r="BY134" s="1"/>
  <c r="BX8"/>
  <c r="BX134" s="1"/>
  <c r="BW8"/>
  <c r="BW134" s="1"/>
  <c r="BV8"/>
  <c r="BV134" s="1"/>
  <c r="BU8"/>
  <c r="BU134" s="1"/>
  <c r="BT8"/>
  <c r="BT134" s="1"/>
  <c r="BS8"/>
  <c r="BS134" s="1"/>
  <c r="BR8"/>
  <c r="BR134" s="1"/>
  <c r="BQ8"/>
  <c r="BQ134" s="1"/>
  <c r="BP8"/>
  <c r="BP134" s="1"/>
  <c r="BO8"/>
  <c r="BO134" s="1"/>
  <c r="BN8"/>
  <c r="BN134" s="1"/>
  <c r="BM8"/>
  <c r="BM134" s="1"/>
  <c r="BL8"/>
  <c r="BL134" s="1"/>
  <c r="BK8"/>
  <c r="BK134" s="1"/>
  <c r="BJ8"/>
  <c r="BJ134" s="1"/>
  <c r="BI8"/>
  <c r="BI134" s="1"/>
  <c r="BH8"/>
  <c r="BH134" s="1"/>
  <c r="BG8"/>
  <c r="BG134" s="1"/>
  <c r="BF8"/>
  <c r="BF134" s="1"/>
  <c r="BE8"/>
  <c r="BE134" s="1"/>
  <c r="BD8"/>
  <c r="BD134" s="1"/>
  <c r="BC8"/>
  <c r="BC134" s="1"/>
  <c r="BB8"/>
  <c r="BB134" s="1"/>
  <c r="BA8"/>
  <c r="BA134" s="1"/>
  <c r="AZ8"/>
  <c r="AZ134" s="1"/>
  <c r="AY8"/>
  <c r="AY134" s="1"/>
  <c r="AX8"/>
  <c r="AX134" s="1"/>
  <c r="AW8"/>
  <c r="AW134" s="1"/>
  <c r="AV8"/>
  <c r="AV134" s="1"/>
  <c r="AU8"/>
  <c r="AU134" s="1"/>
  <c r="AT8"/>
  <c r="AT134" s="1"/>
  <c r="AS8"/>
  <c r="AS134" s="1"/>
  <c r="AR8"/>
  <c r="AR134" s="1"/>
  <c r="AQ8"/>
  <c r="AQ134" s="1"/>
  <c r="AP8"/>
  <c r="AP134" s="1"/>
  <c r="AO8"/>
  <c r="AO134" s="1"/>
  <c r="AN8"/>
  <c r="AN134" s="1"/>
  <c r="AM8"/>
  <c r="AM134" s="1"/>
  <c r="AL8"/>
  <c r="AL134" s="1"/>
  <c r="AK8"/>
  <c r="AK134" s="1"/>
  <c r="AJ8"/>
  <c r="AJ134" s="1"/>
  <c r="AI8"/>
  <c r="AI134" s="1"/>
  <c r="AH8"/>
  <c r="AH134" s="1"/>
  <c r="AG8"/>
  <c r="AG134" s="1"/>
  <c r="AF8"/>
  <c r="AF134" s="1"/>
  <c r="AE8"/>
  <c r="AE134" s="1"/>
  <c r="AD8"/>
  <c r="AD134" s="1"/>
  <c r="AC8"/>
  <c r="AC134" s="1"/>
  <c r="AB8"/>
  <c r="AB134" s="1"/>
  <c r="AA8"/>
  <c r="AA134" s="1"/>
  <c r="Z8"/>
  <c r="Z134" s="1"/>
  <c r="Y8"/>
  <c r="Y134" s="1"/>
  <c r="X8"/>
  <c r="X134" s="1"/>
  <c r="W8"/>
  <c r="W134" s="1"/>
  <c r="V8"/>
  <c r="V134" s="1"/>
  <c r="U8"/>
  <c r="U134" s="1"/>
  <c r="T8"/>
  <c r="T134" s="1"/>
  <c r="S8"/>
  <c r="S134" s="1"/>
  <c r="R8"/>
  <c r="R134" s="1"/>
  <c r="Q8"/>
  <c r="Q134" s="1"/>
  <c r="P8"/>
  <c r="P134" s="1"/>
  <c r="O8"/>
  <c r="O134" s="1"/>
  <c r="N8"/>
  <c r="N134" s="1"/>
  <c r="M8"/>
  <c r="M134" s="1"/>
  <c r="L8"/>
  <c r="L134" s="1"/>
  <c r="K8"/>
  <c r="K134" s="1"/>
  <c r="J8"/>
  <c r="J134" s="1"/>
  <c r="I8"/>
  <c r="I134" s="1"/>
  <c r="H8"/>
  <c r="H134" s="1"/>
  <c r="G8"/>
  <c r="G134" s="1"/>
  <c r="CX136" i="5"/>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CX8"/>
  <c r="CX135" s="1"/>
  <c r="CW8"/>
  <c r="CW135" s="1"/>
  <c r="CV8"/>
  <c r="CV135" s="1"/>
  <c r="CU8"/>
  <c r="CU135" s="1"/>
  <c r="CT8"/>
  <c r="CT135" s="1"/>
  <c r="CS8"/>
  <c r="CS135" s="1"/>
  <c r="CR8"/>
  <c r="CR135" s="1"/>
  <c r="CQ8"/>
  <c r="CQ135" s="1"/>
  <c r="CP8"/>
  <c r="CP135" s="1"/>
  <c r="CO8"/>
  <c r="CO135" s="1"/>
  <c r="CN8"/>
  <c r="CN135" s="1"/>
  <c r="CM8"/>
  <c r="CM135" s="1"/>
  <c r="CL8"/>
  <c r="CL135" s="1"/>
  <c r="CK8"/>
  <c r="CK135" s="1"/>
  <c r="CJ8"/>
  <c r="CJ135" s="1"/>
  <c r="CI8"/>
  <c r="CI135" s="1"/>
  <c r="CH8"/>
  <c r="CH135" s="1"/>
  <c r="CG8"/>
  <c r="CG135" s="1"/>
  <c r="CF8"/>
  <c r="CF135" s="1"/>
  <c r="CE8"/>
  <c r="CE135" s="1"/>
  <c r="CD8"/>
  <c r="CD135" s="1"/>
  <c r="CC8"/>
  <c r="CC135" s="1"/>
  <c r="CB8"/>
  <c r="CB135" s="1"/>
  <c r="CA8"/>
  <c r="CA135" s="1"/>
  <c r="BZ8"/>
  <c r="BZ135" s="1"/>
  <c r="BY8"/>
  <c r="BY135" s="1"/>
  <c r="BX8"/>
  <c r="BX135" s="1"/>
  <c r="BW8"/>
  <c r="BW135" s="1"/>
  <c r="BV8"/>
  <c r="BV135" s="1"/>
  <c r="BU8"/>
  <c r="BU135" s="1"/>
  <c r="BT8"/>
  <c r="BT135" s="1"/>
  <c r="BS8"/>
  <c r="BS135" s="1"/>
  <c r="BR8"/>
  <c r="BR135" s="1"/>
  <c r="BQ8"/>
  <c r="BQ135" s="1"/>
  <c r="BP8"/>
  <c r="BP135" s="1"/>
  <c r="BO8"/>
  <c r="BO135" s="1"/>
  <c r="BN8"/>
  <c r="BN135" s="1"/>
  <c r="BM8"/>
  <c r="BM135" s="1"/>
  <c r="BL8"/>
  <c r="BL135" s="1"/>
  <c r="BK8"/>
  <c r="BK135" s="1"/>
  <c r="BJ8"/>
  <c r="BJ135" s="1"/>
  <c r="BI8"/>
  <c r="BI135" s="1"/>
  <c r="BH8"/>
  <c r="BH135" s="1"/>
  <c r="BG8"/>
  <c r="BG135" s="1"/>
  <c r="BF8"/>
  <c r="BF135" s="1"/>
  <c r="BE8"/>
  <c r="BE135" s="1"/>
  <c r="BD8"/>
  <c r="BD135" s="1"/>
  <c r="BC8"/>
  <c r="BC135" s="1"/>
  <c r="BB8"/>
  <c r="BB135" s="1"/>
  <c r="BA8"/>
  <c r="BA135" s="1"/>
  <c r="AZ8"/>
  <c r="AZ135" s="1"/>
  <c r="AY8"/>
  <c r="AY135" s="1"/>
  <c r="AX8"/>
  <c r="AX135" s="1"/>
  <c r="AW8"/>
  <c r="AW135" s="1"/>
  <c r="AV8"/>
  <c r="AV135" s="1"/>
  <c r="AU8"/>
  <c r="AU135" s="1"/>
  <c r="AT8"/>
  <c r="AT135" s="1"/>
  <c r="AS8"/>
  <c r="AS135" s="1"/>
  <c r="AR8"/>
  <c r="AR135" s="1"/>
  <c r="AQ8"/>
  <c r="AQ135" s="1"/>
  <c r="AP8"/>
  <c r="AP135" s="1"/>
  <c r="AO8"/>
  <c r="AO135" s="1"/>
  <c r="AN8"/>
  <c r="AN135" s="1"/>
  <c r="AM8"/>
  <c r="AM135" s="1"/>
  <c r="AL8"/>
  <c r="AL135" s="1"/>
  <c r="AK8"/>
  <c r="AK135" s="1"/>
  <c r="AJ8"/>
  <c r="AJ135" s="1"/>
  <c r="AI8"/>
  <c r="AI135" s="1"/>
  <c r="AH8"/>
  <c r="AH135" s="1"/>
  <c r="AG8"/>
  <c r="AG135" s="1"/>
  <c r="AF8"/>
  <c r="AF135" s="1"/>
  <c r="AE8"/>
  <c r="AE135" s="1"/>
  <c r="AD8"/>
  <c r="AD135" s="1"/>
  <c r="AC8"/>
  <c r="AC135" s="1"/>
  <c r="AB8"/>
  <c r="AB135" s="1"/>
  <c r="AA8"/>
  <c r="AA135" s="1"/>
  <c r="Z8"/>
  <c r="Z135" s="1"/>
  <c r="Y8"/>
  <c r="Y135" s="1"/>
  <c r="X8"/>
  <c r="X135" s="1"/>
  <c r="W8"/>
  <c r="W135" s="1"/>
  <c r="V8"/>
  <c r="V135" s="1"/>
  <c r="U8"/>
  <c r="U135" s="1"/>
  <c r="T8"/>
  <c r="T135" s="1"/>
  <c r="S8"/>
  <c r="S135" s="1"/>
  <c r="R8"/>
  <c r="R135" s="1"/>
  <c r="Q8"/>
  <c r="Q135" s="1"/>
  <c r="P8"/>
  <c r="P135" s="1"/>
  <c r="O8"/>
  <c r="O135" s="1"/>
  <c r="N8"/>
  <c r="N135" s="1"/>
  <c r="M8"/>
  <c r="M135" s="1"/>
  <c r="L8"/>
  <c r="L135" s="1"/>
  <c r="K8"/>
  <c r="K135" s="1"/>
  <c r="J8"/>
  <c r="J135" s="1"/>
  <c r="I8"/>
  <c r="I135" s="1"/>
  <c r="H8"/>
  <c r="H135" s="1"/>
  <c r="G8"/>
  <c r="G135" s="1"/>
  <c r="CX136" i="4"/>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CX8"/>
  <c r="CX135" s="1"/>
  <c r="CW8"/>
  <c r="CW135" s="1"/>
  <c r="CV8"/>
  <c r="CV135" s="1"/>
  <c r="CU8"/>
  <c r="CU135" s="1"/>
  <c r="CT8"/>
  <c r="CT135" s="1"/>
  <c r="CS8"/>
  <c r="CS135" s="1"/>
  <c r="CR8"/>
  <c r="CR135" s="1"/>
  <c r="CQ8"/>
  <c r="CQ135" s="1"/>
  <c r="CP8"/>
  <c r="CP135" s="1"/>
  <c r="CO8"/>
  <c r="CO135" s="1"/>
  <c r="CN8"/>
  <c r="CN135" s="1"/>
  <c r="CM8"/>
  <c r="CM135" s="1"/>
  <c r="CL8"/>
  <c r="CL135" s="1"/>
  <c r="CK8"/>
  <c r="CK135" s="1"/>
  <c r="CJ8"/>
  <c r="CJ135" s="1"/>
  <c r="CI8"/>
  <c r="CI135" s="1"/>
  <c r="CH8"/>
  <c r="CH135" s="1"/>
  <c r="CG8"/>
  <c r="CG135" s="1"/>
  <c r="CF8"/>
  <c r="CF135" s="1"/>
  <c r="CE8"/>
  <c r="CE135" s="1"/>
  <c r="CD8"/>
  <c r="CD135" s="1"/>
  <c r="CC8"/>
  <c r="CC135" s="1"/>
  <c r="CB8"/>
  <c r="CB135" s="1"/>
  <c r="CA8"/>
  <c r="CA135" s="1"/>
  <c r="BZ8"/>
  <c r="BZ135" s="1"/>
  <c r="BY8"/>
  <c r="BY135" s="1"/>
  <c r="BX8"/>
  <c r="BX135" s="1"/>
  <c r="BW8"/>
  <c r="BW135" s="1"/>
  <c r="BV8"/>
  <c r="BV135" s="1"/>
  <c r="BU8"/>
  <c r="BU135" s="1"/>
  <c r="BT8"/>
  <c r="BT135" s="1"/>
  <c r="BS8"/>
  <c r="BS135" s="1"/>
  <c r="BR8"/>
  <c r="BR135" s="1"/>
  <c r="BQ8"/>
  <c r="BQ135" s="1"/>
  <c r="BP8"/>
  <c r="BP135" s="1"/>
  <c r="BO8"/>
  <c r="BO135" s="1"/>
  <c r="BN8"/>
  <c r="BN135" s="1"/>
  <c r="BM8"/>
  <c r="BM135" s="1"/>
  <c r="BL8"/>
  <c r="BL135" s="1"/>
  <c r="BK8"/>
  <c r="BK135" s="1"/>
  <c r="BJ8"/>
  <c r="BJ135" s="1"/>
  <c r="BI8"/>
  <c r="BI135" s="1"/>
  <c r="BH8"/>
  <c r="BH135" s="1"/>
  <c r="BG8"/>
  <c r="BG135" s="1"/>
  <c r="BF8"/>
  <c r="BF135" s="1"/>
  <c r="BE8"/>
  <c r="BE135" s="1"/>
  <c r="BD8"/>
  <c r="BD135" s="1"/>
  <c r="BC8"/>
  <c r="BC135" s="1"/>
  <c r="BB8"/>
  <c r="BB135" s="1"/>
  <c r="BA8"/>
  <c r="BA135" s="1"/>
  <c r="AZ8"/>
  <c r="AZ135" s="1"/>
  <c r="AY8"/>
  <c r="AY135" s="1"/>
  <c r="AX8"/>
  <c r="AX135" s="1"/>
  <c r="AW8"/>
  <c r="AW135" s="1"/>
  <c r="AV8"/>
  <c r="AV135" s="1"/>
  <c r="AU8"/>
  <c r="AU135" s="1"/>
  <c r="AT8"/>
  <c r="AT135" s="1"/>
  <c r="AS8"/>
  <c r="AS135" s="1"/>
  <c r="AR8"/>
  <c r="AR135" s="1"/>
  <c r="AQ8"/>
  <c r="AQ135" s="1"/>
  <c r="AP8"/>
  <c r="AP135" s="1"/>
  <c r="AO8"/>
  <c r="AO135" s="1"/>
  <c r="AN8"/>
  <c r="AN135" s="1"/>
  <c r="AM8"/>
  <c r="AM135" s="1"/>
  <c r="AL8"/>
  <c r="AL135" s="1"/>
  <c r="AK8"/>
  <c r="AK135" s="1"/>
  <c r="AJ8"/>
  <c r="AJ135" s="1"/>
  <c r="AI8"/>
  <c r="AI135" s="1"/>
  <c r="AH8"/>
  <c r="AH135" s="1"/>
  <c r="AG8"/>
  <c r="AG135" s="1"/>
  <c r="AF8"/>
  <c r="AF135" s="1"/>
  <c r="AE8"/>
  <c r="AE135" s="1"/>
  <c r="AD8"/>
  <c r="AD135" s="1"/>
  <c r="AC8"/>
  <c r="AC135" s="1"/>
  <c r="AB8"/>
  <c r="AB135" s="1"/>
  <c r="AA8"/>
  <c r="AA135" s="1"/>
  <c r="Z8"/>
  <c r="Z135" s="1"/>
  <c r="Y8"/>
  <c r="Y135" s="1"/>
  <c r="X8"/>
  <c r="X135" s="1"/>
  <c r="W8"/>
  <c r="W135" s="1"/>
  <c r="V8"/>
  <c r="V135" s="1"/>
  <c r="U8"/>
  <c r="U135" s="1"/>
  <c r="T8"/>
  <c r="T135" s="1"/>
  <c r="S8"/>
  <c r="S135" s="1"/>
  <c r="R8"/>
  <c r="R135" s="1"/>
  <c r="Q8"/>
  <c r="Q135" s="1"/>
  <c r="P8"/>
  <c r="P135" s="1"/>
  <c r="O8"/>
  <c r="O135" s="1"/>
  <c r="N8"/>
  <c r="N135" s="1"/>
  <c r="M8"/>
  <c r="M135" s="1"/>
  <c r="L8"/>
  <c r="L135" s="1"/>
  <c r="K8"/>
  <c r="K135" s="1"/>
  <c r="J8"/>
  <c r="J135" s="1"/>
  <c r="I8"/>
  <c r="I135" s="1"/>
  <c r="H8"/>
  <c r="H135" s="1"/>
  <c r="G8"/>
  <c r="G135" s="1"/>
  <c r="CX136" i="3"/>
  <c r="CW136"/>
  <c r="CV136"/>
  <c r="CU136"/>
  <c r="CT136"/>
  <c r="CS136"/>
  <c r="CR136"/>
  <c r="CQ136"/>
  <c r="CP136"/>
  <c r="CO136"/>
  <c r="CN136"/>
  <c r="CM136"/>
  <c r="CL136"/>
  <c r="CK136"/>
  <c r="CJ136"/>
  <c r="CI136"/>
  <c r="CH136"/>
  <c r="CG136"/>
  <c r="CF136"/>
  <c r="CE136"/>
  <c r="CD136"/>
  <c r="CC136"/>
  <c r="CB136"/>
  <c r="CA136"/>
  <c r="BZ136"/>
  <c r="BY136"/>
  <c r="BX136"/>
  <c r="BW136"/>
  <c r="BV136"/>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G136"/>
  <c r="CX8"/>
  <c r="CX135" s="1"/>
  <c r="CW8"/>
  <c r="CW135" s="1"/>
  <c r="CV8"/>
  <c r="CV135" s="1"/>
  <c r="CU8"/>
  <c r="CU135" s="1"/>
  <c r="CT8"/>
  <c r="CT135" s="1"/>
  <c r="CS8"/>
  <c r="CS135" s="1"/>
  <c r="CR8"/>
  <c r="CR135" s="1"/>
  <c r="CQ8"/>
  <c r="CQ135" s="1"/>
  <c r="CP8"/>
  <c r="CP135" s="1"/>
  <c r="CO8"/>
  <c r="CO135" s="1"/>
  <c r="CN8"/>
  <c r="CN135" s="1"/>
  <c r="CM8"/>
  <c r="CM135" s="1"/>
  <c r="CL8"/>
  <c r="CL135" s="1"/>
  <c r="CK8"/>
  <c r="CK135" s="1"/>
  <c r="CJ8"/>
  <c r="CJ135" s="1"/>
  <c r="CI8"/>
  <c r="CI135" s="1"/>
  <c r="CH8"/>
  <c r="CH135" s="1"/>
  <c r="CG8"/>
  <c r="CG135" s="1"/>
  <c r="CF8"/>
  <c r="CF135" s="1"/>
  <c r="CE8"/>
  <c r="CE135" s="1"/>
  <c r="CD8"/>
  <c r="CD135" s="1"/>
  <c r="CC8"/>
  <c r="CC135" s="1"/>
  <c r="CB8"/>
  <c r="CB135" s="1"/>
  <c r="CA8"/>
  <c r="CA135" s="1"/>
  <c r="BZ8"/>
  <c r="BZ135" s="1"/>
  <c r="BY8"/>
  <c r="BY135" s="1"/>
  <c r="BX8"/>
  <c r="BX135" s="1"/>
  <c r="BW8"/>
  <c r="BW135" s="1"/>
  <c r="BV8"/>
  <c r="BV135" s="1"/>
  <c r="BU8"/>
  <c r="BU135" s="1"/>
  <c r="BT8"/>
  <c r="BT135" s="1"/>
  <c r="BS8"/>
  <c r="BS135" s="1"/>
  <c r="BR8"/>
  <c r="BR135" s="1"/>
  <c r="BQ8"/>
  <c r="BQ135" s="1"/>
  <c r="BP8"/>
  <c r="BP135" s="1"/>
  <c r="BO8"/>
  <c r="BO135" s="1"/>
  <c r="BN8"/>
  <c r="BN135" s="1"/>
  <c r="BM8"/>
  <c r="BM135" s="1"/>
  <c r="BL8"/>
  <c r="BL135" s="1"/>
  <c r="BK8"/>
  <c r="BK135" s="1"/>
  <c r="BJ8"/>
  <c r="BJ135" s="1"/>
  <c r="BI8"/>
  <c r="BI135" s="1"/>
  <c r="BH8"/>
  <c r="BH135" s="1"/>
  <c r="BG8"/>
  <c r="BG135" s="1"/>
  <c r="BF8"/>
  <c r="BF135" s="1"/>
  <c r="BE8"/>
  <c r="BE135" s="1"/>
  <c r="BD8"/>
  <c r="BD135" s="1"/>
  <c r="BC8"/>
  <c r="BC135" s="1"/>
  <c r="BB8"/>
  <c r="BB135" s="1"/>
  <c r="BA8"/>
  <c r="BA135" s="1"/>
  <c r="AZ8"/>
  <c r="AZ135" s="1"/>
  <c r="AY8"/>
  <c r="AY135" s="1"/>
  <c r="AX8"/>
  <c r="AX135" s="1"/>
  <c r="AW8"/>
  <c r="AW135" s="1"/>
  <c r="AV8"/>
  <c r="AV135" s="1"/>
  <c r="AU8"/>
  <c r="AU135" s="1"/>
  <c r="AT8"/>
  <c r="AT135" s="1"/>
  <c r="AS8"/>
  <c r="AS135" s="1"/>
  <c r="AR8"/>
  <c r="AR135" s="1"/>
  <c r="AQ8"/>
  <c r="AQ135" s="1"/>
  <c r="AP8"/>
  <c r="AP135" s="1"/>
  <c r="AO8"/>
  <c r="AO135" s="1"/>
  <c r="AN8"/>
  <c r="AN135" s="1"/>
  <c r="AM8"/>
  <c r="AM135" s="1"/>
  <c r="AL8"/>
  <c r="AL135" s="1"/>
  <c r="AK8"/>
  <c r="AK135" s="1"/>
  <c r="AJ8"/>
  <c r="AJ135" s="1"/>
  <c r="AI8"/>
  <c r="AI135" s="1"/>
  <c r="AH8"/>
  <c r="AH135" s="1"/>
  <c r="AG8"/>
  <c r="AG135" s="1"/>
  <c r="AF8"/>
  <c r="AF135" s="1"/>
  <c r="AE8"/>
  <c r="AE135" s="1"/>
  <c r="AD8"/>
  <c r="AD135" s="1"/>
  <c r="AC8"/>
  <c r="AC135" s="1"/>
  <c r="AB8"/>
  <c r="AB135" s="1"/>
  <c r="AA8"/>
  <c r="AA135" s="1"/>
  <c r="Z8"/>
  <c r="Z135" s="1"/>
  <c r="Y8"/>
  <c r="Y135" s="1"/>
  <c r="X8"/>
  <c r="X135" s="1"/>
  <c r="W8"/>
  <c r="W135" s="1"/>
  <c r="V8"/>
  <c r="V135" s="1"/>
  <c r="U8"/>
  <c r="U135" s="1"/>
  <c r="T8"/>
  <c r="T135" s="1"/>
  <c r="S8"/>
  <c r="S135" s="1"/>
  <c r="R8"/>
  <c r="R135" s="1"/>
  <c r="Q8"/>
  <c r="Q135" s="1"/>
  <c r="P8"/>
  <c r="P135" s="1"/>
  <c r="O8"/>
  <c r="O135" s="1"/>
  <c r="N8"/>
  <c r="N135" s="1"/>
  <c r="M8"/>
  <c r="M135" s="1"/>
  <c r="L8"/>
  <c r="L135" s="1"/>
  <c r="K8"/>
  <c r="K135" s="1"/>
  <c r="J8"/>
  <c r="J135" s="1"/>
  <c r="I8"/>
  <c r="I135" s="1"/>
  <c r="H8"/>
  <c r="H135" s="1"/>
  <c r="G8"/>
  <c r="G135" s="1"/>
  <c r="BT8" i="2"/>
  <c r="BT135" s="1"/>
  <c r="BS8"/>
  <c r="BS135" s="1"/>
  <c r="BR8"/>
  <c r="BR135" s="1"/>
  <c r="BQ8"/>
  <c r="BQ135" s="1"/>
  <c r="AY8"/>
  <c r="AY135" s="1"/>
  <c r="AX8"/>
  <c r="AX135" s="1"/>
  <c r="AW8"/>
  <c r="AW135" s="1"/>
  <c r="AV8"/>
  <c r="AV135" s="1"/>
  <c r="AU8"/>
  <c r="AU135" s="1"/>
  <c r="AT8"/>
  <c r="AT135" s="1"/>
  <c r="AM8"/>
  <c r="AM135" s="1"/>
  <c r="AL8"/>
  <c r="AL135" s="1"/>
  <c r="AK8"/>
  <c r="AK135" s="1"/>
  <c r="BU136"/>
  <c r="BT136"/>
  <c r="BS136"/>
  <c r="BR136"/>
  <c r="BQ136"/>
  <c r="BP136"/>
  <c r="BO136"/>
  <c r="BN136"/>
  <c r="BM136"/>
  <c r="BL136"/>
  <c r="BK136"/>
  <c r="BJ136"/>
  <c r="BI136"/>
  <c r="BH136"/>
  <c r="BG136"/>
  <c r="BF136"/>
  <c r="BE136"/>
  <c r="BD136"/>
  <c r="BC136"/>
  <c r="BB136"/>
  <c r="BA136"/>
  <c r="AZ136"/>
  <c r="AY136"/>
  <c r="AX136"/>
  <c r="AW136"/>
  <c r="AV136"/>
  <c r="AU136"/>
  <c r="AT136"/>
  <c r="AS136"/>
  <c r="AR136"/>
  <c r="AQ136"/>
  <c r="AP136"/>
  <c r="AO136"/>
  <c r="AN136"/>
  <c r="AM136"/>
  <c r="AL136"/>
  <c r="AK136"/>
  <c r="AJ136"/>
  <c r="AI136"/>
  <c r="AH136"/>
  <c r="AG136"/>
  <c r="AF136"/>
  <c r="AE136"/>
  <c r="AD136"/>
  <c r="AC136"/>
  <c r="AB136"/>
  <c r="AA136"/>
  <c r="Z136"/>
  <c r="Y136"/>
  <c r="X136"/>
  <c r="W136"/>
  <c r="V136"/>
  <c r="U136"/>
  <c r="T136"/>
  <c r="S136"/>
  <c r="R136"/>
  <c r="Q136"/>
  <c r="P136"/>
  <c r="O136"/>
  <c r="N136"/>
  <c r="M136"/>
  <c r="L136"/>
  <c r="K136"/>
  <c r="J136"/>
  <c r="I136"/>
  <c r="H136"/>
  <c r="AZ8"/>
  <c r="AZ135" s="1"/>
  <c r="U65" i="1"/>
  <c r="U64"/>
  <c r="U63"/>
  <c r="U62"/>
  <c r="U61"/>
  <c r="U60"/>
  <c r="B26"/>
  <c r="B27"/>
  <c r="B28"/>
  <c r="B29"/>
  <c r="B30"/>
  <c r="B31"/>
  <c r="B32"/>
  <c r="B33"/>
  <c r="B34"/>
  <c r="B40"/>
  <c r="B41"/>
  <c r="B42"/>
  <c r="B43"/>
  <c r="B44"/>
  <c r="B45"/>
  <c r="B46"/>
  <c r="B47"/>
  <c r="B48"/>
  <c r="B49"/>
  <c r="B50"/>
  <c r="B51"/>
  <c r="B52"/>
  <c r="B53"/>
  <c r="B54"/>
  <c r="B55"/>
  <c r="B56"/>
  <c r="B57"/>
  <c r="B58"/>
  <c r="B59"/>
  <c r="B60"/>
  <c r="B61"/>
  <c r="B62"/>
  <c r="B63"/>
  <c r="B64"/>
  <c r="B65"/>
  <c r="B66"/>
  <c r="B70"/>
  <c r="B71"/>
  <c r="B72"/>
  <c r="B73"/>
  <c r="B74"/>
  <c r="B75"/>
  <c r="B76"/>
  <c r="B77"/>
  <c r="B78"/>
  <c r="B79"/>
  <c r="B80"/>
  <c r="B81"/>
  <c r="B82"/>
  <c r="B83"/>
  <c r="B84"/>
  <c r="B85"/>
  <c r="B86"/>
  <c r="B87"/>
  <c r="B88"/>
  <c r="B89"/>
  <c r="B93"/>
  <c r="B94"/>
  <c r="B95"/>
  <c r="B96"/>
  <c r="B97"/>
  <c r="B98"/>
  <c r="B99"/>
  <c r="B100"/>
  <c r="B101"/>
  <c r="B106"/>
  <c r="B107"/>
  <c r="B108"/>
  <c r="B109"/>
  <c r="B113"/>
  <c r="B114"/>
  <c r="B115"/>
  <c r="B116"/>
  <c r="B117"/>
  <c r="B119"/>
  <c r="B120"/>
  <c r="B121"/>
  <c r="B122"/>
  <c r="B123"/>
  <c r="B124"/>
  <c r="B125"/>
  <c r="B126"/>
  <c r="B127"/>
  <c r="B128"/>
  <c r="B130"/>
  <c r="B131"/>
  <c r="B132"/>
  <c r="B135"/>
  <c r="B138"/>
  <c r="B140"/>
  <c r="B142"/>
  <c r="U53"/>
  <c r="U52"/>
  <c r="U51"/>
  <c r="B3" i="16"/>
  <c r="F3" i="10"/>
  <c r="F3" i="11"/>
  <c r="F3" i="12"/>
  <c r="F3" i="13"/>
  <c r="F3" i="9"/>
  <c r="C5" i="12"/>
  <c r="C5" i="11"/>
  <c r="C5" i="10"/>
  <c r="C5" i="9"/>
  <c r="C5" i="8"/>
  <c r="C5" i="7"/>
  <c r="C5" i="6"/>
  <c r="C5" i="4"/>
  <c r="C5" i="5"/>
  <c r="C5" i="13"/>
  <c r="C5" i="3"/>
  <c r="C5" i="2"/>
  <c r="F3" i="6"/>
  <c r="F3" i="5"/>
  <c r="F3" i="4"/>
  <c r="F3" i="3"/>
  <c r="F3" i="2"/>
  <c r="D3" i="13"/>
  <c r="D3" i="12"/>
  <c r="D3" i="11"/>
  <c r="D3" i="10"/>
  <c r="D3" i="9"/>
  <c r="D3" i="8"/>
  <c r="D3" i="7"/>
  <c r="D3" i="6"/>
  <c r="D3" i="5"/>
  <c r="D3" i="4"/>
  <c r="D3" i="3"/>
  <c r="D3" i="2"/>
  <c r="C1" i="13"/>
  <c r="E129" i="3"/>
  <c r="E129" i="4"/>
  <c r="E129" i="5"/>
  <c r="E129" i="7"/>
  <c r="E130" i="8"/>
  <c r="E129" i="9"/>
  <c r="E129" i="10"/>
  <c r="E129" i="11"/>
  <c r="E129" i="12"/>
  <c r="E129" i="13"/>
  <c r="C1" i="12"/>
  <c r="C1" i="11"/>
  <c r="C1" i="10"/>
  <c r="C1" i="9"/>
  <c r="C1" i="8"/>
  <c r="C1" i="7"/>
  <c r="C1" i="6"/>
  <c r="C1" i="5"/>
  <c r="C1" i="4"/>
  <c r="C1" i="3"/>
  <c r="A74" i="2"/>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CX136"/>
  <c r="CW136"/>
  <c r="CV136"/>
  <c r="CU136"/>
  <c r="CT136"/>
  <c r="CS136"/>
  <c r="CR136"/>
  <c r="CQ136"/>
  <c r="CP136"/>
  <c r="CO136"/>
  <c r="CN136"/>
  <c r="CM136"/>
  <c r="CL136"/>
  <c r="CX8"/>
  <c r="CX135" s="1"/>
  <c r="CW8"/>
  <c r="CW135" s="1"/>
  <c r="CV8"/>
  <c r="CV135" s="1"/>
  <c r="CU8"/>
  <c r="CU135" s="1"/>
  <c r="CT8"/>
  <c r="CT135" s="1"/>
  <c r="CS8"/>
  <c r="CS135" s="1"/>
  <c r="CR8"/>
  <c r="CR135" s="1"/>
  <c r="CQ8"/>
  <c r="CQ135" s="1"/>
  <c r="CP8"/>
  <c r="CP135" s="1"/>
  <c r="CO8"/>
  <c r="CO135" s="1"/>
  <c r="CN8"/>
  <c r="CN135" s="1"/>
  <c r="CM8"/>
  <c r="CM135" s="1"/>
  <c r="CL8"/>
  <c r="CL135" s="1"/>
  <c r="CK8"/>
  <c r="CK135" s="1"/>
  <c r="CJ8"/>
  <c r="CJ135" s="1"/>
  <c r="CI8"/>
  <c r="CI135" s="1"/>
  <c r="CH8"/>
  <c r="CH135" s="1"/>
  <c r="CG8"/>
  <c r="CG135" s="1"/>
  <c r="CF8"/>
  <c r="CF135" s="1"/>
  <c r="CE8"/>
  <c r="CE135" s="1"/>
  <c r="CD8"/>
  <c r="CD135" s="1"/>
  <c r="BV136"/>
  <c r="BW136"/>
  <c r="BX136"/>
  <c r="BY136"/>
  <c r="BZ136"/>
  <c r="CA136"/>
  <c r="CB136"/>
  <c r="CC136"/>
  <c r="CD136"/>
  <c r="CE136"/>
  <c r="CF136"/>
  <c r="CG136"/>
  <c r="CH136"/>
  <c r="CI136"/>
  <c r="CJ136"/>
  <c r="CK136"/>
  <c r="CA8"/>
  <c r="CA135" s="1"/>
  <c r="CB8"/>
  <c r="CB135" s="1"/>
  <c r="CC8"/>
  <c r="CC135" s="1"/>
  <c r="BO8"/>
  <c r="BO135" s="1"/>
  <c r="BP8"/>
  <c r="BP135" s="1"/>
  <c r="BU8"/>
  <c r="BU135" s="1"/>
  <c r="BV8"/>
  <c r="BV135" s="1"/>
  <c r="BW8"/>
  <c r="BW135" s="1"/>
  <c r="BX8"/>
  <c r="BX135" s="1"/>
  <c r="BY8"/>
  <c r="BY135" s="1"/>
  <c r="BZ8"/>
  <c r="BZ135" s="1"/>
  <c r="BJ8"/>
  <c r="BJ135" s="1"/>
  <c r="BK8"/>
  <c r="BK135" s="1"/>
  <c r="BL8"/>
  <c r="BL135" s="1"/>
  <c r="BM8"/>
  <c r="BM135" s="1"/>
  <c r="BN8"/>
  <c r="BN135" s="1"/>
  <c r="BG8"/>
  <c r="BG135" s="1"/>
  <c r="BH8"/>
  <c r="BH135" s="1"/>
  <c r="BI8"/>
  <c r="BI135" s="1"/>
  <c r="BD8"/>
  <c r="BD135" s="1"/>
  <c r="BE8"/>
  <c r="BE135" s="1"/>
  <c r="BF8"/>
  <c r="BF135" s="1"/>
  <c r="BC8"/>
  <c r="BC135" s="1"/>
  <c r="BB8"/>
  <c r="BB135" s="1"/>
  <c r="BA8"/>
  <c r="BA135" s="1"/>
  <c r="AS8"/>
  <c r="AS135" s="1"/>
  <c r="AR8"/>
  <c r="AR135" s="1"/>
  <c r="AQ8"/>
  <c r="AQ135" s="1"/>
  <c r="AP8"/>
  <c r="AP135" s="1"/>
  <c r="AO8"/>
  <c r="AO135" s="1"/>
  <c r="AN8"/>
  <c r="AN135" s="1"/>
  <c r="AJ8"/>
  <c r="AJ135" s="1"/>
  <c r="AI8"/>
  <c r="AI135" s="1"/>
  <c r="AH8"/>
  <c r="AH135" s="1"/>
  <c r="AG8"/>
  <c r="AG135" s="1"/>
  <c r="AF8"/>
  <c r="AF135" s="1"/>
  <c r="AE8"/>
  <c r="AE135" s="1"/>
  <c r="AD8"/>
  <c r="AD135" s="1"/>
  <c r="AC8"/>
  <c r="AC135" s="1"/>
  <c r="AB8"/>
  <c r="AB135" s="1"/>
  <c r="AA8"/>
  <c r="AA135" s="1"/>
  <c r="Z8"/>
  <c r="Z135" s="1"/>
  <c r="Y8"/>
  <c r="Y135" s="1"/>
  <c r="X8"/>
  <c r="X135" s="1"/>
  <c r="W8"/>
  <c r="W135" s="1"/>
  <c r="V8"/>
  <c r="V135" s="1"/>
  <c r="U8"/>
  <c r="U135" s="1"/>
  <c r="T8"/>
  <c r="T135" s="1"/>
  <c r="S8"/>
  <c r="S135" s="1"/>
  <c r="R8"/>
  <c r="R135" s="1"/>
  <c r="Q8"/>
  <c r="Q135" s="1"/>
  <c r="P8"/>
  <c r="P135" s="1"/>
  <c r="O8"/>
  <c r="O135" s="1"/>
  <c r="N8"/>
  <c r="N135" s="1"/>
  <c r="M8"/>
  <c r="M135" s="1"/>
  <c r="L8"/>
  <c r="L135" s="1"/>
  <c r="K8"/>
  <c r="K135" s="1"/>
  <c r="J8"/>
  <c r="J135" s="1"/>
  <c r="C1"/>
  <c r="H8"/>
  <c r="H135" s="1"/>
  <c r="I8"/>
  <c r="I135" s="1"/>
  <c r="G8"/>
  <c r="G135" s="1"/>
  <c r="G136"/>
  <c r="J105" i="16"/>
  <c r="I105"/>
  <c r="C103"/>
  <c r="C105"/>
  <c r="O106"/>
  <c r="O104"/>
  <c r="O19"/>
  <c r="A101"/>
  <c r="A94"/>
  <c r="A95"/>
  <c r="A96"/>
  <c r="A97"/>
  <c r="A98"/>
  <c r="A99"/>
  <c r="A100"/>
  <c r="A93"/>
  <c r="A79"/>
  <c r="A80"/>
  <c r="A81"/>
  <c r="A82"/>
  <c r="A83"/>
  <c r="A84"/>
  <c r="A71"/>
  <c r="A72"/>
  <c r="A73"/>
  <c r="A74"/>
  <c r="A75"/>
  <c r="A76"/>
  <c r="A77"/>
  <c r="A78"/>
  <c r="A70"/>
  <c r="A66"/>
  <c r="A54"/>
  <c r="A55"/>
  <c r="A56"/>
  <c r="A57"/>
  <c r="A58"/>
  <c r="A59"/>
  <c r="A41"/>
  <c r="A42"/>
  <c r="A43"/>
  <c r="A44"/>
  <c r="A45"/>
  <c r="A46"/>
  <c r="A47"/>
  <c r="A48"/>
  <c r="A49"/>
  <c r="A50"/>
  <c r="A40"/>
  <c r="A32"/>
  <c r="A33"/>
  <c r="A30"/>
  <c r="A31"/>
  <c r="A28"/>
  <c r="A29"/>
  <c r="A26"/>
  <c r="A27"/>
  <c r="A25"/>
  <c r="A17"/>
  <c r="A18"/>
  <c r="A10"/>
  <c r="A11"/>
  <c r="A12"/>
  <c r="A13"/>
  <c r="A14"/>
  <c r="A15"/>
  <c r="A16"/>
  <c r="A9"/>
  <c r="A12" i="10"/>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 i="12"/>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12" i="1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 i="5"/>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72" i="4"/>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 i="13"/>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74" i="3"/>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 i="9"/>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 i="7"/>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U135" i="1"/>
  <c r="U132"/>
  <c r="U131"/>
  <c r="U130"/>
  <c r="U128"/>
  <c r="U127"/>
  <c r="U126"/>
  <c r="U125"/>
  <c r="U124"/>
  <c r="U123"/>
  <c r="U122"/>
  <c r="U121"/>
  <c r="U120"/>
  <c r="U119"/>
  <c r="U117"/>
  <c r="U116"/>
  <c r="U115"/>
  <c r="U114"/>
  <c r="U113"/>
  <c r="U109"/>
  <c r="U108"/>
  <c r="U107"/>
  <c r="U106"/>
  <c r="U101"/>
  <c r="U100"/>
  <c r="U99"/>
  <c r="U98"/>
  <c r="U97"/>
  <c r="U96"/>
  <c r="U95"/>
  <c r="U94"/>
  <c r="U93"/>
  <c r="U85"/>
  <c r="U84"/>
  <c r="U83"/>
  <c r="U82"/>
  <c r="U81"/>
  <c r="U80"/>
  <c r="U79"/>
  <c r="U78"/>
  <c r="U77"/>
  <c r="U76"/>
  <c r="U75"/>
  <c r="U74"/>
  <c r="U73"/>
  <c r="U72"/>
  <c r="U71"/>
  <c r="U70"/>
  <c r="U66"/>
  <c r="U59"/>
  <c r="U58"/>
  <c r="U57"/>
  <c r="U56"/>
  <c r="U55"/>
  <c r="U54"/>
  <c r="U50"/>
  <c r="U49"/>
  <c r="U48"/>
  <c r="U47"/>
  <c r="U46"/>
  <c r="U45"/>
  <c r="U44"/>
  <c r="U43"/>
  <c r="U42"/>
  <c r="U41"/>
  <c r="U34"/>
  <c r="U33"/>
  <c r="U32"/>
  <c r="U31"/>
  <c r="U30"/>
  <c r="U29"/>
  <c r="U28"/>
  <c r="U22"/>
  <c r="U21"/>
  <c r="U20"/>
  <c r="U19"/>
  <c r="U40"/>
  <c r="U27"/>
  <c r="U26"/>
  <c r="U23"/>
  <c r="U18"/>
  <c r="U17"/>
  <c r="U16"/>
  <c r="U15"/>
  <c r="B15"/>
  <c r="B16"/>
  <c r="B17"/>
  <c r="B18"/>
  <c r="U14"/>
  <c r="BL129" i="10"/>
  <c r="BL131" s="1"/>
  <c r="BL130" i="8"/>
  <c r="BL132" s="1"/>
  <c r="H129" i="10"/>
  <c r="H133" s="1"/>
  <c r="M15" i="1" s="1"/>
  <c r="BK129" i="4"/>
  <c r="BK131" s="1"/>
  <c r="BK133" s="1"/>
  <c r="G80" i="1" s="1"/>
  <c r="BG129" i="4"/>
  <c r="BG131" s="1"/>
  <c r="AX129"/>
  <c r="AX131" s="1"/>
  <c r="AE129"/>
  <c r="AA129"/>
  <c r="AA131" s="1"/>
  <c r="W129"/>
  <c r="W131" s="1"/>
  <c r="W133" s="1"/>
  <c r="G32" i="1" s="1"/>
  <c r="T129" i="4"/>
  <c r="T133" s="1"/>
  <c r="G29" i="1" s="1"/>
  <c r="P129" i="4"/>
  <c r="P131" s="1"/>
  <c r="AG129"/>
  <c r="AG131" s="1"/>
  <c r="AG133" s="1"/>
  <c r="G47" i="1" s="1"/>
  <c r="Y129" i="4"/>
  <c r="Y131" s="1"/>
  <c r="R129"/>
  <c r="K129"/>
  <c r="K133" s="1"/>
  <c r="G18" i="1" s="1"/>
  <c r="H129" i="4"/>
  <c r="H133" s="1"/>
  <c r="G15" i="1" s="1"/>
  <c r="CW129" i="2"/>
  <c r="CW133" s="1"/>
  <c r="E130" i="1" s="1"/>
  <c r="CR129" i="2"/>
  <c r="CR133" s="1"/>
  <c r="E124" i="1" s="1"/>
  <c r="CN129" i="2"/>
  <c r="CN133" s="1"/>
  <c r="E120" i="1" s="1"/>
  <c r="CJ129" i="2"/>
  <c r="CJ133" s="1"/>
  <c r="E115" i="1" s="1"/>
  <c r="CE129" i="2"/>
  <c r="CB129"/>
  <c r="CB131" s="1"/>
  <c r="BX129"/>
  <c r="BD129"/>
  <c r="BD133" s="1"/>
  <c r="E73" i="1" s="1"/>
  <c r="AZ129" i="2"/>
  <c r="AZ131" s="1"/>
  <c r="AU129"/>
  <c r="AU131" s="1"/>
  <c r="AQ129"/>
  <c r="AQ131" s="1"/>
  <c r="T129"/>
  <c r="T133" s="1"/>
  <c r="E29" i="1" s="1"/>
  <c r="P129" i="2"/>
  <c r="P131" s="1"/>
  <c r="BT129"/>
  <c r="BT131" s="1"/>
  <c r="BP129"/>
  <c r="BL129"/>
  <c r="BH129"/>
  <c r="BH131" s="1"/>
  <c r="AS129"/>
  <c r="AC129"/>
  <c r="R129"/>
  <c r="R131" s="1"/>
  <c r="H129"/>
  <c r="H133" s="1"/>
  <c r="E15" i="1" s="1"/>
  <c r="Z129" i="5"/>
  <c r="CF129" i="3"/>
  <c r="CF131" s="1"/>
  <c r="CF133" s="1"/>
  <c r="F108" i="1" s="1"/>
  <c r="BE129" i="3"/>
  <c r="BE133" s="1"/>
  <c r="F74" i="1" s="1"/>
  <c r="AS129" i="3"/>
  <c r="AQ129"/>
  <c r="AO129"/>
  <c r="AO131" s="1"/>
  <c r="AO133" s="1"/>
  <c r="F55" i="1" s="1"/>
  <c r="AK129" i="3"/>
  <c r="AK131" s="1"/>
  <c r="AK133" s="1"/>
  <c r="F51" i="1" s="1"/>
  <c r="AI129" i="3"/>
  <c r="AI131" s="1"/>
  <c r="AI133" s="1"/>
  <c r="F49" i="1" s="1"/>
  <c r="AG129" i="3"/>
  <c r="AG131" s="1"/>
  <c r="AC129"/>
  <c r="AA129"/>
  <c r="Y129"/>
  <c r="Y131" s="1"/>
  <c r="Y133" s="1"/>
  <c r="F34" i="1" s="1"/>
  <c r="U129" i="3"/>
  <c r="U131" s="1"/>
  <c r="U133" s="1"/>
  <c r="F30" i="1" s="1"/>
  <c r="M129" i="3"/>
  <c r="M131" s="1"/>
  <c r="M133" s="1"/>
  <c r="F20" i="1" s="1"/>
  <c r="BW129" i="5"/>
  <c r="BW133" s="1"/>
  <c r="H95" i="1" s="1"/>
  <c r="CE129" i="3"/>
  <c r="CE131" s="1"/>
  <c r="CE133" s="1"/>
  <c r="F107" i="1" s="1"/>
  <c r="CG129" i="3"/>
  <c r="CK129"/>
  <c r="CK133" s="1"/>
  <c r="F116" i="1" s="1"/>
  <c r="CM129" i="3"/>
  <c r="CM133"/>
  <c r="F119" i="1" s="1"/>
  <c r="CO129" i="3"/>
  <c r="CO133" s="1"/>
  <c r="F121" i="1" s="1"/>
  <c r="CX129" i="3"/>
  <c r="CX133" s="1"/>
  <c r="F135" i="1" s="1"/>
  <c r="BW129" i="3"/>
  <c r="BW133" s="1"/>
  <c r="F95" i="1" s="1"/>
  <c r="AV129" i="3"/>
  <c r="AV133" s="1"/>
  <c r="F62" i="1" s="1"/>
  <c r="AT129" i="3"/>
  <c r="AP129"/>
  <c r="AN129"/>
  <c r="AN131" s="1"/>
  <c r="AN133" s="1"/>
  <c r="F54" i="1" s="1"/>
  <c r="AL129" i="3"/>
  <c r="AL131" s="1"/>
  <c r="AL133" s="1"/>
  <c r="F52" i="1" s="1"/>
  <c r="AJ129" i="3"/>
  <c r="AH129"/>
  <c r="AH131" s="1"/>
  <c r="AH133" s="1"/>
  <c r="F48" i="1" s="1"/>
  <c r="AF129" i="3"/>
  <c r="AF131" s="1"/>
  <c r="AD129"/>
  <c r="Z129"/>
  <c r="X129"/>
  <c r="X131" s="1"/>
  <c r="X133" s="1"/>
  <c r="F33" i="1" s="1"/>
  <c r="V129" i="3"/>
  <c r="V131" s="1"/>
  <c r="V133" s="1"/>
  <c r="F31" i="1" s="1"/>
  <c r="N129" i="3"/>
  <c r="N133" s="1"/>
  <c r="F21" i="1" s="1"/>
  <c r="H129" i="3"/>
  <c r="H133" s="1"/>
  <c r="F15" i="1" s="1"/>
  <c r="CJ129" i="5"/>
  <c r="CJ133" s="1"/>
  <c r="H115" i="1" s="1"/>
  <c r="BN129" i="5"/>
  <c r="CW129" i="3"/>
  <c r="CW133" s="1"/>
  <c r="F130" i="1" s="1"/>
  <c r="CT129" i="3"/>
  <c r="CT133" s="1"/>
  <c r="F126" i="1" s="1"/>
  <c r="CR129" i="3"/>
  <c r="CR133" s="1"/>
  <c r="F124" i="1" s="1"/>
  <c r="CP129" i="3"/>
  <c r="CP133" s="1"/>
  <c r="F122" i="1" s="1"/>
  <c r="CN129" i="3"/>
  <c r="CN133" s="1"/>
  <c r="F120" i="1" s="1"/>
  <c r="CL129" i="3"/>
  <c r="CL133" s="1"/>
  <c r="F117" i="1" s="1"/>
  <c r="CJ129" i="3"/>
  <c r="CJ133" s="1"/>
  <c r="F115" i="1" s="1"/>
  <c r="CD129" i="3"/>
  <c r="CD133" s="1"/>
  <c r="F106" i="1" s="1"/>
  <c r="CC129" i="3"/>
  <c r="CC131" s="1"/>
  <c r="CC133" s="1"/>
  <c r="F101" i="1" s="1"/>
  <c r="CB129" i="3"/>
  <c r="CB131" s="1"/>
  <c r="CB133" s="1"/>
  <c r="F100" i="1" s="1"/>
  <c r="BZ129" i="3"/>
  <c r="BZ131" s="1"/>
  <c r="BZ133" s="1"/>
  <c r="F98" i="1" s="1"/>
  <c r="BY129" i="3"/>
  <c r="BY131" s="1"/>
  <c r="BY133" s="1"/>
  <c r="F97" i="1" s="1"/>
  <c r="BV129" i="3"/>
  <c r="BV133" s="1"/>
  <c r="F94" i="1" s="1"/>
  <c r="BU129" i="3"/>
  <c r="BU131" s="1"/>
  <c r="BU133" s="1"/>
  <c r="F93" i="1" s="1"/>
  <c r="BT129" i="3"/>
  <c r="BT131" s="1"/>
  <c r="BT133" s="1"/>
  <c r="F89" i="1" s="1"/>
  <c r="BS129" i="3"/>
  <c r="BS131" s="1"/>
  <c r="BS133" s="1"/>
  <c r="F88" i="1" s="1"/>
  <c r="BR129" i="3"/>
  <c r="BR131" s="1"/>
  <c r="BR133" s="1"/>
  <c r="F87" i="1" s="1"/>
  <c r="BQ129" i="3"/>
  <c r="BQ131" s="1"/>
  <c r="BP129"/>
  <c r="BP131" s="1"/>
  <c r="BP133" s="1"/>
  <c r="F85" i="1" s="1"/>
  <c r="BO129" i="3"/>
  <c r="BO131" s="1"/>
  <c r="BN129"/>
  <c r="BN131" s="1"/>
  <c r="BN133" s="1"/>
  <c r="F83" i="1" s="1"/>
  <c r="BM129" i="3"/>
  <c r="BM131" s="1"/>
  <c r="BM133" s="1"/>
  <c r="F82" i="1" s="1"/>
  <c r="BL129" i="3"/>
  <c r="BL131" s="1"/>
  <c r="BL133" s="1"/>
  <c r="F81" i="1" s="1"/>
  <c r="BK129" i="3"/>
  <c r="BK131" s="1"/>
  <c r="BK133" s="1"/>
  <c r="F80" i="1" s="1"/>
  <c r="BJ129" i="3"/>
  <c r="BJ131" s="1"/>
  <c r="BJ133" s="1"/>
  <c r="F79" i="1" s="1"/>
  <c r="BI129" i="3"/>
  <c r="BI131" s="1"/>
  <c r="BH129"/>
  <c r="BG129"/>
  <c r="BG131" s="1"/>
  <c r="BG133" s="1"/>
  <c r="F76" i="1" s="1"/>
  <c r="BF129" i="3"/>
  <c r="BD129"/>
  <c r="BD133" s="1"/>
  <c r="F73" i="1" s="1"/>
  <c r="BB129" i="3"/>
  <c r="BA129"/>
  <c r="AY129"/>
  <c r="AY131" s="1"/>
  <c r="AX129"/>
  <c r="AX131" s="1"/>
  <c r="AX133" s="1"/>
  <c r="F64" i="1" s="1"/>
  <c r="AW129" i="3"/>
  <c r="AW131" s="1"/>
  <c r="AW133" s="1"/>
  <c r="F63" i="1" s="1"/>
  <c r="S129" i="3"/>
  <c r="R129"/>
  <c r="Q129"/>
  <c r="P129"/>
  <c r="P131" s="1"/>
  <c r="P133" s="1"/>
  <c r="F23" i="1" s="1"/>
  <c r="O129" i="3"/>
  <c r="O131" s="1"/>
  <c r="O133" s="1"/>
  <c r="F22" i="1" s="1"/>
  <c r="K129" i="3"/>
  <c r="K133" s="1"/>
  <c r="F18" i="1" s="1"/>
  <c r="J129" i="3"/>
  <c r="I129"/>
  <c r="I131" s="1"/>
  <c r="CU129"/>
  <c r="CU133" s="1"/>
  <c r="F127" i="1" s="1"/>
  <c r="BS129" i="2"/>
  <c r="BS131" s="1"/>
  <c r="CE129" i="12"/>
  <c r="CE131" s="1"/>
  <c r="CH129" i="10"/>
  <c r="CH133" s="1"/>
  <c r="M113" i="1" s="1"/>
  <c r="BX129" i="10"/>
  <c r="BX133" s="1"/>
  <c r="M96" i="1" s="1"/>
  <c r="BX129" i="9"/>
  <c r="BS129" i="12"/>
  <c r="BK129" i="10"/>
  <c r="BK131" s="1"/>
  <c r="BG129" i="12"/>
  <c r="BG131" s="1"/>
  <c r="BW129" i="9"/>
  <c r="BW133" s="1"/>
  <c r="L95" i="1" s="1"/>
  <c r="AC129" i="9"/>
  <c r="AC131" s="1"/>
  <c r="CF129"/>
  <c r="CF131" s="1"/>
  <c r="CK129" i="12"/>
  <c r="CK133" s="1"/>
  <c r="O116" i="1" s="1"/>
  <c r="BV129" i="11"/>
  <c r="BV133" s="1"/>
  <c r="N94" i="1" s="1"/>
  <c r="BV129" i="10"/>
  <c r="BV133" s="1"/>
  <c r="M94" i="1" s="1"/>
  <c r="BZ129" i="10"/>
  <c r="BI129" i="12"/>
  <c r="BI131" s="1"/>
  <c r="CK129" i="11"/>
  <c r="CK133" s="1"/>
  <c r="N116" i="1" s="1"/>
  <c r="BU129" i="10"/>
  <c r="BU131" s="1"/>
  <c r="BU133" s="1"/>
  <c r="M93" i="1" s="1"/>
  <c r="BT129" i="9"/>
  <c r="BT131" s="1"/>
  <c r="CL129" i="10"/>
  <c r="CL133" s="1"/>
  <c r="M117" i="1" s="1"/>
  <c r="CF129" i="11"/>
  <c r="BW129" i="10"/>
  <c r="BW133" s="1"/>
  <c r="M95" i="1" s="1"/>
  <c r="CK129" i="10"/>
  <c r="CK133" s="1"/>
  <c r="M116" i="1" s="1"/>
  <c r="BR129" i="10"/>
  <c r="BC129" i="11"/>
  <c r="BR129"/>
  <c r="BR131" s="1"/>
  <c r="BN129" i="9"/>
  <c r="BN131" s="1"/>
  <c r="BH129" i="10"/>
  <c r="BH131" s="1"/>
  <c r="BF129"/>
  <c r="BF131" s="1"/>
  <c r="BF133" s="1"/>
  <c r="M75" i="1" s="1"/>
  <c r="BE129" i="9"/>
  <c r="BE133" s="1"/>
  <c r="L74" i="1" s="1"/>
  <c r="AW129" i="12"/>
  <c r="AW129" i="9"/>
  <c r="AW131" s="1"/>
  <c r="AN129" i="12"/>
  <c r="AN131" s="1"/>
  <c r="AG129" i="11"/>
  <c r="AE129" i="12"/>
  <c r="AE131" s="1"/>
  <c r="AE129" i="9"/>
  <c r="AE131" s="1"/>
  <c r="AQ129" i="7"/>
  <c r="AQ131" s="1"/>
  <c r="BS129" i="11"/>
  <c r="BS131" s="1"/>
  <c r="BO129" i="10"/>
  <c r="BO131" s="1"/>
  <c r="BH129" i="11"/>
  <c r="BH131" s="1"/>
  <c r="AZ129" i="9"/>
  <c r="AZ131" s="1"/>
  <c r="AO129" i="10"/>
  <c r="AO131" s="1"/>
  <c r="AN129" i="11"/>
  <c r="AN131" s="1"/>
  <c r="AN129" i="9"/>
  <c r="AN131" s="1"/>
  <c r="AL129" i="12"/>
  <c r="AH129" i="9"/>
  <c r="AH131" s="1"/>
  <c r="AQ129" i="12"/>
  <c r="BH129" i="4"/>
  <c r="BH131" s="1"/>
  <c r="BX129" i="11"/>
  <c r="BX131" s="1"/>
  <c r="BV129" i="9"/>
  <c r="BV133" s="1"/>
  <c r="L94" i="1" s="1"/>
  <c r="BT129" i="10"/>
  <c r="BT131" s="1"/>
  <c r="BS129"/>
  <c r="BS131" s="1"/>
  <c r="BN129"/>
  <c r="BM129"/>
  <c r="BM131" s="1"/>
  <c r="BD129" i="9"/>
  <c r="BD133" s="1"/>
  <c r="L73" i="1" s="1"/>
  <c r="AT129" i="12"/>
  <c r="AT131" s="1"/>
  <c r="AS129" i="9"/>
  <c r="AS131" s="1"/>
  <c r="AO129" i="11"/>
  <c r="AO131" s="1"/>
  <c r="AM129" i="12"/>
  <c r="AM131" s="1"/>
  <c r="AA129" i="11"/>
  <c r="AA131" s="1"/>
  <c r="CM129"/>
  <c r="CM133" s="1"/>
  <c r="N119" i="1" s="1"/>
  <c r="CF129" i="7"/>
  <c r="CF131" s="1"/>
  <c r="CD129" i="10"/>
  <c r="CD133" s="1"/>
  <c r="M106" i="1" s="1"/>
  <c r="CC129" i="10"/>
  <c r="BP129" i="11"/>
  <c r="BP131" s="1"/>
  <c r="BG129" i="7"/>
  <c r="BG131" s="1"/>
  <c r="BC129" i="10"/>
  <c r="AU129" i="12"/>
  <c r="AU131" s="1"/>
  <c r="AU129" i="10"/>
  <c r="AU131" s="1"/>
  <c r="AP129" i="9"/>
  <c r="AP131" s="1"/>
  <c r="AF129" i="12"/>
  <c r="AF131" s="1"/>
  <c r="BG129" i="10"/>
  <c r="BA129" i="12"/>
  <c r="BA131" s="1"/>
  <c r="AV129" i="11"/>
  <c r="AV133" s="1"/>
  <c r="N62" i="1" s="1"/>
  <c r="AI129" i="12"/>
  <c r="W129"/>
  <c r="W131" s="1"/>
  <c r="H130" i="8"/>
  <c r="H134" s="1"/>
  <c r="K15" i="1" s="1"/>
  <c r="BP129" i="10"/>
  <c r="BP131" s="1"/>
  <c r="BM129" i="9"/>
  <c r="BM131" s="1"/>
  <c r="BG129"/>
  <c r="AY129" i="10"/>
  <c r="AY131" s="1"/>
  <c r="AG129"/>
  <c r="AG131" s="1"/>
  <c r="AD129" i="12"/>
  <c r="AD131" s="1"/>
  <c r="I129" i="4"/>
  <c r="BN129" i="11"/>
  <c r="BN131" s="1"/>
  <c r="BB129"/>
  <c r="BB131" s="1"/>
  <c r="AV129" i="12"/>
  <c r="AV133" s="1"/>
  <c r="O62" i="1" s="1"/>
  <c r="AK129" i="7"/>
  <c r="AK131" s="1"/>
  <c r="AJ129" i="11"/>
  <c r="AI129"/>
  <c r="AI131" s="1"/>
  <c r="Y129"/>
  <c r="U129" i="9"/>
  <c r="U131" s="1"/>
  <c r="P129" i="11"/>
  <c r="O129" i="9"/>
  <c r="O131" s="1"/>
  <c r="N129" i="11"/>
  <c r="N133" s="1"/>
  <c r="N21" i="1" s="1"/>
  <c r="G129" i="11"/>
  <c r="G129" i="9"/>
  <c r="G131" s="1"/>
  <c r="CN129" i="4"/>
  <c r="CN133" s="1"/>
  <c r="G120" i="1" s="1"/>
  <c r="CF129" i="4"/>
  <c r="CF131" s="1"/>
  <c r="CC129"/>
  <c r="CC131" s="1"/>
  <c r="BN129"/>
  <c r="BN131" s="1"/>
  <c r="BJ129"/>
  <c r="BJ131" s="1"/>
  <c r="AZ129"/>
  <c r="AZ131" s="1"/>
  <c r="AB129"/>
  <c r="AB131" s="1"/>
  <c r="AB133" s="1"/>
  <c r="G42" i="1" s="1"/>
  <c r="AF129" i="2"/>
  <c r="AF131" s="1"/>
  <c r="L129"/>
  <c r="L133" s="1"/>
  <c r="E19" i="1" s="1"/>
  <c r="BR129" i="7"/>
  <c r="BR131" s="1"/>
  <c r="BJ129" i="11"/>
  <c r="BJ131" s="1"/>
  <c r="AZ129"/>
  <c r="AZ131" s="1"/>
  <c r="AU129"/>
  <c r="AR129" i="10"/>
  <c r="AP129" i="11"/>
  <c r="AP131" s="1"/>
  <c r="AH129"/>
  <c r="AH131" s="1"/>
  <c r="AD129" i="7"/>
  <c r="AD131" s="1"/>
  <c r="AB129" i="11"/>
  <c r="AB131" s="1"/>
  <c r="W129"/>
  <c r="V129" i="10"/>
  <c r="Q129"/>
  <c r="Q131" s="1"/>
  <c r="L129"/>
  <c r="L133" s="1"/>
  <c r="M19" i="1" s="1"/>
  <c r="CP129" i="4"/>
  <c r="CP133" s="1"/>
  <c r="G122" i="1" s="1"/>
  <c r="BP129" i="4"/>
  <c r="AM129"/>
  <c r="Q129"/>
  <c r="Q131" s="1"/>
  <c r="N129"/>
  <c r="N133" s="1"/>
  <c r="G21" i="1" s="1"/>
  <c r="Z129" i="2"/>
  <c r="CU129" i="4"/>
  <c r="CU133" s="1"/>
  <c r="G127" i="1" s="1"/>
  <c r="BO129" i="12"/>
  <c r="BK129"/>
  <c r="BE129" i="11"/>
  <c r="BE133" s="1"/>
  <c r="N74" i="1" s="1"/>
  <c r="BB129" i="12"/>
  <c r="BB129" i="10"/>
  <c r="AW129"/>
  <c r="AW131" s="1"/>
  <c r="AR129" i="11"/>
  <c r="AM129" i="10"/>
  <c r="AM131" s="1"/>
  <c r="AK129" i="9"/>
  <c r="AK131" s="1"/>
  <c r="AJ129" i="10"/>
  <c r="AJ131" s="1"/>
  <c r="AE129"/>
  <c r="AE131" s="1"/>
  <c r="T129" i="12"/>
  <c r="T133" s="1"/>
  <c r="O29" i="1" s="1"/>
  <c r="Q129" i="12"/>
  <c r="Q131" s="1"/>
  <c r="P129" i="10"/>
  <c r="P131" s="1"/>
  <c r="P133" s="1"/>
  <c r="M23" i="1" s="1"/>
  <c r="K129" i="10"/>
  <c r="K133" s="1"/>
  <c r="M18" i="1" s="1"/>
  <c r="K129" i="9"/>
  <c r="K133" s="1"/>
  <c r="L18" i="1" s="1"/>
  <c r="I129" i="9"/>
  <c r="AQ129"/>
  <c r="AQ131" s="1"/>
  <c r="CU129" i="12"/>
  <c r="CU133" s="1"/>
  <c r="O127" i="1" s="1"/>
  <c r="CU129" i="7"/>
  <c r="CU133" s="1"/>
  <c r="J127" i="1" s="1"/>
  <c r="CV129" i="4"/>
  <c r="CV133" s="1"/>
  <c r="G128" i="1" s="1"/>
  <c r="CM129" i="4"/>
  <c r="CM133" s="1"/>
  <c r="G119" i="1" s="1"/>
  <c r="CB129" i="4"/>
  <c r="BU129"/>
  <c r="BU131" s="1"/>
  <c r="BM129"/>
  <c r="BM131" s="1"/>
  <c r="BM133" s="1"/>
  <c r="G82" i="1" s="1"/>
  <c r="AY129" i="4"/>
  <c r="AY131" s="1"/>
  <c r="AQ129"/>
  <c r="Z129"/>
  <c r="V129"/>
  <c r="V131" s="1"/>
  <c r="L129"/>
  <c r="L133" s="1"/>
  <c r="G19" i="1" s="1"/>
  <c r="AR129" i="2"/>
  <c r="AR131" s="1"/>
  <c r="X129" i="12"/>
  <c r="X131" s="1"/>
  <c r="S129"/>
  <c r="R129" i="10"/>
  <c r="R131" s="1"/>
  <c r="Q130" i="8"/>
  <c r="Q132" s="1"/>
  <c r="G129" i="4"/>
  <c r="G131" s="1"/>
  <c r="BK129" i="9"/>
  <c r="BK131" s="1"/>
  <c r="BE129" i="10"/>
  <c r="BE133" s="1"/>
  <c r="M74" i="1" s="1"/>
  <c r="BC129" i="12"/>
  <c r="AS129"/>
  <c r="AS131" s="1"/>
  <c r="AK129"/>
  <c r="AC129" i="10"/>
  <c r="AC131" s="1"/>
  <c r="AB129"/>
  <c r="AB131" s="1"/>
  <c r="AA129" i="12"/>
  <c r="Y129"/>
  <c r="T129" i="9"/>
  <c r="T133" s="1"/>
  <c r="L29" i="1" s="1"/>
  <c r="O129" i="12"/>
  <c r="O131" s="1"/>
  <c r="J129" i="11"/>
  <c r="J131" s="1"/>
  <c r="BX129" i="4"/>
  <c r="BX131" s="1"/>
  <c r="BO129"/>
  <c r="BO131" s="1"/>
  <c r="BL129"/>
  <c r="BL131" s="1"/>
  <c r="AJ129"/>
  <c r="AJ131" s="1"/>
  <c r="AD129"/>
  <c r="AD131" s="1"/>
  <c r="AD133" s="1"/>
  <c r="G44" i="1" s="1"/>
  <c r="CA129" i="2"/>
  <c r="CA131" s="1"/>
  <c r="CI129" i="10"/>
  <c r="CI131" s="1"/>
  <c r="BD129" i="12"/>
  <c r="BD133" s="1"/>
  <c r="O73" i="1" s="1"/>
  <c r="AL129" i="10"/>
  <c r="AH129" i="12"/>
  <c r="AH131" s="1"/>
  <c r="AD129" i="10"/>
  <c r="AC129" i="12"/>
  <c r="AC131" s="1"/>
  <c r="AA129" i="10"/>
  <c r="AA131" s="1"/>
  <c r="X129" i="11"/>
  <c r="X131" s="1"/>
  <c r="W129" i="10"/>
  <c r="W131" s="1"/>
  <c r="T129" i="11"/>
  <c r="T133" s="1"/>
  <c r="N29" i="1" s="1"/>
  <c r="S129" i="11"/>
  <c r="S131" s="1"/>
  <c r="R129"/>
  <c r="R131" s="1"/>
  <c r="R129" i="9"/>
  <c r="Q129"/>
  <c r="Q131" s="1"/>
  <c r="N129" i="12"/>
  <c r="N133" s="1"/>
  <c r="O21" i="1" s="1"/>
  <c r="L129" i="11"/>
  <c r="L133" s="1"/>
  <c r="N19" i="1" s="1"/>
  <c r="L129" i="9"/>
  <c r="L133" s="1"/>
  <c r="L19" i="1" s="1"/>
  <c r="G129" i="10"/>
  <c r="G131" s="1"/>
  <c r="CT129" i="4"/>
  <c r="CT133" s="1"/>
  <c r="G126" i="1" s="1"/>
  <c r="CL129" i="4"/>
  <c r="CL133" s="1"/>
  <c r="G117" i="1" s="1"/>
  <c r="CA129" i="4"/>
  <c r="CA131" s="1"/>
  <c r="BT129"/>
  <c r="BT131" s="1"/>
  <c r="AP129"/>
  <c r="X129"/>
  <c r="X131" s="1"/>
  <c r="S129"/>
  <c r="S131" s="1"/>
  <c r="J129"/>
  <c r="J131" s="1"/>
  <c r="AV129" i="2"/>
  <c r="AV133" s="1"/>
  <c r="E62" i="1" s="1"/>
  <c r="J129" i="2"/>
  <c r="J131" s="1"/>
  <c r="CV129" i="11"/>
  <c r="CV133" s="1"/>
  <c r="N128" i="1" s="1"/>
  <c r="CA129" i="10"/>
  <c r="CA131" s="1"/>
  <c r="BQ129" i="9"/>
  <c r="BQ131" s="1"/>
  <c r="BO129" i="11"/>
  <c r="BO131" s="1"/>
  <c r="BD129" i="10"/>
  <c r="BD133"/>
  <c r="M73" i="1" s="1"/>
  <c r="AV129" i="10"/>
  <c r="AV133" s="1"/>
  <c r="M62" i="1" s="1"/>
  <c r="AJ129" i="9"/>
  <c r="Z129" i="10"/>
  <c r="Y129" i="9"/>
  <c r="Y131" s="1"/>
  <c r="S129"/>
  <c r="S131" s="1"/>
  <c r="O129" i="11"/>
  <c r="O131" s="1"/>
  <c r="M129" i="12"/>
  <c r="M131" s="1"/>
  <c r="M129" i="9"/>
  <c r="K129" i="11"/>
  <c r="K133" s="1"/>
  <c r="N18" i="1" s="1"/>
  <c r="J129" i="12"/>
  <c r="J131" s="1"/>
  <c r="J129" i="10"/>
  <c r="J131" s="1"/>
  <c r="I129" i="12"/>
  <c r="I129" i="10"/>
  <c r="I131" s="1"/>
  <c r="I133" s="1"/>
  <c r="M16" i="1" s="1"/>
  <c r="CQ129" i="4"/>
  <c r="CQ133" s="1"/>
  <c r="G123" i="1" s="1"/>
  <c r="CD129" i="4"/>
  <c r="CD133" s="1"/>
  <c r="G106" i="1" s="1"/>
  <c r="BW129" i="4"/>
  <c r="BW133" s="1"/>
  <c r="G95" i="1" s="1"/>
  <c r="BF129" i="4"/>
  <c r="BF131" s="1"/>
  <c r="AW129"/>
  <c r="AW131" s="1"/>
  <c r="O129"/>
  <c r="O131" s="1"/>
  <c r="CF129" i="2"/>
  <c r="CF131" s="1"/>
  <c r="X129"/>
  <c r="I128" i="6" l="1"/>
  <c r="Q128"/>
  <c r="Q130" s="1"/>
  <c r="Q132" s="1"/>
  <c r="I26" i="1" s="1"/>
  <c r="Y128" i="6"/>
  <c r="AG128"/>
  <c r="AG130" s="1"/>
  <c r="AG132" s="1"/>
  <c r="I47" i="1" s="1"/>
  <c r="AO128" i="6"/>
  <c r="AW128"/>
  <c r="BE128"/>
  <c r="BE132" s="1"/>
  <c r="I74" i="1" s="1"/>
  <c r="BM128" i="6"/>
  <c r="BU128"/>
  <c r="CC128"/>
  <c r="CC130" s="1"/>
  <c r="CC132" s="1"/>
  <c r="I101" i="1" s="1"/>
  <c r="CK128" i="6"/>
  <c r="CK132" s="1"/>
  <c r="I116" i="1" s="1"/>
  <c r="CS128" i="6"/>
  <c r="CS132" s="1"/>
  <c r="I125" i="1" s="1"/>
  <c r="J128" i="6"/>
  <c r="R128"/>
  <c r="Z128"/>
  <c r="Z130" s="1"/>
  <c r="Z132" s="1"/>
  <c r="I40" i="1" s="1"/>
  <c r="AH128" i="6"/>
  <c r="AP128"/>
  <c r="AX128"/>
  <c r="AX130" s="1"/>
  <c r="AX132" s="1"/>
  <c r="I64" i="1" s="1"/>
  <c r="BF128" i="6"/>
  <c r="BN128"/>
  <c r="BN130" s="1"/>
  <c r="BN132" s="1"/>
  <c r="I83" i="1" s="1"/>
  <c r="BV128" i="6"/>
  <c r="BV132" s="1"/>
  <c r="I94" i="1" s="1"/>
  <c r="CD128" i="6"/>
  <c r="CD132" s="1"/>
  <c r="I106" i="1" s="1"/>
  <c r="CL128" i="6"/>
  <c r="CL132" s="1"/>
  <c r="I117" i="1" s="1"/>
  <c r="CT128" i="6"/>
  <c r="CT132" s="1"/>
  <c r="I126" i="1" s="1"/>
  <c r="Y129" i="5"/>
  <c r="Y131" s="1"/>
  <c r="AO129"/>
  <c r="AO131" s="1"/>
  <c r="BU129"/>
  <c r="BU131" s="1"/>
  <c r="V129"/>
  <c r="V131" s="1"/>
  <c r="AD129"/>
  <c r="AD131" s="1"/>
  <c r="AL129"/>
  <c r="AL131" s="1"/>
  <c r="AT129"/>
  <c r="AT131" s="1"/>
  <c r="BB129"/>
  <c r="BB131" s="1"/>
  <c r="BJ129"/>
  <c r="BJ131" s="1"/>
  <c r="BR129"/>
  <c r="BR131" s="1"/>
  <c r="BZ129"/>
  <c r="BZ131" s="1"/>
  <c r="CH129"/>
  <c r="CH133" s="1"/>
  <c r="H113" i="1" s="1"/>
  <c r="CP129" i="5"/>
  <c r="CP133" s="1"/>
  <c r="H122" i="1" s="1"/>
  <c r="I129" i="5"/>
  <c r="I131" s="1"/>
  <c r="AG129"/>
  <c r="AG131" s="1"/>
  <c r="BM129"/>
  <c r="BM131" s="1"/>
  <c r="Q129"/>
  <c r="Q131" s="1"/>
  <c r="BE129"/>
  <c r="BE133" s="1"/>
  <c r="H74" i="1" s="1"/>
  <c r="CC129" i="5"/>
  <c r="CC131" s="1"/>
  <c r="G129"/>
  <c r="G131" s="1"/>
  <c r="W129"/>
  <c r="W131" s="1"/>
  <c r="AE129"/>
  <c r="AE131" s="1"/>
  <c r="AM129"/>
  <c r="AM131" s="1"/>
  <c r="AU129"/>
  <c r="AU131" s="1"/>
  <c r="BC129"/>
  <c r="BC131" s="1"/>
  <c r="BS129"/>
  <c r="BS131" s="1"/>
  <c r="CA129"/>
  <c r="CA131" s="1"/>
  <c r="CI129"/>
  <c r="CI131" s="1"/>
  <c r="CQ129"/>
  <c r="CQ133" s="1"/>
  <c r="H123" i="1" s="1"/>
  <c r="M129" i="4"/>
  <c r="M131" s="1"/>
  <c r="M133" s="1"/>
  <c r="G20" i="1" s="1"/>
  <c r="U129" i="4"/>
  <c r="U131" s="1"/>
  <c r="AC129"/>
  <c r="AC131" s="1"/>
  <c r="AK129"/>
  <c r="AS129"/>
  <c r="AS131" s="1"/>
  <c r="BA129"/>
  <c r="BI129"/>
  <c r="BI131" s="1"/>
  <c r="BI133" s="1"/>
  <c r="G78" i="1" s="1"/>
  <c r="BQ129" i="4"/>
  <c r="BQ131" s="1"/>
  <c r="CG129"/>
  <c r="CG131" s="1"/>
  <c r="CG133" s="1"/>
  <c r="G109" i="1" s="1"/>
  <c r="CW129" i="4"/>
  <c r="CW133" s="1"/>
  <c r="G130" i="1" s="1"/>
  <c r="G129" i="3"/>
  <c r="G131" s="1"/>
  <c r="W129"/>
  <c r="W131" s="1"/>
  <c r="W133" s="1"/>
  <c r="F32" i="1" s="1"/>
  <c r="AE129" i="3"/>
  <c r="AE131" s="1"/>
  <c r="AE133" s="1"/>
  <c r="F45" i="1" s="1"/>
  <c r="AM129" i="3"/>
  <c r="AM131" s="1"/>
  <c r="AM133" s="1"/>
  <c r="F53" i="1" s="1"/>
  <c r="AU129" i="3"/>
  <c r="BC129"/>
  <c r="CA129"/>
  <c r="CA131" s="1"/>
  <c r="CA133" s="1"/>
  <c r="F99" i="1" s="1"/>
  <c r="CI129" i="3"/>
  <c r="CI131" s="1"/>
  <c r="CI133" s="1"/>
  <c r="F114" i="1" s="1"/>
  <c r="CQ129" i="3"/>
  <c r="CQ133" s="1"/>
  <c r="F123" i="1" s="1"/>
  <c r="L129" i="3"/>
  <c r="L133" s="1"/>
  <c r="F19" i="1" s="1"/>
  <c r="T129" i="3"/>
  <c r="T133" s="1"/>
  <c r="F29" i="1" s="1"/>
  <c r="AB129" i="3"/>
  <c r="AR129"/>
  <c r="AR131" s="1"/>
  <c r="AR133" s="1"/>
  <c r="F58" i="1" s="1"/>
  <c r="AZ129" i="3"/>
  <c r="AZ131" s="1"/>
  <c r="AZ133" s="1"/>
  <c r="F66" i="1" s="1"/>
  <c r="BX129" i="3"/>
  <c r="BX131" s="1"/>
  <c r="CV129"/>
  <c r="CV133" s="1"/>
  <c r="F128" i="1" s="1"/>
  <c r="M128" i="6"/>
  <c r="M130" s="1"/>
  <c r="M132" s="1"/>
  <c r="I20" i="1" s="1"/>
  <c r="U128" i="6"/>
  <c r="U130" s="1"/>
  <c r="U132" s="1"/>
  <c r="I30" i="1" s="1"/>
  <c r="AC128" i="6"/>
  <c r="AC130" s="1"/>
  <c r="AC132" s="1"/>
  <c r="I43" i="1" s="1"/>
  <c r="AK128" i="6"/>
  <c r="AS128"/>
  <c r="BA128"/>
  <c r="BI128"/>
  <c r="BQ128"/>
  <c r="BQ130" s="1"/>
  <c r="BQ132" s="1"/>
  <c r="I86" i="1" s="1"/>
  <c r="BY128" i="6"/>
  <c r="CG128"/>
  <c r="CG130" s="1"/>
  <c r="CG132" s="1"/>
  <c r="I109" i="1" s="1"/>
  <c r="CO128" i="6"/>
  <c r="CO132" s="1"/>
  <c r="I121" i="1" s="1"/>
  <c r="CW128" i="6"/>
  <c r="CW132" s="1"/>
  <c r="I130" i="1" s="1"/>
  <c r="G128" i="6"/>
  <c r="G130" s="1"/>
  <c r="G132" s="1"/>
  <c r="I14" i="1" s="1"/>
  <c r="O128" i="6"/>
  <c r="W128"/>
  <c r="W130" s="1"/>
  <c r="W132" s="1"/>
  <c r="I32" i="1" s="1"/>
  <c r="AE128" i="6"/>
  <c r="AE130" s="1"/>
  <c r="AE132" s="1"/>
  <c r="I45" i="1" s="1"/>
  <c r="AM128" i="6"/>
  <c r="AM130" s="1"/>
  <c r="AM132" s="1"/>
  <c r="I53" i="1" s="1"/>
  <c r="AU128" i="6"/>
  <c r="AU130" s="1"/>
  <c r="AU132" s="1"/>
  <c r="I61" i="1" s="1"/>
  <c r="BC128" i="6"/>
  <c r="BC130" s="1"/>
  <c r="BC132" s="1"/>
  <c r="I72" i="1" s="1"/>
  <c r="BK128" i="6"/>
  <c r="BK130" s="1"/>
  <c r="BK132" s="1"/>
  <c r="I80" i="1" s="1"/>
  <c r="BS128" i="6"/>
  <c r="BS130" s="1"/>
  <c r="BS132" s="1"/>
  <c r="I88" i="1" s="1"/>
  <c r="CA128" i="6"/>
  <c r="CI128"/>
  <c r="CI130" s="1"/>
  <c r="CI132" s="1"/>
  <c r="I114" i="1" s="1"/>
  <c r="CQ128" i="6"/>
  <c r="CQ132" s="1"/>
  <c r="I123" i="1" s="1"/>
  <c r="L128" i="6"/>
  <c r="L132" s="1"/>
  <c r="I19" i="1" s="1"/>
  <c r="T128" i="6"/>
  <c r="T132" s="1"/>
  <c r="I29" i="1" s="1"/>
  <c r="AB128" i="6"/>
  <c r="AB130" s="1"/>
  <c r="AB132" s="1"/>
  <c r="I42" i="1" s="1"/>
  <c r="AJ128" i="6"/>
  <c r="AJ130" s="1"/>
  <c r="AJ132" s="1"/>
  <c r="I50" i="1" s="1"/>
  <c r="AR128" i="6"/>
  <c r="AR130" s="1"/>
  <c r="AZ128"/>
  <c r="BH128"/>
  <c r="BH130" s="1"/>
  <c r="BH132" s="1"/>
  <c r="I77" i="1" s="1"/>
  <c r="BP128" i="6"/>
  <c r="BP130" s="1"/>
  <c r="BP132" s="1"/>
  <c r="I85" i="1" s="1"/>
  <c r="BX128" i="6"/>
  <c r="BX130" s="1"/>
  <c r="BX132" s="1"/>
  <c r="I96" i="1" s="1"/>
  <c r="CF128" i="6"/>
  <c r="CF130" s="1"/>
  <c r="CF132" s="1"/>
  <c r="I108" i="1" s="1"/>
  <c r="CN128" i="6"/>
  <c r="CN132" s="1"/>
  <c r="I120" i="1" s="1"/>
  <c r="CV128" i="6"/>
  <c r="CV132" s="1"/>
  <c r="I128" i="1" s="1"/>
  <c r="K128" i="6"/>
  <c r="K132" s="1"/>
  <c r="I18" i="1" s="1"/>
  <c r="S128" i="6"/>
  <c r="S130" s="1"/>
  <c r="S132" s="1"/>
  <c r="I28" i="1" s="1"/>
  <c r="AA128" i="6"/>
  <c r="AA130" s="1"/>
  <c r="AA132" s="1"/>
  <c r="I41" i="1" s="1"/>
  <c r="AI128" i="6"/>
  <c r="AI130" s="1"/>
  <c r="AI132" s="1"/>
  <c r="I49" i="1" s="1"/>
  <c r="AQ128" i="6"/>
  <c r="AQ130" s="1"/>
  <c r="AQ132" s="1"/>
  <c r="I57" i="1" s="1"/>
  <c r="AY128" i="6"/>
  <c r="AY130" s="1"/>
  <c r="AY132" s="1"/>
  <c r="I65" i="1" s="1"/>
  <c r="BG128" i="6"/>
  <c r="BG130" s="1"/>
  <c r="BO128"/>
  <c r="BO130" s="1"/>
  <c r="BO132" s="1"/>
  <c r="I84" i="1" s="1"/>
  <c r="BW128" i="6"/>
  <c r="BW132" s="1"/>
  <c r="I95" i="1" s="1"/>
  <c r="CE128" i="6"/>
  <c r="CM128"/>
  <c r="CM132" s="1"/>
  <c r="I119" i="1" s="1"/>
  <c r="CU128" i="6"/>
  <c r="CU132" s="1"/>
  <c r="I127" i="1" s="1"/>
  <c r="N128" i="6"/>
  <c r="N132" s="1"/>
  <c r="I21" i="1" s="1"/>
  <c r="V128" i="6"/>
  <c r="V130" s="1"/>
  <c r="V132" s="1"/>
  <c r="I31" i="1" s="1"/>
  <c r="AD128" i="6"/>
  <c r="AD130" s="1"/>
  <c r="AD132" s="1"/>
  <c r="I44" i="1" s="1"/>
  <c r="AL128" i="6"/>
  <c r="AL130" s="1"/>
  <c r="AL132" s="1"/>
  <c r="I52" i="1" s="1"/>
  <c r="AT128" i="6"/>
  <c r="AT130" s="1"/>
  <c r="BB128"/>
  <c r="BJ128"/>
  <c r="BJ130" s="1"/>
  <c r="BJ132" s="1"/>
  <c r="I79" i="1" s="1"/>
  <c r="BR128" i="6"/>
  <c r="BR130" s="1"/>
  <c r="BR132" s="1"/>
  <c r="I87" i="1" s="1"/>
  <c r="BZ128" i="6"/>
  <c r="BZ130" s="1"/>
  <c r="BZ132" s="1"/>
  <c r="I98" i="1" s="1"/>
  <c r="CH128" i="6"/>
  <c r="CH132" s="1"/>
  <c r="I113" i="1" s="1"/>
  <c r="CP128" i="6"/>
  <c r="CP132" s="1"/>
  <c r="I122" i="1" s="1"/>
  <c r="CX128" i="6"/>
  <c r="CX132" s="1"/>
  <c r="I135" i="1" s="1"/>
  <c r="X130" i="6"/>
  <c r="X132" s="1"/>
  <c r="I33" i="1" s="1"/>
  <c r="I130" i="6"/>
  <c r="I132" s="1"/>
  <c r="I16" i="1" s="1"/>
  <c r="Y130" i="6"/>
  <c r="Y132" s="1"/>
  <c r="I34" i="1" s="1"/>
  <c r="AO130" i="6"/>
  <c r="AO132" s="1"/>
  <c r="I55" i="1" s="1"/>
  <c r="AW130" i="6"/>
  <c r="AW132" s="1"/>
  <c r="I63" i="1" s="1"/>
  <c r="BM130" i="6"/>
  <c r="BM132" s="1"/>
  <c r="I82" i="1" s="1"/>
  <c r="BU130" i="6"/>
  <c r="BU132" s="1"/>
  <c r="I93" i="1" s="1"/>
  <c r="AN130" i="6"/>
  <c r="AN132" s="1"/>
  <c r="I54" i="1" s="1"/>
  <c r="O130" i="6"/>
  <c r="O132" s="1"/>
  <c r="I22" i="1" s="1"/>
  <c r="CA130" i="6"/>
  <c r="CA132" s="1"/>
  <c r="I99" i="1" s="1"/>
  <c r="P130" i="6"/>
  <c r="P132" s="1"/>
  <c r="I23" i="1" s="1"/>
  <c r="BL130" i="6"/>
  <c r="BL132" s="1"/>
  <c r="I81" i="1" s="1"/>
  <c r="AK130" i="6"/>
  <c r="AK132" s="1"/>
  <c r="I51" i="1" s="1"/>
  <c r="AS130" i="6"/>
  <c r="AS132" s="1"/>
  <c r="I59" i="1" s="1"/>
  <c r="BA130" i="6"/>
  <c r="BA132" s="1"/>
  <c r="I70" i="1" s="1"/>
  <c r="BI130" i="6"/>
  <c r="BI132" s="1"/>
  <c r="I78" i="1" s="1"/>
  <c r="BY130" i="6"/>
  <c r="BY132" s="1"/>
  <c r="I97" i="1" s="1"/>
  <c r="AZ130" i="6"/>
  <c r="AZ132" s="1"/>
  <c r="I66" i="1" s="1"/>
  <c r="AF130" i="6"/>
  <c r="AF132" s="1"/>
  <c r="I46" i="1" s="1"/>
  <c r="BT130" i="6"/>
  <c r="BT132" s="1"/>
  <c r="I89" i="1" s="1"/>
  <c r="CB130" i="6"/>
  <c r="CB132" s="1"/>
  <c r="I100" i="1" s="1"/>
  <c r="CE130" i="6"/>
  <c r="CE132" s="1"/>
  <c r="I107" i="1" s="1"/>
  <c r="J130" i="6"/>
  <c r="J132" s="1"/>
  <c r="I17" i="1" s="1"/>
  <c r="R130" i="6"/>
  <c r="R132" s="1"/>
  <c r="I27" i="1" s="1"/>
  <c r="AH130" i="6"/>
  <c r="AH132" s="1"/>
  <c r="I48" i="1" s="1"/>
  <c r="AP130" i="6"/>
  <c r="AP132" s="1"/>
  <c r="I56" i="1" s="1"/>
  <c r="BF130" i="6"/>
  <c r="BF132" s="1"/>
  <c r="I75" i="1" s="1"/>
  <c r="AJ131" i="12"/>
  <c r="AJ133" s="1"/>
  <c r="O50" i="1" s="1"/>
  <c r="R133" i="12"/>
  <c r="O27" i="1" s="1"/>
  <c r="R131" i="12"/>
  <c r="AX133"/>
  <c r="O64" i="1" s="1"/>
  <c r="AX131" i="12"/>
  <c r="AI133"/>
  <c r="O49" i="1" s="1"/>
  <c r="BO131" i="12"/>
  <c r="BO133" s="1"/>
  <c r="O84" i="1" s="1"/>
  <c r="I131" i="12"/>
  <c r="I133" s="1"/>
  <c r="O16" i="1" s="1"/>
  <c r="BB133" i="12"/>
  <c r="O71" i="1" s="1"/>
  <c r="S131" i="12"/>
  <c r="S133" s="1"/>
  <c r="O28" i="1" s="1"/>
  <c r="BC131" i="12"/>
  <c r="BC133" s="1"/>
  <c r="O72" i="1" s="1"/>
  <c r="AK131" i="12"/>
  <c r="AK133" s="1"/>
  <c r="O51" i="1" s="1"/>
  <c r="AW131" i="12"/>
  <c r="AW133" s="1"/>
  <c r="O63" i="1" s="1"/>
  <c r="AF133" i="12"/>
  <c r="O46" i="1" s="1"/>
  <c r="BA133" i="12"/>
  <c r="O70" i="1" s="1"/>
  <c r="AA133" i="12"/>
  <c r="O41" i="1" s="1"/>
  <c r="AL131" i="12"/>
  <c r="AL133" s="1"/>
  <c r="O52" i="1" s="1"/>
  <c r="BC133" i="11"/>
  <c r="N72" i="1" s="1"/>
  <c r="BL133" i="11"/>
  <c r="N81" i="1" s="1"/>
  <c r="BR133" i="11"/>
  <c r="N87" i="1" s="1"/>
  <c r="AR133" i="11"/>
  <c r="N58" i="1" s="1"/>
  <c r="AJ133" i="11"/>
  <c r="N50" i="1" s="1"/>
  <c r="CF133" i="11"/>
  <c r="N108" i="1" s="1"/>
  <c r="AR131" i="11"/>
  <c r="AJ131"/>
  <c r="BC131"/>
  <c r="BL131"/>
  <c r="AP133"/>
  <c r="N56" i="1" s="1"/>
  <c r="AC131" i="11"/>
  <c r="AC133" s="1"/>
  <c r="N43" i="1" s="1"/>
  <c r="BJ133" i="11"/>
  <c r="N79" i="1" s="1"/>
  <c r="O133" i="11"/>
  <c r="N22" i="1" s="1"/>
  <c r="AH133" i="11"/>
  <c r="N48" i="1" s="1"/>
  <c r="AA133" i="11"/>
  <c r="N41" i="1" s="1"/>
  <c r="S133" i="11"/>
  <c r="N28" i="1" s="1"/>
  <c r="BS133" i="11"/>
  <c r="N88" i="1" s="1"/>
  <c r="P133" i="11"/>
  <c r="N23" i="1" s="1"/>
  <c r="AU131" i="11"/>
  <c r="AU133" s="1"/>
  <c r="N61" i="1" s="1"/>
  <c r="W131" i="11"/>
  <c r="W133" s="1"/>
  <c r="N32" i="1" s="1"/>
  <c r="CF131" i="11"/>
  <c r="BH133"/>
  <c r="N77" i="1" s="1"/>
  <c r="CI133" i="11"/>
  <c r="N114" i="1" s="1"/>
  <c r="G131" i="11"/>
  <c r="G133" s="1"/>
  <c r="N14" i="1" s="1"/>
  <c r="P131" i="11"/>
  <c r="AG131"/>
  <c r="AG133" s="1"/>
  <c r="N47" i="1" s="1"/>
  <c r="Y131" i="11"/>
  <c r="Y133" s="1"/>
  <c r="N34" i="1" s="1"/>
  <c r="U131" i="10"/>
  <c r="U133"/>
  <c r="M30" i="1" s="1"/>
  <c r="AS133" i="10"/>
  <c r="M59" i="1" s="1"/>
  <c r="AS131" i="10"/>
  <c r="BQ131"/>
  <c r="BQ133" s="1"/>
  <c r="M86" i="1" s="1"/>
  <c r="BY131" i="10"/>
  <c r="BY133" s="1"/>
  <c r="M97" i="1" s="1"/>
  <c r="CG131" i="10"/>
  <c r="CG133" s="1"/>
  <c r="M109" i="1" s="1"/>
  <c r="AZ133" i="10"/>
  <c r="M66" i="1" s="1"/>
  <c r="BO133" i="10"/>
  <c r="M84" i="1" s="1"/>
  <c r="BZ133" i="10"/>
  <c r="M98" i="1" s="1"/>
  <c r="V133" i="10"/>
  <c r="M31" i="1" s="1"/>
  <c r="CC131" i="10"/>
  <c r="CC133" s="1"/>
  <c r="M101" i="1" s="1"/>
  <c r="BG131" i="10"/>
  <c r="BG133" s="1"/>
  <c r="M76" i="1" s="1"/>
  <c r="AC133" i="10"/>
  <c r="M43" i="1" s="1"/>
  <c r="AZ131" i="10"/>
  <c r="AW133"/>
  <c r="M63" i="1" s="1"/>
  <c r="AY133" i="10"/>
  <c r="M65" i="1" s="1"/>
  <c r="Z131" i="10"/>
  <c r="Z133" s="1"/>
  <c r="M40" i="1" s="1"/>
  <c r="BR131" i="10"/>
  <c r="BR133" s="1"/>
  <c r="M87" i="1" s="1"/>
  <c r="BZ131" i="10"/>
  <c r="BB133"/>
  <c r="M71" i="1" s="1"/>
  <c r="BS133" i="10"/>
  <c r="M88" i="1" s="1"/>
  <c r="BB131" i="10"/>
  <c r="AR131"/>
  <c r="AR133" s="1"/>
  <c r="M58" i="1" s="1"/>
  <c r="BC131" i="10"/>
  <c r="BC133" s="1"/>
  <c r="M72" i="1" s="1"/>
  <c r="AM133" i="9"/>
  <c r="L53" i="1" s="1"/>
  <c r="AJ133" i="9"/>
  <c r="L50" i="1" s="1"/>
  <c r="I131" i="9"/>
  <c r="I133" s="1"/>
  <c r="L16" i="1" s="1"/>
  <c r="R133" i="9"/>
  <c r="L27" i="1" s="1"/>
  <c r="R131" i="9"/>
  <c r="BX133"/>
  <c r="L96" i="1" s="1"/>
  <c r="S133" i="9"/>
  <c r="L28" i="1" s="1"/>
  <c r="BP133" i="9"/>
  <c r="L85" i="1" s="1"/>
  <c r="BA133" i="9"/>
  <c r="L70" i="1" s="1"/>
  <c r="AP133" i="9"/>
  <c r="L56" i="1" s="1"/>
  <c r="AJ131" i="9"/>
  <c r="M131"/>
  <c r="M133" s="1"/>
  <c r="L20" i="1" s="1"/>
  <c r="BX131" i="9"/>
  <c r="BN133"/>
  <c r="L83" i="1" s="1"/>
  <c r="AQ133" i="9"/>
  <c r="L57" i="1" s="1"/>
  <c r="BG133" i="9"/>
  <c r="L76" i="1" s="1"/>
  <c r="AU131" i="9"/>
  <c r="AU133" s="1"/>
  <c r="L61" i="1" s="1"/>
  <c r="AM131" i="9"/>
  <c r="BG131"/>
  <c r="Z131" i="5"/>
  <c r="Z133" s="1"/>
  <c r="H40" i="1" s="1"/>
  <c r="BN131" i="5"/>
  <c r="BN133" s="1"/>
  <c r="H83" i="1" s="1"/>
  <c r="G133" i="3"/>
  <c r="F14" i="1" s="1"/>
  <c r="Q131" i="3"/>
  <c r="AP131"/>
  <c r="AP133" s="1"/>
  <c r="F56" i="1" s="1"/>
  <c r="Z131" i="3"/>
  <c r="Z133" s="1"/>
  <c r="F40" i="1" s="1"/>
  <c r="BA131" i="3"/>
  <c r="BA133" s="1"/>
  <c r="F70" i="1" s="1"/>
  <c r="R131" i="3"/>
  <c r="R133" s="1"/>
  <c r="F27" i="1" s="1"/>
  <c r="AQ131" i="3"/>
  <c r="AQ133" s="1"/>
  <c r="F57" i="1" s="1"/>
  <c r="AA131" i="3"/>
  <c r="AA133" s="1"/>
  <c r="F41" i="1" s="1"/>
  <c r="BB131" i="3"/>
  <c r="BB133" s="1"/>
  <c r="F71" i="1" s="1"/>
  <c r="S131" i="3"/>
  <c r="S133" s="1"/>
  <c r="F28" i="1" s="1"/>
  <c r="AJ131" i="3"/>
  <c r="AJ133" s="1"/>
  <c r="F50" i="1" s="1"/>
  <c r="AB131" i="3"/>
  <c r="AB133" s="1"/>
  <c r="F42" i="1" s="1"/>
  <c r="BC131" i="3"/>
  <c r="BC133" s="1"/>
  <c r="F72" i="1" s="1"/>
  <c r="AS131" i="3"/>
  <c r="AS133" s="1"/>
  <c r="F59" i="1" s="1"/>
  <c r="AC131" i="3"/>
  <c r="AC133" s="1"/>
  <c r="F43" i="1" s="1"/>
  <c r="BX133" i="3"/>
  <c r="F96" i="1" s="1"/>
  <c r="BO133" i="3"/>
  <c r="F84" i="1" s="1"/>
  <c r="AT131" i="3"/>
  <c r="AT133" s="1"/>
  <c r="F60" i="1" s="1"/>
  <c r="AD131" i="3"/>
  <c r="AD133" s="1"/>
  <c r="F44" i="1" s="1"/>
  <c r="BF131" i="3"/>
  <c r="BF133" s="1"/>
  <c r="F75" i="1" s="1"/>
  <c r="AG133" i="3"/>
  <c r="F47" i="1" s="1"/>
  <c r="J131" i="3"/>
  <c r="I140" s="1"/>
  <c r="F131" i="1" s="1"/>
  <c r="AU131" i="3"/>
  <c r="AU133" s="1"/>
  <c r="F61" i="1" s="1"/>
  <c r="CG131" i="3"/>
  <c r="CG133" s="1"/>
  <c r="F109" i="1" s="1"/>
  <c r="I133" i="3"/>
  <c r="F16" i="1" s="1"/>
  <c r="AF133" i="3"/>
  <c r="F46" i="1" s="1"/>
  <c r="BI133" i="3"/>
  <c r="F78" i="1" s="1"/>
  <c r="AY133" i="3"/>
  <c r="F65" i="1" s="1"/>
  <c r="BQ133" i="3"/>
  <c r="F86" i="1" s="1"/>
  <c r="BH131" i="3"/>
  <c r="BH133" s="1"/>
  <c r="F77" i="1" s="1"/>
  <c r="B111" i="16"/>
  <c r="C109" s="1"/>
  <c r="CK129" i="2"/>
  <c r="CK133" s="1"/>
  <c r="E116" i="1" s="1"/>
  <c r="BU129" i="2"/>
  <c r="BU131" s="1"/>
  <c r="BM129"/>
  <c r="BM131" s="1"/>
  <c r="BM133" s="1"/>
  <c r="E82" i="1" s="1"/>
  <c r="BE129" i="2"/>
  <c r="BE133" s="1"/>
  <c r="E74" i="1" s="1"/>
  <c r="BA129" i="2"/>
  <c r="BA131" s="1"/>
  <c r="BA133" s="1"/>
  <c r="E70" i="1" s="1"/>
  <c r="AG129" i="2"/>
  <c r="AG131" s="1"/>
  <c r="AG133" s="1"/>
  <c r="E47" i="1" s="1"/>
  <c r="U129" i="2"/>
  <c r="U131" s="1"/>
  <c r="M129"/>
  <c r="M131" s="1"/>
  <c r="M133" s="1"/>
  <c r="E20" i="1" s="1"/>
  <c r="CS129" i="2"/>
  <c r="CS133" s="1"/>
  <c r="E125" i="1" s="1"/>
  <c r="CO129" i="2"/>
  <c r="CO133" s="1"/>
  <c r="E121" i="1" s="1"/>
  <c r="CC129" i="2"/>
  <c r="CC131" s="1"/>
  <c r="BI129"/>
  <c r="BI131" s="1"/>
  <c r="AO129"/>
  <c r="AO131" s="1"/>
  <c r="AO133" s="1"/>
  <c r="E55" i="1" s="1"/>
  <c r="AK129" i="2"/>
  <c r="AK131" s="1"/>
  <c r="Y129"/>
  <c r="Y131" s="1"/>
  <c r="Y133" s="1"/>
  <c r="E34" i="1" s="1"/>
  <c r="V129" i="2"/>
  <c r="V131" s="1"/>
  <c r="V133" s="1"/>
  <c r="E31" i="1" s="1"/>
  <c r="X131" i="2"/>
  <c r="X133" s="1"/>
  <c r="E33" i="1" s="1"/>
  <c r="BX131" i="2"/>
  <c r="BX133" s="1"/>
  <c r="E96" i="1" s="1"/>
  <c r="BZ131" i="2"/>
  <c r="BZ133" s="1"/>
  <c r="E98" i="1" s="1"/>
  <c r="CI133" i="2"/>
  <c r="E114" i="1" s="1"/>
  <c r="BR133" i="2"/>
  <c r="E87" i="1" s="1"/>
  <c r="G129" i="2"/>
  <c r="G131" s="1"/>
  <c r="Z131"/>
  <c r="Z133" s="1"/>
  <c r="E40" i="1" s="1"/>
  <c r="AT131" i="2"/>
  <c r="AT133" s="1"/>
  <c r="E60" i="1" s="1"/>
  <c r="CF133" i="2"/>
  <c r="E108" i="1" s="1"/>
  <c r="BJ133" i="2"/>
  <c r="E79" i="1" s="1"/>
  <c r="AD133" i="2"/>
  <c r="E44" i="1" s="1"/>
  <c r="AL133" i="2"/>
  <c r="E52" i="1" s="1"/>
  <c r="R133" i="2"/>
  <c r="E27" i="1" s="1"/>
  <c r="AI133" i="2"/>
  <c r="E49" i="1" s="1"/>
  <c r="AN133" i="2"/>
  <c r="E54" i="1" s="1"/>
  <c r="AC131" i="2"/>
  <c r="AC133" s="1"/>
  <c r="E43" i="1" s="1"/>
  <c r="AS131" i="2"/>
  <c r="AS133" s="1"/>
  <c r="E59" i="1" s="1"/>
  <c r="BB131" i="2"/>
  <c r="BB133" s="1"/>
  <c r="E71" i="1" s="1"/>
  <c r="BP131" i="2"/>
  <c r="BP133" s="1"/>
  <c r="E85" i="1" s="1"/>
  <c r="BL131" i="2"/>
  <c r="BL133" s="1"/>
  <c r="E81" i="1" s="1"/>
  <c r="CE131" i="2"/>
  <c r="CE133" s="1"/>
  <c r="E107" i="1" s="1"/>
  <c r="CO129" i="4"/>
  <c r="CO133" s="1"/>
  <c r="G121" i="1" s="1"/>
  <c r="BV129" i="4"/>
  <c r="BV133" s="1"/>
  <c r="G94" i="1" s="1"/>
  <c r="AR129" i="4"/>
  <c r="AR131" s="1"/>
  <c r="AR133" s="1"/>
  <c r="G58" i="1" s="1"/>
  <c r="AI129" i="4"/>
  <c r="AI131" s="1"/>
  <c r="AI133" s="1"/>
  <c r="G49" i="1" s="1"/>
  <c r="CR129" i="4"/>
  <c r="CR133" s="1"/>
  <c r="G124" i="1" s="1"/>
  <c r="AH129" i="4"/>
  <c r="AH131" s="1"/>
  <c r="BC129"/>
  <c r="BC131" s="1"/>
  <c r="AU129"/>
  <c r="AU131" s="1"/>
  <c r="BR129"/>
  <c r="BR131" s="1"/>
  <c r="BB129"/>
  <c r="BB131" s="1"/>
  <c r="AT129"/>
  <c r="AT131" s="1"/>
  <c r="CS129"/>
  <c r="CS133" s="1"/>
  <c r="G125" i="1" s="1"/>
  <c r="CH129" i="4"/>
  <c r="CH133" s="1"/>
  <c r="G113" i="1" s="1"/>
  <c r="AL131" i="4"/>
  <c r="AL133" s="1"/>
  <c r="G52" i="1" s="1"/>
  <c r="AF131" i="4"/>
  <c r="AF133" s="1"/>
  <c r="G46" i="1" s="1"/>
  <c r="P133" i="4"/>
  <c r="G23" i="1" s="1"/>
  <c r="BU133" i="4"/>
  <c r="G93" i="1" s="1"/>
  <c r="CE129" i="4"/>
  <c r="CE131" s="1"/>
  <c r="BD129"/>
  <c r="BD133" s="1"/>
  <c r="G73" i="1" s="1"/>
  <c r="AV129" i="4"/>
  <c r="AV133" s="1"/>
  <c r="G62" i="1" s="1"/>
  <c r="BN133" i="4"/>
  <c r="G83" i="1" s="1"/>
  <c r="CJ129" i="4"/>
  <c r="CJ133" s="1"/>
  <c r="G115" i="1" s="1"/>
  <c r="AM131" i="4"/>
  <c r="AM133" s="1"/>
  <c r="G53" i="1" s="1"/>
  <c r="AE131" i="4"/>
  <c r="AE133" s="1"/>
  <c r="G45" i="1" s="1"/>
  <c r="I131" i="4"/>
  <c r="I133" s="1"/>
  <c r="G16" i="1" s="1"/>
  <c r="BP131" i="4"/>
  <c r="BP133" s="1"/>
  <c r="G85" i="1" s="1"/>
  <c r="CI129" i="4"/>
  <c r="CI131" s="1"/>
  <c r="AP131"/>
  <c r="AP133" s="1"/>
  <c r="G56" i="1" s="1"/>
  <c r="Z131" i="4"/>
  <c r="Z133" s="1"/>
  <c r="G40" i="1" s="1"/>
  <c r="BA131" i="4"/>
  <c r="BA133" s="1"/>
  <c r="G70" i="1" s="1"/>
  <c r="BO133" i="4"/>
  <c r="G84" i="1" s="1"/>
  <c r="BE129" i="4"/>
  <c r="BE133" s="1"/>
  <c r="G74" i="1" s="1"/>
  <c r="R131" i="4"/>
  <c r="R133" s="1"/>
  <c r="G27" i="1" s="1"/>
  <c r="AQ131" i="4"/>
  <c r="AQ133" s="1"/>
  <c r="G57" i="1" s="1"/>
  <c r="BJ133" i="4"/>
  <c r="G79" i="1" s="1"/>
  <c r="BL133" i="4"/>
  <c r="G81" i="1" s="1"/>
  <c r="AY133" i="4"/>
  <c r="G65" i="1" s="1"/>
  <c r="CB131" i="4"/>
  <c r="CB133" s="1"/>
  <c r="G100" i="1" s="1"/>
  <c r="BX133" i="4"/>
  <c r="G96" i="1" s="1"/>
  <c r="U133" i="4"/>
  <c r="G30" i="1" s="1"/>
  <c r="AK131" i="4"/>
  <c r="AK133" s="1"/>
  <c r="G51" i="1" s="1"/>
  <c r="BQ130" i="8"/>
  <c r="BQ132" s="1"/>
  <c r="CO130"/>
  <c r="CO134" s="1"/>
  <c r="K121" i="1" s="1"/>
  <c r="L130" i="8"/>
  <c r="L134" s="1"/>
  <c r="K19" i="1" s="1"/>
  <c r="T130" i="8"/>
  <c r="T134" s="1"/>
  <c r="K29" i="1" s="1"/>
  <c r="AB130" i="8"/>
  <c r="AB132" s="1"/>
  <c r="AJ130"/>
  <c r="AJ132" s="1"/>
  <c r="AR130"/>
  <c r="AR132" s="1"/>
  <c r="BH130"/>
  <c r="BH132" s="1"/>
  <c r="BP130"/>
  <c r="BP132" s="1"/>
  <c r="BX130"/>
  <c r="BX132" s="1"/>
  <c r="CF130"/>
  <c r="CF132" s="1"/>
  <c r="CN130"/>
  <c r="CN134" s="1"/>
  <c r="K120" i="1" s="1"/>
  <c r="O130" i="8"/>
  <c r="O132" s="1"/>
  <c r="W130"/>
  <c r="W132" s="1"/>
  <c r="AE130"/>
  <c r="AE132" s="1"/>
  <c r="AM130"/>
  <c r="AM132" s="1"/>
  <c r="AU130"/>
  <c r="AU132" s="1"/>
  <c r="BK130"/>
  <c r="BK132" s="1"/>
  <c r="CI130"/>
  <c r="CI132" s="1"/>
  <c r="AW133" i="4"/>
  <c r="G63" i="1" s="1"/>
  <c r="Y133" i="4"/>
  <c r="G34" i="1" s="1"/>
  <c r="AM133" i="12"/>
  <c r="O53" i="1" s="1"/>
  <c r="AE133" i="12"/>
  <c r="O45" i="1" s="1"/>
  <c r="CA133" i="11"/>
  <c r="N99" i="1" s="1"/>
  <c r="AU133" i="10"/>
  <c r="M61" i="1" s="1"/>
  <c r="AE133" i="10"/>
  <c r="M45" i="1" s="1"/>
  <c r="V133" i="9"/>
  <c r="L31" i="1" s="1"/>
  <c r="AZ130" i="8"/>
  <c r="AZ132" s="1"/>
  <c r="CV130"/>
  <c r="CV134" s="1"/>
  <c r="K128" i="1" s="1"/>
  <c r="CE134" i="8"/>
  <c r="K107" i="1" s="1"/>
  <c r="BL134" i="8"/>
  <c r="K81" i="1" s="1"/>
  <c r="CG134" i="8"/>
  <c r="K109" i="1" s="1"/>
  <c r="CA130" i="8"/>
  <c r="CA132" s="1"/>
  <c r="G130"/>
  <c r="G132" s="1"/>
  <c r="BS130"/>
  <c r="BS132" s="1"/>
  <c r="CQ130"/>
  <c r="CQ134" s="1"/>
  <c r="K123" i="1" s="1"/>
  <c r="BV129" i="2"/>
  <c r="BV133" s="1"/>
  <c r="E94" i="1" s="1"/>
  <c r="AX129" i="2"/>
  <c r="AH129"/>
  <c r="AH131" s="1"/>
  <c r="O129"/>
  <c r="CX129"/>
  <c r="CX133" s="1"/>
  <c r="E135" i="1" s="1"/>
  <c r="BY129" i="2"/>
  <c r="BN129"/>
  <c r="BN131" s="1"/>
  <c r="BF129"/>
  <c r="AP129"/>
  <c r="AM129"/>
  <c r="AE129"/>
  <c r="W129"/>
  <c r="BO129"/>
  <c r="AY129"/>
  <c r="CG129"/>
  <c r="BQ129"/>
  <c r="BQ131" s="1"/>
  <c r="CT129"/>
  <c r="CT133" s="1"/>
  <c r="E126" i="1" s="1"/>
  <c r="CL129" i="2"/>
  <c r="CL133" s="1"/>
  <c r="E117" i="1" s="1"/>
  <c r="CD129" i="2"/>
  <c r="CD133" s="1"/>
  <c r="E106" i="1" s="1"/>
  <c r="BK129" i="2"/>
  <c r="BC129"/>
  <c r="AJ129"/>
  <c r="AB129"/>
  <c r="Q129"/>
  <c r="I129"/>
  <c r="AW129"/>
  <c r="CU129"/>
  <c r="CU133" s="1"/>
  <c r="E127" i="1" s="1"/>
  <c r="AQ133" i="2"/>
  <c r="E57" i="1" s="1"/>
  <c r="U133" i="2"/>
  <c r="E30" i="1" s="1"/>
  <c r="AF133" i="2"/>
  <c r="E46" i="1" s="1"/>
  <c r="J133" i="2"/>
  <c r="E17" i="1" s="1"/>
  <c r="BG133" i="2"/>
  <c r="E76" i="1" s="1"/>
  <c r="AR133" i="2"/>
  <c r="E58" i="1" s="1"/>
  <c r="AZ133" i="2"/>
  <c r="E66" i="1" s="1"/>
  <c r="G133" i="2"/>
  <c r="E14" i="1" s="1"/>
  <c r="AA133" i="2"/>
  <c r="E41" i="1" s="1"/>
  <c r="CA133" i="2"/>
  <c r="E99" i="1" s="1"/>
  <c r="P133" i="2"/>
  <c r="E23" i="1" s="1"/>
  <c r="CB133" i="2"/>
  <c r="E100" i="1" s="1"/>
  <c r="AK133" i="2"/>
  <c r="E51" i="1" s="1"/>
  <c r="BH133" i="2"/>
  <c r="E77" i="1" s="1"/>
  <c r="BT133" i="2"/>
  <c r="E89" i="1" s="1"/>
  <c r="AU133" i="2"/>
  <c r="E61" i="1" s="1"/>
  <c r="E130" i="2"/>
  <c r="E10" i="3" s="1"/>
  <c r="E7" s="1"/>
  <c r="F146" i="1" s="1"/>
  <c r="S133" i="2"/>
  <c r="E28" i="1" s="1"/>
  <c r="BS133" i="2"/>
  <c r="E88" i="1" s="1"/>
  <c r="O103" i="16"/>
  <c r="I43" i="14" s="1"/>
  <c r="K105" i="16"/>
  <c r="K107" s="1"/>
  <c r="F105"/>
  <c r="F107" s="1"/>
  <c r="L105"/>
  <c r="L107" s="1"/>
  <c r="E105"/>
  <c r="E107" s="1"/>
  <c r="I107"/>
  <c r="S36" i="1"/>
  <c r="M107" i="16"/>
  <c r="G107"/>
  <c r="D105"/>
  <c r="J107"/>
  <c r="O20"/>
  <c r="I38" i="14" s="1"/>
  <c r="J41" s="1"/>
  <c r="S25" i="1"/>
  <c r="C107" i="16"/>
  <c r="S102" i="1"/>
  <c r="S91"/>
  <c r="AS129" i="11"/>
  <c r="BY129"/>
  <c r="BY131" s="1"/>
  <c r="O133" i="4"/>
  <c r="G22" i="1" s="1"/>
  <c r="G133" i="4"/>
  <c r="G14" i="1" s="1"/>
  <c r="BT133" i="4"/>
  <c r="G89" i="1" s="1"/>
  <c r="CA133" i="4"/>
  <c r="G99" i="1" s="1"/>
  <c r="J133" i="4"/>
  <c r="G17" i="1" s="1"/>
  <c r="Q133" i="4"/>
  <c r="G26" i="1" s="1"/>
  <c r="X133" i="4"/>
  <c r="G33" i="1" s="1"/>
  <c r="BS133" i="4"/>
  <c r="G88" i="1" s="1"/>
  <c r="S133" i="4"/>
  <c r="G28" i="1" s="1"/>
  <c r="AT133" i="4"/>
  <c r="G60" i="1" s="1"/>
  <c r="AN133" i="4"/>
  <c r="G54" i="1" s="1"/>
  <c r="BH133" i="4"/>
  <c r="G77" i="1" s="1"/>
  <c r="BR133" i="4"/>
  <c r="G87" i="1" s="1"/>
  <c r="AJ133" i="4"/>
  <c r="G50" i="1" s="1"/>
  <c r="BQ133" i="4"/>
  <c r="G86" i="1" s="1"/>
  <c r="AZ133" i="4"/>
  <c r="G66" i="1" s="1"/>
  <c r="CF133" i="4"/>
  <c r="G108" i="1" s="1"/>
  <c r="AX133" i="4"/>
  <c r="G64" i="1" s="1"/>
  <c r="BF133" i="4"/>
  <c r="G75" i="1" s="1"/>
  <c r="AC133" i="4"/>
  <c r="G43" i="1" s="1"/>
  <c r="AS133" i="4"/>
  <c r="G59" i="1" s="1"/>
  <c r="BG133" i="4"/>
  <c r="G76" i="1" s="1"/>
  <c r="BY133" i="4"/>
  <c r="G97" i="1" s="1"/>
  <c r="V133" i="4"/>
  <c r="G31" i="1" s="1"/>
  <c r="CC133" i="4"/>
  <c r="G101" i="1" s="1"/>
  <c r="AA133" i="4"/>
  <c r="G41" i="1" s="1"/>
  <c r="E7" i="2"/>
  <c r="E146" i="1" s="1"/>
  <c r="AA129" i="13"/>
  <c r="AA131" s="1"/>
  <c r="M129"/>
  <c r="CI129"/>
  <c r="CI131" s="1"/>
  <c r="CP129"/>
  <c r="CP133" s="1"/>
  <c r="P122" i="1" s="1"/>
  <c r="CL129" i="13"/>
  <c r="CL133" s="1"/>
  <c r="P117" i="1" s="1"/>
  <c r="CH129" i="13"/>
  <c r="CH133" s="1"/>
  <c r="P113" i="1" s="1"/>
  <c r="CG129" i="13"/>
  <c r="CA129"/>
  <c r="CA131" s="1"/>
  <c r="BY129"/>
  <c r="BX129"/>
  <c r="BT129"/>
  <c r="BM129"/>
  <c r="BL129"/>
  <c r="BI129"/>
  <c r="AZ129"/>
  <c r="AZ131" s="1"/>
  <c r="AY129"/>
  <c r="AY131" s="1"/>
  <c r="AX129"/>
  <c r="AT129"/>
  <c r="AO129"/>
  <c r="AN129"/>
  <c r="AN131" s="1"/>
  <c r="AH129"/>
  <c r="AF129"/>
  <c r="AF131" s="1"/>
  <c r="AE129"/>
  <c r="AC129"/>
  <c r="AC131" s="1"/>
  <c r="Z129"/>
  <c r="Z131" s="1"/>
  <c r="Y129"/>
  <c r="X129"/>
  <c r="X131" s="1"/>
  <c r="W129"/>
  <c r="W131" s="1"/>
  <c r="U129"/>
  <c r="U131" s="1"/>
  <c r="Q129"/>
  <c r="P129"/>
  <c r="P131" s="1"/>
  <c r="L129"/>
  <c r="L133" s="1"/>
  <c r="P19" i="1" s="1"/>
  <c r="J129" i="13"/>
  <c r="J131" s="1"/>
  <c r="CU129"/>
  <c r="CU133" s="1"/>
  <c r="P127" i="1" s="1"/>
  <c r="BH129" i="13"/>
  <c r="AP129"/>
  <c r="AP131" s="1"/>
  <c r="AG129"/>
  <c r="AG131" s="1"/>
  <c r="CJ129"/>
  <c r="CJ133" s="1"/>
  <c r="P115" i="1" s="1"/>
  <c r="CS129" i="13"/>
  <c r="CS133" s="1"/>
  <c r="P125" i="1" s="1"/>
  <c r="AA133" i="13"/>
  <c r="P41" i="1" s="1"/>
  <c r="BU129" i="13"/>
  <c r="AS129"/>
  <c r="BD129"/>
  <c r="BD133" s="1"/>
  <c r="P73" i="1" s="1"/>
  <c r="CR129" i="13"/>
  <c r="CR133" s="1"/>
  <c r="P124" i="1" s="1"/>
  <c r="CO129" i="13"/>
  <c r="CO133" s="1"/>
  <c r="P121" i="1" s="1"/>
  <c r="CD129" i="13"/>
  <c r="CD133" s="1"/>
  <c r="P106" i="1" s="1"/>
  <c r="BW129" i="13"/>
  <c r="BW133" s="1"/>
  <c r="P95" i="1" s="1"/>
  <c r="BS129" i="13"/>
  <c r="BP129"/>
  <c r="BN129"/>
  <c r="BG129"/>
  <c r="BG131" s="1"/>
  <c r="AW129"/>
  <c r="AW131" s="1"/>
  <c r="S129"/>
  <c r="S131" s="1"/>
  <c r="O129"/>
  <c r="O131" s="1"/>
  <c r="N129"/>
  <c r="N133" s="1"/>
  <c r="P21" i="1" s="1"/>
  <c r="K129" i="13"/>
  <c r="K133" s="1"/>
  <c r="P18" i="1" s="1"/>
  <c r="BZ129" i="13"/>
  <c r="BZ131" s="1"/>
  <c r="BV129"/>
  <c r="BV133" s="1"/>
  <c r="P94" i="1" s="1"/>
  <c r="AM129" i="13"/>
  <c r="AM131" s="1"/>
  <c r="H129"/>
  <c r="H133" s="1"/>
  <c r="P15" i="1" s="1"/>
  <c r="AR129" i="13"/>
  <c r="O133"/>
  <c r="P22" i="1" s="1"/>
  <c r="X133" i="13"/>
  <c r="P33" i="1" s="1"/>
  <c r="CV129" i="13"/>
  <c r="CV133" s="1"/>
  <c r="P128" i="1" s="1"/>
  <c r="CT129" i="13"/>
  <c r="CT133" s="1"/>
  <c r="P126" i="1" s="1"/>
  <c r="CK129" i="13"/>
  <c r="CK133" s="1"/>
  <c r="P116" i="1" s="1"/>
  <c r="CF129" i="13"/>
  <c r="CF131" s="1"/>
  <c r="BE129"/>
  <c r="BE133" s="1"/>
  <c r="P74" i="1" s="1"/>
  <c r="BA129" i="13"/>
  <c r="BA131" s="1"/>
  <c r="AV129"/>
  <c r="AV133" s="1"/>
  <c r="P62" i="1" s="1"/>
  <c r="AD129" i="13"/>
  <c r="CQ129"/>
  <c r="CQ133" s="1"/>
  <c r="P123" i="1" s="1"/>
  <c r="CE129" i="13"/>
  <c r="BF129"/>
  <c r="AL129"/>
  <c r="AB129"/>
  <c r="AB131" s="1"/>
  <c r="G129"/>
  <c r="BO129"/>
  <c r="BO131" s="1"/>
  <c r="BB129"/>
  <c r="AJ129"/>
  <c r="AQ129"/>
  <c r="BQ129"/>
  <c r="BK129"/>
  <c r="I129"/>
  <c r="I131" s="1"/>
  <c r="J133"/>
  <c r="P17" i="1" s="1"/>
  <c r="W133" i="13"/>
  <c r="P32" i="1" s="1"/>
  <c r="Z133" i="13"/>
  <c r="P40" i="1" s="1"/>
  <c r="P133" i="13"/>
  <c r="P23" i="1" s="1"/>
  <c r="CX129" i="13"/>
  <c r="CX133" s="1"/>
  <c r="P135" i="1" s="1"/>
  <c r="CW129" i="13"/>
  <c r="CW133" s="1"/>
  <c r="P130" i="1" s="1"/>
  <c r="CC129" i="13"/>
  <c r="CN129"/>
  <c r="CN133" s="1"/>
  <c r="P120" i="1" s="1"/>
  <c r="AU129" i="13"/>
  <c r="AU131" s="1"/>
  <c r="AK129"/>
  <c r="AK131" s="1"/>
  <c r="CM129"/>
  <c r="CM133" s="1"/>
  <c r="P119" i="1" s="1"/>
  <c r="R129" i="13"/>
  <c r="R131" s="1"/>
  <c r="CB129"/>
  <c r="T129"/>
  <c r="T133" s="1"/>
  <c r="P29" i="1" s="1"/>
  <c r="BR129" i="13"/>
  <c r="BJ129"/>
  <c r="BJ131" s="1"/>
  <c r="BC129"/>
  <c r="AI129"/>
  <c r="V129"/>
  <c r="CF133"/>
  <c r="P108" i="1" s="1"/>
  <c r="BA133" i="13"/>
  <c r="P70" i="1" s="1"/>
  <c r="AB133" i="13"/>
  <c r="P42" i="1" s="1"/>
  <c r="BO133" i="13"/>
  <c r="P84" i="1" s="1"/>
  <c r="BJ133" i="13"/>
  <c r="P79" i="1" s="1"/>
  <c r="AZ133" i="13"/>
  <c r="P66" i="1" s="1"/>
  <c r="AN133" i="13"/>
  <c r="P54" i="1" s="1"/>
  <c r="AG133" i="13"/>
  <c r="P47" i="1" s="1"/>
  <c r="S133" i="13"/>
  <c r="P28" i="1" s="1"/>
  <c r="AP133" i="13"/>
  <c r="P56" i="1" s="1"/>
  <c r="CI133" i="13"/>
  <c r="P114" i="1" s="1"/>
  <c r="W133" i="12"/>
  <c r="O32" i="1" s="1"/>
  <c r="J133" i="12"/>
  <c r="O17" i="1" s="1"/>
  <c r="CD129" i="12"/>
  <c r="CD133" s="1"/>
  <c r="O106" i="1" s="1"/>
  <c r="BJ129" i="12"/>
  <c r="BF129"/>
  <c r="BF131" s="1"/>
  <c r="AO129"/>
  <c r="BK133"/>
  <c r="O80" i="1" s="1"/>
  <c r="AZ133" i="12"/>
  <c r="O66" i="1" s="1"/>
  <c r="CS129" i="12"/>
  <c r="CS133" s="1"/>
  <c r="O125" i="1" s="1"/>
  <c r="AB133" i="12"/>
  <c r="O42" i="1" s="1"/>
  <c r="CM129" i="12"/>
  <c r="CM133" s="1"/>
  <c r="O119" i="1" s="1"/>
  <c r="CL129" i="12"/>
  <c r="CL133" s="1"/>
  <c r="O117" i="1" s="1"/>
  <c r="CG129" i="12"/>
  <c r="CG131" s="1"/>
  <c r="AD133"/>
  <c r="O44" i="1" s="1"/>
  <c r="CN129" i="12"/>
  <c r="CN133" s="1"/>
  <c r="O120" i="1" s="1"/>
  <c r="CH129" i="12"/>
  <c r="CH133" s="1"/>
  <c r="O113" i="1" s="1"/>
  <c r="CF129" i="12"/>
  <c r="AG129"/>
  <c r="V129"/>
  <c r="V131" s="1"/>
  <c r="U129"/>
  <c r="U131" s="1"/>
  <c r="H129"/>
  <c r="H133" s="1"/>
  <c r="O15" i="1" s="1"/>
  <c r="CC129" i="12"/>
  <c r="CC131" s="1"/>
  <c r="CB129"/>
  <c r="CB131" s="1"/>
  <c r="BU129"/>
  <c r="BU131" s="1"/>
  <c r="P129"/>
  <c r="K129"/>
  <c r="K133" s="1"/>
  <c r="O18" i="1" s="1"/>
  <c r="G129" i="12"/>
  <c r="G131" s="1"/>
  <c r="CI129"/>
  <c r="CA129"/>
  <c r="BZ129"/>
  <c r="BZ131" s="1"/>
  <c r="BT129"/>
  <c r="BT131" s="1"/>
  <c r="BR129"/>
  <c r="BR131" s="1"/>
  <c r="BQ129"/>
  <c r="BQ131" s="1"/>
  <c r="Z133"/>
  <c r="O40" i="1" s="1"/>
  <c r="X133" i="12"/>
  <c r="O33" i="1" s="1"/>
  <c r="O133" i="12"/>
  <c r="O22" i="1" s="1"/>
  <c r="BI133" i="12"/>
  <c r="O78" i="1" s="1"/>
  <c r="BG133" i="12"/>
  <c r="O76" i="1" s="1"/>
  <c r="CX129" i="12"/>
  <c r="CX133" s="1"/>
  <c r="O135" i="1" s="1"/>
  <c r="CW129" i="12"/>
  <c r="CW133" s="1"/>
  <c r="O130" i="1" s="1"/>
  <c r="CO129" i="12"/>
  <c r="CO133" s="1"/>
  <c r="O121" i="1" s="1"/>
  <c r="BX129" i="12"/>
  <c r="CV129"/>
  <c r="CV133" s="1"/>
  <c r="O128" i="1" s="1"/>
  <c r="BW129" i="12"/>
  <c r="BW133" s="1"/>
  <c r="O95" i="1" s="1"/>
  <c r="BV129" i="12"/>
  <c r="BV133" s="1"/>
  <c r="O94" i="1" s="1"/>
  <c r="BM129" i="12"/>
  <c r="BL129"/>
  <c r="BE129"/>
  <c r="BE133" s="1"/>
  <c r="O74" i="1" s="1"/>
  <c r="AY129" i="12"/>
  <c r="CQ129"/>
  <c r="CQ133" s="1"/>
  <c r="O123" i="1" s="1"/>
  <c r="CP129" i="12"/>
  <c r="CP133" s="1"/>
  <c r="O122" i="1" s="1"/>
  <c r="BH129" i="12"/>
  <c r="AR129"/>
  <c r="AR131" s="1"/>
  <c r="BF133"/>
  <c r="O75" i="1" s="1"/>
  <c r="A67" i="12"/>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CB133"/>
  <c r="O100" i="1" s="1"/>
  <c r="BU133" i="12"/>
  <c r="O93" i="1" s="1"/>
  <c r="BT133" i="12"/>
  <c r="O89" i="1" s="1"/>
  <c r="BR133" i="12"/>
  <c r="O87" i="1" s="1"/>
  <c r="BP133" i="12"/>
  <c r="O85" i="1" s="1"/>
  <c r="AS133" i="12"/>
  <c r="O59" i="1" s="1"/>
  <c r="CE133" i="12"/>
  <c r="O107" i="1" s="1"/>
  <c r="BS133" i="12"/>
  <c r="O88" i="1" s="1"/>
  <c r="AU133" i="12"/>
  <c r="O61" i="1" s="1"/>
  <c r="BN133" i="12"/>
  <c r="O83" i="1" s="1"/>
  <c r="AH133" i="12"/>
  <c r="O48" i="1" s="1"/>
  <c r="AT133" i="12"/>
  <c r="O60" i="1" s="1"/>
  <c r="AN133" i="12"/>
  <c r="O54" i="1" s="1"/>
  <c r="AQ133" i="12"/>
  <c r="O57" i="1" s="1"/>
  <c r="AC133" i="12"/>
  <c r="O43" i="1" s="1"/>
  <c r="M133" i="12"/>
  <c r="O20" i="1" s="1"/>
  <c r="AP133" i="12"/>
  <c r="O56" i="1" s="1"/>
  <c r="Q133" i="12"/>
  <c r="O26" i="1" s="1"/>
  <c r="Y133" i="12"/>
  <c r="O34" i="1" s="1"/>
  <c r="BY133" i="12"/>
  <c r="O97" i="1" s="1"/>
  <c r="AN133" i="11"/>
  <c r="N54" i="1" s="1"/>
  <c r="BG133" i="11"/>
  <c r="N76" i="1" s="1"/>
  <c r="V129" i="11"/>
  <c r="V131" s="1"/>
  <c r="M129"/>
  <c r="H129"/>
  <c r="H133" s="1"/>
  <c r="N15" i="1" s="1"/>
  <c r="AO133" i="11"/>
  <c r="N55" i="1" s="1"/>
  <c r="CR129" i="11"/>
  <c r="CR133" s="1"/>
  <c r="N124" i="1" s="1"/>
  <c r="CW129" i="11"/>
  <c r="CW133" s="1"/>
  <c r="N130" i="1" s="1"/>
  <c r="CL129" i="11"/>
  <c r="CL133" s="1"/>
  <c r="N117" i="1" s="1"/>
  <c r="CQ129" i="11"/>
  <c r="CQ133" s="1"/>
  <c r="N123" i="1" s="1"/>
  <c r="CP129" i="11"/>
  <c r="CP133" s="1"/>
  <c r="N122" i="1" s="1"/>
  <c r="AB133" i="11"/>
  <c r="N42" i="1" s="1"/>
  <c r="CS129" i="11"/>
  <c r="CS133" s="1"/>
  <c r="N125" i="1" s="1"/>
  <c r="CH129" i="11"/>
  <c r="CH133" s="1"/>
  <c r="N113" i="1" s="1"/>
  <c r="BA129" i="11"/>
  <c r="BA131" s="1"/>
  <c r="U129"/>
  <c r="U131" s="1"/>
  <c r="BZ129"/>
  <c r="BZ131" s="1"/>
  <c r="BK129"/>
  <c r="BD129"/>
  <c r="BD133" s="1"/>
  <c r="N73" i="1" s="1"/>
  <c r="AY129" i="11"/>
  <c r="AW129"/>
  <c r="AW131" s="1"/>
  <c r="AL129"/>
  <c r="I129"/>
  <c r="I131" s="1"/>
  <c r="AX129"/>
  <c r="AF129"/>
  <c r="AF131" s="1"/>
  <c r="BB133"/>
  <c r="N71" i="1" s="1"/>
  <c r="CX129" i="11"/>
  <c r="CX133" s="1"/>
  <c r="N135" i="1" s="1"/>
  <c r="BO133" i="11"/>
  <c r="N84" i="1" s="1"/>
  <c r="R133" i="11"/>
  <c r="N27" i="1" s="1"/>
  <c r="CT129" i="11"/>
  <c r="CT133" s="1"/>
  <c r="N126" i="1" s="1"/>
  <c r="CN129" i="11"/>
  <c r="CN133" s="1"/>
  <c r="N120" i="1" s="1"/>
  <c r="AI133" i="11"/>
  <c r="N49" i="1" s="1"/>
  <c r="BP133" i="11"/>
  <c r="N85" i="1" s="1"/>
  <c r="BT129" i="11"/>
  <c r="AM129"/>
  <c r="AM131" s="1"/>
  <c r="AE129"/>
  <c r="AE131" s="1"/>
  <c r="CU129"/>
  <c r="CU133" s="1"/>
  <c r="N127" i="1" s="1"/>
  <c r="CO129" i="11"/>
  <c r="CO133" s="1"/>
  <c r="N121" i="1" s="1"/>
  <c r="CD129" i="11"/>
  <c r="CD133" s="1"/>
  <c r="N106" i="1" s="1"/>
  <c r="BM129" i="11"/>
  <c r="AD129"/>
  <c r="AD131" s="1"/>
  <c r="CE129"/>
  <c r="BU129"/>
  <c r="Q129"/>
  <c r="AQ129"/>
  <c r="AQ131" s="1"/>
  <c r="CC129"/>
  <c r="CC131" s="1"/>
  <c r="BQ129"/>
  <c r="Z129"/>
  <c r="Z131" s="1"/>
  <c r="BZ133"/>
  <c r="N98" i="1" s="1"/>
  <c r="AW133" i="11"/>
  <c r="N63" i="1" s="1"/>
  <c r="AF133" i="11"/>
  <c r="N46" i="1" s="1"/>
  <c r="AD133" i="11"/>
  <c r="N44" i="1" s="1"/>
  <c r="AQ133" i="11"/>
  <c r="N57" i="1" s="1"/>
  <c r="AZ133" i="11"/>
  <c r="N66" i="1" s="1"/>
  <c r="CB133" i="11"/>
  <c r="N100" i="1" s="1"/>
  <c r="AK133" i="11"/>
  <c r="N51" i="1" s="1"/>
  <c r="BN133" i="11"/>
  <c r="N83" i="1" s="1"/>
  <c r="J133" i="11"/>
  <c r="N17" i="1" s="1"/>
  <c r="BI133" i="11"/>
  <c r="N78" i="1" s="1"/>
  <c r="X133" i="11"/>
  <c r="N33" i="1" s="1"/>
  <c r="CG133" i="11"/>
  <c r="N109" i="1" s="1"/>
  <c r="AT133" i="11"/>
  <c r="N60" i="1" s="1"/>
  <c r="BF133" i="11"/>
  <c r="N75" i="1" s="1"/>
  <c r="BX133" i="11"/>
  <c r="N96" i="1" s="1"/>
  <c r="BT133" i="10"/>
  <c r="M89" i="1" s="1"/>
  <c r="AB133" i="10"/>
  <c r="M42" i="1" s="1"/>
  <c r="AM133" i="10"/>
  <c r="M53" i="1" s="1"/>
  <c r="W133" i="10"/>
  <c r="M32" i="1" s="1"/>
  <c r="CA133" i="10"/>
  <c r="M99" i="1" s="1"/>
  <c r="CI133" i="10"/>
  <c r="M114" i="1" s="1"/>
  <c r="AK133" i="10"/>
  <c r="M51" i="1" s="1"/>
  <c r="R133" i="10"/>
  <c r="M27" i="1" s="1"/>
  <c r="AD133" i="10"/>
  <c r="M44" i="1" s="1"/>
  <c r="AT133" i="10"/>
  <c r="M60" i="1" s="1"/>
  <c r="X133" i="10"/>
  <c r="M33" i="1" s="1"/>
  <c r="CF133" i="10"/>
  <c r="M108" i="1" s="1"/>
  <c r="AP133" i="10"/>
  <c r="M56" i="1" s="1"/>
  <c r="CE133" i="10"/>
  <c r="M107" i="1" s="1"/>
  <c r="AQ133" i="10"/>
  <c r="M57" i="1" s="1"/>
  <c r="AI133" i="10"/>
  <c r="M49" i="1" s="1"/>
  <c r="S133" i="10"/>
  <c r="M28" i="1" s="1"/>
  <c r="O133" i="10"/>
  <c r="M22" i="1" s="1"/>
  <c r="BJ133" i="10"/>
  <c r="M79" i="1" s="1"/>
  <c r="Y133" i="10"/>
  <c r="M34" i="1" s="1"/>
  <c r="CB133" i="10"/>
  <c r="M100" i="1" s="1"/>
  <c r="BA133" i="10"/>
  <c r="M70" i="1" s="1"/>
  <c r="AF133" i="10"/>
  <c r="M46" i="1" s="1"/>
  <c r="M133" i="10"/>
  <c r="M20" i="1" s="1"/>
  <c r="G133" i="10"/>
  <c r="M14" i="1" s="1"/>
  <c r="AX133" i="10"/>
  <c r="M64" i="1" s="1"/>
  <c r="AH133" i="10"/>
  <c r="M48" i="1" s="1"/>
  <c r="AG133" i="10"/>
  <c r="M47" i="1" s="1"/>
  <c r="BK133" i="10"/>
  <c r="M80" i="1" s="1"/>
  <c r="BL133" i="10"/>
  <c r="M81" i="1" s="1"/>
  <c r="BP133" i="10"/>
  <c r="M85" i="1" s="1"/>
  <c r="BM133" i="10"/>
  <c r="M82" i="1" s="1"/>
  <c r="AO133" i="10"/>
  <c r="M55" i="1" s="1"/>
  <c r="AJ133" i="10"/>
  <c r="M50" i="1" s="1"/>
  <c r="BI133" i="10"/>
  <c r="M78" i="1" s="1"/>
  <c r="Q133" i="10"/>
  <c r="M26" i="1" s="1"/>
  <c r="AA133" i="10"/>
  <c r="M41" i="1" s="1"/>
  <c r="BN133" i="10"/>
  <c r="M83" i="1" s="1"/>
  <c r="BH133" i="10"/>
  <c r="M77" i="1" s="1"/>
  <c r="I140" i="10"/>
  <c r="M131" i="1" s="1"/>
  <c r="AE133" i="9"/>
  <c r="L45" i="1" s="1"/>
  <c r="Q133" i="9"/>
  <c r="L26" i="1" s="1"/>
  <c r="AW133" i="9"/>
  <c r="L63" i="1" s="1"/>
  <c r="P129" i="9"/>
  <c r="AK133"/>
  <c r="L51" i="1" s="1"/>
  <c r="CT129" i="9"/>
  <c r="CT133" s="1"/>
  <c r="L126" i="1" s="1"/>
  <c r="CL129" i="9"/>
  <c r="CL133" s="1"/>
  <c r="L117" i="1" s="1"/>
  <c r="CA129" i="9"/>
  <c r="CA131" s="1"/>
  <c r="BH129"/>
  <c r="BH131" s="1"/>
  <c r="AT129"/>
  <c r="AA129"/>
  <c r="AA131" s="1"/>
  <c r="CM129"/>
  <c r="CM133" s="1"/>
  <c r="L119" i="1" s="1"/>
  <c r="BZ129" i="9"/>
  <c r="BZ131" s="1"/>
  <c r="BB129"/>
  <c r="BB131" s="1"/>
  <c r="AR129"/>
  <c r="AR131" s="1"/>
  <c r="Z129"/>
  <c r="Z131" s="1"/>
  <c r="CX129"/>
  <c r="CX133" s="1"/>
  <c r="L135" i="1" s="1"/>
  <c r="CO129" i="9"/>
  <c r="CO133" s="1"/>
  <c r="L121" i="1" s="1"/>
  <c r="CE129" i="9"/>
  <c r="CE131" s="1"/>
  <c r="CB129"/>
  <c r="CB131" s="1"/>
  <c r="BU129"/>
  <c r="BU131" s="1"/>
  <c r="BS129"/>
  <c r="BS131" s="1"/>
  <c r="X129"/>
  <c r="X131" s="1"/>
  <c r="H129"/>
  <c r="H133" s="1"/>
  <c r="L15" i="1" s="1"/>
  <c r="BO133" i="9"/>
  <c r="L84" i="1" s="1"/>
  <c r="AN133" i="9"/>
  <c r="L54" i="1" s="1"/>
  <c r="CV129" i="9"/>
  <c r="CV133" s="1"/>
  <c r="L128" i="1" s="1"/>
  <c r="CJ129" i="9"/>
  <c r="CJ133" s="1"/>
  <c r="L115" i="1" s="1"/>
  <c r="AX129" i="9"/>
  <c r="AX131" s="1"/>
  <c r="AO129"/>
  <c r="AL129"/>
  <c r="AL131" s="1"/>
  <c r="N129"/>
  <c r="N133" s="1"/>
  <c r="L21" i="1" s="1"/>
  <c r="BQ133" i="9"/>
  <c r="L86" i="1" s="1"/>
  <c r="CF133" i="9"/>
  <c r="L108" i="1" s="1"/>
  <c r="AS133" i="9"/>
  <c r="L59" i="1" s="1"/>
  <c r="CW129" i="9"/>
  <c r="CW133" s="1"/>
  <c r="L130" i="1" s="1"/>
  <c r="CI129" i="9"/>
  <c r="CD129"/>
  <c r="CD133" s="1"/>
  <c r="L106" i="1" s="1"/>
  <c r="AY129" i="9"/>
  <c r="AG129"/>
  <c r="AG131" s="1"/>
  <c r="AF129"/>
  <c r="AF131" s="1"/>
  <c r="J129"/>
  <c r="CU129"/>
  <c r="CU133" s="1"/>
  <c r="L127" i="1" s="1"/>
  <c r="BR129" i="9"/>
  <c r="BR131" s="1"/>
  <c r="W129"/>
  <c r="W131" s="1"/>
  <c r="CH129"/>
  <c r="CH133" s="1"/>
  <c r="L113" i="1" s="1"/>
  <c r="BJ129" i="9"/>
  <c r="BJ131" s="1"/>
  <c r="CR129"/>
  <c r="CR133" s="1"/>
  <c r="L124" i="1" s="1"/>
  <c r="CQ129" i="9"/>
  <c r="CQ133" s="1"/>
  <c r="L123" i="1" s="1"/>
  <c r="CC129" i="9"/>
  <c r="CC131" s="1"/>
  <c r="BI129"/>
  <c r="BF129"/>
  <c r="AB129"/>
  <c r="CA133"/>
  <c r="L99" i="1" s="1"/>
  <c r="BH133" i="9"/>
  <c r="L77" i="1" s="1"/>
  <c r="AA133" i="9"/>
  <c r="L41" i="1" s="1"/>
  <c r="BZ133" i="9"/>
  <c r="L98" i="1" s="1"/>
  <c r="BB133" i="9"/>
  <c r="L71" i="1" s="1"/>
  <c r="AR133" i="9"/>
  <c r="L58" i="1" s="1"/>
  <c r="Z133" i="9"/>
  <c r="L40" i="1" s="1"/>
  <c r="CB133" i="9"/>
  <c r="L100" i="1" s="1"/>
  <c r="BU133" i="9"/>
  <c r="L93" i="1" s="1"/>
  <c r="BS133" i="9"/>
  <c r="L88" i="1" s="1"/>
  <c r="X133" i="9"/>
  <c r="L33" i="1" s="1"/>
  <c r="AX133" i="9"/>
  <c r="L64" i="1" s="1"/>
  <c r="AL133" i="9"/>
  <c r="L52" i="1" s="1"/>
  <c r="AF133" i="9"/>
  <c r="L46" i="1" s="1"/>
  <c r="BR133" i="9"/>
  <c r="L87" i="1" s="1"/>
  <c r="BY133" i="9"/>
  <c r="L97" i="1" s="1"/>
  <c r="BM133" i="9"/>
  <c r="L82" i="1" s="1"/>
  <c r="Y133" i="9"/>
  <c r="L34" i="1" s="1"/>
  <c r="CG133" i="9"/>
  <c r="L109" i="1" s="1"/>
  <c r="AZ133" i="9"/>
  <c r="L66" i="1" s="1"/>
  <c r="BT133" i="9"/>
  <c r="L89" i="1" s="1"/>
  <c r="AC133" i="9"/>
  <c r="L43" i="1" s="1"/>
  <c r="AH133" i="9"/>
  <c r="L48" i="1" s="1"/>
  <c r="O133" i="9"/>
  <c r="L22" i="1" s="1"/>
  <c r="AI133" i="9"/>
  <c r="L49" i="1" s="1"/>
  <c r="U133" i="9"/>
  <c r="L30" i="1" s="1"/>
  <c r="BK133" i="9"/>
  <c r="L80" i="1" s="1"/>
  <c r="AD133" i="9"/>
  <c r="L44" i="1" s="1"/>
  <c r="BC133" i="9"/>
  <c r="L72" i="1" s="1"/>
  <c r="BL133" i="9"/>
  <c r="L81" i="1" s="1"/>
  <c r="AW134" i="8"/>
  <c r="K63" i="1" s="1"/>
  <c r="AT134" i="8"/>
  <c r="K60" i="1" s="1"/>
  <c r="AS134" i="8"/>
  <c r="K59" i="1" s="1"/>
  <c r="AO134" i="8"/>
  <c r="K55" i="1" s="1"/>
  <c r="AL134" i="8"/>
  <c r="K52" i="1" s="1"/>
  <c r="AJ134" i="8"/>
  <c r="K50" i="1" s="1"/>
  <c r="P134" i="8"/>
  <c r="K23" i="1" s="1"/>
  <c r="O134" i="8"/>
  <c r="K22" i="1" s="1"/>
  <c r="BN134" i="8"/>
  <c r="K83" i="1" s="1"/>
  <c r="AH134" i="8"/>
  <c r="K48" i="1" s="1"/>
  <c r="BR134" i="8"/>
  <c r="K87" i="1" s="1"/>
  <c r="AR134" i="8"/>
  <c r="K58" i="1" s="1"/>
  <c r="AP134" i="8"/>
  <c r="K56" i="1" s="1"/>
  <c r="AN134" i="8"/>
  <c r="K54" i="1" s="1"/>
  <c r="AK134" i="8"/>
  <c r="K51" i="1" s="1"/>
  <c r="AI134" i="8"/>
  <c r="K49" i="1" s="1"/>
  <c r="AD134" i="8"/>
  <c r="K44" i="1" s="1"/>
  <c r="AC134" i="8"/>
  <c r="K43" i="1" s="1"/>
  <c r="Z134" i="8"/>
  <c r="K40" i="1" s="1"/>
  <c r="Y134" i="8"/>
  <c r="K34" i="1" s="1"/>
  <c r="BG134" i="8"/>
  <c r="K76" i="1" s="1"/>
  <c r="AY134" i="8"/>
  <c r="K65" i="1" s="1"/>
  <c r="W134" i="8"/>
  <c r="K32" i="1" s="1"/>
  <c r="V134" i="8"/>
  <c r="K31" i="1" s="1"/>
  <c r="U134" i="8"/>
  <c r="K30" i="1" s="1"/>
  <c r="BO134" i="8"/>
  <c r="K84" i="1" s="1"/>
  <c r="BJ134" i="8"/>
  <c r="K79" i="1" s="1"/>
  <c r="BU134" i="8"/>
  <c r="K93" i="1" s="1"/>
  <c r="BI134" i="8"/>
  <c r="K78" i="1" s="1"/>
  <c r="I134" i="8"/>
  <c r="K16" i="1" s="1"/>
  <c r="AG134" i="8"/>
  <c r="K47" i="1" s="1"/>
  <c r="CC134" i="8"/>
  <c r="K101" i="1" s="1"/>
  <c r="BZ134" i="8"/>
  <c r="K98" i="1" s="1"/>
  <c r="BY134" i="8"/>
  <c r="K97" i="1" s="1"/>
  <c r="BM134" i="8"/>
  <c r="K82" i="1" s="1"/>
  <c r="S134" i="8"/>
  <c r="K28" i="1" s="1"/>
  <c r="J134" i="8"/>
  <c r="K17" i="1" s="1"/>
  <c r="AF134" i="8"/>
  <c r="K46" i="1" s="1"/>
  <c r="CB134" i="8"/>
  <c r="K100" i="1" s="1"/>
  <c r="BX134" i="8"/>
  <c r="K96" i="1" s="1"/>
  <c r="BF134" i="8"/>
  <c r="K75" i="1" s="1"/>
  <c r="BC134" i="8"/>
  <c r="K72" i="1" s="1"/>
  <c r="BB134" i="8"/>
  <c r="K71" i="1" s="1"/>
  <c r="BA134" i="8"/>
  <c r="K70" i="1" s="1"/>
  <c r="AA134" i="8"/>
  <c r="K41" i="1" s="1"/>
  <c r="X134" i="8"/>
  <c r="K33" i="1" s="1"/>
  <c r="R134" i="8"/>
  <c r="K27" i="1" s="1"/>
  <c r="AQ134" i="8"/>
  <c r="K57" i="1" s="1"/>
  <c r="Q134" i="8"/>
  <c r="K26" i="1" s="1"/>
  <c r="BT134" i="8"/>
  <c r="K89" i="1" s="1"/>
  <c r="M134" i="8"/>
  <c r="K20" i="1" s="1"/>
  <c r="AE134" i="8"/>
  <c r="K45" i="1" s="1"/>
  <c r="AX134" i="8"/>
  <c r="K64" i="1" s="1"/>
  <c r="V133" i="7"/>
  <c r="J31" i="1" s="1"/>
  <c r="U133" i="7"/>
  <c r="J30" i="1" s="1"/>
  <c r="S133" i="7"/>
  <c r="J28" i="1" s="1"/>
  <c r="R133" i="7"/>
  <c r="J27" i="1" s="1"/>
  <c r="Q133" i="7"/>
  <c r="J26" i="1" s="1"/>
  <c r="AZ133" i="7"/>
  <c r="J66" i="1" s="1"/>
  <c r="AY133" i="7"/>
  <c r="J65" i="1" s="1"/>
  <c r="AX133" i="7"/>
  <c r="J64" i="1" s="1"/>
  <c r="AW133" i="7"/>
  <c r="J63" i="1" s="1"/>
  <c r="AU133" i="7"/>
  <c r="J61" i="1" s="1"/>
  <c r="AT133" i="7"/>
  <c r="J60" i="1" s="1"/>
  <c r="BL133" i="7"/>
  <c r="J81" i="1" s="1"/>
  <c r="BC133" i="7"/>
  <c r="J72" i="1" s="1"/>
  <c r="AP133" i="7"/>
  <c r="J56" i="1" s="1"/>
  <c r="AM133" i="7"/>
  <c r="J53" i="1" s="1"/>
  <c r="AL133" i="7"/>
  <c r="J52" i="1" s="1"/>
  <c r="AJ133" i="7"/>
  <c r="J50" i="1" s="1"/>
  <c r="P133" i="7"/>
  <c r="J23" i="1" s="1"/>
  <c r="O133" i="7"/>
  <c r="J22" i="1" s="1"/>
  <c r="M133" i="7"/>
  <c r="J20" i="1" s="1"/>
  <c r="AR133" i="7"/>
  <c r="J58" i="1" s="1"/>
  <c r="BU133" i="7"/>
  <c r="J93" i="1" s="1"/>
  <c r="BT133" i="7"/>
  <c r="J89" i="1" s="1"/>
  <c r="BS133" i="7"/>
  <c r="J88" i="1" s="1"/>
  <c r="AH133" i="7"/>
  <c r="J48" i="1" s="1"/>
  <c r="AG133" i="7"/>
  <c r="J47" i="1" s="1"/>
  <c r="AF133" i="7"/>
  <c r="J46" i="1" s="1"/>
  <c r="AE133" i="7"/>
  <c r="J45" i="1" s="1"/>
  <c r="AC133" i="7"/>
  <c r="J43" i="1" s="1"/>
  <c r="AB133" i="7"/>
  <c r="J42" i="1" s="1"/>
  <c r="AA133" i="7"/>
  <c r="J41" i="1" s="1"/>
  <c r="CC133" i="7"/>
  <c r="J101" i="1" s="1"/>
  <c r="CB133" i="7"/>
  <c r="J100" i="1" s="1"/>
  <c r="BZ133" i="7"/>
  <c r="J98" i="1" s="1"/>
  <c r="BX133" i="7"/>
  <c r="J96" i="1" s="1"/>
  <c r="BQ133" i="7"/>
  <c r="J86" i="1" s="1"/>
  <c r="AS133" i="7"/>
  <c r="J59" i="1" s="1"/>
  <c r="AI133" i="7"/>
  <c r="J49" i="1" s="1"/>
  <c r="BY133" i="7"/>
  <c r="J97" i="1" s="1"/>
  <c r="BK133" i="7"/>
  <c r="J80" i="1" s="1"/>
  <c r="AO133" i="7"/>
  <c r="J55" i="1" s="1"/>
  <c r="Y133" i="7"/>
  <c r="J34" i="1" s="1"/>
  <c r="X133" i="7"/>
  <c r="J33" i="1" s="1"/>
  <c r="CA133" i="7"/>
  <c r="J99" i="1" s="1"/>
  <c r="BN133" i="7"/>
  <c r="J83" i="1" s="1"/>
  <c r="BM133" i="7"/>
  <c r="J82" i="1" s="1"/>
  <c r="I133" i="7"/>
  <c r="J16" i="1" s="1"/>
  <c r="BP133" i="7"/>
  <c r="J85" i="1" s="1"/>
  <c r="BI133" i="7"/>
  <c r="J78" i="1" s="1"/>
  <c r="Z133" i="7"/>
  <c r="J40" i="1" s="1"/>
  <c r="W133" i="7"/>
  <c r="J32" i="1" s="1"/>
  <c r="CI133" i="7"/>
  <c r="J114" i="1" s="1"/>
  <c r="CG133" i="7"/>
  <c r="J109" i="1" s="1"/>
  <c r="CE133" i="7"/>
  <c r="J107" i="1" s="1"/>
  <c r="BO133" i="7"/>
  <c r="J84" i="1" s="1"/>
  <c r="BH133" i="7"/>
  <c r="J77" i="1" s="1"/>
  <c r="BF133" i="7"/>
  <c r="J75" i="1" s="1"/>
  <c r="BB133" i="7"/>
  <c r="J71" i="1" s="1"/>
  <c r="BA133" i="7"/>
  <c r="J70" i="1" s="1"/>
  <c r="AN133" i="7"/>
  <c r="J54" i="1" s="1"/>
  <c r="J133" i="7"/>
  <c r="J17" i="1" s="1"/>
  <c r="BR133" i="7"/>
  <c r="J87" i="1" s="1"/>
  <c r="AD133" i="7"/>
  <c r="J44" i="1" s="1"/>
  <c r="CF133" i="7"/>
  <c r="J108" i="1" s="1"/>
  <c r="AQ133" i="7"/>
  <c r="J57" i="1" s="1"/>
  <c r="BJ133" i="7"/>
  <c r="J79" i="1" s="1"/>
  <c r="AK133" i="7"/>
  <c r="J51" i="1" s="1"/>
  <c r="BG133" i="7"/>
  <c r="J76" i="1" s="1"/>
  <c r="BI133" i="5"/>
  <c r="H78" i="1" s="1"/>
  <c r="CC133" i="5"/>
  <c r="H101" i="1" s="1"/>
  <c r="CB133" i="5"/>
  <c r="H100" i="1" s="1"/>
  <c r="BU133" i="5"/>
  <c r="H93" i="1" s="1"/>
  <c r="BO133" i="5"/>
  <c r="H84" i="1" s="1"/>
  <c r="BJ133" i="5"/>
  <c r="H79" i="1" s="1"/>
  <c r="BH133" i="5"/>
  <c r="H77" i="1" s="1"/>
  <c r="BA133" i="5"/>
  <c r="H70" i="1" s="1"/>
  <c r="AR133" i="5"/>
  <c r="H58" i="1" s="1"/>
  <c r="AO133" i="5"/>
  <c r="H55" i="1" s="1"/>
  <c r="AN133" i="5"/>
  <c r="H54" i="1" s="1"/>
  <c r="AL133" i="5"/>
  <c r="H52" i="1" s="1"/>
  <c r="AJ133" i="5"/>
  <c r="H50" i="1" s="1"/>
  <c r="AE133" i="5"/>
  <c r="H45" i="1" s="1"/>
  <c r="AB133" i="5"/>
  <c r="H42" i="1" s="1"/>
  <c r="W133" i="5"/>
  <c r="H32" i="1" s="1"/>
  <c r="S133" i="5"/>
  <c r="H28" i="1" s="1"/>
  <c r="O133" i="5"/>
  <c r="H22" i="1" s="1"/>
  <c r="G133" i="5"/>
  <c r="H14" i="1" s="1"/>
  <c r="AQ133" i="5"/>
  <c r="H57" i="1" s="1"/>
  <c r="CI133" i="5"/>
  <c r="H114" i="1" s="1"/>
  <c r="CF133" i="5"/>
  <c r="H108" i="1" s="1"/>
  <c r="CE133" i="5"/>
  <c r="H107" i="1" s="1"/>
  <c r="CA133" i="5"/>
  <c r="H99" i="1" s="1"/>
  <c r="BZ133" i="5"/>
  <c r="H98" i="1" s="1"/>
  <c r="BY133" i="5"/>
  <c r="H97" i="1" s="1"/>
  <c r="BX133" i="5"/>
  <c r="H96" i="1" s="1"/>
  <c r="BT133" i="5"/>
  <c r="H89" i="1" s="1"/>
  <c r="BS133" i="5"/>
  <c r="H88" i="1" s="1"/>
  <c r="BR133" i="5"/>
  <c r="H87" i="1" s="1"/>
  <c r="BQ133" i="5"/>
  <c r="H86" i="1" s="1"/>
  <c r="BP133" i="5"/>
  <c r="H85" i="1" s="1"/>
  <c r="BM133" i="5"/>
  <c r="H82" i="1" s="1"/>
  <c r="BL133" i="5"/>
  <c r="H81" i="1" s="1"/>
  <c r="BK133" i="5"/>
  <c r="H80" i="1" s="1"/>
  <c r="BG133" i="5"/>
  <c r="H76" i="1" s="1"/>
  <c r="BF133" i="5"/>
  <c r="H75" i="1" s="1"/>
  <c r="AZ133" i="5"/>
  <c r="H66" i="1" s="1"/>
  <c r="AY133" i="5"/>
  <c r="H65" i="1" s="1"/>
  <c r="AX133" i="5"/>
  <c r="H64" i="1" s="1"/>
  <c r="AW133" i="5"/>
  <c r="H63" i="1" s="1"/>
  <c r="AT133" i="5"/>
  <c r="H60" i="1" s="1"/>
  <c r="AS133" i="5"/>
  <c r="H59" i="1" s="1"/>
  <c r="AP133" i="5"/>
  <c r="H56" i="1" s="1"/>
  <c r="AM133" i="5"/>
  <c r="H53" i="1" s="1"/>
  <c r="AK133" i="5"/>
  <c r="H51" i="1" s="1"/>
  <c r="AI133" i="5"/>
  <c r="H49" i="1" s="1"/>
  <c r="AH133" i="5"/>
  <c r="H48" i="1" s="1"/>
  <c r="AF133" i="5"/>
  <c r="H46" i="1" s="1"/>
  <c r="AD133" i="5"/>
  <c r="H44" i="1" s="1"/>
  <c r="AC133" i="5"/>
  <c r="H43" i="1" s="1"/>
  <c r="AA133" i="5"/>
  <c r="H41" i="1" s="1"/>
  <c r="Y133" i="5"/>
  <c r="H34" i="1" s="1"/>
  <c r="X133" i="5"/>
  <c r="H33" i="1" s="1"/>
  <c r="V133" i="5"/>
  <c r="H31" i="1" s="1"/>
  <c r="U133" i="5"/>
  <c r="H30" i="1" s="1"/>
  <c r="R133" i="5"/>
  <c r="H27" i="1" s="1"/>
  <c r="P133" i="5"/>
  <c r="H23" i="1" s="1"/>
  <c r="M133" i="5"/>
  <c r="H20" i="1" s="1"/>
  <c r="J133" i="5"/>
  <c r="H17" i="1" s="1"/>
  <c r="CG133" i="5"/>
  <c r="H109" i="1" s="1"/>
  <c r="BB133" i="5"/>
  <c r="H71" i="1" s="1"/>
  <c r="I133" i="5"/>
  <c r="H16" i="1" s="1"/>
  <c r="AG133" i="5"/>
  <c r="H47" i="1" s="1"/>
  <c r="S68"/>
  <c r="AU133" i="5" l="1"/>
  <c r="H61" i="1" s="1"/>
  <c r="BC133" i="5"/>
  <c r="H72" i="1" s="1"/>
  <c r="Q133" i="5"/>
  <c r="H26" i="1" s="1"/>
  <c r="AU133" i="4"/>
  <c r="G61" i="1" s="1"/>
  <c r="BC133" i="4"/>
  <c r="G72" i="1" s="1"/>
  <c r="AH133" i="4"/>
  <c r="G48" i="1" s="1"/>
  <c r="AH133" i="2"/>
  <c r="E48" i="1" s="1"/>
  <c r="BI133" i="2"/>
  <c r="E78" i="1" s="1"/>
  <c r="BN133" i="2"/>
  <c r="E83" i="1" s="1"/>
  <c r="Q83" s="1"/>
  <c r="BU133" i="2"/>
  <c r="E93" i="1" s="1"/>
  <c r="Q93" s="1"/>
  <c r="CC133" i="2"/>
  <c r="E101" i="1" s="1"/>
  <c r="Q19"/>
  <c r="BG132" i="6"/>
  <c r="I76" i="1" s="1"/>
  <c r="AR132" i="6"/>
  <c r="I58" i="1" s="1"/>
  <c r="AT132" i="6"/>
  <c r="I60" i="1" s="1"/>
  <c r="BB130" i="6"/>
  <c r="N139" s="1"/>
  <c r="I132" i="1" s="1"/>
  <c r="Q62"/>
  <c r="Q116"/>
  <c r="E130" i="3"/>
  <c r="E10" i="4" s="1"/>
  <c r="E7" s="1"/>
  <c r="G146" i="1" s="1"/>
  <c r="I139" i="6"/>
  <c r="I131" i="1" s="1"/>
  <c r="BB131" i="13"/>
  <c r="BB133" s="1"/>
  <c r="P71" i="1" s="1"/>
  <c r="BC133" i="13"/>
  <c r="P72" i="1" s="1"/>
  <c r="BC131" i="13"/>
  <c r="AE133"/>
  <c r="P45" i="1" s="1"/>
  <c r="AE131" i="13"/>
  <c r="CG133"/>
  <c r="P109" i="1" s="1"/>
  <c r="CG131" i="13"/>
  <c r="AC133"/>
  <c r="P43" i="1" s="1"/>
  <c r="AY133" i="13"/>
  <c r="P65" i="1" s="1"/>
  <c r="V133" i="13"/>
  <c r="P31" i="1" s="1"/>
  <c r="V131" i="13"/>
  <c r="AJ133"/>
  <c r="P50" i="1" s="1"/>
  <c r="AJ131" i="13"/>
  <c r="BS133"/>
  <c r="P88" i="1" s="1"/>
  <c r="BS131" i="13"/>
  <c r="AX131"/>
  <c r="N140" s="1"/>
  <c r="P132" i="1" s="1"/>
  <c r="BY133" i="13"/>
  <c r="P97" i="1" s="1"/>
  <c r="BY131" i="13"/>
  <c r="CA133"/>
  <c r="P99" i="1" s="1"/>
  <c r="AD133" i="13"/>
  <c r="P44" i="1" s="1"/>
  <c r="Q44" s="1"/>
  <c r="AD131" i="13"/>
  <c r="AQ131"/>
  <c r="AQ133" s="1"/>
  <c r="P57" i="1" s="1"/>
  <c r="Q57" s="1"/>
  <c r="CE133" i="13"/>
  <c r="P107" i="1" s="1"/>
  <c r="CE131" i="13"/>
  <c r="BP133"/>
  <c r="P85" i="1" s="1"/>
  <c r="BP131" i="13"/>
  <c r="BU133"/>
  <c r="P93" i="1" s="1"/>
  <c r="BU131" i="13"/>
  <c r="Y131"/>
  <c r="Y133" s="1"/>
  <c r="P34" i="1" s="1"/>
  <c r="Q34" s="1"/>
  <c r="AT133" i="13"/>
  <c r="P60" i="1" s="1"/>
  <c r="AT131" i="13"/>
  <c r="BX131"/>
  <c r="BX133" s="1"/>
  <c r="P96" i="1" s="1"/>
  <c r="M133" i="13"/>
  <c r="P20" i="1" s="1"/>
  <c r="M131" i="13"/>
  <c r="CB131"/>
  <c r="CB133" s="1"/>
  <c r="P100" i="1" s="1"/>
  <c r="Q100" s="1"/>
  <c r="BQ133" i="13"/>
  <c r="P86" i="1" s="1"/>
  <c r="BQ131" i="13"/>
  <c r="BF131"/>
  <c r="BF133" s="1"/>
  <c r="P75" i="1" s="1"/>
  <c r="BN133" i="13"/>
  <c r="P83" i="1" s="1"/>
  <c r="BN131" i="13"/>
  <c r="AS131"/>
  <c r="AS133" s="1"/>
  <c r="P59" i="1" s="1"/>
  <c r="BH133" i="13"/>
  <c r="P77" i="1" s="1"/>
  <c r="BH131" i="13"/>
  <c r="AO131"/>
  <c r="AO133" s="1"/>
  <c r="P55" i="1" s="1"/>
  <c r="Q55" s="1"/>
  <c r="BT133" i="13"/>
  <c r="P89" i="1" s="1"/>
  <c r="BT131" i="13"/>
  <c r="BK131"/>
  <c r="BK133" s="1"/>
  <c r="P80" i="1" s="1"/>
  <c r="AL133" i="13"/>
  <c r="P52" i="1" s="1"/>
  <c r="Q52" s="1"/>
  <c r="AL131" i="13"/>
  <c r="BM131"/>
  <c r="BM133" s="1"/>
  <c r="P82" i="1" s="1"/>
  <c r="AI133" i="13"/>
  <c r="P49" i="1" s="1"/>
  <c r="AI131" i="13"/>
  <c r="BR131"/>
  <c r="BR133" s="1"/>
  <c r="P87" i="1" s="1"/>
  <c r="Q87" s="1"/>
  <c r="CC133" i="13"/>
  <c r="P101" i="1" s="1"/>
  <c r="CC131" i="13"/>
  <c r="AH131"/>
  <c r="AH133" s="1"/>
  <c r="P48" i="1" s="1"/>
  <c r="BL133" i="13"/>
  <c r="P81" i="1" s="1"/>
  <c r="BL131" i="13"/>
  <c r="G131"/>
  <c r="G133" s="1"/>
  <c r="P14" i="1" s="1"/>
  <c r="AR133" i="13"/>
  <c r="P58" i="1" s="1"/>
  <c r="AR131" i="13"/>
  <c r="Q131"/>
  <c r="Q133" s="1"/>
  <c r="P26" i="1" s="1"/>
  <c r="BI133" i="13"/>
  <c r="P78" i="1" s="1"/>
  <c r="BI131" i="13"/>
  <c r="BX131" i="12"/>
  <c r="BX133" s="1"/>
  <c r="O96" i="1" s="1"/>
  <c r="AG133" i="12"/>
  <c r="O47" i="1" s="1"/>
  <c r="AG131" i="12"/>
  <c r="BJ133"/>
  <c r="O79" i="1" s="1"/>
  <c r="BJ131" i="12"/>
  <c r="CA131"/>
  <c r="CA133" s="1"/>
  <c r="O99" i="1" s="1"/>
  <c r="BH131" i="12"/>
  <c r="BH133" s="1"/>
  <c r="O77" i="1" s="1"/>
  <c r="BM133" i="12"/>
  <c r="O82" i="1" s="1"/>
  <c r="BM131" i="12"/>
  <c r="AO133"/>
  <c r="O55" i="1" s="1"/>
  <c r="AO131" i="12"/>
  <c r="BL131"/>
  <c r="BL133" s="1"/>
  <c r="O81" i="1" s="1"/>
  <c r="Q81" s="1"/>
  <c r="G133" i="12"/>
  <c r="O14" i="1" s="1"/>
  <c r="BZ133" i="12"/>
  <c r="O98" i="1" s="1"/>
  <c r="CC133" i="12"/>
  <c r="O101" i="1" s="1"/>
  <c r="CI133" i="12"/>
  <c r="O114" i="1" s="1"/>
  <c r="CI131" i="12"/>
  <c r="AY133"/>
  <c r="O65" i="1" s="1"/>
  <c r="AY131" i="12"/>
  <c r="P131"/>
  <c r="P133" s="1"/>
  <c r="O23" i="1" s="1"/>
  <c r="CF131" i="12"/>
  <c r="CF133" s="1"/>
  <c r="O108" i="1" s="1"/>
  <c r="BQ133" i="11"/>
  <c r="N86" i="1" s="1"/>
  <c r="BQ131" i="11"/>
  <c r="BM133"/>
  <c r="N82" i="1" s="1"/>
  <c r="BM131" i="11"/>
  <c r="AX133"/>
  <c r="N64" i="1" s="1"/>
  <c r="AX131" i="11"/>
  <c r="CE133"/>
  <c r="N107" i="1" s="1"/>
  <c r="CE131" i="11"/>
  <c r="BT133"/>
  <c r="N89" i="1" s="1"/>
  <c r="BT131" i="11"/>
  <c r="BK133"/>
  <c r="N80" i="1" s="1"/>
  <c r="BK131" i="11"/>
  <c r="BU133"/>
  <c r="N93" i="1" s="1"/>
  <c r="BU131" i="11"/>
  <c r="Q133"/>
  <c r="N26" i="1" s="1"/>
  <c r="Q131" i="11"/>
  <c r="AY133"/>
  <c r="N65" i="1" s="1"/>
  <c r="AY131" i="11"/>
  <c r="M133"/>
  <c r="N20" i="1" s="1"/>
  <c r="M131" i="11"/>
  <c r="AL133"/>
  <c r="N52" i="1" s="1"/>
  <c r="AL131" i="11"/>
  <c r="AS133"/>
  <c r="N59" i="1" s="1"/>
  <c r="AS131" i="11"/>
  <c r="AY131" i="9"/>
  <c r="AY133" s="1"/>
  <c r="L65" i="1" s="1"/>
  <c r="J133" i="9"/>
  <c r="L17" i="1" s="1"/>
  <c r="J131" i="9"/>
  <c r="BI133"/>
  <c r="L78" i="1" s="1"/>
  <c r="BI131" i="9"/>
  <c r="AG133"/>
  <c r="L47" i="1" s="1"/>
  <c r="BF131" i="9"/>
  <c r="BF133" s="1"/>
  <c r="L75" i="1" s="1"/>
  <c r="P133" i="9"/>
  <c r="L23" i="1" s="1"/>
  <c r="P131" i="9"/>
  <c r="I140" s="1"/>
  <c r="L131" i="1" s="1"/>
  <c r="AB133" i="9"/>
  <c r="L42" i="1" s="1"/>
  <c r="AB131" i="9"/>
  <c r="CI131"/>
  <c r="CI133" s="1"/>
  <c r="L114" i="1" s="1"/>
  <c r="AT131" i="9"/>
  <c r="AT133" s="1"/>
  <c r="L60" i="1" s="1"/>
  <c r="AO133" i="9"/>
  <c r="L55" i="1" s="1"/>
  <c r="AO131" i="9"/>
  <c r="N140" s="1"/>
  <c r="L132" i="1" s="1"/>
  <c r="AM134" i="8"/>
  <c r="K53" i="1" s="1"/>
  <c r="BH134" i="8"/>
  <c r="K77" i="1" s="1"/>
  <c r="CE133" i="4"/>
  <c r="G107" i="1" s="1"/>
  <c r="I140" i="4"/>
  <c r="G131" i="1" s="1"/>
  <c r="N140" i="3"/>
  <c r="F132" i="1" s="1"/>
  <c r="J133" i="3"/>
  <c r="F17" i="1" s="1"/>
  <c r="Q133" i="3"/>
  <c r="F26" i="1" s="1"/>
  <c r="Q29"/>
  <c r="Q74"/>
  <c r="AB131" i="2"/>
  <c r="AB133" s="1"/>
  <c r="E42" i="1" s="1"/>
  <c r="CG131" i="2"/>
  <c r="CG133" s="1"/>
  <c r="E109" i="1" s="1"/>
  <c r="AE131" i="2"/>
  <c r="AE133" s="1"/>
  <c r="E45" i="1" s="1"/>
  <c r="Q131" i="2"/>
  <c r="Q133" s="1"/>
  <c r="E26" i="1" s="1"/>
  <c r="BK131" i="2"/>
  <c r="BK133" s="1"/>
  <c r="E80" i="1" s="1"/>
  <c r="W131" i="2"/>
  <c r="W133" s="1"/>
  <c r="E32" i="1" s="1"/>
  <c r="BF131" i="2"/>
  <c r="BF133" s="1"/>
  <c r="E75" i="1" s="1"/>
  <c r="O131" i="2"/>
  <c r="O133" s="1"/>
  <c r="E22" i="1" s="1"/>
  <c r="Q22" s="1"/>
  <c r="I131" i="2"/>
  <c r="I133" s="1"/>
  <c r="E16" i="1" s="1"/>
  <c r="BC131" i="2"/>
  <c r="BC133" s="1"/>
  <c r="E72" i="1" s="1"/>
  <c r="BO131" i="2"/>
  <c r="BO133" s="1"/>
  <c r="E84" i="1" s="1"/>
  <c r="Q84" s="1"/>
  <c r="AP133" i="2"/>
  <c r="E56" i="1" s="1"/>
  <c r="Q56" s="1"/>
  <c r="AP131" i="2"/>
  <c r="AW131"/>
  <c r="AW133" s="1"/>
  <c r="E63" i="1" s="1"/>
  <c r="AJ131" i="2"/>
  <c r="AJ133" s="1"/>
  <c r="E50" i="1" s="1"/>
  <c r="Q50" s="1"/>
  <c r="AY131" i="2"/>
  <c r="AY133" s="1"/>
  <c r="E65" i="1" s="1"/>
  <c r="AM131" i="2"/>
  <c r="AM133" s="1"/>
  <c r="E53" i="1" s="1"/>
  <c r="BY131" i="2"/>
  <c r="BY133" s="1"/>
  <c r="E97" i="1" s="1"/>
  <c r="AX131" i="2"/>
  <c r="AX133" s="1"/>
  <c r="E64" i="1" s="1"/>
  <c r="BB133" i="4"/>
  <c r="G71" i="1" s="1"/>
  <c r="CI133" i="4"/>
  <c r="G114" i="1" s="1"/>
  <c r="BQ134" i="8"/>
  <c r="K86" i="1" s="1"/>
  <c r="G134" i="8"/>
  <c r="K14" i="1" s="1"/>
  <c r="AU134" i="8"/>
  <c r="K61" i="1" s="1"/>
  <c r="AB134" i="8"/>
  <c r="K42" i="1" s="1"/>
  <c r="BK134" i="8"/>
  <c r="K80" i="1" s="1"/>
  <c r="CF134" i="8"/>
  <c r="K108" i="1" s="1"/>
  <c r="CI134" i="8"/>
  <c r="K114" i="1" s="1"/>
  <c r="CA134" i="8"/>
  <c r="K99" i="1" s="1"/>
  <c r="BP134" i="8"/>
  <c r="K85" i="1" s="1"/>
  <c r="Q85" s="1"/>
  <c r="Q122"/>
  <c r="Q130"/>
  <c r="Q95"/>
  <c r="Q15"/>
  <c r="Q106"/>
  <c r="Q21"/>
  <c r="AZ134" i="8"/>
  <c r="K66" i="1" s="1"/>
  <c r="Q66" s="1"/>
  <c r="BS134" i="8"/>
  <c r="K88" i="1" s="1"/>
  <c r="BQ133" i="2"/>
  <c r="E86" i="1" s="1"/>
  <c r="I40" i="14"/>
  <c r="J40" s="1"/>
  <c r="J42"/>
  <c r="J43"/>
  <c r="Q128" i="1"/>
  <c r="Q115"/>
  <c r="O105" i="16"/>
  <c r="D107"/>
  <c r="O107" s="1"/>
  <c r="S38" i="1"/>
  <c r="S104" s="1"/>
  <c r="S111" s="1"/>
  <c r="C111" i="16"/>
  <c r="D109" s="1"/>
  <c r="Q119" i="1"/>
  <c r="Q94"/>
  <c r="Q120"/>
  <c r="BY133" i="11"/>
  <c r="N97" i="1" s="1"/>
  <c r="AE133" i="11"/>
  <c r="N45" i="1" s="1"/>
  <c r="Q126"/>
  <c r="Q127"/>
  <c r="Q124"/>
  <c r="Q117"/>
  <c r="Q125"/>
  <c r="Q113"/>
  <c r="V133" i="11"/>
  <c r="N31" i="1" s="1"/>
  <c r="N140" i="4"/>
  <c r="G132" i="1" s="1"/>
  <c r="Q18"/>
  <c r="BZ133" i="13"/>
  <c r="P98" i="1" s="1"/>
  <c r="Q98" s="1"/>
  <c r="U133" i="13"/>
  <c r="P30" i="1" s="1"/>
  <c r="AF133" i="13"/>
  <c r="P46" i="1" s="1"/>
  <c r="Q46" s="1"/>
  <c r="AM133" i="13"/>
  <c r="P53" i="1" s="1"/>
  <c r="AK133" i="13"/>
  <c r="P51" i="1" s="1"/>
  <c r="Q51" s="1"/>
  <c r="I140" i="13"/>
  <c r="P131" i="1" s="1"/>
  <c r="BG133" i="13"/>
  <c r="P76" i="1" s="1"/>
  <c r="AW133" i="13"/>
  <c r="P63" i="1" s="1"/>
  <c r="Q73"/>
  <c r="R133" i="13"/>
  <c r="P27" i="1" s="1"/>
  <c r="Q27" s="1"/>
  <c r="Q135"/>
  <c r="AU133" i="13"/>
  <c r="P61" i="1" s="1"/>
  <c r="I133" i="13"/>
  <c r="P16" i="1" s="1"/>
  <c r="Q123"/>
  <c r="Q121"/>
  <c r="BQ133" i="12"/>
  <c r="O86" i="1" s="1"/>
  <c r="U133" i="12"/>
  <c r="O30" i="1" s="1"/>
  <c r="CG133" i="12"/>
  <c r="O109" i="1" s="1"/>
  <c r="AR133" i="12"/>
  <c r="O58" i="1" s="1"/>
  <c r="I140" i="12"/>
  <c r="O131" i="1" s="1"/>
  <c r="V133" i="12"/>
  <c r="O31" i="1" s="1"/>
  <c r="AM133" i="11"/>
  <c r="N53" i="1" s="1"/>
  <c r="U133" i="11"/>
  <c r="N30" i="1" s="1"/>
  <c r="BA133" i="11"/>
  <c r="N70" i="1" s="1"/>
  <c r="Q70" s="1"/>
  <c r="CC133" i="11"/>
  <c r="N101" i="1" s="1"/>
  <c r="I133" i="11"/>
  <c r="N16" i="1" s="1"/>
  <c r="I140" i="11"/>
  <c r="N131" i="1" s="1"/>
  <c r="M14" i="17" s="1"/>
  <c r="M12" s="1"/>
  <c r="N140" i="10"/>
  <c r="M132" i="1" s="1"/>
  <c r="J133" i="10"/>
  <c r="M17" i="1" s="1"/>
  <c r="CE133" i="9"/>
  <c r="L107" i="1" s="1"/>
  <c r="BJ133" i="9"/>
  <c r="L79" i="1" s="1"/>
  <c r="W133" i="9"/>
  <c r="L32" i="1" s="1"/>
  <c r="G133" i="9"/>
  <c r="L14" i="1" s="1"/>
  <c r="Q33"/>
  <c r="I141" i="8"/>
  <c r="K131" i="1" s="1"/>
  <c r="Q43"/>
  <c r="I140" i="7"/>
  <c r="J131" i="1" s="1"/>
  <c r="N140" i="7"/>
  <c r="J132" i="1" s="1"/>
  <c r="G133" i="7"/>
  <c r="J14" i="1" s="1"/>
  <c r="Q54"/>
  <c r="Q78"/>
  <c r="Q41"/>
  <c r="Q20"/>
  <c r="Q28"/>
  <c r="Q49"/>
  <c r="N140" i="5"/>
  <c r="H132" i="1" s="1"/>
  <c r="I140" i="5"/>
  <c r="H131" i="1" s="1"/>
  <c r="E130" i="4"/>
  <c r="E10" i="5" s="1"/>
  <c r="Q72" i="1" l="1"/>
  <c r="I45" i="14"/>
  <c r="J45" s="1"/>
  <c r="Q88" i="1"/>
  <c r="Q89"/>
  <c r="Q79"/>
  <c r="Q47"/>
  <c r="N140" i="2"/>
  <c r="E132" i="1" s="1"/>
  <c r="E18" i="17" s="1"/>
  <c r="E16" s="1"/>
  <c r="Q48" i="1"/>
  <c r="Q76"/>
  <c r="BB132" i="6"/>
  <c r="I71" i="1" s="1"/>
  <c r="I12" s="1"/>
  <c r="Q108"/>
  <c r="Q59"/>
  <c r="Q99"/>
  <c r="H12"/>
  <c r="E82" i="18" s="1"/>
  <c r="Q60" i="1"/>
  <c r="AX133" i="13"/>
  <c r="P64" i="1" s="1"/>
  <c r="P138" s="1"/>
  <c r="Q107"/>
  <c r="Q82"/>
  <c r="Q58"/>
  <c r="Q96"/>
  <c r="Q23"/>
  <c r="Q77"/>
  <c r="Q65"/>
  <c r="Q75"/>
  <c r="F138"/>
  <c r="F12"/>
  <c r="Q61"/>
  <c r="Q114"/>
  <c r="Q42"/>
  <c r="Q32"/>
  <c r="I140" i="2"/>
  <c r="E131" i="1" s="1"/>
  <c r="E14" i="17" s="1"/>
  <c r="E12" s="1"/>
  <c r="Q63" i="1"/>
  <c r="Q26"/>
  <c r="Q97"/>
  <c r="Q109"/>
  <c r="Q45"/>
  <c r="Q80"/>
  <c r="G138"/>
  <c r="I18" i="17"/>
  <c r="I16" s="1"/>
  <c r="G12" i="1"/>
  <c r="D99" i="18" s="1"/>
  <c r="H138" i="1"/>
  <c r="N141" i="8"/>
  <c r="K132" i="1" s="1"/>
  <c r="K18" i="17" s="1"/>
  <c r="K16" s="1"/>
  <c r="Q86" i="1"/>
  <c r="Q16"/>
  <c r="Q14"/>
  <c r="D111" i="16"/>
  <c r="E109" s="1"/>
  <c r="E111" s="1"/>
  <c r="F109" s="1"/>
  <c r="F111" s="1"/>
  <c r="G109" s="1"/>
  <c r="G111" s="1"/>
  <c r="H109" s="1"/>
  <c r="H111" s="1"/>
  <c r="I109" s="1"/>
  <c r="I111" s="1"/>
  <c r="J109" s="1"/>
  <c r="J111" s="1"/>
  <c r="K109" s="1"/>
  <c r="K111" s="1"/>
  <c r="L109" s="1"/>
  <c r="L111" s="1"/>
  <c r="M109" s="1"/>
  <c r="M111" s="1"/>
  <c r="O14" i="17"/>
  <c r="O12" s="1"/>
  <c r="Q31" i="1"/>
  <c r="Q53"/>
  <c r="N140" i="12"/>
  <c r="O132" i="1" s="1"/>
  <c r="O18" i="17" s="1"/>
  <c r="O16" s="1"/>
  <c r="Q30" i="1"/>
  <c r="N140" i="11"/>
  <c r="N132" i="1" s="1"/>
  <c r="M18" i="17" s="1"/>
  <c r="M16" s="1"/>
  <c r="Z133" i="11"/>
  <c r="N40" i="1" s="1"/>
  <c r="Q40" s="1"/>
  <c r="M138"/>
  <c r="M12"/>
  <c r="Q17"/>
  <c r="CC133" i="9"/>
  <c r="L101" i="1" s="1"/>
  <c r="Q101" s="1"/>
  <c r="K14" i="17"/>
  <c r="K12" s="1"/>
  <c r="I14"/>
  <c r="I12" s="1"/>
  <c r="J12" i="1"/>
  <c r="J138"/>
  <c r="G18" i="17"/>
  <c r="G16" s="1"/>
  <c r="G14"/>
  <c r="G12" s="1"/>
  <c r="E7" i="5"/>
  <c r="H146" i="1" s="1"/>
  <c r="E130" i="5"/>
  <c r="E10" i="6" s="1"/>
  <c r="E129" s="1"/>
  <c r="Q131" i="1" l="1"/>
  <c r="E12"/>
  <c r="B87" i="18" s="1"/>
  <c r="Q71" i="1"/>
  <c r="I138"/>
  <c r="E62" i="18"/>
  <c r="E98"/>
  <c r="E46"/>
  <c r="E17"/>
  <c r="E11"/>
  <c r="E73"/>
  <c r="E26"/>
  <c r="E54"/>
  <c r="E19"/>
  <c r="E87"/>
  <c r="E94"/>
  <c r="E32"/>
  <c r="E95"/>
  <c r="E51"/>
  <c r="E12"/>
  <c r="E18"/>
  <c r="E60"/>
  <c r="E49"/>
  <c r="E88"/>
  <c r="E14"/>
  <c r="E53"/>
  <c r="E75"/>
  <c r="E79"/>
  <c r="E33"/>
  <c r="E63"/>
  <c r="E55"/>
  <c r="E64"/>
  <c r="E102"/>
  <c r="E86"/>
  <c r="E58"/>
  <c r="E34"/>
  <c r="E71"/>
  <c r="E97"/>
  <c r="E28"/>
  <c r="E45"/>
  <c r="E72"/>
  <c r="E30"/>
  <c r="E90"/>
  <c r="E52"/>
  <c r="E27"/>
  <c r="E48"/>
  <c r="E67"/>
  <c r="E47"/>
  <c r="E41"/>
  <c r="E42"/>
  <c r="E96"/>
  <c r="E29"/>
  <c r="E77"/>
  <c r="E99"/>
  <c r="E84"/>
  <c r="E16"/>
  <c r="E85"/>
  <c r="E57"/>
  <c r="E13"/>
  <c r="E66"/>
  <c r="E81"/>
  <c r="E59"/>
  <c r="E65"/>
  <c r="E100"/>
  <c r="E101"/>
  <c r="E43"/>
  <c r="E76"/>
  <c r="E50"/>
  <c r="E15"/>
  <c r="E31"/>
  <c r="E56"/>
  <c r="E74"/>
  <c r="E80"/>
  <c r="E78"/>
  <c r="E44"/>
  <c r="E61"/>
  <c r="E89"/>
  <c r="E10"/>
  <c r="E83"/>
  <c r="Q64" i="1"/>
  <c r="P12"/>
  <c r="M64" i="18" s="1"/>
  <c r="R102" i="1"/>
  <c r="E43" i="14" s="1"/>
  <c r="C72" i="18"/>
  <c r="C73"/>
  <c r="C86"/>
  <c r="C97"/>
  <c r="C48"/>
  <c r="C11"/>
  <c r="C17"/>
  <c r="C83"/>
  <c r="C46"/>
  <c r="C59"/>
  <c r="C62"/>
  <c r="C88"/>
  <c r="C84"/>
  <c r="C49"/>
  <c r="C102"/>
  <c r="C77"/>
  <c r="C19"/>
  <c r="C99"/>
  <c r="C29"/>
  <c r="C14"/>
  <c r="C33"/>
  <c r="C52"/>
  <c r="C53"/>
  <c r="C80"/>
  <c r="C13"/>
  <c r="C43"/>
  <c r="C41"/>
  <c r="C71"/>
  <c r="C51"/>
  <c r="C32"/>
  <c r="C75"/>
  <c r="C78"/>
  <c r="C44"/>
  <c r="C56"/>
  <c r="C63"/>
  <c r="C26"/>
  <c r="C98"/>
  <c r="C100"/>
  <c r="C96"/>
  <c r="C15"/>
  <c r="C45"/>
  <c r="C65"/>
  <c r="C10"/>
  <c r="C28"/>
  <c r="C57"/>
  <c r="C47"/>
  <c r="C50"/>
  <c r="C67"/>
  <c r="C16"/>
  <c r="C42"/>
  <c r="C81"/>
  <c r="C87"/>
  <c r="C90"/>
  <c r="C94"/>
  <c r="C95"/>
  <c r="C85"/>
  <c r="C101"/>
  <c r="C12"/>
  <c r="C30"/>
  <c r="C76"/>
  <c r="C64"/>
  <c r="C58"/>
  <c r="C89"/>
  <c r="C54"/>
  <c r="C34"/>
  <c r="C31"/>
  <c r="C79"/>
  <c r="C60"/>
  <c r="C66"/>
  <c r="C74"/>
  <c r="C82"/>
  <c r="C61"/>
  <c r="C18"/>
  <c r="C27"/>
  <c r="C55"/>
  <c r="E138" i="1"/>
  <c r="E142" s="1"/>
  <c r="E147" s="1"/>
  <c r="E149" s="1"/>
  <c r="E20" i="17"/>
  <c r="K138" i="1"/>
  <c r="K12"/>
  <c r="H32" i="18" s="1"/>
  <c r="D53"/>
  <c r="D100"/>
  <c r="D12"/>
  <c r="D18"/>
  <c r="D16"/>
  <c r="D46"/>
  <c r="D94"/>
  <c r="D66"/>
  <c r="D11"/>
  <c r="D15"/>
  <c r="D87"/>
  <c r="D72"/>
  <c r="D79"/>
  <c r="D31"/>
  <c r="D78"/>
  <c r="D58"/>
  <c r="D52"/>
  <c r="D71"/>
  <c r="D19"/>
  <c r="D59"/>
  <c r="D10"/>
  <c r="D76"/>
  <c r="D54"/>
  <c r="D33"/>
  <c r="D67"/>
  <c r="D81"/>
  <c r="D97"/>
  <c r="D84"/>
  <c r="D41"/>
  <c r="D42"/>
  <c r="D47"/>
  <c r="D30"/>
  <c r="D17"/>
  <c r="D34"/>
  <c r="D50"/>
  <c r="D89"/>
  <c r="D51"/>
  <c r="D96"/>
  <c r="D80"/>
  <c r="D14"/>
  <c r="D98"/>
  <c r="D82"/>
  <c r="D74"/>
  <c r="D43"/>
  <c r="D60"/>
  <c r="D73"/>
  <c r="D32"/>
  <c r="D101"/>
  <c r="D86"/>
  <c r="D57"/>
  <c r="D26"/>
  <c r="D62"/>
  <c r="D55"/>
  <c r="D45"/>
  <c r="D95"/>
  <c r="D27"/>
  <c r="D56"/>
  <c r="D44"/>
  <c r="D63"/>
  <c r="D64"/>
  <c r="D85"/>
  <c r="D13"/>
  <c r="D49"/>
  <c r="D90"/>
  <c r="D75"/>
  <c r="D48"/>
  <c r="D88"/>
  <c r="D29"/>
  <c r="D28"/>
  <c r="D65"/>
  <c r="D102"/>
  <c r="D77"/>
  <c r="D83"/>
  <c r="D61"/>
  <c r="B90"/>
  <c r="B15"/>
  <c r="B28"/>
  <c r="B11"/>
  <c r="B96"/>
  <c r="B101"/>
  <c r="B84"/>
  <c r="B76"/>
  <c r="B98"/>
  <c r="B61"/>
  <c r="B65"/>
  <c r="B99"/>
  <c r="B43"/>
  <c r="B30"/>
  <c r="B82"/>
  <c r="R25" i="1"/>
  <c r="E38" i="14" s="1"/>
  <c r="L12" i="1"/>
  <c r="I99" i="18" s="1"/>
  <c r="L138" i="1"/>
  <c r="O138"/>
  <c r="R36"/>
  <c r="E39" i="14" s="1"/>
  <c r="R68" i="1"/>
  <c r="E41" i="14" s="1"/>
  <c r="O12" i="1"/>
  <c r="L43" i="18" s="1"/>
  <c r="O20" i="17"/>
  <c r="Q132" i="1"/>
  <c r="N12"/>
  <c r="N138"/>
  <c r="M20" i="17"/>
  <c r="J55" i="18"/>
  <c r="J51"/>
  <c r="J98"/>
  <c r="J44"/>
  <c r="J62"/>
  <c r="J72"/>
  <c r="J52"/>
  <c r="J57"/>
  <c r="J47"/>
  <c r="J56"/>
  <c r="J17"/>
  <c r="J76"/>
  <c r="J58"/>
  <c r="J87"/>
  <c r="J11"/>
  <c r="J48"/>
  <c r="J10"/>
  <c r="J26"/>
  <c r="J34"/>
  <c r="J67"/>
  <c r="J61"/>
  <c r="J86"/>
  <c r="J84"/>
  <c r="J16"/>
  <c r="J79"/>
  <c r="J65"/>
  <c r="J18"/>
  <c r="J73"/>
  <c r="J64"/>
  <c r="J32"/>
  <c r="J46"/>
  <c r="J71"/>
  <c r="J80"/>
  <c r="J15"/>
  <c r="J60"/>
  <c r="J83"/>
  <c r="J89"/>
  <c r="J77"/>
  <c r="J50"/>
  <c r="J85"/>
  <c r="J90"/>
  <c r="J99"/>
  <c r="J63"/>
  <c r="J27"/>
  <c r="J94"/>
  <c r="J59"/>
  <c r="J95"/>
  <c r="J88"/>
  <c r="J81"/>
  <c r="J13"/>
  <c r="J42"/>
  <c r="J66"/>
  <c r="J54"/>
  <c r="J33"/>
  <c r="J96"/>
  <c r="J97"/>
  <c r="J19"/>
  <c r="J101"/>
  <c r="J74"/>
  <c r="J31"/>
  <c r="J100"/>
  <c r="J12"/>
  <c r="J14"/>
  <c r="J45"/>
  <c r="J75"/>
  <c r="J28"/>
  <c r="J30"/>
  <c r="J49"/>
  <c r="J43"/>
  <c r="J29"/>
  <c r="J78"/>
  <c r="J41"/>
  <c r="J82"/>
  <c r="J53"/>
  <c r="J102"/>
  <c r="K20" i="17"/>
  <c r="I20"/>
  <c r="G56" i="18"/>
  <c r="G88"/>
  <c r="G54"/>
  <c r="G84"/>
  <c r="G31"/>
  <c r="G48"/>
  <c r="G17"/>
  <c r="G71"/>
  <c r="G83"/>
  <c r="G29"/>
  <c r="G44"/>
  <c r="G72"/>
  <c r="G14"/>
  <c r="G90"/>
  <c r="G73"/>
  <c r="G81"/>
  <c r="G100"/>
  <c r="G15"/>
  <c r="G78"/>
  <c r="G89"/>
  <c r="G87"/>
  <c r="G62"/>
  <c r="G33"/>
  <c r="G94"/>
  <c r="G86"/>
  <c r="G52"/>
  <c r="G41"/>
  <c r="G58"/>
  <c r="G46"/>
  <c r="G101"/>
  <c r="G42"/>
  <c r="G60"/>
  <c r="G74"/>
  <c r="G61"/>
  <c r="G30"/>
  <c r="G16"/>
  <c r="G53"/>
  <c r="G57"/>
  <c r="G77"/>
  <c r="G97"/>
  <c r="G96"/>
  <c r="G34"/>
  <c r="G10"/>
  <c r="G28"/>
  <c r="G85"/>
  <c r="G12"/>
  <c r="G59"/>
  <c r="G47"/>
  <c r="G75"/>
  <c r="G65"/>
  <c r="G95"/>
  <c r="G79"/>
  <c r="G67"/>
  <c r="G45"/>
  <c r="G63"/>
  <c r="G102"/>
  <c r="G26"/>
  <c r="G82"/>
  <c r="G19"/>
  <c r="G50"/>
  <c r="G55"/>
  <c r="G66"/>
  <c r="G13"/>
  <c r="G27"/>
  <c r="G11"/>
  <c r="G18"/>
  <c r="G80"/>
  <c r="G49"/>
  <c r="G99"/>
  <c r="G76"/>
  <c r="G43"/>
  <c r="G64"/>
  <c r="G98"/>
  <c r="G51"/>
  <c r="G32"/>
  <c r="F34"/>
  <c r="F87"/>
  <c r="F94"/>
  <c r="F99"/>
  <c r="F101"/>
  <c r="F45"/>
  <c r="F11"/>
  <c r="F80"/>
  <c r="F27"/>
  <c r="F52"/>
  <c r="F49"/>
  <c r="F43"/>
  <c r="F57"/>
  <c r="F46"/>
  <c r="F50"/>
  <c r="F67"/>
  <c r="F88"/>
  <c r="F42"/>
  <c r="F58"/>
  <c r="F26"/>
  <c r="F96"/>
  <c r="F79"/>
  <c r="F47"/>
  <c r="F77"/>
  <c r="F19"/>
  <c r="F54"/>
  <c r="F72"/>
  <c r="F89"/>
  <c r="F14"/>
  <c r="F51"/>
  <c r="F71"/>
  <c r="F16"/>
  <c r="F29"/>
  <c r="F10"/>
  <c r="F15"/>
  <c r="F100"/>
  <c r="F76"/>
  <c r="F74"/>
  <c r="F28"/>
  <c r="F32"/>
  <c r="F56"/>
  <c r="F12"/>
  <c r="F73"/>
  <c r="F53"/>
  <c r="F44"/>
  <c r="F75"/>
  <c r="F61"/>
  <c r="F17"/>
  <c r="F62"/>
  <c r="F33"/>
  <c r="F90"/>
  <c r="F102"/>
  <c r="F31"/>
  <c r="F59"/>
  <c r="F83"/>
  <c r="F85"/>
  <c r="F84"/>
  <c r="F81"/>
  <c r="F48"/>
  <c r="F97"/>
  <c r="F86"/>
  <c r="F13"/>
  <c r="F18"/>
  <c r="F95"/>
  <c r="F60"/>
  <c r="F63"/>
  <c r="F30"/>
  <c r="F64"/>
  <c r="F41"/>
  <c r="F55"/>
  <c r="F65"/>
  <c r="F78"/>
  <c r="F98"/>
  <c r="F66"/>
  <c r="F82"/>
  <c r="G20" i="17"/>
  <c r="E7" i="6"/>
  <c r="I146" i="1" s="1"/>
  <c r="E10" i="7"/>
  <c r="E104" i="18" l="1"/>
  <c r="E36"/>
  <c r="R104" i="1"/>
  <c r="E69" i="18"/>
  <c r="I51"/>
  <c r="E21"/>
  <c r="E92"/>
  <c r="B95"/>
  <c r="B17"/>
  <c r="B44"/>
  <c r="B102"/>
  <c r="B51"/>
  <c r="B34"/>
  <c r="B49"/>
  <c r="B16"/>
  <c r="B66"/>
  <c r="B33"/>
  <c r="B19"/>
  <c r="B47"/>
  <c r="B29"/>
  <c r="B86"/>
  <c r="B41"/>
  <c r="B69" s="1"/>
  <c r="B59"/>
  <c r="B48"/>
  <c r="B73"/>
  <c r="B97"/>
  <c r="B60"/>
  <c r="B14"/>
  <c r="B21" s="1"/>
  <c r="B80"/>
  <c r="B62"/>
  <c r="B27"/>
  <c r="B89"/>
  <c r="B10"/>
  <c r="B88"/>
  <c r="B12"/>
  <c r="B71"/>
  <c r="B64"/>
  <c r="B83"/>
  <c r="B75"/>
  <c r="B81"/>
  <c r="B72"/>
  <c r="B56"/>
  <c r="B67"/>
  <c r="B18"/>
  <c r="B31"/>
  <c r="B45"/>
  <c r="B13"/>
  <c r="B42"/>
  <c r="B55"/>
  <c r="B57"/>
  <c r="B85"/>
  <c r="B26"/>
  <c r="B32"/>
  <c r="B79"/>
  <c r="B52"/>
  <c r="B50"/>
  <c r="B58"/>
  <c r="B94"/>
  <c r="B77"/>
  <c r="B54"/>
  <c r="B78"/>
  <c r="B100"/>
  <c r="B104" s="1"/>
  <c r="B63"/>
  <c r="B46"/>
  <c r="B74"/>
  <c r="B53"/>
  <c r="F140" i="1"/>
  <c r="F142" s="1"/>
  <c r="F147" s="1"/>
  <c r="F149" s="1"/>
  <c r="R91"/>
  <c r="E42" i="14" s="1"/>
  <c r="F42" s="1"/>
  <c r="R111" i="1"/>
  <c r="Q138"/>
  <c r="Q142" s="1"/>
  <c r="M101" i="18"/>
  <c r="M71"/>
  <c r="M17"/>
  <c r="M99"/>
  <c r="M73"/>
  <c r="M102"/>
  <c r="M49"/>
  <c r="M45"/>
  <c r="M84"/>
  <c r="M76"/>
  <c r="M54"/>
  <c r="M31"/>
  <c r="M56"/>
  <c r="M14"/>
  <c r="M87"/>
  <c r="M96"/>
  <c r="M41"/>
  <c r="M58"/>
  <c r="M42"/>
  <c r="M61"/>
  <c r="M79"/>
  <c r="M26"/>
  <c r="M13"/>
  <c r="M62"/>
  <c r="M32"/>
  <c r="M67"/>
  <c r="M78"/>
  <c r="M44"/>
  <c r="M15"/>
  <c r="M33"/>
  <c r="M51"/>
  <c r="M28"/>
  <c r="M27"/>
  <c r="M75"/>
  <c r="M80"/>
  <c r="M59"/>
  <c r="M34"/>
  <c r="M66"/>
  <c r="M65"/>
  <c r="M57"/>
  <c r="M89"/>
  <c r="M29"/>
  <c r="M60"/>
  <c r="M11"/>
  <c r="M88"/>
  <c r="M90"/>
  <c r="M85"/>
  <c r="M97"/>
  <c r="M12"/>
  <c r="M30"/>
  <c r="M81"/>
  <c r="M46"/>
  <c r="M77"/>
  <c r="M43"/>
  <c r="M86"/>
  <c r="M95"/>
  <c r="M100"/>
  <c r="M52"/>
  <c r="M50"/>
  <c r="M94"/>
  <c r="M48"/>
  <c r="M63"/>
  <c r="M53"/>
  <c r="M74"/>
  <c r="M72"/>
  <c r="M10"/>
  <c r="M82"/>
  <c r="M47"/>
  <c r="M18"/>
  <c r="M55"/>
  <c r="M16"/>
  <c r="M98"/>
  <c r="M19"/>
  <c r="M83"/>
  <c r="C21"/>
  <c r="C69"/>
  <c r="C36"/>
  <c r="C92"/>
  <c r="C104"/>
  <c r="H85"/>
  <c r="H17"/>
  <c r="H73"/>
  <c r="H14"/>
  <c r="H56"/>
  <c r="H79"/>
  <c r="H83"/>
  <c r="H75"/>
  <c r="H51"/>
  <c r="H50"/>
  <c r="H44"/>
  <c r="H19"/>
  <c r="H46"/>
  <c r="H28"/>
  <c r="H53"/>
  <c r="H65"/>
  <c r="H87"/>
  <c r="H74"/>
  <c r="H12"/>
  <c r="H80"/>
  <c r="H64"/>
  <c r="H63"/>
  <c r="H55"/>
  <c r="H82"/>
  <c r="H29"/>
  <c r="H33"/>
  <c r="H45"/>
  <c r="H47"/>
  <c r="H31"/>
  <c r="H101"/>
  <c r="H42"/>
  <c r="H16"/>
  <c r="H86"/>
  <c r="H15"/>
  <c r="H94"/>
  <c r="H30"/>
  <c r="H71"/>
  <c r="H54"/>
  <c r="H48"/>
  <c r="H96"/>
  <c r="H72"/>
  <c r="H26"/>
  <c r="H102"/>
  <c r="H60"/>
  <c r="H84"/>
  <c r="H98"/>
  <c r="H99"/>
  <c r="H88"/>
  <c r="H81"/>
  <c r="H52"/>
  <c r="H62"/>
  <c r="H89"/>
  <c r="H10"/>
  <c r="H58"/>
  <c r="H95"/>
  <c r="H78"/>
  <c r="H77"/>
  <c r="H76"/>
  <c r="H57"/>
  <c r="H11"/>
  <c r="H13"/>
  <c r="H61"/>
  <c r="H97"/>
  <c r="H100"/>
  <c r="H59"/>
  <c r="H43"/>
  <c r="H41"/>
  <c r="H49"/>
  <c r="H66"/>
  <c r="H90"/>
  <c r="H18"/>
  <c r="H67"/>
  <c r="H27"/>
  <c r="H34"/>
  <c r="D92"/>
  <c r="D36"/>
  <c r="D69"/>
  <c r="D21"/>
  <c r="D104"/>
  <c r="I30"/>
  <c r="I67"/>
  <c r="I49"/>
  <c r="I44"/>
  <c r="I34"/>
  <c r="I59"/>
  <c r="I41"/>
  <c r="I42"/>
  <c r="I81"/>
  <c r="I101"/>
  <c r="I90"/>
  <c r="I72"/>
  <c r="I71"/>
  <c r="I18"/>
  <c r="I50"/>
  <c r="I100"/>
  <c r="I98"/>
  <c r="I32"/>
  <c r="I62"/>
  <c r="I74"/>
  <c r="I65"/>
  <c r="I31"/>
  <c r="I94"/>
  <c r="I80"/>
  <c r="I47"/>
  <c r="I53"/>
  <c r="I75"/>
  <c r="I56"/>
  <c r="I88"/>
  <c r="I19"/>
  <c r="I58"/>
  <c r="I45"/>
  <c r="I85"/>
  <c r="I61"/>
  <c r="I96"/>
  <c r="I86"/>
  <c r="I55"/>
  <c r="I73"/>
  <c r="I83"/>
  <c r="I28"/>
  <c r="I66"/>
  <c r="I89"/>
  <c r="I82"/>
  <c r="I11"/>
  <c r="I26"/>
  <c r="I17"/>
  <c r="I95"/>
  <c r="I63"/>
  <c r="I13"/>
  <c r="I43"/>
  <c r="I14"/>
  <c r="I52"/>
  <c r="I57"/>
  <c r="I54"/>
  <c r="I87"/>
  <c r="I12"/>
  <c r="I64"/>
  <c r="I84"/>
  <c r="I77"/>
  <c r="F43" i="14"/>
  <c r="I33" i="18"/>
  <c r="I97"/>
  <c r="I29"/>
  <c r="I46"/>
  <c r="I48"/>
  <c r="I15"/>
  <c r="I79"/>
  <c r="I27"/>
  <c r="I16"/>
  <c r="I78"/>
  <c r="I102"/>
  <c r="I10"/>
  <c r="I76"/>
  <c r="I60"/>
  <c r="F41" i="14"/>
  <c r="R38" i="1"/>
  <c r="E40" i="14" s="1"/>
  <c r="L41" i="18"/>
  <c r="L29"/>
  <c r="L89"/>
  <c r="L83"/>
  <c r="L96"/>
  <c r="L97"/>
  <c r="L86"/>
  <c r="L76"/>
  <c r="L60"/>
  <c r="L17"/>
  <c r="L32"/>
  <c r="L62"/>
  <c r="L10"/>
  <c r="L74"/>
  <c r="L26"/>
  <c r="L77"/>
  <c r="L57"/>
  <c r="L16"/>
  <c r="L56"/>
  <c r="L49"/>
  <c r="L88"/>
  <c r="L51"/>
  <c r="L67"/>
  <c r="L98"/>
  <c r="L63"/>
  <c r="L54"/>
  <c r="L85"/>
  <c r="L31"/>
  <c r="L75"/>
  <c r="L65"/>
  <c r="L81"/>
  <c r="L72"/>
  <c r="L80"/>
  <c r="L90"/>
  <c r="L73"/>
  <c r="L53"/>
  <c r="L71"/>
  <c r="L100"/>
  <c r="L101"/>
  <c r="L66"/>
  <c r="L13"/>
  <c r="L27"/>
  <c r="L52"/>
  <c r="L11"/>
  <c r="L95"/>
  <c r="L30"/>
  <c r="L82"/>
  <c r="L50"/>
  <c r="L84"/>
  <c r="L34"/>
  <c r="L14"/>
  <c r="L78"/>
  <c r="L64"/>
  <c r="L46"/>
  <c r="L33"/>
  <c r="L102"/>
  <c r="L48"/>
  <c r="L55"/>
  <c r="L44"/>
  <c r="L12"/>
  <c r="L42"/>
  <c r="L47"/>
  <c r="L58"/>
  <c r="L99"/>
  <c r="L45"/>
  <c r="L19"/>
  <c r="L28"/>
  <c r="L87"/>
  <c r="L94"/>
  <c r="L15"/>
  <c r="L18"/>
  <c r="L79"/>
  <c r="L59"/>
  <c r="L61"/>
  <c r="R133" i="1"/>
  <c r="K65" i="18"/>
  <c r="K56"/>
  <c r="K79"/>
  <c r="K62"/>
  <c r="K64"/>
  <c r="K81"/>
  <c r="K26"/>
  <c r="K14"/>
  <c r="K97"/>
  <c r="K60"/>
  <c r="K51"/>
  <c r="K29"/>
  <c r="K67"/>
  <c r="K95"/>
  <c r="K87"/>
  <c r="K94"/>
  <c r="K84"/>
  <c r="K49"/>
  <c r="K88"/>
  <c r="K44"/>
  <c r="K12"/>
  <c r="K80"/>
  <c r="K57"/>
  <c r="K16"/>
  <c r="K30"/>
  <c r="K76"/>
  <c r="K61"/>
  <c r="K46"/>
  <c r="K11"/>
  <c r="K66"/>
  <c r="K18"/>
  <c r="K102"/>
  <c r="K86"/>
  <c r="K15"/>
  <c r="K27"/>
  <c r="K10"/>
  <c r="K59"/>
  <c r="K52"/>
  <c r="K50"/>
  <c r="K58"/>
  <c r="K83"/>
  <c r="K54"/>
  <c r="K78"/>
  <c r="K17"/>
  <c r="K41"/>
  <c r="K98"/>
  <c r="K43"/>
  <c r="K19"/>
  <c r="K89"/>
  <c r="K63"/>
  <c r="K47"/>
  <c r="K31"/>
  <c r="K96"/>
  <c r="K42"/>
  <c r="K85"/>
  <c r="K32"/>
  <c r="K90"/>
  <c r="K73"/>
  <c r="K48"/>
  <c r="K99"/>
  <c r="K53"/>
  <c r="K77"/>
  <c r="K82"/>
  <c r="K55"/>
  <c r="K34"/>
  <c r="K45"/>
  <c r="K74"/>
  <c r="K33"/>
  <c r="K101"/>
  <c r="K72"/>
  <c r="K13"/>
  <c r="K75"/>
  <c r="K100"/>
  <c r="K71"/>
  <c r="K28"/>
  <c r="J21"/>
  <c r="J36"/>
  <c r="J104"/>
  <c r="J69"/>
  <c r="J92"/>
  <c r="G36"/>
  <c r="G21"/>
  <c r="G69"/>
  <c r="G104"/>
  <c r="G92"/>
  <c r="F92"/>
  <c r="F21"/>
  <c r="F104"/>
  <c r="F36"/>
  <c r="F69"/>
  <c r="E130" i="7"/>
  <c r="E11" i="8" s="1"/>
  <c r="E7" i="7"/>
  <c r="J146" i="1" s="1"/>
  <c r="E106" i="18" l="1"/>
  <c r="E108" s="1"/>
  <c r="E114" s="1"/>
  <c r="G140" i="1"/>
  <c r="G142" s="1"/>
  <c r="G147" s="1"/>
  <c r="G149" s="1"/>
  <c r="B92" i="18"/>
  <c r="B36"/>
  <c r="B106" s="1"/>
  <c r="B108" s="1"/>
  <c r="B114" s="1"/>
  <c r="E45" i="14"/>
  <c r="F45" s="1"/>
  <c r="M21" i="18"/>
  <c r="M36"/>
  <c r="M92"/>
  <c r="M104"/>
  <c r="M69"/>
  <c r="O65"/>
  <c r="T64" i="1" s="1"/>
  <c r="O71" i="18"/>
  <c r="T70" i="1" s="1"/>
  <c r="H21" i="18"/>
  <c r="C106"/>
  <c r="C108" s="1"/>
  <c r="C114" s="1"/>
  <c r="H104"/>
  <c r="H69"/>
  <c r="O51"/>
  <c r="T50" i="1" s="1"/>
  <c r="H92" i="18"/>
  <c r="H36"/>
  <c r="D106"/>
  <c r="D108" s="1"/>
  <c r="D114" s="1"/>
  <c r="O75"/>
  <c r="T74" i="1" s="1"/>
  <c r="O13" i="18"/>
  <c r="T17" i="1" s="1"/>
  <c r="O99" i="18"/>
  <c r="T98" i="1" s="1"/>
  <c r="O88" i="18"/>
  <c r="T87" i="1" s="1"/>
  <c r="O41" i="18"/>
  <c r="T40" i="1" s="1"/>
  <c r="O89" i="18"/>
  <c r="T88" i="1" s="1"/>
  <c r="O67" i="18"/>
  <c r="T66" i="1" s="1"/>
  <c r="O30" i="18"/>
  <c r="T30" i="1" s="1"/>
  <c r="O62" i="18"/>
  <c r="T61" i="1" s="1"/>
  <c r="O47" i="18"/>
  <c r="T46" i="1" s="1"/>
  <c r="O96" i="18"/>
  <c r="T95" i="1" s="1"/>
  <c r="I104" i="18"/>
  <c r="O74"/>
  <c r="T73" i="1" s="1"/>
  <c r="O27" i="18"/>
  <c r="T27" i="1" s="1"/>
  <c r="O59" i="18"/>
  <c r="T58" i="1" s="1"/>
  <c r="O43" i="18"/>
  <c r="T42" i="1" s="1"/>
  <c r="I92" i="18"/>
  <c r="I69"/>
  <c r="O63"/>
  <c r="T62" i="1" s="1"/>
  <c r="O60" i="18"/>
  <c r="T59" i="1" s="1"/>
  <c r="O94" i="18"/>
  <c r="T93" i="1" s="1"/>
  <c r="O79" i="18"/>
  <c r="T78" i="1" s="1"/>
  <c r="I21" i="18"/>
  <c r="O83"/>
  <c r="T82" i="1" s="1"/>
  <c r="O33" i="18"/>
  <c r="T33" i="1" s="1"/>
  <c r="I36" i="18"/>
  <c r="O16"/>
  <c r="T20" i="1" s="1"/>
  <c r="O64" i="18"/>
  <c r="T63" i="1" s="1"/>
  <c r="O42" i="18"/>
  <c r="T41" i="1" s="1"/>
  <c r="O52" i="18"/>
  <c r="T51" i="1" s="1"/>
  <c r="O66" i="18"/>
  <c r="T65" i="1" s="1"/>
  <c r="O95" i="18"/>
  <c r="T94" i="1" s="1"/>
  <c r="O46" i="18"/>
  <c r="T45" i="1" s="1"/>
  <c r="O85" i="18"/>
  <c r="T84" i="1" s="1"/>
  <c r="O57" i="18"/>
  <c r="T56" i="1" s="1"/>
  <c r="O87" i="18"/>
  <c r="T86" i="1" s="1"/>
  <c r="O58" i="18"/>
  <c r="T57" i="1" s="1"/>
  <c r="O82" i="18"/>
  <c r="T81" i="1" s="1"/>
  <c r="O102" i="18"/>
  <c r="T101" i="1" s="1"/>
  <c r="O97" i="18"/>
  <c r="T96" i="1" s="1"/>
  <c r="F40" i="14"/>
  <c r="O101" i="18"/>
  <c r="T100" i="1" s="1"/>
  <c r="L92" i="18"/>
  <c r="O86"/>
  <c r="T85" i="1" s="1"/>
  <c r="O81" i="18"/>
  <c r="T80" i="1" s="1"/>
  <c r="L104" i="18"/>
  <c r="O18"/>
  <c r="T22" i="1" s="1"/>
  <c r="O10" i="18"/>
  <c r="T14" i="1" s="1"/>
  <c r="O17" i="18"/>
  <c r="T21" i="1" s="1"/>
  <c r="O32" i="18"/>
  <c r="T32" i="1" s="1"/>
  <c r="O98" i="18"/>
  <c r="T97" i="1" s="1"/>
  <c r="O76" i="18"/>
  <c r="T75" i="1" s="1"/>
  <c r="O72" i="18"/>
  <c r="T71" i="1" s="1"/>
  <c r="O80" i="18"/>
  <c r="T79" i="1" s="1"/>
  <c r="O77" i="18"/>
  <c r="T76" i="1" s="1"/>
  <c r="O84" i="18"/>
  <c r="T83" i="1" s="1"/>
  <c r="O48" i="18"/>
  <c r="T47" i="1" s="1"/>
  <c r="O50" i="18"/>
  <c r="T49" i="1" s="1"/>
  <c r="L69" i="18"/>
  <c r="O45"/>
  <c r="T44" i="1" s="1"/>
  <c r="O54" i="18"/>
  <c r="T53" i="1" s="1"/>
  <c r="O29" i="18"/>
  <c r="T29" i="1" s="1"/>
  <c r="O26" i="18"/>
  <c r="T26" i="1" s="1"/>
  <c r="O31" i="18"/>
  <c r="T31" i="1" s="1"/>
  <c r="L36" i="18"/>
  <c r="O53"/>
  <c r="T52" i="1" s="1"/>
  <c r="O11" i="18"/>
  <c r="T15" i="1" s="1"/>
  <c r="O12" i="18"/>
  <c r="T16" i="1" s="1"/>
  <c r="L21" i="18"/>
  <c r="O44"/>
  <c r="T43" i="1" s="1"/>
  <c r="O73" i="18"/>
  <c r="T72" i="1" s="1"/>
  <c r="O49" i="18"/>
  <c r="T48" i="1" s="1"/>
  <c r="O28" i="18"/>
  <c r="T28" i="1" s="1"/>
  <c r="O61" i="18"/>
  <c r="T60" i="1" s="1"/>
  <c r="O90" i="18"/>
  <c r="T89" i="1" s="1"/>
  <c r="O14" i="18"/>
  <c r="T18" i="1" s="1"/>
  <c r="O19" i="18"/>
  <c r="T23" i="1" s="1"/>
  <c r="O55" i="18"/>
  <c r="T54" i="1" s="1"/>
  <c r="O100" i="18"/>
  <c r="T99" i="1" s="1"/>
  <c r="O34" i="18"/>
  <c r="T34" i="1" s="1"/>
  <c r="O15" i="18"/>
  <c r="T19" i="1" s="1"/>
  <c r="O56" i="18"/>
  <c r="T55" i="1" s="1"/>
  <c r="K69" i="18"/>
  <c r="K92"/>
  <c r="O78"/>
  <c r="T77" i="1" s="1"/>
  <c r="K21" i="18"/>
  <c r="K104"/>
  <c r="K36"/>
  <c r="J106"/>
  <c r="J108" s="1"/>
  <c r="J114" s="1"/>
  <c r="G106"/>
  <c r="G108" s="1"/>
  <c r="G114" s="1"/>
  <c r="F106"/>
  <c r="F108" s="1"/>
  <c r="F114" s="1"/>
  <c r="E8" i="8"/>
  <c r="K146" i="1" s="1"/>
  <c r="E131" i="8"/>
  <c r="E10" i="9" s="1"/>
  <c r="H140" i="1" l="1"/>
  <c r="H142" s="1"/>
  <c r="H147" s="1"/>
  <c r="H149" s="1"/>
  <c r="M106" i="18"/>
  <c r="M108" s="1"/>
  <c r="M114" s="1"/>
  <c r="H106"/>
  <c r="H108" s="1"/>
  <c r="H114" s="1"/>
  <c r="I106"/>
  <c r="I108" s="1"/>
  <c r="I114" s="1"/>
  <c r="T102" i="1"/>
  <c r="T91"/>
  <c r="T68"/>
  <c r="T25"/>
  <c r="T36"/>
  <c r="O92" i="18"/>
  <c r="L106"/>
  <c r="L108" s="1"/>
  <c r="L114" s="1"/>
  <c r="O104"/>
  <c r="O69"/>
  <c r="O36"/>
  <c r="O21"/>
  <c r="K106"/>
  <c r="E130" i="9"/>
  <c r="E10" i="10" s="1"/>
  <c r="E7" i="9"/>
  <c r="L146" i="1" s="1"/>
  <c r="I140" l="1"/>
  <c r="I142" s="1"/>
  <c r="I147" s="1"/>
  <c r="I149" s="1"/>
  <c r="T38"/>
  <c r="T104" s="1"/>
  <c r="O106" i="18"/>
  <c r="K108"/>
  <c r="K114" s="1"/>
  <c r="E7" i="10"/>
  <c r="M146" i="1" s="1"/>
  <c r="E130" i="10"/>
  <c r="E10" i="11" s="1"/>
  <c r="J140" i="1" l="1"/>
  <c r="J142" s="1"/>
  <c r="J147" s="1"/>
  <c r="J149" s="1"/>
  <c r="O108" i="18"/>
  <c r="O114" s="1"/>
  <c r="E130" i="11"/>
  <c r="E10" i="12" s="1"/>
  <c r="E7" i="11"/>
  <c r="N146" i="1" s="1"/>
  <c r="K140" l="1"/>
  <c r="K142" s="1"/>
  <c r="K147" s="1"/>
  <c r="K149" s="1"/>
  <c r="E7" i="12"/>
  <c r="O146" i="1" s="1"/>
  <c r="E130" i="12"/>
  <c r="E10" i="13" s="1"/>
  <c r="L140" i="1" l="1"/>
  <c r="L142" s="1"/>
  <c r="L147" s="1"/>
  <c r="L149" s="1"/>
  <c r="E7" i="13"/>
  <c r="P146" i="1" s="1"/>
  <c r="E130" i="13"/>
  <c r="M140" i="1" l="1"/>
  <c r="M142" s="1"/>
  <c r="M147" s="1"/>
  <c r="M149" s="1"/>
  <c r="N140" l="1"/>
  <c r="N142" s="1"/>
  <c r="N147" s="1"/>
  <c r="N149" s="1"/>
  <c r="O140" l="1"/>
  <c r="O142" s="1"/>
  <c r="O147" s="1"/>
  <c r="O149" s="1"/>
  <c r="P140" l="1"/>
  <c r="P142" s="1"/>
  <c r="P147" s="1"/>
  <c r="P149" s="1"/>
</calcChain>
</file>

<file path=xl/comments1.xml><?xml version="1.0" encoding="utf-8"?>
<comments xmlns="http://schemas.openxmlformats.org/spreadsheetml/2006/main">
  <authors>
    <author>chen luoli</author>
    <author xml:space="preserve"> </author>
  </authors>
  <commentList>
    <comment ref="D1" authorId="0">
      <text>
        <r>
          <rPr>
            <b/>
            <i/>
            <sz val="12"/>
            <color indexed="10"/>
            <rFont val="times"/>
            <family val="1"/>
          </rPr>
          <t>Dear User:</t>
        </r>
        <r>
          <rPr>
            <i/>
            <sz val="12"/>
            <color indexed="10"/>
            <rFont val="times"/>
            <family val="1"/>
          </rPr>
          <t xml:space="preserve">
</t>
        </r>
        <r>
          <rPr>
            <i/>
            <u/>
            <sz val="12"/>
            <color indexed="10"/>
            <rFont val="times"/>
            <family val="1"/>
          </rPr>
          <t>Please enter orgnisation name in this cell!</t>
        </r>
      </text>
    </comment>
    <comment ref="F3" authorId="1">
      <text>
        <r>
          <rPr>
            <b/>
            <sz val="8"/>
            <color indexed="81"/>
            <rFont val="Tahoma"/>
            <family val="2"/>
          </rPr>
          <t xml:space="preserve"> :</t>
        </r>
        <r>
          <rPr>
            <sz val="8"/>
            <color indexed="81"/>
            <rFont val="Tahoma"/>
            <family val="2"/>
          </rPr>
          <t xml:space="preserve">
Insert your account no. here
</t>
        </r>
      </text>
    </comment>
    <comment ref="E140" authorId="0">
      <text>
        <r>
          <rPr>
            <b/>
            <i/>
            <sz val="9"/>
            <color indexed="10"/>
            <rFont val="times"/>
            <family val="1"/>
          </rPr>
          <t>Dear User:</t>
        </r>
        <r>
          <rPr>
            <b/>
            <i/>
            <sz val="9"/>
            <color indexed="10"/>
            <rFont val="宋体"/>
            <charset val="134"/>
          </rPr>
          <t xml:space="preserve">
</t>
        </r>
        <r>
          <rPr>
            <i/>
            <sz val="9"/>
            <color indexed="10"/>
            <rFont val="times"/>
            <family val="1"/>
          </rPr>
          <t>Please enter your account balance * (-1) in this cell!</t>
        </r>
        <r>
          <rPr>
            <i/>
            <sz val="9"/>
            <color indexed="10"/>
            <rFont val="宋体"/>
            <charset val="134"/>
          </rPr>
          <t xml:space="preserve">
</t>
        </r>
      </text>
    </comment>
  </commentList>
</comments>
</file>

<file path=xl/sharedStrings.xml><?xml version="1.0" encoding="utf-8"?>
<sst xmlns="http://schemas.openxmlformats.org/spreadsheetml/2006/main" count="589" uniqueCount="269">
  <si>
    <t>Cash book Summary</t>
  </si>
  <si>
    <t>Interest</t>
  </si>
  <si>
    <t>Other Income</t>
  </si>
  <si>
    <t>Bank Charges</t>
  </si>
  <si>
    <t xml:space="preserve"> </t>
  </si>
  <si>
    <t>Rent &amp; Rates</t>
  </si>
  <si>
    <t>GST Payments/Refunds</t>
  </si>
  <si>
    <t>GST Inputs</t>
  </si>
  <si>
    <t>GST Outputs</t>
  </si>
  <si>
    <t>Opening Balance</t>
  </si>
  <si>
    <t>Closing Balance</t>
  </si>
  <si>
    <t>Date</t>
  </si>
  <si>
    <t>ACC levies</t>
  </si>
  <si>
    <t>Advertising Costs</t>
  </si>
  <si>
    <t>Sales -</t>
  </si>
  <si>
    <t>Accounting Expenses</t>
  </si>
  <si>
    <t>Electricity &amp; Gas</t>
  </si>
  <si>
    <t>Freight &amp; Cartage</t>
  </si>
  <si>
    <t>Motor Vehicles Costs</t>
  </si>
  <si>
    <t>Purchases for Resale</t>
  </si>
  <si>
    <t>Purchases - other</t>
  </si>
  <si>
    <t>Replacement-Small Items</t>
  </si>
  <si>
    <t>Equipment Hire</t>
  </si>
  <si>
    <t>M.V. Leasing Costs</t>
  </si>
  <si>
    <t>Sales - No GST</t>
  </si>
  <si>
    <t>Details</t>
  </si>
  <si>
    <t>April</t>
  </si>
  <si>
    <t>May</t>
  </si>
  <si>
    <t>June</t>
  </si>
  <si>
    <t>July</t>
  </si>
  <si>
    <t>August</t>
  </si>
  <si>
    <t>Sept</t>
  </si>
  <si>
    <t>Oct</t>
  </si>
  <si>
    <t>Nov</t>
  </si>
  <si>
    <t>Dec</t>
  </si>
  <si>
    <t>Jan</t>
  </si>
  <si>
    <t>Feb</t>
  </si>
  <si>
    <t>Mar</t>
  </si>
  <si>
    <t>R&amp;M - Building</t>
  </si>
  <si>
    <t>Wages &amp; PAYE</t>
  </si>
  <si>
    <t>Amount</t>
  </si>
  <si>
    <t>Ref No.</t>
  </si>
  <si>
    <t>Account Number</t>
  </si>
  <si>
    <t>Spare 1</t>
  </si>
  <si>
    <t>Spare 2</t>
  </si>
  <si>
    <t>Spare 3</t>
  </si>
  <si>
    <t>Spare 4</t>
  </si>
  <si>
    <t>GST Input</t>
  </si>
  <si>
    <t>GST Output</t>
  </si>
  <si>
    <t>September</t>
  </si>
  <si>
    <t>October</t>
  </si>
  <si>
    <t>November</t>
  </si>
  <si>
    <t>December</t>
  </si>
  <si>
    <t>January</t>
  </si>
  <si>
    <t>February</t>
  </si>
  <si>
    <t>March</t>
  </si>
  <si>
    <t>@Copyright 2002</t>
  </si>
  <si>
    <t>Expenses</t>
  </si>
  <si>
    <t>Open Summary Book</t>
  </si>
  <si>
    <t>Actual</t>
  </si>
  <si>
    <t>TOTAL REVENUE</t>
  </si>
  <si>
    <t>COS</t>
  </si>
  <si>
    <t>GROSS Profit</t>
  </si>
  <si>
    <t>Transfers between bank a/c</t>
  </si>
  <si>
    <t>Budgets</t>
  </si>
  <si>
    <t>Actual Subtotal</t>
  </si>
  <si>
    <t>Income</t>
  </si>
  <si>
    <t xml:space="preserve">Sales </t>
  </si>
  <si>
    <t>Sales - Other</t>
  </si>
  <si>
    <t>I). General Operating Expenses</t>
  </si>
  <si>
    <t>Cleaning Rubbish Laundry</t>
  </si>
  <si>
    <t>R&amp;M - Equipment / Plant</t>
  </si>
  <si>
    <t>Security</t>
  </si>
  <si>
    <t>General Operating Expenses</t>
  </si>
  <si>
    <t>Account Name</t>
  </si>
  <si>
    <t>Insurance</t>
  </si>
  <si>
    <t>ii) General Administration Expenses</t>
  </si>
  <si>
    <t>Computer Expenses</t>
  </si>
  <si>
    <t>Subscription</t>
  </si>
  <si>
    <t>Training</t>
  </si>
  <si>
    <t>Telephone</t>
  </si>
  <si>
    <t>Licence Fees</t>
  </si>
  <si>
    <t>General Administration Expense</t>
  </si>
  <si>
    <t>iii) Financial Expenses</t>
  </si>
  <si>
    <t>Management Salaries</t>
  </si>
  <si>
    <t>Fringe Benefit Tax</t>
  </si>
  <si>
    <t>Account Number</t>
  </si>
  <si>
    <t>Companies Name:</t>
  </si>
  <si>
    <t>Dividends Paid</t>
  </si>
  <si>
    <t>Suspense</t>
  </si>
  <si>
    <t>Fixed Assets Purchased</t>
  </si>
  <si>
    <t>Loans to 3rd parties</t>
  </si>
  <si>
    <t>Shareholders -</t>
  </si>
  <si>
    <t>HP Payments</t>
  </si>
  <si>
    <t>Sundry Loans</t>
  </si>
  <si>
    <t>Spare 1 (no GST)</t>
  </si>
  <si>
    <t>COGS</t>
  </si>
  <si>
    <t>Cash Book-August</t>
  </si>
  <si>
    <t>Cash Book - July</t>
  </si>
  <si>
    <t>Cash Book - June</t>
  </si>
  <si>
    <t>Cash Book- May</t>
  </si>
  <si>
    <t>Cash Book -April</t>
  </si>
  <si>
    <t>Cash Book- September</t>
  </si>
  <si>
    <t>Cash Book- October</t>
  </si>
  <si>
    <t>Cash Book - November</t>
  </si>
  <si>
    <t xml:space="preserve">                     For The Period Ending 31 March</t>
  </si>
  <si>
    <t>Cash Book - December</t>
  </si>
  <si>
    <t>Cash Book- January</t>
  </si>
  <si>
    <t>Cash Book - February</t>
  </si>
  <si>
    <t>Cash Book - March</t>
  </si>
  <si>
    <t xml:space="preserve">Ensuring Cash Book Balances with Bank Statements </t>
  </si>
  <si>
    <t>Using Spare Coding</t>
  </si>
  <si>
    <t>Financial Results (Simple)</t>
  </si>
  <si>
    <t>Other Charter Products</t>
  </si>
  <si>
    <t xml:space="preserve">Company's Name: </t>
  </si>
  <si>
    <t>Mortgage</t>
  </si>
  <si>
    <t>Net movement</t>
  </si>
  <si>
    <t>Click here back to Home Page!</t>
  </si>
  <si>
    <t>For Period Ending 31 March</t>
  </si>
  <si>
    <t>For Period Ending 31 March</t>
  </si>
  <si>
    <t>Click here back to Home Page!</t>
  </si>
  <si>
    <t>PO Box 11730, Wellington</t>
  </si>
  <si>
    <t>Opening Banlances</t>
  </si>
  <si>
    <t>Monthly Ending Balance</t>
  </si>
  <si>
    <t>Monthly Ending Balance</t>
  </si>
  <si>
    <t xml:space="preserve">After you receive monthly bank statements, please enter your transactions into the cashbook. You need your cheque to help you recognize the exact transaction related accounts. First input the description of transactions and select the transaction date. Then you need to input transactions reference number. Finally you will need to enter Amount and Account Number. For income (credit item in your bank statement) transactions, enter as reverse figure of actual amount (same as that for entering Opening Balance). For expenses transactions, enter the right amount as shown in the bank statements. By then, all you need to do is select the transaction related account number.   </t>
  </si>
  <si>
    <t xml:space="preserve">You can adjust the account name tailored to your business demand. All you need to do is go to Summary sheet and change name of the accounts and the changes will be made to all other sheets automatically. </t>
  </si>
  <si>
    <t>If the pre-reserved chart of accounts is not enough for your business, simply convert the spare account to the names that you like in the SUMMARY SHEET. And all other sheets will change automatically.</t>
  </si>
  <si>
    <t>GST Output</t>
  </si>
  <si>
    <t>GST Input</t>
  </si>
  <si>
    <t xml:space="preserve">Your GST Inputs and Outputs are shown in Monthly sheets. </t>
  </si>
  <si>
    <t xml:space="preserve">1. </t>
  </si>
  <si>
    <t xml:space="preserve">2. </t>
  </si>
  <si>
    <t xml:space="preserve">3. </t>
  </si>
  <si>
    <t xml:space="preserve">4. </t>
  </si>
  <si>
    <t xml:space="preserve">5. </t>
  </si>
  <si>
    <t>January</t>
  </si>
  <si>
    <t>February</t>
  </si>
  <si>
    <t>March</t>
  </si>
  <si>
    <t xml:space="preserve"> April</t>
  </si>
  <si>
    <t xml:space="preserve">July </t>
  </si>
  <si>
    <t>September</t>
  </si>
  <si>
    <t>October</t>
  </si>
  <si>
    <t>November</t>
  </si>
  <si>
    <t>December</t>
  </si>
  <si>
    <t xml:space="preserve"> Total</t>
  </si>
  <si>
    <t>Forecast</t>
  </si>
  <si>
    <t>Forcast</t>
  </si>
  <si>
    <t>REVENUE</t>
  </si>
  <si>
    <t>Total Revenue</t>
  </si>
  <si>
    <t>Less:</t>
  </si>
  <si>
    <t>Total Expenses</t>
  </si>
  <si>
    <t>Net Income</t>
  </si>
  <si>
    <t>Ending Balance:</t>
  </si>
  <si>
    <t>Total COS</t>
  </si>
  <si>
    <t>EXPENSES</t>
  </si>
  <si>
    <t>Input Transactions from Bank Statements</t>
  </si>
  <si>
    <t>7.</t>
  </si>
  <si>
    <t>6.</t>
  </si>
  <si>
    <t>Changing Coding Name</t>
  </si>
  <si>
    <t>If you are not sure which accounts are related with some transactions, you can put these them into Suspense account first.  This suspense must be cleared before doing your gst RETURN</t>
  </si>
  <si>
    <t>GST Returns - Payments basis</t>
  </si>
  <si>
    <t>Financial results (simple)</t>
  </si>
  <si>
    <t>Sales</t>
  </si>
  <si>
    <t xml:space="preserve">Costs of sales </t>
  </si>
  <si>
    <t>Gross Profit</t>
  </si>
  <si>
    <t>Operating Expenses</t>
  </si>
  <si>
    <t>Administration expenses</t>
  </si>
  <si>
    <t>Financial expenses</t>
  </si>
  <si>
    <t>Net Profit Before Prov</t>
  </si>
  <si>
    <t>Budget</t>
  </si>
  <si>
    <t>Other Charter Financial Services Products</t>
  </si>
  <si>
    <t>How to Business plan</t>
  </si>
  <si>
    <t>Simple Facts about operating a Business</t>
  </si>
  <si>
    <t>Wages Book</t>
  </si>
  <si>
    <t>Booklet</t>
  </si>
  <si>
    <t>Spreadsheet</t>
  </si>
  <si>
    <t>Time Collator</t>
  </si>
  <si>
    <t>Simple Profit Forecasting Model</t>
  </si>
  <si>
    <t>Cashbooks for Non Profit Groups</t>
  </si>
  <si>
    <t>Opening Balances</t>
  </si>
  <si>
    <t>Back to Home Page!</t>
  </si>
  <si>
    <t>Total Operating Costs</t>
  </si>
  <si>
    <t>Total Admin Costs</t>
  </si>
  <si>
    <t>Total Financial Costs</t>
  </si>
  <si>
    <t xml:space="preserve">    </t>
  </si>
  <si>
    <t>Charter@companydoctors.com</t>
  </si>
  <si>
    <t>Openning Balance:</t>
  </si>
  <si>
    <t>Monthly Closing Balance</t>
  </si>
  <si>
    <t>Account No:</t>
  </si>
  <si>
    <t>Frontpage!A1</t>
  </si>
  <si>
    <t>Simple Analytical Analysis Model</t>
  </si>
  <si>
    <t>Wage Subsidy</t>
  </si>
  <si>
    <t>Sub Contractors</t>
  </si>
  <si>
    <t>Courier Costs</t>
  </si>
  <si>
    <t>Donations</t>
  </si>
  <si>
    <t>Directors Fees</t>
  </si>
  <si>
    <t>Legal - deductable</t>
  </si>
  <si>
    <t>Legal - non deductable</t>
  </si>
  <si>
    <t>Postage</t>
  </si>
  <si>
    <t>Printing &amp; Stationery</t>
  </si>
  <si>
    <t>Staff Recruitment Costs</t>
  </si>
  <si>
    <t>Staff Training</t>
  </si>
  <si>
    <t>Spare3</t>
  </si>
  <si>
    <t>Commissions</t>
  </si>
  <si>
    <t>Entertainment - Deduct.</t>
  </si>
  <si>
    <t>Entertainment - Non Deduct.</t>
  </si>
  <si>
    <t>Fuel</t>
  </si>
  <si>
    <t>Packaging Material</t>
  </si>
  <si>
    <t>Protective Clothing</t>
  </si>
  <si>
    <t>Registrations</t>
  </si>
  <si>
    <t>Travel Accommodation</t>
  </si>
  <si>
    <t>Travel Meals</t>
  </si>
  <si>
    <t>Travel Overseas</t>
  </si>
  <si>
    <t>Staff Costs</t>
  </si>
  <si>
    <t>Investments</t>
  </si>
  <si>
    <t>Dividends Received</t>
  </si>
  <si>
    <t>Witholding Tax</t>
  </si>
  <si>
    <t>How to use The Suspense Code (100)</t>
  </si>
  <si>
    <t>Asset Purchases (account code 101)</t>
  </si>
  <si>
    <t>GST Calculation Sheet</t>
  </si>
  <si>
    <t>Total Sales &amp; Income</t>
  </si>
  <si>
    <t>IRD</t>
  </si>
  <si>
    <t>COL #</t>
  </si>
  <si>
    <t>Total Expenditure</t>
  </si>
  <si>
    <t>GST on Sales</t>
  </si>
  <si>
    <t>GST on Expenditure</t>
  </si>
  <si>
    <t>GST DUE/(REFUND)</t>
  </si>
  <si>
    <t xml:space="preserve">If you purchase any asset such as cars, please put these them into Fixed asset purchased account. </t>
  </si>
  <si>
    <t>8.</t>
  </si>
  <si>
    <t>9.</t>
  </si>
  <si>
    <t>Shareholders (account code 110)</t>
  </si>
  <si>
    <t xml:space="preserve">If you spend money on something not related to business such as food, video, please put these them into Shareholders account. </t>
  </si>
  <si>
    <t>Management Fees</t>
  </si>
  <si>
    <t>Income tax- Terminal</t>
  </si>
  <si>
    <t>Income tax- Provisional</t>
  </si>
  <si>
    <t>TOTAL GST OWED</t>
  </si>
  <si>
    <t>Net Profit Before Associated Costs</t>
  </si>
  <si>
    <t>Net Profit Before Tax</t>
  </si>
  <si>
    <t>"A" means Actual "B" means Budget</t>
  </si>
  <si>
    <t>Travel Taxi</t>
  </si>
  <si>
    <t>Shareholders - One</t>
  </si>
  <si>
    <t>Shareholders - Two</t>
  </si>
  <si>
    <t xml:space="preserve">Amended budget </t>
  </si>
  <si>
    <t>Amended Budget</t>
  </si>
  <si>
    <t>Wellington</t>
  </si>
  <si>
    <t xml:space="preserve">Tel:  04 801 7437 </t>
  </si>
  <si>
    <t xml:space="preserve">Fax: 04 384 9700 </t>
  </si>
  <si>
    <t>Auckland</t>
  </si>
  <si>
    <t>Tel: 09 3583350</t>
  </si>
  <si>
    <t>Fax: 09 3006256</t>
  </si>
  <si>
    <t>P O Box 105517, Auckland</t>
  </si>
  <si>
    <t>User Guide Page</t>
  </si>
  <si>
    <t>(click here)</t>
  </si>
  <si>
    <t>The very first thing you need to do before starting using this Cashbook, is to enter your opening balance in Summary sheet cell E132 (please click on opening balance above). You get this figure from your bank statement. If your financial year ends in March 2006, for example, the balance shown in your bank statement at the 1 April 2005 is the figure you record in cell e132 (in yellow). However put it as reverse figure of your actually balances. Eg if you have actual balance of $20,000, then enter the opening balance as -$20,000. If you have actual balance of -$20,000 (overdraft), enter opening balance as $20,000.</t>
  </si>
  <si>
    <t xml:space="preserve">Your bank will supply a statement every month on the last day or every week if you ask them. Once you have punched in all the transaction and punched in the code number the closing balance on the summary page should match the closing balance on the bank statement. Simple check the monthly ending balances with your bank statement balances. if there is discrepency, this means you have made mistakes in entering data. Check each transaction and fix the ones with errors.                        </t>
  </si>
  <si>
    <t xml:space="preserve"> Click the links below to view information:</t>
  </si>
  <si>
    <t>Web Site: www.companydoctors.com</t>
  </si>
  <si>
    <t xml:space="preserve">Welcome to  Charter Financial Services </t>
  </si>
  <si>
    <t>%</t>
  </si>
  <si>
    <t>Actual To Date</t>
  </si>
  <si>
    <t>Designed by Charter Financial Services Ltd</t>
  </si>
  <si>
    <t>Financial Cashbook for Small Companies!</t>
  </si>
  <si>
    <t>Click here to go to User Guide!</t>
  </si>
  <si>
    <t>NET PROFIT</t>
  </si>
  <si>
    <t>NET MOVEMENT</t>
  </si>
  <si>
    <t>Closing Balance per monthly sheet</t>
  </si>
  <si>
    <t>Unbalance amount</t>
  </si>
  <si>
    <t>@Copyright 2009</t>
  </si>
</sst>
</file>

<file path=xl/styles.xml><?xml version="1.0" encoding="utf-8"?>
<styleSheet xmlns="http://schemas.openxmlformats.org/spreadsheetml/2006/main">
  <numFmts count="2">
    <numFmt numFmtId="164" formatCode="dd/mmm/yy"/>
    <numFmt numFmtId="165" formatCode="0.0"/>
  </numFmts>
  <fonts count="104">
    <font>
      <sz val="10"/>
      <name val="Arial"/>
      <family val="2"/>
    </font>
    <font>
      <b/>
      <sz val="10"/>
      <name val="Arial"/>
      <family val="2"/>
    </font>
    <font>
      <b/>
      <i/>
      <sz val="10"/>
      <name val="Arial"/>
      <family val="2"/>
    </font>
    <font>
      <sz val="10"/>
      <name val="Arial"/>
      <family val="2"/>
    </font>
    <font>
      <b/>
      <u/>
      <sz val="10"/>
      <name val="Arial"/>
      <family val="2"/>
    </font>
    <font>
      <b/>
      <sz val="10"/>
      <name val="Arial"/>
      <family val="2"/>
    </font>
    <font>
      <sz val="10"/>
      <color indexed="9"/>
      <name val="Arial"/>
      <family val="2"/>
    </font>
    <font>
      <sz val="10"/>
      <name val="times"/>
      <family val="1"/>
    </font>
    <font>
      <b/>
      <sz val="12"/>
      <name val="Arial"/>
      <family val="2"/>
    </font>
    <font>
      <sz val="12"/>
      <name val="Arial"/>
      <family val="2"/>
    </font>
    <font>
      <b/>
      <u/>
      <sz val="12"/>
      <color indexed="10"/>
      <name val="Arial"/>
      <family val="2"/>
    </font>
    <font>
      <b/>
      <i/>
      <sz val="12"/>
      <color indexed="10"/>
      <name val="times"/>
      <family val="1"/>
    </font>
    <font>
      <i/>
      <sz val="12"/>
      <color indexed="10"/>
      <name val="times"/>
      <family val="1"/>
    </font>
    <font>
      <i/>
      <u/>
      <sz val="12"/>
      <color indexed="10"/>
      <name val="times"/>
      <family val="1"/>
    </font>
    <font>
      <b/>
      <sz val="12"/>
      <name val="times"/>
      <family val="1"/>
    </font>
    <font>
      <b/>
      <i/>
      <sz val="9"/>
      <color indexed="10"/>
      <name val="times"/>
      <family val="1"/>
    </font>
    <font>
      <b/>
      <i/>
      <sz val="9"/>
      <color indexed="10"/>
      <name val="宋体"/>
      <charset val="134"/>
    </font>
    <font>
      <i/>
      <sz val="9"/>
      <color indexed="10"/>
      <name val="times"/>
      <family val="1"/>
    </font>
    <font>
      <i/>
      <sz val="9"/>
      <color indexed="10"/>
      <name val="宋体"/>
      <charset val="134"/>
    </font>
    <font>
      <b/>
      <sz val="10"/>
      <color indexed="43"/>
      <name val="Arial"/>
      <family val="2"/>
    </font>
    <font>
      <u/>
      <sz val="10"/>
      <color indexed="12"/>
      <name val="Arial"/>
      <family val="2"/>
    </font>
    <font>
      <b/>
      <i/>
      <sz val="10"/>
      <color indexed="42"/>
      <name val="Arial"/>
      <family val="2"/>
    </font>
    <font>
      <b/>
      <sz val="10"/>
      <color indexed="12"/>
      <name val="Arial"/>
      <family val="2"/>
    </font>
    <font>
      <b/>
      <sz val="10"/>
      <color indexed="17"/>
      <name val="Arial"/>
      <family val="2"/>
    </font>
    <font>
      <b/>
      <i/>
      <sz val="10"/>
      <color indexed="14"/>
      <name val="Arial"/>
      <family val="2"/>
    </font>
    <font>
      <b/>
      <u/>
      <sz val="10"/>
      <color indexed="10"/>
      <name val="Arial"/>
      <family val="2"/>
    </font>
    <font>
      <b/>
      <sz val="14"/>
      <name val="Arial"/>
      <family val="2"/>
    </font>
    <font>
      <b/>
      <sz val="10"/>
      <color indexed="10"/>
      <name val="Arial"/>
      <family val="2"/>
    </font>
    <font>
      <b/>
      <sz val="14"/>
      <color indexed="10"/>
      <name val="Arial"/>
      <family val="2"/>
    </font>
    <font>
      <b/>
      <u/>
      <sz val="10"/>
      <color indexed="56"/>
      <name val="Arial"/>
      <family val="2"/>
    </font>
    <font>
      <u/>
      <sz val="10"/>
      <color indexed="56"/>
      <name val="Arial"/>
      <family val="2"/>
    </font>
    <font>
      <b/>
      <u/>
      <sz val="9"/>
      <color indexed="56"/>
      <name val="Arial"/>
      <family val="2"/>
    </font>
    <font>
      <b/>
      <sz val="11"/>
      <color indexed="17"/>
      <name val="Arial"/>
      <family val="2"/>
    </font>
    <font>
      <b/>
      <sz val="10"/>
      <color indexed="13"/>
      <name val="Arial"/>
      <family val="2"/>
    </font>
    <font>
      <sz val="10"/>
      <color indexed="13"/>
      <name val="Arial"/>
      <family val="2"/>
    </font>
    <font>
      <b/>
      <sz val="11"/>
      <color indexed="9"/>
      <name val="Arial"/>
      <family val="2"/>
    </font>
    <font>
      <sz val="11"/>
      <color indexed="9"/>
      <name val="Arial"/>
      <family val="2"/>
    </font>
    <font>
      <b/>
      <u/>
      <sz val="10"/>
      <color indexed="9"/>
      <name val="Arial"/>
      <family val="2"/>
    </font>
    <font>
      <b/>
      <sz val="10"/>
      <color indexed="9"/>
      <name val="Arial"/>
      <family val="2"/>
    </font>
    <font>
      <b/>
      <sz val="9"/>
      <color indexed="9"/>
      <name val="Arial"/>
      <family val="2"/>
    </font>
    <font>
      <b/>
      <sz val="9.5"/>
      <color indexed="9"/>
      <name val="Arial"/>
      <family val="2"/>
    </font>
    <font>
      <sz val="14"/>
      <name val="Arial"/>
      <family val="2"/>
    </font>
    <font>
      <sz val="10"/>
      <color indexed="13"/>
      <name val="times"/>
      <family val="1"/>
    </font>
    <font>
      <b/>
      <sz val="10"/>
      <color indexed="13"/>
      <name val="times"/>
      <family val="1"/>
    </font>
    <font>
      <b/>
      <u/>
      <sz val="10"/>
      <color indexed="13"/>
      <name val="times"/>
      <family val="1"/>
    </font>
    <font>
      <b/>
      <u/>
      <sz val="10"/>
      <color indexed="9"/>
      <name val="times"/>
      <family val="1"/>
    </font>
    <font>
      <b/>
      <u/>
      <sz val="9"/>
      <color indexed="9"/>
      <name val="times"/>
      <family val="1"/>
    </font>
    <font>
      <b/>
      <u/>
      <sz val="9.5"/>
      <color indexed="9"/>
      <name val="times"/>
      <family val="1"/>
    </font>
    <font>
      <b/>
      <u/>
      <sz val="8"/>
      <color indexed="9"/>
      <name val="times"/>
      <family val="1"/>
    </font>
    <font>
      <b/>
      <sz val="14"/>
      <color indexed="9"/>
      <name val="Arial"/>
      <family val="2"/>
    </font>
    <font>
      <b/>
      <sz val="10"/>
      <color indexed="56"/>
      <name val="Arial"/>
      <family val="2"/>
    </font>
    <font>
      <b/>
      <i/>
      <sz val="15"/>
      <color indexed="8"/>
      <name val="times"/>
      <family val="1"/>
    </font>
    <font>
      <u/>
      <sz val="11"/>
      <color indexed="18"/>
      <name val="Arial"/>
      <family val="2"/>
    </font>
    <font>
      <u/>
      <sz val="10"/>
      <color indexed="18"/>
      <name val="Arial"/>
      <family val="2"/>
    </font>
    <font>
      <b/>
      <i/>
      <sz val="10"/>
      <color indexed="18"/>
      <name val="Arial"/>
      <family val="2"/>
    </font>
    <font>
      <sz val="10"/>
      <color indexed="18"/>
      <name val="Arial"/>
      <family val="2"/>
    </font>
    <font>
      <b/>
      <sz val="12"/>
      <color indexed="18"/>
      <name val="times"/>
      <family val="1"/>
    </font>
    <font>
      <b/>
      <sz val="12"/>
      <color indexed="9"/>
      <name val="Times New Roman"/>
      <family val="1"/>
    </font>
    <font>
      <b/>
      <sz val="12"/>
      <color indexed="9"/>
      <name val="times"/>
      <family val="1"/>
    </font>
    <font>
      <b/>
      <sz val="11"/>
      <color indexed="11"/>
      <name val="Times New Roman"/>
      <family val="1"/>
    </font>
    <font>
      <b/>
      <sz val="12"/>
      <color indexed="9"/>
      <name val="Arial"/>
      <family val="2"/>
    </font>
    <font>
      <b/>
      <sz val="12"/>
      <color indexed="11"/>
      <name val="Arial"/>
      <family val="2"/>
    </font>
    <font>
      <b/>
      <sz val="10"/>
      <color indexed="11"/>
      <name val="Arial"/>
      <family val="2"/>
    </font>
    <font>
      <sz val="10"/>
      <color indexed="10"/>
      <name val="Arial"/>
      <family val="2"/>
    </font>
    <font>
      <sz val="12"/>
      <name val="times"/>
      <family val="1"/>
    </font>
    <font>
      <b/>
      <sz val="12"/>
      <color indexed="13"/>
      <name val="times"/>
      <family val="1"/>
    </font>
    <font>
      <b/>
      <u/>
      <sz val="12"/>
      <color indexed="9"/>
      <name val="times"/>
      <family val="1"/>
    </font>
    <font>
      <sz val="12"/>
      <color indexed="18"/>
      <name val="times"/>
      <family val="1"/>
    </font>
    <font>
      <b/>
      <sz val="10"/>
      <color indexed="8"/>
      <name val="Arial"/>
      <family val="2"/>
    </font>
    <font>
      <b/>
      <i/>
      <sz val="18"/>
      <color indexed="8"/>
      <name val="times"/>
      <family val="1"/>
    </font>
    <font>
      <sz val="8"/>
      <name val="Arial"/>
      <family val="2"/>
    </font>
    <font>
      <sz val="10"/>
      <color indexed="12"/>
      <name val="Arial"/>
      <family val="2"/>
    </font>
    <font>
      <b/>
      <i/>
      <sz val="12"/>
      <color indexed="8"/>
      <name val="times"/>
    </font>
    <font>
      <sz val="9"/>
      <name val="Arial"/>
      <family val="2"/>
    </font>
    <font>
      <sz val="8"/>
      <color indexed="81"/>
      <name val="Tahoma"/>
      <family val="2"/>
    </font>
    <font>
      <b/>
      <sz val="8"/>
      <color indexed="81"/>
      <name val="Tahoma"/>
      <family val="2"/>
    </font>
    <font>
      <sz val="10"/>
      <name val="Arial"/>
      <family val="2"/>
    </font>
    <font>
      <b/>
      <sz val="12"/>
      <color indexed="18"/>
      <name val="times"/>
    </font>
    <font>
      <b/>
      <u/>
      <sz val="14"/>
      <color indexed="10"/>
      <name val="Arial"/>
      <family val="2"/>
    </font>
    <font>
      <b/>
      <sz val="26"/>
      <color indexed="12"/>
      <name val="Arial"/>
      <family val="2"/>
    </font>
    <font>
      <b/>
      <sz val="36"/>
      <color indexed="12"/>
      <name val="Arial"/>
      <family val="2"/>
    </font>
    <font>
      <b/>
      <sz val="9"/>
      <name val="Arial"/>
      <family val="2"/>
    </font>
    <font>
      <sz val="9"/>
      <color indexed="18"/>
      <name val="Arial"/>
      <family val="2"/>
    </font>
    <font>
      <b/>
      <sz val="10"/>
      <color rgb="FF0000FF"/>
      <name val="Arial"/>
      <family val="2"/>
    </font>
    <font>
      <b/>
      <i/>
      <sz val="15"/>
      <color rgb="FF0000FF"/>
      <name val="times"/>
    </font>
    <font>
      <b/>
      <sz val="9"/>
      <color rgb="FF0000FF"/>
      <name val="Arial"/>
      <family val="2"/>
    </font>
    <font>
      <b/>
      <i/>
      <u/>
      <sz val="10"/>
      <color indexed="18"/>
      <name val="Arial"/>
      <family val="2"/>
    </font>
    <font>
      <b/>
      <sz val="8"/>
      <name val="Arial"/>
      <family val="2"/>
    </font>
    <font>
      <b/>
      <sz val="10"/>
      <color indexed="8"/>
      <name val="times"/>
      <family val="1"/>
    </font>
    <font>
      <b/>
      <sz val="10"/>
      <color indexed="8"/>
      <name val="Asian"/>
    </font>
    <font>
      <b/>
      <i/>
      <sz val="10"/>
      <color rgb="FF0000FF"/>
      <name val="Arial"/>
      <family val="2"/>
    </font>
    <font>
      <b/>
      <i/>
      <sz val="8"/>
      <name val="Arial"/>
      <family val="2"/>
    </font>
    <font>
      <b/>
      <i/>
      <sz val="18"/>
      <color rgb="FFFF0000"/>
      <name val="times"/>
    </font>
    <font>
      <b/>
      <u/>
      <sz val="20"/>
      <color indexed="10"/>
      <name val="Arial"/>
      <family val="2"/>
    </font>
    <font>
      <b/>
      <sz val="16"/>
      <name val="Arial"/>
      <family val="2"/>
    </font>
    <font>
      <u/>
      <sz val="8"/>
      <color indexed="18"/>
      <name val="Arial"/>
      <family val="2"/>
    </font>
    <font>
      <sz val="8"/>
      <color indexed="9"/>
      <name val="Arial"/>
      <family val="2"/>
    </font>
    <font>
      <b/>
      <u/>
      <sz val="20"/>
      <color rgb="FF0000FF"/>
      <name val="Arial"/>
      <family val="2"/>
    </font>
    <font>
      <sz val="16"/>
      <name val="Arial"/>
      <family val="2"/>
    </font>
    <font>
      <sz val="12"/>
      <name val="times"/>
    </font>
    <font>
      <sz val="12"/>
      <name val="Times New Roman"/>
      <family val="1"/>
    </font>
    <font>
      <sz val="10"/>
      <color rgb="FFFF0000"/>
      <name val="Arial"/>
      <family val="2"/>
    </font>
    <font>
      <sz val="10"/>
      <color theme="1"/>
      <name val="Arial"/>
      <family val="2"/>
    </font>
    <font>
      <sz val="10"/>
      <color theme="0"/>
      <name val="Arial"/>
      <family val="2"/>
    </font>
  </fonts>
  <fills count="26">
    <fill>
      <patternFill patternType="none"/>
    </fill>
    <fill>
      <patternFill patternType="gray125"/>
    </fill>
    <fill>
      <patternFill patternType="solid">
        <fgColor indexed="12"/>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indexed="36"/>
        <bgColor indexed="64"/>
      </patternFill>
    </fill>
    <fill>
      <patternFill patternType="solid">
        <fgColor indexed="28"/>
        <bgColor indexed="64"/>
      </patternFill>
    </fill>
    <fill>
      <patternFill patternType="solid">
        <fgColor indexed="47"/>
        <bgColor indexed="64"/>
      </patternFill>
    </fill>
    <fill>
      <patternFill patternType="solid">
        <fgColor indexed="22"/>
        <bgColor indexed="64"/>
      </patternFill>
    </fill>
    <fill>
      <patternFill patternType="solid">
        <fgColor indexed="20"/>
        <bgColor indexed="64"/>
      </patternFill>
    </fill>
    <fill>
      <patternFill patternType="solid">
        <fgColor indexed="61"/>
        <bgColor indexed="64"/>
      </patternFill>
    </fill>
    <fill>
      <patternFill patternType="solid">
        <fgColor indexed="62"/>
        <bgColor indexed="64"/>
      </patternFill>
    </fill>
    <fill>
      <patternFill patternType="solid">
        <fgColor indexed="58"/>
        <bgColor indexed="64"/>
      </patternFill>
    </fill>
    <fill>
      <patternFill patternType="solid">
        <fgColor indexed="9"/>
        <bgColor indexed="64"/>
      </patternFill>
    </fill>
    <fill>
      <patternFill patternType="solid">
        <fgColor indexed="15"/>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00"/>
        <bgColor indexed="64"/>
      </patternFill>
    </fill>
    <fill>
      <patternFill patternType="solid">
        <fgColor rgb="FFCC3300"/>
        <bgColor indexed="64"/>
      </patternFill>
    </fill>
    <fill>
      <patternFill patternType="solid">
        <fgColor rgb="FF3399FF"/>
        <bgColor indexed="64"/>
      </patternFill>
    </fill>
    <fill>
      <patternFill patternType="solid">
        <fgColor rgb="FF0000FF"/>
        <bgColor indexed="64"/>
      </patternFill>
    </fill>
    <fill>
      <patternFill patternType="solid">
        <fgColor rgb="FF000099"/>
        <bgColor indexed="64"/>
      </patternFill>
    </fill>
    <fill>
      <patternFill patternType="solid">
        <fgColor rgb="FF0099FF"/>
        <bgColor indexed="64"/>
      </patternFill>
    </fill>
    <fill>
      <patternFill patternType="solid">
        <fgColor rgb="FF6699FF"/>
        <bgColor indexed="64"/>
      </patternFill>
    </fill>
    <fill>
      <patternFill patternType="solid">
        <fgColor theme="0"/>
        <bgColor indexed="64"/>
      </patternFill>
    </fill>
  </fills>
  <borders count="96">
    <border>
      <left/>
      <right/>
      <top/>
      <bottom/>
      <diagonal/>
    </border>
    <border>
      <left/>
      <right/>
      <top/>
      <bottom style="double">
        <color indexed="10"/>
      </bottom>
      <diagonal/>
    </border>
    <border>
      <left/>
      <right/>
      <top style="thick">
        <color indexed="64"/>
      </top>
      <bottom/>
      <diagonal/>
    </border>
    <border>
      <left/>
      <right/>
      <top style="mediumDashed">
        <color indexed="64"/>
      </top>
      <bottom/>
      <diagonal/>
    </border>
    <border>
      <left/>
      <right/>
      <top style="mediumDashDotDot">
        <color indexed="64"/>
      </top>
      <bottom style="double">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ck">
        <color indexed="10"/>
      </bottom>
      <diagonal/>
    </border>
    <border>
      <left/>
      <right/>
      <top style="medium">
        <color indexed="64"/>
      </top>
      <bottom style="double">
        <color indexed="64"/>
      </bottom>
      <diagonal/>
    </border>
    <border>
      <left style="thin">
        <color indexed="10"/>
      </left>
      <right style="thin">
        <color indexed="10"/>
      </right>
      <top style="thick">
        <color indexed="10"/>
      </top>
      <bottom/>
      <diagonal/>
    </border>
    <border>
      <left style="thin">
        <color indexed="10"/>
      </left>
      <right style="thin">
        <color indexed="10"/>
      </right>
      <top/>
      <bottom style="double">
        <color indexed="10"/>
      </bottom>
      <diagonal/>
    </border>
    <border>
      <left style="thick">
        <color indexed="10"/>
      </left>
      <right/>
      <top/>
      <bottom/>
      <diagonal/>
    </border>
    <border>
      <left style="medium">
        <color indexed="13"/>
      </left>
      <right/>
      <top style="double">
        <color indexed="10"/>
      </top>
      <bottom/>
      <diagonal/>
    </border>
    <border>
      <left/>
      <right style="thin">
        <color indexed="10"/>
      </right>
      <top style="double">
        <color indexed="10"/>
      </top>
      <bottom/>
      <diagonal/>
    </border>
    <border>
      <left style="thick">
        <color indexed="10"/>
      </left>
      <right/>
      <top style="thick">
        <color indexed="9"/>
      </top>
      <bottom/>
      <diagonal/>
    </border>
    <border>
      <left style="thick">
        <color indexed="10"/>
      </left>
      <right/>
      <top/>
      <bottom style="thick">
        <color indexed="9"/>
      </bottom>
      <diagonal/>
    </border>
    <border>
      <left/>
      <right/>
      <top/>
      <bottom style="thick">
        <color indexed="9"/>
      </bottom>
      <diagonal/>
    </border>
    <border>
      <left/>
      <right style="thin">
        <color indexed="10"/>
      </right>
      <top/>
      <bottom style="thick">
        <color indexed="9"/>
      </bottom>
      <diagonal/>
    </border>
    <border>
      <left style="thick">
        <color indexed="10"/>
      </left>
      <right/>
      <top style="thick">
        <color indexed="10"/>
      </top>
      <bottom/>
      <diagonal/>
    </border>
    <border>
      <left/>
      <right/>
      <top style="thick">
        <color indexed="10"/>
      </top>
      <bottom/>
      <diagonal/>
    </border>
    <border>
      <left/>
      <right style="thin">
        <color indexed="10"/>
      </right>
      <top style="thick">
        <color indexed="10"/>
      </top>
      <bottom/>
      <diagonal/>
    </border>
    <border>
      <left style="thick">
        <color indexed="10"/>
      </left>
      <right/>
      <top/>
      <bottom style="double">
        <color indexed="10"/>
      </bottom>
      <diagonal/>
    </border>
    <border>
      <left style="thick">
        <color indexed="9"/>
      </left>
      <right style="thin">
        <color indexed="9"/>
      </right>
      <top style="thin">
        <color indexed="9"/>
      </top>
      <bottom style="thin">
        <color indexed="9"/>
      </bottom>
      <diagonal/>
    </border>
    <border>
      <left style="thick">
        <color indexed="10"/>
      </left>
      <right style="medium">
        <color indexed="10"/>
      </right>
      <top/>
      <bottom/>
      <diagonal/>
    </border>
    <border>
      <left style="thick">
        <color indexed="10"/>
      </left>
      <right/>
      <top/>
      <bottom style="thick">
        <color indexed="10"/>
      </bottom>
      <diagonal/>
    </border>
    <border>
      <left style="medium">
        <color indexed="10"/>
      </left>
      <right/>
      <top style="thick">
        <color indexed="10"/>
      </top>
      <bottom style="thin">
        <color indexed="10"/>
      </bottom>
      <diagonal/>
    </border>
    <border>
      <left style="thin">
        <color indexed="10"/>
      </left>
      <right style="thin">
        <color indexed="10"/>
      </right>
      <top style="thick">
        <color indexed="10"/>
      </top>
      <bottom style="thin">
        <color indexed="10"/>
      </bottom>
      <diagonal/>
    </border>
    <border>
      <left style="medium">
        <color indexed="10"/>
      </left>
      <right/>
      <top style="thin">
        <color indexed="10"/>
      </top>
      <bottom style="thin">
        <color indexed="10"/>
      </bottom>
      <diagonal/>
    </border>
    <border>
      <left style="thin">
        <color indexed="9"/>
      </left>
      <right style="thin">
        <color indexed="10"/>
      </right>
      <top style="thick">
        <color indexed="9"/>
      </top>
      <bottom style="thin">
        <color indexed="9"/>
      </bottom>
      <diagonal/>
    </border>
    <border>
      <left style="thin">
        <color indexed="9"/>
      </left>
      <right style="thin">
        <color indexed="10"/>
      </right>
      <top style="thin">
        <color indexed="9"/>
      </top>
      <bottom style="thin">
        <color indexed="9"/>
      </bottom>
      <diagonal/>
    </border>
    <border>
      <left/>
      <right style="thin">
        <color indexed="10"/>
      </right>
      <top style="thick">
        <color indexed="9"/>
      </top>
      <bottom/>
      <diagonal/>
    </border>
    <border>
      <left/>
      <right style="thin">
        <color indexed="10"/>
      </right>
      <top style="thin">
        <color indexed="9"/>
      </top>
      <bottom style="thin">
        <color indexed="9"/>
      </bottom>
      <diagonal/>
    </border>
    <border>
      <left/>
      <right style="thin">
        <color indexed="10"/>
      </right>
      <top style="thin">
        <color indexed="9"/>
      </top>
      <bottom style="thick">
        <color indexed="9"/>
      </bottom>
      <diagonal/>
    </border>
    <border>
      <left/>
      <right style="thin">
        <color indexed="10"/>
      </right>
      <top/>
      <bottom/>
      <diagonal/>
    </border>
    <border>
      <left style="thick">
        <color indexed="9"/>
      </left>
      <right style="thin">
        <color indexed="9"/>
      </right>
      <top style="thin">
        <color indexed="9"/>
      </top>
      <bottom style="thick">
        <color indexed="10"/>
      </bottom>
      <diagonal/>
    </border>
    <border>
      <left/>
      <right/>
      <top/>
      <bottom style="thick">
        <color indexed="10"/>
      </bottom>
      <diagonal/>
    </border>
    <border>
      <left style="hair">
        <color indexed="12"/>
      </left>
      <right style="hair">
        <color indexed="12"/>
      </right>
      <top style="hair">
        <color indexed="12"/>
      </top>
      <bottom style="hair">
        <color indexed="12"/>
      </bottom>
      <diagonal/>
    </border>
    <border>
      <left style="medium">
        <color indexed="39"/>
      </left>
      <right style="medium">
        <color indexed="39"/>
      </right>
      <top style="medium">
        <color indexed="39"/>
      </top>
      <bottom style="hair">
        <color indexed="64"/>
      </bottom>
      <diagonal/>
    </border>
    <border>
      <left/>
      <right/>
      <top style="medium">
        <color indexed="39"/>
      </top>
      <bottom/>
      <diagonal/>
    </border>
    <border>
      <left style="hair">
        <color indexed="64"/>
      </left>
      <right style="medium">
        <color indexed="39"/>
      </right>
      <top style="medium">
        <color indexed="39"/>
      </top>
      <bottom style="hair">
        <color indexed="64"/>
      </bottom>
      <diagonal/>
    </border>
    <border>
      <left style="hair">
        <color indexed="64"/>
      </left>
      <right style="medium">
        <color indexed="39"/>
      </right>
      <top style="hair">
        <color indexed="64"/>
      </top>
      <bottom style="hair">
        <color indexed="64"/>
      </bottom>
      <diagonal/>
    </border>
    <border>
      <left style="medium">
        <color indexed="39"/>
      </left>
      <right style="medium">
        <color indexed="39"/>
      </right>
      <top style="hair">
        <color indexed="64"/>
      </top>
      <bottom style="hair">
        <color indexed="64"/>
      </bottom>
      <diagonal/>
    </border>
    <border>
      <left style="medium">
        <color indexed="39"/>
      </left>
      <right style="medium">
        <color indexed="39"/>
      </right>
      <top style="hair">
        <color indexed="64"/>
      </top>
      <bottom style="medium">
        <color indexed="39"/>
      </bottom>
      <diagonal/>
    </border>
    <border>
      <left/>
      <right style="thick">
        <color indexed="10"/>
      </right>
      <top style="thick">
        <color indexed="10"/>
      </top>
      <bottom/>
      <diagonal/>
    </border>
    <border>
      <left/>
      <right style="thick">
        <color indexed="10"/>
      </right>
      <top/>
      <bottom/>
      <diagonal/>
    </border>
    <border>
      <left/>
      <right style="thick">
        <color indexed="10"/>
      </right>
      <top/>
      <bottom style="thick">
        <color indexed="10"/>
      </bottom>
      <diagonal/>
    </border>
    <border>
      <left style="double">
        <color indexed="29"/>
      </left>
      <right style="double">
        <color indexed="29"/>
      </right>
      <top style="double">
        <color indexed="29"/>
      </top>
      <bottom style="double">
        <color indexed="29"/>
      </bottom>
      <diagonal/>
    </border>
    <border>
      <left style="medium">
        <color indexed="13"/>
      </left>
      <right/>
      <top style="medium">
        <color indexed="13"/>
      </top>
      <bottom style="thin">
        <color indexed="13"/>
      </bottom>
      <diagonal/>
    </border>
    <border>
      <left style="medium">
        <color indexed="13"/>
      </left>
      <right style="thin">
        <color indexed="10"/>
      </right>
      <top style="medium">
        <color indexed="13"/>
      </top>
      <bottom style="thin">
        <color indexed="13"/>
      </bottom>
      <diagonal/>
    </border>
    <border>
      <left style="medium">
        <color indexed="13"/>
      </left>
      <right/>
      <top style="thin">
        <color indexed="13"/>
      </top>
      <bottom style="thin">
        <color indexed="13"/>
      </bottom>
      <diagonal/>
    </border>
    <border>
      <left style="medium">
        <color indexed="13"/>
      </left>
      <right style="thin">
        <color indexed="10"/>
      </right>
      <top style="thin">
        <color indexed="13"/>
      </top>
      <bottom style="thin">
        <color indexed="13"/>
      </bottom>
      <diagonal/>
    </border>
    <border>
      <left style="medium">
        <color indexed="13"/>
      </left>
      <right/>
      <top style="thin">
        <color indexed="13"/>
      </top>
      <bottom style="medium">
        <color indexed="13"/>
      </bottom>
      <diagonal/>
    </border>
    <border>
      <left style="medium">
        <color indexed="13"/>
      </left>
      <right style="thin">
        <color indexed="10"/>
      </right>
      <top style="thin">
        <color indexed="13"/>
      </top>
      <bottom style="medium">
        <color indexed="13"/>
      </bottom>
      <diagonal/>
    </border>
    <border>
      <left style="double">
        <color indexed="29"/>
      </left>
      <right/>
      <top style="double">
        <color indexed="29"/>
      </top>
      <bottom style="double">
        <color indexed="29"/>
      </bottom>
      <diagonal/>
    </border>
    <border>
      <left/>
      <right style="double">
        <color indexed="29"/>
      </right>
      <top style="double">
        <color indexed="29"/>
      </top>
      <bottom style="double">
        <color indexed="29"/>
      </bottom>
      <diagonal/>
    </border>
    <border>
      <left style="hair">
        <color indexed="64"/>
      </left>
      <right style="medium">
        <color indexed="39"/>
      </right>
      <top style="hair">
        <color indexed="64"/>
      </top>
      <bottom/>
      <diagonal/>
    </border>
    <border>
      <left style="medium">
        <color indexed="39"/>
      </left>
      <right style="medium">
        <color indexed="39"/>
      </right>
      <top style="hair">
        <color indexed="64"/>
      </top>
      <bottom/>
      <diagonal/>
    </border>
    <border>
      <left style="hair">
        <color indexed="64"/>
      </left>
      <right style="medium">
        <color indexed="39"/>
      </right>
      <top/>
      <bottom style="hair">
        <color indexed="64"/>
      </bottom>
      <diagonal/>
    </border>
    <border>
      <left style="medium">
        <color indexed="39"/>
      </left>
      <right style="medium">
        <color indexed="39"/>
      </right>
      <top/>
      <bottom style="hair">
        <color indexed="64"/>
      </bottom>
      <diagonal/>
    </border>
    <border>
      <left/>
      <right style="medium">
        <color indexed="39"/>
      </right>
      <top/>
      <bottom style="hair">
        <color indexed="64"/>
      </bottom>
      <diagonal/>
    </border>
    <border>
      <left style="hair">
        <color indexed="64"/>
      </left>
      <right style="medium">
        <color indexed="39"/>
      </right>
      <top/>
      <bottom/>
      <diagonal/>
    </border>
    <border>
      <left style="medium">
        <color indexed="39"/>
      </left>
      <right style="medium">
        <color indexed="39"/>
      </right>
      <top/>
      <bottom/>
      <diagonal/>
    </border>
    <border>
      <left style="hair">
        <color indexed="64"/>
      </left>
      <right style="medium">
        <color indexed="39"/>
      </right>
      <top style="mediumDashDot">
        <color indexed="64"/>
      </top>
      <bottom style="double">
        <color indexed="64"/>
      </bottom>
      <diagonal/>
    </border>
    <border>
      <left style="medium">
        <color indexed="39"/>
      </left>
      <right style="medium">
        <color indexed="39"/>
      </right>
      <top style="mediumDashDot">
        <color indexed="64"/>
      </top>
      <bottom style="double">
        <color indexed="64"/>
      </bottom>
      <diagonal/>
    </border>
    <border>
      <left/>
      <right/>
      <top/>
      <bottom style="medium">
        <color indexed="39"/>
      </bottom>
      <diagonal/>
    </border>
    <border>
      <left style="medium">
        <color indexed="64"/>
      </left>
      <right style="medium">
        <color indexed="64"/>
      </right>
      <top style="medium">
        <color indexed="64"/>
      </top>
      <bottom style="medium">
        <color indexed="64"/>
      </bottom>
      <diagonal/>
    </border>
    <border>
      <left style="thin">
        <color indexed="10"/>
      </left>
      <right style="thin">
        <color indexed="10"/>
      </right>
      <top/>
      <bottom/>
      <diagonal/>
    </border>
    <border>
      <left style="hair">
        <color indexed="64"/>
      </left>
      <right style="medium">
        <color indexed="39"/>
      </right>
      <top style="medium">
        <color indexed="64"/>
      </top>
      <bottom style="double">
        <color indexed="64"/>
      </bottom>
      <diagonal/>
    </border>
    <border>
      <left style="medium">
        <color indexed="39"/>
      </left>
      <right style="medium">
        <color indexed="39"/>
      </right>
      <top style="medium">
        <color indexed="64"/>
      </top>
      <bottom style="double">
        <color indexed="64"/>
      </bottom>
      <diagonal/>
    </border>
    <border>
      <left style="thin">
        <color indexed="10"/>
      </left>
      <right style="thick">
        <color indexed="10"/>
      </right>
      <top style="thick">
        <color indexed="10"/>
      </top>
      <bottom/>
      <diagonal/>
    </border>
    <border>
      <left style="thin">
        <color indexed="10"/>
      </left>
      <right style="thick">
        <color indexed="10"/>
      </right>
      <top/>
      <bottom style="double">
        <color indexed="10"/>
      </bottom>
      <diagonal/>
    </border>
    <border>
      <left style="thin">
        <color indexed="10"/>
      </left>
      <right style="thick">
        <color indexed="10"/>
      </right>
      <top/>
      <bottom/>
      <diagonal/>
    </border>
    <border>
      <left style="thin">
        <color indexed="10"/>
      </left>
      <right style="thin">
        <color indexed="10"/>
      </right>
      <top/>
      <bottom style="thin">
        <color indexed="10"/>
      </bottom>
      <diagonal/>
    </border>
    <border>
      <left style="thin">
        <color indexed="10"/>
      </left>
      <right style="thick">
        <color indexed="10"/>
      </right>
      <top/>
      <bottom style="thin">
        <color indexed="10"/>
      </bottom>
      <diagonal/>
    </border>
    <border>
      <left style="thin">
        <color indexed="10"/>
      </left>
      <right style="thick">
        <color indexed="10"/>
      </right>
      <top style="thin">
        <color indexed="10"/>
      </top>
      <bottom style="thin">
        <color indexed="10"/>
      </bottom>
      <diagonal/>
    </border>
    <border>
      <left style="hair">
        <color indexed="64"/>
      </left>
      <right style="medium">
        <color indexed="39"/>
      </right>
      <top style="hair">
        <color indexed="64"/>
      </top>
      <bottom style="medium">
        <color indexed="39"/>
      </bottom>
      <diagonal/>
    </border>
    <border>
      <left style="thin">
        <color indexed="10"/>
      </left>
      <right style="thick">
        <color indexed="10"/>
      </right>
      <top style="thin">
        <color indexed="10"/>
      </top>
      <bottom style="thick">
        <color indexed="10"/>
      </bottom>
      <diagonal/>
    </border>
    <border>
      <left/>
      <right style="thin">
        <color indexed="10"/>
      </right>
      <top/>
      <bottom style="thick">
        <color indexed="10"/>
      </bottom>
      <diagonal/>
    </border>
    <border>
      <left/>
      <right style="thin">
        <color indexed="10"/>
      </right>
      <top/>
      <bottom style="double">
        <color indexed="10"/>
      </bottom>
      <diagonal/>
    </border>
    <border>
      <left/>
      <right/>
      <top style="double">
        <color indexed="29"/>
      </top>
      <bottom style="double">
        <color indexed="29"/>
      </bottom>
      <diagonal/>
    </border>
    <border>
      <left style="thin">
        <color indexed="10"/>
      </left>
      <right style="thin">
        <color indexed="10"/>
      </right>
      <top style="double">
        <color indexed="10"/>
      </top>
      <bottom style="thin">
        <color indexed="10"/>
      </bottom>
      <diagonal/>
    </border>
    <border>
      <left style="thin">
        <color indexed="10"/>
      </left>
      <right/>
      <top style="thick">
        <color indexed="10"/>
      </top>
      <bottom/>
      <diagonal/>
    </border>
    <border>
      <left style="thin">
        <color indexed="10"/>
      </left>
      <right/>
      <top/>
      <bottom/>
      <diagonal/>
    </border>
    <border>
      <left style="thin">
        <color indexed="10"/>
      </left>
      <right/>
      <top/>
      <bottom style="thin">
        <color indexed="10"/>
      </bottom>
      <diagonal/>
    </border>
    <border>
      <left style="thin">
        <color indexed="10"/>
      </left>
      <right/>
      <top style="thin">
        <color indexed="10"/>
      </top>
      <bottom style="thin">
        <color indexed="10"/>
      </bottom>
      <diagonal/>
    </border>
    <border>
      <left style="thin">
        <color indexed="10"/>
      </left>
      <right/>
      <top/>
      <bottom style="double">
        <color indexed="10"/>
      </bottom>
      <diagonal/>
    </border>
    <border>
      <left/>
      <right style="thick">
        <color rgb="FFFF0000"/>
      </right>
      <top/>
      <bottom style="thick">
        <color rgb="FFFF0000"/>
      </bottom>
      <diagonal/>
    </border>
    <border>
      <left/>
      <right style="thick">
        <color rgb="FFFF0000"/>
      </right>
      <top/>
      <bottom/>
      <diagonal/>
    </border>
    <border>
      <left/>
      <right/>
      <top/>
      <bottom style="thick">
        <color rgb="FFFF0000"/>
      </bottom>
      <diagonal/>
    </border>
    <border>
      <left/>
      <right style="thick">
        <color rgb="FFFF0000"/>
      </right>
      <top style="thick">
        <color rgb="FFFF0000"/>
      </top>
      <bottom/>
      <diagonal/>
    </border>
    <border>
      <left/>
      <right/>
      <top style="thick">
        <color rgb="FFFF0000"/>
      </top>
      <bottom/>
      <diagonal/>
    </border>
    <border>
      <left style="thick">
        <color rgb="FFFF0000"/>
      </left>
      <right/>
      <top style="thick">
        <color rgb="FFFF0000"/>
      </top>
      <bottom/>
      <diagonal/>
    </border>
    <border>
      <left style="thick">
        <color rgb="FFFF0000"/>
      </left>
      <right/>
      <top/>
      <bottom/>
      <diagonal/>
    </border>
    <border>
      <left style="thick">
        <color rgb="FFFF0000"/>
      </left>
      <right/>
      <top/>
      <bottom style="thick">
        <color rgb="FFFF0000"/>
      </bottom>
      <diagonal/>
    </border>
    <border>
      <left style="thin">
        <color indexed="64"/>
      </left>
      <right style="thin">
        <color indexed="64"/>
      </right>
      <top style="thin">
        <color indexed="64"/>
      </top>
      <bottom style="thin">
        <color indexed="64"/>
      </bottom>
      <diagonal/>
    </border>
    <border>
      <left style="thin">
        <color indexed="10"/>
      </left>
      <right/>
      <top style="thin">
        <color indexed="10"/>
      </top>
      <bottom style="thick">
        <color indexed="10"/>
      </bottom>
      <diagonal/>
    </border>
    <border>
      <left style="thin">
        <color indexed="64"/>
      </left>
      <right style="thin">
        <color indexed="64"/>
      </right>
      <top style="thin">
        <color indexed="64"/>
      </top>
      <bottom style="double">
        <color indexed="64"/>
      </bottom>
      <diagonal/>
    </border>
  </borders>
  <cellStyleXfs count="3">
    <xf numFmtId="0" fontId="0" fillId="0" borderId="0"/>
    <xf numFmtId="0" fontId="20" fillId="0" borderId="0" applyNumberFormat="0" applyFill="0" applyBorder="0" applyAlignment="0" applyProtection="0">
      <alignment vertical="top"/>
      <protection locked="0"/>
    </xf>
    <xf numFmtId="0" fontId="3" fillId="0" borderId="0"/>
  </cellStyleXfs>
  <cellXfs count="512">
    <xf numFmtId="0" fontId="0" fillId="0" borderId="0" xfId="0"/>
    <xf numFmtId="0" fontId="1" fillId="0" borderId="0" xfId="0" applyFont="1"/>
    <xf numFmtId="0" fontId="4" fillId="0" borderId="0" xfId="0" applyFont="1" applyAlignment="1">
      <alignment horizontal="center"/>
    </xf>
    <xf numFmtId="0" fontId="0" fillId="0" borderId="2" xfId="0" applyBorder="1"/>
    <xf numFmtId="2" fontId="0" fillId="0" borderId="3" xfId="0" applyNumberFormat="1" applyBorder="1"/>
    <xf numFmtId="0" fontId="0" fillId="0" borderId="3" xfId="0" applyBorder="1"/>
    <xf numFmtId="0" fontId="0" fillId="0" borderId="0" xfId="0" applyAlignment="1">
      <alignment horizontal="center"/>
    </xf>
    <xf numFmtId="15" fontId="6" fillId="0" borderId="0" xfId="0" applyNumberFormat="1" applyFont="1"/>
    <xf numFmtId="0" fontId="6" fillId="0" borderId="0" xfId="0" applyFont="1"/>
    <xf numFmtId="0" fontId="7" fillId="0" borderId="0" xfId="0" applyFont="1" applyAlignment="1">
      <alignment horizontal="center" vertical="center" wrapText="1"/>
    </xf>
    <xf numFmtId="0" fontId="7" fillId="0" borderId="0" xfId="0" applyFont="1" applyAlignment="1">
      <alignment horizontal="center" vertical="center"/>
    </xf>
    <xf numFmtId="0" fontId="7" fillId="0" borderId="0" xfId="0" applyFont="1"/>
    <xf numFmtId="2" fontId="0" fillId="0" borderId="0" xfId="0" applyNumberFormat="1" applyProtection="1">
      <protection hidden="1"/>
    </xf>
    <xf numFmtId="0" fontId="0" fillId="0" borderId="3" xfId="0" applyBorder="1" applyProtection="1">
      <protection hidden="1"/>
    </xf>
    <xf numFmtId="2" fontId="1" fillId="0" borderId="0" xfId="0" applyNumberFormat="1" applyFont="1" applyProtection="1">
      <protection hidden="1"/>
    </xf>
    <xf numFmtId="0" fontId="0" fillId="0" borderId="0" xfId="0" applyProtection="1">
      <protection hidden="1"/>
    </xf>
    <xf numFmtId="2" fontId="0" fillId="2" borderId="0" xfId="0" applyNumberFormat="1" applyFill="1" applyProtection="1">
      <protection hidden="1"/>
    </xf>
    <xf numFmtId="2" fontId="1" fillId="3" borderId="4" xfId="0" applyNumberFormat="1" applyFont="1" applyFill="1" applyBorder="1" applyProtection="1">
      <protection hidden="1"/>
    </xf>
    <xf numFmtId="0" fontId="0" fillId="0" borderId="0" xfId="0" applyAlignment="1">
      <alignment vertical="center"/>
    </xf>
    <xf numFmtId="0" fontId="9" fillId="0" borderId="0" xfId="0" applyFont="1"/>
    <xf numFmtId="0" fontId="0" fillId="0" borderId="0" xfId="0" applyProtection="1">
      <protection locked="0"/>
    </xf>
    <xf numFmtId="15" fontId="0" fillId="0" borderId="0" xfId="0" applyNumberFormat="1" applyProtection="1">
      <protection locked="0"/>
    </xf>
    <xf numFmtId="1" fontId="0" fillId="0" borderId="0" xfId="0" applyNumberFormat="1" applyProtection="1">
      <protection locked="0"/>
    </xf>
    <xf numFmtId="2" fontId="0" fillId="0" borderId="0" xfId="0" applyNumberFormat="1" applyProtection="1">
      <protection locked="0"/>
    </xf>
    <xf numFmtId="164" fontId="6" fillId="0" borderId="0" xfId="0" applyNumberFormat="1" applyFont="1"/>
    <xf numFmtId="164" fontId="0" fillId="0" borderId="0" xfId="0" applyNumberFormat="1"/>
    <xf numFmtId="0" fontId="6" fillId="0" borderId="0" xfId="0" applyFont="1" applyProtection="1">
      <protection hidden="1"/>
    </xf>
    <xf numFmtId="0" fontId="0" fillId="4" borderId="0" xfId="0" applyFill="1" applyBorder="1"/>
    <xf numFmtId="0" fontId="22" fillId="0" borderId="0" xfId="0" applyFont="1"/>
    <xf numFmtId="0" fontId="29" fillId="0" borderId="0" xfId="0" applyFont="1" applyAlignment="1">
      <alignment horizontal="center"/>
    </xf>
    <xf numFmtId="15" fontId="6" fillId="0" borderId="0" xfId="0" applyNumberFormat="1" applyFont="1" applyFill="1" applyAlignment="1">
      <alignment horizontal="center"/>
    </xf>
    <xf numFmtId="2" fontId="0" fillId="0" borderId="5" xfId="0" applyNumberFormat="1" applyBorder="1" applyAlignment="1" applyProtection="1">
      <alignment horizontal="center"/>
      <protection hidden="1"/>
    </xf>
    <xf numFmtId="2" fontId="1" fillId="5" borderId="6" xfId="0" applyNumberFormat="1" applyFont="1" applyFill="1" applyBorder="1" applyAlignment="1" applyProtection="1">
      <alignment horizontal="center"/>
      <protection hidden="1"/>
    </xf>
    <xf numFmtId="0" fontId="0" fillId="0" borderId="0" xfId="0" applyAlignment="1" applyProtection="1">
      <alignment horizontal="center"/>
      <protection hidden="1"/>
    </xf>
    <xf numFmtId="2" fontId="1" fillId="4" borderId="7" xfId="0" applyNumberFormat="1" applyFont="1" applyFill="1" applyBorder="1" applyAlignment="1" applyProtection="1">
      <alignment horizontal="center"/>
      <protection hidden="1"/>
    </xf>
    <xf numFmtId="0" fontId="0" fillId="0" borderId="0" xfId="0" applyAlignment="1">
      <alignment horizontal="left"/>
    </xf>
    <xf numFmtId="0" fontId="5" fillId="0" borderId="0" xfId="0" applyFont="1" applyAlignment="1">
      <alignment horizontal="left"/>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1" fillId="0" borderId="9" xfId="0" applyFont="1" applyBorder="1" applyAlignment="1">
      <alignment horizontal="center" vertical="center"/>
    </xf>
    <xf numFmtId="0" fontId="5" fillId="0" borderId="9" xfId="0" applyFont="1" applyBorder="1" applyAlignment="1">
      <alignment horizontal="center" vertical="center"/>
    </xf>
    <xf numFmtId="0" fontId="30" fillId="0" borderId="0" xfId="0" applyFont="1" applyAlignment="1">
      <alignment horizontal="center"/>
    </xf>
    <xf numFmtId="0" fontId="1" fillId="8" borderId="10" xfId="0" applyFont="1" applyFill="1" applyBorder="1"/>
    <xf numFmtId="0" fontId="4" fillId="8" borderId="0" xfId="0" applyFont="1" applyFill="1" applyBorder="1" applyAlignment="1">
      <alignment horizontal="center"/>
    </xf>
    <xf numFmtId="0" fontId="1" fillId="8" borderId="0" xfId="0" applyFont="1" applyFill="1" applyBorder="1"/>
    <xf numFmtId="0" fontId="32" fillId="8" borderId="10" xfId="0" applyFont="1" applyFill="1" applyBorder="1" applyAlignment="1"/>
    <xf numFmtId="0" fontId="25" fillId="8" borderId="0" xfId="0" applyFont="1" applyFill="1" applyAlignment="1">
      <alignment horizontal="center"/>
    </xf>
    <xf numFmtId="0" fontId="27" fillId="8" borderId="0" xfId="0" applyFont="1" applyFill="1" applyBorder="1"/>
    <xf numFmtId="0" fontId="1" fillId="8" borderId="17" xfId="0" applyFont="1" applyFill="1" applyBorder="1"/>
    <xf numFmtId="0" fontId="0" fillId="8" borderId="18" xfId="0" applyFill="1" applyBorder="1" applyAlignment="1">
      <alignment horizontal="center"/>
    </xf>
    <xf numFmtId="0" fontId="0" fillId="8" borderId="19" xfId="0" applyFill="1" applyBorder="1" applyAlignment="1">
      <alignment horizontal="center" vertical="center"/>
    </xf>
    <xf numFmtId="0" fontId="1" fillId="8" borderId="20" xfId="0" applyFont="1" applyFill="1" applyBorder="1"/>
    <xf numFmtId="0" fontId="42" fillId="7" borderId="0" xfId="0" applyFont="1" applyFill="1" applyAlignment="1">
      <alignment horizontal="center" vertical="center" wrapText="1"/>
    </xf>
    <xf numFmtId="0" fontId="43" fillId="7" borderId="0" xfId="0" applyFont="1" applyFill="1" applyAlignment="1">
      <alignment horizontal="center" vertical="center" wrapText="1"/>
    </xf>
    <xf numFmtId="0" fontId="44" fillId="7" borderId="0" xfId="0" applyFont="1" applyFill="1" applyAlignment="1">
      <alignment horizontal="center" vertical="center" wrapText="1"/>
    </xf>
    <xf numFmtId="0" fontId="0" fillId="9" borderId="0" xfId="0" applyFill="1"/>
    <xf numFmtId="0" fontId="45" fillId="7" borderId="0" xfId="0" applyFont="1" applyFill="1" applyAlignment="1">
      <alignment horizontal="center" vertical="center" wrapText="1"/>
    </xf>
    <xf numFmtId="0" fontId="46" fillId="7" borderId="0" xfId="0" applyFont="1" applyFill="1" applyAlignment="1">
      <alignment horizontal="center" vertical="center" wrapText="1"/>
    </xf>
    <xf numFmtId="0" fontId="47" fillId="7" borderId="0" xfId="0" applyFont="1" applyFill="1" applyAlignment="1">
      <alignment horizontal="center" vertical="center" wrapText="1"/>
    </xf>
    <xf numFmtId="0" fontId="48" fillId="7" borderId="0" xfId="0" applyFont="1" applyFill="1" applyAlignment="1">
      <alignment horizontal="center" vertical="center" wrapText="1"/>
    </xf>
    <xf numFmtId="0" fontId="46" fillId="7" borderId="0" xfId="0" applyFont="1" applyFill="1" applyAlignment="1">
      <alignment horizontal="center" wrapText="1"/>
    </xf>
    <xf numFmtId="0" fontId="7" fillId="6" borderId="0" xfId="0" applyFont="1" applyFill="1" applyAlignment="1">
      <alignment horizontal="center" vertical="center" wrapText="1"/>
    </xf>
    <xf numFmtId="0" fontId="44" fillId="6" borderId="0" xfId="0" applyFont="1" applyFill="1" applyAlignment="1" applyProtection="1">
      <alignment horizontal="center" vertical="center" wrapText="1"/>
      <protection hidden="1"/>
    </xf>
    <xf numFmtId="0" fontId="45" fillId="6" borderId="0" xfId="0" applyFont="1" applyFill="1" applyAlignment="1" applyProtection="1">
      <alignment horizontal="center" vertical="center" wrapText="1"/>
      <protection hidden="1"/>
    </xf>
    <xf numFmtId="0" fontId="46" fillId="6" borderId="0" xfId="0" applyFont="1" applyFill="1" applyAlignment="1" applyProtection="1">
      <alignment horizontal="center" vertical="center" wrapText="1"/>
      <protection hidden="1"/>
    </xf>
    <xf numFmtId="0" fontId="46" fillId="6" borderId="0" xfId="0" applyFont="1" applyFill="1" applyAlignment="1" applyProtection="1">
      <alignment horizontal="center" wrapText="1"/>
      <protection hidden="1"/>
    </xf>
    <xf numFmtId="0" fontId="23" fillId="4" borderId="0" xfId="1" applyFont="1" applyFill="1" applyBorder="1" applyAlignment="1" applyProtection="1"/>
    <xf numFmtId="0" fontId="51" fillId="4" borderId="0" xfId="0" applyFont="1" applyFill="1" applyBorder="1" applyAlignment="1"/>
    <xf numFmtId="0" fontId="1" fillId="4" borderId="0" xfId="0" applyFont="1" applyFill="1" applyBorder="1"/>
    <xf numFmtId="0" fontId="0" fillId="4" borderId="0" xfId="0" applyFill="1" applyBorder="1" applyAlignment="1"/>
    <xf numFmtId="0" fontId="54" fillId="4" borderId="0" xfId="0" applyFont="1" applyFill="1" applyBorder="1"/>
    <xf numFmtId="0" fontId="22" fillId="4" borderId="0" xfId="1" applyFont="1" applyFill="1" applyBorder="1" applyAlignment="1" applyProtection="1"/>
    <xf numFmtId="40" fontId="14" fillId="0" borderId="0" xfId="0" applyNumberFormat="1" applyFont="1"/>
    <xf numFmtId="40" fontId="56" fillId="4" borderId="0" xfId="0" applyNumberFormat="1" applyFont="1" applyFill="1" applyAlignment="1">
      <alignment horizontal="right"/>
    </xf>
    <xf numFmtId="2" fontId="58" fillId="11" borderId="2" xfId="0" applyNumberFormat="1" applyFont="1" applyFill="1" applyBorder="1"/>
    <xf numFmtId="2" fontId="38" fillId="11" borderId="2" xfId="0" applyNumberFormat="1" applyFont="1" applyFill="1" applyBorder="1"/>
    <xf numFmtId="0" fontId="38" fillId="11" borderId="2" xfId="0" applyFont="1" applyFill="1" applyBorder="1"/>
    <xf numFmtId="0" fontId="59" fillId="10" borderId="0" xfId="0" applyFont="1" applyFill="1" applyAlignment="1">
      <alignment horizontal="center"/>
    </xf>
    <xf numFmtId="0" fontId="59" fillId="10" borderId="35" xfId="0" applyFont="1" applyFill="1" applyBorder="1" applyAlignment="1">
      <alignment horizontal="center"/>
    </xf>
    <xf numFmtId="0" fontId="0" fillId="0" borderId="35" xfId="0" applyBorder="1" applyProtection="1">
      <protection locked="0"/>
    </xf>
    <xf numFmtId="15" fontId="0" fillId="0" borderId="35" xfId="0" applyNumberFormat="1" applyBorder="1" applyProtection="1">
      <protection locked="0"/>
    </xf>
    <xf numFmtId="1" fontId="0" fillId="0" borderId="35" xfId="0" applyNumberFormat="1" applyBorder="1" applyProtection="1">
      <protection locked="0"/>
    </xf>
    <xf numFmtId="2" fontId="0" fillId="0" borderId="35" xfId="0" applyNumberFormat="1" applyBorder="1" applyProtection="1">
      <protection locked="0"/>
    </xf>
    <xf numFmtId="0" fontId="0" fillId="0" borderId="35" xfId="0" applyBorder="1"/>
    <xf numFmtId="2" fontId="0" fillId="0" borderId="35" xfId="0" applyNumberFormat="1" applyBorder="1" applyProtection="1">
      <protection hidden="1"/>
    </xf>
    <xf numFmtId="2" fontId="38" fillId="12" borderId="0" xfId="0" applyNumberFormat="1" applyFont="1" applyFill="1" applyProtection="1">
      <protection hidden="1"/>
    </xf>
    <xf numFmtId="2" fontId="62" fillId="13" borderId="0" xfId="0" applyNumberFormat="1" applyFont="1" applyFill="1" applyProtection="1">
      <protection hidden="1"/>
    </xf>
    <xf numFmtId="0" fontId="63" fillId="8" borderId="0" xfId="0" applyFont="1" applyFill="1"/>
    <xf numFmtId="0" fontId="25" fillId="8" borderId="0" xfId="0" applyFont="1" applyFill="1" applyAlignment="1" applyProtection="1">
      <alignment horizontal="center"/>
      <protection hidden="1"/>
    </xf>
    <xf numFmtId="0" fontId="64" fillId="0" borderId="0" xfId="0" applyFont="1"/>
    <xf numFmtId="0" fontId="64" fillId="0" borderId="0" xfId="0" applyFont="1" applyAlignment="1">
      <alignment horizontal="center"/>
    </xf>
    <xf numFmtId="0" fontId="67" fillId="0" borderId="36" xfId="0" applyFont="1" applyBorder="1" applyAlignment="1">
      <alignment horizontal="center"/>
    </xf>
    <xf numFmtId="0" fontId="0" fillId="0" borderId="0" xfId="0" applyProtection="1">
      <protection locked="0" hidden="1"/>
    </xf>
    <xf numFmtId="0" fontId="64" fillId="0" borderId="0" xfId="0" applyFont="1" applyProtection="1">
      <protection locked="0" hidden="1"/>
    </xf>
    <xf numFmtId="0" fontId="64" fillId="0" borderId="37" xfId="0" applyFont="1" applyBorder="1" applyProtection="1">
      <protection locked="0" hidden="1"/>
    </xf>
    <xf numFmtId="0" fontId="67" fillId="0" borderId="38" xfId="0" applyFont="1" applyBorder="1" applyAlignment="1" applyProtection="1">
      <alignment horizontal="center"/>
      <protection locked="0" hidden="1"/>
    </xf>
    <xf numFmtId="0" fontId="67" fillId="0" borderId="36" xfId="0" applyFont="1" applyBorder="1" applyAlignment="1" applyProtection="1">
      <alignment horizontal="center"/>
      <protection locked="0" hidden="1"/>
    </xf>
    <xf numFmtId="0" fontId="0" fillId="0" borderId="39" xfId="0" applyBorder="1" applyAlignment="1" applyProtection="1">
      <alignment horizontal="center"/>
      <protection locked="0" hidden="1"/>
    </xf>
    <xf numFmtId="0" fontId="0" fillId="0" borderId="40" xfId="0" applyBorder="1" applyAlignment="1" applyProtection="1">
      <alignment horizontal="center"/>
      <protection locked="0" hidden="1"/>
    </xf>
    <xf numFmtId="0" fontId="0" fillId="0" borderId="39" xfId="0" applyBorder="1" applyAlignment="1" applyProtection="1">
      <alignment horizontal="center"/>
      <protection hidden="1"/>
    </xf>
    <xf numFmtId="0" fontId="0" fillId="0" borderId="40" xfId="0" applyBorder="1" applyAlignment="1" applyProtection="1">
      <alignment horizontal="center"/>
      <protection hidden="1"/>
    </xf>
    <xf numFmtId="0" fontId="0" fillId="0" borderId="41" xfId="0" applyBorder="1" applyAlignment="1" applyProtection="1">
      <alignment horizontal="center"/>
      <protection hidden="1"/>
    </xf>
    <xf numFmtId="0" fontId="8" fillId="0" borderId="0" xfId="0" applyFont="1" applyAlignment="1" applyProtection="1">
      <protection locked="0"/>
    </xf>
    <xf numFmtId="0" fontId="51" fillId="4" borderId="0" xfId="0" applyFont="1" applyFill="1" applyBorder="1" applyAlignment="1">
      <alignment horizontal="center"/>
    </xf>
    <xf numFmtId="0" fontId="51" fillId="4" borderId="10" xfId="0" applyFont="1" applyFill="1" applyBorder="1" applyAlignment="1">
      <alignment horizontal="center"/>
    </xf>
    <xf numFmtId="0" fontId="20" fillId="4" borderId="0" xfId="1" applyFill="1" applyBorder="1" applyAlignment="1" applyProtection="1"/>
    <xf numFmtId="0" fontId="4" fillId="4" borderId="18" xfId="0" applyFont="1" applyFill="1" applyBorder="1" applyAlignment="1">
      <alignment horizontal="center"/>
    </xf>
    <xf numFmtId="0" fontId="22" fillId="4" borderId="17" xfId="0" applyFont="1" applyFill="1" applyBorder="1"/>
    <xf numFmtId="0" fontId="0" fillId="4" borderId="18" xfId="0" applyFill="1" applyBorder="1"/>
    <xf numFmtId="0" fontId="68" fillId="4" borderId="10" xfId="0" applyFont="1" applyFill="1" applyBorder="1"/>
    <xf numFmtId="0" fontId="22" fillId="4" borderId="23" xfId="0" applyFont="1" applyFill="1" applyBorder="1"/>
    <xf numFmtId="0" fontId="0" fillId="4" borderId="34" xfId="0" applyFill="1" applyBorder="1"/>
    <xf numFmtId="0" fontId="24" fillId="4" borderId="34" xfId="0" applyFont="1" applyFill="1" applyBorder="1"/>
    <xf numFmtId="0" fontId="21" fillId="4" borderId="34" xfId="0" applyFont="1" applyFill="1" applyBorder="1"/>
    <xf numFmtId="0" fontId="52" fillId="0" borderId="0" xfId="1" applyFont="1" applyAlignment="1" applyProtection="1">
      <alignment horizontal="center" wrapText="1"/>
    </xf>
    <xf numFmtId="0" fontId="65" fillId="10" borderId="0" xfId="0" applyFont="1" applyFill="1" applyAlignment="1" applyProtection="1">
      <alignment horizontal="center"/>
      <protection locked="0" hidden="1"/>
    </xf>
    <xf numFmtId="0" fontId="65" fillId="10" borderId="0" xfId="0" applyFont="1" applyFill="1" applyAlignment="1">
      <alignment horizontal="center"/>
    </xf>
    <xf numFmtId="0" fontId="66" fillId="10" borderId="0" xfId="0" applyFont="1" applyFill="1" applyAlignment="1">
      <alignment horizontal="center"/>
    </xf>
    <xf numFmtId="0" fontId="4" fillId="4" borderId="42" xfId="0" applyFont="1" applyFill="1" applyBorder="1" applyAlignment="1">
      <alignment horizontal="center"/>
    </xf>
    <xf numFmtId="0" fontId="51" fillId="4" borderId="43" xfId="0" applyFont="1" applyFill="1" applyBorder="1" applyAlignment="1">
      <alignment horizontal="center"/>
    </xf>
    <xf numFmtId="0" fontId="69" fillId="4" borderId="43" xfId="0" applyFont="1" applyFill="1" applyBorder="1" applyAlignment="1">
      <alignment horizontal="center"/>
    </xf>
    <xf numFmtId="0" fontId="51" fillId="4" borderId="43" xfId="0" applyFont="1" applyFill="1" applyBorder="1" applyAlignment="1">
      <alignment horizontal="left"/>
    </xf>
    <xf numFmtId="0" fontId="60" fillId="14" borderId="0" xfId="0" applyFont="1" applyFill="1" applyAlignment="1" applyProtection="1">
      <alignment horizontal="left"/>
      <protection locked="0" hidden="1"/>
    </xf>
    <xf numFmtId="0" fontId="71" fillId="0" borderId="0" xfId="0" applyFont="1"/>
    <xf numFmtId="0" fontId="20" fillId="0" borderId="0" xfId="1" applyAlignment="1" applyProtection="1"/>
    <xf numFmtId="0" fontId="1" fillId="0" borderId="0" xfId="0" applyFont="1" applyAlignment="1"/>
    <xf numFmtId="0" fontId="14" fillId="0" borderId="0" xfId="0" applyNumberFormat="1" applyFont="1" applyBorder="1" applyAlignment="1">
      <alignment horizontal="center"/>
    </xf>
    <xf numFmtId="0" fontId="73" fillId="0" borderId="0" xfId="0" applyFont="1"/>
    <xf numFmtId="1" fontId="14" fillId="0" borderId="0" xfId="0" applyNumberFormat="1" applyFont="1" applyBorder="1" applyAlignment="1"/>
    <xf numFmtId="0" fontId="14" fillId="0" borderId="0" xfId="0" applyNumberFormat="1" applyFont="1" applyBorder="1" applyAlignment="1"/>
    <xf numFmtId="0" fontId="0" fillId="0" borderId="54" xfId="0" applyBorder="1" applyAlignment="1" applyProtection="1">
      <alignment horizontal="center"/>
      <protection locked="0" hidden="1"/>
    </xf>
    <xf numFmtId="0" fontId="0" fillId="0" borderId="55" xfId="0" applyBorder="1" applyAlignment="1" applyProtection="1">
      <alignment horizontal="center"/>
      <protection locked="0" hidden="1"/>
    </xf>
    <xf numFmtId="0" fontId="0" fillId="0" borderId="56" xfId="0" applyBorder="1" applyAlignment="1" applyProtection="1">
      <alignment horizontal="center"/>
      <protection hidden="1"/>
    </xf>
    <xf numFmtId="0" fontId="0" fillId="0" borderId="57" xfId="0" applyBorder="1" applyAlignment="1" applyProtection="1">
      <alignment horizontal="center"/>
      <protection hidden="1"/>
    </xf>
    <xf numFmtId="0" fontId="0" fillId="0" borderId="57" xfId="0" applyBorder="1" applyAlignment="1" applyProtection="1">
      <alignment horizontal="center"/>
      <protection locked="0" hidden="1"/>
    </xf>
    <xf numFmtId="0" fontId="0" fillId="0" borderId="58" xfId="0" applyBorder="1" applyAlignment="1" applyProtection="1">
      <alignment horizontal="center"/>
      <protection hidden="1"/>
    </xf>
    <xf numFmtId="0" fontId="0" fillId="0" borderId="56" xfId="0" applyBorder="1" applyAlignment="1" applyProtection="1">
      <alignment horizontal="center"/>
      <protection locked="0" hidden="1"/>
    </xf>
    <xf numFmtId="0" fontId="0" fillId="0" borderId="59" xfId="0" applyBorder="1" applyAlignment="1" applyProtection="1">
      <alignment horizontal="center"/>
      <protection locked="0" hidden="1"/>
    </xf>
    <xf numFmtId="0" fontId="0" fillId="0" borderId="60" xfId="0" applyBorder="1" applyAlignment="1" applyProtection="1">
      <alignment horizontal="center"/>
      <protection locked="0" hidden="1"/>
    </xf>
    <xf numFmtId="0" fontId="8" fillId="3" borderId="61" xfId="0" applyFont="1" applyFill="1" applyBorder="1" applyAlignment="1" applyProtection="1">
      <alignment horizontal="center"/>
      <protection hidden="1"/>
    </xf>
    <xf numFmtId="0" fontId="8" fillId="3" borderId="62" xfId="0" applyFont="1" applyFill="1" applyBorder="1" applyAlignment="1" applyProtection="1">
      <alignment horizontal="center"/>
      <protection locked="0" hidden="1"/>
    </xf>
    <xf numFmtId="0" fontId="38" fillId="10" borderId="0" xfId="0" applyFont="1" applyFill="1" applyBorder="1" applyAlignment="1" applyProtection="1">
      <protection locked="0" hidden="1"/>
    </xf>
    <xf numFmtId="0" fontId="6" fillId="10" borderId="0" xfId="0" applyFont="1" applyFill="1" applyBorder="1" applyProtection="1">
      <protection locked="0" hidden="1"/>
    </xf>
    <xf numFmtId="0" fontId="38" fillId="10" borderId="0" xfId="0" applyFont="1" applyFill="1" applyBorder="1" applyAlignment="1" applyProtection="1">
      <protection hidden="1"/>
    </xf>
    <xf numFmtId="0" fontId="38" fillId="10" borderId="0" xfId="0" applyFont="1" applyFill="1" applyBorder="1" applyProtection="1">
      <protection locked="0" hidden="1"/>
    </xf>
    <xf numFmtId="0" fontId="38" fillId="10" borderId="0" xfId="0" applyFont="1" applyFill="1" applyBorder="1" applyAlignment="1" applyProtection="1">
      <alignment horizontal="right"/>
      <protection locked="0" hidden="1"/>
    </xf>
    <xf numFmtId="0" fontId="38" fillId="10" borderId="63" xfId="0" applyFont="1" applyFill="1" applyBorder="1" applyAlignment="1" applyProtection="1">
      <alignment horizontal="right"/>
      <protection locked="0" hidden="1"/>
    </xf>
    <xf numFmtId="1" fontId="1" fillId="3" borderId="5" xfId="0" applyNumberFormat="1" applyFont="1" applyFill="1" applyBorder="1" applyAlignment="1" applyProtection="1">
      <alignment horizontal="right"/>
      <protection hidden="1"/>
    </xf>
    <xf numFmtId="0" fontId="9" fillId="0" borderId="0" xfId="0" applyFont="1" applyAlignment="1"/>
    <xf numFmtId="2" fontId="0" fillId="0" borderId="0" xfId="0" applyNumberFormat="1"/>
    <xf numFmtId="2" fontId="1" fillId="3" borderId="5" xfId="0" applyNumberFormat="1" applyFont="1" applyFill="1" applyBorder="1" applyAlignment="1" applyProtection="1">
      <alignment horizontal="center"/>
      <protection hidden="1"/>
    </xf>
    <xf numFmtId="0" fontId="1" fillId="0" borderId="0" xfId="0" applyFont="1" applyAlignment="1">
      <alignment horizontal="center"/>
    </xf>
    <xf numFmtId="0" fontId="76" fillId="0" borderId="0" xfId="0" applyFont="1" applyAlignment="1">
      <alignment horizontal="center"/>
    </xf>
    <xf numFmtId="1" fontId="5" fillId="3" borderId="5" xfId="0" applyNumberFormat="1" applyFont="1" applyFill="1" applyBorder="1" applyAlignment="1" applyProtection="1">
      <alignment horizontal="right"/>
      <protection hidden="1"/>
    </xf>
    <xf numFmtId="0" fontId="76" fillId="0" borderId="0" xfId="0" applyFont="1" applyAlignment="1" applyProtection="1">
      <alignment horizontal="center"/>
      <protection hidden="1"/>
    </xf>
    <xf numFmtId="0" fontId="4" fillId="8" borderId="0" xfId="0" applyFont="1" applyFill="1" applyBorder="1" applyAlignment="1">
      <alignment horizontal="left"/>
    </xf>
    <xf numFmtId="0" fontId="4" fillId="8" borderId="32" xfId="0" applyFont="1" applyFill="1" applyBorder="1" applyAlignment="1">
      <alignment horizontal="left"/>
    </xf>
    <xf numFmtId="1" fontId="0" fillId="0" borderId="39" xfId="0" applyNumberFormat="1" applyBorder="1" applyAlignment="1" applyProtection="1">
      <alignment horizontal="center"/>
      <protection locked="0" hidden="1"/>
    </xf>
    <xf numFmtId="1" fontId="8" fillId="3" borderId="66" xfId="0" applyNumberFormat="1" applyFont="1" applyFill="1" applyBorder="1" applyAlignment="1" applyProtection="1">
      <alignment horizontal="center"/>
      <protection hidden="1"/>
    </xf>
    <xf numFmtId="1" fontId="8" fillId="3" borderId="67" xfId="0" applyNumberFormat="1" applyFont="1" applyFill="1" applyBorder="1" applyAlignment="1" applyProtection="1">
      <alignment horizontal="center"/>
      <protection hidden="1"/>
    </xf>
    <xf numFmtId="0" fontId="8" fillId="3" borderId="67" xfId="0" applyFont="1" applyFill="1" applyBorder="1" applyAlignment="1" applyProtection="1">
      <alignment horizontal="center"/>
      <protection hidden="1"/>
    </xf>
    <xf numFmtId="0" fontId="0" fillId="14" borderId="0" xfId="0" applyFill="1" applyProtection="1">
      <protection locked="0" hidden="1"/>
    </xf>
    <xf numFmtId="0" fontId="0" fillId="14" borderId="0" xfId="0" applyFill="1"/>
    <xf numFmtId="0" fontId="8" fillId="14" borderId="0" xfId="0" applyFont="1" applyFill="1" applyAlignment="1" applyProtection="1">
      <protection locked="0"/>
    </xf>
    <xf numFmtId="0" fontId="64" fillId="14" borderId="0" xfId="0" applyFont="1" applyFill="1" applyProtection="1">
      <protection locked="0" hidden="1"/>
    </xf>
    <xf numFmtId="0" fontId="20" fillId="14" borderId="0" xfId="1" applyFill="1" applyAlignment="1" applyProtection="1"/>
    <xf numFmtId="0" fontId="8" fillId="3" borderId="66" xfId="0" applyFont="1" applyFill="1" applyBorder="1" applyAlignment="1" applyProtection="1">
      <alignment horizontal="center"/>
      <protection hidden="1"/>
    </xf>
    <xf numFmtId="0" fontId="8" fillId="3" borderId="67" xfId="0" applyFont="1" applyFill="1" applyBorder="1" applyAlignment="1" applyProtection="1">
      <alignment horizontal="center"/>
      <protection locked="0" hidden="1"/>
    </xf>
    <xf numFmtId="0" fontId="8" fillId="3" borderId="66" xfId="0" applyFont="1" applyFill="1" applyBorder="1" applyAlignment="1" applyProtection="1">
      <alignment horizontal="center"/>
      <protection locked="0" hidden="1"/>
    </xf>
    <xf numFmtId="0" fontId="8" fillId="3" borderId="40" xfId="0" applyFont="1" applyFill="1" applyBorder="1" applyAlignment="1" applyProtection="1">
      <alignment horizontal="center"/>
      <protection locked="0" hidden="1"/>
    </xf>
    <xf numFmtId="0" fontId="0" fillId="8" borderId="56" xfId="0" applyFill="1" applyBorder="1" applyAlignment="1" applyProtection="1">
      <alignment horizontal="center"/>
      <protection hidden="1"/>
    </xf>
    <xf numFmtId="0" fontId="0" fillId="8" borderId="58" xfId="0" applyFill="1" applyBorder="1" applyAlignment="1" applyProtection="1">
      <alignment horizontal="center"/>
      <protection hidden="1"/>
    </xf>
    <xf numFmtId="0" fontId="0" fillId="8" borderId="40" xfId="0" applyFill="1" applyBorder="1" applyAlignment="1" applyProtection="1">
      <alignment horizontal="center"/>
      <protection hidden="1"/>
    </xf>
    <xf numFmtId="0" fontId="0" fillId="8" borderId="39" xfId="0" applyFill="1" applyBorder="1" applyAlignment="1" applyProtection="1">
      <alignment horizontal="center"/>
      <protection hidden="1"/>
    </xf>
    <xf numFmtId="0" fontId="0" fillId="8" borderId="54" xfId="0" applyFill="1" applyBorder="1" applyAlignment="1" applyProtection="1">
      <alignment horizontal="center"/>
      <protection locked="0" hidden="1"/>
    </xf>
    <xf numFmtId="0" fontId="0" fillId="8" borderId="55" xfId="0" applyFill="1" applyBorder="1" applyAlignment="1" applyProtection="1">
      <alignment horizontal="center"/>
      <protection locked="0" hidden="1"/>
    </xf>
    <xf numFmtId="0" fontId="8" fillId="3" borderId="55" xfId="0" applyFont="1" applyFill="1" applyBorder="1" applyAlignment="1" applyProtection="1">
      <alignment horizontal="center"/>
      <protection locked="0" hidden="1"/>
    </xf>
    <xf numFmtId="0" fontId="5" fillId="8" borderId="68" xfId="0" applyFont="1" applyFill="1" applyBorder="1" applyAlignment="1">
      <alignment horizontal="left" vertical="center"/>
    </xf>
    <xf numFmtId="0" fontId="5" fillId="8" borderId="69" xfId="0" applyFont="1" applyFill="1" applyBorder="1" applyAlignment="1">
      <alignment horizontal="left" vertical="center"/>
    </xf>
    <xf numFmtId="0" fontId="0" fillId="8" borderId="65" xfId="0" applyFill="1" applyBorder="1" applyAlignment="1">
      <alignment horizontal="center" vertical="center" wrapText="1"/>
    </xf>
    <xf numFmtId="0" fontId="76" fillId="8" borderId="65" xfId="0" applyFont="1" applyFill="1" applyBorder="1" applyAlignment="1">
      <alignment horizontal="center" vertical="center" wrapText="1"/>
    </xf>
    <xf numFmtId="0" fontId="5" fillId="8" borderId="70" xfId="0" applyFont="1" applyFill="1" applyBorder="1" applyAlignment="1">
      <alignment horizontal="left" vertical="center"/>
    </xf>
    <xf numFmtId="0" fontId="0" fillId="8" borderId="71" xfId="0" applyFill="1" applyBorder="1" applyAlignment="1">
      <alignment horizontal="center"/>
    </xf>
    <xf numFmtId="0" fontId="76" fillId="8" borderId="71" xfId="0" applyFont="1" applyFill="1" applyBorder="1" applyAlignment="1">
      <alignment horizontal="center"/>
    </xf>
    <xf numFmtId="0" fontId="5" fillId="8" borderId="72" xfId="0" applyFont="1" applyFill="1" applyBorder="1" applyAlignment="1">
      <alignment horizontal="left"/>
    </xf>
    <xf numFmtId="2" fontId="1" fillId="8" borderId="5" xfId="0" applyNumberFormat="1" applyFont="1" applyFill="1" applyBorder="1" applyAlignment="1" applyProtection="1">
      <alignment horizontal="center"/>
      <protection hidden="1"/>
    </xf>
    <xf numFmtId="1" fontId="3" fillId="8" borderId="5" xfId="0" applyNumberFormat="1" applyFont="1" applyFill="1" applyBorder="1" applyAlignment="1" applyProtection="1">
      <alignment horizontal="right"/>
      <protection hidden="1"/>
    </xf>
    <xf numFmtId="0" fontId="5" fillId="8" borderId="73" xfId="0" applyFont="1" applyFill="1" applyBorder="1" applyAlignment="1">
      <alignment horizontal="left"/>
    </xf>
    <xf numFmtId="2" fontId="5" fillId="8" borderId="5" xfId="0" applyNumberFormat="1" applyFont="1" applyFill="1" applyBorder="1" applyAlignment="1" applyProtection="1">
      <alignment horizontal="center"/>
      <protection hidden="1"/>
    </xf>
    <xf numFmtId="1" fontId="76" fillId="8" borderId="5" xfId="0" applyNumberFormat="1" applyFont="1" applyFill="1" applyBorder="1" applyAlignment="1" applyProtection="1">
      <alignment horizontal="right"/>
      <protection hidden="1"/>
    </xf>
    <xf numFmtId="1" fontId="1" fillId="8" borderId="5" xfId="0" applyNumberFormat="1" applyFont="1" applyFill="1" applyBorder="1" applyAlignment="1" applyProtection="1">
      <alignment horizontal="right"/>
      <protection hidden="1"/>
    </xf>
    <xf numFmtId="0" fontId="26" fillId="8" borderId="73" xfId="0" applyFont="1" applyFill="1" applyBorder="1" applyAlignment="1">
      <alignment horizontal="left"/>
    </xf>
    <xf numFmtId="2" fontId="76" fillId="8" borderId="5" xfId="0" applyNumberFormat="1" applyFont="1" applyFill="1" applyBorder="1" applyAlignment="1" applyProtection="1">
      <alignment horizontal="center"/>
      <protection hidden="1"/>
    </xf>
    <xf numFmtId="2" fontId="3" fillId="8" borderId="5" xfId="0" applyNumberFormat="1" applyFont="1" applyFill="1" applyBorder="1" applyAlignment="1" applyProtection="1">
      <alignment horizontal="center"/>
      <protection hidden="1"/>
    </xf>
    <xf numFmtId="0" fontId="8" fillId="3" borderId="73" xfId="0" applyFont="1" applyFill="1" applyBorder="1" applyAlignment="1">
      <alignment horizontal="left"/>
    </xf>
    <xf numFmtId="2" fontId="8" fillId="3" borderId="5" xfId="0" applyNumberFormat="1" applyFont="1" applyFill="1" applyBorder="1" applyAlignment="1" applyProtection="1">
      <alignment horizontal="center"/>
      <protection hidden="1"/>
    </xf>
    <xf numFmtId="1" fontId="8" fillId="3" borderId="5" xfId="0" applyNumberFormat="1" applyFont="1" applyFill="1" applyBorder="1" applyAlignment="1" applyProtection="1">
      <alignment horizontal="right"/>
      <protection hidden="1"/>
    </xf>
    <xf numFmtId="2" fontId="26" fillId="3" borderId="5" xfId="0" applyNumberFormat="1" applyFont="1" applyFill="1" applyBorder="1" applyAlignment="1" applyProtection="1">
      <alignment horizontal="center"/>
      <protection hidden="1"/>
    </xf>
    <xf numFmtId="2" fontId="5" fillId="3" borderId="5" xfId="0" applyNumberFormat="1" applyFont="1" applyFill="1" applyBorder="1" applyAlignment="1" applyProtection="1">
      <alignment horizontal="center"/>
      <protection hidden="1"/>
    </xf>
    <xf numFmtId="0" fontId="5" fillId="3" borderId="73" xfId="0" applyFont="1" applyFill="1" applyBorder="1" applyAlignment="1">
      <alignment horizontal="left"/>
    </xf>
    <xf numFmtId="1" fontId="2" fillId="8" borderId="5" xfId="0" applyNumberFormat="1" applyFont="1" applyFill="1" applyBorder="1" applyAlignment="1" applyProtection="1">
      <alignment horizontal="right"/>
      <protection hidden="1"/>
    </xf>
    <xf numFmtId="0" fontId="64" fillId="8" borderId="37" xfId="0" applyFont="1" applyFill="1" applyBorder="1" applyProtection="1">
      <protection locked="0" hidden="1"/>
    </xf>
    <xf numFmtId="0" fontId="77" fillId="8" borderId="38" xfId="0" applyFont="1" applyFill="1" applyBorder="1" applyAlignment="1" applyProtection="1">
      <alignment horizontal="center"/>
      <protection locked="0" hidden="1"/>
    </xf>
    <xf numFmtId="0" fontId="77" fillId="8" borderId="36" xfId="0" applyFont="1" applyFill="1" applyBorder="1" applyAlignment="1" applyProtection="1">
      <alignment horizontal="center"/>
      <protection locked="0" hidden="1"/>
    </xf>
    <xf numFmtId="0" fontId="77" fillId="8" borderId="36" xfId="0" applyFont="1" applyFill="1" applyBorder="1" applyAlignment="1">
      <alignment horizontal="center"/>
    </xf>
    <xf numFmtId="0" fontId="67" fillId="8" borderId="36" xfId="0" applyFont="1" applyFill="1" applyBorder="1" applyAlignment="1">
      <alignment horizontal="center"/>
    </xf>
    <xf numFmtId="0" fontId="1" fillId="3" borderId="40" xfId="0" applyFont="1" applyFill="1" applyBorder="1" applyAlignment="1" applyProtection="1">
      <alignment horizontal="center"/>
      <protection locked="0" hidden="1"/>
    </xf>
    <xf numFmtId="0" fontId="1" fillId="3" borderId="55" xfId="0" applyFont="1" applyFill="1" applyBorder="1" applyAlignment="1" applyProtection="1">
      <alignment horizontal="center"/>
      <protection locked="0" hidden="1"/>
    </xf>
    <xf numFmtId="1" fontId="8" fillId="3" borderId="39" xfId="0" applyNumberFormat="1" applyFont="1" applyFill="1" applyBorder="1" applyAlignment="1" applyProtection="1">
      <alignment horizontal="right"/>
      <protection hidden="1"/>
    </xf>
    <xf numFmtId="1" fontId="8" fillId="3" borderId="40" xfId="0" applyNumberFormat="1" applyFont="1" applyFill="1" applyBorder="1" applyAlignment="1" applyProtection="1">
      <alignment horizontal="right"/>
      <protection hidden="1"/>
    </xf>
    <xf numFmtId="2" fontId="3" fillId="3" borderId="5" xfId="0" applyNumberFormat="1" applyFont="1" applyFill="1" applyBorder="1" applyAlignment="1" applyProtection="1">
      <alignment horizontal="center"/>
      <protection hidden="1"/>
    </xf>
    <xf numFmtId="2" fontId="41" fillId="8" borderId="5" xfId="0" applyNumberFormat="1" applyFont="1" applyFill="1" applyBorder="1" applyAlignment="1" applyProtection="1">
      <alignment horizontal="center"/>
      <protection hidden="1"/>
    </xf>
    <xf numFmtId="2" fontId="0" fillId="8" borderId="5" xfId="0" applyNumberFormat="1" applyFill="1" applyBorder="1" applyAlignment="1" applyProtection="1">
      <alignment horizontal="center"/>
      <protection hidden="1"/>
    </xf>
    <xf numFmtId="0" fontId="25" fillId="8" borderId="0" xfId="0" applyFont="1" applyFill="1" applyBorder="1" applyAlignment="1">
      <alignment horizontal="center"/>
    </xf>
    <xf numFmtId="0" fontId="0" fillId="8" borderId="0" xfId="0" applyFill="1"/>
    <xf numFmtId="0" fontId="1" fillId="3" borderId="67" xfId="0" applyFont="1" applyFill="1" applyBorder="1" applyAlignment="1" applyProtection="1">
      <alignment horizontal="center"/>
      <protection locked="0" hidden="1"/>
    </xf>
    <xf numFmtId="0" fontId="8" fillId="3" borderId="39" xfId="0" applyFont="1" applyFill="1" applyBorder="1" applyAlignment="1" applyProtection="1">
      <alignment horizontal="center"/>
      <protection hidden="1"/>
    </xf>
    <xf numFmtId="0" fontId="8" fillId="3" borderId="40" xfId="0" applyFont="1" applyFill="1" applyBorder="1" applyAlignment="1" applyProtection="1">
      <alignment horizontal="center"/>
      <protection hidden="1"/>
    </xf>
    <xf numFmtId="0" fontId="1" fillId="3" borderId="74" xfId="0" applyFont="1" applyFill="1" applyBorder="1" applyAlignment="1" applyProtection="1">
      <alignment horizontal="center"/>
      <protection hidden="1"/>
    </xf>
    <xf numFmtId="0" fontId="1" fillId="3" borderId="41" xfId="0" applyFont="1" applyFill="1" applyBorder="1" applyAlignment="1" applyProtection="1">
      <alignment horizontal="center"/>
      <protection hidden="1"/>
    </xf>
    <xf numFmtId="0" fontId="0" fillId="0" borderId="55" xfId="0" applyBorder="1" applyAlignment="1" applyProtection="1">
      <alignment horizontal="center"/>
      <protection hidden="1"/>
    </xf>
    <xf numFmtId="2" fontId="26" fillId="8" borderId="5" xfId="0" applyNumberFormat="1" applyFont="1" applyFill="1" applyBorder="1" applyAlignment="1" applyProtection="1">
      <alignment horizontal="center"/>
      <protection hidden="1"/>
    </xf>
    <xf numFmtId="1" fontId="5" fillId="8" borderId="5" xfId="0" applyNumberFormat="1" applyFont="1" applyFill="1" applyBorder="1" applyAlignment="1" applyProtection="1">
      <alignment horizontal="right"/>
      <protection hidden="1"/>
    </xf>
    <xf numFmtId="0" fontId="1" fillId="8" borderId="0" xfId="0" applyFont="1" applyFill="1"/>
    <xf numFmtId="0" fontId="4" fillId="8" borderId="0" xfId="0" applyFont="1" applyFill="1" applyAlignment="1">
      <alignment horizontal="center"/>
    </xf>
    <xf numFmtId="0" fontId="29" fillId="8" borderId="0" xfId="0" applyFont="1" applyFill="1" applyAlignment="1">
      <alignment horizontal="center"/>
    </xf>
    <xf numFmtId="0" fontId="0" fillId="8" borderId="0" xfId="0" applyFill="1" applyAlignment="1" applyProtection="1">
      <alignment horizontal="center"/>
      <protection hidden="1"/>
    </xf>
    <xf numFmtId="2" fontId="8" fillId="5" borderId="6" xfId="0" applyNumberFormat="1" applyFont="1" applyFill="1" applyBorder="1" applyAlignment="1" applyProtection="1">
      <alignment horizontal="center"/>
      <protection hidden="1"/>
    </xf>
    <xf numFmtId="0" fontId="5" fillId="8" borderId="75" xfId="0" applyFont="1" applyFill="1" applyBorder="1" applyAlignment="1">
      <alignment horizontal="left"/>
    </xf>
    <xf numFmtId="1" fontId="8" fillId="3" borderId="66" xfId="0" applyNumberFormat="1" applyFont="1" applyFill="1" applyBorder="1" applyAlignment="1" applyProtection="1">
      <alignment horizontal="center"/>
      <protection locked="0" hidden="1"/>
    </xf>
    <xf numFmtId="1" fontId="1" fillId="3" borderId="40" xfId="0" applyNumberFormat="1" applyFont="1" applyFill="1" applyBorder="1" applyAlignment="1" applyProtection="1">
      <alignment horizontal="right"/>
      <protection locked="0" hidden="1"/>
    </xf>
    <xf numFmtId="1" fontId="8" fillId="3" borderId="40" xfId="0" applyNumberFormat="1" applyFont="1" applyFill="1" applyBorder="1" applyAlignment="1" applyProtection="1">
      <protection locked="0" hidden="1"/>
    </xf>
    <xf numFmtId="0" fontId="0" fillId="0" borderId="40" xfId="0" applyBorder="1" applyAlignment="1" applyProtection="1">
      <protection locked="0" hidden="1"/>
    </xf>
    <xf numFmtId="0" fontId="1" fillId="3" borderId="40" xfId="0" applyFont="1" applyFill="1" applyBorder="1" applyAlignment="1" applyProtection="1">
      <protection locked="0" hidden="1"/>
    </xf>
    <xf numFmtId="1" fontId="8" fillId="3" borderId="66" xfId="0" applyNumberFormat="1" applyFont="1" applyFill="1" applyBorder="1" applyAlignment="1" applyProtection="1">
      <protection locked="0" hidden="1"/>
    </xf>
    <xf numFmtId="0" fontId="1" fillId="3" borderId="40" xfId="0" applyFont="1" applyFill="1" applyBorder="1" applyAlignment="1" applyProtection="1">
      <alignment horizontal="right"/>
      <protection locked="0" hidden="1"/>
    </xf>
    <xf numFmtId="0" fontId="1" fillId="3" borderId="55" xfId="0" applyFont="1" applyFill="1" applyBorder="1" applyAlignment="1" applyProtection="1">
      <alignment horizontal="right"/>
      <protection locked="0" hidden="1"/>
    </xf>
    <xf numFmtId="0" fontId="8" fillId="3" borderId="66" xfId="0" applyFont="1" applyFill="1" applyBorder="1" applyAlignment="1" applyProtection="1">
      <alignment horizontal="right"/>
      <protection locked="0" hidden="1"/>
    </xf>
    <xf numFmtId="0" fontId="0" fillId="3" borderId="55" xfId="0" applyFill="1" applyBorder="1" applyAlignment="1" applyProtection="1">
      <alignment horizontal="right"/>
      <protection locked="0" hidden="1"/>
    </xf>
    <xf numFmtId="0" fontId="8" fillId="3" borderId="67" xfId="0" applyFont="1" applyFill="1" applyBorder="1" applyAlignment="1" applyProtection="1">
      <alignment horizontal="right"/>
      <protection locked="0" hidden="1"/>
    </xf>
    <xf numFmtId="0" fontId="8" fillId="3" borderId="40" xfId="0" applyFont="1" applyFill="1" applyBorder="1" applyAlignment="1" applyProtection="1">
      <alignment horizontal="right"/>
      <protection locked="0" hidden="1"/>
    </xf>
    <xf numFmtId="0" fontId="8" fillId="3" borderId="55" xfId="0" applyFont="1" applyFill="1" applyBorder="1" applyAlignment="1" applyProtection="1">
      <alignment horizontal="right"/>
      <protection locked="0" hidden="1"/>
    </xf>
    <xf numFmtId="1" fontId="8" fillId="3" borderId="67" xfId="0" applyNumberFormat="1" applyFont="1" applyFill="1" applyBorder="1" applyAlignment="1" applyProtection="1">
      <alignment horizontal="right"/>
      <protection locked="0" hidden="1"/>
    </xf>
    <xf numFmtId="0" fontId="8" fillId="14" borderId="0" xfId="0" applyFont="1" applyFill="1"/>
    <xf numFmtId="0" fontId="9" fillId="14" borderId="0" xfId="0" applyFont="1" applyFill="1"/>
    <xf numFmtId="0" fontId="72" fillId="4" borderId="0" xfId="0" applyFont="1" applyFill="1" applyBorder="1" applyAlignment="1"/>
    <xf numFmtId="0" fontId="52" fillId="0" borderId="0" xfId="1" applyFont="1" applyAlignment="1" applyProtection="1">
      <alignment horizontal="center" wrapText="1" shrinkToFit="1"/>
    </xf>
    <xf numFmtId="0" fontId="4" fillId="16" borderId="79" xfId="0" applyFont="1" applyFill="1" applyBorder="1" applyAlignment="1">
      <alignment horizontal="center" vertical="center"/>
    </xf>
    <xf numFmtId="0" fontId="4" fillId="8" borderId="80" xfId="0" applyFont="1" applyFill="1" applyBorder="1" applyAlignment="1">
      <alignment horizontal="center" vertical="center" wrapText="1"/>
    </xf>
    <xf numFmtId="0" fontId="76" fillId="8" borderId="81" xfId="0" applyFont="1" applyFill="1" applyBorder="1" applyAlignment="1">
      <alignment horizontal="center" vertical="center" wrapText="1"/>
    </xf>
    <xf numFmtId="0" fontId="76" fillId="8" borderId="82" xfId="0" applyFont="1" applyFill="1" applyBorder="1" applyAlignment="1">
      <alignment horizontal="center"/>
    </xf>
    <xf numFmtId="1" fontId="2" fillId="8" borderId="83" xfId="0" applyNumberFormat="1" applyFont="1" applyFill="1" applyBorder="1" applyAlignment="1" applyProtection="1">
      <alignment horizontal="right"/>
      <protection hidden="1"/>
    </xf>
    <xf numFmtId="1" fontId="8" fillId="3" borderId="83" xfId="0" applyNumberFormat="1" applyFont="1" applyFill="1" applyBorder="1" applyAlignment="1" applyProtection="1">
      <alignment horizontal="right"/>
      <protection hidden="1"/>
    </xf>
    <xf numFmtId="2" fontId="76" fillId="8" borderId="83" xfId="0" applyNumberFormat="1" applyFont="1" applyFill="1" applyBorder="1" applyAlignment="1" applyProtection="1">
      <alignment horizontal="center"/>
      <protection hidden="1"/>
    </xf>
    <xf numFmtId="1" fontId="76" fillId="8" borderId="83" xfId="0" applyNumberFormat="1" applyFont="1" applyFill="1" applyBorder="1" applyAlignment="1" applyProtection="1">
      <alignment horizontal="right"/>
      <protection hidden="1"/>
    </xf>
    <xf numFmtId="1" fontId="3" fillId="8" borderId="83" xfId="0" applyNumberFormat="1" applyFont="1" applyFill="1" applyBorder="1" applyAlignment="1" applyProtection="1">
      <alignment horizontal="right"/>
      <protection hidden="1"/>
    </xf>
    <xf numFmtId="1" fontId="1" fillId="8" borderId="83" xfId="0" applyNumberFormat="1" applyFont="1" applyFill="1" applyBorder="1" applyAlignment="1" applyProtection="1">
      <alignment horizontal="right"/>
      <protection hidden="1"/>
    </xf>
    <xf numFmtId="2" fontId="3" fillId="8" borderId="83" xfId="0" applyNumberFormat="1" applyFont="1" applyFill="1" applyBorder="1" applyAlignment="1" applyProtection="1">
      <alignment horizontal="center"/>
      <protection hidden="1"/>
    </xf>
    <xf numFmtId="2" fontId="3" fillId="3" borderId="83" xfId="0" applyNumberFormat="1" applyFont="1" applyFill="1" applyBorder="1" applyAlignment="1" applyProtection="1">
      <alignment horizontal="center"/>
      <protection hidden="1"/>
    </xf>
    <xf numFmtId="2" fontId="1" fillId="8" borderId="83" xfId="0" applyNumberFormat="1" applyFont="1" applyFill="1" applyBorder="1" applyAlignment="1" applyProtection="1">
      <alignment horizontal="center"/>
      <protection hidden="1"/>
    </xf>
    <xf numFmtId="0" fontId="4" fillId="0" borderId="0" xfId="0" applyFont="1" applyBorder="1" applyAlignment="1">
      <alignment horizontal="center" vertical="center" wrapText="1"/>
    </xf>
    <xf numFmtId="0" fontId="76" fillId="0" borderId="0" xfId="0" applyFont="1" applyBorder="1" applyAlignment="1">
      <alignment horizontal="center" vertical="center" wrapText="1"/>
    </xf>
    <xf numFmtId="0" fontId="1" fillId="8" borderId="84" xfId="0" applyFont="1" applyFill="1" applyBorder="1" applyAlignment="1">
      <alignment horizontal="center" vertical="center" wrapText="1"/>
    </xf>
    <xf numFmtId="0" fontId="0" fillId="0" borderId="0" xfId="0"/>
    <xf numFmtId="0" fontId="22" fillId="0" borderId="0" xfId="0" applyFont="1" applyFill="1" applyBorder="1"/>
    <xf numFmtId="0" fontId="0" fillId="0" borderId="0" xfId="0" applyBorder="1"/>
    <xf numFmtId="0" fontId="0" fillId="0" borderId="0" xfId="0" applyFill="1"/>
    <xf numFmtId="0" fontId="22" fillId="17" borderId="0" xfId="0" applyFont="1" applyFill="1" applyBorder="1"/>
    <xf numFmtId="0" fontId="0" fillId="17" borderId="0" xfId="0" applyFill="1" applyBorder="1"/>
    <xf numFmtId="0" fontId="83" fillId="17" borderId="0" xfId="0" applyFont="1" applyFill="1" applyBorder="1"/>
    <xf numFmtId="0" fontId="23" fillId="17" borderId="0" xfId="1" applyFont="1" applyFill="1" applyBorder="1" applyAlignment="1" applyProtection="1"/>
    <xf numFmtId="0" fontId="23" fillId="17" borderId="0" xfId="1" applyFont="1" applyFill="1" applyBorder="1" applyAlignment="1" applyProtection="1">
      <alignment wrapText="1"/>
    </xf>
    <xf numFmtId="0" fontId="0" fillId="17" borderId="0" xfId="0" applyFill="1" applyBorder="1" applyAlignment="1"/>
    <xf numFmtId="0" fontId="19" fillId="17" borderId="0" xfId="0" applyFont="1" applyFill="1" applyBorder="1"/>
    <xf numFmtId="0" fontId="1" fillId="17" borderId="0" xfId="0" applyFont="1" applyFill="1" applyBorder="1"/>
    <xf numFmtId="0" fontId="0" fillId="17" borderId="86" xfId="0" applyFill="1" applyBorder="1"/>
    <xf numFmtId="0" fontId="79" fillId="17" borderId="0" xfId="0" applyFont="1" applyFill="1" applyBorder="1" applyAlignment="1">
      <alignment horizontal="left"/>
    </xf>
    <xf numFmtId="0" fontId="80" fillId="17" borderId="0" xfId="0" applyFont="1" applyFill="1" applyBorder="1" applyAlignment="1">
      <alignment horizontal="left"/>
    </xf>
    <xf numFmtId="0" fontId="0" fillId="17" borderId="0" xfId="0" applyFill="1" applyBorder="1" applyAlignment="1">
      <alignment wrapText="1"/>
    </xf>
    <xf numFmtId="0" fontId="24" fillId="17" borderId="87" xfId="0" applyFont="1" applyFill="1" applyBorder="1"/>
    <xf numFmtId="0" fontId="21" fillId="17" borderId="87" xfId="0" applyFont="1" applyFill="1" applyBorder="1"/>
    <xf numFmtId="49" fontId="1" fillId="17" borderId="87" xfId="0" applyNumberFormat="1" applyFont="1" applyFill="1" applyBorder="1"/>
    <xf numFmtId="0" fontId="0" fillId="17" borderId="87" xfId="0" applyFill="1" applyBorder="1"/>
    <xf numFmtId="0" fontId="0" fillId="17" borderId="85" xfId="0" applyFill="1" applyBorder="1"/>
    <xf numFmtId="0" fontId="0" fillId="17" borderId="89" xfId="0" applyFill="1" applyBorder="1"/>
    <xf numFmtId="0" fontId="0" fillId="17" borderId="88" xfId="0" applyFill="1" applyBorder="1"/>
    <xf numFmtId="0" fontId="22" fillId="17" borderId="90" xfId="0" applyFont="1" applyFill="1" applyBorder="1"/>
    <xf numFmtId="0" fontId="22" fillId="17" borderId="91" xfId="0" applyFont="1" applyFill="1" applyBorder="1"/>
    <xf numFmtId="0" fontId="24" fillId="17" borderId="92" xfId="0" applyFont="1" applyFill="1" applyBorder="1"/>
    <xf numFmtId="0" fontId="85" fillId="17" borderId="0" xfId="0" applyFont="1" applyFill="1" applyBorder="1"/>
    <xf numFmtId="0" fontId="84" fillId="4" borderId="0" xfId="0" applyFont="1" applyFill="1" applyBorder="1" applyAlignment="1"/>
    <xf numFmtId="0" fontId="88" fillId="4" borderId="0" xfId="0" applyFont="1" applyFill="1" applyBorder="1" applyAlignment="1">
      <alignment horizontal="center"/>
    </xf>
    <xf numFmtId="0" fontId="89" fillId="4" borderId="0" xfId="0" applyFont="1" applyFill="1" applyBorder="1" applyAlignment="1">
      <alignment horizontal="left"/>
    </xf>
    <xf numFmtId="0" fontId="51" fillId="4" borderId="93" xfId="0" applyFont="1" applyFill="1" applyBorder="1" applyAlignment="1">
      <alignment horizontal="center"/>
    </xf>
    <xf numFmtId="0" fontId="1" fillId="4" borderId="93" xfId="0" applyFont="1" applyFill="1" applyBorder="1" applyAlignment="1">
      <alignment horizontal="center"/>
    </xf>
    <xf numFmtId="2" fontId="1" fillId="4" borderId="93" xfId="0" applyNumberFormat="1" applyFont="1" applyFill="1" applyBorder="1" applyAlignment="1">
      <alignment horizontal="center"/>
    </xf>
    <xf numFmtId="165" fontId="1" fillId="4" borderId="93" xfId="0" applyNumberFormat="1" applyFont="1" applyFill="1" applyBorder="1" applyAlignment="1">
      <alignment horizontal="center"/>
    </xf>
    <xf numFmtId="0" fontId="83" fillId="4" borderId="0" xfId="0" applyFont="1" applyFill="1" applyBorder="1"/>
    <xf numFmtId="49" fontId="87" fillId="4" borderId="34" xfId="0" applyNumberFormat="1" applyFont="1" applyFill="1" applyBorder="1"/>
    <xf numFmtId="0" fontId="0" fillId="17" borderId="44" xfId="0" applyFill="1" applyBorder="1"/>
    <xf numFmtId="0" fontId="51" fillId="4" borderId="43" xfId="0" applyFont="1" applyFill="1" applyBorder="1" applyAlignment="1"/>
    <xf numFmtId="0" fontId="84" fillId="4" borderId="10" xfId="0" applyFont="1" applyFill="1" applyBorder="1" applyAlignment="1"/>
    <xf numFmtId="0" fontId="54" fillId="4" borderId="10" xfId="0" applyFont="1" applyFill="1" applyBorder="1"/>
    <xf numFmtId="0" fontId="86" fillId="4" borderId="10" xfId="0" applyFont="1" applyFill="1" applyBorder="1"/>
    <xf numFmtId="0" fontId="20" fillId="4" borderId="10" xfId="1" applyFill="1" applyBorder="1" applyAlignment="1" applyProtection="1"/>
    <xf numFmtId="0" fontId="51" fillId="4" borderId="10" xfId="0" applyFont="1" applyFill="1" applyBorder="1" applyAlignment="1"/>
    <xf numFmtId="0" fontId="0" fillId="4" borderId="43" xfId="0" applyFill="1" applyBorder="1"/>
    <xf numFmtId="0" fontId="0" fillId="4" borderId="43" xfId="0" applyFill="1" applyBorder="1" applyAlignment="1"/>
    <xf numFmtId="0" fontId="51" fillId="4" borderId="34" xfId="0" applyFont="1" applyFill="1" applyBorder="1" applyAlignment="1">
      <alignment horizontal="center"/>
    </xf>
    <xf numFmtId="0" fontId="91" fillId="4" borderId="23" xfId="0" applyFont="1" applyFill="1" applyBorder="1"/>
    <xf numFmtId="0" fontId="51" fillId="4" borderId="91" xfId="0" applyFont="1" applyFill="1" applyBorder="1" applyAlignment="1"/>
    <xf numFmtId="0" fontId="1" fillId="4" borderId="0" xfId="1" applyFont="1" applyFill="1" applyBorder="1" applyAlignment="1" applyProtection="1"/>
    <xf numFmtId="0" fontId="68" fillId="4" borderId="0" xfId="0" applyFont="1" applyFill="1" applyBorder="1"/>
    <xf numFmtId="0" fontId="9" fillId="0" borderId="0" xfId="0" applyFont="1" applyFill="1" applyAlignment="1">
      <alignment horizontal="center"/>
    </xf>
    <xf numFmtId="0" fontId="1" fillId="0" borderId="0" xfId="0" applyFont="1" applyFill="1" applyAlignment="1">
      <alignment horizontal="center"/>
    </xf>
    <xf numFmtId="0" fontId="3" fillId="0" borderId="0" xfId="0" applyFont="1" applyFill="1" applyAlignment="1">
      <alignment horizontal="center"/>
    </xf>
    <xf numFmtId="0" fontId="9" fillId="0" borderId="0" xfId="0" applyFont="1" applyFill="1" applyAlignment="1">
      <alignment horizontal="left"/>
    </xf>
    <xf numFmtId="0" fontId="1" fillId="0" borderId="0" xfId="0" applyFont="1" applyFill="1"/>
    <xf numFmtId="0" fontId="0" fillId="0" borderId="0" xfId="0" applyFill="1" applyAlignment="1">
      <alignment horizontal="center"/>
    </xf>
    <xf numFmtId="0" fontId="30" fillId="0" borderId="0" xfId="0" applyFont="1" applyFill="1" applyAlignment="1">
      <alignment horizontal="center"/>
    </xf>
    <xf numFmtId="0" fontId="5" fillId="0" borderId="0" xfId="0" applyFont="1" applyFill="1" applyAlignment="1">
      <alignment horizontal="center"/>
    </xf>
    <xf numFmtId="0" fontId="0" fillId="0" borderId="0" xfId="0" applyFill="1" applyAlignment="1">
      <alignment horizontal="left"/>
    </xf>
    <xf numFmtId="0" fontId="94" fillId="0" borderId="0" xfId="0" applyFont="1" applyFill="1" applyAlignment="1"/>
    <xf numFmtId="0" fontId="0" fillId="0" borderId="0" xfId="0" applyFill="1" applyAlignment="1"/>
    <xf numFmtId="0" fontId="29" fillId="0" borderId="0" xfId="0" applyFont="1" applyFill="1" applyAlignment="1">
      <alignment horizontal="left"/>
    </xf>
    <xf numFmtId="0" fontId="76" fillId="0" borderId="0" xfId="0" applyFont="1" applyFill="1" applyAlignment="1">
      <alignment horizontal="center"/>
    </xf>
    <xf numFmtId="1" fontId="50" fillId="0" borderId="45" xfId="0" applyNumberFormat="1" applyFont="1" applyFill="1" applyBorder="1" applyAlignment="1">
      <alignment horizontal="center"/>
    </xf>
    <xf numFmtId="0" fontId="0" fillId="0" borderId="0" xfId="0" applyFill="1" applyAlignment="1">
      <alignment horizontal="center" vertical="center"/>
    </xf>
    <xf numFmtId="0" fontId="76" fillId="0" borderId="0" xfId="0" applyFont="1" applyFill="1" applyAlignment="1">
      <alignment horizontal="center" vertical="center"/>
    </xf>
    <xf numFmtId="0" fontId="1" fillId="0" borderId="0" xfId="0" applyFont="1" applyFill="1" applyAlignment="1">
      <alignment horizontal="center" vertical="center"/>
    </xf>
    <xf numFmtId="0" fontId="0" fillId="0" borderId="0" xfId="0" applyFill="1" applyAlignment="1">
      <alignment horizontal="left" vertical="center"/>
    </xf>
    <xf numFmtId="0" fontId="4" fillId="0" borderId="0" xfId="0" applyFont="1" applyFill="1"/>
    <xf numFmtId="0" fontId="29" fillId="0" borderId="0" xfId="0" applyFont="1" applyFill="1" applyAlignment="1">
      <alignment horizontal="center"/>
    </xf>
    <xf numFmtId="0" fontId="4" fillId="0" borderId="0" xfId="0" applyFont="1" applyFill="1" applyAlignment="1">
      <alignment horizontal="center"/>
    </xf>
    <xf numFmtId="0" fontId="70" fillId="0" borderId="0" xfId="0" applyFont="1" applyFill="1" applyAlignment="1">
      <alignment horizontal="center"/>
    </xf>
    <xf numFmtId="0" fontId="70" fillId="0" borderId="0" xfId="0" applyFont="1" applyFill="1" applyAlignment="1">
      <alignment horizontal="center" vertical="center"/>
    </xf>
    <xf numFmtId="15" fontId="96" fillId="0" borderId="0" xfId="0" applyNumberFormat="1" applyFont="1" applyFill="1" applyAlignment="1">
      <alignment horizontal="center"/>
    </xf>
    <xf numFmtId="0" fontId="29" fillId="16" borderId="65" xfId="0" applyFont="1" applyFill="1" applyBorder="1" applyAlignment="1">
      <alignment horizontal="center" vertical="center" wrapText="1"/>
    </xf>
    <xf numFmtId="0" fontId="30" fillId="16" borderId="71" xfId="0" applyFont="1" applyFill="1" applyBorder="1" applyAlignment="1">
      <alignment horizontal="center"/>
    </xf>
    <xf numFmtId="0" fontId="29" fillId="16" borderId="5" xfId="0" applyFont="1" applyFill="1" applyBorder="1" applyAlignment="1" applyProtection="1">
      <alignment horizontal="center"/>
      <protection locked="0"/>
    </xf>
    <xf numFmtId="0" fontId="29" fillId="16" borderId="5" xfId="0" applyFont="1" applyFill="1" applyBorder="1" applyAlignment="1">
      <alignment horizontal="center"/>
    </xf>
    <xf numFmtId="0" fontId="31" fillId="16" borderId="5" xfId="0" applyFont="1" applyFill="1" applyBorder="1" applyAlignment="1">
      <alignment horizontal="center"/>
    </xf>
    <xf numFmtId="0" fontId="29" fillId="16" borderId="6" xfId="0" applyFont="1" applyFill="1" applyBorder="1" applyAlignment="1" applyProtection="1">
      <alignment horizontal="center"/>
      <protection locked="0"/>
    </xf>
    <xf numFmtId="0" fontId="33" fillId="19" borderId="10" xfId="0" applyFont="1" applyFill="1" applyBorder="1"/>
    <xf numFmtId="0" fontId="34" fillId="19" borderId="11" xfId="0" applyFont="1" applyFill="1" applyBorder="1" applyAlignment="1">
      <alignment horizontal="center"/>
    </xf>
    <xf numFmtId="0" fontId="34" fillId="19" borderId="12" xfId="0" applyFont="1" applyFill="1" applyBorder="1"/>
    <xf numFmtId="0" fontId="49" fillId="19" borderId="10" xfId="0" applyFont="1" applyFill="1" applyBorder="1"/>
    <xf numFmtId="0" fontId="37" fillId="19" borderId="46" xfId="0" applyFont="1" applyFill="1" applyBorder="1" applyAlignment="1" applyProtection="1">
      <alignment horizontal="center"/>
      <protection locked="0"/>
    </xf>
    <xf numFmtId="0" fontId="38" fillId="19" borderId="47" xfId="0" applyFont="1" applyFill="1" applyBorder="1" applyProtection="1">
      <protection locked="0"/>
    </xf>
    <xf numFmtId="0" fontId="38" fillId="19" borderId="10" xfId="0" applyFont="1" applyFill="1" applyBorder="1"/>
    <xf numFmtId="0" fontId="37" fillId="19" borderId="48" xfId="0" applyFont="1" applyFill="1" applyBorder="1" applyAlignment="1" applyProtection="1">
      <alignment horizontal="center"/>
      <protection locked="0"/>
    </xf>
    <xf numFmtId="0" fontId="38" fillId="19" borderId="49" xfId="0" applyFont="1" applyFill="1" applyBorder="1" applyProtection="1">
      <protection locked="0"/>
    </xf>
    <xf numFmtId="0" fontId="37" fillId="19" borderId="50" xfId="0" applyFont="1" applyFill="1" applyBorder="1" applyAlignment="1" applyProtection="1">
      <alignment horizontal="center"/>
      <protection locked="0"/>
    </xf>
    <xf numFmtId="0" fontId="38" fillId="19" borderId="51" xfId="0" applyFont="1" applyFill="1" applyBorder="1" applyProtection="1">
      <protection locked="0"/>
    </xf>
    <xf numFmtId="0" fontId="37" fillId="19" borderId="0" xfId="0" applyFont="1" applyFill="1" applyBorder="1" applyAlignment="1" applyProtection="1">
      <alignment horizontal="center"/>
      <protection locked="0"/>
    </xf>
    <xf numFmtId="0" fontId="38" fillId="19" borderId="32" xfId="0" applyFont="1" applyFill="1" applyBorder="1" applyProtection="1">
      <protection locked="0"/>
    </xf>
    <xf numFmtId="0" fontId="49" fillId="20" borderId="22" xfId="0" applyFont="1" applyFill="1" applyBorder="1"/>
    <xf numFmtId="0" fontId="37" fillId="20" borderId="24" xfId="0" applyFont="1" applyFill="1" applyBorder="1" applyAlignment="1" applyProtection="1">
      <alignment horizontal="center"/>
      <protection locked="0"/>
    </xf>
    <xf numFmtId="0" fontId="38" fillId="20" borderId="25" xfId="0" applyFont="1" applyFill="1" applyBorder="1" applyProtection="1">
      <protection locked="0"/>
    </xf>
    <xf numFmtId="0" fontId="38" fillId="20" borderId="22" xfId="0" applyFont="1" applyFill="1" applyBorder="1"/>
    <xf numFmtId="0" fontId="37" fillId="20" borderId="26" xfId="0" applyFont="1" applyFill="1" applyBorder="1" applyAlignment="1" applyProtection="1">
      <alignment horizontal="center"/>
      <protection locked="0"/>
    </xf>
    <xf numFmtId="0" fontId="38" fillId="20" borderId="5" xfId="0" applyFont="1" applyFill="1" applyBorder="1" applyProtection="1">
      <protection locked="0"/>
    </xf>
    <xf numFmtId="0" fontId="38" fillId="20" borderId="10" xfId="0" applyFont="1" applyFill="1" applyBorder="1"/>
    <xf numFmtId="0" fontId="37" fillId="20" borderId="0" xfId="0" applyFont="1" applyFill="1" applyBorder="1" applyAlignment="1" applyProtection="1">
      <alignment horizontal="center"/>
      <protection locked="0"/>
    </xf>
    <xf numFmtId="0" fontId="38" fillId="20" borderId="0" xfId="0" applyFont="1" applyFill="1" applyBorder="1" applyProtection="1">
      <protection locked="0"/>
    </xf>
    <xf numFmtId="0" fontId="35" fillId="21" borderId="13" xfId="0" applyFont="1" applyFill="1" applyBorder="1" applyAlignment="1"/>
    <xf numFmtId="0" fontId="37" fillId="21" borderId="21" xfId="0" applyFont="1" applyFill="1" applyBorder="1" applyAlignment="1" applyProtection="1">
      <alignment horizontal="center"/>
      <protection locked="0"/>
    </xf>
    <xf numFmtId="0" fontId="38" fillId="21" borderId="27" xfId="0" applyFont="1" applyFill="1" applyBorder="1" applyProtection="1">
      <protection locked="0"/>
    </xf>
    <xf numFmtId="0" fontId="35" fillId="21" borderId="10" xfId="0" applyFont="1" applyFill="1" applyBorder="1" applyAlignment="1"/>
    <xf numFmtId="0" fontId="38" fillId="21" borderId="28" xfId="0" applyFont="1" applyFill="1" applyBorder="1" applyProtection="1">
      <protection locked="0"/>
    </xf>
    <xf numFmtId="0" fontId="39" fillId="21" borderId="28" xfId="0" applyFont="1" applyFill="1" applyBorder="1" applyProtection="1">
      <protection locked="0"/>
    </xf>
    <xf numFmtId="0" fontId="35" fillId="21" borderId="14" xfId="0" applyFont="1" applyFill="1" applyBorder="1" applyAlignment="1"/>
    <xf numFmtId="0" fontId="40" fillId="21" borderId="28" xfId="0" applyFont="1" applyFill="1" applyBorder="1" applyProtection="1">
      <protection locked="0"/>
    </xf>
    <xf numFmtId="0" fontId="37" fillId="21" borderId="0" xfId="0" applyFont="1" applyFill="1" applyBorder="1" applyAlignment="1" applyProtection="1">
      <alignment horizontal="center"/>
      <protection locked="0"/>
    </xf>
    <xf numFmtId="0" fontId="40" fillId="21" borderId="0" xfId="0" applyFont="1" applyFill="1" applyBorder="1" applyProtection="1">
      <protection locked="0"/>
    </xf>
    <xf numFmtId="0" fontId="35" fillId="22" borderId="14" xfId="0" applyFont="1" applyFill="1" applyBorder="1" applyAlignment="1"/>
    <xf numFmtId="0" fontId="37" fillId="22" borderId="15" xfId="0" applyFont="1" applyFill="1" applyBorder="1" applyAlignment="1">
      <alignment horizontal="center"/>
    </xf>
    <xf numFmtId="0" fontId="38" fillId="22" borderId="16" xfId="0" applyFont="1" applyFill="1" applyBorder="1"/>
    <xf numFmtId="0" fontId="35" fillId="22" borderId="10" xfId="0" applyFont="1" applyFill="1" applyBorder="1" applyAlignment="1"/>
    <xf numFmtId="0" fontId="37" fillId="22" borderId="21" xfId="0" applyFont="1" applyFill="1" applyBorder="1" applyAlignment="1" applyProtection="1">
      <alignment horizontal="center"/>
      <protection locked="0"/>
    </xf>
    <xf numFmtId="0" fontId="38" fillId="22" borderId="29" xfId="0" applyFont="1" applyFill="1" applyBorder="1" applyProtection="1">
      <protection locked="0"/>
    </xf>
    <xf numFmtId="0" fontId="38" fillId="22" borderId="30" xfId="0" applyFont="1" applyFill="1" applyBorder="1" applyProtection="1">
      <protection locked="0"/>
    </xf>
    <xf numFmtId="0" fontId="39" fillId="22" borderId="30" xfId="0" applyFont="1" applyFill="1" applyBorder="1" applyProtection="1">
      <protection locked="0"/>
    </xf>
    <xf numFmtId="0" fontId="38" fillId="22" borderId="31" xfId="0" applyFont="1" applyFill="1" applyBorder="1" applyProtection="1">
      <protection locked="0"/>
    </xf>
    <xf numFmtId="0" fontId="37" fillId="22" borderId="0" xfId="0" applyFont="1" applyFill="1" applyBorder="1" applyAlignment="1" applyProtection="1">
      <alignment horizontal="center"/>
      <protection locked="0"/>
    </xf>
    <xf numFmtId="0" fontId="38" fillId="22" borderId="0" xfId="0" applyFont="1" applyFill="1" applyBorder="1" applyProtection="1">
      <protection locked="0"/>
    </xf>
    <xf numFmtId="0" fontId="38" fillId="23" borderId="10" xfId="0" applyFont="1" applyFill="1" applyBorder="1"/>
    <xf numFmtId="0" fontId="37" fillId="23" borderId="21" xfId="0" applyFont="1" applyFill="1" applyBorder="1" applyAlignment="1" applyProtection="1">
      <alignment horizontal="center"/>
      <protection locked="0"/>
    </xf>
    <xf numFmtId="0" fontId="38" fillId="23" borderId="29" xfId="0" applyFont="1" applyFill="1" applyBorder="1" applyProtection="1">
      <protection locked="0"/>
    </xf>
    <xf numFmtId="0" fontId="38" fillId="23" borderId="32" xfId="0" applyFont="1" applyFill="1" applyBorder="1" applyProtection="1">
      <protection locked="0"/>
    </xf>
    <xf numFmtId="0" fontId="38" fillId="23" borderId="16" xfId="0" applyFont="1" applyFill="1" applyBorder="1" applyProtection="1">
      <protection locked="0"/>
    </xf>
    <xf numFmtId="0" fontId="1" fillId="24" borderId="10" xfId="0" applyFont="1" applyFill="1" applyBorder="1"/>
    <xf numFmtId="0" fontId="37" fillId="24" borderId="21" xfId="0" applyFont="1" applyFill="1" applyBorder="1" applyAlignment="1" applyProtection="1">
      <alignment horizontal="center"/>
      <protection locked="0"/>
    </xf>
    <xf numFmtId="0" fontId="38" fillId="24" borderId="0" xfId="0" applyFont="1" applyFill="1" applyBorder="1" applyProtection="1">
      <protection locked="0"/>
    </xf>
    <xf numFmtId="0" fontId="38" fillId="24" borderId="32" xfId="0" applyFont="1" applyFill="1" applyBorder="1" applyProtection="1">
      <protection locked="0"/>
    </xf>
    <xf numFmtId="0" fontId="1" fillId="24" borderId="23" xfId="0" applyFont="1" applyFill="1" applyBorder="1"/>
    <xf numFmtId="0" fontId="37" fillId="24" borderId="33" xfId="0" applyFont="1" applyFill="1" applyBorder="1" applyAlignment="1" applyProtection="1">
      <alignment horizontal="center"/>
      <protection locked="0"/>
    </xf>
    <xf numFmtId="0" fontId="38" fillId="24" borderId="34" xfId="0" applyFont="1" applyFill="1" applyBorder="1" applyProtection="1">
      <protection locked="0"/>
    </xf>
    <xf numFmtId="0" fontId="1" fillId="24" borderId="0" xfId="0" applyFont="1" applyFill="1"/>
    <xf numFmtId="0" fontId="37" fillId="24" borderId="21" xfId="0" applyFont="1" applyFill="1" applyBorder="1" applyAlignment="1">
      <alignment horizontal="center"/>
    </xf>
    <xf numFmtId="0" fontId="38" fillId="24" borderId="0" xfId="0" applyFont="1" applyFill="1"/>
    <xf numFmtId="2" fontId="1" fillId="8" borderId="71" xfId="0" applyNumberFormat="1" applyFont="1" applyFill="1" applyBorder="1" applyAlignment="1" applyProtection="1">
      <alignment horizontal="center"/>
      <protection hidden="1"/>
    </xf>
    <xf numFmtId="2" fontId="3" fillId="8" borderId="71" xfId="0" applyNumberFormat="1" applyFont="1" applyFill="1" applyBorder="1" applyAlignment="1" applyProtection="1">
      <alignment horizontal="center"/>
      <protection hidden="1"/>
    </xf>
    <xf numFmtId="2" fontId="3" fillId="8" borderId="82" xfId="0" applyNumberFormat="1" applyFont="1" applyFill="1" applyBorder="1" applyAlignment="1" applyProtection="1">
      <alignment horizontal="center"/>
      <protection hidden="1"/>
    </xf>
    <xf numFmtId="2" fontId="8" fillId="15" borderId="6" xfId="0" applyNumberFormat="1" applyFont="1" applyFill="1" applyBorder="1" applyAlignment="1" applyProtection="1">
      <alignment horizontal="center"/>
      <protection hidden="1"/>
    </xf>
    <xf numFmtId="2" fontId="9" fillId="15" borderId="6" xfId="0" applyNumberFormat="1" applyFont="1" applyFill="1" applyBorder="1" applyAlignment="1" applyProtection="1">
      <alignment horizontal="center"/>
      <protection hidden="1"/>
    </xf>
    <xf numFmtId="2" fontId="9" fillId="15" borderId="94" xfId="0" applyNumberFormat="1" applyFont="1" applyFill="1" applyBorder="1" applyAlignment="1" applyProtection="1">
      <alignment horizontal="center"/>
      <protection hidden="1"/>
    </xf>
    <xf numFmtId="0" fontId="8" fillId="15" borderId="75" xfId="0" applyFont="1" applyFill="1" applyBorder="1" applyAlignment="1">
      <alignment horizontal="left"/>
    </xf>
    <xf numFmtId="2" fontId="76" fillId="8" borderId="6" xfId="0" applyNumberFormat="1" applyFont="1" applyFill="1" applyBorder="1" applyAlignment="1" applyProtection="1">
      <alignment horizontal="center"/>
      <protection hidden="1"/>
    </xf>
    <xf numFmtId="2" fontId="0" fillId="18" borderId="5" xfId="0" applyNumberFormat="1" applyFill="1" applyBorder="1" applyAlignment="1" applyProtection="1">
      <alignment horizontal="center"/>
      <protection locked="0"/>
    </xf>
    <xf numFmtId="2" fontId="0" fillId="24" borderId="5" xfId="0" applyNumberFormat="1" applyFill="1" applyBorder="1" applyAlignment="1" applyProtection="1">
      <alignment horizontal="center"/>
      <protection hidden="1"/>
    </xf>
    <xf numFmtId="1" fontId="99" fillId="0" borderId="0" xfId="0" applyNumberFormat="1" applyFont="1" applyBorder="1" applyAlignment="1"/>
    <xf numFmtId="1" fontId="100" fillId="0" borderId="0" xfId="0" applyNumberFormat="1" applyFont="1" applyBorder="1" applyAlignment="1"/>
    <xf numFmtId="2" fontId="1" fillId="4" borderId="95" xfId="0" applyNumberFormat="1" applyFont="1" applyFill="1" applyBorder="1" applyAlignment="1" applyProtection="1">
      <alignment horizontal="center"/>
      <protection hidden="1"/>
    </xf>
    <xf numFmtId="40" fontId="1" fillId="18" borderId="64" xfId="0" applyNumberFormat="1" applyFont="1" applyFill="1" applyBorder="1" applyProtection="1">
      <protection hidden="1"/>
    </xf>
    <xf numFmtId="40" fontId="1" fillId="18" borderId="64" xfId="0" applyNumberFormat="1" applyFont="1" applyFill="1" applyBorder="1" applyAlignment="1" applyProtection="1">
      <alignment horizontal="center"/>
      <protection hidden="1"/>
    </xf>
    <xf numFmtId="0" fontId="84" fillId="4" borderId="10" xfId="0" applyFont="1" applyFill="1" applyBorder="1" applyAlignment="1"/>
    <xf numFmtId="0" fontId="84" fillId="4" borderId="0" xfId="0" applyFont="1" applyFill="1" applyBorder="1" applyAlignment="1"/>
    <xf numFmtId="0" fontId="0" fillId="0" borderId="0" xfId="0"/>
    <xf numFmtId="2" fontId="0" fillId="25" borderId="39" xfId="0" applyNumberFormat="1" applyFill="1" applyBorder="1" applyAlignment="1" applyProtection="1">
      <alignment horizontal="center"/>
      <protection hidden="1"/>
    </xf>
    <xf numFmtId="0" fontId="101" fillId="0" borderId="0" xfId="0" applyFont="1"/>
    <xf numFmtId="164" fontId="101" fillId="0" borderId="0" xfId="0" applyNumberFormat="1" applyFont="1"/>
    <xf numFmtId="0" fontId="0" fillId="0" borderId="0" xfId="0" applyFont="1"/>
    <xf numFmtId="164" fontId="0" fillId="0" borderId="0" xfId="0" applyNumberFormat="1" applyFont="1"/>
    <xf numFmtId="0" fontId="102" fillId="0" borderId="0" xfId="0" applyFont="1"/>
    <xf numFmtId="164" fontId="102" fillId="0" borderId="0" xfId="0" applyNumberFormat="1" applyFont="1"/>
    <xf numFmtId="0" fontId="103" fillId="0" borderId="0" xfId="0" applyFont="1"/>
    <xf numFmtId="164" fontId="103" fillId="0" borderId="0" xfId="0" applyNumberFormat="1" applyFont="1"/>
    <xf numFmtId="15" fontId="102" fillId="0" borderId="0" xfId="0" applyNumberFormat="1" applyFont="1"/>
    <xf numFmtId="15" fontId="103" fillId="0" borderId="0" xfId="0" applyNumberFormat="1" applyFont="1"/>
    <xf numFmtId="0" fontId="0" fillId="0" borderId="0" xfId="0"/>
    <xf numFmtId="0" fontId="0" fillId="0" borderId="0" xfId="0"/>
    <xf numFmtId="0" fontId="3" fillId="0" borderId="35" xfId="2" applyBorder="1" applyProtection="1">
      <protection locked="0"/>
    </xf>
    <xf numFmtId="15" fontId="3" fillId="0" borderId="35" xfId="2" applyNumberFormat="1" applyBorder="1" applyProtection="1">
      <protection locked="0"/>
    </xf>
    <xf numFmtId="1" fontId="3" fillId="0" borderId="35" xfId="2" applyNumberFormat="1" applyBorder="1" applyProtection="1">
      <protection locked="0"/>
    </xf>
    <xf numFmtId="2" fontId="3" fillId="0" borderId="35" xfId="2" applyNumberFormat="1" applyBorder="1" applyProtection="1">
      <protection locked="0"/>
    </xf>
    <xf numFmtId="0" fontId="52" fillId="0" borderId="0" xfId="1" applyFont="1" applyAlignment="1" applyProtection="1">
      <alignment horizontal="center" wrapText="1" shrinkToFit="1"/>
    </xf>
    <xf numFmtId="0" fontId="84" fillId="4" borderId="10" xfId="0" applyFont="1" applyFill="1" applyBorder="1" applyAlignment="1"/>
    <xf numFmtId="0" fontId="84" fillId="4" borderId="0" xfId="0" applyFont="1" applyFill="1" applyBorder="1" applyAlignment="1"/>
    <xf numFmtId="0" fontId="92" fillId="4" borderId="10" xfId="0" applyFont="1" applyFill="1" applyBorder="1" applyAlignment="1"/>
    <xf numFmtId="0" fontId="92" fillId="4" borderId="0" xfId="0" applyFont="1" applyFill="1" applyBorder="1" applyAlignment="1"/>
    <xf numFmtId="0" fontId="0" fillId="4" borderId="0" xfId="0" applyFill="1" applyBorder="1" applyAlignment="1"/>
    <xf numFmtId="0" fontId="26" fillId="4" borderId="93" xfId="0" applyFont="1" applyFill="1" applyBorder="1" applyAlignment="1">
      <alignment horizontal="center" vertical="justify"/>
    </xf>
    <xf numFmtId="0" fontId="90" fillId="4" borderId="93" xfId="0" applyFont="1" applyFill="1" applyBorder="1" applyAlignment="1">
      <alignment horizontal="center" vertical="justify"/>
    </xf>
    <xf numFmtId="0" fontId="1" fillId="4" borderId="93" xfId="0" applyFont="1" applyFill="1" applyBorder="1" applyAlignment="1">
      <alignment horizontal="center" vertical="justify"/>
    </xf>
    <xf numFmtId="0" fontId="20" fillId="0" borderId="0" xfId="1" applyBorder="1" applyAlignment="1" applyProtection="1">
      <alignment horizontal="center" wrapText="1"/>
    </xf>
    <xf numFmtId="0" fontId="82" fillId="17" borderId="0" xfId="0" applyFont="1" applyFill="1" applyBorder="1" applyAlignment="1">
      <alignment wrapText="1"/>
    </xf>
    <xf numFmtId="0" fontId="73" fillId="17" borderId="0" xfId="0" applyFont="1" applyFill="1" applyBorder="1" applyAlignment="1">
      <alignment wrapText="1"/>
    </xf>
    <xf numFmtId="0" fontId="20" fillId="17" borderId="0" xfId="1" applyFill="1" applyBorder="1" applyAlignment="1" applyProtection="1">
      <alignment horizontal="center" wrapText="1"/>
    </xf>
    <xf numFmtId="0" fontId="82" fillId="17" borderId="0" xfId="1" applyFont="1" applyFill="1" applyBorder="1" applyAlignment="1" applyProtection="1">
      <alignment wrapText="1"/>
    </xf>
    <xf numFmtId="0" fontId="73" fillId="17" borderId="0" xfId="0" applyFont="1" applyFill="1" applyBorder="1"/>
    <xf numFmtId="0" fontId="55" fillId="17" borderId="0" xfId="0" applyFont="1" applyFill="1" applyBorder="1" applyAlignment="1">
      <alignment wrapText="1"/>
    </xf>
    <xf numFmtId="0" fontId="3" fillId="17" borderId="0" xfId="0" applyFont="1" applyFill="1" applyBorder="1" applyAlignment="1">
      <alignment wrapText="1"/>
    </xf>
    <xf numFmtId="0" fontId="8" fillId="0" borderId="0" xfId="0" applyFont="1" applyFill="1" applyAlignment="1"/>
    <xf numFmtId="0" fontId="9" fillId="0" borderId="0" xfId="0" applyFont="1" applyFill="1" applyAlignment="1"/>
    <xf numFmtId="0" fontId="1" fillId="0" borderId="0" xfId="0" applyFont="1" applyFill="1" applyAlignment="1">
      <alignment vertical="center"/>
    </xf>
    <xf numFmtId="0" fontId="0" fillId="0" borderId="0" xfId="0" applyFill="1" applyAlignment="1">
      <alignment vertical="center"/>
    </xf>
    <xf numFmtId="0" fontId="97" fillId="0" borderId="52" xfId="0" applyFont="1" applyFill="1" applyBorder="1" applyAlignment="1">
      <alignment horizontal="left"/>
    </xf>
    <xf numFmtId="0" fontId="97" fillId="0" borderId="78" xfId="0" applyFont="1" applyFill="1" applyBorder="1" applyAlignment="1">
      <alignment horizontal="left"/>
    </xf>
    <xf numFmtId="0" fontId="97" fillId="0" borderId="53" xfId="0" applyFont="1" applyFill="1" applyBorder="1" applyAlignment="1">
      <alignment horizontal="left"/>
    </xf>
    <xf numFmtId="0" fontId="95" fillId="0" borderId="0" xfId="1" applyFont="1" applyFill="1" applyAlignment="1" applyProtection="1">
      <alignment horizontal="center" wrapText="1"/>
    </xf>
    <xf numFmtId="0" fontId="81" fillId="0" borderId="0" xfId="0" applyFont="1" applyFill="1" applyAlignment="1">
      <alignment horizontal="center"/>
    </xf>
    <xf numFmtId="0" fontId="4" fillId="0" borderId="8" xfId="0" applyFont="1" applyBorder="1" applyAlignment="1">
      <alignment horizontal="center" vertical="center" wrapText="1"/>
    </xf>
    <xf numFmtId="0" fontId="0" fillId="0" borderId="9" xfId="0" applyBorder="1" applyAlignment="1">
      <alignment horizontal="center" vertical="center" wrapText="1"/>
    </xf>
    <xf numFmtId="0" fontId="76" fillId="0" borderId="9" xfId="0" applyFont="1" applyBorder="1" applyAlignment="1">
      <alignment horizontal="center" vertical="center" wrapText="1"/>
    </xf>
    <xf numFmtId="0" fontId="35" fillId="23" borderId="14" xfId="0" applyFont="1" applyFill="1" applyBorder="1" applyAlignment="1"/>
    <xf numFmtId="0" fontId="6" fillId="23" borderId="15" xfId="0" applyFont="1" applyFill="1" applyBorder="1" applyAlignment="1"/>
    <xf numFmtId="0" fontId="6" fillId="23" borderId="16" xfId="0" applyFont="1" applyFill="1" applyBorder="1" applyAlignment="1"/>
    <xf numFmtId="0" fontId="35" fillId="21" borderId="10" xfId="0" applyFont="1" applyFill="1" applyBorder="1" applyAlignment="1"/>
    <xf numFmtId="0" fontId="36" fillId="21" borderId="0" xfId="0" applyFont="1" applyFill="1" applyAlignment="1"/>
    <xf numFmtId="0" fontId="36" fillId="21" borderId="32" xfId="0" applyFont="1" applyFill="1" applyBorder="1" applyAlignment="1"/>
    <xf numFmtId="0" fontId="4" fillId="8" borderId="8" xfId="0" applyFont="1" applyFill="1" applyBorder="1" applyAlignment="1">
      <alignment horizontal="center" vertical="center" wrapText="1"/>
    </xf>
    <xf numFmtId="0" fontId="76" fillId="8" borderId="9" xfId="0" applyFont="1" applyFill="1" applyBorder="1" applyAlignment="1">
      <alignment horizontal="center" vertical="center" wrapText="1"/>
    </xf>
    <xf numFmtId="0" fontId="0" fillId="8" borderId="9" xfId="0" applyFill="1" applyBorder="1" applyAlignment="1">
      <alignment horizontal="center" vertical="center" wrapText="1"/>
    </xf>
    <xf numFmtId="0" fontId="33" fillId="8" borderId="23" xfId="0" applyFont="1" applyFill="1" applyBorder="1" applyAlignment="1"/>
    <xf numFmtId="0" fontId="0" fillId="8" borderId="34" xfId="0" applyFill="1" applyBorder="1" applyAlignment="1"/>
    <xf numFmtId="0" fontId="0" fillId="8" borderId="76" xfId="0" applyFill="1" applyBorder="1" applyAlignment="1"/>
    <xf numFmtId="0" fontId="28" fillId="8" borderId="10" xfId="0" applyFont="1" applyFill="1" applyBorder="1" applyAlignment="1"/>
    <xf numFmtId="0" fontId="41" fillId="8" borderId="0" xfId="0" applyFont="1" applyFill="1" applyAlignment="1"/>
    <xf numFmtId="0" fontId="41" fillId="8" borderId="32" xfId="0" applyFont="1" applyFill="1" applyBorder="1" applyAlignment="1"/>
    <xf numFmtId="0" fontId="4" fillId="8" borderId="1" xfId="0" applyFont="1" applyFill="1" applyBorder="1" applyAlignment="1">
      <alignment horizontal="left"/>
    </xf>
    <xf numFmtId="0" fontId="4" fillId="8" borderId="77" xfId="0" applyFont="1" applyFill="1" applyBorder="1" applyAlignment="1">
      <alignment horizontal="left"/>
    </xf>
    <xf numFmtId="0" fontId="29" fillId="16" borderId="8" xfId="0" applyFont="1" applyFill="1" applyBorder="1" applyAlignment="1">
      <alignment horizontal="center" vertical="center" wrapText="1"/>
    </xf>
    <xf numFmtId="0" fontId="29" fillId="16" borderId="9" xfId="0" applyFont="1" applyFill="1" applyBorder="1" applyAlignment="1">
      <alignment horizontal="center" vertical="center" wrapText="1"/>
    </xf>
    <xf numFmtId="0" fontId="53" fillId="0" borderId="0" xfId="1" applyFont="1" applyAlignment="1" applyProtection="1">
      <alignment horizontal="center" wrapText="1"/>
    </xf>
    <xf numFmtId="0" fontId="1" fillId="0" borderId="0" xfId="0" applyFont="1" applyAlignment="1"/>
    <xf numFmtId="1" fontId="14" fillId="0" borderId="52" xfId="0" applyNumberFormat="1" applyFont="1" applyBorder="1" applyAlignment="1">
      <alignment horizontal="center"/>
    </xf>
    <xf numFmtId="0" fontId="14" fillId="0" borderId="53" xfId="0" applyNumberFormat="1" applyFont="1" applyBorder="1" applyAlignment="1">
      <alignment horizontal="center"/>
    </xf>
    <xf numFmtId="0" fontId="8" fillId="0" borderId="0" xfId="0" applyFont="1" applyAlignment="1"/>
    <xf numFmtId="0" fontId="9" fillId="0" borderId="0" xfId="0" applyFont="1" applyAlignment="1"/>
    <xf numFmtId="0" fontId="93" fillId="0" borderId="52" xfId="0" applyFont="1" applyBorder="1" applyAlignment="1"/>
    <xf numFmtId="0" fontId="93" fillId="0" borderId="78" xfId="0" applyFont="1" applyBorder="1" applyAlignment="1"/>
    <xf numFmtId="0" fontId="93" fillId="0" borderId="53" xfId="0" applyFont="1" applyBorder="1" applyAlignment="1"/>
    <xf numFmtId="0" fontId="94" fillId="0" borderId="0" xfId="0" applyFont="1" applyAlignment="1"/>
    <xf numFmtId="0" fontId="98" fillId="0" borderId="0" xfId="0" applyFont="1" applyAlignment="1"/>
    <xf numFmtId="0" fontId="60" fillId="11" borderId="0" xfId="0" applyFont="1" applyFill="1" applyAlignment="1" applyProtection="1">
      <alignment horizontal="right"/>
      <protection hidden="1"/>
    </xf>
    <xf numFmtId="0" fontId="61" fillId="11" borderId="0" xfId="0" applyFont="1" applyFill="1" applyAlignment="1" applyProtection="1">
      <alignment horizontal="right"/>
      <protection hidden="1"/>
    </xf>
    <xf numFmtId="0" fontId="10" fillId="0" borderId="52" xfId="0" applyFont="1" applyBorder="1" applyAlignment="1"/>
    <xf numFmtId="0" fontId="10" fillId="0" borderId="78" xfId="0" applyFont="1" applyBorder="1" applyAlignment="1"/>
    <xf numFmtId="0" fontId="10" fillId="0" borderId="53" xfId="0" applyFont="1" applyBorder="1" applyAlignment="1"/>
    <xf numFmtId="0" fontId="57" fillId="11" borderId="2" xfId="0" applyFont="1" applyFill="1" applyBorder="1" applyAlignment="1">
      <alignment horizontal="right" wrapText="1"/>
    </xf>
    <xf numFmtId="0" fontId="56" fillId="4" borderId="0" xfId="0" applyFont="1" applyFill="1" applyAlignment="1">
      <alignment horizontal="right"/>
    </xf>
    <xf numFmtId="0" fontId="55" fillId="4" borderId="0" xfId="0" applyFont="1" applyFill="1" applyAlignment="1"/>
    <xf numFmtId="0" fontId="20" fillId="0" borderId="0" xfId="1" applyAlignment="1" applyProtection="1">
      <alignment horizontal="center" wrapText="1"/>
    </xf>
    <xf numFmtId="1" fontId="14" fillId="0" borderId="0" xfId="0" applyNumberFormat="1" applyFont="1" applyBorder="1" applyAlignment="1">
      <alignment horizontal="center"/>
    </xf>
    <xf numFmtId="0" fontId="14" fillId="0" borderId="0" xfId="0" applyNumberFormat="1" applyFont="1" applyBorder="1" applyAlignment="1">
      <alignment horizontal="center"/>
    </xf>
    <xf numFmtId="0" fontId="0" fillId="14" borderId="0" xfId="0" applyFill="1"/>
    <xf numFmtId="0" fontId="60" fillId="14" borderId="0" xfId="0" applyFont="1" applyFill="1" applyAlignment="1" applyProtection="1">
      <alignment horizontal="left"/>
      <protection locked="0" hidden="1"/>
    </xf>
    <xf numFmtId="0" fontId="78" fillId="0" borderId="52" xfId="0" applyFont="1" applyBorder="1" applyAlignment="1"/>
    <xf numFmtId="0" fontId="78" fillId="0" borderId="78" xfId="0" applyFont="1" applyBorder="1" applyAlignment="1"/>
    <xf numFmtId="0" fontId="78" fillId="0" borderId="53" xfId="0" applyFont="1" applyBorder="1" applyAlignment="1"/>
    <xf numFmtId="0" fontId="0" fillId="0" borderId="0" xfId="0"/>
  </cellXfs>
  <cellStyles count="3">
    <cellStyle name="Hyperlink" xfId="1" builtinId="8"/>
    <cellStyle name="Normal" xfId="0" builtinId="0"/>
    <cellStyle name="Normal 2"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99FF"/>
      <color rgb="FF0099FF"/>
      <color rgb="FF33CCFF"/>
      <color rgb="FF000099"/>
      <color rgb="FF3333FF"/>
      <color rgb="FF0000FF"/>
      <color rgb="FF3399FF"/>
      <color rgb="FFCC3300"/>
      <color rgb="FFCCFFCC"/>
      <color rgb="FF0066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6.wmf"/></Relationships>
</file>

<file path=xl/drawings/_rels/drawing11.xml.rels><?xml version="1.0" encoding="UTF-8" standalone="yes"?>
<Relationships xmlns="http://schemas.openxmlformats.org/package/2006/relationships"><Relationship Id="rId1" Type="http://schemas.openxmlformats.org/officeDocument/2006/relationships/image" Target="../media/image6.wmf"/></Relationships>
</file>

<file path=xl/drawings/_rels/drawing12.xml.rels><?xml version="1.0" encoding="UTF-8" standalone="yes"?>
<Relationships xmlns="http://schemas.openxmlformats.org/package/2006/relationships"><Relationship Id="rId1" Type="http://schemas.openxmlformats.org/officeDocument/2006/relationships/image" Target="../media/image6.wmf"/></Relationships>
</file>

<file path=xl/drawings/_rels/drawing13.xml.rels><?xml version="1.0" encoding="UTF-8" standalone="yes"?>
<Relationships xmlns="http://schemas.openxmlformats.org/package/2006/relationships"><Relationship Id="rId1" Type="http://schemas.openxmlformats.org/officeDocument/2006/relationships/image" Target="../media/image6.wmf"/></Relationships>
</file>

<file path=xl/drawings/_rels/drawing14.xml.rels><?xml version="1.0" encoding="UTF-8" standalone="yes"?>
<Relationships xmlns="http://schemas.openxmlformats.org/package/2006/relationships"><Relationship Id="rId1" Type="http://schemas.openxmlformats.org/officeDocument/2006/relationships/image" Target="../media/image6.wmf"/></Relationships>
</file>

<file path=xl/drawings/_rels/drawing15.xml.rels><?xml version="1.0" encoding="UTF-8" standalone="yes"?>
<Relationships xmlns="http://schemas.openxmlformats.org/package/2006/relationships"><Relationship Id="rId1" Type="http://schemas.openxmlformats.org/officeDocument/2006/relationships/image" Target="../media/image6.wmf"/></Relationships>
</file>

<file path=xl/drawings/_rels/drawing16.xml.rels><?xml version="1.0" encoding="UTF-8" standalone="yes"?>
<Relationships xmlns="http://schemas.openxmlformats.org/package/2006/relationships"><Relationship Id="rId1" Type="http://schemas.openxmlformats.org/officeDocument/2006/relationships/image" Target="../media/image6.wmf"/></Relationships>
</file>

<file path=xl/drawings/_rels/drawing17.xml.rels><?xml version="1.0" encoding="UTF-8" standalone="yes"?>
<Relationships xmlns="http://schemas.openxmlformats.org/package/2006/relationships"><Relationship Id="rId1" Type="http://schemas.openxmlformats.org/officeDocument/2006/relationships/image" Target="../media/image6.wmf"/></Relationships>
</file>

<file path=xl/drawings/_rels/drawing18.xml.rels><?xml version="1.0" encoding="UTF-8" standalone="yes"?>
<Relationships xmlns="http://schemas.openxmlformats.org/package/2006/relationships"><Relationship Id="rId1" Type="http://schemas.openxmlformats.org/officeDocument/2006/relationships/image" Target="../media/image6.wmf"/></Relationships>
</file>

<file path=xl/drawings/_rels/drawing2.xml.rels><?xml version="1.0" encoding="UTF-8" standalone="yes"?>
<Relationships xmlns="http://schemas.openxmlformats.org/package/2006/relationships"><Relationship Id="rId2" Type="http://schemas.openxmlformats.org/officeDocument/2006/relationships/image" Target="../media/image5.wmf"/><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wmf"/></Relationships>
</file>

<file path=xl/drawings/_rels/drawing4.xml.rels><?xml version="1.0" encoding="UTF-8" standalone="yes"?>
<Relationships xmlns="http://schemas.openxmlformats.org/package/2006/relationships"><Relationship Id="rId1" Type="http://schemas.openxmlformats.org/officeDocument/2006/relationships/image" Target="../media/image6.wmf"/></Relationships>
</file>

<file path=xl/drawings/_rels/drawing5.xml.rels><?xml version="1.0" encoding="UTF-8" standalone="yes"?>
<Relationships xmlns="http://schemas.openxmlformats.org/package/2006/relationships"><Relationship Id="rId1" Type="http://schemas.openxmlformats.org/officeDocument/2006/relationships/image" Target="../media/image6.wmf"/></Relationships>
</file>

<file path=xl/drawings/_rels/drawing6.xml.rels><?xml version="1.0" encoding="UTF-8" standalone="yes"?>
<Relationships xmlns="http://schemas.openxmlformats.org/package/2006/relationships"><Relationship Id="rId1" Type="http://schemas.openxmlformats.org/officeDocument/2006/relationships/image" Target="../media/image6.wmf"/></Relationships>
</file>

<file path=xl/drawings/_rels/drawing7.xml.rels><?xml version="1.0" encoding="UTF-8" standalone="yes"?>
<Relationships xmlns="http://schemas.openxmlformats.org/package/2006/relationships"><Relationship Id="rId1" Type="http://schemas.openxmlformats.org/officeDocument/2006/relationships/image" Target="../media/image6.wmf"/></Relationships>
</file>

<file path=xl/drawings/_rels/drawing8.xml.rels><?xml version="1.0" encoding="UTF-8" standalone="yes"?>
<Relationships xmlns="http://schemas.openxmlformats.org/package/2006/relationships"><Relationship Id="rId1" Type="http://schemas.openxmlformats.org/officeDocument/2006/relationships/image" Target="../media/image6.wmf"/></Relationships>
</file>

<file path=xl/drawings/_rels/drawing9.x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7</xdr:col>
      <xdr:colOff>238125</xdr:colOff>
      <xdr:row>16</xdr:row>
      <xdr:rowOff>133350</xdr:rowOff>
    </xdr:from>
    <xdr:to>
      <xdr:col>9</xdr:col>
      <xdr:colOff>171450</xdr:colOff>
      <xdr:row>26</xdr:row>
      <xdr:rowOff>38100</xdr:rowOff>
    </xdr:to>
    <xdr:pic>
      <xdr:nvPicPr>
        <xdr:cNvPr id="14359" name="Picture 1" descr="pe01832_"/>
        <xdr:cNvPicPr>
          <a:picLocks noChangeAspect="1" noChangeArrowheads="1"/>
        </xdr:cNvPicPr>
      </xdr:nvPicPr>
      <xdr:blipFill>
        <a:blip xmlns:r="http://schemas.openxmlformats.org/officeDocument/2006/relationships" r:embed="rId1" cstate="print">
          <a:lum bright="-6000"/>
        </a:blip>
        <a:srcRect/>
        <a:stretch>
          <a:fillRect/>
        </a:stretch>
      </xdr:blipFill>
      <xdr:spPr bwMode="auto">
        <a:xfrm>
          <a:off x="5238750" y="4029075"/>
          <a:ext cx="1619250" cy="1552575"/>
        </a:xfrm>
        <a:prstGeom prst="rect">
          <a:avLst/>
        </a:prstGeom>
        <a:noFill/>
        <a:ln w="9525">
          <a:noFill/>
          <a:miter lim="800000"/>
          <a:headEnd/>
          <a:tailEnd/>
        </a:ln>
      </xdr:spPr>
    </xdr:pic>
    <xdr:clientData/>
  </xdr:twoCellAnchor>
  <xdr:twoCellAnchor editAs="oneCell">
    <xdr:from>
      <xdr:col>5</xdr:col>
      <xdr:colOff>761999</xdr:colOff>
      <xdr:row>49</xdr:row>
      <xdr:rowOff>38100</xdr:rowOff>
    </xdr:from>
    <xdr:to>
      <xdr:col>10</xdr:col>
      <xdr:colOff>104774</xdr:colOff>
      <xdr:row>55</xdr:row>
      <xdr:rowOff>266264</xdr:rowOff>
    </xdr:to>
    <xdr:pic>
      <xdr:nvPicPr>
        <xdr:cNvPr id="3" name="Picture 3" descr="MPj04068240000[1]"/>
        <xdr:cNvPicPr>
          <a:picLocks noChangeAspect="1" noChangeArrowheads="1"/>
        </xdr:cNvPicPr>
      </xdr:nvPicPr>
      <xdr:blipFill>
        <a:blip xmlns:r="http://schemas.openxmlformats.org/officeDocument/2006/relationships" r:embed="rId2" cstate="print"/>
        <a:srcRect/>
        <a:stretch>
          <a:fillRect/>
        </a:stretch>
      </xdr:blipFill>
      <xdr:spPr bwMode="auto">
        <a:xfrm>
          <a:off x="4152899" y="10506075"/>
          <a:ext cx="3419475" cy="1875989"/>
        </a:xfrm>
        <a:prstGeom prst="rect">
          <a:avLst/>
        </a:prstGeom>
        <a:noFill/>
        <a:ln w="12700">
          <a:solidFill>
            <a:srgbClr val="000000"/>
          </a:solidFill>
          <a:miter lim="800000"/>
          <a:headEnd/>
          <a:tailEnd/>
        </a:ln>
      </xdr:spPr>
    </xdr:pic>
    <xdr:clientData/>
  </xdr:twoCellAnchor>
  <xdr:twoCellAnchor editAs="oneCell">
    <xdr:from>
      <xdr:col>7</xdr:col>
      <xdr:colOff>238125</xdr:colOff>
      <xdr:row>2</xdr:row>
      <xdr:rowOff>171450</xdr:rowOff>
    </xdr:from>
    <xdr:to>
      <xdr:col>9</xdr:col>
      <xdr:colOff>514350</xdr:colOff>
      <xdr:row>12</xdr:row>
      <xdr:rowOff>147480</xdr:rowOff>
    </xdr:to>
    <xdr:pic>
      <xdr:nvPicPr>
        <xdr:cNvPr id="4" name="Picture 3" descr="charter01.bmp"/>
        <xdr:cNvPicPr>
          <a:picLocks noChangeAspect="1"/>
        </xdr:cNvPicPr>
      </xdr:nvPicPr>
      <xdr:blipFill>
        <a:blip xmlns:r="http://schemas.openxmlformats.org/officeDocument/2006/relationships" r:embed="rId3" cstate="print"/>
        <a:stretch>
          <a:fillRect/>
        </a:stretch>
      </xdr:blipFill>
      <xdr:spPr>
        <a:xfrm>
          <a:off x="5238750" y="514350"/>
          <a:ext cx="1962150" cy="2585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247650</xdr:colOff>
      <xdr:row>2</xdr:row>
      <xdr:rowOff>66675</xdr:rowOff>
    </xdr:from>
    <xdr:to>
      <xdr:col>8</xdr:col>
      <xdr:colOff>89894</xdr:colOff>
      <xdr:row>4</xdr:row>
      <xdr:rowOff>28573</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381625" y="466725"/>
          <a:ext cx="451844" cy="333373"/>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209550</xdr:colOff>
      <xdr:row>2</xdr:row>
      <xdr:rowOff>28575</xdr:rowOff>
    </xdr:from>
    <xdr:to>
      <xdr:col>8</xdr:col>
      <xdr:colOff>51794</xdr:colOff>
      <xdr:row>3</xdr:row>
      <xdr:rowOff>161923</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343525" y="419100"/>
          <a:ext cx="451844" cy="333373"/>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247650</xdr:colOff>
      <xdr:row>2</xdr:row>
      <xdr:rowOff>0</xdr:rowOff>
    </xdr:from>
    <xdr:to>
      <xdr:col>8</xdr:col>
      <xdr:colOff>89894</xdr:colOff>
      <xdr:row>3</xdr:row>
      <xdr:rowOff>133348</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467350" y="390525"/>
          <a:ext cx="451844" cy="333373"/>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285750</xdr:colOff>
      <xdr:row>2</xdr:row>
      <xdr:rowOff>28575</xdr:rowOff>
    </xdr:from>
    <xdr:to>
      <xdr:col>8</xdr:col>
      <xdr:colOff>127994</xdr:colOff>
      <xdr:row>3</xdr:row>
      <xdr:rowOff>161923</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419725" y="419100"/>
          <a:ext cx="451844" cy="333373"/>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228600</xdr:colOff>
      <xdr:row>2</xdr:row>
      <xdr:rowOff>47625</xdr:rowOff>
    </xdr:from>
    <xdr:to>
      <xdr:col>8</xdr:col>
      <xdr:colOff>70844</xdr:colOff>
      <xdr:row>4</xdr:row>
      <xdr:rowOff>9523</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362575" y="438150"/>
          <a:ext cx="451844" cy="333373"/>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219075</xdr:colOff>
      <xdr:row>2</xdr:row>
      <xdr:rowOff>38100</xdr:rowOff>
    </xdr:from>
    <xdr:to>
      <xdr:col>8</xdr:col>
      <xdr:colOff>61319</xdr:colOff>
      <xdr:row>3</xdr:row>
      <xdr:rowOff>171448</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353050" y="428625"/>
          <a:ext cx="451844" cy="333373"/>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257175</xdr:colOff>
      <xdr:row>2</xdr:row>
      <xdr:rowOff>19050</xdr:rowOff>
    </xdr:from>
    <xdr:to>
      <xdr:col>8</xdr:col>
      <xdr:colOff>99419</xdr:colOff>
      <xdr:row>3</xdr:row>
      <xdr:rowOff>152398</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391150" y="409575"/>
          <a:ext cx="451844" cy="333373"/>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9</xdr:col>
      <xdr:colOff>451844</xdr:colOff>
      <xdr:row>3</xdr:row>
      <xdr:rowOff>85723</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7820025" y="409575"/>
          <a:ext cx="451844" cy="333373"/>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9</xdr:col>
      <xdr:colOff>451844</xdr:colOff>
      <xdr:row>3</xdr:row>
      <xdr:rowOff>114298</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8258175" y="409575"/>
          <a:ext cx="451844" cy="333373"/>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333375</xdr:colOff>
      <xdr:row>6</xdr:row>
      <xdr:rowOff>9526</xdr:rowOff>
    </xdr:from>
    <xdr:to>
      <xdr:col>16</xdr:col>
      <xdr:colOff>228600</xdr:colOff>
      <xdr:row>19</xdr:row>
      <xdr:rowOff>281733</xdr:rowOff>
    </xdr:to>
    <xdr:pic>
      <xdr:nvPicPr>
        <xdr:cNvPr id="9" name="Picture 5" descr="MPj01825310000[1]"/>
        <xdr:cNvPicPr>
          <a:picLocks noChangeAspect="1" noChangeArrowheads="1"/>
        </xdr:cNvPicPr>
      </xdr:nvPicPr>
      <xdr:blipFill>
        <a:blip xmlns:r="http://schemas.openxmlformats.org/officeDocument/2006/relationships" r:embed="rId1" cstate="print"/>
        <a:srcRect/>
        <a:stretch>
          <a:fillRect/>
        </a:stretch>
      </xdr:blipFill>
      <xdr:spPr bwMode="auto">
        <a:xfrm>
          <a:off x="5410200" y="1000126"/>
          <a:ext cx="3552825" cy="2720132"/>
        </a:xfrm>
        <a:prstGeom prst="rect">
          <a:avLst/>
        </a:prstGeom>
        <a:noFill/>
        <a:ln w="28575">
          <a:solidFill>
            <a:srgbClr val="0000FF"/>
          </a:solidFill>
          <a:miter lim="800000"/>
          <a:headEnd/>
          <a:tailEnd/>
        </a:ln>
      </xdr:spPr>
    </xdr:pic>
    <xdr:clientData/>
  </xdr:twoCellAnchor>
  <xdr:twoCellAnchor editAs="oneCell">
    <xdr:from>
      <xdr:col>2</xdr:col>
      <xdr:colOff>314325</xdr:colOff>
      <xdr:row>9</xdr:row>
      <xdr:rowOff>114300</xdr:rowOff>
    </xdr:from>
    <xdr:to>
      <xdr:col>3</xdr:col>
      <xdr:colOff>400050</xdr:colOff>
      <xdr:row>13</xdr:row>
      <xdr:rowOff>127599</xdr:rowOff>
    </xdr:to>
    <xdr:pic>
      <xdr:nvPicPr>
        <xdr:cNvPr id="10" name="Picture 6" descr="MCj04244660000[1]"/>
        <xdr:cNvPicPr>
          <a:picLocks noChangeAspect="1" noChangeArrowheads="1"/>
        </xdr:cNvPicPr>
      </xdr:nvPicPr>
      <xdr:blipFill>
        <a:blip xmlns:r="http://schemas.openxmlformats.org/officeDocument/2006/relationships" r:embed="rId2" cstate="print"/>
        <a:srcRect/>
        <a:stretch>
          <a:fillRect/>
        </a:stretch>
      </xdr:blipFill>
      <xdr:spPr bwMode="auto">
        <a:xfrm>
          <a:off x="514350" y="1924050"/>
          <a:ext cx="695325" cy="68957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85725</xdr:colOff>
      <xdr:row>2</xdr:row>
      <xdr:rowOff>190500</xdr:rowOff>
    </xdr:from>
    <xdr:to>
      <xdr:col>13</xdr:col>
      <xdr:colOff>266700</xdr:colOff>
      <xdr:row>4</xdr:row>
      <xdr:rowOff>247650</xdr:rowOff>
    </xdr:to>
    <xdr:sp macro="" textlink="">
      <xdr:nvSpPr>
        <xdr:cNvPr id="2105" name="Text Box 13"/>
        <xdr:cNvSpPr txBox="1">
          <a:spLocks noChangeArrowheads="1"/>
        </xdr:cNvSpPr>
      </xdr:nvSpPr>
      <xdr:spPr bwMode="auto">
        <a:xfrm>
          <a:off x="6115050" y="581025"/>
          <a:ext cx="914400" cy="485775"/>
        </a:xfrm>
        <a:prstGeom prst="rect">
          <a:avLst/>
        </a:prstGeom>
        <a:noFill/>
        <a:ln w="9525">
          <a:noFill/>
          <a:miter lim="800000"/>
          <a:headEnd/>
          <a:tailEnd/>
        </a:ln>
      </xdr:spPr>
    </xdr:sp>
    <xdr:clientData/>
  </xdr:twoCellAnchor>
  <xdr:twoCellAnchor editAs="oneCell">
    <xdr:from>
      <xdr:col>11</xdr:col>
      <xdr:colOff>190501</xdr:colOff>
      <xdr:row>2</xdr:row>
      <xdr:rowOff>104777</xdr:rowOff>
    </xdr:from>
    <xdr:to>
      <xdr:col>11</xdr:col>
      <xdr:colOff>642345</xdr:colOff>
      <xdr:row>4</xdr:row>
      <xdr:rowOff>9525</xdr:rowOff>
    </xdr:to>
    <xdr:pic>
      <xdr:nvPicPr>
        <xdr:cNvPr id="2111"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8162926" y="628652"/>
          <a:ext cx="451844" cy="333373"/>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28575</xdr:colOff>
      <xdr:row>2</xdr:row>
      <xdr:rowOff>0</xdr:rowOff>
    </xdr:from>
    <xdr:to>
      <xdr:col>10</xdr:col>
      <xdr:colOff>485775</xdr:colOff>
      <xdr:row>3</xdr:row>
      <xdr:rowOff>76198</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7038975" y="523875"/>
          <a:ext cx="457200" cy="333373"/>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219075</xdr:colOff>
      <xdr:row>2</xdr:row>
      <xdr:rowOff>95250</xdr:rowOff>
    </xdr:from>
    <xdr:to>
      <xdr:col>8</xdr:col>
      <xdr:colOff>61319</xdr:colOff>
      <xdr:row>4</xdr:row>
      <xdr:rowOff>57148</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400675" y="485775"/>
          <a:ext cx="451844" cy="333373"/>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190500</xdr:colOff>
      <xdr:row>2</xdr:row>
      <xdr:rowOff>47625</xdr:rowOff>
    </xdr:from>
    <xdr:to>
      <xdr:col>8</xdr:col>
      <xdr:colOff>32744</xdr:colOff>
      <xdr:row>4</xdr:row>
      <xdr:rowOff>9523</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372100" y="438150"/>
          <a:ext cx="451844" cy="333373"/>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228600</xdr:colOff>
      <xdr:row>2</xdr:row>
      <xdr:rowOff>76200</xdr:rowOff>
    </xdr:from>
    <xdr:to>
      <xdr:col>8</xdr:col>
      <xdr:colOff>70844</xdr:colOff>
      <xdr:row>4</xdr:row>
      <xdr:rowOff>38098</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410200" y="466725"/>
          <a:ext cx="451844" cy="333373"/>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247650</xdr:colOff>
      <xdr:row>2</xdr:row>
      <xdr:rowOff>57150</xdr:rowOff>
    </xdr:from>
    <xdr:to>
      <xdr:col>8</xdr:col>
      <xdr:colOff>89894</xdr:colOff>
      <xdr:row>4</xdr:row>
      <xdr:rowOff>19048</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381625" y="447675"/>
          <a:ext cx="451844" cy="333373"/>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266700</xdr:colOff>
      <xdr:row>2</xdr:row>
      <xdr:rowOff>0</xdr:rowOff>
    </xdr:from>
    <xdr:to>
      <xdr:col>8</xdr:col>
      <xdr:colOff>108944</xdr:colOff>
      <xdr:row>3</xdr:row>
      <xdr:rowOff>133348</xdr:rowOff>
    </xdr:to>
    <xdr:pic>
      <xdr:nvPicPr>
        <xdr:cNvPr id="3" name="Picture 63" descr="C:\Program Files\Microsoft Office\MEDIA\CAGCAT10\j0293236.wmf"/>
        <xdr:cNvPicPr>
          <a:picLocks noChangeAspect="1" noChangeArrowheads="1"/>
        </xdr:cNvPicPr>
      </xdr:nvPicPr>
      <xdr:blipFill>
        <a:blip xmlns:r="http://schemas.openxmlformats.org/officeDocument/2006/relationships" r:embed="rId1" cstate="print"/>
        <a:srcRect/>
        <a:stretch>
          <a:fillRect/>
        </a:stretch>
      </xdr:blipFill>
      <xdr:spPr bwMode="auto">
        <a:xfrm>
          <a:off x="5400675" y="390525"/>
          <a:ext cx="451844" cy="333373"/>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nydoctors.com/" TargetMode="External"/><Relationship Id="rId1" Type="http://schemas.openxmlformats.org/officeDocument/2006/relationships/hyperlink" Target="mailto:Charter@companydoctors.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dimension ref="B1:K69"/>
  <sheetViews>
    <sheetView showGridLines="0" workbookViewId="0">
      <selection activeCell="J31" sqref="J31"/>
    </sheetView>
  </sheetViews>
  <sheetFormatPr defaultRowHeight="12.75"/>
  <cols>
    <col min="1" max="1" width="3.7109375" customWidth="1"/>
    <col min="2" max="2" width="11.28515625" style="28" customWidth="1"/>
    <col min="3" max="3" width="11.28515625" customWidth="1"/>
    <col min="4" max="4" width="13.140625" customWidth="1"/>
    <col min="5" max="5" width="11.42578125" customWidth="1"/>
    <col min="6" max="6" width="12.42578125" customWidth="1"/>
    <col min="7" max="7" width="11.7109375" customWidth="1"/>
    <col min="8" max="8" width="11.28515625" customWidth="1"/>
    <col min="9" max="9" width="14" customWidth="1"/>
    <col min="10" max="10" width="11.7109375" customWidth="1"/>
    <col min="11" max="11" width="6.42578125" customWidth="1"/>
  </cols>
  <sheetData>
    <row r="1" spans="2:11" ht="13.5" thickBot="1"/>
    <row r="2" spans="2:11" ht="13.5" thickTop="1">
      <c r="B2" s="107"/>
      <c r="C2" s="108"/>
      <c r="D2" s="108"/>
      <c r="E2" s="108"/>
      <c r="F2" s="108"/>
      <c r="G2" s="108"/>
      <c r="H2" s="108"/>
      <c r="I2" s="106"/>
      <c r="J2" s="106"/>
      <c r="K2" s="118"/>
    </row>
    <row r="3" spans="2:11" ht="23.25">
      <c r="B3" s="439" t="s">
        <v>258</v>
      </c>
      <c r="C3" s="440"/>
      <c r="D3" s="440"/>
      <c r="E3" s="440"/>
      <c r="F3" s="440"/>
      <c r="G3" s="440"/>
      <c r="H3" s="440"/>
      <c r="I3" s="440"/>
      <c r="J3" s="290"/>
      <c r="K3" s="300"/>
    </row>
    <row r="4" spans="2:11" ht="20.25">
      <c r="B4" s="301"/>
      <c r="C4" s="290"/>
      <c r="D4" s="290"/>
      <c r="E4" s="290"/>
      <c r="F4" s="290"/>
      <c r="G4" s="290"/>
      <c r="H4" s="290"/>
      <c r="I4" s="290"/>
      <c r="J4" s="290"/>
      <c r="K4" s="300"/>
    </row>
    <row r="5" spans="2:11" ht="20.25">
      <c r="B5" s="302" t="s">
        <v>245</v>
      </c>
      <c r="C5" s="290"/>
      <c r="D5" s="290"/>
      <c r="E5" s="70" t="s">
        <v>248</v>
      </c>
      <c r="F5" s="290"/>
      <c r="G5" s="290"/>
      <c r="H5" s="290"/>
      <c r="I5" s="290"/>
      <c r="J5" s="290"/>
      <c r="K5" s="300"/>
    </row>
    <row r="6" spans="2:11" ht="20.25">
      <c r="B6" s="302" t="s">
        <v>246</v>
      </c>
      <c r="C6" s="290"/>
      <c r="D6" s="290"/>
      <c r="E6" s="70" t="s">
        <v>249</v>
      </c>
      <c r="F6" s="290"/>
      <c r="G6" s="290"/>
      <c r="H6" s="290"/>
      <c r="I6" s="290"/>
      <c r="J6" s="290"/>
      <c r="K6" s="300"/>
    </row>
    <row r="7" spans="2:11" ht="20.25">
      <c r="B7" s="302" t="s">
        <v>247</v>
      </c>
      <c r="C7" s="290"/>
      <c r="D7" s="290"/>
      <c r="E7" s="70" t="s">
        <v>250</v>
      </c>
      <c r="F7" s="290"/>
      <c r="G7" s="290"/>
      <c r="H7" s="290"/>
      <c r="I7" s="290"/>
      <c r="J7" s="290"/>
      <c r="K7" s="300"/>
    </row>
    <row r="8" spans="2:11" ht="20.25">
      <c r="B8" s="302" t="s">
        <v>121</v>
      </c>
      <c r="C8" s="290"/>
      <c r="D8" s="290"/>
      <c r="E8" s="70" t="s">
        <v>251</v>
      </c>
      <c r="F8" s="290"/>
      <c r="G8" s="290"/>
      <c r="H8" s="290"/>
      <c r="I8" s="290"/>
      <c r="J8" s="290"/>
      <c r="K8" s="300"/>
    </row>
    <row r="9" spans="2:11" ht="20.25">
      <c r="B9" s="303" t="s">
        <v>257</v>
      </c>
      <c r="C9" s="290"/>
      <c r="D9" s="290"/>
      <c r="E9" s="290"/>
      <c r="F9" s="290"/>
      <c r="G9" s="290"/>
      <c r="H9" s="290"/>
      <c r="I9" s="290"/>
      <c r="J9" s="290"/>
      <c r="K9" s="300"/>
    </row>
    <row r="10" spans="2:11" ht="20.25">
      <c r="B10" s="303" t="s">
        <v>186</v>
      </c>
      <c r="C10" s="67"/>
      <c r="D10" s="67"/>
      <c r="E10" s="67"/>
      <c r="F10" s="67"/>
      <c r="G10" s="67"/>
      <c r="H10" s="67"/>
      <c r="I10" s="67"/>
      <c r="J10" s="67"/>
      <c r="K10" s="300"/>
    </row>
    <row r="11" spans="2:11" ht="20.25">
      <c r="B11" s="304"/>
      <c r="C11" s="67"/>
      <c r="D11" s="67"/>
      <c r="E11" s="67"/>
      <c r="F11" s="67"/>
      <c r="G11" s="67"/>
      <c r="H11" s="67"/>
      <c r="I11" s="67"/>
      <c r="J11" s="67"/>
      <c r="K11" s="300"/>
    </row>
    <row r="12" spans="2:11" ht="20.25">
      <c r="B12" s="437" t="s">
        <v>262</v>
      </c>
      <c r="C12" s="438"/>
      <c r="D12" s="438"/>
      <c r="E12" s="438"/>
      <c r="F12" s="438"/>
      <c r="G12" s="438"/>
      <c r="H12" s="438"/>
      <c r="I12" s="438"/>
      <c r="J12" s="290"/>
      <c r="K12" s="300"/>
    </row>
    <row r="13" spans="2:11" ht="20.25">
      <c r="B13" s="304"/>
      <c r="C13" s="67"/>
      <c r="D13" s="67"/>
      <c r="E13" s="67"/>
      <c r="F13" s="67"/>
      <c r="G13" s="67"/>
      <c r="H13" s="67"/>
      <c r="I13" s="67"/>
      <c r="J13" s="67"/>
      <c r="K13" s="300"/>
    </row>
    <row r="14" spans="2:11" ht="20.25">
      <c r="B14" s="302" t="s">
        <v>256</v>
      </c>
      <c r="C14" s="302"/>
      <c r="D14" s="302"/>
      <c r="E14" s="302"/>
      <c r="F14" s="70"/>
      <c r="G14" s="70"/>
      <c r="H14" s="70"/>
      <c r="I14" s="70"/>
      <c r="J14" s="245"/>
      <c r="K14" s="300"/>
    </row>
    <row r="15" spans="2:11" ht="14.25" customHeight="1">
      <c r="B15" s="305"/>
      <c r="C15" s="67"/>
      <c r="D15" s="67"/>
      <c r="E15" s="67"/>
      <c r="F15" s="67"/>
      <c r="G15" s="67"/>
      <c r="H15" s="67"/>
      <c r="I15" s="67"/>
      <c r="J15" s="67"/>
      <c r="K15" s="300"/>
    </row>
    <row r="16" spans="2:11" ht="19.5" customHeight="1">
      <c r="B16" s="305"/>
      <c r="C16" s="66" t="s">
        <v>58</v>
      </c>
      <c r="D16" s="66"/>
      <c r="E16" s="27"/>
      <c r="F16" s="27"/>
      <c r="G16" s="27"/>
      <c r="H16" s="27"/>
      <c r="I16" s="27"/>
      <c r="J16" s="27"/>
      <c r="K16" s="306"/>
    </row>
    <row r="17" spans="2:11" ht="15" customHeight="1">
      <c r="B17" s="310"/>
      <c r="C17" s="66"/>
      <c r="D17" s="66"/>
      <c r="E17" s="27"/>
      <c r="F17" s="27"/>
      <c r="G17" s="27"/>
      <c r="H17" s="27"/>
      <c r="I17" s="27"/>
      <c r="J17" s="27"/>
      <c r="K17" s="306"/>
    </row>
    <row r="18" spans="2:11">
      <c r="B18" s="287"/>
      <c r="C18" s="311" t="s">
        <v>26</v>
      </c>
      <c r="D18" s="27"/>
      <c r="E18" s="27"/>
      <c r="F18" s="27"/>
      <c r="G18" s="441"/>
      <c r="H18" s="441"/>
      <c r="I18" s="441"/>
      <c r="J18" s="69"/>
      <c r="K18" s="307"/>
    </row>
    <row r="19" spans="2:11">
      <c r="B19" s="287"/>
      <c r="C19" s="311" t="s">
        <v>27</v>
      </c>
      <c r="D19" s="71" t="s">
        <v>185</v>
      </c>
      <c r="E19" s="27"/>
      <c r="F19" s="27"/>
      <c r="G19" s="441"/>
      <c r="H19" s="441"/>
      <c r="I19" s="441"/>
      <c r="J19" s="69"/>
      <c r="K19" s="307"/>
    </row>
    <row r="20" spans="2:11">
      <c r="B20" s="287"/>
      <c r="C20" s="311" t="s">
        <v>28</v>
      </c>
      <c r="D20" s="27"/>
      <c r="E20" s="105" t="s">
        <v>112</v>
      </c>
      <c r="F20" s="105"/>
      <c r="G20" s="441"/>
      <c r="H20" s="441"/>
      <c r="I20" s="441"/>
      <c r="J20" s="69"/>
      <c r="K20" s="307"/>
    </row>
    <row r="21" spans="2:11">
      <c r="B21" s="287"/>
      <c r="C21" s="311" t="s">
        <v>29</v>
      </c>
      <c r="D21" s="27"/>
      <c r="E21" s="105" t="s">
        <v>170</v>
      </c>
      <c r="F21" s="105"/>
      <c r="G21" s="441"/>
      <c r="H21" s="441"/>
      <c r="I21" s="441"/>
      <c r="J21" s="69"/>
      <c r="K21" s="307"/>
    </row>
    <row r="22" spans="2:11">
      <c r="B22" s="287"/>
      <c r="C22" s="311" t="s">
        <v>30</v>
      </c>
      <c r="D22" s="27"/>
      <c r="E22" s="105" t="s">
        <v>113</v>
      </c>
      <c r="F22" s="105"/>
      <c r="G22" s="441"/>
      <c r="H22" s="441"/>
      <c r="I22" s="441"/>
      <c r="J22" s="69"/>
      <c r="K22" s="307"/>
    </row>
    <row r="23" spans="2:11">
      <c r="B23" s="287"/>
      <c r="C23" s="311" t="s">
        <v>49</v>
      </c>
      <c r="D23" s="27"/>
      <c r="E23" s="27"/>
      <c r="F23" s="27"/>
      <c r="G23" s="441"/>
      <c r="H23" s="441"/>
      <c r="I23" s="441"/>
      <c r="J23" s="69"/>
      <c r="K23" s="307"/>
    </row>
    <row r="24" spans="2:11">
      <c r="B24" s="287"/>
      <c r="C24" s="311" t="s">
        <v>50</v>
      </c>
      <c r="D24" s="105"/>
      <c r="E24" s="27"/>
      <c r="F24" s="27"/>
      <c r="G24" s="441"/>
      <c r="H24" s="441"/>
      <c r="I24" s="441"/>
      <c r="J24" s="69"/>
      <c r="K24" s="307"/>
    </row>
    <row r="25" spans="2:11">
      <c r="B25" s="287"/>
      <c r="C25" s="311" t="s">
        <v>51</v>
      </c>
      <c r="D25" s="27"/>
      <c r="E25" s="27"/>
      <c r="F25" s="27"/>
      <c r="G25" s="441"/>
      <c r="H25" s="441"/>
      <c r="I25" s="441"/>
      <c r="J25" s="69"/>
      <c r="K25" s="307"/>
    </row>
    <row r="26" spans="2:11">
      <c r="B26" s="287"/>
      <c r="C26" s="311" t="s">
        <v>52</v>
      </c>
      <c r="D26" s="27"/>
      <c r="E26" s="27"/>
      <c r="F26" s="27"/>
      <c r="G26" s="441"/>
      <c r="H26" s="441"/>
      <c r="I26" s="441"/>
      <c r="J26" s="69"/>
      <c r="K26" s="307"/>
    </row>
    <row r="27" spans="2:11">
      <c r="B27" s="287"/>
      <c r="C27" s="311" t="s">
        <v>53</v>
      </c>
      <c r="D27" s="27"/>
      <c r="E27" s="27"/>
      <c r="F27" s="27"/>
      <c r="G27" s="441"/>
      <c r="H27" s="441"/>
      <c r="I27" s="441"/>
      <c r="J27" s="69"/>
      <c r="K27" s="307"/>
    </row>
    <row r="28" spans="2:11">
      <c r="B28" s="287"/>
      <c r="C28" s="311" t="s">
        <v>54</v>
      </c>
      <c r="D28" s="27"/>
      <c r="E28" s="27"/>
      <c r="F28" s="27"/>
      <c r="G28" s="441"/>
      <c r="H28" s="441"/>
      <c r="I28" s="441"/>
      <c r="J28" s="69"/>
      <c r="K28" s="307"/>
    </row>
    <row r="29" spans="2:11">
      <c r="B29" s="287"/>
      <c r="C29" s="311" t="s">
        <v>55</v>
      </c>
      <c r="D29" s="27"/>
      <c r="E29" s="27"/>
      <c r="F29" s="27"/>
      <c r="G29" s="441"/>
      <c r="H29" s="441"/>
      <c r="I29" s="441"/>
      <c r="J29" s="69"/>
      <c r="K29" s="307"/>
    </row>
    <row r="30" spans="2:11" ht="13.5" thickBot="1">
      <c r="B30" s="110"/>
      <c r="C30" s="111"/>
      <c r="D30" s="112"/>
      <c r="E30" s="113"/>
      <c r="F30" s="113"/>
      <c r="G30" s="113"/>
      <c r="H30" s="113"/>
      <c r="I30" s="113"/>
      <c r="J30" s="298" t="s">
        <v>268</v>
      </c>
      <c r="K30" s="299"/>
    </row>
    <row r="31" spans="2:11" ht="13.5" thickTop="1"/>
    <row r="32" spans="2:11" ht="13.5" thickBot="1"/>
    <row r="33" spans="2:11" ht="13.5" thickTop="1">
      <c r="B33" s="107"/>
      <c r="C33" s="108"/>
      <c r="D33" s="108"/>
      <c r="E33" s="108"/>
      <c r="F33" s="108"/>
      <c r="G33" s="108"/>
      <c r="H33" s="108"/>
      <c r="I33" s="106"/>
      <c r="J33" s="106"/>
      <c r="K33" s="118"/>
    </row>
    <row r="34" spans="2:11" ht="20.25">
      <c r="B34" s="437" t="s">
        <v>162</v>
      </c>
      <c r="C34" s="438"/>
      <c r="D34" s="438"/>
      <c r="E34" s="438"/>
      <c r="F34" s="438"/>
      <c r="G34" s="438"/>
      <c r="H34" s="438"/>
      <c r="I34" s="438"/>
      <c r="J34" s="290"/>
      <c r="K34" s="119"/>
    </row>
    <row r="35" spans="2:11" ht="20.25">
      <c r="B35" s="104"/>
      <c r="C35" s="103"/>
      <c r="D35" s="103"/>
      <c r="E35" s="103"/>
      <c r="F35" s="103"/>
      <c r="G35" s="103"/>
      <c r="H35" s="103"/>
      <c r="I35" s="103"/>
      <c r="J35" s="103"/>
      <c r="K35" s="119"/>
    </row>
    <row r="36" spans="2:11" ht="20.25">
      <c r="B36" s="104"/>
      <c r="C36" s="103"/>
      <c r="D36" s="103"/>
      <c r="E36" s="444" t="s">
        <v>260</v>
      </c>
      <c r="F36" s="442" t="s">
        <v>259</v>
      </c>
      <c r="G36" s="443" t="s">
        <v>244</v>
      </c>
      <c r="H36" s="442" t="s">
        <v>259</v>
      </c>
      <c r="I36" s="443" t="s">
        <v>170</v>
      </c>
      <c r="J36" s="442" t="s">
        <v>259</v>
      </c>
      <c r="K36" s="119"/>
    </row>
    <row r="37" spans="2:11" ht="9" customHeight="1">
      <c r="B37" s="104"/>
      <c r="C37" s="103"/>
      <c r="D37" s="103"/>
      <c r="E37" s="444"/>
      <c r="F37" s="442"/>
      <c r="G37" s="443"/>
      <c r="H37" s="442"/>
      <c r="I37" s="443"/>
      <c r="J37" s="442"/>
      <c r="K37" s="119"/>
    </row>
    <row r="38" spans="2:11" ht="20.25">
      <c r="B38" s="104"/>
      <c r="C38" s="68" t="s">
        <v>163</v>
      </c>
      <c r="D38" s="103"/>
      <c r="E38" s="295">
        <f>Summary!R25</f>
        <v>0</v>
      </c>
      <c r="F38" s="294"/>
      <c r="G38" s="293"/>
      <c r="H38" s="294"/>
      <c r="I38" s="295">
        <f>budget!O20</f>
        <v>0</v>
      </c>
      <c r="J38" s="293"/>
      <c r="K38" s="119"/>
    </row>
    <row r="39" spans="2:11" ht="20.25">
      <c r="B39" s="104"/>
      <c r="C39" s="68" t="s">
        <v>164</v>
      </c>
      <c r="D39" s="103"/>
      <c r="E39" s="295">
        <f>Summary!R36</f>
        <v>0</v>
      </c>
      <c r="F39" s="294"/>
      <c r="G39" s="293"/>
      <c r="H39" s="294"/>
      <c r="I39" s="295">
        <f>budget!O35</f>
        <v>0</v>
      </c>
      <c r="J39" s="293"/>
      <c r="K39" s="119"/>
    </row>
    <row r="40" spans="2:11" ht="20.25">
      <c r="B40" s="104"/>
      <c r="C40" s="68" t="s">
        <v>165</v>
      </c>
      <c r="D40" s="103"/>
      <c r="E40" s="295">
        <f>Summary!R38</f>
        <v>0</v>
      </c>
      <c r="F40" s="296" t="str">
        <f>IF($E$38&lt;&gt;0,+E40/$E$38*100,"N/A")</f>
        <v>N/A</v>
      </c>
      <c r="G40" s="293"/>
      <c r="H40" s="294"/>
      <c r="I40" s="295">
        <f>SUM(I38:I39)</f>
        <v>0</v>
      </c>
      <c r="J40" s="296" t="str">
        <f>IF($I$38&gt;0,+I40/$I$38*100,"N/A")</f>
        <v>N/A</v>
      </c>
      <c r="K40" s="119"/>
    </row>
    <row r="41" spans="2:11" ht="20.25">
      <c r="B41" s="104"/>
      <c r="C41" s="68" t="s">
        <v>166</v>
      </c>
      <c r="D41" s="103"/>
      <c r="E41" s="295">
        <f>Summary!R68</f>
        <v>0</v>
      </c>
      <c r="F41" s="296" t="str">
        <f>IF($E$38&lt;&gt;0,+E41/$E$38*100,"N/A")</f>
        <v>N/A</v>
      </c>
      <c r="G41" s="293"/>
      <c r="H41" s="294"/>
      <c r="I41" s="295">
        <f>budget!O68</f>
        <v>0</v>
      </c>
      <c r="J41" s="296" t="str">
        <f>IF($I$38&gt;0,+I41/$I$38*100,"N/A")</f>
        <v>N/A</v>
      </c>
      <c r="K41" s="119"/>
    </row>
    <row r="42" spans="2:11" ht="20.25">
      <c r="B42" s="104"/>
      <c r="C42" s="68" t="s">
        <v>167</v>
      </c>
      <c r="D42" s="103"/>
      <c r="E42" s="295">
        <f>SUM(Summary!R91)</f>
        <v>0</v>
      </c>
      <c r="F42" s="296" t="str">
        <f>IF($E$38&lt;&gt;0,+E42/$E$38*100,"N/A")</f>
        <v>N/A</v>
      </c>
      <c r="G42" s="293"/>
      <c r="H42" s="294"/>
      <c r="I42" s="295">
        <f>budget!O91</f>
        <v>0</v>
      </c>
      <c r="J42" s="296" t="str">
        <f>IF($I$38&gt;0,+I42/$I$38*100,"N/A")</f>
        <v>N/A</v>
      </c>
      <c r="K42" s="119"/>
    </row>
    <row r="43" spans="2:11" ht="20.25">
      <c r="B43" s="104"/>
      <c r="C43" s="68" t="s">
        <v>168</v>
      </c>
      <c r="D43" s="103"/>
      <c r="E43" s="295">
        <f>SUM(Summary!R102)</f>
        <v>0</v>
      </c>
      <c r="F43" s="296" t="str">
        <f>IF($E$38&lt;&gt;0,+E43/$E$38*100,"N/A")</f>
        <v>N/A</v>
      </c>
      <c r="G43" s="293"/>
      <c r="H43" s="294"/>
      <c r="I43" s="295">
        <f>budget!O103</f>
        <v>0</v>
      </c>
      <c r="J43" s="296" t="str">
        <f>IF($I$38&gt;0,+I43/$I$38*100,"N/A")</f>
        <v>N/A</v>
      </c>
      <c r="K43" s="119"/>
    </row>
    <row r="44" spans="2:11" ht="20.25">
      <c r="B44" s="104"/>
      <c r="C44" s="297"/>
      <c r="D44" s="103"/>
      <c r="E44" s="294"/>
      <c r="F44" s="296"/>
      <c r="G44" s="293"/>
      <c r="H44" s="294"/>
      <c r="I44" s="293"/>
      <c r="J44" s="296"/>
      <c r="K44" s="119"/>
    </row>
    <row r="45" spans="2:11" ht="20.25">
      <c r="B45" s="104"/>
      <c r="C45" s="68" t="s">
        <v>169</v>
      </c>
      <c r="D45" s="103"/>
      <c r="E45" s="295">
        <f>SUM(E40:E44)</f>
        <v>0</v>
      </c>
      <c r="F45" s="296" t="str">
        <f>IF($E$38&lt;&gt;0,+E45/$E$38*100,"N/A")</f>
        <v>N/A</v>
      </c>
      <c r="G45" s="293"/>
      <c r="H45" s="294"/>
      <c r="I45" s="295">
        <f>SUM(I40:I44)</f>
        <v>0</v>
      </c>
      <c r="J45" s="296" t="str">
        <f>IF($I$38&gt;0,+I45/$I$38*100,"N/A")</f>
        <v>N/A</v>
      </c>
      <c r="K45" s="119"/>
    </row>
    <row r="46" spans="2:11" ht="20.25">
      <c r="B46" s="104"/>
      <c r="C46" s="103"/>
      <c r="D46" s="103"/>
      <c r="E46" s="103"/>
      <c r="F46" s="103"/>
      <c r="G46" s="103"/>
      <c r="H46" s="103"/>
      <c r="I46" s="103"/>
      <c r="J46" s="103"/>
      <c r="K46" s="119"/>
    </row>
    <row r="47" spans="2:11" ht="13.5" thickBot="1">
      <c r="B47" s="110"/>
      <c r="C47" s="111"/>
      <c r="D47" s="112"/>
      <c r="E47" s="113"/>
      <c r="F47" s="113"/>
      <c r="G47" s="113"/>
      <c r="H47" s="113"/>
      <c r="I47" s="113"/>
      <c r="J47" s="298" t="s">
        <v>56</v>
      </c>
      <c r="K47" s="299"/>
    </row>
    <row r="48" spans="2:11" ht="12.75" customHeight="1" thickTop="1">
      <c r="H48" s="6"/>
      <c r="I48" s="6"/>
      <c r="J48" s="6"/>
      <c r="K48" s="6"/>
    </row>
    <row r="49" spans="2:11" ht="17.25" customHeight="1" thickBot="1"/>
    <row r="50" spans="2:11" ht="13.5" thickTop="1">
      <c r="B50" s="107"/>
      <c r="C50" s="108"/>
      <c r="D50" s="108"/>
      <c r="E50" s="108"/>
      <c r="F50" s="108"/>
      <c r="G50" s="108"/>
      <c r="H50" s="108"/>
      <c r="I50" s="106"/>
      <c r="J50" s="106"/>
      <c r="K50" s="118"/>
    </row>
    <row r="51" spans="2:11" ht="23.25">
      <c r="B51" s="437" t="s">
        <v>171</v>
      </c>
      <c r="C51" s="438"/>
      <c r="D51" s="438"/>
      <c r="E51" s="438"/>
      <c r="F51" s="438"/>
      <c r="G51" s="438"/>
      <c r="H51" s="438"/>
      <c r="I51" s="438"/>
      <c r="J51" s="290"/>
      <c r="K51" s="120"/>
    </row>
    <row r="52" spans="2:11" s="418" customFormat="1" ht="23.25">
      <c r="B52" s="416"/>
      <c r="C52" s="417"/>
      <c r="D52" s="417"/>
      <c r="E52" s="417"/>
      <c r="F52" s="417"/>
      <c r="G52" s="417"/>
      <c r="H52" s="417"/>
      <c r="I52" s="417"/>
      <c r="J52" s="417"/>
      <c r="K52" s="120"/>
    </row>
    <row r="53" spans="2:11" s="418" customFormat="1" ht="23.25">
      <c r="B53" s="416"/>
      <c r="C53" s="417"/>
      <c r="D53" s="417"/>
      <c r="E53" s="417"/>
      <c r="F53" s="417"/>
      <c r="G53" s="417"/>
      <c r="H53" s="417"/>
      <c r="I53" s="417"/>
      <c r="J53" s="417"/>
      <c r="K53" s="120"/>
    </row>
    <row r="54" spans="2:11" s="418" customFormat="1" ht="23.25">
      <c r="B54" s="416"/>
      <c r="C54" s="417"/>
      <c r="D54" s="417"/>
      <c r="E54" s="417"/>
      <c r="F54" s="417"/>
      <c r="G54" s="417"/>
      <c r="H54" s="417"/>
      <c r="I54" s="417"/>
      <c r="J54" s="417"/>
      <c r="K54" s="120"/>
    </row>
    <row r="55" spans="2:11" s="418" customFormat="1" ht="23.25">
      <c r="B55" s="416"/>
      <c r="C55" s="417"/>
      <c r="D55" s="417"/>
      <c r="E55" s="417"/>
      <c r="F55" s="417"/>
      <c r="G55" s="417"/>
      <c r="H55" s="417"/>
      <c r="I55" s="417"/>
      <c r="J55" s="417"/>
      <c r="K55" s="120"/>
    </row>
    <row r="56" spans="2:11" s="418" customFormat="1" ht="23.25">
      <c r="B56" s="416"/>
      <c r="C56" s="417"/>
      <c r="D56" s="417"/>
      <c r="E56" s="417"/>
      <c r="F56" s="417"/>
      <c r="G56" s="417"/>
      <c r="H56" s="417"/>
      <c r="I56" s="417"/>
      <c r="J56" s="417"/>
      <c r="K56" s="120"/>
    </row>
    <row r="57" spans="2:11" ht="15.75" customHeight="1">
      <c r="B57" s="104"/>
      <c r="C57" s="103"/>
      <c r="D57" s="103"/>
      <c r="E57" s="103"/>
      <c r="F57" s="103"/>
      <c r="G57" s="103"/>
      <c r="H57" s="103"/>
      <c r="I57" s="103"/>
      <c r="J57" s="103"/>
      <c r="K57" s="119"/>
    </row>
    <row r="58" spans="2:11" ht="20.25">
      <c r="B58" s="287"/>
      <c r="C58" s="312" t="s">
        <v>172</v>
      </c>
      <c r="D58" s="291"/>
      <c r="E58" s="291"/>
      <c r="F58" s="291"/>
      <c r="G58" s="291"/>
      <c r="H58" s="292" t="s">
        <v>175</v>
      </c>
      <c r="I58" s="103"/>
      <c r="J58" s="103"/>
      <c r="K58" s="119"/>
    </row>
    <row r="59" spans="2:11" ht="20.25">
      <c r="B59" s="287"/>
      <c r="C59" s="312" t="s">
        <v>173</v>
      </c>
      <c r="D59" s="291"/>
      <c r="E59" s="291"/>
      <c r="F59" s="291"/>
      <c r="G59" s="291"/>
      <c r="H59" s="292" t="s">
        <v>175</v>
      </c>
      <c r="I59" s="103"/>
      <c r="J59" s="103"/>
      <c r="K59" s="119"/>
    </row>
    <row r="60" spans="2:11" ht="20.25">
      <c r="B60" s="287"/>
      <c r="C60" s="312" t="s">
        <v>191</v>
      </c>
      <c r="D60" s="291"/>
      <c r="E60" s="291"/>
      <c r="F60" s="291"/>
      <c r="G60" s="291"/>
      <c r="H60" s="292" t="s">
        <v>176</v>
      </c>
      <c r="I60" s="103"/>
      <c r="J60" s="103"/>
      <c r="K60" s="121"/>
    </row>
    <row r="61" spans="2:11" ht="20.25">
      <c r="B61" s="287"/>
      <c r="C61" s="312" t="s">
        <v>178</v>
      </c>
      <c r="D61" s="291"/>
      <c r="E61" s="291"/>
      <c r="F61" s="291"/>
      <c r="G61" s="291"/>
      <c r="H61" s="292" t="s">
        <v>176</v>
      </c>
      <c r="I61" s="103"/>
      <c r="J61" s="103"/>
      <c r="K61" s="121"/>
    </row>
    <row r="62" spans="2:11" ht="20.25">
      <c r="B62" s="287"/>
      <c r="C62" s="312" t="s">
        <v>174</v>
      </c>
      <c r="D62" s="291"/>
      <c r="E62" s="291"/>
      <c r="F62" s="291"/>
      <c r="G62" s="291"/>
      <c r="H62" s="292" t="s">
        <v>176</v>
      </c>
      <c r="I62" s="103"/>
      <c r="J62" s="103"/>
      <c r="K62" s="119"/>
    </row>
    <row r="63" spans="2:11" ht="20.25">
      <c r="B63" s="287"/>
      <c r="C63" s="312" t="s">
        <v>177</v>
      </c>
      <c r="D63" s="291"/>
      <c r="E63" s="291"/>
      <c r="F63" s="291"/>
      <c r="G63" s="291"/>
      <c r="H63" s="292" t="s">
        <v>176</v>
      </c>
      <c r="I63" s="103"/>
      <c r="J63" s="103"/>
      <c r="K63" s="119"/>
    </row>
    <row r="64" spans="2:11" ht="20.25">
      <c r="B64" s="287"/>
      <c r="C64" s="312" t="s">
        <v>179</v>
      </c>
      <c r="D64" s="291"/>
      <c r="E64" s="291"/>
      <c r="F64" s="291"/>
      <c r="G64" s="291"/>
      <c r="H64" s="292" t="s">
        <v>176</v>
      </c>
      <c r="I64" s="103"/>
      <c r="J64" s="103"/>
      <c r="K64" s="119"/>
    </row>
    <row r="65" spans="2:11" ht="13.5" customHeight="1">
      <c r="B65" s="109"/>
      <c r="C65" s="291"/>
      <c r="D65" s="291"/>
      <c r="E65" s="291"/>
      <c r="F65" s="291"/>
      <c r="G65" s="291"/>
      <c r="H65" s="292"/>
      <c r="I65" s="103"/>
      <c r="J65" s="103"/>
      <c r="K65" s="119"/>
    </row>
    <row r="66" spans="2:11" ht="17.25" customHeight="1" thickBot="1">
      <c r="B66" s="309" t="s">
        <v>261</v>
      </c>
      <c r="C66" s="111"/>
      <c r="D66" s="112"/>
      <c r="E66" s="113"/>
      <c r="F66" s="113"/>
      <c r="G66" s="113"/>
      <c r="H66" s="113"/>
      <c r="I66" s="308"/>
      <c r="J66" s="298" t="s">
        <v>56</v>
      </c>
      <c r="K66" s="299"/>
    </row>
    <row r="67" spans="2:11" ht="13.5" thickTop="1">
      <c r="H67" s="6"/>
      <c r="I67" s="6"/>
      <c r="J67" s="6"/>
      <c r="K67" s="6"/>
    </row>
    <row r="68" spans="2:11" ht="14.25">
      <c r="H68" s="6"/>
      <c r="I68" s="436" t="s">
        <v>181</v>
      </c>
      <c r="J68" s="246"/>
      <c r="K68" s="114"/>
    </row>
    <row r="69" spans="2:11" ht="14.25">
      <c r="H69" s="6"/>
      <c r="I69" s="436"/>
      <c r="J69" s="246"/>
      <c r="K69" s="114"/>
    </row>
  </sheetData>
  <mergeCells count="12">
    <mergeCell ref="J36:J37"/>
    <mergeCell ref="I36:I37"/>
    <mergeCell ref="B12:I12"/>
    <mergeCell ref="E36:E37"/>
    <mergeCell ref="F36:F37"/>
    <mergeCell ref="G36:G37"/>
    <mergeCell ref="H36:H37"/>
    <mergeCell ref="I68:I69"/>
    <mergeCell ref="B51:I51"/>
    <mergeCell ref="B34:I34"/>
    <mergeCell ref="B3:I3"/>
    <mergeCell ref="G18:I29"/>
  </mergeCells>
  <phoneticPr fontId="70" type="noConversion"/>
  <hyperlinks>
    <hyperlink ref="C16:D16" location="Summary!A1" display="Open Summary Book"/>
    <hyperlink ref="C18" location="Apr!A1" display="April"/>
    <hyperlink ref="C19" location="May!A1" display="May"/>
    <hyperlink ref="C20" location="Jun!A1" display="June"/>
    <hyperlink ref="C21" location="Jul!A1" display="July"/>
    <hyperlink ref="C22" location="Aug!A1" display="August"/>
    <hyperlink ref="C23" location="Sep!A1" display="September"/>
    <hyperlink ref="C24" location="Oct!A1" display="October"/>
    <hyperlink ref="C25" location="Nov!A1" display="November"/>
    <hyperlink ref="C26" location="Dec!A1" display="December"/>
    <hyperlink ref="C27" location="Jan!A1" display="January"/>
    <hyperlink ref="C28" location="Feb!A1" display="February"/>
    <hyperlink ref="C29" location="Mar!A1" display="March"/>
    <hyperlink ref="B10" r:id="rId1"/>
    <hyperlink ref="D19" location="Instructions!A1" display="Instructions"/>
    <hyperlink ref="I68:I69" location="Frontpage!A1" display="Click here back to Home Page"/>
    <hyperlink ref="B9" r:id="rId2" display="http://www.companydoctors.com/"/>
  </hyperlinks>
  <pageMargins left="0.75" right="0.75" top="1" bottom="1" header="0.5" footer="0.5"/>
  <pageSetup paperSize="9" orientation="landscape" horizontalDpi="360" verticalDpi="360" r:id="rId3"/>
  <headerFooter alignWithMargins="0"/>
  <drawing r:id="rId4"/>
</worksheet>
</file>

<file path=xl/worksheets/sheet10.xml><?xml version="1.0" encoding="utf-8"?>
<worksheet xmlns="http://schemas.openxmlformats.org/spreadsheetml/2006/main" xmlns:r="http://schemas.openxmlformats.org/officeDocument/2006/relationships">
  <dimension ref="A1:CX192"/>
  <sheetViews>
    <sheetView showGridLines="0" workbookViewId="0">
      <pane xSplit="7515" ySplit="3795" topLeftCell="G1" activePane="bottomLeft"/>
      <selection activeCell="E7" sqref="E7"/>
      <selection pane="topRight" activeCell="G1" sqref="G1"/>
      <selection pane="bottomLeft" activeCell="C11" sqref="C11"/>
      <selection pane="bottomRight" activeCell="G11" sqref="G11:CX127"/>
    </sheetView>
  </sheetViews>
  <sheetFormatPr defaultRowHeight="12.75"/>
  <cols>
    <col min="1" max="1" width="6"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row r="3" spans="1:102" ht="15.75">
      <c r="A3" s="488" t="s">
        <v>102</v>
      </c>
      <c r="B3" s="489"/>
      <c r="D3" t="str">
        <f>Summary!D3</f>
        <v>Account No:</v>
      </c>
      <c r="F3">
        <f>Summary!F3</f>
        <v>0</v>
      </c>
      <c r="G3" s="129"/>
      <c r="I3" s="503" t="s">
        <v>120</v>
      </c>
      <c r="J3" s="503"/>
    </row>
    <row r="4" spans="1:102" ht="13.5" thickBot="1">
      <c r="I4" s="503"/>
      <c r="J4" s="503"/>
    </row>
    <row r="5" spans="1:102" ht="17.25" thickTop="1" thickBot="1">
      <c r="A5" s="485" t="s">
        <v>119</v>
      </c>
      <c r="B5" s="485"/>
      <c r="C5" s="486">
        <f>Summary!D5</f>
        <v>2016</v>
      </c>
      <c r="D5" s="487"/>
    </row>
    <row r="6" spans="1:102" ht="16.5" thickTop="1">
      <c r="A6" s="125"/>
      <c r="B6" s="125"/>
      <c r="C6" s="126"/>
      <c r="D6" s="126"/>
    </row>
    <row r="7" spans="1:102" ht="14.1" customHeight="1">
      <c r="A7" s="1"/>
      <c r="B7" s="501" t="s">
        <v>188</v>
      </c>
      <c r="C7" s="502"/>
      <c r="D7" s="502"/>
      <c r="E7" s="73">
        <f>E10+E129</f>
        <v>0</v>
      </c>
    </row>
    <row r="8" spans="1:102" s="10" customFormat="1" ht="39.75" customHeight="1">
      <c r="A8" s="52"/>
      <c r="B8" s="53" t="s">
        <v>25</v>
      </c>
      <c r="C8" s="53" t="s">
        <v>11</v>
      </c>
      <c r="D8" s="53" t="s">
        <v>41</v>
      </c>
      <c r="E8" s="53" t="s">
        <v>40</v>
      </c>
      <c r="F8" s="53" t="s">
        <v>86</v>
      </c>
      <c r="G8" s="54" t="str">
        <f>Summary!C14</f>
        <v xml:space="preserve">Sales </v>
      </c>
      <c r="H8" s="54" t="str">
        <f>Summary!C15</f>
        <v>Sales - No GST</v>
      </c>
      <c r="I8" s="54" t="str">
        <f>Summary!C16</f>
        <v>Sales - Other</v>
      </c>
      <c r="J8" s="54" t="str">
        <f>Summary!$C17</f>
        <v>Sales -</v>
      </c>
      <c r="K8" s="54" t="str">
        <f>Summary!$C18</f>
        <v>Interest</v>
      </c>
      <c r="L8" s="54" t="str">
        <f>Summary!C19</f>
        <v>Spare 1 (no GST)</v>
      </c>
      <c r="M8" s="54" t="str">
        <f>Summary!C20</f>
        <v>Wage Subsidy</v>
      </c>
      <c r="N8" s="54" t="str">
        <f>Summary!C21</f>
        <v>Dividends Received</v>
      </c>
      <c r="O8" s="54" t="str">
        <f>Summary!C22</f>
        <v>Spare 1</v>
      </c>
      <c r="P8" s="54" t="str">
        <f>Summary!C23</f>
        <v>Other Income</v>
      </c>
      <c r="Q8" s="56" t="str">
        <f>Summary!C26</f>
        <v>Purchases for Resale</v>
      </c>
      <c r="R8" s="56" t="str">
        <f>Summary!C27</f>
        <v>Purchases - other</v>
      </c>
      <c r="S8" s="56" t="str">
        <f>Summary!C28</f>
        <v>Freight &amp; Cartage</v>
      </c>
      <c r="T8" s="56" t="str">
        <f>Summary!C29</f>
        <v>Wages &amp; PAYE</v>
      </c>
      <c r="U8" s="56" t="str">
        <f>Summary!C30</f>
        <v>Sub Contractors</v>
      </c>
      <c r="V8" s="56" t="str">
        <f>Summary!C31</f>
        <v>Management Fees</v>
      </c>
      <c r="W8" s="56" t="str">
        <f>Summary!C32</f>
        <v>Spare 2</v>
      </c>
      <c r="X8" s="56" t="str">
        <f>Summary!C33</f>
        <v>Spare 3</v>
      </c>
      <c r="Y8" s="56" t="str">
        <f>Summary!C34</f>
        <v>Spare 4</v>
      </c>
      <c r="Z8" s="56" t="str">
        <f>Summary!C40</f>
        <v>Advertising Costs</v>
      </c>
      <c r="AA8" s="56" t="str">
        <f>Summary!C41</f>
        <v>Cleaning Rubbish Laundry</v>
      </c>
      <c r="AB8" s="56" t="str">
        <f>Summary!C42</f>
        <v>Commissions</v>
      </c>
      <c r="AC8" s="56" t="str">
        <f>Summary!C43</f>
        <v>Entertainment - Deduct.</v>
      </c>
      <c r="AD8" s="56" t="str">
        <f>Summary!C44</f>
        <v>Entertainment - Non Deduct.</v>
      </c>
      <c r="AE8" s="57" t="str">
        <f>Summary!C45</f>
        <v>Electricity &amp; Gas</v>
      </c>
      <c r="AF8" s="56" t="str">
        <f>Summary!C46</f>
        <v>Equipment Hire</v>
      </c>
      <c r="AG8" s="56" t="str">
        <f>Summary!C47</f>
        <v>Fuel</v>
      </c>
      <c r="AH8" s="57" t="str">
        <f>Summary!C48</f>
        <v>General Operating Expenses</v>
      </c>
      <c r="AI8" s="56" t="str">
        <f>Summary!C49</f>
        <v>Motor Vehicles Costs</v>
      </c>
      <c r="AJ8" s="58" t="str">
        <f>Summary!C50</f>
        <v>M.V. Leasing Costs</v>
      </c>
      <c r="AK8" s="58" t="str">
        <f>Summary!C51</f>
        <v>Packaging Material</v>
      </c>
      <c r="AL8" s="58" t="str">
        <f>Summary!C52</f>
        <v>Protective Clothing</v>
      </c>
      <c r="AM8" s="58" t="str">
        <f>Summary!C53</f>
        <v>Registrations</v>
      </c>
      <c r="AN8" s="56" t="str">
        <f>Summary!C54</f>
        <v>R&amp;M - Equipment / Plant</v>
      </c>
      <c r="AO8" s="56" t="str">
        <f>Summary!C55</f>
        <v>R&amp;M - Building</v>
      </c>
      <c r="AP8" s="56" t="str">
        <f>Summary!C56</f>
        <v>Replacement-Small Items</v>
      </c>
      <c r="AQ8" s="56" t="str">
        <f>Summary!C57</f>
        <v>Rent &amp; Rates</v>
      </c>
      <c r="AR8" s="56" t="str">
        <f>Summary!C58</f>
        <v>Security</v>
      </c>
      <c r="AS8" s="56" t="str">
        <f>Summary!C59</f>
        <v>Staff Costs</v>
      </c>
      <c r="AT8" s="56" t="str">
        <f>Summary!C60</f>
        <v>Travel Accommodation</v>
      </c>
      <c r="AU8" s="56" t="str">
        <f>Summary!C61</f>
        <v>Travel Meals</v>
      </c>
      <c r="AV8" s="56" t="str">
        <f>Summary!C62</f>
        <v>Travel Overseas</v>
      </c>
      <c r="AW8" s="56" t="str">
        <f>Summary!C63</f>
        <v>Travel Taxi</v>
      </c>
      <c r="AX8" s="56" t="str">
        <f>Summary!C64</f>
        <v>Spare 2</v>
      </c>
      <c r="AY8" s="56" t="str">
        <f>Summary!C65</f>
        <v>Spare 3</v>
      </c>
      <c r="AZ8" s="56" t="str">
        <f>Summary!C66</f>
        <v>Spare 4</v>
      </c>
      <c r="BA8" s="57" t="str">
        <f>Summary!C70</f>
        <v>Accounting Expenses</v>
      </c>
      <c r="BB8" s="56" t="str">
        <f>Summary!C71</f>
        <v>Computer Expenses</v>
      </c>
      <c r="BC8" s="56" t="str">
        <f>Summary!C72</f>
        <v>Courier Costs</v>
      </c>
      <c r="BD8" s="56" t="str">
        <f>Summary!C73</f>
        <v>Directors Fees</v>
      </c>
      <c r="BE8" s="59" t="str">
        <f>Summary!C74</f>
        <v>Donations</v>
      </c>
      <c r="BF8" s="59" t="str">
        <f>Summary!C75</f>
        <v>General Administration Expense</v>
      </c>
      <c r="BG8" s="56" t="str">
        <f>Summary!C76</f>
        <v>Legal - deductable</v>
      </c>
      <c r="BH8" s="56" t="str">
        <f>Summary!C77</f>
        <v>Legal - non deductable</v>
      </c>
      <c r="BI8" s="56" t="str">
        <f>Summary!C78</f>
        <v>Licence Fees</v>
      </c>
      <c r="BJ8" s="56" t="str">
        <f>Summary!C79</f>
        <v>Management Salaries</v>
      </c>
      <c r="BK8" s="60" t="str">
        <f>Summary!C80</f>
        <v>Postage</v>
      </c>
      <c r="BL8" s="56" t="str">
        <f>Summary!C81</f>
        <v>Printing &amp; Stationery</v>
      </c>
      <c r="BM8" s="56" t="str">
        <f>Summary!C82</f>
        <v>Telephone</v>
      </c>
      <c r="BN8" s="56" t="str">
        <f>Summary!C83</f>
        <v>Training</v>
      </c>
      <c r="BO8" s="56" t="str">
        <f>Summary!C84</f>
        <v>Staff Recruitment Costs</v>
      </c>
      <c r="BP8" s="56" t="str">
        <f>Summary!C85</f>
        <v>Staff Training</v>
      </c>
      <c r="BQ8" s="56" t="str">
        <f>Summary!C86</f>
        <v>Subscription</v>
      </c>
      <c r="BR8" s="56" t="str">
        <f>Summary!C87</f>
        <v>Spare 1</v>
      </c>
      <c r="BS8" s="56" t="str">
        <f>Summary!C88</f>
        <v>Spare 2</v>
      </c>
      <c r="BT8" s="56" t="str">
        <f>Summary!C89</f>
        <v>Spare3</v>
      </c>
      <c r="BU8" s="56" t="str">
        <f>Summary!C93</f>
        <v>ACC levies</v>
      </c>
      <c r="BV8" s="56" t="str">
        <f>Summary!C94</f>
        <v>Bank Charges</v>
      </c>
      <c r="BW8" s="56" t="str">
        <f>Summary!C95</f>
        <v>Interest</v>
      </c>
      <c r="BX8" s="56" t="str">
        <f>Summary!C96</f>
        <v>Insurance</v>
      </c>
      <c r="BY8" s="56" t="str">
        <f>Summary!C97</f>
        <v>Fringe Benefit Tax</v>
      </c>
      <c r="BZ8" s="56" t="str">
        <f>Summary!C98</f>
        <v>Spare 1</v>
      </c>
      <c r="CA8" s="56" t="str">
        <f>Summary!C99</f>
        <v>Spare 2</v>
      </c>
      <c r="CB8" s="56" t="str">
        <f>Summary!C100</f>
        <v>Spare 3</v>
      </c>
      <c r="CC8" s="56" t="str">
        <f>Summary!C101</f>
        <v>Spare 4</v>
      </c>
      <c r="CD8" s="56" t="str">
        <f>Summary!C106</f>
        <v>Dividends Paid</v>
      </c>
      <c r="CE8" s="56" t="str">
        <f>Summary!C107</f>
        <v>Spare 1</v>
      </c>
      <c r="CF8" s="56" t="str">
        <f>Summary!C108</f>
        <v>Spare 2</v>
      </c>
      <c r="CG8" s="56" t="str">
        <f>Summary!C109</f>
        <v>Spare 3</v>
      </c>
      <c r="CH8" s="56" t="str">
        <f>Summary!C113</f>
        <v>Suspense</v>
      </c>
      <c r="CI8" s="56" t="str">
        <f>Summary!C114</f>
        <v>Fixed Assets Purchased</v>
      </c>
      <c r="CJ8" s="56" t="str">
        <f>Summary!C115</f>
        <v>Investments</v>
      </c>
      <c r="CK8" s="56" t="str">
        <f>Summary!C116</f>
        <v>Witholding Tax</v>
      </c>
      <c r="CL8" s="56" t="str">
        <f>Summary!C117</f>
        <v>Spare 1</v>
      </c>
      <c r="CM8" s="56" t="str">
        <f>Summary!C119</f>
        <v>Shareholders - One</v>
      </c>
      <c r="CN8" s="56" t="str">
        <f>Summary!C120</f>
        <v>Shareholders - Two</v>
      </c>
      <c r="CO8" s="56" t="str">
        <f>Summary!C121</f>
        <v>Shareholders -</v>
      </c>
      <c r="CP8" s="56" t="str">
        <f>Summary!C122</f>
        <v>HP Payments</v>
      </c>
      <c r="CQ8" s="56" t="str">
        <f>Summary!C123</f>
        <v>Sundry Loans</v>
      </c>
      <c r="CR8" s="56" t="str">
        <f>Summary!C124</f>
        <v>Loans to 3rd parties</v>
      </c>
      <c r="CS8" s="56" t="str">
        <f>Summary!C125</f>
        <v>Mortgage</v>
      </c>
      <c r="CT8" s="56" t="str">
        <f>Summary!C126</f>
        <v>Income tax- Terminal</v>
      </c>
      <c r="CU8" s="56" t="str">
        <f>Summary!C127</f>
        <v>Income tax- Provisional</v>
      </c>
      <c r="CV8" s="56" t="str">
        <f>Summary!C128</f>
        <v>Spare 1</v>
      </c>
      <c r="CW8" s="56" t="str">
        <f>Summary!C130</f>
        <v>GST Payments/Refunds</v>
      </c>
      <c r="CX8" s="56" t="str">
        <f>Summary!C135</f>
        <v>Transfers between bank a/c</v>
      </c>
    </row>
    <row r="9" spans="1:102" ht="13.5" thickBot="1">
      <c r="A9" s="55"/>
      <c r="B9" s="87"/>
      <c r="C9" s="87"/>
      <c r="D9" s="87"/>
      <c r="E9" s="87"/>
      <c r="F9" s="87"/>
      <c r="G9" s="46">
        <v>1</v>
      </c>
      <c r="H9" s="46">
        <v>2</v>
      </c>
      <c r="I9" s="46">
        <v>3</v>
      </c>
      <c r="J9" s="46">
        <v>4</v>
      </c>
      <c r="K9" s="46">
        <v>5</v>
      </c>
      <c r="L9" s="46">
        <v>6</v>
      </c>
      <c r="M9" s="46">
        <v>7</v>
      </c>
      <c r="N9" s="46">
        <v>8</v>
      </c>
      <c r="O9" s="46">
        <v>9</v>
      </c>
      <c r="P9" s="46">
        <v>10</v>
      </c>
      <c r="Q9" s="46">
        <v>11</v>
      </c>
      <c r="R9" s="46">
        <v>12</v>
      </c>
      <c r="S9" s="46">
        <v>13</v>
      </c>
      <c r="T9" s="46">
        <v>14</v>
      </c>
      <c r="U9" s="46">
        <v>15</v>
      </c>
      <c r="V9" s="46">
        <v>16</v>
      </c>
      <c r="W9" s="46">
        <v>17</v>
      </c>
      <c r="X9" s="46">
        <v>18</v>
      </c>
      <c r="Y9" s="46">
        <v>19</v>
      </c>
      <c r="Z9" s="46">
        <v>30</v>
      </c>
      <c r="AA9" s="46">
        <v>31</v>
      </c>
      <c r="AB9" s="46">
        <v>32</v>
      </c>
      <c r="AC9" s="46">
        <v>33</v>
      </c>
      <c r="AD9" s="46">
        <v>34</v>
      </c>
      <c r="AE9" s="46">
        <v>35</v>
      </c>
      <c r="AF9" s="46">
        <v>36</v>
      </c>
      <c r="AG9" s="46">
        <v>37</v>
      </c>
      <c r="AH9" s="46">
        <v>38</v>
      </c>
      <c r="AI9" s="46">
        <v>39</v>
      </c>
      <c r="AJ9" s="46">
        <v>40</v>
      </c>
      <c r="AK9" s="46">
        <v>41</v>
      </c>
      <c r="AL9" s="46">
        <v>42</v>
      </c>
      <c r="AM9" s="46">
        <v>43</v>
      </c>
      <c r="AN9" s="46">
        <v>44</v>
      </c>
      <c r="AO9" s="46">
        <v>45</v>
      </c>
      <c r="AP9" s="46">
        <v>46</v>
      </c>
      <c r="AQ9" s="46">
        <v>47</v>
      </c>
      <c r="AR9" s="46">
        <v>48</v>
      </c>
      <c r="AS9" s="46">
        <v>49</v>
      </c>
      <c r="AT9" s="46">
        <v>50</v>
      </c>
      <c r="AU9" s="46">
        <v>51</v>
      </c>
      <c r="AV9" s="46">
        <v>52</v>
      </c>
      <c r="AW9" s="46">
        <v>53</v>
      </c>
      <c r="AX9" s="46">
        <v>54</v>
      </c>
      <c r="AY9" s="46">
        <v>55</v>
      </c>
      <c r="AZ9" s="46">
        <v>56</v>
      </c>
      <c r="BA9" s="46">
        <v>60</v>
      </c>
      <c r="BB9" s="46">
        <v>61</v>
      </c>
      <c r="BC9" s="46">
        <v>62</v>
      </c>
      <c r="BD9" s="46">
        <v>63</v>
      </c>
      <c r="BE9" s="46">
        <v>64</v>
      </c>
      <c r="BF9" s="46">
        <v>65</v>
      </c>
      <c r="BG9" s="46">
        <v>66</v>
      </c>
      <c r="BH9" s="46">
        <v>67</v>
      </c>
      <c r="BI9" s="46">
        <v>68</v>
      </c>
      <c r="BJ9" s="46">
        <v>69</v>
      </c>
      <c r="BK9" s="46">
        <v>70</v>
      </c>
      <c r="BL9" s="46">
        <v>71</v>
      </c>
      <c r="BM9" s="46">
        <v>72</v>
      </c>
      <c r="BN9" s="46">
        <v>73</v>
      </c>
      <c r="BO9" s="46">
        <v>74</v>
      </c>
      <c r="BP9" s="46">
        <v>75</v>
      </c>
      <c r="BQ9" s="46">
        <v>76</v>
      </c>
      <c r="BR9" s="46">
        <v>77</v>
      </c>
      <c r="BS9" s="46">
        <v>78</v>
      </c>
      <c r="BT9" s="46">
        <v>79</v>
      </c>
      <c r="BU9" s="46">
        <v>80</v>
      </c>
      <c r="BV9" s="46">
        <v>81</v>
      </c>
      <c r="BW9" s="46">
        <v>82</v>
      </c>
      <c r="BX9" s="46">
        <v>83</v>
      </c>
      <c r="BY9" s="46">
        <v>84</v>
      </c>
      <c r="BZ9" s="46">
        <v>85</v>
      </c>
      <c r="CA9" s="46">
        <v>86</v>
      </c>
      <c r="CB9" s="46">
        <v>87</v>
      </c>
      <c r="CC9" s="46">
        <v>88</v>
      </c>
      <c r="CD9" s="46">
        <v>90</v>
      </c>
      <c r="CE9" s="46">
        <v>91</v>
      </c>
      <c r="CF9" s="46">
        <v>92</v>
      </c>
      <c r="CG9" s="46">
        <v>93</v>
      </c>
      <c r="CH9" s="46">
        <v>100</v>
      </c>
      <c r="CI9" s="46">
        <v>101</v>
      </c>
      <c r="CJ9" s="46">
        <v>102</v>
      </c>
      <c r="CK9" s="46">
        <v>103</v>
      </c>
      <c r="CL9" s="46">
        <v>104</v>
      </c>
      <c r="CM9" s="46">
        <v>110</v>
      </c>
      <c r="CN9" s="46">
        <v>111</v>
      </c>
      <c r="CO9" s="46">
        <v>112</v>
      </c>
      <c r="CP9" s="46">
        <v>113</v>
      </c>
      <c r="CQ9" s="46">
        <v>114</v>
      </c>
      <c r="CR9" s="46">
        <v>115</v>
      </c>
      <c r="CS9" s="46">
        <v>116</v>
      </c>
      <c r="CT9" s="46">
        <v>117</v>
      </c>
      <c r="CU9" s="46">
        <v>118</v>
      </c>
      <c r="CV9" s="46">
        <v>119</v>
      </c>
      <c r="CW9" s="46">
        <v>200</v>
      </c>
      <c r="CX9" s="46">
        <v>301</v>
      </c>
    </row>
    <row r="10" spans="1:102" ht="16.5" thickTop="1">
      <c r="A10" s="3"/>
      <c r="B10" s="3"/>
      <c r="C10" s="500" t="s">
        <v>122</v>
      </c>
      <c r="D10" s="500"/>
      <c r="E10" s="75">
        <f>Aug!E79</f>
        <v>0</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row>
    <row r="11" spans="1:102" ht="14.25">
      <c r="A11" s="78">
        <v>1</v>
      </c>
      <c r="B11" s="79"/>
      <c r="C11" s="80"/>
      <c r="D11" s="81"/>
      <c r="E11" s="82"/>
      <c r="F11" s="83"/>
      <c r="G11" s="84">
        <f t="shared" ref="G11:G74" si="0">IF($F11=1,($E11),0)</f>
        <v>0</v>
      </c>
      <c r="H11" s="84">
        <f t="shared" ref="H11:H74" si="1">IF($F11=2,($E11),0)</f>
        <v>0</v>
      </c>
      <c r="I11" s="84">
        <f t="shared" ref="I11:I74" si="2">IF($F11=3,($E11),0)</f>
        <v>0</v>
      </c>
      <c r="J11" s="84">
        <f t="shared" ref="J11:J74" si="3">IF($F11=4,($E11),0)</f>
        <v>0</v>
      </c>
      <c r="K11" s="84">
        <f t="shared" ref="K11:K74" si="4">IF($F11=5,($E11),0)</f>
        <v>0</v>
      </c>
      <c r="L11" s="84">
        <f t="shared" ref="L11:L74" si="5">IF($F11=6,($E11),0)</f>
        <v>0</v>
      </c>
      <c r="M11" s="84">
        <f t="shared" ref="M11:M74" si="6">IF($F11=7,($E11),0)</f>
        <v>0</v>
      </c>
      <c r="N11" s="84">
        <f t="shared" ref="N11:N74" si="7">IF($F11=8,($E11),0)</f>
        <v>0</v>
      </c>
      <c r="O11" s="84">
        <f t="shared" ref="O11:O74" si="8">IF($F11=9,($E11),0)</f>
        <v>0</v>
      </c>
      <c r="P11" s="84">
        <f t="shared" ref="P11:P74" si="9">IF($F11=10,($E11),0)</f>
        <v>0</v>
      </c>
      <c r="Q11" s="84">
        <f t="shared" ref="Q11:Q74" si="10">IF($F11=11,($E11),0)</f>
        <v>0</v>
      </c>
      <c r="R11" s="84">
        <f t="shared" ref="R11:R74" si="11">IF($F11=12,($E11),0)</f>
        <v>0</v>
      </c>
      <c r="S11" s="84">
        <f t="shared" ref="S11:S74" si="12">IF($F11=13,($E11),0)</f>
        <v>0</v>
      </c>
      <c r="T11" s="84">
        <f t="shared" ref="T11:T74" si="13">IF($F11=14,($E11),0)</f>
        <v>0</v>
      </c>
      <c r="U11" s="84">
        <f t="shared" ref="U11:U74" si="14">IF($F11=15,($E11),0)</f>
        <v>0</v>
      </c>
      <c r="V11" s="84">
        <f t="shared" ref="V11:V74" si="15">IF($F11=16,($E11),0)</f>
        <v>0</v>
      </c>
      <c r="W11" s="84">
        <f t="shared" ref="W11:W74" si="16">IF($F11=17,($E11),0)</f>
        <v>0</v>
      </c>
      <c r="X11" s="84">
        <f t="shared" ref="X11:X74" si="17">IF($F11=18,($E11),0)</f>
        <v>0</v>
      </c>
      <c r="Y11" s="84">
        <f t="shared" ref="Y11:Y74" si="18">IF($F11=19,($E11),0)</f>
        <v>0</v>
      </c>
      <c r="Z11" s="84">
        <f t="shared" ref="Z11:Z74" si="19">IF($F11=30,($E11),0)</f>
        <v>0</v>
      </c>
      <c r="AA11" s="84">
        <f t="shared" ref="AA11:AA74" si="20">IF($F11=31,($E11),0)</f>
        <v>0</v>
      </c>
      <c r="AB11" s="84">
        <f t="shared" ref="AB11:AB74" si="21">IF($F11=32,($E11),0)</f>
        <v>0</v>
      </c>
      <c r="AC11" s="84">
        <f t="shared" ref="AC11:AC74" si="22">IF($F11=33,($E11),0)</f>
        <v>0</v>
      </c>
      <c r="AD11" s="84">
        <f t="shared" ref="AD11:AD74" si="23">IF($F11=34,($E11),0)</f>
        <v>0</v>
      </c>
      <c r="AE11" s="84">
        <f t="shared" ref="AE11:AE74" si="24">IF($F11=35,($E11),0)</f>
        <v>0</v>
      </c>
      <c r="AF11" s="84">
        <f t="shared" ref="AF11:AF74" si="25">IF($F11=36,($E11),0)</f>
        <v>0</v>
      </c>
      <c r="AG11" s="84">
        <f t="shared" ref="AG11:AG74" si="26">IF($F11=37,($E11),0)</f>
        <v>0</v>
      </c>
      <c r="AH11" s="84">
        <f t="shared" ref="AH11:AH74" si="27">IF($F11=38,($E11),0)</f>
        <v>0</v>
      </c>
      <c r="AI11" s="84">
        <f t="shared" ref="AI11:AI74" si="28">IF($F11=39,($E11),0)</f>
        <v>0</v>
      </c>
      <c r="AJ11" s="84">
        <f t="shared" ref="AJ11:AJ74" si="29">IF($F11=40,($E11),0)</f>
        <v>0</v>
      </c>
      <c r="AK11" s="84">
        <f t="shared" ref="AK11:AK74" si="30">IF($F11=41,($E11),0)</f>
        <v>0</v>
      </c>
      <c r="AL11" s="84">
        <f t="shared" ref="AL11:AL74" si="31">IF($F11=42,($E11),0)</f>
        <v>0</v>
      </c>
      <c r="AM11" s="84">
        <f t="shared" ref="AM11:AM74" si="32">IF($F11=43,($E11),0)</f>
        <v>0</v>
      </c>
      <c r="AN11" s="84">
        <f t="shared" ref="AN11:AN74" si="33">IF($F11=44,($E11),0)</f>
        <v>0</v>
      </c>
      <c r="AO11" s="84">
        <f t="shared" ref="AO11:AO74" si="34">IF($F11=45,($E11),0)</f>
        <v>0</v>
      </c>
      <c r="AP11" s="84">
        <f t="shared" ref="AP11:AP74" si="35">IF($F11=46,($E11),0)</f>
        <v>0</v>
      </c>
      <c r="AQ11" s="84">
        <f t="shared" ref="AQ11:AQ74" si="36">IF($F11=47,($E11),0)</f>
        <v>0</v>
      </c>
      <c r="AR11" s="84">
        <f t="shared" ref="AR11:AR74" si="37">IF($F11=48,($E11),0)</f>
        <v>0</v>
      </c>
      <c r="AS11" s="84">
        <f t="shared" ref="AS11:AS74" si="38">IF($F11=49,($E11),0)</f>
        <v>0</v>
      </c>
      <c r="AT11" s="84">
        <f t="shared" ref="AT11:AT74" si="39">IF($F11=50,($E11),0)</f>
        <v>0</v>
      </c>
      <c r="AU11" s="84">
        <f t="shared" ref="AU11:AU74" si="40">IF($F11=51,($E11),0)</f>
        <v>0</v>
      </c>
      <c r="AV11" s="84">
        <f t="shared" ref="AV11:AV74" si="41">IF($F11=52,($E11),0)</f>
        <v>0</v>
      </c>
      <c r="AW11" s="84">
        <f t="shared" ref="AW11:AW74" si="42">IF($F11=53,($E11),0)</f>
        <v>0</v>
      </c>
      <c r="AX11" s="84">
        <f t="shared" ref="AX11:AX74" si="43">IF($F11=54,($E11),0)</f>
        <v>0</v>
      </c>
      <c r="AY11" s="84">
        <f t="shared" ref="AY11:AY74" si="44">IF($F11=55,($E11),0)</f>
        <v>0</v>
      </c>
      <c r="AZ11" s="84">
        <f t="shared" ref="AZ11:AZ74" si="45">IF($F11=56,($E11),0)</f>
        <v>0</v>
      </c>
      <c r="BA11" s="84">
        <f t="shared" ref="BA11:BA74" si="46">IF($F11=60,($E11),0)</f>
        <v>0</v>
      </c>
      <c r="BB11" s="84">
        <f t="shared" ref="BB11:BB74" si="47">IF($F11=61,($E11),0)</f>
        <v>0</v>
      </c>
      <c r="BC11" s="84">
        <f t="shared" ref="BC11:BC74" si="48">IF($F11=62,($E11),0)</f>
        <v>0</v>
      </c>
      <c r="BD11" s="84">
        <f t="shared" ref="BD11:BD74" si="49">IF($F11=63,($E11),0)</f>
        <v>0</v>
      </c>
      <c r="BE11" s="84">
        <f t="shared" ref="BE11:BE74" si="50">IF($F11=64,($E11),0)</f>
        <v>0</v>
      </c>
      <c r="BF11" s="84">
        <f t="shared" ref="BF11:BF74" si="51">IF($F11=65,($E11),0)</f>
        <v>0</v>
      </c>
      <c r="BG11" s="84">
        <f t="shared" ref="BG11:BG74" si="52">IF($F11=66,($E11),0)</f>
        <v>0</v>
      </c>
      <c r="BH11" s="84">
        <f t="shared" ref="BH11:BH74" si="53">IF($F11=67,($E11),0)</f>
        <v>0</v>
      </c>
      <c r="BI11" s="84">
        <f t="shared" ref="BI11:BI74" si="54">IF($F11=68,($E11),0)</f>
        <v>0</v>
      </c>
      <c r="BJ11" s="84">
        <f t="shared" ref="BJ11:BJ74" si="55">IF($F11=69,($E11),0)</f>
        <v>0</v>
      </c>
      <c r="BK11" s="84">
        <f t="shared" ref="BK11:BK74" si="56">IF($F11=70,($E11),0)</f>
        <v>0</v>
      </c>
      <c r="BL11" s="84">
        <f t="shared" ref="BL11:BL74" si="57">IF($F11=71,($E11),0)</f>
        <v>0</v>
      </c>
      <c r="BM11" s="84">
        <f t="shared" ref="BM11:BM74" si="58">IF($F11=72,($E11),0)</f>
        <v>0</v>
      </c>
      <c r="BN11" s="84">
        <f t="shared" ref="BN11:BN74" si="59">IF($F11=73,($E11),0)</f>
        <v>0</v>
      </c>
      <c r="BO11" s="84">
        <f t="shared" ref="BO11:BO74" si="60">IF($F11=74,($E11),0)</f>
        <v>0</v>
      </c>
      <c r="BP11" s="84">
        <f t="shared" ref="BP11:BP74" si="61">IF($F11=75,($E11),0)</f>
        <v>0</v>
      </c>
      <c r="BQ11" s="84">
        <f t="shared" ref="BQ11:BQ74" si="62">IF($F11=76,($E11),0)</f>
        <v>0</v>
      </c>
      <c r="BR11" s="84">
        <f t="shared" ref="BR11:BR74" si="63">IF($F11=77,($E11),0)</f>
        <v>0</v>
      </c>
      <c r="BS11" s="84">
        <f t="shared" ref="BS11:BS74" si="64">IF($F11=78,($E11),0)</f>
        <v>0</v>
      </c>
      <c r="BT11" s="84">
        <f t="shared" ref="BT11:BT74" si="65">IF($F11=79,($E11),0)</f>
        <v>0</v>
      </c>
      <c r="BU11" s="84">
        <f t="shared" ref="BU11:BU74" si="66">IF($F11=80,($E11),0)</f>
        <v>0</v>
      </c>
      <c r="BV11" s="84">
        <f t="shared" ref="BV11:BV74" si="67">IF($F11=81,($E11),0)</f>
        <v>0</v>
      </c>
      <c r="BW11" s="84">
        <f t="shared" ref="BW11:BW74" si="68">IF($F11=82,($E11),0)</f>
        <v>0</v>
      </c>
      <c r="BX11" s="84">
        <f t="shared" ref="BX11:BX74" si="69">IF($F11=83,($E11),0)</f>
        <v>0</v>
      </c>
      <c r="BY11" s="84">
        <f t="shared" ref="BY11:BY74" si="70">IF($F11=84,($E11),0)</f>
        <v>0</v>
      </c>
      <c r="BZ11" s="84">
        <f t="shared" ref="BZ11:BZ74" si="71">IF($F11=85,($E11),0)</f>
        <v>0</v>
      </c>
      <c r="CA11" s="84">
        <f t="shared" ref="CA11:CA74" si="72">IF($F11=86,($E11),0)</f>
        <v>0</v>
      </c>
      <c r="CB11" s="84">
        <f t="shared" ref="CB11:CB74" si="73">IF($F11=87,($E11),0)</f>
        <v>0</v>
      </c>
      <c r="CC11" s="84">
        <f t="shared" ref="CC11:CC74" si="74">IF($F11=88,($E11),0)</f>
        <v>0</v>
      </c>
      <c r="CD11" s="84">
        <f t="shared" ref="CD11:CD74" si="75">IF($F11=90,($E11),0)</f>
        <v>0</v>
      </c>
      <c r="CE11" s="84">
        <f t="shared" ref="CE11:CE74" si="76">IF($F11=91,($E11),0)</f>
        <v>0</v>
      </c>
      <c r="CF11" s="84">
        <f t="shared" ref="CF11:CF74" si="77">IF($F11=92,($E11),0)</f>
        <v>0</v>
      </c>
      <c r="CG11" s="84">
        <f t="shared" ref="CG11:CG74" si="78">IF($F11=93,($E11),0)</f>
        <v>0</v>
      </c>
      <c r="CH11" s="84">
        <f t="shared" ref="CH11:CH74" si="79">IF($F11=100,($E11),0)</f>
        <v>0</v>
      </c>
      <c r="CI11" s="84">
        <f t="shared" ref="CI11:CI74" si="80">IF($F11=101,($E11),0)</f>
        <v>0</v>
      </c>
      <c r="CJ11" s="84">
        <f t="shared" ref="CJ11:CJ74" si="81">IF($F11=102,($E11),0)</f>
        <v>0</v>
      </c>
      <c r="CK11" s="84">
        <f t="shared" ref="CK11:CK74" si="82">IF($F11=103,($E11),0)</f>
        <v>0</v>
      </c>
      <c r="CL11" s="84">
        <f t="shared" ref="CL11:CL74" si="83">IF($F11=104,($E11),0)</f>
        <v>0</v>
      </c>
      <c r="CM11" s="84">
        <f t="shared" ref="CM11:CM74" si="84">IF($F11=110,($E11),0)</f>
        <v>0</v>
      </c>
      <c r="CN11" s="84">
        <f t="shared" ref="CN11:CN74" si="85">IF($F11=111,($E11),0)</f>
        <v>0</v>
      </c>
      <c r="CO11" s="84">
        <f t="shared" ref="CO11:CO74" si="86">IF($F11=112,($E11),0)</f>
        <v>0</v>
      </c>
      <c r="CP11" s="84">
        <f t="shared" ref="CP11:CP74" si="87">IF($F11=113,($E11),0)</f>
        <v>0</v>
      </c>
      <c r="CQ11" s="84">
        <f t="shared" ref="CQ11:CQ74" si="88">IF($F11=114,($E11),0)</f>
        <v>0</v>
      </c>
      <c r="CR11" s="84">
        <f t="shared" ref="CR11:CR74" si="89">IF($F11=115,($E11),0)</f>
        <v>0</v>
      </c>
      <c r="CS11" s="84">
        <f t="shared" ref="CS11:CS74" si="90">IF($F11=116,($E11),0)</f>
        <v>0</v>
      </c>
      <c r="CT11" s="84">
        <f t="shared" ref="CT11:CT74" si="91">IF($F11=117,($E11),0)</f>
        <v>0</v>
      </c>
      <c r="CU11" s="84">
        <f t="shared" ref="CU11:CU74" si="92">IF($F11=118,($E11),0)</f>
        <v>0</v>
      </c>
      <c r="CV11" s="84">
        <f t="shared" ref="CV11:CV74" si="93">IF($F11=119,($E11),0)</f>
        <v>0</v>
      </c>
      <c r="CW11" s="84">
        <f t="shared" ref="CW11:CW74" si="94">IF($F11=200,($E11),0)</f>
        <v>0</v>
      </c>
      <c r="CX11" s="84">
        <f t="shared" ref="CX11:CX74" si="95">IF($F11=301,($E11),0)</f>
        <v>0</v>
      </c>
    </row>
    <row r="12" spans="1:102" ht="14.25">
      <c r="A12" s="78">
        <f>+A11+1</f>
        <v>2</v>
      </c>
      <c r="B12" s="79"/>
      <c r="C12" s="80"/>
      <c r="D12" s="81"/>
      <c r="E12" s="82"/>
      <c r="F12" s="83"/>
      <c r="G12" s="84">
        <f t="shared" si="0"/>
        <v>0</v>
      </c>
      <c r="H12" s="84">
        <f t="shared" si="1"/>
        <v>0</v>
      </c>
      <c r="I12" s="84">
        <f t="shared" si="2"/>
        <v>0</v>
      </c>
      <c r="J12" s="84">
        <f t="shared" si="3"/>
        <v>0</v>
      </c>
      <c r="K12" s="84">
        <f t="shared" si="4"/>
        <v>0</v>
      </c>
      <c r="L12" s="84">
        <f t="shared" si="5"/>
        <v>0</v>
      </c>
      <c r="M12" s="84">
        <f t="shared" si="6"/>
        <v>0</v>
      </c>
      <c r="N12" s="84">
        <f t="shared" si="7"/>
        <v>0</v>
      </c>
      <c r="O12" s="84">
        <f t="shared" si="8"/>
        <v>0</v>
      </c>
      <c r="P12" s="84">
        <f t="shared" si="9"/>
        <v>0</v>
      </c>
      <c r="Q12" s="84">
        <f t="shared" si="10"/>
        <v>0</v>
      </c>
      <c r="R12" s="84">
        <f t="shared" si="11"/>
        <v>0</v>
      </c>
      <c r="S12" s="84">
        <f t="shared" si="12"/>
        <v>0</v>
      </c>
      <c r="T12" s="84">
        <f t="shared" si="13"/>
        <v>0</v>
      </c>
      <c r="U12" s="84">
        <f t="shared" si="14"/>
        <v>0</v>
      </c>
      <c r="V12" s="84">
        <f t="shared" si="15"/>
        <v>0</v>
      </c>
      <c r="W12" s="84">
        <f t="shared" si="16"/>
        <v>0</v>
      </c>
      <c r="X12" s="84">
        <f t="shared" si="17"/>
        <v>0</v>
      </c>
      <c r="Y12" s="84">
        <f t="shared" si="18"/>
        <v>0</v>
      </c>
      <c r="Z12" s="84">
        <f t="shared" si="19"/>
        <v>0</v>
      </c>
      <c r="AA12" s="84">
        <f t="shared" si="20"/>
        <v>0</v>
      </c>
      <c r="AB12" s="84">
        <f t="shared" si="21"/>
        <v>0</v>
      </c>
      <c r="AC12" s="84">
        <f t="shared" si="22"/>
        <v>0</v>
      </c>
      <c r="AD12" s="84">
        <f t="shared" si="23"/>
        <v>0</v>
      </c>
      <c r="AE12" s="84">
        <f t="shared" si="24"/>
        <v>0</v>
      </c>
      <c r="AF12" s="84">
        <f t="shared" si="25"/>
        <v>0</v>
      </c>
      <c r="AG12" s="84">
        <f t="shared" si="26"/>
        <v>0</v>
      </c>
      <c r="AH12" s="84">
        <f t="shared" si="27"/>
        <v>0</v>
      </c>
      <c r="AI12" s="84">
        <f t="shared" si="28"/>
        <v>0</v>
      </c>
      <c r="AJ12" s="84">
        <f t="shared" si="29"/>
        <v>0</v>
      </c>
      <c r="AK12" s="84">
        <f t="shared" si="30"/>
        <v>0</v>
      </c>
      <c r="AL12" s="84">
        <f t="shared" si="31"/>
        <v>0</v>
      </c>
      <c r="AM12" s="84">
        <f t="shared" si="32"/>
        <v>0</v>
      </c>
      <c r="AN12" s="84">
        <f t="shared" si="33"/>
        <v>0</v>
      </c>
      <c r="AO12" s="84">
        <f t="shared" si="34"/>
        <v>0</v>
      </c>
      <c r="AP12" s="84">
        <f t="shared" si="35"/>
        <v>0</v>
      </c>
      <c r="AQ12" s="84">
        <f t="shared" si="36"/>
        <v>0</v>
      </c>
      <c r="AR12" s="84">
        <f t="shared" si="37"/>
        <v>0</v>
      </c>
      <c r="AS12" s="84">
        <f t="shared" si="38"/>
        <v>0</v>
      </c>
      <c r="AT12" s="84">
        <f t="shared" si="39"/>
        <v>0</v>
      </c>
      <c r="AU12" s="84">
        <f t="shared" si="40"/>
        <v>0</v>
      </c>
      <c r="AV12" s="84">
        <f t="shared" si="41"/>
        <v>0</v>
      </c>
      <c r="AW12" s="84">
        <f t="shared" si="42"/>
        <v>0</v>
      </c>
      <c r="AX12" s="84">
        <f t="shared" si="43"/>
        <v>0</v>
      </c>
      <c r="AY12" s="84">
        <f t="shared" si="44"/>
        <v>0</v>
      </c>
      <c r="AZ12" s="84">
        <f t="shared" si="45"/>
        <v>0</v>
      </c>
      <c r="BA12" s="84">
        <f t="shared" si="46"/>
        <v>0</v>
      </c>
      <c r="BB12" s="84">
        <f t="shared" si="47"/>
        <v>0</v>
      </c>
      <c r="BC12" s="84">
        <f t="shared" si="48"/>
        <v>0</v>
      </c>
      <c r="BD12" s="84">
        <f t="shared" si="49"/>
        <v>0</v>
      </c>
      <c r="BE12" s="84">
        <f t="shared" si="50"/>
        <v>0</v>
      </c>
      <c r="BF12" s="84">
        <f t="shared" si="51"/>
        <v>0</v>
      </c>
      <c r="BG12" s="84">
        <f t="shared" si="52"/>
        <v>0</v>
      </c>
      <c r="BH12" s="84">
        <f t="shared" si="53"/>
        <v>0</v>
      </c>
      <c r="BI12" s="84">
        <f t="shared" si="54"/>
        <v>0</v>
      </c>
      <c r="BJ12" s="84">
        <f t="shared" si="55"/>
        <v>0</v>
      </c>
      <c r="BK12" s="84">
        <f t="shared" si="56"/>
        <v>0</v>
      </c>
      <c r="BL12" s="84">
        <f t="shared" si="57"/>
        <v>0</v>
      </c>
      <c r="BM12" s="84">
        <f t="shared" si="58"/>
        <v>0</v>
      </c>
      <c r="BN12" s="84">
        <f t="shared" si="59"/>
        <v>0</v>
      </c>
      <c r="BO12" s="84">
        <f t="shared" si="60"/>
        <v>0</v>
      </c>
      <c r="BP12" s="84">
        <f t="shared" si="61"/>
        <v>0</v>
      </c>
      <c r="BQ12" s="84">
        <f t="shared" si="62"/>
        <v>0</v>
      </c>
      <c r="BR12" s="84">
        <f t="shared" si="63"/>
        <v>0</v>
      </c>
      <c r="BS12" s="84">
        <f t="shared" si="64"/>
        <v>0</v>
      </c>
      <c r="BT12" s="84">
        <f t="shared" si="65"/>
        <v>0</v>
      </c>
      <c r="BU12" s="84">
        <f t="shared" si="66"/>
        <v>0</v>
      </c>
      <c r="BV12" s="84">
        <f t="shared" si="67"/>
        <v>0</v>
      </c>
      <c r="BW12" s="84">
        <f t="shared" si="68"/>
        <v>0</v>
      </c>
      <c r="BX12" s="84">
        <f t="shared" si="69"/>
        <v>0</v>
      </c>
      <c r="BY12" s="84">
        <f t="shared" si="70"/>
        <v>0</v>
      </c>
      <c r="BZ12" s="84">
        <f t="shared" si="71"/>
        <v>0</v>
      </c>
      <c r="CA12" s="84">
        <f t="shared" si="72"/>
        <v>0</v>
      </c>
      <c r="CB12" s="84">
        <f t="shared" si="73"/>
        <v>0</v>
      </c>
      <c r="CC12" s="84">
        <f t="shared" si="74"/>
        <v>0</v>
      </c>
      <c r="CD12" s="84">
        <f t="shared" si="75"/>
        <v>0</v>
      </c>
      <c r="CE12" s="84">
        <f t="shared" si="76"/>
        <v>0</v>
      </c>
      <c r="CF12" s="84">
        <f t="shared" si="77"/>
        <v>0</v>
      </c>
      <c r="CG12" s="84">
        <f t="shared" si="78"/>
        <v>0</v>
      </c>
      <c r="CH12" s="84">
        <f t="shared" si="79"/>
        <v>0</v>
      </c>
      <c r="CI12" s="84">
        <f t="shared" si="80"/>
        <v>0</v>
      </c>
      <c r="CJ12" s="84">
        <f t="shared" si="81"/>
        <v>0</v>
      </c>
      <c r="CK12" s="84">
        <f t="shared" si="82"/>
        <v>0</v>
      </c>
      <c r="CL12" s="84">
        <f t="shared" si="83"/>
        <v>0</v>
      </c>
      <c r="CM12" s="84">
        <f t="shared" si="84"/>
        <v>0</v>
      </c>
      <c r="CN12" s="84">
        <f t="shared" si="85"/>
        <v>0</v>
      </c>
      <c r="CO12" s="84">
        <f t="shared" si="86"/>
        <v>0</v>
      </c>
      <c r="CP12" s="84">
        <f t="shared" si="87"/>
        <v>0</v>
      </c>
      <c r="CQ12" s="84">
        <f t="shared" si="88"/>
        <v>0</v>
      </c>
      <c r="CR12" s="84">
        <f t="shared" si="89"/>
        <v>0</v>
      </c>
      <c r="CS12" s="84">
        <f t="shared" si="90"/>
        <v>0</v>
      </c>
      <c r="CT12" s="84">
        <f t="shared" si="91"/>
        <v>0</v>
      </c>
      <c r="CU12" s="84">
        <f t="shared" si="92"/>
        <v>0</v>
      </c>
      <c r="CV12" s="84">
        <f t="shared" si="93"/>
        <v>0</v>
      </c>
      <c r="CW12" s="84">
        <f t="shared" si="94"/>
        <v>0</v>
      </c>
      <c r="CX12" s="84">
        <f t="shared" si="95"/>
        <v>0</v>
      </c>
    </row>
    <row r="13" spans="1:102" ht="14.25">
      <c r="A13" s="78">
        <f t="shared" ref="A13:A127" si="96">+A12+1</f>
        <v>3</v>
      </c>
      <c r="B13" s="79"/>
      <c r="C13" s="80"/>
      <c r="D13" s="81"/>
      <c r="E13" s="82"/>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si="96"/>
        <v>4</v>
      </c>
      <c r="B14" s="79"/>
      <c r="C14" s="80"/>
      <c r="D14" s="81"/>
      <c r="E14" s="82"/>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5</v>
      </c>
      <c r="B15" s="79"/>
      <c r="C15" s="80"/>
      <c r="D15" s="81"/>
      <c r="E15" s="82"/>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6</v>
      </c>
      <c r="B16" s="79"/>
      <c r="C16" s="80"/>
      <c r="D16" s="81"/>
      <c r="E16" s="82"/>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7</v>
      </c>
      <c r="B17" s="79"/>
      <c r="C17" s="80"/>
      <c r="D17" s="81"/>
      <c r="E17" s="82"/>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ht="14.25">
      <c r="A18" s="78">
        <f t="shared" si="96"/>
        <v>8</v>
      </c>
      <c r="B18" s="79"/>
      <c r="C18" s="80"/>
      <c r="D18" s="81"/>
      <c r="E18" s="82"/>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ht="14.25">
      <c r="A19" s="78">
        <f t="shared" si="96"/>
        <v>9</v>
      </c>
      <c r="B19" s="79"/>
      <c r="C19" s="80"/>
      <c r="D19" s="81"/>
      <c r="E19" s="82"/>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ht="14.25">
      <c r="A20" s="78">
        <f t="shared" si="96"/>
        <v>10</v>
      </c>
      <c r="B20" s="79"/>
      <c r="C20" s="80"/>
      <c r="D20" s="81"/>
      <c r="E20" s="82"/>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ht="14.25">
      <c r="A21" s="78">
        <f t="shared" si="96"/>
        <v>11</v>
      </c>
      <c r="B21" s="79"/>
      <c r="C21" s="80"/>
      <c r="D21" s="81"/>
      <c r="E21" s="82"/>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ht="14.25">
      <c r="A22" s="78">
        <f t="shared" si="96"/>
        <v>12</v>
      </c>
      <c r="B22" s="79"/>
      <c r="C22" s="80"/>
      <c r="D22" s="81"/>
      <c r="E22" s="82"/>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ht="14.25">
      <c r="A23" s="78">
        <f t="shared" si="96"/>
        <v>13</v>
      </c>
      <c r="B23" s="79"/>
      <c r="C23" s="80"/>
      <c r="D23" s="81"/>
      <c r="E23" s="82"/>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ht="14.25">
      <c r="A24" s="78">
        <f t="shared" si="96"/>
        <v>14</v>
      </c>
      <c r="B24" s="79"/>
      <c r="C24" s="80"/>
      <c r="D24" s="81"/>
      <c r="E24" s="82"/>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ht="14.25">
      <c r="A25" s="78">
        <f t="shared" si="96"/>
        <v>15</v>
      </c>
      <c r="B25" s="79"/>
      <c r="C25" s="80"/>
      <c r="D25" s="81"/>
      <c r="E25" s="82"/>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ht="14.25">
      <c r="A26" s="78">
        <f t="shared" si="96"/>
        <v>16</v>
      </c>
      <c r="B26" s="79"/>
      <c r="C26" s="80"/>
      <c r="D26" s="81"/>
      <c r="E26" s="82"/>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ht="14.25">
      <c r="A27" s="78">
        <f t="shared" si="96"/>
        <v>17</v>
      </c>
      <c r="B27" s="79"/>
      <c r="C27" s="80"/>
      <c r="D27" s="81"/>
      <c r="E27" s="82"/>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ht="14.25">
      <c r="A28" s="78">
        <f t="shared" si="96"/>
        <v>18</v>
      </c>
      <c r="B28" s="79"/>
      <c r="C28" s="80"/>
      <c r="D28" s="81"/>
      <c r="E28" s="82"/>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ht="14.25">
      <c r="A29" s="78">
        <f t="shared" si="96"/>
        <v>19</v>
      </c>
      <c r="B29" s="79"/>
      <c r="C29" s="80"/>
      <c r="D29" s="81"/>
      <c r="E29" s="82"/>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ht="14.25">
      <c r="A30" s="78">
        <f t="shared" si="96"/>
        <v>20</v>
      </c>
      <c r="B30" s="79"/>
      <c r="C30" s="80"/>
      <c r="D30" s="81"/>
      <c r="E30" s="82"/>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ht="14.25">
      <c r="A31" s="78">
        <f t="shared" si="96"/>
        <v>21</v>
      </c>
      <c r="B31" s="79"/>
      <c r="C31" s="80"/>
      <c r="D31" s="81"/>
      <c r="E31" s="82"/>
      <c r="F31" s="83"/>
      <c r="G31" s="84">
        <f t="shared" si="0"/>
        <v>0</v>
      </c>
      <c r="H31" s="84">
        <f t="shared" si="1"/>
        <v>0</v>
      </c>
      <c r="I31" s="84">
        <f t="shared" si="2"/>
        <v>0</v>
      </c>
      <c r="J31" s="84">
        <f t="shared" si="3"/>
        <v>0</v>
      </c>
      <c r="K31" s="84">
        <f t="shared" si="4"/>
        <v>0</v>
      </c>
      <c r="L31" s="84">
        <f t="shared" si="5"/>
        <v>0</v>
      </c>
      <c r="M31" s="84">
        <f t="shared" si="6"/>
        <v>0</v>
      </c>
      <c r="N31" s="84">
        <f t="shared" si="7"/>
        <v>0</v>
      </c>
      <c r="O31" s="84">
        <f t="shared" si="8"/>
        <v>0</v>
      </c>
      <c r="P31" s="84">
        <f t="shared" si="9"/>
        <v>0</v>
      </c>
      <c r="Q31" s="84">
        <f t="shared" si="10"/>
        <v>0</v>
      </c>
      <c r="R31" s="84">
        <f t="shared" si="11"/>
        <v>0</v>
      </c>
      <c r="S31" s="84">
        <f t="shared" si="12"/>
        <v>0</v>
      </c>
      <c r="T31" s="84">
        <f t="shared" si="13"/>
        <v>0</v>
      </c>
      <c r="U31" s="84">
        <f t="shared" si="14"/>
        <v>0</v>
      </c>
      <c r="V31" s="84">
        <f t="shared" si="15"/>
        <v>0</v>
      </c>
      <c r="W31" s="84">
        <f t="shared" si="16"/>
        <v>0</v>
      </c>
      <c r="X31" s="84">
        <f t="shared" si="17"/>
        <v>0</v>
      </c>
      <c r="Y31" s="84">
        <f t="shared" si="18"/>
        <v>0</v>
      </c>
      <c r="Z31" s="84">
        <f t="shared" si="19"/>
        <v>0</v>
      </c>
      <c r="AA31" s="84">
        <f t="shared" si="20"/>
        <v>0</v>
      </c>
      <c r="AB31" s="84">
        <f t="shared" si="21"/>
        <v>0</v>
      </c>
      <c r="AC31" s="84">
        <f t="shared" si="22"/>
        <v>0</v>
      </c>
      <c r="AD31" s="84">
        <f t="shared" si="23"/>
        <v>0</v>
      </c>
      <c r="AE31" s="84">
        <f t="shared" si="24"/>
        <v>0</v>
      </c>
      <c r="AF31" s="84">
        <f t="shared" si="25"/>
        <v>0</v>
      </c>
      <c r="AG31" s="84">
        <f t="shared" si="26"/>
        <v>0</v>
      </c>
      <c r="AH31" s="84">
        <f t="shared" si="27"/>
        <v>0</v>
      </c>
      <c r="AI31" s="84">
        <f t="shared" si="28"/>
        <v>0</v>
      </c>
      <c r="AJ31" s="84">
        <f t="shared" si="29"/>
        <v>0</v>
      </c>
      <c r="AK31" s="84">
        <f t="shared" si="30"/>
        <v>0</v>
      </c>
      <c r="AL31" s="84">
        <f t="shared" si="31"/>
        <v>0</v>
      </c>
      <c r="AM31" s="84">
        <f t="shared" si="32"/>
        <v>0</v>
      </c>
      <c r="AN31" s="84">
        <f t="shared" si="33"/>
        <v>0</v>
      </c>
      <c r="AO31" s="84">
        <f t="shared" si="34"/>
        <v>0</v>
      </c>
      <c r="AP31" s="84">
        <f t="shared" si="35"/>
        <v>0</v>
      </c>
      <c r="AQ31" s="84">
        <f t="shared" si="36"/>
        <v>0</v>
      </c>
      <c r="AR31" s="84">
        <f t="shared" si="37"/>
        <v>0</v>
      </c>
      <c r="AS31" s="84">
        <f t="shared" si="38"/>
        <v>0</v>
      </c>
      <c r="AT31" s="84">
        <f t="shared" si="39"/>
        <v>0</v>
      </c>
      <c r="AU31" s="84">
        <f t="shared" si="40"/>
        <v>0</v>
      </c>
      <c r="AV31" s="84">
        <f t="shared" si="41"/>
        <v>0</v>
      </c>
      <c r="AW31" s="84">
        <f t="shared" si="42"/>
        <v>0</v>
      </c>
      <c r="AX31" s="84">
        <f t="shared" si="43"/>
        <v>0</v>
      </c>
      <c r="AY31" s="84">
        <f t="shared" si="44"/>
        <v>0</v>
      </c>
      <c r="AZ31" s="84">
        <f t="shared" si="45"/>
        <v>0</v>
      </c>
      <c r="BA31" s="84">
        <f t="shared" si="46"/>
        <v>0</v>
      </c>
      <c r="BB31" s="84">
        <f t="shared" si="47"/>
        <v>0</v>
      </c>
      <c r="BC31" s="84">
        <f t="shared" si="48"/>
        <v>0</v>
      </c>
      <c r="BD31" s="84">
        <f t="shared" si="49"/>
        <v>0</v>
      </c>
      <c r="BE31" s="84">
        <f t="shared" si="50"/>
        <v>0</v>
      </c>
      <c r="BF31" s="84">
        <f t="shared" si="51"/>
        <v>0</v>
      </c>
      <c r="BG31" s="84">
        <f t="shared" si="52"/>
        <v>0</v>
      </c>
      <c r="BH31" s="84">
        <f t="shared" si="53"/>
        <v>0</v>
      </c>
      <c r="BI31" s="84">
        <f t="shared" si="54"/>
        <v>0</v>
      </c>
      <c r="BJ31" s="84">
        <f t="shared" si="55"/>
        <v>0</v>
      </c>
      <c r="BK31" s="84">
        <f t="shared" si="56"/>
        <v>0</v>
      </c>
      <c r="BL31" s="84">
        <f t="shared" si="57"/>
        <v>0</v>
      </c>
      <c r="BM31" s="84">
        <f t="shared" si="58"/>
        <v>0</v>
      </c>
      <c r="BN31" s="84">
        <f t="shared" si="59"/>
        <v>0</v>
      </c>
      <c r="BO31" s="84">
        <f t="shared" si="60"/>
        <v>0</v>
      </c>
      <c r="BP31" s="84">
        <f t="shared" si="61"/>
        <v>0</v>
      </c>
      <c r="BQ31" s="84">
        <f t="shared" si="62"/>
        <v>0</v>
      </c>
      <c r="BR31" s="84">
        <f t="shared" si="63"/>
        <v>0</v>
      </c>
      <c r="BS31" s="84">
        <f t="shared" si="64"/>
        <v>0</v>
      </c>
      <c r="BT31" s="84">
        <f t="shared" si="65"/>
        <v>0</v>
      </c>
      <c r="BU31" s="84">
        <f t="shared" si="66"/>
        <v>0</v>
      </c>
      <c r="BV31" s="84">
        <f t="shared" si="67"/>
        <v>0</v>
      </c>
      <c r="BW31" s="84">
        <f t="shared" si="68"/>
        <v>0</v>
      </c>
      <c r="BX31" s="84">
        <f t="shared" si="69"/>
        <v>0</v>
      </c>
      <c r="BY31" s="84">
        <f t="shared" si="70"/>
        <v>0</v>
      </c>
      <c r="BZ31" s="84">
        <f t="shared" si="71"/>
        <v>0</v>
      </c>
      <c r="CA31" s="84">
        <f t="shared" si="72"/>
        <v>0</v>
      </c>
      <c r="CB31" s="84">
        <f t="shared" si="73"/>
        <v>0</v>
      </c>
      <c r="CC31" s="84">
        <f t="shared" si="74"/>
        <v>0</v>
      </c>
      <c r="CD31" s="84">
        <f t="shared" si="75"/>
        <v>0</v>
      </c>
      <c r="CE31" s="84">
        <f t="shared" si="76"/>
        <v>0</v>
      </c>
      <c r="CF31" s="84">
        <f t="shared" si="77"/>
        <v>0</v>
      </c>
      <c r="CG31" s="84">
        <f t="shared" si="78"/>
        <v>0</v>
      </c>
      <c r="CH31" s="84">
        <f t="shared" si="79"/>
        <v>0</v>
      </c>
      <c r="CI31" s="84">
        <f t="shared" si="80"/>
        <v>0</v>
      </c>
      <c r="CJ31" s="84">
        <f t="shared" si="81"/>
        <v>0</v>
      </c>
      <c r="CK31" s="84">
        <f t="shared" si="82"/>
        <v>0</v>
      </c>
      <c r="CL31" s="84">
        <f t="shared" si="83"/>
        <v>0</v>
      </c>
      <c r="CM31" s="84">
        <f t="shared" si="84"/>
        <v>0</v>
      </c>
      <c r="CN31" s="84">
        <f t="shared" si="85"/>
        <v>0</v>
      </c>
      <c r="CO31" s="84">
        <f t="shared" si="86"/>
        <v>0</v>
      </c>
      <c r="CP31" s="84">
        <f t="shared" si="87"/>
        <v>0</v>
      </c>
      <c r="CQ31" s="84">
        <f t="shared" si="88"/>
        <v>0</v>
      </c>
      <c r="CR31" s="84">
        <f t="shared" si="89"/>
        <v>0</v>
      </c>
      <c r="CS31" s="84">
        <f t="shared" si="90"/>
        <v>0</v>
      </c>
      <c r="CT31" s="84">
        <f t="shared" si="91"/>
        <v>0</v>
      </c>
      <c r="CU31" s="84">
        <f t="shared" si="92"/>
        <v>0</v>
      </c>
      <c r="CV31" s="84">
        <f t="shared" si="93"/>
        <v>0</v>
      </c>
      <c r="CW31" s="84">
        <f t="shared" si="94"/>
        <v>0</v>
      </c>
      <c r="CX31" s="84">
        <f t="shared" si="95"/>
        <v>0</v>
      </c>
    </row>
    <row r="32" spans="1:102" ht="14.25">
      <c r="A32" s="78">
        <f t="shared" si="96"/>
        <v>22</v>
      </c>
      <c r="B32" s="79"/>
      <c r="C32" s="80"/>
      <c r="D32" s="81"/>
      <c r="E32" s="82"/>
      <c r="F32" s="83"/>
      <c r="G32" s="84">
        <f t="shared" si="0"/>
        <v>0</v>
      </c>
      <c r="H32" s="84">
        <f t="shared" si="1"/>
        <v>0</v>
      </c>
      <c r="I32" s="84">
        <f t="shared" si="2"/>
        <v>0</v>
      </c>
      <c r="J32" s="84">
        <f t="shared" si="3"/>
        <v>0</v>
      </c>
      <c r="K32" s="84">
        <f t="shared" si="4"/>
        <v>0</v>
      </c>
      <c r="L32" s="84">
        <f t="shared" si="5"/>
        <v>0</v>
      </c>
      <c r="M32" s="84">
        <f t="shared" si="6"/>
        <v>0</v>
      </c>
      <c r="N32" s="84">
        <f t="shared" si="7"/>
        <v>0</v>
      </c>
      <c r="O32" s="84">
        <f t="shared" si="8"/>
        <v>0</v>
      </c>
      <c r="P32" s="84">
        <f t="shared" si="9"/>
        <v>0</v>
      </c>
      <c r="Q32" s="84">
        <f t="shared" si="10"/>
        <v>0</v>
      </c>
      <c r="R32" s="84">
        <f t="shared" si="11"/>
        <v>0</v>
      </c>
      <c r="S32" s="84">
        <f t="shared" si="12"/>
        <v>0</v>
      </c>
      <c r="T32" s="84">
        <f t="shared" si="13"/>
        <v>0</v>
      </c>
      <c r="U32" s="84">
        <f t="shared" si="14"/>
        <v>0</v>
      </c>
      <c r="V32" s="84">
        <f t="shared" si="15"/>
        <v>0</v>
      </c>
      <c r="W32" s="84">
        <f t="shared" si="16"/>
        <v>0</v>
      </c>
      <c r="X32" s="84">
        <f t="shared" si="17"/>
        <v>0</v>
      </c>
      <c r="Y32" s="84">
        <f t="shared" si="18"/>
        <v>0</v>
      </c>
      <c r="Z32" s="84">
        <f t="shared" si="19"/>
        <v>0</v>
      </c>
      <c r="AA32" s="84">
        <f t="shared" si="20"/>
        <v>0</v>
      </c>
      <c r="AB32" s="84">
        <f t="shared" si="21"/>
        <v>0</v>
      </c>
      <c r="AC32" s="84">
        <f t="shared" si="22"/>
        <v>0</v>
      </c>
      <c r="AD32" s="84">
        <f t="shared" si="23"/>
        <v>0</v>
      </c>
      <c r="AE32" s="84">
        <f t="shared" si="24"/>
        <v>0</v>
      </c>
      <c r="AF32" s="84">
        <f t="shared" si="25"/>
        <v>0</v>
      </c>
      <c r="AG32" s="84">
        <f t="shared" si="26"/>
        <v>0</v>
      </c>
      <c r="AH32" s="84">
        <f t="shared" si="27"/>
        <v>0</v>
      </c>
      <c r="AI32" s="84">
        <f t="shared" si="28"/>
        <v>0</v>
      </c>
      <c r="AJ32" s="84">
        <f t="shared" si="29"/>
        <v>0</v>
      </c>
      <c r="AK32" s="84">
        <f t="shared" si="30"/>
        <v>0</v>
      </c>
      <c r="AL32" s="84">
        <f t="shared" si="31"/>
        <v>0</v>
      </c>
      <c r="AM32" s="84">
        <f t="shared" si="32"/>
        <v>0</v>
      </c>
      <c r="AN32" s="84">
        <f t="shared" si="33"/>
        <v>0</v>
      </c>
      <c r="AO32" s="84">
        <f t="shared" si="34"/>
        <v>0</v>
      </c>
      <c r="AP32" s="84">
        <f t="shared" si="35"/>
        <v>0</v>
      </c>
      <c r="AQ32" s="84">
        <f t="shared" si="36"/>
        <v>0</v>
      </c>
      <c r="AR32" s="84">
        <f t="shared" si="37"/>
        <v>0</v>
      </c>
      <c r="AS32" s="84">
        <f t="shared" si="38"/>
        <v>0</v>
      </c>
      <c r="AT32" s="84">
        <f t="shared" si="39"/>
        <v>0</v>
      </c>
      <c r="AU32" s="84">
        <f t="shared" si="40"/>
        <v>0</v>
      </c>
      <c r="AV32" s="84">
        <f t="shared" si="41"/>
        <v>0</v>
      </c>
      <c r="AW32" s="84">
        <f t="shared" si="42"/>
        <v>0</v>
      </c>
      <c r="AX32" s="84">
        <f t="shared" si="43"/>
        <v>0</v>
      </c>
      <c r="AY32" s="84">
        <f t="shared" si="44"/>
        <v>0</v>
      </c>
      <c r="AZ32" s="84">
        <f t="shared" si="45"/>
        <v>0</v>
      </c>
      <c r="BA32" s="84">
        <f t="shared" si="46"/>
        <v>0</v>
      </c>
      <c r="BB32" s="84">
        <f t="shared" si="47"/>
        <v>0</v>
      </c>
      <c r="BC32" s="84">
        <f t="shared" si="48"/>
        <v>0</v>
      </c>
      <c r="BD32" s="84">
        <f t="shared" si="49"/>
        <v>0</v>
      </c>
      <c r="BE32" s="84">
        <f t="shared" si="50"/>
        <v>0</v>
      </c>
      <c r="BF32" s="84">
        <f t="shared" si="51"/>
        <v>0</v>
      </c>
      <c r="BG32" s="84">
        <f t="shared" si="52"/>
        <v>0</v>
      </c>
      <c r="BH32" s="84">
        <f t="shared" si="53"/>
        <v>0</v>
      </c>
      <c r="BI32" s="84">
        <f t="shared" si="54"/>
        <v>0</v>
      </c>
      <c r="BJ32" s="84">
        <f t="shared" si="55"/>
        <v>0</v>
      </c>
      <c r="BK32" s="84">
        <f t="shared" si="56"/>
        <v>0</v>
      </c>
      <c r="BL32" s="84">
        <f t="shared" si="57"/>
        <v>0</v>
      </c>
      <c r="BM32" s="84">
        <f t="shared" si="58"/>
        <v>0</v>
      </c>
      <c r="BN32" s="84">
        <f t="shared" si="59"/>
        <v>0</v>
      </c>
      <c r="BO32" s="84">
        <f t="shared" si="60"/>
        <v>0</v>
      </c>
      <c r="BP32" s="84">
        <f t="shared" si="61"/>
        <v>0</v>
      </c>
      <c r="BQ32" s="84">
        <f t="shared" si="62"/>
        <v>0</v>
      </c>
      <c r="BR32" s="84">
        <f t="shared" si="63"/>
        <v>0</v>
      </c>
      <c r="BS32" s="84">
        <f t="shared" si="64"/>
        <v>0</v>
      </c>
      <c r="BT32" s="84">
        <f t="shared" si="65"/>
        <v>0</v>
      </c>
      <c r="BU32" s="84">
        <f t="shared" si="66"/>
        <v>0</v>
      </c>
      <c r="BV32" s="84">
        <f t="shared" si="67"/>
        <v>0</v>
      </c>
      <c r="BW32" s="84">
        <f t="shared" si="68"/>
        <v>0</v>
      </c>
      <c r="BX32" s="84">
        <f t="shared" si="69"/>
        <v>0</v>
      </c>
      <c r="BY32" s="84">
        <f t="shared" si="70"/>
        <v>0</v>
      </c>
      <c r="BZ32" s="84">
        <f t="shared" si="71"/>
        <v>0</v>
      </c>
      <c r="CA32" s="84">
        <f t="shared" si="72"/>
        <v>0</v>
      </c>
      <c r="CB32" s="84">
        <f t="shared" si="73"/>
        <v>0</v>
      </c>
      <c r="CC32" s="84">
        <f t="shared" si="74"/>
        <v>0</v>
      </c>
      <c r="CD32" s="84">
        <f t="shared" si="75"/>
        <v>0</v>
      </c>
      <c r="CE32" s="84">
        <f t="shared" si="76"/>
        <v>0</v>
      </c>
      <c r="CF32" s="84">
        <f t="shared" si="77"/>
        <v>0</v>
      </c>
      <c r="CG32" s="84">
        <f t="shared" si="78"/>
        <v>0</v>
      </c>
      <c r="CH32" s="84">
        <f t="shared" si="79"/>
        <v>0</v>
      </c>
      <c r="CI32" s="84">
        <f t="shared" si="80"/>
        <v>0</v>
      </c>
      <c r="CJ32" s="84">
        <f t="shared" si="81"/>
        <v>0</v>
      </c>
      <c r="CK32" s="84">
        <f t="shared" si="82"/>
        <v>0</v>
      </c>
      <c r="CL32" s="84">
        <f t="shared" si="83"/>
        <v>0</v>
      </c>
      <c r="CM32" s="84">
        <f t="shared" si="84"/>
        <v>0</v>
      </c>
      <c r="CN32" s="84">
        <f t="shared" si="85"/>
        <v>0</v>
      </c>
      <c r="CO32" s="84">
        <f t="shared" si="86"/>
        <v>0</v>
      </c>
      <c r="CP32" s="84">
        <f t="shared" si="87"/>
        <v>0</v>
      </c>
      <c r="CQ32" s="84">
        <f t="shared" si="88"/>
        <v>0</v>
      </c>
      <c r="CR32" s="84">
        <f t="shared" si="89"/>
        <v>0</v>
      </c>
      <c r="CS32" s="84">
        <f t="shared" si="90"/>
        <v>0</v>
      </c>
      <c r="CT32" s="84">
        <f t="shared" si="91"/>
        <v>0</v>
      </c>
      <c r="CU32" s="84">
        <f t="shared" si="92"/>
        <v>0</v>
      </c>
      <c r="CV32" s="84">
        <f t="shared" si="93"/>
        <v>0</v>
      </c>
      <c r="CW32" s="84">
        <f t="shared" si="94"/>
        <v>0</v>
      </c>
      <c r="CX32" s="84">
        <f t="shared" si="95"/>
        <v>0</v>
      </c>
    </row>
    <row r="33" spans="1:102" ht="14.25">
      <c r="A33" s="78">
        <f t="shared" si="96"/>
        <v>23</v>
      </c>
      <c r="B33" s="79"/>
      <c r="C33" s="80"/>
      <c r="D33" s="81"/>
      <c r="E33" s="82"/>
      <c r="F33" s="83"/>
      <c r="G33" s="84">
        <f t="shared" si="0"/>
        <v>0</v>
      </c>
      <c r="H33" s="84">
        <f t="shared" si="1"/>
        <v>0</v>
      </c>
      <c r="I33" s="84">
        <f t="shared" si="2"/>
        <v>0</v>
      </c>
      <c r="J33" s="84">
        <f t="shared" si="3"/>
        <v>0</v>
      </c>
      <c r="K33" s="84">
        <f t="shared" si="4"/>
        <v>0</v>
      </c>
      <c r="L33" s="84">
        <f t="shared" si="5"/>
        <v>0</v>
      </c>
      <c r="M33" s="84">
        <f t="shared" si="6"/>
        <v>0</v>
      </c>
      <c r="N33" s="84">
        <f t="shared" si="7"/>
        <v>0</v>
      </c>
      <c r="O33" s="84">
        <f t="shared" si="8"/>
        <v>0</v>
      </c>
      <c r="P33" s="84">
        <f t="shared" si="9"/>
        <v>0</v>
      </c>
      <c r="Q33" s="84">
        <f t="shared" si="10"/>
        <v>0</v>
      </c>
      <c r="R33" s="84">
        <f t="shared" si="11"/>
        <v>0</v>
      </c>
      <c r="S33" s="84">
        <f t="shared" si="12"/>
        <v>0</v>
      </c>
      <c r="T33" s="84">
        <f t="shared" si="13"/>
        <v>0</v>
      </c>
      <c r="U33" s="84">
        <f t="shared" si="14"/>
        <v>0</v>
      </c>
      <c r="V33" s="84">
        <f t="shared" si="15"/>
        <v>0</v>
      </c>
      <c r="W33" s="84">
        <f t="shared" si="16"/>
        <v>0</v>
      </c>
      <c r="X33" s="84">
        <f t="shared" si="17"/>
        <v>0</v>
      </c>
      <c r="Y33" s="84">
        <f t="shared" si="18"/>
        <v>0</v>
      </c>
      <c r="Z33" s="84">
        <f t="shared" si="19"/>
        <v>0</v>
      </c>
      <c r="AA33" s="84">
        <f t="shared" si="20"/>
        <v>0</v>
      </c>
      <c r="AB33" s="84">
        <f t="shared" si="21"/>
        <v>0</v>
      </c>
      <c r="AC33" s="84">
        <f t="shared" si="22"/>
        <v>0</v>
      </c>
      <c r="AD33" s="84">
        <f t="shared" si="23"/>
        <v>0</v>
      </c>
      <c r="AE33" s="84">
        <f t="shared" si="24"/>
        <v>0</v>
      </c>
      <c r="AF33" s="84">
        <f t="shared" si="25"/>
        <v>0</v>
      </c>
      <c r="AG33" s="84">
        <f t="shared" si="26"/>
        <v>0</v>
      </c>
      <c r="AH33" s="84">
        <f t="shared" si="27"/>
        <v>0</v>
      </c>
      <c r="AI33" s="84">
        <f t="shared" si="28"/>
        <v>0</v>
      </c>
      <c r="AJ33" s="84">
        <f t="shared" si="29"/>
        <v>0</v>
      </c>
      <c r="AK33" s="84">
        <f t="shared" si="30"/>
        <v>0</v>
      </c>
      <c r="AL33" s="84">
        <f t="shared" si="31"/>
        <v>0</v>
      </c>
      <c r="AM33" s="84">
        <f t="shared" si="32"/>
        <v>0</v>
      </c>
      <c r="AN33" s="84">
        <f t="shared" si="33"/>
        <v>0</v>
      </c>
      <c r="AO33" s="84">
        <f t="shared" si="34"/>
        <v>0</v>
      </c>
      <c r="AP33" s="84">
        <f t="shared" si="35"/>
        <v>0</v>
      </c>
      <c r="AQ33" s="84">
        <f t="shared" si="36"/>
        <v>0</v>
      </c>
      <c r="AR33" s="84">
        <f t="shared" si="37"/>
        <v>0</v>
      </c>
      <c r="AS33" s="84">
        <f t="shared" si="38"/>
        <v>0</v>
      </c>
      <c r="AT33" s="84">
        <f t="shared" si="39"/>
        <v>0</v>
      </c>
      <c r="AU33" s="84">
        <f t="shared" si="40"/>
        <v>0</v>
      </c>
      <c r="AV33" s="84">
        <f t="shared" si="41"/>
        <v>0</v>
      </c>
      <c r="AW33" s="84">
        <f t="shared" si="42"/>
        <v>0</v>
      </c>
      <c r="AX33" s="84">
        <f t="shared" si="43"/>
        <v>0</v>
      </c>
      <c r="AY33" s="84">
        <f t="shared" si="44"/>
        <v>0</v>
      </c>
      <c r="AZ33" s="84">
        <f t="shared" si="45"/>
        <v>0</v>
      </c>
      <c r="BA33" s="84">
        <f t="shared" si="46"/>
        <v>0</v>
      </c>
      <c r="BB33" s="84">
        <f t="shared" si="47"/>
        <v>0</v>
      </c>
      <c r="BC33" s="84">
        <f t="shared" si="48"/>
        <v>0</v>
      </c>
      <c r="BD33" s="84">
        <f t="shared" si="49"/>
        <v>0</v>
      </c>
      <c r="BE33" s="84">
        <f t="shared" si="50"/>
        <v>0</v>
      </c>
      <c r="BF33" s="84">
        <f t="shared" si="51"/>
        <v>0</v>
      </c>
      <c r="BG33" s="84">
        <f t="shared" si="52"/>
        <v>0</v>
      </c>
      <c r="BH33" s="84">
        <f t="shared" si="53"/>
        <v>0</v>
      </c>
      <c r="BI33" s="84">
        <f t="shared" si="54"/>
        <v>0</v>
      </c>
      <c r="BJ33" s="84">
        <f t="shared" si="55"/>
        <v>0</v>
      </c>
      <c r="BK33" s="84">
        <f t="shared" si="56"/>
        <v>0</v>
      </c>
      <c r="BL33" s="84">
        <f t="shared" si="57"/>
        <v>0</v>
      </c>
      <c r="BM33" s="84">
        <f t="shared" si="58"/>
        <v>0</v>
      </c>
      <c r="BN33" s="84">
        <f t="shared" si="59"/>
        <v>0</v>
      </c>
      <c r="BO33" s="84">
        <f t="shared" si="60"/>
        <v>0</v>
      </c>
      <c r="BP33" s="84">
        <f t="shared" si="61"/>
        <v>0</v>
      </c>
      <c r="BQ33" s="84">
        <f t="shared" si="62"/>
        <v>0</v>
      </c>
      <c r="BR33" s="84">
        <f t="shared" si="63"/>
        <v>0</v>
      </c>
      <c r="BS33" s="84">
        <f t="shared" si="64"/>
        <v>0</v>
      </c>
      <c r="BT33" s="84">
        <f t="shared" si="65"/>
        <v>0</v>
      </c>
      <c r="BU33" s="84">
        <f t="shared" si="66"/>
        <v>0</v>
      </c>
      <c r="BV33" s="84">
        <f t="shared" si="67"/>
        <v>0</v>
      </c>
      <c r="BW33" s="84">
        <f t="shared" si="68"/>
        <v>0</v>
      </c>
      <c r="BX33" s="84">
        <f t="shared" si="69"/>
        <v>0</v>
      </c>
      <c r="BY33" s="84">
        <f t="shared" si="70"/>
        <v>0</v>
      </c>
      <c r="BZ33" s="84">
        <f t="shared" si="71"/>
        <v>0</v>
      </c>
      <c r="CA33" s="84">
        <f t="shared" si="72"/>
        <v>0</v>
      </c>
      <c r="CB33" s="84">
        <f t="shared" si="73"/>
        <v>0</v>
      </c>
      <c r="CC33" s="84">
        <f t="shared" si="74"/>
        <v>0</v>
      </c>
      <c r="CD33" s="84">
        <f t="shared" si="75"/>
        <v>0</v>
      </c>
      <c r="CE33" s="84">
        <f t="shared" si="76"/>
        <v>0</v>
      </c>
      <c r="CF33" s="84">
        <f t="shared" si="77"/>
        <v>0</v>
      </c>
      <c r="CG33" s="84">
        <f t="shared" si="78"/>
        <v>0</v>
      </c>
      <c r="CH33" s="84">
        <f t="shared" si="79"/>
        <v>0</v>
      </c>
      <c r="CI33" s="84">
        <f t="shared" si="80"/>
        <v>0</v>
      </c>
      <c r="CJ33" s="84">
        <f t="shared" si="81"/>
        <v>0</v>
      </c>
      <c r="CK33" s="84">
        <f t="shared" si="82"/>
        <v>0</v>
      </c>
      <c r="CL33" s="84">
        <f t="shared" si="83"/>
        <v>0</v>
      </c>
      <c r="CM33" s="84">
        <f t="shared" si="84"/>
        <v>0</v>
      </c>
      <c r="CN33" s="84">
        <f t="shared" si="85"/>
        <v>0</v>
      </c>
      <c r="CO33" s="84">
        <f t="shared" si="86"/>
        <v>0</v>
      </c>
      <c r="CP33" s="84">
        <f t="shared" si="87"/>
        <v>0</v>
      </c>
      <c r="CQ33" s="84">
        <f t="shared" si="88"/>
        <v>0</v>
      </c>
      <c r="CR33" s="84">
        <f t="shared" si="89"/>
        <v>0</v>
      </c>
      <c r="CS33" s="84">
        <f t="shared" si="90"/>
        <v>0</v>
      </c>
      <c r="CT33" s="84">
        <f t="shared" si="91"/>
        <v>0</v>
      </c>
      <c r="CU33" s="84">
        <f t="shared" si="92"/>
        <v>0</v>
      </c>
      <c r="CV33" s="84">
        <f t="shared" si="93"/>
        <v>0</v>
      </c>
      <c r="CW33" s="84">
        <f t="shared" si="94"/>
        <v>0</v>
      </c>
      <c r="CX33" s="84">
        <f t="shared" si="95"/>
        <v>0</v>
      </c>
    </row>
    <row r="34" spans="1:102" ht="14.25">
      <c r="A34" s="78">
        <f t="shared" si="96"/>
        <v>24</v>
      </c>
      <c r="B34" s="79"/>
      <c r="C34" s="80"/>
      <c r="D34" s="81"/>
      <c r="E34" s="82"/>
      <c r="F34" s="83"/>
      <c r="G34" s="84">
        <f t="shared" si="0"/>
        <v>0</v>
      </c>
      <c r="H34" s="84">
        <f t="shared" si="1"/>
        <v>0</v>
      </c>
      <c r="I34" s="84">
        <f t="shared" si="2"/>
        <v>0</v>
      </c>
      <c r="J34" s="84">
        <f t="shared" si="3"/>
        <v>0</v>
      </c>
      <c r="K34" s="84">
        <f t="shared" si="4"/>
        <v>0</v>
      </c>
      <c r="L34" s="84">
        <f t="shared" si="5"/>
        <v>0</v>
      </c>
      <c r="M34" s="84">
        <f t="shared" si="6"/>
        <v>0</v>
      </c>
      <c r="N34" s="84">
        <f t="shared" si="7"/>
        <v>0</v>
      </c>
      <c r="O34" s="84">
        <f t="shared" si="8"/>
        <v>0</v>
      </c>
      <c r="P34" s="84">
        <f t="shared" si="9"/>
        <v>0</v>
      </c>
      <c r="Q34" s="84">
        <f t="shared" si="10"/>
        <v>0</v>
      </c>
      <c r="R34" s="84">
        <f t="shared" si="11"/>
        <v>0</v>
      </c>
      <c r="S34" s="84">
        <f t="shared" si="12"/>
        <v>0</v>
      </c>
      <c r="T34" s="84">
        <f t="shared" si="13"/>
        <v>0</v>
      </c>
      <c r="U34" s="84">
        <f t="shared" si="14"/>
        <v>0</v>
      </c>
      <c r="V34" s="84">
        <f t="shared" si="15"/>
        <v>0</v>
      </c>
      <c r="W34" s="84">
        <f t="shared" si="16"/>
        <v>0</v>
      </c>
      <c r="X34" s="84">
        <f t="shared" si="17"/>
        <v>0</v>
      </c>
      <c r="Y34" s="84">
        <f t="shared" si="18"/>
        <v>0</v>
      </c>
      <c r="Z34" s="84">
        <f t="shared" si="19"/>
        <v>0</v>
      </c>
      <c r="AA34" s="84">
        <f t="shared" si="20"/>
        <v>0</v>
      </c>
      <c r="AB34" s="84">
        <f t="shared" si="21"/>
        <v>0</v>
      </c>
      <c r="AC34" s="84">
        <f t="shared" si="22"/>
        <v>0</v>
      </c>
      <c r="AD34" s="84">
        <f t="shared" si="23"/>
        <v>0</v>
      </c>
      <c r="AE34" s="84">
        <f t="shared" si="24"/>
        <v>0</v>
      </c>
      <c r="AF34" s="84">
        <f t="shared" si="25"/>
        <v>0</v>
      </c>
      <c r="AG34" s="84">
        <f t="shared" si="26"/>
        <v>0</v>
      </c>
      <c r="AH34" s="84">
        <f t="shared" si="27"/>
        <v>0</v>
      </c>
      <c r="AI34" s="84">
        <f t="shared" si="28"/>
        <v>0</v>
      </c>
      <c r="AJ34" s="84">
        <f t="shared" si="29"/>
        <v>0</v>
      </c>
      <c r="AK34" s="84">
        <f t="shared" si="30"/>
        <v>0</v>
      </c>
      <c r="AL34" s="84">
        <f t="shared" si="31"/>
        <v>0</v>
      </c>
      <c r="AM34" s="84">
        <f t="shared" si="32"/>
        <v>0</v>
      </c>
      <c r="AN34" s="84">
        <f t="shared" si="33"/>
        <v>0</v>
      </c>
      <c r="AO34" s="84">
        <f t="shared" si="34"/>
        <v>0</v>
      </c>
      <c r="AP34" s="84">
        <f t="shared" si="35"/>
        <v>0</v>
      </c>
      <c r="AQ34" s="84">
        <f t="shared" si="36"/>
        <v>0</v>
      </c>
      <c r="AR34" s="84">
        <f t="shared" si="37"/>
        <v>0</v>
      </c>
      <c r="AS34" s="84">
        <f t="shared" si="38"/>
        <v>0</v>
      </c>
      <c r="AT34" s="84">
        <f t="shared" si="39"/>
        <v>0</v>
      </c>
      <c r="AU34" s="84">
        <f t="shared" si="40"/>
        <v>0</v>
      </c>
      <c r="AV34" s="84">
        <f t="shared" si="41"/>
        <v>0</v>
      </c>
      <c r="AW34" s="84">
        <f t="shared" si="42"/>
        <v>0</v>
      </c>
      <c r="AX34" s="84">
        <f t="shared" si="43"/>
        <v>0</v>
      </c>
      <c r="AY34" s="84">
        <f t="shared" si="44"/>
        <v>0</v>
      </c>
      <c r="AZ34" s="84">
        <f t="shared" si="45"/>
        <v>0</v>
      </c>
      <c r="BA34" s="84">
        <f t="shared" si="46"/>
        <v>0</v>
      </c>
      <c r="BB34" s="84">
        <f t="shared" si="47"/>
        <v>0</v>
      </c>
      <c r="BC34" s="84">
        <f t="shared" si="48"/>
        <v>0</v>
      </c>
      <c r="BD34" s="84">
        <f t="shared" si="49"/>
        <v>0</v>
      </c>
      <c r="BE34" s="84">
        <f t="shared" si="50"/>
        <v>0</v>
      </c>
      <c r="BF34" s="84">
        <f t="shared" si="51"/>
        <v>0</v>
      </c>
      <c r="BG34" s="84">
        <f t="shared" si="52"/>
        <v>0</v>
      </c>
      <c r="BH34" s="84">
        <f t="shared" si="53"/>
        <v>0</v>
      </c>
      <c r="BI34" s="84">
        <f t="shared" si="54"/>
        <v>0</v>
      </c>
      <c r="BJ34" s="84">
        <f t="shared" si="55"/>
        <v>0</v>
      </c>
      <c r="BK34" s="84">
        <f t="shared" si="56"/>
        <v>0</v>
      </c>
      <c r="BL34" s="84">
        <f t="shared" si="57"/>
        <v>0</v>
      </c>
      <c r="BM34" s="84">
        <f t="shared" si="58"/>
        <v>0</v>
      </c>
      <c r="BN34" s="84">
        <f t="shared" si="59"/>
        <v>0</v>
      </c>
      <c r="BO34" s="84">
        <f t="shared" si="60"/>
        <v>0</v>
      </c>
      <c r="BP34" s="84">
        <f t="shared" si="61"/>
        <v>0</v>
      </c>
      <c r="BQ34" s="84">
        <f t="shared" si="62"/>
        <v>0</v>
      </c>
      <c r="BR34" s="84">
        <f t="shared" si="63"/>
        <v>0</v>
      </c>
      <c r="BS34" s="84">
        <f t="shared" si="64"/>
        <v>0</v>
      </c>
      <c r="BT34" s="84">
        <f t="shared" si="65"/>
        <v>0</v>
      </c>
      <c r="BU34" s="84">
        <f t="shared" si="66"/>
        <v>0</v>
      </c>
      <c r="BV34" s="84">
        <f t="shared" si="67"/>
        <v>0</v>
      </c>
      <c r="BW34" s="84">
        <f t="shared" si="68"/>
        <v>0</v>
      </c>
      <c r="BX34" s="84">
        <f t="shared" si="69"/>
        <v>0</v>
      </c>
      <c r="BY34" s="84">
        <f t="shared" si="70"/>
        <v>0</v>
      </c>
      <c r="BZ34" s="84">
        <f t="shared" si="71"/>
        <v>0</v>
      </c>
      <c r="CA34" s="84">
        <f t="shared" si="72"/>
        <v>0</v>
      </c>
      <c r="CB34" s="84">
        <f t="shared" si="73"/>
        <v>0</v>
      </c>
      <c r="CC34" s="84">
        <f t="shared" si="74"/>
        <v>0</v>
      </c>
      <c r="CD34" s="84">
        <f t="shared" si="75"/>
        <v>0</v>
      </c>
      <c r="CE34" s="84">
        <f t="shared" si="76"/>
        <v>0</v>
      </c>
      <c r="CF34" s="84">
        <f t="shared" si="77"/>
        <v>0</v>
      </c>
      <c r="CG34" s="84">
        <f t="shared" si="78"/>
        <v>0</v>
      </c>
      <c r="CH34" s="84">
        <f t="shared" si="79"/>
        <v>0</v>
      </c>
      <c r="CI34" s="84">
        <f t="shared" si="80"/>
        <v>0</v>
      </c>
      <c r="CJ34" s="84">
        <f t="shared" si="81"/>
        <v>0</v>
      </c>
      <c r="CK34" s="84">
        <f t="shared" si="82"/>
        <v>0</v>
      </c>
      <c r="CL34" s="84">
        <f t="shared" si="83"/>
        <v>0</v>
      </c>
      <c r="CM34" s="84">
        <f t="shared" si="84"/>
        <v>0</v>
      </c>
      <c r="CN34" s="84">
        <f t="shared" si="85"/>
        <v>0</v>
      </c>
      <c r="CO34" s="84">
        <f t="shared" si="86"/>
        <v>0</v>
      </c>
      <c r="CP34" s="84">
        <f t="shared" si="87"/>
        <v>0</v>
      </c>
      <c r="CQ34" s="84">
        <f t="shared" si="88"/>
        <v>0</v>
      </c>
      <c r="CR34" s="84">
        <f t="shared" si="89"/>
        <v>0</v>
      </c>
      <c r="CS34" s="84">
        <f t="shared" si="90"/>
        <v>0</v>
      </c>
      <c r="CT34" s="84">
        <f t="shared" si="91"/>
        <v>0</v>
      </c>
      <c r="CU34" s="84">
        <f t="shared" si="92"/>
        <v>0</v>
      </c>
      <c r="CV34" s="84">
        <f t="shared" si="93"/>
        <v>0</v>
      </c>
      <c r="CW34" s="84">
        <f t="shared" si="94"/>
        <v>0</v>
      </c>
      <c r="CX34" s="84">
        <f t="shared" si="95"/>
        <v>0</v>
      </c>
    </row>
    <row r="35" spans="1:102" ht="14.25">
      <c r="A35" s="78">
        <f t="shared" si="96"/>
        <v>25</v>
      </c>
      <c r="B35" s="79"/>
      <c r="C35" s="80"/>
      <c r="D35" s="81"/>
      <c r="E35" s="82"/>
      <c r="F35" s="83"/>
      <c r="G35" s="84">
        <f t="shared" si="0"/>
        <v>0</v>
      </c>
      <c r="H35" s="84">
        <f t="shared" si="1"/>
        <v>0</v>
      </c>
      <c r="I35" s="84">
        <f t="shared" si="2"/>
        <v>0</v>
      </c>
      <c r="J35" s="84">
        <f t="shared" si="3"/>
        <v>0</v>
      </c>
      <c r="K35" s="84">
        <f t="shared" si="4"/>
        <v>0</v>
      </c>
      <c r="L35" s="84">
        <f t="shared" si="5"/>
        <v>0</v>
      </c>
      <c r="M35" s="84">
        <f t="shared" si="6"/>
        <v>0</v>
      </c>
      <c r="N35" s="84">
        <f t="shared" si="7"/>
        <v>0</v>
      </c>
      <c r="O35" s="84">
        <f t="shared" si="8"/>
        <v>0</v>
      </c>
      <c r="P35" s="84">
        <f t="shared" si="9"/>
        <v>0</v>
      </c>
      <c r="Q35" s="84">
        <f t="shared" si="10"/>
        <v>0</v>
      </c>
      <c r="R35" s="84">
        <f t="shared" si="11"/>
        <v>0</v>
      </c>
      <c r="S35" s="84">
        <f t="shared" si="12"/>
        <v>0</v>
      </c>
      <c r="T35" s="84">
        <f t="shared" si="13"/>
        <v>0</v>
      </c>
      <c r="U35" s="84">
        <f t="shared" si="14"/>
        <v>0</v>
      </c>
      <c r="V35" s="84">
        <f t="shared" si="15"/>
        <v>0</v>
      </c>
      <c r="W35" s="84">
        <f t="shared" si="16"/>
        <v>0</v>
      </c>
      <c r="X35" s="84">
        <f t="shared" si="17"/>
        <v>0</v>
      </c>
      <c r="Y35" s="84">
        <f t="shared" si="18"/>
        <v>0</v>
      </c>
      <c r="Z35" s="84">
        <f t="shared" si="19"/>
        <v>0</v>
      </c>
      <c r="AA35" s="84">
        <f t="shared" si="20"/>
        <v>0</v>
      </c>
      <c r="AB35" s="84">
        <f t="shared" si="21"/>
        <v>0</v>
      </c>
      <c r="AC35" s="84">
        <f t="shared" si="22"/>
        <v>0</v>
      </c>
      <c r="AD35" s="84">
        <f t="shared" si="23"/>
        <v>0</v>
      </c>
      <c r="AE35" s="84">
        <f t="shared" si="24"/>
        <v>0</v>
      </c>
      <c r="AF35" s="84">
        <f t="shared" si="25"/>
        <v>0</v>
      </c>
      <c r="AG35" s="84">
        <f t="shared" si="26"/>
        <v>0</v>
      </c>
      <c r="AH35" s="84">
        <f t="shared" si="27"/>
        <v>0</v>
      </c>
      <c r="AI35" s="84">
        <f t="shared" si="28"/>
        <v>0</v>
      </c>
      <c r="AJ35" s="84">
        <f t="shared" si="29"/>
        <v>0</v>
      </c>
      <c r="AK35" s="84">
        <f t="shared" si="30"/>
        <v>0</v>
      </c>
      <c r="AL35" s="84">
        <f t="shared" si="31"/>
        <v>0</v>
      </c>
      <c r="AM35" s="84">
        <f t="shared" si="32"/>
        <v>0</v>
      </c>
      <c r="AN35" s="84">
        <f t="shared" si="33"/>
        <v>0</v>
      </c>
      <c r="AO35" s="84">
        <f t="shared" si="34"/>
        <v>0</v>
      </c>
      <c r="AP35" s="84">
        <f t="shared" si="35"/>
        <v>0</v>
      </c>
      <c r="AQ35" s="84">
        <f t="shared" si="36"/>
        <v>0</v>
      </c>
      <c r="AR35" s="84">
        <f t="shared" si="37"/>
        <v>0</v>
      </c>
      <c r="AS35" s="84">
        <f t="shared" si="38"/>
        <v>0</v>
      </c>
      <c r="AT35" s="84">
        <f t="shared" si="39"/>
        <v>0</v>
      </c>
      <c r="AU35" s="84">
        <f t="shared" si="40"/>
        <v>0</v>
      </c>
      <c r="AV35" s="84">
        <f t="shared" si="41"/>
        <v>0</v>
      </c>
      <c r="AW35" s="84">
        <f t="shared" si="42"/>
        <v>0</v>
      </c>
      <c r="AX35" s="84">
        <f t="shared" si="43"/>
        <v>0</v>
      </c>
      <c r="AY35" s="84">
        <f t="shared" si="44"/>
        <v>0</v>
      </c>
      <c r="AZ35" s="84">
        <f t="shared" si="45"/>
        <v>0</v>
      </c>
      <c r="BA35" s="84">
        <f t="shared" si="46"/>
        <v>0</v>
      </c>
      <c r="BB35" s="84">
        <f t="shared" si="47"/>
        <v>0</v>
      </c>
      <c r="BC35" s="84">
        <f t="shared" si="48"/>
        <v>0</v>
      </c>
      <c r="BD35" s="84">
        <f t="shared" si="49"/>
        <v>0</v>
      </c>
      <c r="BE35" s="84">
        <f t="shared" si="50"/>
        <v>0</v>
      </c>
      <c r="BF35" s="84">
        <f t="shared" si="51"/>
        <v>0</v>
      </c>
      <c r="BG35" s="84">
        <f t="shared" si="52"/>
        <v>0</v>
      </c>
      <c r="BH35" s="84">
        <f t="shared" si="53"/>
        <v>0</v>
      </c>
      <c r="BI35" s="84">
        <f t="shared" si="54"/>
        <v>0</v>
      </c>
      <c r="BJ35" s="84">
        <f t="shared" si="55"/>
        <v>0</v>
      </c>
      <c r="BK35" s="84">
        <f t="shared" si="56"/>
        <v>0</v>
      </c>
      <c r="BL35" s="84">
        <f t="shared" si="57"/>
        <v>0</v>
      </c>
      <c r="BM35" s="84">
        <f t="shared" si="58"/>
        <v>0</v>
      </c>
      <c r="BN35" s="84">
        <f t="shared" si="59"/>
        <v>0</v>
      </c>
      <c r="BO35" s="84">
        <f t="shared" si="60"/>
        <v>0</v>
      </c>
      <c r="BP35" s="84">
        <f t="shared" si="61"/>
        <v>0</v>
      </c>
      <c r="BQ35" s="84">
        <f t="shared" si="62"/>
        <v>0</v>
      </c>
      <c r="BR35" s="84">
        <f t="shared" si="63"/>
        <v>0</v>
      </c>
      <c r="BS35" s="84">
        <f t="shared" si="64"/>
        <v>0</v>
      </c>
      <c r="BT35" s="84">
        <f t="shared" si="65"/>
        <v>0</v>
      </c>
      <c r="BU35" s="84">
        <f t="shared" si="66"/>
        <v>0</v>
      </c>
      <c r="BV35" s="84">
        <f t="shared" si="67"/>
        <v>0</v>
      </c>
      <c r="BW35" s="84">
        <f t="shared" si="68"/>
        <v>0</v>
      </c>
      <c r="BX35" s="84">
        <f t="shared" si="69"/>
        <v>0</v>
      </c>
      <c r="BY35" s="84">
        <f t="shared" si="70"/>
        <v>0</v>
      </c>
      <c r="BZ35" s="84">
        <f t="shared" si="71"/>
        <v>0</v>
      </c>
      <c r="CA35" s="84">
        <f t="shared" si="72"/>
        <v>0</v>
      </c>
      <c r="CB35" s="84">
        <f t="shared" si="73"/>
        <v>0</v>
      </c>
      <c r="CC35" s="84">
        <f t="shared" si="74"/>
        <v>0</v>
      </c>
      <c r="CD35" s="84">
        <f t="shared" si="75"/>
        <v>0</v>
      </c>
      <c r="CE35" s="84">
        <f t="shared" si="76"/>
        <v>0</v>
      </c>
      <c r="CF35" s="84">
        <f t="shared" si="77"/>
        <v>0</v>
      </c>
      <c r="CG35" s="84">
        <f t="shared" si="78"/>
        <v>0</v>
      </c>
      <c r="CH35" s="84">
        <f t="shared" si="79"/>
        <v>0</v>
      </c>
      <c r="CI35" s="84">
        <f t="shared" si="80"/>
        <v>0</v>
      </c>
      <c r="CJ35" s="84">
        <f t="shared" si="81"/>
        <v>0</v>
      </c>
      <c r="CK35" s="84">
        <f t="shared" si="82"/>
        <v>0</v>
      </c>
      <c r="CL35" s="84">
        <f t="shared" si="83"/>
        <v>0</v>
      </c>
      <c r="CM35" s="84">
        <f t="shared" si="84"/>
        <v>0</v>
      </c>
      <c r="CN35" s="84">
        <f t="shared" si="85"/>
        <v>0</v>
      </c>
      <c r="CO35" s="84">
        <f t="shared" si="86"/>
        <v>0</v>
      </c>
      <c r="CP35" s="84">
        <f t="shared" si="87"/>
        <v>0</v>
      </c>
      <c r="CQ35" s="84">
        <f t="shared" si="88"/>
        <v>0</v>
      </c>
      <c r="CR35" s="84">
        <f t="shared" si="89"/>
        <v>0</v>
      </c>
      <c r="CS35" s="84">
        <f t="shared" si="90"/>
        <v>0</v>
      </c>
      <c r="CT35" s="84">
        <f t="shared" si="91"/>
        <v>0</v>
      </c>
      <c r="CU35" s="84">
        <f t="shared" si="92"/>
        <v>0</v>
      </c>
      <c r="CV35" s="84">
        <f t="shared" si="93"/>
        <v>0</v>
      </c>
      <c r="CW35" s="84">
        <f t="shared" si="94"/>
        <v>0</v>
      </c>
      <c r="CX35" s="84">
        <f t="shared" si="95"/>
        <v>0</v>
      </c>
    </row>
    <row r="36" spans="1:102" ht="14.25">
      <c r="A36" s="78">
        <f t="shared" si="96"/>
        <v>26</v>
      </c>
      <c r="B36" s="79"/>
      <c r="C36" s="80"/>
      <c r="D36" s="81"/>
      <c r="E36" s="82"/>
      <c r="F36" s="83"/>
      <c r="G36" s="84">
        <f t="shared" si="0"/>
        <v>0</v>
      </c>
      <c r="H36" s="84">
        <f t="shared" si="1"/>
        <v>0</v>
      </c>
      <c r="I36" s="84">
        <f t="shared" si="2"/>
        <v>0</v>
      </c>
      <c r="J36" s="84">
        <f t="shared" si="3"/>
        <v>0</v>
      </c>
      <c r="K36" s="84">
        <f t="shared" si="4"/>
        <v>0</v>
      </c>
      <c r="L36" s="84">
        <f t="shared" si="5"/>
        <v>0</v>
      </c>
      <c r="M36" s="84">
        <f t="shared" si="6"/>
        <v>0</v>
      </c>
      <c r="N36" s="84">
        <f t="shared" si="7"/>
        <v>0</v>
      </c>
      <c r="O36" s="84">
        <f t="shared" si="8"/>
        <v>0</v>
      </c>
      <c r="P36" s="84">
        <f t="shared" si="9"/>
        <v>0</v>
      </c>
      <c r="Q36" s="84">
        <f t="shared" si="10"/>
        <v>0</v>
      </c>
      <c r="R36" s="84">
        <f t="shared" si="11"/>
        <v>0</v>
      </c>
      <c r="S36" s="84">
        <f t="shared" si="12"/>
        <v>0</v>
      </c>
      <c r="T36" s="84">
        <f t="shared" si="13"/>
        <v>0</v>
      </c>
      <c r="U36" s="84">
        <f t="shared" si="14"/>
        <v>0</v>
      </c>
      <c r="V36" s="84">
        <f t="shared" si="15"/>
        <v>0</v>
      </c>
      <c r="W36" s="84">
        <f t="shared" si="16"/>
        <v>0</v>
      </c>
      <c r="X36" s="84">
        <f t="shared" si="17"/>
        <v>0</v>
      </c>
      <c r="Y36" s="84">
        <f t="shared" si="18"/>
        <v>0</v>
      </c>
      <c r="Z36" s="84">
        <f t="shared" si="19"/>
        <v>0</v>
      </c>
      <c r="AA36" s="84">
        <f t="shared" si="20"/>
        <v>0</v>
      </c>
      <c r="AB36" s="84">
        <f t="shared" si="21"/>
        <v>0</v>
      </c>
      <c r="AC36" s="84">
        <f t="shared" si="22"/>
        <v>0</v>
      </c>
      <c r="AD36" s="84">
        <f t="shared" si="23"/>
        <v>0</v>
      </c>
      <c r="AE36" s="84">
        <f t="shared" si="24"/>
        <v>0</v>
      </c>
      <c r="AF36" s="84">
        <f t="shared" si="25"/>
        <v>0</v>
      </c>
      <c r="AG36" s="84">
        <f t="shared" si="26"/>
        <v>0</v>
      </c>
      <c r="AH36" s="84">
        <f t="shared" si="27"/>
        <v>0</v>
      </c>
      <c r="AI36" s="84">
        <f t="shared" si="28"/>
        <v>0</v>
      </c>
      <c r="AJ36" s="84">
        <f t="shared" si="29"/>
        <v>0</v>
      </c>
      <c r="AK36" s="84">
        <f t="shared" si="30"/>
        <v>0</v>
      </c>
      <c r="AL36" s="84">
        <f t="shared" si="31"/>
        <v>0</v>
      </c>
      <c r="AM36" s="84">
        <f t="shared" si="32"/>
        <v>0</v>
      </c>
      <c r="AN36" s="84">
        <f t="shared" si="33"/>
        <v>0</v>
      </c>
      <c r="AO36" s="84">
        <f t="shared" si="34"/>
        <v>0</v>
      </c>
      <c r="AP36" s="84">
        <f t="shared" si="35"/>
        <v>0</v>
      </c>
      <c r="AQ36" s="84">
        <f t="shared" si="36"/>
        <v>0</v>
      </c>
      <c r="AR36" s="84">
        <f t="shared" si="37"/>
        <v>0</v>
      </c>
      <c r="AS36" s="84">
        <f t="shared" si="38"/>
        <v>0</v>
      </c>
      <c r="AT36" s="84">
        <f t="shared" si="39"/>
        <v>0</v>
      </c>
      <c r="AU36" s="84">
        <f t="shared" si="40"/>
        <v>0</v>
      </c>
      <c r="AV36" s="84">
        <f t="shared" si="41"/>
        <v>0</v>
      </c>
      <c r="AW36" s="84">
        <f t="shared" si="42"/>
        <v>0</v>
      </c>
      <c r="AX36" s="84">
        <f t="shared" si="43"/>
        <v>0</v>
      </c>
      <c r="AY36" s="84">
        <f t="shared" si="44"/>
        <v>0</v>
      </c>
      <c r="AZ36" s="84">
        <f t="shared" si="45"/>
        <v>0</v>
      </c>
      <c r="BA36" s="84">
        <f t="shared" si="46"/>
        <v>0</v>
      </c>
      <c r="BB36" s="84">
        <f t="shared" si="47"/>
        <v>0</v>
      </c>
      <c r="BC36" s="84">
        <f t="shared" si="48"/>
        <v>0</v>
      </c>
      <c r="BD36" s="84">
        <f t="shared" si="49"/>
        <v>0</v>
      </c>
      <c r="BE36" s="84">
        <f t="shared" si="50"/>
        <v>0</v>
      </c>
      <c r="BF36" s="84">
        <f t="shared" si="51"/>
        <v>0</v>
      </c>
      <c r="BG36" s="84">
        <f t="shared" si="52"/>
        <v>0</v>
      </c>
      <c r="BH36" s="84">
        <f t="shared" si="53"/>
        <v>0</v>
      </c>
      <c r="BI36" s="84">
        <f t="shared" si="54"/>
        <v>0</v>
      </c>
      <c r="BJ36" s="84">
        <f t="shared" si="55"/>
        <v>0</v>
      </c>
      <c r="BK36" s="84">
        <f t="shared" si="56"/>
        <v>0</v>
      </c>
      <c r="BL36" s="84">
        <f t="shared" si="57"/>
        <v>0</v>
      </c>
      <c r="BM36" s="84">
        <f t="shared" si="58"/>
        <v>0</v>
      </c>
      <c r="BN36" s="84">
        <f t="shared" si="59"/>
        <v>0</v>
      </c>
      <c r="BO36" s="84">
        <f t="shared" si="60"/>
        <v>0</v>
      </c>
      <c r="BP36" s="84">
        <f t="shared" si="61"/>
        <v>0</v>
      </c>
      <c r="BQ36" s="84">
        <f t="shared" si="62"/>
        <v>0</v>
      </c>
      <c r="BR36" s="84">
        <f t="shared" si="63"/>
        <v>0</v>
      </c>
      <c r="BS36" s="84">
        <f t="shared" si="64"/>
        <v>0</v>
      </c>
      <c r="BT36" s="84">
        <f t="shared" si="65"/>
        <v>0</v>
      </c>
      <c r="BU36" s="84">
        <f t="shared" si="66"/>
        <v>0</v>
      </c>
      <c r="BV36" s="84">
        <f t="shared" si="67"/>
        <v>0</v>
      </c>
      <c r="BW36" s="84">
        <f t="shared" si="68"/>
        <v>0</v>
      </c>
      <c r="BX36" s="84">
        <f t="shared" si="69"/>
        <v>0</v>
      </c>
      <c r="BY36" s="84">
        <f t="shared" si="70"/>
        <v>0</v>
      </c>
      <c r="BZ36" s="84">
        <f t="shared" si="71"/>
        <v>0</v>
      </c>
      <c r="CA36" s="84">
        <f t="shared" si="72"/>
        <v>0</v>
      </c>
      <c r="CB36" s="84">
        <f t="shared" si="73"/>
        <v>0</v>
      </c>
      <c r="CC36" s="84">
        <f t="shared" si="74"/>
        <v>0</v>
      </c>
      <c r="CD36" s="84">
        <f t="shared" si="75"/>
        <v>0</v>
      </c>
      <c r="CE36" s="84">
        <f t="shared" si="76"/>
        <v>0</v>
      </c>
      <c r="CF36" s="84">
        <f t="shared" si="77"/>
        <v>0</v>
      </c>
      <c r="CG36" s="84">
        <f t="shared" si="78"/>
        <v>0</v>
      </c>
      <c r="CH36" s="84">
        <f t="shared" si="79"/>
        <v>0</v>
      </c>
      <c r="CI36" s="84">
        <f t="shared" si="80"/>
        <v>0</v>
      </c>
      <c r="CJ36" s="84">
        <f t="shared" si="81"/>
        <v>0</v>
      </c>
      <c r="CK36" s="84">
        <f t="shared" si="82"/>
        <v>0</v>
      </c>
      <c r="CL36" s="84">
        <f t="shared" si="83"/>
        <v>0</v>
      </c>
      <c r="CM36" s="84">
        <f t="shared" si="84"/>
        <v>0</v>
      </c>
      <c r="CN36" s="84">
        <f t="shared" si="85"/>
        <v>0</v>
      </c>
      <c r="CO36" s="84">
        <f t="shared" si="86"/>
        <v>0</v>
      </c>
      <c r="CP36" s="84">
        <f t="shared" si="87"/>
        <v>0</v>
      </c>
      <c r="CQ36" s="84">
        <f t="shared" si="88"/>
        <v>0</v>
      </c>
      <c r="CR36" s="84">
        <f t="shared" si="89"/>
        <v>0</v>
      </c>
      <c r="CS36" s="84">
        <f t="shared" si="90"/>
        <v>0</v>
      </c>
      <c r="CT36" s="84">
        <f t="shared" si="91"/>
        <v>0</v>
      </c>
      <c r="CU36" s="84">
        <f t="shared" si="92"/>
        <v>0</v>
      </c>
      <c r="CV36" s="84">
        <f t="shared" si="93"/>
        <v>0</v>
      </c>
      <c r="CW36" s="84">
        <f t="shared" si="94"/>
        <v>0</v>
      </c>
      <c r="CX36" s="84">
        <f t="shared" si="95"/>
        <v>0</v>
      </c>
    </row>
    <row r="37" spans="1:102" ht="14.25">
      <c r="A37" s="78">
        <f t="shared" si="96"/>
        <v>27</v>
      </c>
      <c r="B37" s="79"/>
      <c r="C37" s="80"/>
      <c r="D37" s="81"/>
      <c r="E37" s="82"/>
      <c r="F37" s="83"/>
      <c r="G37" s="84">
        <f t="shared" si="0"/>
        <v>0</v>
      </c>
      <c r="H37" s="84">
        <f t="shared" si="1"/>
        <v>0</v>
      </c>
      <c r="I37" s="84">
        <f t="shared" si="2"/>
        <v>0</v>
      </c>
      <c r="J37" s="84">
        <f t="shared" si="3"/>
        <v>0</v>
      </c>
      <c r="K37" s="84">
        <f t="shared" si="4"/>
        <v>0</v>
      </c>
      <c r="L37" s="84">
        <f t="shared" si="5"/>
        <v>0</v>
      </c>
      <c r="M37" s="84">
        <f t="shared" si="6"/>
        <v>0</v>
      </c>
      <c r="N37" s="84">
        <f t="shared" si="7"/>
        <v>0</v>
      </c>
      <c r="O37" s="84">
        <f t="shared" si="8"/>
        <v>0</v>
      </c>
      <c r="P37" s="84">
        <f t="shared" si="9"/>
        <v>0</v>
      </c>
      <c r="Q37" s="84">
        <f t="shared" si="10"/>
        <v>0</v>
      </c>
      <c r="R37" s="84">
        <f t="shared" si="11"/>
        <v>0</v>
      </c>
      <c r="S37" s="84">
        <f t="shared" si="12"/>
        <v>0</v>
      </c>
      <c r="T37" s="84">
        <f t="shared" si="13"/>
        <v>0</v>
      </c>
      <c r="U37" s="84">
        <f t="shared" si="14"/>
        <v>0</v>
      </c>
      <c r="V37" s="84">
        <f t="shared" si="15"/>
        <v>0</v>
      </c>
      <c r="W37" s="84">
        <f t="shared" si="16"/>
        <v>0</v>
      </c>
      <c r="X37" s="84">
        <f t="shared" si="17"/>
        <v>0</v>
      </c>
      <c r="Y37" s="84">
        <f t="shared" si="18"/>
        <v>0</v>
      </c>
      <c r="Z37" s="84">
        <f t="shared" si="19"/>
        <v>0</v>
      </c>
      <c r="AA37" s="84">
        <f t="shared" si="20"/>
        <v>0</v>
      </c>
      <c r="AB37" s="84">
        <f t="shared" si="21"/>
        <v>0</v>
      </c>
      <c r="AC37" s="84">
        <f t="shared" si="22"/>
        <v>0</v>
      </c>
      <c r="AD37" s="84">
        <f t="shared" si="23"/>
        <v>0</v>
      </c>
      <c r="AE37" s="84">
        <f t="shared" si="24"/>
        <v>0</v>
      </c>
      <c r="AF37" s="84">
        <f t="shared" si="25"/>
        <v>0</v>
      </c>
      <c r="AG37" s="84">
        <f t="shared" si="26"/>
        <v>0</v>
      </c>
      <c r="AH37" s="84">
        <f t="shared" si="27"/>
        <v>0</v>
      </c>
      <c r="AI37" s="84">
        <f t="shared" si="28"/>
        <v>0</v>
      </c>
      <c r="AJ37" s="84">
        <f t="shared" si="29"/>
        <v>0</v>
      </c>
      <c r="AK37" s="84">
        <f t="shared" si="30"/>
        <v>0</v>
      </c>
      <c r="AL37" s="84">
        <f t="shared" si="31"/>
        <v>0</v>
      </c>
      <c r="AM37" s="84">
        <f t="shared" si="32"/>
        <v>0</v>
      </c>
      <c r="AN37" s="84">
        <f t="shared" si="33"/>
        <v>0</v>
      </c>
      <c r="AO37" s="84">
        <f t="shared" si="34"/>
        <v>0</v>
      </c>
      <c r="AP37" s="84">
        <f t="shared" si="35"/>
        <v>0</v>
      </c>
      <c r="AQ37" s="84">
        <f t="shared" si="36"/>
        <v>0</v>
      </c>
      <c r="AR37" s="84">
        <f t="shared" si="37"/>
        <v>0</v>
      </c>
      <c r="AS37" s="84">
        <f t="shared" si="38"/>
        <v>0</v>
      </c>
      <c r="AT37" s="84">
        <f t="shared" si="39"/>
        <v>0</v>
      </c>
      <c r="AU37" s="84">
        <f t="shared" si="40"/>
        <v>0</v>
      </c>
      <c r="AV37" s="84">
        <f t="shared" si="41"/>
        <v>0</v>
      </c>
      <c r="AW37" s="84">
        <f t="shared" si="42"/>
        <v>0</v>
      </c>
      <c r="AX37" s="84">
        <f t="shared" si="43"/>
        <v>0</v>
      </c>
      <c r="AY37" s="84">
        <f t="shared" si="44"/>
        <v>0</v>
      </c>
      <c r="AZ37" s="84">
        <f t="shared" si="45"/>
        <v>0</v>
      </c>
      <c r="BA37" s="84">
        <f t="shared" si="46"/>
        <v>0</v>
      </c>
      <c r="BB37" s="84">
        <f t="shared" si="47"/>
        <v>0</v>
      </c>
      <c r="BC37" s="84">
        <f t="shared" si="48"/>
        <v>0</v>
      </c>
      <c r="BD37" s="84">
        <f t="shared" si="49"/>
        <v>0</v>
      </c>
      <c r="BE37" s="84">
        <f t="shared" si="50"/>
        <v>0</v>
      </c>
      <c r="BF37" s="84">
        <f t="shared" si="51"/>
        <v>0</v>
      </c>
      <c r="BG37" s="84">
        <f t="shared" si="52"/>
        <v>0</v>
      </c>
      <c r="BH37" s="84">
        <f t="shared" si="53"/>
        <v>0</v>
      </c>
      <c r="BI37" s="84">
        <f t="shared" si="54"/>
        <v>0</v>
      </c>
      <c r="BJ37" s="84">
        <f t="shared" si="55"/>
        <v>0</v>
      </c>
      <c r="BK37" s="84">
        <f t="shared" si="56"/>
        <v>0</v>
      </c>
      <c r="BL37" s="84">
        <f t="shared" si="57"/>
        <v>0</v>
      </c>
      <c r="BM37" s="84">
        <f t="shared" si="58"/>
        <v>0</v>
      </c>
      <c r="BN37" s="84">
        <f t="shared" si="59"/>
        <v>0</v>
      </c>
      <c r="BO37" s="84">
        <f t="shared" si="60"/>
        <v>0</v>
      </c>
      <c r="BP37" s="84">
        <f t="shared" si="61"/>
        <v>0</v>
      </c>
      <c r="BQ37" s="84">
        <f t="shared" si="62"/>
        <v>0</v>
      </c>
      <c r="BR37" s="84">
        <f t="shared" si="63"/>
        <v>0</v>
      </c>
      <c r="BS37" s="84">
        <f t="shared" si="64"/>
        <v>0</v>
      </c>
      <c r="BT37" s="84">
        <f t="shared" si="65"/>
        <v>0</v>
      </c>
      <c r="BU37" s="84">
        <f t="shared" si="66"/>
        <v>0</v>
      </c>
      <c r="BV37" s="84">
        <f t="shared" si="67"/>
        <v>0</v>
      </c>
      <c r="BW37" s="84">
        <f t="shared" si="68"/>
        <v>0</v>
      </c>
      <c r="BX37" s="84">
        <f t="shared" si="69"/>
        <v>0</v>
      </c>
      <c r="BY37" s="84">
        <f t="shared" si="70"/>
        <v>0</v>
      </c>
      <c r="BZ37" s="84">
        <f t="shared" si="71"/>
        <v>0</v>
      </c>
      <c r="CA37" s="84">
        <f t="shared" si="72"/>
        <v>0</v>
      </c>
      <c r="CB37" s="84">
        <f t="shared" si="73"/>
        <v>0</v>
      </c>
      <c r="CC37" s="84">
        <f t="shared" si="74"/>
        <v>0</v>
      </c>
      <c r="CD37" s="84">
        <f t="shared" si="75"/>
        <v>0</v>
      </c>
      <c r="CE37" s="84">
        <f t="shared" si="76"/>
        <v>0</v>
      </c>
      <c r="CF37" s="84">
        <f t="shared" si="77"/>
        <v>0</v>
      </c>
      <c r="CG37" s="84">
        <f t="shared" si="78"/>
        <v>0</v>
      </c>
      <c r="CH37" s="84">
        <f t="shared" si="79"/>
        <v>0</v>
      </c>
      <c r="CI37" s="84">
        <f t="shared" si="80"/>
        <v>0</v>
      </c>
      <c r="CJ37" s="84">
        <f t="shared" si="81"/>
        <v>0</v>
      </c>
      <c r="CK37" s="84">
        <f t="shared" si="82"/>
        <v>0</v>
      </c>
      <c r="CL37" s="84">
        <f t="shared" si="83"/>
        <v>0</v>
      </c>
      <c r="CM37" s="84">
        <f t="shared" si="84"/>
        <v>0</v>
      </c>
      <c r="CN37" s="84">
        <f t="shared" si="85"/>
        <v>0</v>
      </c>
      <c r="CO37" s="84">
        <f t="shared" si="86"/>
        <v>0</v>
      </c>
      <c r="CP37" s="84">
        <f t="shared" si="87"/>
        <v>0</v>
      </c>
      <c r="CQ37" s="84">
        <f t="shared" si="88"/>
        <v>0</v>
      </c>
      <c r="CR37" s="84">
        <f t="shared" si="89"/>
        <v>0</v>
      </c>
      <c r="CS37" s="84">
        <f t="shared" si="90"/>
        <v>0</v>
      </c>
      <c r="CT37" s="84">
        <f t="shared" si="91"/>
        <v>0</v>
      </c>
      <c r="CU37" s="84">
        <f t="shared" si="92"/>
        <v>0</v>
      </c>
      <c r="CV37" s="84">
        <f t="shared" si="93"/>
        <v>0</v>
      </c>
      <c r="CW37" s="84">
        <f t="shared" si="94"/>
        <v>0</v>
      </c>
      <c r="CX37" s="84">
        <f t="shared" si="95"/>
        <v>0</v>
      </c>
    </row>
    <row r="38" spans="1:102" ht="14.25">
      <c r="A38" s="78">
        <f t="shared" si="96"/>
        <v>28</v>
      </c>
      <c r="B38" s="79"/>
      <c r="C38" s="80"/>
      <c r="D38" s="81"/>
      <c r="E38" s="82"/>
      <c r="F38" s="83"/>
      <c r="G38" s="84">
        <f t="shared" si="0"/>
        <v>0</v>
      </c>
      <c r="H38" s="84">
        <f t="shared" si="1"/>
        <v>0</v>
      </c>
      <c r="I38" s="84">
        <f t="shared" si="2"/>
        <v>0</v>
      </c>
      <c r="J38" s="84">
        <f t="shared" si="3"/>
        <v>0</v>
      </c>
      <c r="K38" s="84">
        <f t="shared" si="4"/>
        <v>0</v>
      </c>
      <c r="L38" s="84">
        <f t="shared" si="5"/>
        <v>0</v>
      </c>
      <c r="M38" s="84">
        <f t="shared" si="6"/>
        <v>0</v>
      </c>
      <c r="N38" s="84">
        <f t="shared" si="7"/>
        <v>0</v>
      </c>
      <c r="O38" s="84">
        <f t="shared" si="8"/>
        <v>0</v>
      </c>
      <c r="P38" s="84">
        <f t="shared" si="9"/>
        <v>0</v>
      </c>
      <c r="Q38" s="84">
        <f t="shared" si="10"/>
        <v>0</v>
      </c>
      <c r="R38" s="84">
        <f t="shared" si="11"/>
        <v>0</v>
      </c>
      <c r="S38" s="84">
        <f t="shared" si="12"/>
        <v>0</v>
      </c>
      <c r="T38" s="84">
        <f t="shared" si="13"/>
        <v>0</v>
      </c>
      <c r="U38" s="84">
        <f t="shared" si="14"/>
        <v>0</v>
      </c>
      <c r="V38" s="84">
        <f t="shared" si="15"/>
        <v>0</v>
      </c>
      <c r="W38" s="84">
        <f t="shared" si="16"/>
        <v>0</v>
      </c>
      <c r="X38" s="84">
        <f t="shared" si="17"/>
        <v>0</v>
      </c>
      <c r="Y38" s="84">
        <f t="shared" si="18"/>
        <v>0</v>
      </c>
      <c r="Z38" s="84">
        <f t="shared" si="19"/>
        <v>0</v>
      </c>
      <c r="AA38" s="84">
        <f t="shared" si="20"/>
        <v>0</v>
      </c>
      <c r="AB38" s="84">
        <f t="shared" si="21"/>
        <v>0</v>
      </c>
      <c r="AC38" s="84">
        <f t="shared" si="22"/>
        <v>0</v>
      </c>
      <c r="AD38" s="84">
        <f t="shared" si="23"/>
        <v>0</v>
      </c>
      <c r="AE38" s="84">
        <f t="shared" si="24"/>
        <v>0</v>
      </c>
      <c r="AF38" s="84">
        <f t="shared" si="25"/>
        <v>0</v>
      </c>
      <c r="AG38" s="84">
        <f t="shared" si="26"/>
        <v>0</v>
      </c>
      <c r="AH38" s="84">
        <f t="shared" si="27"/>
        <v>0</v>
      </c>
      <c r="AI38" s="84">
        <f t="shared" si="28"/>
        <v>0</v>
      </c>
      <c r="AJ38" s="84">
        <f t="shared" si="29"/>
        <v>0</v>
      </c>
      <c r="AK38" s="84">
        <f t="shared" si="30"/>
        <v>0</v>
      </c>
      <c r="AL38" s="84">
        <f t="shared" si="31"/>
        <v>0</v>
      </c>
      <c r="AM38" s="84">
        <f t="shared" si="32"/>
        <v>0</v>
      </c>
      <c r="AN38" s="84">
        <f t="shared" si="33"/>
        <v>0</v>
      </c>
      <c r="AO38" s="84">
        <f t="shared" si="34"/>
        <v>0</v>
      </c>
      <c r="AP38" s="84">
        <f t="shared" si="35"/>
        <v>0</v>
      </c>
      <c r="AQ38" s="84">
        <f t="shared" si="36"/>
        <v>0</v>
      </c>
      <c r="AR38" s="84">
        <f t="shared" si="37"/>
        <v>0</v>
      </c>
      <c r="AS38" s="84">
        <f t="shared" si="38"/>
        <v>0</v>
      </c>
      <c r="AT38" s="84">
        <f t="shared" si="39"/>
        <v>0</v>
      </c>
      <c r="AU38" s="84">
        <f t="shared" si="40"/>
        <v>0</v>
      </c>
      <c r="AV38" s="84">
        <f t="shared" si="41"/>
        <v>0</v>
      </c>
      <c r="AW38" s="84">
        <f t="shared" si="42"/>
        <v>0</v>
      </c>
      <c r="AX38" s="84">
        <f t="shared" si="43"/>
        <v>0</v>
      </c>
      <c r="AY38" s="84">
        <f t="shared" si="44"/>
        <v>0</v>
      </c>
      <c r="AZ38" s="84">
        <f t="shared" si="45"/>
        <v>0</v>
      </c>
      <c r="BA38" s="84">
        <f t="shared" si="46"/>
        <v>0</v>
      </c>
      <c r="BB38" s="84">
        <f t="shared" si="47"/>
        <v>0</v>
      </c>
      <c r="BC38" s="84">
        <f t="shared" si="48"/>
        <v>0</v>
      </c>
      <c r="BD38" s="84">
        <f t="shared" si="49"/>
        <v>0</v>
      </c>
      <c r="BE38" s="84">
        <f t="shared" si="50"/>
        <v>0</v>
      </c>
      <c r="BF38" s="84">
        <f t="shared" si="51"/>
        <v>0</v>
      </c>
      <c r="BG38" s="84">
        <f t="shared" si="52"/>
        <v>0</v>
      </c>
      <c r="BH38" s="84">
        <f t="shared" si="53"/>
        <v>0</v>
      </c>
      <c r="BI38" s="84">
        <f t="shared" si="54"/>
        <v>0</v>
      </c>
      <c r="BJ38" s="84">
        <f t="shared" si="55"/>
        <v>0</v>
      </c>
      <c r="BK38" s="84">
        <f t="shared" si="56"/>
        <v>0</v>
      </c>
      <c r="BL38" s="84">
        <f t="shared" si="57"/>
        <v>0</v>
      </c>
      <c r="BM38" s="84">
        <f t="shared" si="58"/>
        <v>0</v>
      </c>
      <c r="BN38" s="84">
        <f t="shared" si="59"/>
        <v>0</v>
      </c>
      <c r="BO38" s="84">
        <f t="shared" si="60"/>
        <v>0</v>
      </c>
      <c r="BP38" s="84">
        <f t="shared" si="61"/>
        <v>0</v>
      </c>
      <c r="BQ38" s="84">
        <f t="shared" si="62"/>
        <v>0</v>
      </c>
      <c r="BR38" s="84">
        <f t="shared" si="63"/>
        <v>0</v>
      </c>
      <c r="BS38" s="84">
        <f t="shared" si="64"/>
        <v>0</v>
      </c>
      <c r="BT38" s="84">
        <f t="shared" si="65"/>
        <v>0</v>
      </c>
      <c r="BU38" s="84">
        <f t="shared" si="66"/>
        <v>0</v>
      </c>
      <c r="BV38" s="84">
        <f t="shared" si="67"/>
        <v>0</v>
      </c>
      <c r="BW38" s="84">
        <f t="shared" si="68"/>
        <v>0</v>
      </c>
      <c r="BX38" s="84">
        <f t="shared" si="69"/>
        <v>0</v>
      </c>
      <c r="BY38" s="84">
        <f t="shared" si="70"/>
        <v>0</v>
      </c>
      <c r="BZ38" s="84">
        <f t="shared" si="71"/>
        <v>0</v>
      </c>
      <c r="CA38" s="84">
        <f t="shared" si="72"/>
        <v>0</v>
      </c>
      <c r="CB38" s="84">
        <f t="shared" si="73"/>
        <v>0</v>
      </c>
      <c r="CC38" s="84">
        <f t="shared" si="74"/>
        <v>0</v>
      </c>
      <c r="CD38" s="84">
        <f t="shared" si="75"/>
        <v>0</v>
      </c>
      <c r="CE38" s="84">
        <f t="shared" si="76"/>
        <v>0</v>
      </c>
      <c r="CF38" s="84">
        <f t="shared" si="77"/>
        <v>0</v>
      </c>
      <c r="CG38" s="84">
        <f t="shared" si="78"/>
        <v>0</v>
      </c>
      <c r="CH38" s="84">
        <f t="shared" si="79"/>
        <v>0</v>
      </c>
      <c r="CI38" s="84">
        <f t="shared" si="80"/>
        <v>0</v>
      </c>
      <c r="CJ38" s="84">
        <f t="shared" si="81"/>
        <v>0</v>
      </c>
      <c r="CK38" s="84">
        <f t="shared" si="82"/>
        <v>0</v>
      </c>
      <c r="CL38" s="84">
        <f t="shared" si="83"/>
        <v>0</v>
      </c>
      <c r="CM38" s="84">
        <f t="shared" si="84"/>
        <v>0</v>
      </c>
      <c r="CN38" s="84">
        <f t="shared" si="85"/>
        <v>0</v>
      </c>
      <c r="CO38" s="84">
        <f t="shared" si="86"/>
        <v>0</v>
      </c>
      <c r="CP38" s="84">
        <f t="shared" si="87"/>
        <v>0</v>
      </c>
      <c r="CQ38" s="84">
        <f t="shared" si="88"/>
        <v>0</v>
      </c>
      <c r="CR38" s="84">
        <f t="shared" si="89"/>
        <v>0</v>
      </c>
      <c r="CS38" s="84">
        <f t="shared" si="90"/>
        <v>0</v>
      </c>
      <c r="CT38" s="84">
        <f t="shared" si="91"/>
        <v>0</v>
      </c>
      <c r="CU38" s="84">
        <f t="shared" si="92"/>
        <v>0</v>
      </c>
      <c r="CV38" s="84">
        <f t="shared" si="93"/>
        <v>0</v>
      </c>
      <c r="CW38" s="84">
        <f t="shared" si="94"/>
        <v>0</v>
      </c>
      <c r="CX38" s="84">
        <f t="shared" si="95"/>
        <v>0</v>
      </c>
    </row>
    <row r="39" spans="1:102" ht="14.25">
      <c r="A39" s="78">
        <f t="shared" si="96"/>
        <v>29</v>
      </c>
      <c r="B39" s="79"/>
      <c r="C39" s="80"/>
      <c r="D39" s="81"/>
      <c r="E39" s="82"/>
      <c r="F39" s="83"/>
      <c r="G39" s="84">
        <f t="shared" si="0"/>
        <v>0</v>
      </c>
      <c r="H39" s="84">
        <f t="shared" si="1"/>
        <v>0</v>
      </c>
      <c r="I39" s="84">
        <f t="shared" si="2"/>
        <v>0</v>
      </c>
      <c r="J39" s="84">
        <f t="shared" si="3"/>
        <v>0</v>
      </c>
      <c r="K39" s="84">
        <f t="shared" si="4"/>
        <v>0</v>
      </c>
      <c r="L39" s="84">
        <f t="shared" si="5"/>
        <v>0</v>
      </c>
      <c r="M39" s="84">
        <f t="shared" si="6"/>
        <v>0</v>
      </c>
      <c r="N39" s="84">
        <f t="shared" si="7"/>
        <v>0</v>
      </c>
      <c r="O39" s="84">
        <f t="shared" si="8"/>
        <v>0</v>
      </c>
      <c r="P39" s="84">
        <f t="shared" si="9"/>
        <v>0</v>
      </c>
      <c r="Q39" s="84">
        <f t="shared" si="10"/>
        <v>0</v>
      </c>
      <c r="R39" s="84">
        <f t="shared" si="11"/>
        <v>0</v>
      </c>
      <c r="S39" s="84">
        <f t="shared" si="12"/>
        <v>0</v>
      </c>
      <c r="T39" s="84">
        <f t="shared" si="13"/>
        <v>0</v>
      </c>
      <c r="U39" s="84">
        <f t="shared" si="14"/>
        <v>0</v>
      </c>
      <c r="V39" s="84">
        <f t="shared" si="15"/>
        <v>0</v>
      </c>
      <c r="W39" s="84">
        <f t="shared" si="16"/>
        <v>0</v>
      </c>
      <c r="X39" s="84">
        <f t="shared" si="17"/>
        <v>0</v>
      </c>
      <c r="Y39" s="84">
        <f t="shared" si="18"/>
        <v>0</v>
      </c>
      <c r="Z39" s="84">
        <f t="shared" si="19"/>
        <v>0</v>
      </c>
      <c r="AA39" s="84">
        <f t="shared" si="20"/>
        <v>0</v>
      </c>
      <c r="AB39" s="84">
        <f t="shared" si="21"/>
        <v>0</v>
      </c>
      <c r="AC39" s="84">
        <f t="shared" si="22"/>
        <v>0</v>
      </c>
      <c r="AD39" s="84">
        <f t="shared" si="23"/>
        <v>0</v>
      </c>
      <c r="AE39" s="84">
        <f t="shared" si="24"/>
        <v>0</v>
      </c>
      <c r="AF39" s="84">
        <f t="shared" si="25"/>
        <v>0</v>
      </c>
      <c r="AG39" s="84">
        <f t="shared" si="26"/>
        <v>0</v>
      </c>
      <c r="AH39" s="84">
        <f t="shared" si="27"/>
        <v>0</v>
      </c>
      <c r="AI39" s="84">
        <f t="shared" si="28"/>
        <v>0</v>
      </c>
      <c r="AJ39" s="84">
        <f t="shared" si="29"/>
        <v>0</v>
      </c>
      <c r="AK39" s="84">
        <f t="shared" si="30"/>
        <v>0</v>
      </c>
      <c r="AL39" s="84">
        <f t="shared" si="31"/>
        <v>0</v>
      </c>
      <c r="AM39" s="84">
        <f t="shared" si="32"/>
        <v>0</v>
      </c>
      <c r="AN39" s="84">
        <f t="shared" si="33"/>
        <v>0</v>
      </c>
      <c r="AO39" s="84">
        <f t="shared" si="34"/>
        <v>0</v>
      </c>
      <c r="AP39" s="84">
        <f t="shared" si="35"/>
        <v>0</v>
      </c>
      <c r="AQ39" s="84">
        <f t="shared" si="36"/>
        <v>0</v>
      </c>
      <c r="AR39" s="84">
        <f t="shared" si="37"/>
        <v>0</v>
      </c>
      <c r="AS39" s="84">
        <f t="shared" si="38"/>
        <v>0</v>
      </c>
      <c r="AT39" s="84">
        <f t="shared" si="39"/>
        <v>0</v>
      </c>
      <c r="AU39" s="84">
        <f t="shared" si="40"/>
        <v>0</v>
      </c>
      <c r="AV39" s="84">
        <f t="shared" si="41"/>
        <v>0</v>
      </c>
      <c r="AW39" s="84">
        <f t="shared" si="42"/>
        <v>0</v>
      </c>
      <c r="AX39" s="84">
        <f t="shared" si="43"/>
        <v>0</v>
      </c>
      <c r="AY39" s="84">
        <f t="shared" si="44"/>
        <v>0</v>
      </c>
      <c r="AZ39" s="84">
        <f t="shared" si="45"/>
        <v>0</v>
      </c>
      <c r="BA39" s="84">
        <f t="shared" si="46"/>
        <v>0</v>
      </c>
      <c r="BB39" s="84">
        <f t="shared" si="47"/>
        <v>0</v>
      </c>
      <c r="BC39" s="84">
        <f t="shared" si="48"/>
        <v>0</v>
      </c>
      <c r="BD39" s="84">
        <f t="shared" si="49"/>
        <v>0</v>
      </c>
      <c r="BE39" s="84">
        <f t="shared" si="50"/>
        <v>0</v>
      </c>
      <c r="BF39" s="84">
        <f t="shared" si="51"/>
        <v>0</v>
      </c>
      <c r="BG39" s="84">
        <f t="shared" si="52"/>
        <v>0</v>
      </c>
      <c r="BH39" s="84">
        <f t="shared" si="53"/>
        <v>0</v>
      </c>
      <c r="BI39" s="84">
        <f t="shared" si="54"/>
        <v>0</v>
      </c>
      <c r="BJ39" s="84">
        <f t="shared" si="55"/>
        <v>0</v>
      </c>
      <c r="BK39" s="84">
        <f t="shared" si="56"/>
        <v>0</v>
      </c>
      <c r="BL39" s="84">
        <f t="shared" si="57"/>
        <v>0</v>
      </c>
      <c r="BM39" s="84">
        <f t="shared" si="58"/>
        <v>0</v>
      </c>
      <c r="BN39" s="84">
        <f t="shared" si="59"/>
        <v>0</v>
      </c>
      <c r="BO39" s="84">
        <f t="shared" si="60"/>
        <v>0</v>
      </c>
      <c r="BP39" s="84">
        <f t="shared" si="61"/>
        <v>0</v>
      </c>
      <c r="BQ39" s="84">
        <f t="shared" si="62"/>
        <v>0</v>
      </c>
      <c r="BR39" s="84">
        <f t="shared" si="63"/>
        <v>0</v>
      </c>
      <c r="BS39" s="84">
        <f t="shared" si="64"/>
        <v>0</v>
      </c>
      <c r="BT39" s="84">
        <f t="shared" si="65"/>
        <v>0</v>
      </c>
      <c r="BU39" s="84">
        <f t="shared" si="66"/>
        <v>0</v>
      </c>
      <c r="BV39" s="84">
        <f t="shared" si="67"/>
        <v>0</v>
      </c>
      <c r="BW39" s="84">
        <f t="shared" si="68"/>
        <v>0</v>
      </c>
      <c r="BX39" s="84">
        <f t="shared" si="69"/>
        <v>0</v>
      </c>
      <c r="BY39" s="84">
        <f t="shared" si="70"/>
        <v>0</v>
      </c>
      <c r="BZ39" s="84">
        <f t="shared" si="71"/>
        <v>0</v>
      </c>
      <c r="CA39" s="84">
        <f t="shared" si="72"/>
        <v>0</v>
      </c>
      <c r="CB39" s="84">
        <f t="shared" si="73"/>
        <v>0</v>
      </c>
      <c r="CC39" s="84">
        <f t="shared" si="74"/>
        <v>0</v>
      </c>
      <c r="CD39" s="84">
        <f t="shared" si="75"/>
        <v>0</v>
      </c>
      <c r="CE39" s="84">
        <f t="shared" si="76"/>
        <v>0</v>
      </c>
      <c r="CF39" s="84">
        <f t="shared" si="77"/>
        <v>0</v>
      </c>
      <c r="CG39" s="84">
        <f t="shared" si="78"/>
        <v>0</v>
      </c>
      <c r="CH39" s="84">
        <f t="shared" si="79"/>
        <v>0</v>
      </c>
      <c r="CI39" s="84">
        <f t="shared" si="80"/>
        <v>0</v>
      </c>
      <c r="CJ39" s="84">
        <f t="shared" si="81"/>
        <v>0</v>
      </c>
      <c r="CK39" s="84">
        <f t="shared" si="82"/>
        <v>0</v>
      </c>
      <c r="CL39" s="84">
        <f t="shared" si="83"/>
        <v>0</v>
      </c>
      <c r="CM39" s="84">
        <f t="shared" si="84"/>
        <v>0</v>
      </c>
      <c r="CN39" s="84">
        <f t="shared" si="85"/>
        <v>0</v>
      </c>
      <c r="CO39" s="84">
        <f t="shared" si="86"/>
        <v>0</v>
      </c>
      <c r="CP39" s="84">
        <f t="shared" si="87"/>
        <v>0</v>
      </c>
      <c r="CQ39" s="84">
        <f t="shared" si="88"/>
        <v>0</v>
      </c>
      <c r="CR39" s="84">
        <f t="shared" si="89"/>
        <v>0</v>
      </c>
      <c r="CS39" s="84">
        <f t="shared" si="90"/>
        <v>0</v>
      </c>
      <c r="CT39" s="84">
        <f t="shared" si="91"/>
        <v>0</v>
      </c>
      <c r="CU39" s="84">
        <f t="shared" si="92"/>
        <v>0</v>
      </c>
      <c r="CV39" s="84">
        <f t="shared" si="93"/>
        <v>0</v>
      </c>
      <c r="CW39" s="84">
        <f t="shared" si="94"/>
        <v>0</v>
      </c>
      <c r="CX39" s="84">
        <f t="shared" si="95"/>
        <v>0</v>
      </c>
    </row>
    <row r="40" spans="1:102" ht="14.25">
      <c r="A40" s="78">
        <f t="shared" si="96"/>
        <v>30</v>
      </c>
      <c r="B40" s="79"/>
      <c r="C40" s="80"/>
      <c r="D40" s="81"/>
      <c r="E40" s="82"/>
      <c r="F40" s="83"/>
      <c r="G40" s="84">
        <f t="shared" si="0"/>
        <v>0</v>
      </c>
      <c r="H40" s="84">
        <f t="shared" si="1"/>
        <v>0</v>
      </c>
      <c r="I40" s="84">
        <f t="shared" si="2"/>
        <v>0</v>
      </c>
      <c r="J40" s="84">
        <f t="shared" si="3"/>
        <v>0</v>
      </c>
      <c r="K40" s="84">
        <f t="shared" si="4"/>
        <v>0</v>
      </c>
      <c r="L40" s="84">
        <f t="shared" si="5"/>
        <v>0</v>
      </c>
      <c r="M40" s="84">
        <f t="shared" si="6"/>
        <v>0</v>
      </c>
      <c r="N40" s="84">
        <f t="shared" si="7"/>
        <v>0</v>
      </c>
      <c r="O40" s="84">
        <f t="shared" si="8"/>
        <v>0</v>
      </c>
      <c r="P40" s="84">
        <f t="shared" si="9"/>
        <v>0</v>
      </c>
      <c r="Q40" s="84">
        <f t="shared" si="10"/>
        <v>0</v>
      </c>
      <c r="R40" s="84">
        <f t="shared" si="11"/>
        <v>0</v>
      </c>
      <c r="S40" s="84">
        <f t="shared" si="12"/>
        <v>0</v>
      </c>
      <c r="T40" s="84">
        <f t="shared" si="13"/>
        <v>0</v>
      </c>
      <c r="U40" s="84">
        <f t="shared" si="14"/>
        <v>0</v>
      </c>
      <c r="V40" s="84">
        <f t="shared" si="15"/>
        <v>0</v>
      </c>
      <c r="W40" s="84">
        <f t="shared" si="16"/>
        <v>0</v>
      </c>
      <c r="X40" s="84">
        <f t="shared" si="17"/>
        <v>0</v>
      </c>
      <c r="Y40" s="84">
        <f t="shared" si="18"/>
        <v>0</v>
      </c>
      <c r="Z40" s="84">
        <f t="shared" si="19"/>
        <v>0</v>
      </c>
      <c r="AA40" s="84">
        <f t="shared" si="20"/>
        <v>0</v>
      </c>
      <c r="AB40" s="84">
        <f t="shared" si="21"/>
        <v>0</v>
      </c>
      <c r="AC40" s="84">
        <f t="shared" si="22"/>
        <v>0</v>
      </c>
      <c r="AD40" s="84">
        <f t="shared" si="23"/>
        <v>0</v>
      </c>
      <c r="AE40" s="84">
        <f t="shared" si="24"/>
        <v>0</v>
      </c>
      <c r="AF40" s="84">
        <f t="shared" si="25"/>
        <v>0</v>
      </c>
      <c r="AG40" s="84">
        <f t="shared" si="26"/>
        <v>0</v>
      </c>
      <c r="AH40" s="84">
        <f t="shared" si="27"/>
        <v>0</v>
      </c>
      <c r="AI40" s="84">
        <f t="shared" si="28"/>
        <v>0</v>
      </c>
      <c r="AJ40" s="84">
        <f t="shared" si="29"/>
        <v>0</v>
      </c>
      <c r="AK40" s="84">
        <f t="shared" si="30"/>
        <v>0</v>
      </c>
      <c r="AL40" s="84">
        <f t="shared" si="31"/>
        <v>0</v>
      </c>
      <c r="AM40" s="84">
        <f t="shared" si="32"/>
        <v>0</v>
      </c>
      <c r="AN40" s="84">
        <f t="shared" si="33"/>
        <v>0</v>
      </c>
      <c r="AO40" s="84">
        <f t="shared" si="34"/>
        <v>0</v>
      </c>
      <c r="AP40" s="84">
        <f t="shared" si="35"/>
        <v>0</v>
      </c>
      <c r="AQ40" s="84">
        <f t="shared" si="36"/>
        <v>0</v>
      </c>
      <c r="AR40" s="84">
        <f t="shared" si="37"/>
        <v>0</v>
      </c>
      <c r="AS40" s="84">
        <f t="shared" si="38"/>
        <v>0</v>
      </c>
      <c r="AT40" s="84">
        <f t="shared" si="39"/>
        <v>0</v>
      </c>
      <c r="AU40" s="84">
        <f t="shared" si="40"/>
        <v>0</v>
      </c>
      <c r="AV40" s="84">
        <f t="shared" si="41"/>
        <v>0</v>
      </c>
      <c r="AW40" s="84">
        <f t="shared" si="42"/>
        <v>0</v>
      </c>
      <c r="AX40" s="84">
        <f t="shared" si="43"/>
        <v>0</v>
      </c>
      <c r="AY40" s="84">
        <f t="shared" si="44"/>
        <v>0</v>
      </c>
      <c r="AZ40" s="84">
        <f t="shared" si="45"/>
        <v>0</v>
      </c>
      <c r="BA40" s="84">
        <f t="shared" si="46"/>
        <v>0</v>
      </c>
      <c r="BB40" s="84">
        <f t="shared" si="47"/>
        <v>0</v>
      </c>
      <c r="BC40" s="84">
        <f t="shared" si="48"/>
        <v>0</v>
      </c>
      <c r="BD40" s="84">
        <f t="shared" si="49"/>
        <v>0</v>
      </c>
      <c r="BE40" s="84">
        <f t="shared" si="50"/>
        <v>0</v>
      </c>
      <c r="BF40" s="84">
        <f t="shared" si="51"/>
        <v>0</v>
      </c>
      <c r="BG40" s="84">
        <f t="shared" si="52"/>
        <v>0</v>
      </c>
      <c r="BH40" s="84">
        <f t="shared" si="53"/>
        <v>0</v>
      </c>
      <c r="BI40" s="84">
        <f t="shared" si="54"/>
        <v>0</v>
      </c>
      <c r="BJ40" s="84">
        <f t="shared" si="55"/>
        <v>0</v>
      </c>
      <c r="BK40" s="84">
        <f t="shared" si="56"/>
        <v>0</v>
      </c>
      <c r="BL40" s="84">
        <f t="shared" si="57"/>
        <v>0</v>
      </c>
      <c r="BM40" s="84">
        <f t="shared" si="58"/>
        <v>0</v>
      </c>
      <c r="BN40" s="84">
        <f t="shared" si="59"/>
        <v>0</v>
      </c>
      <c r="BO40" s="84">
        <f t="shared" si="60"/>
        <v>0</v>
      </c>
      <c r="BP40" s="84">
        <f t="shared" si="61"/>
        <v>0</v>
      </c>
      <c r="BQ40" s="84">
        <f t="shared" si="62"/>
        <v>0</v>
      </c>
      <c r="BR40" s="84">
        <f t="shared" si="63"/>
        <v>0</v>
      </c>
      <c r="BS40" s="84">
        <f t="shared" si="64"/>
        <v>0</v>
      </c>
      <c r="BT40" s="84">
        <f t="shared" si="65"/>
        <v>0</v>
      </c>
      <c r="BU40" s="84">
        <f t="shared" si="66"/>
        <v>0</v>
      </c>
      <c r="BV40" s="84">
        <f t="shared" si="67"/>
        <v>0</v>
      </c>
      <c r="BW40" s="84">
        <f t="shared" si="68"/>
        <v>0</v>
      </c>
      <c r="BX40" s="84">
        <f t="shared" si="69"/>
        <v>0</v>
      </c>
      <c r="BY40" s="84">
        <f t="shared" si="70"/>
        <v>0</v>
      </c>
      <c r="BZ40" s="84">
        <f t="shared" si="71"/>
        <v>0</v>
      </c>
      <c r="CA40" s="84">
        <f t="shared" si="72"/>
        <v>0</v>
      </c>
      <c r="CB40" s="84">
        <f t="shared" si="73"/>
        <v>0</v>
      </c>
      <c r="CC40" s="84">
        <f t="shared" si="74"/>
        <v>0</v>
      </c>
      <c r="CD40" s="84">
        <f t="shared" si="75"/>
        <v>0</v>
      </c>
      <c r="CE40" s="84">
        <f t="shared" si="76"/>
        <v>0</v>
      </c>
      <c r="CF40" s="84">
        <f t="shared" si="77"/>
        <v>0</v>
      </c>
      <c r="CG40" s="84">
        <f t="shared" si="78"/>
        <v>0</v>
      </c>
      <c r="CH40" s="84">
        <f t="shared" si="79"/>
        <v>0</v>
      </c>
      <c r="CI40" s="84">
        <f t="shared" si="80"/>
        <v>0</v>
      </c>
      <c r="CJ40" s="84">
        <f t="shared" si="81"/>
        <v>0</v>
      </c>
      <c r="CK40" s="84">
        <f t="shared" si="82"/>
        <v>0</v>
      </c>
      <c r="CL40" s="84">
        <f t="shared" si="83"/>
        <v>0</v>
      </c>
      <c r="CM40" s="84">
        <f t="shared" si="84"/>
        <v>0</v>
      </c>
      <c r="CN40" s="84">
        <f t="shared" si="85"/>
        <v>0</v>
      </c>
      <c r="CO40" s="84">
        <f t="shared" si="86"/>
        <v>0</v>
      </c>
      <c r="CP40" s="84">
        <f t="shared" si="87"/>
        <v>0</v>
      </c>
      <c r="CQ40" s="84">
        <f t="shared" si="88"/>
        <v>0</v>
      </c>
      <c r="CR40" s="84">
        <f t="shared" si="89"/>
        <v>0</v>
      </c>
      <c r="CS40" s="84">
        <f t="shared" si="90"/>
        <v>0</v>
      </c>
      <c r="CT40" s="84">
        <f t="shared" si="91"/>
        <v>0</v>
      </c>
      <c r="CU40" s="84">
        <f t="shared" si="92"/>
        <v>0</v>
      </c>
      <c r="CV40" s="84">
        <f t="shared" si="93"/>
        <v>0</v>
      </c>
      <c r="CW40" s="84">
        <f t="shared" si="94"/>
        <v>0</v>
      </c>
      <c r="CX40" s="84">
        <f t="shared" si="95"/>
        <v>0</v>
      </c>
    </row>
    <row r="41" spans="1:102" ht="14.25">
      <c r="A41" s="78">
        <f t="shared" si="96"/>
        <v>31</v>
      </c>
      <c r="B41" s="79"/>
      <c r="C41" s="80"/>
      <c r="D41" s="81"/>
      <c r="E41" s="82"/>
      <c r="F41" s="83"/>
      <c r="G41" s="84">
        <f t="shared" si="0"/>
        <v>0</v>
      </c>
      <c r="H41" s="84">
        <f t="shared" si="1"/>
        <v>0</v>
      </c>
      <c r="I41" s="84">
        <f t="shared" si="2"/>
        <v>0</v>
      </c>
      <c r="J41" s="84">
        <f t="shared" si="3"/>
        <v>0</v>
      </c>
      <c r="K41" s="84">
        <f t="shared" si="4"/>
        <v>0</v>
      </c>
      <c r="L41" s="84">
        <f t="shared" si="5"/>
        <v>0</v>
      </c>
      <c r="M41" s="84">
        <f t="shared" si="6"/>
        <v>0</v>
      </c>
      <c r="N41" s="84">
        <f t="shared" si="7"/>
        <v>0</v>
      </c>
      <c r="O41" s="84">
        <f t="shared" si="8"/>
        <v>0</v>
      </c>
      <c r="P41" s="84">
        <f t="shared" si="9"/>
        <v>0</v>
      </c>
      <c r="Q41" s="84">
        <f t="shared" si="10"/>
        <v>0</v>
      </c>
      <c r="R41" s="84">
        <f t="shared" si="11"/>
        <v>0</v>
      </c>
      <c r="S41" s="84">
        <f t="shared" si="12"/>
        <v>0</v>
      </c>
      <c r="T41" s="84">
        <f t="shared" si="13"/>
        <v>0</v>
      </c>
      <c r="U41" s="84">
        <f t="shared" si="14"/>
        <v>0</v>
      </c>
      <c r="V41" s="84">
        <f t="shared" si="15"/>
        <v>0</v>
      </c>
      <c r="W41" s="84">
        <f t="shared" si="16"/>
        <v>0</v>
      </c>
      <c r="X41" s="84">
        <f t="shared" si="17"/>
        <v>0</v>
      </c>
      <c r="Y41" s="84">
        <f t="shared" si="18"/>
        <v>0</v>
      </c>
      <c r="Z41" s="84">
        <f t="shared" si="19"/>
        <v>0</v>
      </c>
      <c r="AA41" s="84">
        <f t="shared" si="20"/>
        <v>0</v>
      </c>
      <c r="AB41" s="84">
        <f t="shared" si="21"/>
        <v>0</v>
      </c>
      <c r="AC41" s="84">
        <f t="shared" si="22"/>
        <v>0</v>
      </c>
      <c r="AD41" s="84">
        <f t="shared" si="23"/>
        <v>0</v>
      </c>
      <c r="AE41" s="84">
        <f t="shared" si="24"/>
        <v>0</v>
      </c>
      <c r="AF41" s="84">
        <f t="shared" si="25"/>
        <v>0</v>
      </c>
      <c r="AG41" s="84">
        <f t="shared" si="26"/>
        <v>0</v>
      </c>
      <c r="AH41" s="84">
        <f t="shared" si="27"/>
        <v>0</v>
      </c>
      <c r="AI41" s="84">
        <f t="shared" si="28"/>
        <v>0</v>
      </c>
      <c r="AJ41" s="84">
        <f t="shared" si="29"/>
        <v>0</v>
      </c>
      <c r="AK41" s="84">
        <f t="shared" si="30"/>
        <v>0</v>
      </c>
      <c r="AL41" s="84">
        <f t="shared" si="31"/>
        <v>0</v>
      </c>
      <c r="AM41" s="84">
        <f t="shared" si="32"/>
        <v>0</v>
      </c>
      <c r="AN41" s="84">
        <f t="shared" si="33"/>
        <v>0</v>
      </c>
      <c r="AO41" s="84">
        <f t="shared" si="34"/>
        <v>0</v>
      </c>
      <c r="AP41" s="84">
        <f t="shared" si="35"/>
        <v>0</v>
      </c>
      <c r="AQ41" s="84">
        <f t="shared" si="36"/>
        <v>0</v>
      </c>
      <c r="AR41" s="84">
        <f t="shared" si="37"/>
        <v>0</v>
      </c>
      <c r="AS41" s="84">
        <f t="shared" si="38"/>
        <v>0</v>
      </c>
      <c r="AT41" s="84">
        <f t="shared" si="39"/>
        <v>0</v>
      </c>
      <c r="AU41" s="84">
        <f t="shared" si="40"/>
        <v>0</v>
      </c>
      <c r="AV41" s="84">
        <f t="shared" si="41"/>
        <v>0</v>
      </c>
      <c r="AW41" s="84">
        <f t="shared" si="42"/>
        <v>0</v>
      </c>
      <c r="AX41" s="84">
        <f t="shared" si="43"/>
        <v>0</v>
      </c>
      <c r="AY41" s="84">
        <f t="shared" si="44"/>
        <v>0</v>
      </c>
      <c r="AZ41" s="84">
        <f t="shared" si="45"/>
        <v>0</v>
      </c>
      <c r="BA41" s="84">
        <f t="shared" si="46"/>
        <v>0</v>
      </c>
      <c r="BB41" s="84">
        <f t="shared" si="47"/>
        <v>0</v>
      </c>
      <c r="BC41" s="84">
        <f t="shared" si="48"/>
        <v>0</v>
      </c>
      <c r="BD41" s="84">
        <f t="shared" si="49"/>
        <v>0</v>
      </c>
      <c r="BE41" s="84">
        <f t="shared" si="50"/>
        <v>0</v>
      </c>
      <c r="BF41" s="84">
        <f t="shared" si="51"/>
        <v>0</v>
      </c>
      <c r="BG41" s="84">
        <f t="shared" si="52"/>
        <v>0</v>
      </c>
      <c r="BH41" s="84">
        <f t="shared" si="53"/>
        <v>0</v>
      </c>
      <c r="BI41" s="84">
        <f t="shared" si="54"/>
        <v>0</v>
      </c>
      <c r="BJ41" s="84">
        <f t="shared" si="55"/>
        <v>0</v>
      </c>
      <c r="BK41" s="84">
        <f t="shared" si="56"/>
        <v>0</v>
      </c>
      <c r="BL41" s="84">
        <f t="shared" si="57"/>
        <v>0</v>
      </c>
      <c r="BM41" s="84">
        <f t="shared" si="58"/>
        <v>0</v>
      </c>
      <c r="BN41" s="84">
        <f t="shared" si="59"/>
        <v>0</v>
      </c>
      <c r="BO41" s="84">
        <f t="shared" si="60"/>
        <v>0</v>
      </c>
      <c r="BP41" s="84">
        <f t="shared" si="61"/>
        <v>0</v>
      </c>
      <c r="BQ41" s="84">
        <f t="shared" si="62"/>
        <v>0</v>
      </c>
      <c r="BR41" s="84">
        <f t="shared" si="63"/>
        <v>0</v>
      </c>
      <c r="BS41" s="84">
        <f t="shared" si="64"/>
        <v>0</v>
      </c>
      <c r="BT41" s="84">
        <f t="shared" si="65"/>
        <v>0</v>
      </c>
      <c r="BU41" s="84">
        <f t="shared" si="66"/>
        <v>0</v>
      </c>
      <c r="BV41" s="84">
        <f t="shared" si="67"/>
        <v>0</v>
      </c>
      <c r="BW41" s="84">
        <f t="shared" si="68"/>
        <v>0</v>
      </c>
      <c r="BX41" s="84">
        <f t="shared" si="69"/>
        <v>0</v>
      </c>
      <c r="BY41" s="84">
        <f t="shared" si="70"/>
        <v>0</v>
      </c>
      <c r="BZ41" s="84">
        <f t="shared" si="71"/>
        <v>0</v>
      </c>
      <c r="CA41" s="84">
        <f t="shared" si="72"/>
        <v>0</v>
      </c>
      <c r="CB41" s="84">
        <f t="shared" si="73"/>
        <v>0</v>
      </c>
      <c r="CC41" s="84">
        <f t="shared" si="74"/>
        <v>0</v>
      </c>
      <c r="CD41" s="84">
        <f t="shared" si="75"/>
        <v>0</v>
      </c>
      <c r="CE41" s="84">
        <f t="shared" si="76"/>
        <v>0</v>
      </c>
      <c r="CF41" s="84">
        <f t="shared" si="77"/>
        <v>0</v>
      </c>
      <c r="CG41" s="84">
        <f t="shared" si="78"/>
        <v>0</v>
      </c>
      <c r="CH41" s="84">
        <f t="shared" si="79"/>
        <v>0</v>
      </c>
      <c r="CI41" s="84">
        <f t="shared" si="80"/>
        <v>0</v>
      </c>
      <c r="CJ41" s="84">
        <f t="shared" si="81"/>
        <v>0</v>
      </c>
      <c r="CK41" s="84">
        <f t="shared" si="82"/>
        <v>0</v>
      </c>
      <c r="CL41" s="84">
        <f t="shared" si="83"/>
        <v>0</v>
      </c>
      <c r="CM41" s="84">
        <f t="shared" si="84"/>
        <v>0</v>
      </c>
      <c r="CN41" s="84">
        <f t="shared" si="85"/>
        <v>0</v>
      </c>
      <c r="CO41" s="84">
        <f t="shared" si="86"/>
        <v>0</v>
      </c>
      <c r="CP41" s="84">
        <f t="shared" si="87"/>
        <v>0</v>
      </c>
      <c r="CQ41" s="84">
        <f t="shared" si="88"/>
        <v>0</v>
      </c>
      <c r="CR41" s="84">
        <f t="shared" si="89"/>
        <v>0</v>
      </c>
      <c r="CS41" s="84">
        <f t="shared" si="90"/>
        <v>0</v>
      </c>
      <c r="CT41" s="84">
        <f t="shared" si="91"/>
        <v>0</v>
      </c>
      <c r="CU41" s="84">
        <f t="shared" si="92"/>
        <v>0</v>
      </c>
      <c r="CV41" s="84">
        <f t="shared" si="93"/>
        <v>0</v>
      </c>
      <c r="CW41" s="84">
        <f t="shared" si="94"/>
        <v>0</v>
      </c>
      <c r="CX41" s="84">
        <f t="shared" si="95"/>
        <v>0</v>
      </c>
    </row>
    <row r="42" spans="1:102" ht="14.25">
      <c r="A42" s="78">
        <f t="shared" si="96"/>
        <v>32</v>
      </c>
      <c r="B42" s="79"/>
      <c r="C42" s="80"/>
      <c r="D42" s="81"/>
      <c r="E42" s="82"/>
      <c r="F42" s="83"/>
      <c r="G42" s="84">
        <f t="shared" si="0"/>
        <v>0</v>
      </c>
      <c r="H42" s="84">
        <f t="shared" si="1"/>
        <v>0</v>
      </c>
      <c r="I42" s="84">
        <f t="shared" si="2"/>
        <v>0</v>
      </c>
      <c r="J42" s="84">
        <f t="shared" si="3"/>
        <v>0</v>
      </c>
      <c r="K42" s="84">
        <f t="shared" si="4"/>
        <v>0</v>
      </c>
      <c r="L42" s="84">
        <f t="shared" si="5"/>
        <v>0</v>
      </c>
      <c r="M42" s="84">
        <f t="shared" si="6"/>
        <v>0</v>
      </c>
      <c r="N42" s="84">
        <f t="shared" si="7"/>
        <v>0</v>
      </c>
      <c r="O42" s="84">
        <f t="shared" si="8"/>
        <v>0</v>
      </c>
      <c r="P42" s="84">
        <f t="shared" si="9"/>
        <v>0</v>
      </c>
      <c r="Q42" s="84">
        <f t="shared" si="10"/>
        <v>0</v>
      </c>
      <c r="R42" s="84">
        <f t="shared" si="11"/>
        <v>0</v>
      </c>
      <c r="S42" s="84">
        <f t="shared" si="12"/>
        <v>0</v>
      </c>
      <c r="T42" s="84">
        <f t="shared" si="13"/>
        <v>0</v>
      </c>
      <c r="U42" s="84">
        <f t="shared" si="14"/>
        <v>0</v>
      </c>
      <c r="V42" s="84">
        <f t="shared" si="15"/>
        <v>0</v>
      </c>
      <c r="W42" s="84">
        <f t="shared" si="16"/>
        <v>0</v>
      </c>
      <c r="X42" s="84">
        <f t="shared" si="17"/>
        <v>0</v>
      </c>
      <c r="Y42" s="84">
        <f t="shared" si="18"/>
        <v>0</v>
      </c>
      <c r="Z42" s="84">
        <f t="shared" si="19"/>
        <v>0</v>
      </c>
      <c r="AA42" s="84">
        <f t="shared" si="20"/>
        <v>0</v>
      </c>
      <c r="AB42" s="84">
        <f t="shared" si="21"/>
        <v>0</v>
      </c>
      <c r="AC42" s="84">
        <f t="shared" si="22"/>
        <v>0</v>
      </c>
      <c r="AD42" s="84">
        <f t="shared" si="23"/>
        <v>0</v>
      </c>
      <c r="AE42" s="84">
        <f t="shared" si="24"/>
        <v>0</v>
      </c>
      <c r="AF42" s="84">
        <f t="shared" si="25"/>
        <v>0</v>
      </c>
      <c r="AG42" s="84">
        <f t="shared" si="26"/>
        <v>0</v>
      </c>
      <c r="AH42" s="84">
        <f t="shared" si="27"/>
        <v>0</v>
      </c>
      <c r="AI42" s="84">
        <f t="shared" si="28"/>
        <v>0</v>
      </c>
      <c r="AJ42" s="84">
        <f t="shared" si="29"/>
        <v>0</v>
      </c>
      <c r="AK42" s="84">
        <f t="shared" si="30"/>
        <v>0</v>
      </c>
      <c r="AL42" s="84">
        <f t="shared" si="31"/>
        <v>0</v>
      </c>
      <c r="AM42" s="84">
        <f t="shared" si="32"/>
        <v>0</v>
      </c>
      <c r="AN42" s="84">
        <f t="shared" si="33"/>
        <v>0</v>
      </c>
      <c r="AO42" s="84">
        <f t="shared" si="34"/>
        <v>0</v>
      </c>
      <c r="AP42" s="84">
        <f t="shared" si="35"/>
        <v>0</v>
      </c>
      <c r="AQ42" s="84">
        <f t="shared" si="36"/>
        <v>0</v>
      </c>
      <c r="AR42" s="84">
        <f t="shared" si="37"/>
        <v>0</v>
      </c>
      <c r="AS42" s="84">
        <f t="shared" si="38"/>
        <v>0</v>
      </c>
      <c r="AT42" s="84">
        <f t="shared" si="39"/>
        <v>0</v>
      </c>
      <c r="AU42" s="84">
        <f t="shared" si="40"/>
        <v>0</v>
      </c>
      <c r="AV42" s="84">
        <f t="shared" si="41"/>
        <v>0</v>
      </c>
      <c r="AW42" s="84">
        <f t="shared" si="42"/>
        <v>0</v>
      </c>
      <c r="AX42" s="84">
        <f t="shared" si="43"/>
        <v>0</v>
      </c>
      <c r="AY42" s="84">
        <f t="shared" si="44"/>
        <v>0</v>
      </c>
      <c r="AZ42" s="84">
        <f t="shared" si="45"/>
        <v>0</v>
      </c>
      <c r="BA42" s="84">
        <f t="shared" si="46"/>
        <v>0</v>
      </c>
      <c r="BB42" s="84">
        <f t="shared" si="47"/>
        <v>0</v>
      </c>
      <c r="BC42" s="84">
        <f t="shared" si="48"/>
        <v>0</v>
      </c>
      <c r="BD42" s="84">
        <f t="shared" si="49"/>
        <v>0</v>
      </c>
      <c r="BE42" s="84">
        <f t="shared" si="50"/>
        <v>0</v>
      </c>
      <c r="BF42" s="84">
        <f t="shared" si="51"/>
        <v>0</v>
      </c>
      <c r="BG42" s="84">
        <f t="shared" si="52"/>
        <v>0</v>
      </c>
      <c r="BH42" s="84">
        <f t="shared" si="53"/>
        <v>0</v>
      </c>
      <c r="BI42" s="84">
        <f t="shared" si="54"/>
        <v>0</v>
      </c>
      <c r="BJ42" s="84">
        <f t="shared" si="55"/>
        <v>0</v>
      </c>
      <c r="BK42" s="84">
        <f t="shared" si="56"/>
        <v>0</v>
      </c>
      <c r="BL42" s="84">
        <f t="shared" si="57"/>
        <v>0</v>
      </c>
      <c r="BM42" s="84">
        <f t="shared" si="58"/>
        <v>0</v>
      </c>
      <c r="BN42" s="84">
        <f t="shared" si="59"/>
        <v>0</v>
      </c>
      <c r="BO42" s="84">
        <f t="shared" si="60"/>
        <v>0</v>
      </c>
      <c r="BP42" s="84">
        <f t="shared" si="61"/>
        <v>0</v>
      </c>
      <c r="BQ42" s="84">
        <f t="shared" si="62"/>
        <v>0</v>
      </c>
      <c r="BR42" s="84">
        <f t="shared" si="63"/>
        <v>0</v>
      </c>
      <c r="BS42" s="84">
        <f t="shared" si="64"/>
        <v>0</v>
      </c>
      <c r="BT42" s="84">
        <f t="shared" si="65"/>
        <v>0</v>
      </c>
      <c r="BU42" s="84">
        <f t="shared" si="66"/>
        <v>0</v>
      </c>
      <c r="BV42" s="84">
        <f t="shared" si="67"/>
        <v>0</v>
      </c>
      <c r="BW42" s="84">
        <f t="shared" si="68"/>
        <v>0</v>
      </c>
      <c r="BX42" s="84">
        <f t="shared" si="69"/>
        <v>0</v>
      </c>
      <c r="BY42" s="84">
        <f t="shared" si="70"/>
        <v>0</v>
      </c>
      <c r="BZ42" s="84">
        <f t="shared" si="71"/>
        <v>0</v>
      </c>
      <c r="CA42" s="84">
        <f t="shared" si="72"/>
        <v>0</v>
      </c>
      <c r="CB42" s="84">
        <f t="shared" si="73"/>
        <v>0</v>
      </c>
      <c r="CC42" s="84">
        <f t="shared" si="74"/>
        <v>0</v>
      </c>
      <c r="CD42" s="84">
        <f t="shared" si="75"/>
        <v>0</v>
      </c>
      <c r="CE42" s="84">
        <f t="shared" si="76"/>
        <v>0</v>
      </c>
      <c r="CF42" s="84">
        <f t="shared" si="77"/>
        <v>0</v>
      </c>
      <c r="CG42" s="84">
        <f t="shared" si="78"/>
        <v>0</v>
      </c>
      <c r="CH42" s="84">
        <f t="shared" si="79"/>
        <v>0</v>
      </c>
      <c r="CI42" s="84">
        <f t="shared" si="80"/>
        <v>0</v>
      </c>
      <c r="CJ42" s="84">
        <f t="shared" si="81"/>
        <v>0</v>
      </c>
      <c r="CK42" s="84">
        <f t="shared" si="82"/>
        <v>0</v>
      </c>
      <c r="CL42" s="84">
        <f t="shared" si="83"/>
        <v>0</v>
      </c>
      <c r="CM42" s="84">
        <f t="shared" si="84"/>
        <v>0</v>
      </c>
      <c r="CN42" s="84">
        <f t="shared" si="85"/>
        <v>0</v>
      </c>
      <c r="CO42" s="84">
        <f t="shared" si="86"/>
        <v>0</v>
      </c>
      <c r="CP42" s="84">
        <f t="shared" si="87"/>
        <v>0</v>
      </c>
      <c r="CQ42" s="84">
        <f t="shared" si="88"/>
        <v>0</v>
      </c>
      <c r="CR42" s="84">
        <f t="shared" si="89"/>
        <v>0</v>
      </c>
      <c r="CS42" s="84">
        <f t="shared" si="90"/>
        <v>0</v>
      </c>
      <c r="CT42" s="84">
        <f t="shared" si="91"/>
        <v>0</v>
      </c>
      <c r="CU42" s="84">
        <f t="shared" si="92"/>
        <v>0</v>
      </c>
      <c r="CV42" s="84">
        <f t="shared" si="93"/>
        <v>0</v>
      </c>
      <c r="CW42" s="84">
        <f t="shared" si="94"/>
        <v>0</v>
      </c>
      <c r="CX42" s="84">
        <f t="shared" si="95"/>
        <v>0</v>
      </c>
    </row>
    <row r="43" spans="1:102" ht="14.25">
      <c r="A43" s="78">
        <f t="shared" si="96"/>
        <v>33</v>
      </c>
      <c r="B43" s="79"/>
      <c r="C43" s="80"/>
      <c r="D43" s="81"/>
      <c r="E43" s="82"/>
      <c r="F43" s="83"/>
      <c r="G43" s="84">
        <f t="shared" si="0"/>
        <v>0</v>
      </c>
      <c r="H43" s="84">
        <f t="shared" si="1"/>
        <v>0</v>
      </c>
      <c r="I43" s="84">
        <f t="shared" si="2"/>
        <v>0</v>
      </c>
      <c r="J43" s="84">
        <f t="shared" si="3"/>
        <v>0</v>
      </c>
      <c r="K43" s="84">
        <f t="shared" si="4"/>
        <v>0</v>
      </c>
      <c r="L43" s="84">
        <f t="shared" si="5"/>
        <v>0</v>
      </c>
      <c r="M43" s="84">
        <f t="shared" si="6"/>
        <v>0</v>
      </c>
      <c r="N43" s="84">
        <f t="shared" si="7"/>
        <v>0</v>
      </c>
      <c r="O43" s="84">
        <f t="shared" si="8"/>
        <v>0</v>
      </c>
      <c r="P43" s="84">
        <f t="shared" si="9"/>
        <v>0</v>
      </c>
      <c r="Q43" s="84">
        <f t="shared" si="10"/>
        <v>0</v>
      </c>
      <c r="R43" s="84">
        <f t="shared" si="11"/>
        <v>0</v>
      </c>
      <c r="S43" s="84">
        <f t="shared" si="12"/>
        <v>0</v>
      </c>
      <c r="T43" s="84">
        <f t="shared" si="13"/>
        <v>0</v>
      </c>
      <c r="U43" s="84">
        <f t="shared" si="14"/>
        <v>0</v>
      </c>
      <c r="V43" s="84">
        <f t="shared" si="15"/>
        <v>0</v>
      </c>
      <c r="W43" s="84">
        <f t="shared" si="16"/>
        <v>0</v>
      </c>
      <c r="X43" s="84">
        <f t="shared" si="17"/>
        <v>0</v>
      </c>
      <c r="Y43" s="84">
        <f t="shared" si="18"/>
        <v>0</v>
      </c>
      <c r="Z43" s="84">
        <f t="shared" si="19"/>
        <v>0</v>
      </c>
      <c r="AA43" s="84">
        <f t="shared" si="20"/>
        <v>0</v>
      </c>
      <c r="AB43" s="84">
        <f t="shared" si="21"/>
        <v>0</v>
      </c>
      <c r="AC43" s="84">
        <f t="shared" si="22"/>
        <v>0</v>
      </c>
      <c r="AD43" s="84">
        <f t="shared" si="23"/>
        <v>0</v>
      </c>
      <c r="AE43" s="84">
        <f t="shared" si="24"/>
        <v>0</v>
      </c>
      <c r="AF43" s="84">
        <f t="shared" si="25"/>
        <v>0</v>
      </c>
      <c r="AG43" s="84">
        <f t="shared" si="26"/>
        <v>0</v>
      </c>
      <c r="AH43" s="84">
        <f t="shared" si="27"/>
        <v>0</v>
      </c>
      <c r="AI43" s="84">
        <f t="shared" si="28"/>
        <v>0</v>
      </c>
      <c r="AJ43" s="84">
        <f t="shared" si="29"/>
        <v>0</v>
      </c>
      <c r="AK43" s="84">
        <f t="shared" si="30"/>
        <v>0</v>
      </c>
      <c r="AL43" s="84">
        <f t="shared" si="31"/>
        <v>0</v>
      </c>
      <c r="AM43" s="84">
        <f t="shared" si="32"/>
        <v>0</v>
      </c>
      <c r="AN43" s="84">
        <f t="shared" si="33"/>
        <v>0</v>
      </c>
      <c r="AO43" s="84">
        <f t="shared" si="34"/>
        <v>0</v>
      </c>
      <c r="AP43" s="84">
        <f t="shared" si="35"/>
        <v>0</v>
      </c>
      <c r="AQ43" s="84">
        <f t="shared" si="36"/>
        <v>0</v>
      </c>
      <c r="AR43" s="84">
        <f t="shared" si="37"/>
        <v>0</v>
      </c>
      <c r="AS43" s="84">
        <f t="shared" si="38"/>
        <v>0</v>
      </c>
      <c r="AT43" s="84">
        <f t="shared" si="39"/>
        <v>0</v>
      </c>
      <c r="AU43" s="84">
        <f t="shared" si="40"/>
        <v>0</v>
      </c>
      <c r="AV43" s="84">
        <f t="shared" si="41"/>
        <v>0</v>
      </c>
      <c r="AW43" s="84">
        <f t="shared" si="42"/>
        <v>0</v>
      </c>
      <c r="AX43" s="84">
        <f t="shared" si="43"/>
        <v>0</v>
      </c>
      <c r="AY43" s="84">
        <f t="shared" si="44"/>
        <v>0</v>
      </c>
      <c r="AZ43" s="84">
        <f t="shared" si="45"/>
        <v>0</v>
      </c>
      <c r="BA43" s="84">
        <f t="shared" si="46"/>
        <v>0</v>
      </c>
      <c r="BB43" s="84">
        <f t="shared" si="47"/>
        <v>0</v>
      </c>
      <c r="BC43" s="84">
        <f t="shared" si="48"/>
        <v>0</v>
      </c>
      <c r="BD43" s="84">
        <f t="shared" si="49"/>
        <v>0</v>
      </c>
      <c r="BE43" s="84">
        <f t="shared" si="50"/>
        <v>0</v>
      </c>
      <c r="BF43" s="84">
        <f t="shared" si="51"/>
        <v>0</v>
      </c>
      <c r="BG43" s="84">
        <f t="shared" si="52"/>
        <v>0</v>
      </c>
      <c r="BH43" s="84">
        <f t="shared" si="53"/>
        <v>0</v>
      </c>
      <c r="BI43" s="84">
        <f t="shared" si="54"/>
        <v>0</v>
      </c>
      <c r="BJ43" s="84">
        <f t="shared" si="55"/>
        <v>0</v>
      </c>
      <c r="BK43" s="84">
        <f t="shared" si="56"/>
        <v>0</v>
      </c>
      <c r="BL43" s="84">
        <f t="shared" si="57"/>
        <v>0</v>
      </c>
      <c r="BM43" s="84">
        <f t="shared" si="58"/>
        <v>0</v>
      </c>
      <c r="BN43" s="84">
        <f t="shared" si="59"/>
        <v>0</v>
      </c>
      <c r="BO43" s="84">
        <f t="shared" si="60"/>
        <v>0</v>
      </c>
      <c r="BP43" s="84">
        <f t="shared" si="61"/>
        <v>0</v>
      </c>
      <c r="BQ43" s="84">
        <f t="shared" si="62"/>
        <v>0</v>
      </c>
      <c r="BR43" s="84">
        <f t="shared" si="63"/>
        <v>0</v>
      </c>
      <c r="BS43" s="84">
        <f t="shared" si="64"/>
        <v>0</v>
      </c>
      <c r="BT43" s="84">
        <f t="shared" si="65"/>
        <v>0</v>
      </c>
      <c r="BU43" s="84">
        <f t="shared" si="66"/>
        <v>0</v>
      </c>
      <c r="BV43" s="84">
        <f t="shared" si="67"/>
        <v>0</v>
      </c>
      <c r="BW43" s="84">
        <f t="shared" si="68"/>
        <v>0</v>
      </c>
      <c r="BX43" s="84">
        <f t="shared" si="69"/>
        <v>0</v>
      </c>
      <c r="BY43" s="84">
        <f t="shared" si="70"/>
        <v>0</v>
      </c>
      <c r="BZ43" s="84">
        <f t="shared" si="71"/>
        <v>0</v>
      </c>
      <c r="CA43" s="84">
        <f t="shared" si="72"/>
        <v>0</v>
      </c>
      <c r="CB43" s="84">
        <f t="shared" si="73"/>
        <v>0</v>
      </c>
      <c r="CC43" s="84">
        <f t="shared" si="74"/>
        <v>0</v>
      </c>
      <c r="CD43" s="84">
        <f t="shared" si="75"/>
        <v>0</v>
      </c>
      <c r="CE43" s="84">
        <f t="shared" si="76"/>
        <v>0</v>
      </c>
      <c r="CF43" s="84">
        <f t="shared" si="77"/>
        <v>0</v>
      </c>
      <c r="CG43" s="84">
        <f t="shared" si="78"/>
        <v>0</v>
      </c>
      <c r="CH43" s="84">
        <f t="shared" si="79"/>
        <v>0</v>
      </c>
      <c r="CI43" s="84">
        <f t="shared" si="80"/>
        <v>0</v>
      </c>
      <c r="CJ43" s="84">
        <f t="shared" si="81"/>
        <v>0</v>
      </c>
      <c r="CK43" s="84">
        <f t="shared" si="82"/>
        <v>0</v>
      </c>
      <c r="CL43" s="84">
        <f t="shared" si="83"/>
        <v>0</v>
      </c>
      <c r="CM43" s="84">
        <f t="shared" si="84"/>
        <v>0</v>
      </c>
      <c r="CN43" s="84">
        <f t="shared" si="85"/>
        <v>0</v>
      </c>
      <c r="CO43" s="84">
        <f t="shared" si="86"/>
        <v>0</v>
      </c>
      <c r="CP43" s="84">
        <f t="shared" si="87"/>
        <v>0</v>
      </c>
      <c r="CQ43" s="84">
        <f t="shared" si="88"/>
        <v>0</v>
      </c>
      <c r="CR43" s="84">
        <f t="shared" si="89"/>
        <v>0</v>
      </c>
      <c r="CS43" s="84">
        <f t="shared" si="90"/>
        <v>0</v>
      </c>
      <c r="CT43" s="84">
        <f t="shared" si="91"/>
        <v>0</v>
      </c>
      <c r="CU43" s="84">
        <f t="shared" si="92"/>
        <v>0</v>
      </c>
      <c r="CV43" s="84">
        <f t="shared" si="93"/>
        <v>0</v>
      </c>
      <c r="CW43" s="84">
        <f t="shared" si="94"/>
        <v>0</v>
      </c>
      <c r="CX43" s="84">
        <f t="shared" si="95"/>
        <v>0</v>
      </c>
    </row>
    <row r="44" spans="1:102" ht="14.25">
      <c r="A44" s="78">
        <f t="shared" si="96"/>
        <v>34</v>
      </c>
      <c r="B44" s="79"/>
      <c r="C44" s="80"/>
      <c r="D44" s="81"/>
      <c r="E44" s="82"/>
      <c r="F44" s="83"/>
      <c r="G44" s="84">
        <f t="shared" si="0"/>
        <v>0</v>
      </c>
      <c r="H44" s="84">
        <f t="shared" si="1"/>
        <v>0</v>
      </c>
      <c r="I44" s="84">
        <f t="shared" si="2"/>
        <v>0</v>
      </c>
      <c r="J44" s="84">
        <f t="shared" si="3"/>
        <v>0</v>
      </c>
      <c r="K44" s="84">
        <f t="shared" si="4"/>
        <v>0</v>
      </c>
      <c r="L44" s="84">
        <f t="shared" si="5"/>
        <v>0</v>
      </c>
      <c r="M44" s="84">
        <f t="shared" si="6"/>
        <v>0</v>
      </c>
      <c r="N44" s="84">
        <f t="shared" si="7"/>
        <v>0</v>
      </c>
      <c r="O44" s="84">
        <f t="shared" si="8"/>
        <v>0</v>
      </c>
      <c r="P44" s="84">
        <f t="shared" si="9"/>
        <v>0</v>
      </c>
      <c r="Q44" s="84">
        <f t="shared" si="10"/>
        <v>0</v>
      </c>
      <c r="R44" s="84">
        <f t="shared" si="11"/>
        <v>0</v>
      </c>
      <c r="S44" s="84">
        <f t="shared" si="12"/>
        <v>0</v>
      </c>
      <c r="T44" s="84">
        <f t="shared" si="13"/>
        <v>0</v>
      </c>
      <c r="U44" s="84">
        <f t="shared" si="14"/>
        <v>0</v>
      </c>
      <c r="V44" s="84">
        <f t="shared" si="15"/>
        <v>0</v>
      </c>
      <c r="W44" s="84">
        <f t="shared" si="16"/>
        <v>0</v>
      </c>
      <c r="X44" s="84">
        <f t="shared" si="17"/>
        <v>0</v>
      </c>
      <c r="Y44" s="84">
        <f t="shared" si="18"/>
        <v>0</v>
      </c>
      <c r="Z44" s="84">
        <f t="shared" si="19"/>
        <v>0</v>
      </c>
      <c r="AA44" s="84">
        <f t="shared" si="20"/>
        <v>0</v>
      </c>
      <c r="AB44" s="84">
        <f t="shared" si="21"/>
        <v>0</v>
      </c>
      <c r="AC44" s="84">
        <f t="shared" si="22"/>
        <v>0</v>
      </c>
      <c r="AD44" s="84">
        <f t="shared" si="23"/>
        <v>0</v>
      </c>
      <c r="AE44" s="84">
        <f t="shared" si="24"/>
        <v>0</v>
      </c>
      <c r="AF44" s="84">
        <f t="shared" si="25"/>
        <v>0</v>
      </c>
      <c r="AG44" s="84">
        <f t="shared" si="26"/>
        <v>0</v>
      </c>
      <c r="AH44" s="84">
        <f t="shared" si="27"/>
        <v>0</v>
      </c>
      <c r="AI44" s="84">
        <f t="shared" si="28"/>
        <v>0</v>
      </c>
      <c r="AJ44" s="84">
        <f t="shared" si="29"/>
        <v>0</v>
      </c>
      <c r="AK44" s="84">
        <f t="shared" si="30"/>
        <v>0</v>
      </c>
      <c r="AL44" s="84">
        <f t="shared" si="31"/>
        <v>0</v>
      </c>
      <c r="AM44" s="84">
        <f t="shared" si="32"/>
        <v>0</v>
      </c>
      <c r="AN44" s="84">
        <f t="shared" si="33"/>
        <v>0</v>
      </c>
      <c r="AO44" s="84">
        <f t="shared" si="34"/>
        <v>0</v>
      </c>
      <c r="AP44" s="84">
        <f t="shared" si="35"/>
        <v>0</v>
      </c>
      <c r="AQ44" s="84">
        <f t="shared" si="36"/>
        <v>0</v>
      </c>
      <c r="AR44" s="84">
        <f t="shared" si="37"/>
        <v>0</v>
      </c>
      <c r="AS44" s="84">
        <f t="shared" si="38"/>
        <v>0</v>
      </c>
      <c r="AT44" s="84">
        <f t="shared" si="39"/>
        <v>0</v>
      </c>
      <c r="AU44" s="84">
        <f t="shared" si="40"/>
        <v>0</v>
      </c>
      <c r="AV44" s="84">
        <f t="shared" si="41"/>
        <v>0</v>
      </c>
      <c r="AW44" s="84">
        <f t="shared" si="42"/>
        <v>0</v>
      </c>
      <c r="AX44" s="84">
        <f t="shared" si="43"/>
        <v>0</v>
      </c>
      <c r="AY44" s="84">
        <f t="shared" si="44"/>
        <v>0</v>
      </c>
      <c r="AZ44" s="84">
        <f t="shared" si="45"/>
        <v>0</v>
      </c>
      <c r="BA44" s="84">
        <f t="shared" si="46"/>
        <v>0</v>
      </c>
      <c r="BB44" s="84">
        <f t="shared" si="47"/>
        <v>0</v>
      </c>
      <c r="BC44" s="84">
        <f t="shared" si="48"/>
        <v>0</v>
      </c>
      <c r="BD44" s="84">
        <f t="shared" si="49"/>
        <v>0</v>
      </c>
      <c r="BE44" s="84">
        <f t="shared" si="50"/>
        <v>0</v>
      </c>
      <c r="BF44" s="84">
        <f t="shared" si="51"/>
        <v>0</v>
      </c>
      <c r="BG44" s="84">
        <f t="shared" si="52"/>
        <v>0</v>
      </c>
      <c r="BH44" s="84">
        <f t="shared" si="53"/>
        <v>0</v>
      </c>
      <c r="BI44" s="84">
        <f t="shared" si="54"/>
        <v>0</v>
      </c>
      <c r="BJ44" s="84">
        <f t="shared" si="55"/>
        <v>0</v>
      </c>
      <c r="BK44" s="84">
        <f t="shared" si="56"/>
        <v>0</v>
      </c>
      <c r="BL44" s="84">
        <f t="shared" si="57"/>
        <v>0</v>
      </c>
      <c r="BM44" s="84">
        <f t="shared" si="58"/>
        <v>0</v>
      </c>
      <c r="BN44" s="84">
        <f t="shared" si="59"/>
        <v>0</v>
      </c>
      <c r="BO44" s="84">
        <f t="shared" si="60"/>
        <v>0</v>
      </c>
      <c r="BP44" s="84">
        <f t="shared" si="61"/>
        <v>0</v>
      </c>
      <c r="BQ44" s="84">
        <f t="shared" si="62"/>
        <v>0</v>
      </c>
      <c r="BR44" s="84">
        <f t="shared" si="63"/>
        <v>0</v>
      </c>
      <c r="BS44" s="84">
        <f t="shared" si="64"/>
        <v>0</v>
      </c>
      <c r="BT44" s="84">
        <f t="shared" si="65"/>
        <v>0</v>
      </c>
      <c r="BU44" s="84">
        <f t="shared" si="66"/>
        <v>0</v>
      </c>
      <c r="BV44" s="84">
        <f t="shared" si="67"/>
        <v>0</v>
      </c>
      <c r="BW44" s="84">
        <f t="shared" si="68"/>
        <v>0</v>
      </c>
      <c r="BX44" s="84">
        <f t="shared" si="69"/>
        <v>0</v>
      </c>
      <c r="BY44" s="84">
        <f t="shared" si="70"/>
        <v>0</v>
      </c>
      <c r="BZ44" s="84">
        <f t="shared" si="71"/>
        <v>0</v>
      </c>
      <c r="CA44" s="84">
        <f t="shared" si="72"/>
        <v>0</v>
      </c>
      <c r="CB44" s="84">
        <f t="shared" si="73"/>
        <v>0</v>
      </c>
      <c r="CC44" s="84">
        <f t="shared" si="74"/>
        <v>0</v>
      </c>
      <c r="CD44" s="84">
        <f t="shared" si="75"/>
        <v>0</v>
      </c>
      <c r="CE44" s="84">
        <f t="shared" si="76"/>
        <v>0</v>
      </c>
      <c r="CF44" s="84">
        <f t="shared" si="77"/>
        <v>0</v>
      </c>
      <c r="CG44" s="84">
        <f t="shared" si="78"/>
        <v>0</v>
      </c>
      <c r="CH44" s="84">
        <f t="shared" si="79"/>
        <v>0</v>
      </c>
      <c r="CI44" s="84">
        <f t="shared" si="80"/>
        <v>0</v>
      </c>
      <c r="CJ44" s="84">
        <f t="shared" si="81"/>
        <v>0</v>
      </c>
      <c r="CK44" s="84">
        <f t="shared" si="82"/>
        <v>0</v>
      </c>
      <c r="CL44" s="84">
        <f t="shared" si="83"/>
        <v>0</v>
      </c>
      <c r="CM44" s="84">
        <f t="shared" si="84"/>
        <v>0</v>
      </c>
      <c r="CN44" s="84">
        <f t="shared" si="85"/>
        <v>0</v>
      </c>
      <c r="CO44" s="84">
        <f t="shared" si="86"/>
        <v>0</v>
      </c>
      <c r="CP44" s="84">
        <f t="shared" si="87"/>
        <v>0</v>
      </c>
      <c r="CQ44" s="84">
        <f t="shared" si="88"/>
        <v>0</v>
      </c>
      <c r="CR44" s="84">
        <f t="shared" si="89"/>
        <v>0</v>
      </c>
      <c r="CS44" s="84">
        <f t="shared" si="90"/>
        <v>0</v>
      </c>
      <c r="CT44" s="84">
        <f t="shared" si="91"/>
        <v>0</v>
      </c>
      <c r="CU44" s="84">
        <f t="shared" si="92"/>
        <v>0</v>
      </c>
      <c r="CV44" s="84">
        <f t="shared" si="93"/>
        <v>0</v>
      </c>
      <c r="CW44" s="84">
        <f t="shared" si="94"/>
        <v>0</v>
      </c>
      <c r="CX44" s="84">
        <f t="shared" si="95"/>
        <v>0</v>
      </c>
    </row>
    <row r="45" spans="1:102" ht="14.25">
      <c r="A45" s="78">
        <f t="shared" si="96"/>
        <v>35</v>
      </c>
      <c r="B45" s="79"/>
      <c r="C45" s="80"/>
      <c r="D45" s="81"/>
      <c r="E45" s="82"/>
      <c r="F45" s="83"/>
      <c r="G45" s="84">
        <f t="shared" si="0"/>
        <v>0</v>
      </c>
      <c r="H45" s="84">
        <f t="shared" si="1"/>
        <v>0</v>
      </c>
      <c r="I45" s="84">
        <f t="shared" si="2"/>
        <v>0</v>
      </c>
      <c r="J45" s="84">
        <f t="shared" si="3"/>
        <v>0</v>
      </c>
      <c r="K45" s="84">
        <f t="shared" si="4"/>
        <v>0</v>
      </c>
      <c r="L45" s="84">
        <f t="shared" si="5"/>
        <v>0</v>
      </c>
      <c r="M45" s="84">
        <f t="shared" si="6"/>
        <v>0</v>
      </c>
      <c r="N45" s="84">
        <f t="shared" si="7"/>
        <v>0</v>
      </c>
      <c r="O45" s="84">
        <f t="shared" si="8"/>
        <v>0</v>
      </c>
      <c r="P45" s="84">
        <f t="shared" si="9"/>
        <v>0</v>
      </c>
      <c r="Q45" s="84">
        <f t="shared" si="10"/>
        <v>0</v>
      </c>
      <c r="R45" s="84">
        <f t="shared" si="11"/>
        <v>0</v>
      </c>
      <c r="S45" s="84">
        <f t="shared" si="12"/>
        <v>0</v>
      </c>
      <c r="T45" s="84">
        <f t="shared" si="13"/>
        <v>0</v>
      </c>
      <c r="U45" s="84">
        <f t="shared" si="14"/>
        <v>0</v>
      </c>
      <c r="V45" s="84">
        <f t="shared" si="15"/>
        <v>0</v>
      </c>
      <c r="W45" s="84">
        <f t="shared" si="16"/>
        <v>0</v>
      </c>
      <c r="X45" s="84">
        <f t="shared" si="17"/>
        <v>0</v>
      </c>
      <c r="Y45" s="84">
        <f t="shared" si="18"/>
        <v>0</v>
      </c>
      <c r="Z45" s="84">
        <f t="shared" si="19"/>
        <v>0</v>
      </c>
      <c r="AA45" s="84">
        <f t="shared" si="20"/>
        <v>0</v>
      </c>
      <c r="AB45" s="84">
        <f t="shared" si="21"/>
        <v>0</v>
      </c>
      <c r="AC45" s="84">
        <f t="shared" si="22"/>
        <v>0</v>
      </c>
      <c r="AD45" s="84">
        <f t="shared" si="23"/>
        <v>0</v>
      </c>
      <c r="AE45" s="84">
        <f t="shared" si="24"/>
        <v>0</v>
      </c>
      <c r="AF45" s="84">
        <f t="shared" si="25"/>
        <v>0</v>
      </c>
      <c r="AG45" s="84">
        <f t="shared" si="26"/>
        <v>0</v>
      </c>
      <c r="AH45" s="84">
        <f t="shared" si="27"/>
        <v>0</v>
      </c>
      <c r="AI45" s="84">
        <f t="shared" si="28"/>
        <v>0</v>
      </c>
      <c r="AJ45" s="84">
        <f t="shared" si="29"/>
        <v>0</v>
      </c>
      <c r="AK45" s="84">
        <f t="shared" si="30"/>
        <v>0</v>
      </c>
      <c r="AL45" s="84">
        <f t="shared" si="31"/>
        <v>0</v>
      </c>
      <c r="AM45" s="84">
        <f t="shared" si="32"/>
        <v>0</v>
      </c>
      <c r="AN45" s="84">
        <f t="shared" si="33"/>
        <v>0</v>
      </c>
      <c r="AO45" s="84">
        <f t="shared" si="34"/>
        <v>0</v>
      </c>
      <c r="AP45" s="84">
        <f t="shared" si="35"/>
        <v>0</v>
      </c>
      <c r="AQ45" s="84">
        <f t="shared" si="36"/>
        <v>0</v>
      </c>
      <c r="AR45" s="84">
        <f t="shared" si="37"/>
        <v>0</v>
      </c>
      <c r="AS45" s="84">
        <f t="shared" si="38"/>
        <v>0</v>
      </c>
      <c r="AT45" s="84">
        <f t="shared" si="39"/>
        <v>0</v>
      </c>
      <c r="AU45" s="84">
        <f t="shared" si="40"/>
        <v>0</v>
      </c>
      <c r="AV45" s="84">
        <f t="shared" si="41"/>
        <v>0</v>
      </c>
      <c r="AW45" s="84">
        <f t="shared" si="42"/>
        <v>0</v>
      </c>
      <c r="AX45" s="84">
        <f t="shared" si="43"/>
        <v>0</v>
      </c>
      <c r="AY45" s="84">
        <f t="shared" si="44"/>
        <v>0</v>
      </c>
      <c r="AZ45" s="84">
        <f t="shared" si="45"/>
        <v>0</v>
      </c>
      <c r="BA45" s="84">
        <f t="shared" si="46"/>
        <v>0</v>
      </c>
      <c r="BB45" s="84">
        <f t="shared" si="47"/>
        <v>0</v>
      </c>
      <c r="BC45" s="84">
        <f t="shared" si="48"/>
        <v>0</v>
      </c>
      <c r="BD45" s="84">
        <f t="shared" si="49"/>
        <v>0</v>
      </c>
      <c r="BE45" s="84">
        <f t="shared" si="50"/>
        <v>0</v>
      </c>
      <c r="BF45" s="84">
        <f t="shared" si="51"/>
        <v>0</v>
      </c>
      <c r="BG45" s="84">
        <f t="shared" si="52"/>
        <v>0</v>
      </c>
      <c r="BH45" s="84">
        <f t="shared" si="53"/>
        <v>0</v>
      </c>
      <c r="BI45" s="84">
        <f t="shared" si="54"/>
        <v>0</v>
      </c>
      <c r="BJ45" s="84">
        <f t="shared" si="55"/>
        <v>0</v>
      </c>
      <c r="BK45" s="84">
        <f t="shared" si="56"/>
        <v>0</v>
      </c>
      <c r="BL45" s="84">
        <f t="shared" si="57"/>
        <v>0</v>
      </c>
      <c r="BM45" s="84">
        <f t="shared" si="58"/>
        <v>0</v>
      </c>
      <c r="BN45" s="84">
        <f t="shared" si="59"/>
        <v>0</v>
      </c>
      <c r="BO45" s="84">
        <f t="shared" si="60"/>
        <v>0</v>
      </c>
      <c r="BP45" s="84">
        <f t="shared" si="61"/>
        <v>0</v>
      </c>
      <c r="BQ45" s="84">
        <f t="shared" si="62"/>
        <v>0</v>
      </c>
      <c r="BR45" s="84">
        <f t="shared" si="63"/>
        <v>0</v>
      </c>
      <c r="BS45" s="84">
        <f t="shared" si="64"/>
        <v>0</v>
      </c>
      <c r="BT45" s="84">
        <f t="shared" si="65"/>
        <v>0</v>
      </c>
      <c r="BU45" s="84">
        <f t="shared" si="66"/>
        <v>0</v>
      </c>
      <c r="BV45" s="84">
        <f t="shared" si="67"/>
        <v>0</v>
      </c>
      <c r="BW45" s="84">
        <f t="shared" si="68"/>
        <v>0</v>
      </c>
      <c r="BX45" s="84">
        <f t="shared" si="69"/>
        <v>0</v>
      </c>
      <c r="BY45" s="84">
        <f t="shared" si="70"/>
        <v>0</v>
      </c>
      <c r="BZ45" s="84">
        <f t="shared" si="71"/>
        <v>0</v>
      </c>
      <c r="CA45" s="84">
        <f t="shared" si="72"/>
        <v>0</v>
      </c>
      <c r="CB45" s="84">
        <f t="shared" si="73"/>
        <v>0</v>
      </c>
      <c r="CC45" s="84">
        <f t="shared" si="74"/>
        <v>0</v>
      </c>
      <c r="CD45" s="84">
        <f t="shared" si="75"/>
        <v>0</v>
      </c>
      <c r="CE45" s="84">
        <f t="shared" si="76"/>
        <v>0</v>
      </c>
      <c r="CF45" s="84">
        <f t="shared" si="77"/>
        <v>0</v>
      </c>
      <c r="CG45" s="84">
        <f t="shared" si="78"/>
        <v>0</v>
      </c>
      <c r="CH45" s="84">
        <f t="shared" si="79"/>
        <v>0</v>
      </c>
      <c r="CI45" s="84">
        <f t="shared" si="80"/>
        <v>0</v>
      </c>
      <c r="CJ45" s="84">
        <f t="shared" si="81"/>
        <v>0</v>
      </c>
      <c r="CK45" s="84">
        <f t="shared" si="82"/>
        <v>0</v>
      </c>
      <c r="CL45" s="84">
        <f t="shared" si="83"/>
        <v>0</v>
      </c>
      <c r="CM45" s="84">
        <f t="shared" si="84"/>
        <v>0</v>
      </c>
      <c r="CN45" s="84">
        <f t="shared" si="85"/>
        <v>0</v>
      </c>
      <c r="CO45" s="84">
        <f t="shared" si="86"/>
        <v>0</v>
      </c>
      <c r="CP45" s="84">
        <f t="shared" si="87"/>
        <v>0</v>
      </c>
      <c r="CQ45" s="84">
        <f t="shared" si="88"/>
        <v>0</v>
      </c>
      <c r="CR45" s="84">
        <f t="shared" si="89"/>
        <v>0</v>
      </c>
      <c r="CS45" s="84">
        <f t="shared" si="90"/>
        <v>0</v>
      </c>
      <c r="CT45" s="84">
        <f t="shared" si="91"/>
        <v>0</v>
      </c>
      <c r="CU45" s="84">
        <f t="shared" si="92"/>
        <v>0</v>
      </c>
      <c r="CV45" s="84">
        <f t="shared" si="93"/>
        <v>0</v>
      </c>
      <c r="CW45" s="84">
        <f t="shared" si="94"/>
        <v>0</v>
      </c>
      <c r="CX45" s="84">
        <f t="shared" si="95"/>
        <v>0</v>
      </c>
    </row>
    <row r="46" spans="1:102" ht="14.25">
      <c r="A46" s="78">
        <f t="shared" si="96"/>
        <v>36</v>
      </c>
      <c r="B46" s="79"/>
      <c r="C46" s="80"/>
      <c r="D46" s="81"/>
      <c r="E46" s="82"/>
      <c r="F46" s="83"/>
      <c r="G46" s="84">
        <f t="shared" si="0"/>
        <v>0</v>
      </c>
      <c r="H46" s="84">
        <f t="shared" si="1"/>
        <v>0</v>
      </c>
      <c r="I46" s="84">
        <f t="shared" si="2"/>
        <v>0</v>
      </c>
      <c r="J46" s="84">
        <f t="shared" si="3"/>
        <v>0</v>
      </c>
      <c r="K46" s="84">
        <f t="shared" si="4"/>
        <v>0</v>
      </c>
      <c r="L46" s="84">
        <f t="shared" si="5"/>
        <v>0</v>
      </c>
      <c r="M46" s="84">
        <f t="shared" si="6"/>
        <v>0</v>
      </c>
      <c r="N46" s="84">
        <f t="shared" si="7"/>
        <v>0</v>
      </c>
      <c r="O46" s="84">
        <f t="shared" si="8"/>
        <v>0</v>
      </c>
      <c r="P46" s="84">
        <f t="shared" si="9"/>
        <v>0</v>
      </c>
      <c r="Q46" s="84">
        <f t="shared" si="10"/>
        <v>0</v>
      </c>
      <c r="R46" s="84">
        <f t="shared" si="11"/>
        <v>0</v>
      </c>
      <c r="S46" s="84">
        <f t="shared" si="12"/>
        <v>0</v>
      </c>
      <c r="T46" s="84">
        <f t="shared" si="13"/>
        <v>0</v>
      </c>
      <c r="U46" s="84">
        <f t="shared" si="14"/>
        <v>0</v>
      </c>
      <c r="V46" s="84">
        <f t="shared" si="15"/>
        <v>0</v>
      </c>
      <c r="W46" s="84">
        <f t="shared" si="16"/>
        <v>0</v>
      </c>
      <c r="X46" s="84">
        <f t="shared" si="17"/>
        <v>0</v>
      </c>
      <c r="Y46" s="84">
        <f t="shared" si="18"/>
        <v>0</v>
      </c>
      <c r="Z46" s="84">
        <f t="shared" si="19"/>
        <v>0</v>
      </c>
      <c r="AA46" s="84">
        <f t="shared" si="20"/>
        <v>0</v>
      </c>
      <c r="AB46" s="84">
        <f t="shared" si="21"/>
        <v>0</v>
      </c>
      <c r="AC46" s="84">
        <f t="shared" si="22"/>
        <v>0</v>
      </c>
      <c r="AD46" s="84">
        <f t="shared" si="23"/>
        <v>0</v>
      </c>
      <c r="AE46" s="84">
        <f t="shared" si="24"/>
        <v>0</v>
      </c>
      <c r="AF46" s="84">
        <f t="shared" si="25"/>
        <v>0</v>
      </c>
      <c r="AG46" s="84">
        <f t="shared" si="26"/>
        <v>0</v>
      </c>
      <c r="AH46" s="84">
        <f t="shared" si="27"/>
        <v>0</v>
      </c>
      <c r="AI46" s="84">
        <f t="shared" si="28"/>
        <v>0</v>
      </c>
      <c r="AJ46" s="84">
        <f t="shared" si="29"/>
        <v>0</v>
      </c>
      <c r="AK46" s="84">
        <f t="shared" si="30"/>
        <v>0</v>
      </c>
      <c r="AL46" s="84">
        <f t="shared" si="31"/>
        <v>0</v>
      </c>
      <c r="AM46" s="84">
        <f t="shared" si="32"/>
        <v>0</v>
      </c>
      <c r="AN46" s="84">
        <f t="shared" si="33"/>
        <v>0</v>
      </c>
      <c r="AO46" s="84">
        <f t="shared" si="34"/>
        <v>0</v>
      </c>
      <c r="AP46" s="84">
        <f t="shared" si="35"/>
        <v>0</v>
      </c>
      <c r="AQ46" s="84">
        <f t="shared" si="36"/>
        <v>0</v>
      </c>
      <c r="AR46" s="84">
        <f t="shared" si="37"/>
        <v>0</v>
      </c>
      <c r="AS46" s="84">
        <f t="shared" si="38"/>
        <v>0</v>
      </c>
      <c r="AT46" s="84">
        <f t="shared" si="39"/>
        <v>0</v>
      </c>
      <c r="AU46" s="84">
        <f t="shared" si="40"/>
        <v>0</v>
      </c>
      <c r="AV46" s="84">
        <f t="shared" si="41"/>
        <v>0</v>
      </c>
      <c r="AW46" s="84">
        <f t="shared" si="42"/>
        <v>0</v>
      </c>
      <c r="AX46" s="84">
        <f t="shared" si="43"/>
        <v>0</v>
      </c>
      <c r="AY46" s="84">
        <f t="shared" si="44"/>
        <v>0</v>
      </c>
      <c r="AZ46" s="84">
        <f t="shared" si="45"/>
        <v>0</v>
      </c>
      <c r="BA46" s="84">
        <f t="shared" si="46"/>
        <v>0</v>
      </c>
      <c r="BB46" s="84">
        <f t="shared" si="47"/>
        <v>0</v>
      </c>
      <c r="BC46" s="84">
        <f t="shared" si="48"/>
        <v>0</v>
      </c>
      <c r="BD46" s="84">
        <f t="shared" si="49"/>
        <v>0</v>
      </c>
      <c r="BE46" s="84">
        <f t="shared" si="50"/>
        <v>0</v>
      </c>
      <c r="BF46" s="84">
        <f t="shared" si="51"/>
        <v>0</v>
      </c>
      <c r="BG46" s="84">
        <f t="shared" si="52"/>
        <v>0</v>
      </c>
      <c r="BH46" s="84">
        <f t="shared" si="53"/>
        <v>0</v>
      </c>
      <c r="BI46" s="84">
        <f t="shared" si="54"/>
        <v>0</v>
      </c>
      <c r="BJ46" s="84">
        <f t="shared" si="55"/>
        <v>0</v>
      </c>
      <c r="BK46" s="84">
        <f t="shared" si="56"/>
        <v>0</v>
      </c>
      <c r="BL46" s="84">
        <f t="shared" si="57"/>
        <v>0</v>
      </c>
      <c r="BM46" s="84">
        <f t="shared" si="58"/>
        <v>0</v>
      </c>
      <c r="BN46" s="84">
        <f t="shared" si="59"/>
        <v>0</v>
      </c>
      <c r="BO46" s="84">
        <f t="shared" si="60"/>
        <v>0</v>
      </c>
      <c r="BP46" s="84">
        <f t="shared" si="61"/>
        <v>0</v>
      </c>
      <c r="BQ46" s="84">
        <f t="shared" si="62"/>
        <v>0</v>
      </c>
      <c r="BR46" s="84">
        <f t="shared" si="63"/>
        <v>0</v>
      </c>
      <c r="BS46" s="84">
        <f t="shared" si="64"/>
        <v>0</v>
      </c>
      <c r="BT46" s="84">
        <f t="shared" si="65"/>
        <v>0</v>
      </c>
      <c r="BU46" s="84">
        <f t="shared" si="66"/>
        <v>0</v>
      </c>
      <c r="BV46" s="84">
        <f t="shared" si="67"/>
        <v>0</v>
      </c>
      <c r="BW46" s="84">
        <f t="shared" si="68"/>
        <v>0</v>
      </c>
      <c r="BX46" s="84">
        <f t="shared" si="69"/>
        <v>0</v>
      </c>
      <c r="BY46" s="84">
        <f t="shared" si="70"/>
        <v>0</v>
      </c>
      <c r="BZ46" s="84">
        <f t="shared" si="71"/>
        <v>0</v>
      </c>
      <c r="CA46" s="84">
        <f t="shared" si="72"/>
        <v>0</v>
      </c>
      <c r="CB46" s="84">
        <f t="shared" si="73"/>
        <v>0</v>
      </c>
      <c r="CC46" s="84">
        <f t="shared" si="74"/>
        <v>0</v>
      </c>
      <c r="CD46" s="84">
        <f t="shared" si="75"/>
        <v>0</v>
      </c>
      <c r="CE46" s="84">
        <f t="shared" si="76"/>
        <v>0</v>
      </c>
      <c r="CF46" s="84">
        <f t="shared" si="77"/>
        <v>0</v>
      </c>
      <c r="CG46" s="84">
        <f t="shared" si="78"/>
        <v>0</v>
      </c>
      <c r="CH46" s="84">
        <f t="shared" si="79"/>
        <v>0</v>
      </c>
      <c r="CI46" s="84">
        <f t="shared" si="80"/>
        <v>0</v>
      </c>
      <c r="CJ46" s="84">
        <f t="shared" si="81"/>
        <v>0</v>
      </c>
      <c r="CK46" s="84">
        <f t="shared" si="82"/>
        <v>0</v>
      </c>
      <c r="CL46" s="84">
        <f t="shared" si="83"/>
        <v>0</v>
      </c>
      <c r="CM46" s="84">
        <f t="shared" si="84"/>
        <v>0</v>
      </c>
      <c r="CN46" s="84">
        <f t="shared" si="85"/>
        <v>0</v>
      </c>
      <c r="CO46" s="84">
        <f t="shared" si="86"/>
        <v>0</v>
      </c>
      <c r="CP46" s="84">
        <f t="shared" si="87"/>
        <v>0</v>
      </c>
      <c r="CQ46" s="84">
        <f t="shared" si="88"/>
        <v>0</v>
      </c>
      <c r="CR46" s="84">
        <f t="shared" si="89"/>
        <v>0</v>
      </c>
      <c r="CS46" s="84">
        <f t="shared" si="90"/>
        <v>0</v>
      </c>
      <c r="CT46" s="84">
        <f t="shared" si="91"/>
        <v>0</v>
      </c>
      <c r="CU46" s="84">
        <f t="shared" si="92"/>
        <v>0</v>
      </c>
      <c r="CV46" s="84">
        <f t="shared" si="93"/>
        <v>0</v>
      </c>
      <c r="CW46" s="84">
        <f t="shared" si="94"/>
        <v>0</v>
      </c>
      <c r="CX46" s="84">
        <f t="shared" si="95"/>
        <v>0</v>
      </c>
    </row>
    <row r="47" spans="1:102" ht="14.25">
      <c r="A47" s="78">
        <f t="shared" si="96"/>
        <v>37</v>
      </c>
      <c r="B47" s="79"/>
      <c r="C47" s="80"/>
      <c r="D47" s="81"/>
      <c r="E47" s="82"/>
      <c r="F47" s="83"/>
      <c r="G47" s="84">
        <f t="shared" si="0"/>
        <v>0</v>
      </c>
      <c r="H47" s="84">
        <f t="shared" si="1"/>
        <v>0</v>
      </c>
      <c r="I47" s="84">
        <f t="shared" si="2"/>
        <v>0</v>
      </c>
      <c r="J47" s="84">
        <f t="shared" si="3"/>
        <v>0</v>
      </c>
      <c r="K47" s="84">
        <f t="shared" si="4"/>
        <v>0</v>
      </c>
      <c r="L47" s="84">
        <f t="shared" si="5"/>
        <v>0</v>
      </c>
      <c r="M47" s="84">
        <f t="shared" si="6"/>
        <v>0</v>
      </c>
      <c r="N47" s="84">
        <f t="shared" si="7"/>
        <v>0</v>
      </c>
      <c r="O47" s="84">
        <f t="shared" si="8"/>
        <v>0</v>
      </c>
      <c r="P47" s="84">
        <f t="shared" si="9"/>
        <v>0</v>
      </c>
      <c r="Q47" s="84">
        <f t="shared" si="10"/>
        <v>0</v>
      </c>
      <c r="R47" s="84">
        <f t="shared" si="11"/>
        <v>0</v>
      </c>
      <c r="S47" s="84">
        <f t="shared" si="12"/>
        <v>0</v>
      </c>
      <c r="T47" s="84">
        <f t="shared" si="13"/>
        <v>0</v>
      </c>
      <c r="U47" s="84">
        <f t="shared" si="14"/>
        <v>0</v>
      </c>
      <c r="V47" s="84">
        <f t="shared" si="15"/>
        <v>0</v>
      </c>
      <c r="W47" s="84">
        <f t="shared" si="16"/>
        <v>0</v>
      </c>
      <c r="X47" s="84">
        <f t="shared" si="17"/>
        <v>0</v>
      </c>
      <c r="Y47" s="84">
        <f t="shared" si="18"/>
        <v>0</v>
      </c>
      <c r="Z47" s="84">
        <f t="shared" si="19"/>
        <v>0</v>
      </c>
      <c r="AA47" s="84">
        <f t="shared" si="20"/>
        <v>0</v>
      </c>
      <c r="AB47" s="84">
        <f t="shared" si="21"/>
        <v>0</v>
      </c>
      <c r="AC47" s="84">
        <f t="shared" si="22"/>
        <v>0</v>
      </c>
      <c r="AD47" s="84">
        <f t="shared" si="23"/>
        <v>0</v>
      </c>
      <c r="AE47" s="84">
        <f t="shared" si="24"/>
        <v>0</v>
      </c>
      <c r="AF47" s="84">
        <f t="shared" si="25"/>
        <v>0</v>
      </c>
      <c r="AG47" s="84">
        <f t="shared" si="26"/>
        <v>0</v>
      </c>
      <c r="AH47" s="84">
        <f t="shared" si="27"/>
        <v>0</v>
      </c>
      <c r="AI47" s="84">
        <f t="shared" si="28"/>
        <v>0</v>
      </c>
      <c r="AJ47" s="84">
        <f t="shared" si="29"/>
        <v>0</v>
      </c>
      <c r="AK47" s="84">
        <f t="shared" si="30"/>
        <v>0</v>
      </c>
      <c r="AL47" s="84">
        <f t="shared" si="31"/>
        <v>0</v>
      </c>
      <c r="AM47" s="84">
        <f t="shared" si="32"/>
        <v>0</v>
      </c>
      <c r="AN47" s="84">
        <f t="shared" si="33"/>
        <v>0</v>
      </c>
      <c r="AO47" s="84">
        <f t="shared" si="34"/>
        <v>0</v>
      </c>
      <c r="AP47" s="84">
        <f t="shared" si="35"/>
        <v>0</v>
      </c>
      <c r="AQ47" s="84">
        <f t="shared" si="36"/>
        <v>0</v>
      </c>
      <c r="AR47" s="84">
        <f t="shared" si="37"/>
        <v>0</v>
      </c>
      <c r="AS47" s="84">
        <f t="shared" si="38"/>
        <v>0</v>
      </c>
      <c r="AT47" s="84">
        <f t="shared" si="39"/>
        <v>0</v>
      </c>
      <c r="AU47" s="84">
        <f t="shared" si="40"/>
        <v>0</v>
      </c>
      <c r="AV47" s="84">
        <f t="shared" si="41"/>
        <v>0</v>
      </c>
      <c r="AW47" s="84">
        <f t="shared" si="42"/>
        <v>0</v>
      </c>
      <c r="AX47" s="84">
        <f t="shared" si="43"/>
        <v>0</v>
      </c>
      <c r="AY47" s="84">
        <f t="shared" si="44"/>
        <v>0</v>
      </c>
      <c r="AZ47" s="84">
        <f t="shared" si="45"/>
        <v>0</v>
      </c>
      <c r="BA47" s="84">
        <f t="shared" si="46"/>
        <v>0</v>
      </c>
      <c r="BB47" s="84">
        <f t="shared" si="47"/>
        <v>0</v>
      </c>
      <c r="BC47" s="84">
        <f t="shared" si="48"/>
        <v>0</v>
      </c>
      <c r="BD47" s="84">
        <f t="shared" si="49"/>
        <v>0</v>
      </c>
      <c r="BE47" s="84">
        <f t="shared" si="50"/>
        <v>0</v>
      </c>
      <c r="BF47" s="84">
        <f t="shared" si="51"/>
        <v>0</v>
      </c>
      <c r="BG47" s="84">
        <f t="shared" si="52"/>
        <v>0</v>
      </c>
      <c r="BH47" s="84">
        <f t="shared" si="53"/>
        <v>0</v>
      </c>
      <c r="BI47" s="84">
        <f t="shared" si="54"/>
        <v>0</v>
      </c>
      <c r="BJ47" s="84">
        <f t="shared" si="55"/>
        <v>0</v>
      </c>
      <c r="BK47" s="84">
        <f t="shared" si="56"/>
        <v>0</v>
      </c>
      <c r="BL47" s="84">
        <f t="shared" si="57"/>
        <v>0</v>
      </c>
      <c r="BM47" s="84">
        <f t="shared" si="58"/>
        <v>0</v>
      </c>
      <c r="BN47" s="84">
        <f t="shared" si="59"/>
        <v>0</v>
      </c>
      <c r="BO47" s="84">
        <f t="shared" si="60"/>
        <v>0</v>
      </c>
      <c r="BP47" s="84">
        <f t="shared" si="61"/>
        <v>0</v>
      </c>
      <c r="BQ47" s="84">
        <f t="shared" si="62"/>
        <v>0</v>
      </c>
      <c r="BR47" s="84">
        <f t="shared" si="63"/>
        <v>0</v>
      </c>
      <c r="BS47" s="84">
        <f t="shared" si="64"/>
        <v>0</v>
      </c>
      <c r="BT47" s="84">
        <f t="shared" si="65"/>
        <v>0</v>
      </c>
      <c r="BU47" s="84">
        <f t="shared" si="66"/>
        <v>0</v>
      </c>
      <c r="BV47" s="84">
        <f t="shared" si="67"/>
        <v>0</v>
      </c>
      <c r="BW47" s="84">
        <f t="shared" si="68"/>
        <v>0</v>
      </c>
      <c r="BX47" s="84">
        <f t="shared" si="69"/>
        <v>0</v>
      </c>
      <c r="BY47" s="84">
        <f t="shared" si="70"/>
        <v>0</v>
      </c>
      <c r="BZ47" s="84">
        <f t="shared" si="71"/>
        <v>0</v>
      </c>
      <c r="CA47" s="84">
        <f t="shared" si="72"/>
        <v>0</v>
      </c>
      <c r="CB47" s="84">
        <f t="shared" si="73"/>
        <v>0</v>
      </c>
      <c r="CC47" s="84">
        <f t="shared" si="74"/>
        <v>0</v>
      </c>
      <c r="CD47" s="84">
        <f t="shared" si="75"/>
        <v>0</v>
      </c>
      <c r="CE47" s="84">
        <f t="shared" si="76"/>
        <v>0</v>
      </c>
      <c r="CF47" s="84">
        <f t="shared" si="77"/>
        <v>0</v>
      </c>
      <c r="CG47" s="84">
        <f t="shared" si="78"/>
        <v>0</v>
      </c>
      <c r="CH47" s="84">
        <f t="shared" si="79"/>
        <v>0</v>
      </c>
      <c r="CI47" s="84">
        <f t="shared" si="80"/>
        <v>0</v>
      </c>
      <c r="CJ47" s="84">
        <f t="shared" si="81"/>
        <v>0</v>
      </c>
      <c r="CK47" s="84">
        <f t="shared" si="82"/>
        <v>0</v>
      </c>
      <c r="CL47" s="84">
        <f t="shared" si="83"/>
        <v>0</v>
      </c>
      <c r="CM47" s="84">
        <f t="shared" si="84"/>
        <v>0</v>
      </c>
      <c r="CN47" s="84">
        <f t="shared" si="85"/>
        <v>0</v>
      </c>
      <c r="CO47" s="84">
        <f t="shared" si="86"/>
        <v>0</v>
      </c>
      <c r="CP47" s="84">
        <f t="shared" si="87"/>
        <v>0</v>
      </c>
      <c r="CQ47" s="84">
        <f t="shared" si="88"/>
        <v>0</v>
      </c>
      <c r="CR47" s="84">
        <f t="shared" si="89"/>
        <v>0</v>
      </c>
      <c r="CS47" s="84">
        <f t="shared" si="90"/>
        <v>0</v>
      </c>
      <c r="CT47" s="84">
        <f t="shared" si="91"/>
        <v>0</v>
      </c>
      <c r="CU47" s="84">
        <f t="shared" si="92"/>
        <v>0</v>
      </c>
      <c r="CV47" s="84">
        <f t="shared" si="93"/>
        <v>0</v>
      </c>
      <c r="CW47" s="84">
        <f t="shared" si="94"/>
        <v>0</v>
      </c>
      <c r="CX47" s="84">
        <f t="shared" si="95"/>
        <v>0</v>
      </c>
    </row>
    <row r="48" spans="1:102" ht="14.25">
      <c r="A48" s="78">
        <f t="shared" si="96"/>
        <v>38</v>
      </c>
      <c r="B48" s="79"/>
      <c r="C48" s="80"/>
      <c r="D48" s="81"/>
      <c r="E48" s="82"/>
      <c r="F48" s="83"/>
      <c r="G48" s="84">
        <f t="shared" si="0"/>
        <v>0</v>
      </c>
      <c r="H48" s="84">
        <f t="shared" si="1"/>
        <v>0</v>
      </c>
      <c r="I48" s="84">
        <f t="shared" si="2"/>
        <v>0</v>
      </c>
      <c r="J48" s="84">
        <f t="shared" si="3"/>
        <v>0</v>
      </c>
      <c r="K48" s="84">
        <f t="shared" si="4"/>
        <v>0</v>
      </c>
      <c r="L48" s="84">
        <f t="shared" si="5"/>
        <v>0</v>
      </c>
      <c r="M48" s="84">
        <f t="shared" si="6"/>
        <v>0</v>
      </c>
      <c r="N48" s="84">
        <f t="shared" si="7"/>
        <v>0</v>
      </c>
      <c r="O48" s="84">
        <f t="shared" si="8"/>
        <v>0</v>
      </c>
      <c r="P48" s="84">
        <f t="shared" si="9"/>
        <v>0</v>
      </c>
      <c r="Q48" s="84">
        <f t="shared" si="10"/>
        <v>0</v>
      </c>
      <c r="R48" s="84">
        <f t="shared" si="11"/>
        <v>0</v>
      </c>
      <c r="S48" s="84">
        <f t="shared" si="12"/>
        <v>0</v>
      </c>
      <c r="T48" s="84">
        <f t="shared" si="13"/>
        <v>0</v>
      </c>
      <c r="U48" s="84">
        <f t="shared" si="14"/>
        <v>0</v>
      </c>
      <c r="V48" s="84">
        <f t="shared" si="15"/>
        <v>0</v>
      </c>
      <c r="W48" s="84">
        <f t="shared" si="16"/>
        <v>0</v>
      </c>
      <c r="X48" s="84">
        <f t="shared" si="17"/>
        <v>0</v>
      </c>
      <c r="Y48" s="84">
        <f t="shared" si="18"/>
        <v>0</v>
      </c>
      <c r="Z48" s="84">
        <f t="shared" si="19"/>
        <v>0</v>
      </c>
      <c r="AA48" s="84">
        <f t="shared" si="20"/>
        <v>0</v>
      </c>
      <c r="AB48" s="84">
        <f t="shared" si="21"/>
        <v>0</v>
      </c>
      <c r="AC48" s="84">
        <f t="shared" si="22"/>
        <v>0</v>
      </c>
      <c r="AD48" s="84">
        <f t="shared" si="23"/>
        <v>0</v>
      </c>
      <c r="AE48" s="84">
        <f t="shared" si="24"/>
        <v>0</v>
      </c>
      <c r="AF48" s="84">
        <f t="shared" si="25"/>
        <v>0</v>
      </c>
      <c r="AG48" s="84">
        <f t="shared" si="26"/>
        <v>0</v>
      </c>
      <c r="AH48" s="84">
        <f t="shared" si="27"/>
        <v>0</v>
      </c>
      <c r="AI48" s="84">
        <f t="shared" si="28"/>
        <v>0</v>
      </c>
      <c r="AJ48" s="84">
        <f t="shared" si="29"/>
        <v>0</v>
      </c>
      <c r="AK48" s="84">
        <f t="shared" si="30"/>
        <v>0</v>
      </c>
      <c r="AL48" s="84">
        <f t="shared" si="31"/>
        <v>0</v>
      </c>
      <c r="AM48" s="84">
        <f t="shared" si="32"/>
        <v>0</v>
      </c>
      <c r="AN48" s="84">
        <f t="shared" si="33"/>
        <v>0</v>
      </c>
      <c r="AO48" s="84">
        <f t="shared" si="34"/>
        <v>0</v>
      </c>
      <c r="AP48" s="84">
        <f t="shared" si="35"/>
        <v>0</v>
      </c>
      <c r="AQ48" s="84">
        <f t="shared" si="36"/>
        <v>0</v>
      </c>
      <c r="AR48" s="84">
        <f t="shared" si="37"/>
        <v>0</v>
      </c>
      <c r="AS48" s="84">
        <f t="shared" si="38"/>
        <v>0</v>
      </c>
      <c r="AT48" s="84">
        <f t="shared" si="39"/>
        <v>0</v>
      </c>
      <c r="AU48" s="84">
        <f t="shared" si="40"/>
        <v>0</v>
      </c>
      <c r="AV48" s="84">
        <f t="shared" si="41"/>
        <v>0</v>
      </c>
      <c r="AW48" s="84">
        <f t="shared" si="42"/>
        <v>0</v>
      </c>
      <c r="AX48" s="84">
        <f t="shared" si="43"/>
        <v>0</v>
      </c>
      <c r="AY48" s="84">
        <f t="shared" si="44"/>
        <v>0</v>
      </c>
      <c r="AZ48" s="84">
        <f t="shared" si="45"/>
        <v>0</v>
      </c>
      <c r="BA48" s="84">
        <f t="shared" si="46"/>
        <v>0</v>
      </c>
      <c r="BB48" s="84">
        <f t="shared" si="47"/>
        <v>0</v>
      </c>
      <c r="BC48" s="84">
        <f t="shared" si="48"/>
        <v>0</v>
      </c>
      <c r="BD48" s="84">
        <f t="shared" si="49"/>
        <v>0</v>
      </c>
      <c r="BE48" s="84">
        <f t="shared" si="50"/>
        <v>0</v>
      </c>
      <c r="BF48" s="84">
        <f t="shared" si="51"/>
        <v>0</v>
      </c>
      <c r="BG48" s="84">
        <f t="shared" si="52"/>
        <v>0</v>
      </c>
      <c r="BH48" s="84">
        <f t="shared" si="53"/>
        <v>0</v>
      </c>
      <c r="BI48" s="84">
        <f t="shared" si="54"/>
        <v>0</v>
      </c>
      <c r="BJ48" s="84">
        <f t="shared" si="55"/>
        <v>0</v>
      </c>
      <c r="BK48" s="84">
        <f t="shared" si="56"/>
        <v>0</v>
      </c>
      <c r="BL48" s="84">
        <f t="shared" si="57"/>
        <v>0</v>
      </c>
      <c r="BM48" s="84">
        <f t="shared" si="58"/>
        <v>0</v>
      </c>
      <c r="BN48" s="84">
        <f t="shared" si="59"/>
        <v>0</v>
      </c>
      <c r="BO48" s="84">
        <f t="shared" si="60"/>
        <v>0</v>
      </c>
      <c r="BP48" s="84">
        <f t="shared" si="61"/>
        <v>0</v>
      </c>
      <c r="BQ48" s="84">
        <f t="shared" si="62"/>
        <v>0</v>
      </c>
      <c r="BR48" s="84">
        <f t="shared" si="63"/>
        <v>0</v>
      </c>
      <c r="BS48" s="84">
        <f t="shared" si="64"/>
        <v>0</v>
      </c>
      <c r="BT48" s="84">
        <f t="shared" si="65"/>
        <v>0</v>
      </c>
      <c r="BU48" s="84">
        <f t="shared" si="66"/>
        <v>0</v>
      </c>
      <c r="BV48" s="84">
        <f t="shared" si="67"/>
        <v>0</v>
      </c>
      <c r="BW48" s="84">
        <f t="shared" si="68"/>
        <v>0</v>
      </c>
      <c r="BX48" s="84">
        <f t="shared" si="69"/>
        <v>0</v>
      </c>
      <c r="BY48" s="84">
        <f t="shared" si="70"/>
        <v>0</v>
      </c>
      <c r="BZ48" s="84">
        <f t="shared" si="71"/>
        <v>0</v>
      </c>
      <c r="CA48" s="84">
        <f t="shared" si="72"/>
        <v>0</v>
      </c>
      <c r="CB48" s="84">
        <f t="shared" si="73"/>
        <v>0</v>
      </c>
      <c r="CC48" s="84">
        <f t="shared" si="74"/>
        <v>0</v>
      </c>
      <c r="CD48" s="84">
        <f t="shared" si="75"/>
        <v>0</v>
      </c>
      <c r="CE48" s="84">
        <f t="shared" si="76"/>
        <v>0</v>
      </c>
      <c r="CF48" s="84">
        <f t="shared" si="77"/>
        <v>0</v>
      </c>
      <c r="CG48" s="84">
        <f t="shared" si="78"/>
        <v>0</v>
      </c>
      <c r="CH48" s="84">
        <f t="shared" si="79"/>
        <v>0</v>
      </c>
      <c r="CI48" s="84">
        <f t="shared" si="80"/>
        <v>0</v>
      </c>
      <c r="CJ48" s="84">
        <f t="shared" si="81"/>
        <v>0</v>
      </c>
      <c r="CK48" s="84">
        <f t="shared" si="82"/>
        <v>0</v>
      </c>
      <c r="CL48" s="84">
        <f t="shared" si="83"/>
        <v>0</v>
      </c>
      <c r="CM48" s="84">
        <f t="shared" si="84"/>
        <v>0</v>
      </c>
      <c r="CN48" s="84">
        <f t="shared" si="85"/>
        <v>0</v>
      </c>
      <c r="CO48" s="84">
        <f t="shared" si="86"/>
        <v>0</v>
      </c>
      <c r="CP48" s="84">
        <f t="shared" si="87"/>
        <v>0</v>
      </c>
      <c r="CQ48" s="84">
        <f t="shared" si="88"/>
        <v>0</v>
      </c>
      <c r="CR48" s="84">
        <f t="shared" si="89"/>
        <v>0</v>
      </c>
      <c r="CS48" s="84">
        <f t="shared" si="90"/>
        <v>0</v>
      </c>
      <c r="CT48" s="84">
        <f t="shared" si="91"/>
        <v>0</v>
      </c>
      <c r="CU48" s="84">
        <f t="shared" si="92"/>
        <v>0</v>
      </c>
      <c r="CV48" s="84">
        <f t="shared" si="93"/>
        <v>0</v>
      </c>
      <c r="CW48" s="84">
        <f t="shared" si="94"/>
        <v>0</v>
      </c>
      <c r="CX48" s="84">
        <f t="shared" si="95"/>
        <v>0</v>
      </c>
    </row>
    <row r="49" spans="1:102" ht="14.25">
      <c r="A49" s="78">
        <f t="shared" si="96"/>
        <v>39</v>
      </c>
      <c r="B49" s="79"/>
      <c r="C49" s="80"/>
      <c r="D49" s="81"/>
      <c r="E49" s="82"/>
      <c r="F49" s="83"/>
      <c r="G49" s="84">
        <f t="shared" si="0"/>
        <v>0</v>
      </c>
      <c r="H49" s="84">
        <f t="shared" si="1"/>
        <v>0</v>
      </c>
      <c r="I49" s="84">
        <f t="shared" si="2"/>
        <v>0</v>
      </c>
      <c r="J49" s="84">
        <f t="shared" si="3"/>
        <v>0</v>
      </c>
      <c r="K49" s="84">
        <f t="shared" si="4"/>
        <v>0</v>
      </c>
      <c r="L49" s="84">
        <f t="shared" si="5"/>
        <v>0</v>
      </c>
      <c r="M49" s="84">
        <f t="shared" si="6"/>
        <v>0</v>
      </c>
      <c r="N49" s="84">
        <f t="shared" si="7"/>
        <v>0</v>
      </c>
      <c r="O49" s="84">
        <f t="shared" si="8"/>
        <v>0</v>
      </c>
      <c r="P49" s="84">
        <f t="shared" si="9"/>
        <v>0</v>
      </c>
      <c r="Q49" s="84">
        <f t="shared" si="10"/>
        <v>0</v>
      </c>
      <c r="R49" s="84">
        <f t="shared" si="11"/>
        <v>0</v>
      </c>
      <c r="S49" s="84">
        <f t="shared" si="12"/>
        <v>0</v>
      </c>
      <c r="T49" s="84">
        <f t="shared" si="13"/>
        <v>0</v>
      </c>
      <c r="U49" s="84">
        <f t="shared" si="14"/>
        <v>0</v>
      </c>
      <c r="V49" s="84">
        <f t="shared" si="15"/>
        <v>0</v>
      </c>
      <c r="W49" s="84">
        <f t="shared" si="16"/>
        <v>0</v>
      </c>
      <c r="X49" s="84">
        <f t="shared" si="17"/>
        <v>0</v>
      </c>
      <c r="Y49" s="84">
        <f t="shared" si="18"/>
        <v>0</v>
      </c>
      <c r="Z49" s="84">
        <f t="shared" si="19"/>
        <v>0</v>
      </c>
      <c r="AA49" s="84">
        <f t="shared" si="20"/>
        <v>0</v>
      </c>
      <c r="AB49" s="84">
        <f t="shared" si="21"/>
        <v>0</v>
      </c>
      <c r="AC49" s="84">
        <f t="shared" si="22"/>
        <v>0</v>
      </c>
      <c r="AD49" s="84">
        <f t="shared" si="23"/>
        <v>0</v>
      </c>
      <c r="AE49" s="84">
        <f t="shared" si="24"/>
        <v>0</v>
      </c>
      <c r="AF49" s="84">
        <f t="shared" si="25"/>
        <v>0</v>
      </c>
      <c r="AG49" s="84">
        <f t="shared" si="26"/>
        <v>0</v>
      </c>
      <c r="AH49" s="84">
        <f t="shared" si="27"/>
        <v>0</v>
      </c>
      <c r="AI49" s="84">
        <f t="shared" si="28"/>
        <v>0</v>
      </c>
      <c r="AJ49" s="84">
        <f t="shared" si="29"/>
        <v>0</v>
      </c>
      <c r="AK49" s="84">
        <f t="shared" si="30"/>
        <v>0</v>
      </c>
      <c r="AL49" s="84">
        <f t="shared" si="31"/>
        <v>0</v>
      </c>
      <c r="AM49" s="84">
        <f t="shared" si="32"/>
        <v>0</v>
      </c>
      <c r="AN49" s="84">
        <f t="shared" si="33"/>
        <v>0</v>
      </c>
      <c r="AO49" s="84">
        <f t="shared" si="34"/>
        <v>0</v>
      </c>
      <c r="AP49" s="84">
        <f t="shared" si="35"/>
        <v>0</v>
      </c>
      <c r="AQ49" s="84">
        <f t="shared" si="36"/>
        <v>0</v>
      </c>
      <c r="AR49" s="84">
        <f t="shared" si="37"/>
        <v>0</v>
      </c>
      <c r="AS49" s="84">
        <f t="shared" si="38"/>
        <v>0</v>
      </c>
      <c r="AT49" s="84">
        <f t="shared" si="39"/>
        <v>0</v>
      </c>
      <c r="AU49" s="84">
        <f t="shared" si="40"/>
        <v>0</v>
      </c>
      <c r="AV49" s="84">
        <f t="shared" si="41"/>
        <v>0</v>
      </c>
      <c r="AW49" s="84">
        <f t="shared" si="42"/>
        <v>0</v>
      </c>
      <c r="AX49" s="84">
        <f t="shared" si="43"/>
        <v>0</v>
      </c>
      <c r="AY49" s="84">
        <f t="shared" si="44"/>
        <v>0</v>
      </c>
      <c r="AZ49" s="84">
        <f t="shared" si="45"/>
        <v>0</v>
      </c>
      <c r="BA49" s="84">
        <f t="shared" si="46"/>
        <v>0</v>
      </c>
      <c r="BB49" s="84">
        <f t="shared" si="47"/>
        <v>0</v>
      </c>
      <c r="BC49" s="84">
        <f t="shared" si="48"/>
        <v>0</v>
      </c>
      <c r="BD49" s="84">
        <f t="shared" si="49"/>
        <v>0</v>
      </c>
      <c r="BE49" s="84">
        <f t="shared" si="50"/>
        <v>0</v>
      </c>
      <c r="BF49" s="84">
        <f t="shared" si="51"/>
        <v>0</v>
      </c>
      <c r="BG49" s="84">
        <f t="shared" si="52"/>
        <v>0</v>
      </c>
      <c r="BH49" s="84">
        <f t="shared" si="53"/>
        <v>0</v>
      </c>
      <c r="BI49" s="84">
        <f t="shared" si="54"/>
        <v>0</v>
      </c>
      <c r="BJ49" s="84">
        <f t="shared" si="55"/>
        <v>0</v>
      </c>
      <c r="BK49" s="84">
        <f t="shared" si="56"/>
        <v>0</v>
      </c>
      <c r="BL49" s="84">
        <f t="shared" si="57"/>
        <v>0</v>
      </c>
      <c r="BM49" s="84">
        <f t="shared" si="58"/>
        <v>0</v>
      </c>
      <c r="BN49" s="84">
        <f t="shared" si="59"/>
        <v>0</v>
      </c>
      <c r="BO49" s="84">
        <f t="shared" si="60"/>
        <v>0</v>
      </c>
      <c r="BP49" s="84">
        <f t="shared" si="61"/>
        <v>0</v>
      </c>
      <c r="BQ49" s="84">
        <f t="shared" si="62"/>
        <v>0</v>
      </c>
      <c r="BR49" s="84">
        <f t="shared" si="63"/>
        <v>0</v>
      </c>
      <c r="BS49" s="84">
        <f t="shared" si="64"/>
        <v>0</v>
      </c>
      <c r="BT49" s="84">
        <f t="shared" si="65"/>
        <v>0</v>
      </c>
      <c r="BU49" s="84">
        <f t="shared" si="66"/>
        <v>0</v>
      </c>
      <c r="BV49" s="84">
        <f t="shared" si="67"/>
        <v>0</v>
      </c>
      <c r="BW49" s="84">
        <f t="shared" si="68"/>
        <v>0</v>
      </c>
      <c r="BX49" s="84">
        <f t="shared" si="69"/>
        <v>0</v>
      </c>
      <c r="BY49" s="84">
        <f t="shared" si="70"/>
        <v>0</v>
      </c>
      <c r="BZ49" s="84">
        <f t="shared" si="71"/>
        <v>0</v>
      </c>
      <c r="CA49" s="84">
        <f t="shared" si="72"/>
        <v>0</v>
      </c>
      <c r="CB49" s="84">
        <f t="shared" si="73"/>
        <v>0</v>
      </c>
      <c r="CC49" s="84">
        <f t="shared" si="74"/>
        <v>0</v>
      </c>
      <c r="CD49" s="84">
        <f t="shared" si="75"/>
        <v>0</v>
      </c>
      <c r="CE49" s="84">
        <f t="shared" si="76"/>
        <v>0</v>
      </c>
      <c r="CF49" s="84">
        <f t="shared" si="77"/>
        <v>0</v>
      </c>
      <c r="CG49" s="84">
        <f t="shared" si="78"/>
        <v>0</v>
      </c>
      <c r="CH49" s="84">
        <f t="shared" si="79"/>
        <v>0</v>
      </c>
      <c r="CI49" s="84">
        <f t="shared" si="80"/>
        <v>0</v>
      </c>
      <c r="CJ49" s="84">
        <f t="shared" si="81"/>
        <v>0</v>
      </c>
      <c r="CK49" s="84">
        <f t="shared" si="82"/>
        <v>0</v>
      </c>
      <c r="CL49" s="84">
        <f t="shared" si="83"/>
        <v>0</v>
      </c>
      <c r="CM49" s="84">
        <f t="shared" si="84"/>
        <v>0</v>
      </c>
      <c r="CN49" s="84">
        <f t="shared" si="85"/>
        <v>0</v>
      </c>
      <c r="CO49" s="84">
        <f t="shared" si="86"/>
        <v>0</v>
      </c>
      <c r="CP49" s="84">
        <f t="shared" si="87"/>
        <v>0</v>
      </c>
      <c r="CQ49" s="84">
        <f t="shared" si="88"/>
        <v>0</v>
      </c>
      <c r="CR49" s="84">
        <f t="shared" si="89"/>
        <v>0</v>
      </c>
      <c r="CS49" s="84">
        <f t="shared" si="90"/>
        <v>0</v>
      </c>
      <c r="CT49" s="84">
        <f t="shared" si="91"/>
        <v>0</v>
      </c>
      <c r="CU49" s="84">
        <f t="shared" si="92"/>
        <v>0</v>
      </c>
      <c r="CV49" s="84">
        <f t="shared" si="93"/>
        <v>0</v>
      </c>
      <c r="CW49" s="84">
        <f t="shared" si="94"/>
        <v>0</v>
      </c>
      <c r="CX49" s="84">
        <f t="shared" si="95"/>
        <v>0</v>
      </c>
    </row>
    <row r="50" spans="1:102" ht="14.25">
      <c r="A50" s="78">
        <f t="shared" si="96"/>
        <v>40</v>
      </c>
      <c r="B50" s="79"/>
      <c r="C50" s="80"/>
      <c r="D50" s="81"/>
      <c r="E50" s="82"/>
      <c r="F50" s="83"/>
      <c r="G50" s="84">
        <f t="shared" si="0"/>
        <v>0</v>
      </c>
      <c r="H50" s="84">
        <f t="shared" si="1"/>
        <v>0</v>
      </c>
      <c r="I50" s="84">
        <f t="shared" si="2"/>
        <v>0</v>
      </c>
      <c r="J50" s="84">
        <f t="shared" si="3"/>
        <v>0</v>
      </c>
      <c r="K50" s="84">
        <f t="shared" si="4"/>
        <v>0</v>
      </c>
      <c r="L50" s="84">
        <f t="shared" si="5"/>
        <v>0</v>
      </c>
      <c r="M50" s="84">
        <f t="shared" si="6"/>
        <v>0</v>
      </c>
      <c r="N50" s="84">
        <f t="shared" si="7"/>
        <v>0</v>
      </c>
      <c r="O50" s="84">
        <f t="shared" si="8"/>
        <v>0</v>
      </c>
      <c r="P50" s="84">
        <f t="shared" si="9"/>
        <v>0</v>
      </c>
      <c r="Q50" s="84">
        <f t="shared" si="10"/>
        <v>0</v>
      </c>
      <c r="R50" s="84">
        <f t="shared" si="11"/>
        <v>0</v>
      </c>
      <c r="S50" s="84">
        <f t="shared" si="12"/>
        <v>0</v>
      </c>
      <c r="T50" s="84">
        <f t="shared" si="13"/>
        <v>0</v>
      </c>
      <c r="U50" s="84">
        <f t="shared" si="14"/>
        <v>0</v>
      </c>
      <c r="V50" s="84">
        <f t="shared" si="15"/>
        <v>0</v>
      </c>
      <c r="W50" s="84">
        <f t="shared" si="16"/>
        <v>0</v>
      </c>
      <c r="X50" s="84">
        <f t="shared" si="17"/>
        <v>0</v>
      </c>
      <c r="Y50" s="84">
        <f t="shared" si="18"/>
        <v>0</v>
      </c>
      <c r="Z50" s="84">
        <f t="shared" si="19"/>
        <v>0</v>
      </c>
      <c r="AA50" s="84">
        <f t="shared" si="20"/>
        <v>0</v>
      </c>
      <c r="AB50" s="84">
        <f t="shared" si="21"/>
        <v>0</v>
      </c>
      <c r="AC50" s="84">
        <f t="shared" si="22"/>
        <v>0</v>
      </c>
      <c r="AD50" s="84">
        <f t="shared" si="23"/>
        <v>0</v>
      </c>
      <c r="AE50" s="84">
        <f t="shared" si="24"/>
        <v>0</v>
      </c>
      <c r="AF50" s="84">
        <f t="shared" si="25"/>
        <v>0</v>
      </c>
      <c r="AG50" s="84">
        <f t="shared" si="26"/>
        <v>0</v>
      </c>
      <c r="AH50" s="84">
        <f t="shared" si="27"/>
        <v>0</v>
      </c>
      <c r="AI50" s="84">
        <f t="shared" si="28"/>
        <v>0</v>
      </c>
      <c r="AJ50" s="84">
        <f t="shared" si="29"/>
        <v>0</v>
      </c>
      <c r="AK50" s="84">
        <f t="shared" si="30"/>
        <v>0</v>
      </c>
      <c r="AL50" s="84">
        <f t="shared" si="31"/>
        <v>0</v>
      </c>
      <c r="AM50" s="84">
        <f t="shared" si="32"/>
        <v>0</v>
      </c>
      <c r="AN50" s="84">
        <f t="shared" si="33"/>
        <v>0</v>
      </c>
      <c r="AO50" s="84">
        <f t="shared" si="34"/>
        <v>0</v>
      </c>
      <c r="AP50" s="84">
        <f t="shared" si="35"/>
        <v>0</v>
      </c>
      <c r="AQ50" s="84">
        <f t="shared" si="36"/>
        <v>0</v>
      </c>
      <c r="AR50" s="84">
        <f t="shared" si="37"/>
        <v>0</v>
      </c>
      <c r="AS50" s="84">
        <f t="shared" si="38"/>
        <v>0</v>
      </c>
      <c r="AT50" s="84">
        <f t="shared" si="39"/>
        <v>0</v>
      </c>
      <c r="AU50" s="84">
        <f t="shared" si="40"/>
        <v>0</v>
      </c>
      <c r="AV50" s="84">
        <f t="shared" si="41"/>
        <v>0</v>
      </c>
      <c r="AW50" s="84">
        <f t="shared" si="42"/>
        <v>0</v>
      </c>
      <c r="AX50" s="84">
        <f t="shared" si="43"/>
        <v>0</v>
      </c>
      <c r="AY50" s="84">
        <f t="shared" si="44"/>
        <v>0</v>
      </c>
      <c r="AZ50" s="84">
        <f t="shared" si="45"/>
        <v>0</v>
      </c>
      <c r="BA50" s="84">
        <f t="shared" si="46"/>
        <v>0</v>
      </c>
      <c r="BB50" s="84">
        <f t="shared" si="47"/>
        <v>0</v>
      </c>
      <c r="BC50" s="84">
        <f t="shared" si="48"/>
        <v>0</v>
      </c>
      <c r="BD50" s="84">
        <f t="shared" si="49"/>
        <v>0</v>
      </c>
      <c r="BE50" s="84">
        <f t="shared" si="50"/>
        <v>0</v>
      </c>
      <c r="BF50" s="84">
        <f t="shared" si="51"/>
        <v>0</v>
      </c>
      <c r="BG50" s="84">
        <f t="shared" si="52"/>
        <v>0</v>
      </c>
      <c r="BH50" s="84">
        <f t="shared" si="53"/>
        <v>0</v>
      </c>
      <c r="BI50" s="84">
        <f t="shared" si="54"/>
        <v>0</v>
      </c>
      <c r="BJ50" s="84">
        <f t="shared" si="55"/>
        <v>0</v>
      </c>
      <c r="BK50" s="84">
        <f t="shared" si="56"/>
        <v>0</v>
      </c>
      <c r="BL50" s="84">
        <f t="shared" si="57"/>
        <v>0</v>
      </c>
      <c r="BM50" s="84">
        <f t="shared" si="58"/>
        <v>0</v>
      </c>
      <c r="BN50" s="84">
        <f t="shared" si="59"/>
        <v>0</v>
      </c>
      <c r="BO50" s="84">
        <f t="shared" si="60"/>
        <v>0</v>
      </c>
      <c r="BP50" s="84">
        <f t="shared" si="61"/>
        <v>0</v>
      </c>
      <c r="BQ50" s="84">
        <f t="shared" si="62"/>
        <v>0</v>
      </c>
      <c r="BR50" s="84">
        <f t="shared" si="63"/>
        <v>0</v>
      </c>
      <c r="BS50" s="84">
        <f t="shared" si="64"/>
        <v>0</v>
      </c>
      <c r="BT50" s="84">
        <f t="shared" si="65"/>
        <v>0</v>
      </c>
      <c r="BU50" s="84">
        <f t="shared" si="66"/>
        <v>0</v>
      </c>
      <c r="BV50" s="84">
        <f t="shared" si="67"/>
        <v>0</v>
      </c>
      <c r="BW50" s="84">
        <f t="shared" si="68"/>
        <v>0</v>
      </c>
      <c r="BX50" s="84">
        <f t="shared" si="69"/>
        <v>0</v>
      </c>
      <c r="BY50" s="84">
        <f t="shared" si="70"/>
        <v>0</v>
      </c>
      <c r="BZ50" s="84">
        <f t="shared" si="71"/>
        <v>0</v>
      </c>
      <c r="CA50" s="84">
        <f t="shared" si="72"/>
        <v>0</v>
      </c>
      <c r="CB50" s="84">
        <f t="shared" si="73"/>
        <v>0</v>
      </c>
      <c r="CC50" s="84">
        <f t="shared" si="74"/>
        <v>0</v>
      </c>
      <c r="CD50" s="84">
        <f t="shared" si="75"/>
        <v>0</v>
      </c>
      <c r="CE50" s="84">
        <f t="shared" si="76"/>
        <v>0</v>
      </c>
      <c r="CF50" s="84">
        <f t="shared" si="77"/>
        <v>0</v>
      </c>
      <c r="CG50" s="84">
        <f t="shared" si="78"/>
        <v>0</v>
      </c>
      <c r="CH50" s="84">
        <f t="shared" si="79"/>
        <v>0</v>
      </c>
      <c r="CI50" s="84">
        <f t="shared" si="80"/>
        <v>0</v>
      </c>
      <c r="CJ50" s="84">
        <f t="shared" si="81"/>
        <v>0</v>
      </c>
      <c r="CK50" s="84">
        <f t="shared" si="82"/>
        <v>0</v>
      </c>
      <c r="CL50" s="84">
        <f t="shared" si="83"/>
        <v>0</v>
      </c>
      <c r="CM50" s="84">
        <f t="shared" si="84"/>
        <v>0</v>
      </c>
      <c r="CN50" s="84">
        <f t="shared" si="85"/>
        <v>0</v>
      </c>
      <c r="CO50" s="84">
        <f t="shared" si="86"/>
        <v>0</v>
      </c>
      <c r="CP50" s="84">
        <f t="shared" si="87"/>
        <v>0</v>
      </c>
      <c r="CQ50" s="84">
        <f t="shared" si="88"/>
        <v>0</v>
      </c>
      <c r="CR50" s="84">
        <f t="shared" si="89"/>
        <v>0</v>
      </c>
      <c r="CS50" s="84">
        <f t="shared" si="90"/>
        <v>0</v>
      </c>
      <c r="CT50" s="84">
        <f t="shared" si="91"/>
        <v>0</v>
      </c>
      <c r="CU50" s="84">
        <f t="shared" si="92"/>
        <v>0</v>
      </c>
      <c r="CV50" s="84">
        <f t="shared" si="93"/>
        <v>0</v>
      </c>
      <c r="CW50" s="84">
        <f t="shared" si="94"/>
        <v>0</v>
      </c>
      <c r="CX50" s="84">
        <f t="shared" si="95"/>
        <v>0</v>
      </c>
    </row>
    <row r="51" spans="1:102" ht="14.25">
      <c r="A51" s="78">
        <f t="shared" si="96"/>
        <v>41</v>
      </c>
      <c r="B51" s="79"/>
      <c r="C51" s="80"/>
      <c r="D51" s="81"/>
      <c r="E51" s="82"/>
      <c r="F51" s="83"/>
      <c r="G51" s="84">
        <f t="shared" si="0"/>
        <v>0</v>
      </c>
      <c r="H51" s="84">
        <f t="shared" si="1"/>
        <v>0</v>
      </c>
      <c r="I51" s="84">
        <f t="shared" si="2"/>
        <v>0</v>
      </c>
      <c r="J51" s="84">
        <f t="shared" si="3"/>
        <v>0</v>
      </c>
      <c r="K51" s="84">
        <f t="shared" si="4"/>
        <v>0</v>
      </c>
      <c r="L51" s="84">
        <f t="shared" si="5"/>
        <v>0</v>
      </c>
      <c r="M51" s="84">
        <f t="shared" si="6"/>
        <v>0</v>
      </c>
      <c r="N51" s="84">
        <f t="shared" si="7"/>
        <v>0</v>
      </c>
      <c r="O51" s="84">
        <f t="shared" si="8"/>
        <v>0</v>
      </c>
      <c r="P51" s="84">
        <f t="shared" si="9"/>
        <v>0</v>
      </c>
      <c r="Q51" s="84">
        <f t="shared" si="10"/>
        <v>0</v>
      </c>
      <c r="R51" s="84">
        <f t="shared" si="11"/>
        <v>0</v>
      </c>
      <c r="S51" s="84">
        <f t="shared" si="12"/>
        <v>0</v>
      </c>
      <c r="T51" s="84">
        <f t="shared" si="13"/>
        <v>0</v>
      </c>
      <c r="U51" s="84">
        <f t="shared" si="14"/>
        <v>0</v>
      </c>
      <c r="V51" s="84">
        <f t="shared" si="15"/>
        <v>0</v>
      </c>
      <c r="W51" s="84">
        <f t="shared" si="16"/>
        <v>0</v>
      </c>
      <c r="X51" s="84">
        <f t="shared" si="17"/>
        <v>0</v>
      </c>
      <c r="Y51" s="84">
        <f t="shared" si="18"/>
        <v>0</v>
      </c>
      <c r="Z51" s="84">
        <f t="shared" si="19"/>
        <v>0</v>
      </c>
      <c r="AA51" s="84">
        <f t="shared" si="20"/>
        <v>0</v>
      </c>
      <c r="AB51" s="84">
        <f t="shared" si="21"/>
        <v>0</v>
      </c>
      <c r="AC51" s="84">
        <f t="shared" si="22"/>
        <v>0</v>
      </c>
      <c r="AD51" s="84">
        <f t="shared" si="23"/>
        <v>0</v>
      </c>
      <c r="AE51" s="84">
        <f t="shared" si="24"/>
        <v>0</v>
      </c>
      <c r="AF51" s="84">
        <f t="shared" si="25"/>
        <v>0</v>
      </c>
      <c r="AG51" s="84">
        <f t="shared" si="26"/>
        <v>0</v>
      </c>
      <c r="AH51" s="84">
        <f t="shared" si="27"/>
        <v>0</v>
      </c>
      <c r="AI51" s="84">
        <f t="shared" si="28"/>
        <v>0</v>
      </c>
      <c r="AJ51" s="84">
        <f t="shared" si="29"/>
        <v>0</v>
      </c>
      <c r="AK51" s="84">
        <f t="shared" si="30"/>
        <v>0</v>
      </c>
      <c r="AL51" s="84">
        <f t="shared" si="31"/>
        <v>0</v>
      </c>
      <c r="AM51" s="84">
        <f t="shared" si="32"/>
        <v>0</v>
      </c>
      <c r="AN51" s="84">
        <f t="shared" si="33"/>
        <v>0</v>
      </c>
      <c r="AO51" s="84">
        <f t="shared" si="34"/>
        <v>0</v>
      </c>
      <c r="AP51" s="84">
        <f t="shared" si="35"/>
        <v>0</v>
      </c>
      <c r="AQ51" s="84">
        <f t="shared" si="36"/>
        <v>0</v>
      </c>
      <c r="AR51" s="84">
        <f t="shared" si="37"/>
        <v>0</v>
      </c>
      <c r="AS51" s="84">
        <f t="shared" si="38"/>
        <v>0</v>
      </c>
      <c r="AT51" s="84">
        <f t="shared" si="39"/>
        <v>0</v>
      </c>
      <c r="AU51" s="84">
        <f t="shared" si="40"/>
        <v>0</v>
      </c>
      <c r="AV51" s="84">
        <f t="shared" si="41"/>
        <v>0</v>
      </c>
      <c r="AW51" s="84">
        <f t="shared" si="42"/>
        <v>0</v>
      </c>
      <c r="AX51" s="84">
        <f t="shared" si="43"/>
        <v>0</v>
      </c>
      <c r="AY51" s="84">
        <f t="shared" si="44"/>
        <v>0</v>
      </c>
      <c r="AZ51" s="84">
        <f t="shared" si="45"/>
        <v>0</v>
      </c>
      <c r="BA51" s="84">
        <f t="shared" si="46"/>
        <v>0</v>
      </c>
      <c r="BB51" s="84">
        <f t="shared" si="47"/>
        <v>0</v>
      </c>
      <c r="BC51" s="84">
        <f t="shared" si="48"/>
        <v>0</v>
      </c>
      <c r="BD51" s="84">
        <f t="shared" si="49"/>
        <v>0</v>
      </c>
      <c r="BE51" s="84">
        <f t="shared" si="50"/>
        <v>0</v>
      </c>
      <c r="BF51" s="84">
        <f t="shared" si="51"/>
        <v>0</v>
      </c>
      <c r="BG51" s="84">
        <f t="shared" si="52"/>
        <v>0</v>
      </c>
      <c r="BH51" s="84">
        <f t="shared" si="53"/>
        <v>0</v>
      </c>
      <c r="BI51" s="84">
        <f t="shared" si="54"/>
        <v>0</v>
      </c>
      <c r="BJ51" s="84">
        <f t="shared" si="55"/>
        <v>0</v>
      </c>
      <c r="BK51" s="84">
        <f t="shared" si="56"/>
        <v>0</v>
      </c>
      <c r="BL51" s="84">
        <f t="shared" si="57"/>
        <v>0</v>
      </c>
      <c r="BM51" s="84">
        <f t="shared" si="58"/>
        <v>0</v>
      </c>
      <c r="BN51" s="84">
        <f t="shared" si="59"/>
        <v>0</v>
      </c>
      <c r="BO51" s="84">
        <f t="shared" si="60"/>
        <v>0</v>
      </c>
      <c r="BP51" s="84">
        <f t="shared" si="61"/>
        <v>0</v>
      </c>
      <c r="BQ51" s="84">
        <f t="shared" si="62"/>
        <v>0</v>
      </c>
      <c r="BR51" s="84">
        <f t="shared" si="63"/>
        <v>0</v>
      </c>
      <c r="BS51" s="84">
        <f t="shared" si="64"/>
        <v>0</v>
      </c>
      <c r="BT51" s="84">
        <f t="shared" si="65"/>
        <v>0</v>
      </c>
      <c r="BU51" s="84">
        <f t="shared" si="66"/>
        <v>0</v>
      </c>
      <c r="BV51" s="84">
        <f t="shared" si="67"/>
        <v>0</v>
      </c>
      <c r="BW51" s="84">
        <f t="shared" si="68"/>
        <v>0</v>
      </c>
      <c r="BX51" s="84">
        <f t="shared" si="69"/>
        <v>0</v>
      </c>
      <c r="BY51" s="84">
        <f t="shared" si="70"/>
        <v>0</v>
      </c>
      <c r="BZ51" s="84">
        <f t="shared" si="71"/>
        <v>0</v>
      </c>
      <c r="CA51" s="84">
        <f t="shared" si="72"/>
        <v>0</v>
      </c>
      <c r="CB51" s="84">
        <f t="shared" si="73"/>
        <v>0</v>
      </c>
      <c r="CC51" s="84">
        <f t="shared" si="74"/>
        <v>0</v>
      </c>
      <c r="CD51" s="84">
        <f t="shared" si="75"/>
        <v>0</v>
      </c>
      <c r="CE51" s="84">
        <f t="shared" si="76"/>
        <v>0</v>
      </c>
      <c r="CF51" s="84">
        <f t="shared" si="77"/>
        <v>0</v>
      </c>
      <c r="CG51" s="84">
        <f t="shared" si="78"/>
        <v>0</v>
      </c>
      <c r="CH51" s="84">
        <f t="shared" si="79"/>
        <v>0</v>
      </c>
      <c r="CI51" s="84">
        <f t="shared" si="80"/>
        <v>0</v>
      </c>
      <c r="CJ51" s="84">
        <f t="shared" si="81"/>
        <v>0</v>
      </c>
      <c r="CK51" s="84">
        <f t="shared" si="82"/>
        <v>0</v>
      </c>
      <c r="CL51" s="84">
        <f t="shared" si="83"/>
        <v>0</v>
      </c>
      <c r="CM51" s="84">
        <f t="shared" si="84"/>
        <v>0</v>
      </c>
      <c r="CN51" s="84">
        <f t="shared" si="85"/>
        <v>0</v>
      </c>
      <c r="CO51" s="84">
        <f t="shared" si="86"/>
        <v>0</v>
      </c>
      <c r="CP51" s="84">
        <f t="shared" si="87"/>
        <v>0</v>
      </c>
      <c r="CQ51" s="84">
        <f t="shared" si="88"/>
        <v>0</v>
      </c>
      <c r="CR51" s="84">
        <f t="shared" si="89"/>
        <v>0</v>
      </c>
      <c r="CS51" s="84">
        <f t="shared" si="90"/>
        <v>0</v>
      </c>
      <c r="CT51" s="84">
        <f t="shared" si="91"/>
        <v>0</v>
      </c>
      <c r="CU51" s="84">
        <f t="shared" si="92"/>
        <v>0</v>
      </c>
      <c r="CV51" s="84">
        <f t="shared" si="93"/>
        <v>0</v>
      </c>
      <c r="CW51" s="84">
        <f t="shared" si="94"/>
        <v>0</v>
      </c>
      <c r="CX51" s="84">
        <f t="shared" si="95"/>
        <v>0</v>
      </c>
    </row>
    <row r="52" spans="1:102" ht="14.25">
      <c r="A52" s="78">
        <f t="shared" si="96"/>
        <v>42</v>
      </c>
      <c r="B52" s="79"/>
      <c r="C52" s="80"/>
      <c r="D52" s="81"/>
      <c r="E52" s="82"/>
      <c r="F52" s="83"/>
      <c r="G52" s="84">
        <f t="shared" si="0"/>
        <v>0</v>
      </c>
      <c r="H52" s="84">
        <f t="shared" si="1"/>
        <v>0</v>
      </c>
      <c r="I52" s="84">
        <f t="shared" si="2"/>
        <v>0</v>
      </c>
      <c r="J52" s="84">
        <f t="shared" si="3"/>
        <v>0</v>
      </c>
      <c r="K52" s="84">
        <f t="shared" si="4"/>
        <v>0</v>
      </c>
      <c r="L52" s="84">
        <f t="shared" si="5"/>
        <v>0</v>
      </c>
      <c r="M52" s="84">
        <f t="shared" si="6"/>
        <v>0</v>
      </c>
      <c r="N52" s="84">
        <f t="shared" si="7"/>
        <v>0</v>
      </c>
      <c r="O52" s="84">
        <f t="shared" si="8"/>
        <v>0</v>
      </c>
      <c r="P52" s="84">
        <f t="shared" si="9"/>
        <v>0</v>
      </c>
      <c r="Q52" s="84">
        <f t="shared" si="10"/>
        <v>0</v>
      </c>
      <c r="R52" s="84">
        <f t="shared" si="11"/>
        <v>0</v>
      </c>
      <c r="S52" s="84">
        <f t="shared" si="12"/>
        <v>0</v>
      </c>
      <c r="T52" s="84">
        <f t="shared" si="13"/>
        <v>0</v>
      </c>
      <c r="U52" s="84">
        <f t="shared" si="14"/>
        <v>0</v>
      </c>
      <c r="V52" s="84">
        <f t="shared" si="15"/>
        <v>0</v>
      </c>
      <c r="W52" s="84">
        <f t="shared" si="16"/>
        <v>0</v>
      </c>
      <c r="X52" s="84">
        <f t="shared" si="17"/>
        <v>0</v>
      </c>
      <c r="Y52" s="84">
        <f t="shared" si="18"/>
        <v>0</v>
      </c>
      <c r="Z52" s="84">
        <f t="shared" si="19"/>
        <v>0</v>
      </c>
      <c r="AA52" s="84">
        <f t="shared" si="20"/>
        <v>0</v>
      </c>
      <c r="AB52" s="84">
        <f t="shared" si="21"/>
        <v>0</v>
      </c>
      <c r="AC52" s="84">
        <f t="shared" si="22"/>
        <v>0</v>
      </c>
      <c r="AD52" s="84">
        <f t="shared" si="23"/>
        <v>0</v>
      </c>
      <c r="AE52" s="84">
        <f t="shared" si="24"/>
        <v>0</v>
      </c>
      <c r="AF52" s="84">
        <f t="shared" si="25"/>
        <v>0</v>
      </c>
      <c r="AG52" s="84">
        <f t="shared" si="26"/>
        <v>0</v>
      </c>
      <c r="AH52" s="84">
        <f t="shared" si="27"/>
        <v>0</v>
      </c>
      <c r="AI52" s="84">
        <f t="shared" si="28"/>
        <v>0</v>
      </c>
      <c r="AJ52" s="84">
        <f t="shared" si="29"/>
        <v>0</v>
      </c>
      <c r="AK52" s="84">
        <f t="shared" si="30"/>
        <v>0</v>
      </c>
      <c r="AL52" s="84">
        <f t="shared" si="31"/>
        <v>0</v>
      </c>
      <c r="AM52" s="84">
        <f t="shared" si="32"/>
        <v>0</v>
      </c>
      <c r="AN52" s="84">
        <f t="shared" si="33"/>
        <v>0</v>
      </c>
      <c r="AO52" s="84">
        <f t="shared" si="34"/>
        <v>0</v>
      </c>
      <c r="AP52" s="84">
        <f t="shared" si="35"/>
        <v>0</v>
      </c>
      <c r="AQ52" s="84">
        <f t="shared" si="36"/>
        <v>0</v>
      </c>
      <c r="AR52" s="84">
        <f t="shared" si="37"/>
        <v>0</v>
      </c>
      <c r="AS52" s="84">
        <f t="shared" si="38"/>
        <v>0</v>
      </c>
      <c r="AT52" s="84">
        <f t="shared" si="39"/>
        <v>0</v>
      </c>
      <c r="AU52" s="84">
        <f t="shared" si="40"/>
        <v>0</v>
      </c>
      <c r="AV52" s="84">
        <f t="shared" si="41"/>
        <v>0</v>
      </c>
      <c r="AW52" s="84">
        <f t="shared" si="42"/>
        <v>0</v>
      </c>
      <c r="AX52" s="84">
        <f t="shared" si="43"/>
        <v>0</v>
      </c>
      <c r="AY52" s="84">
        <f t="shared" si="44"/>
        <v>0</v>
      </c>
      <c r="AZ52" s="84">
        <f t="shared" si="45"/>
        <v>0</v>
      </c>
      <c r="BA52" s="84">
        <f t="shared" si="46"/>
        <v>0</v>
      </c>
      <c r="BB52" s="84">
        <f t="shared" si="47"/>
        <v>0</v>
      </c>
      <c r="BC52" s="84">
        <f t="shared" si="48"/>
        <v>0</v>
      </c>
      <c r="BD52" s="84">
        <f t="shared" si="49"/>
        <v>0</v>
      </c>
      <c r="BE52" s="84">
        <f t="shared" si="50"/>
        <v>0</v>
      </c>
      <c r="BF52" s="84">
        <f t="shared" si="51"/>
        <v>0</v>
      </c>
      <c r="BG52" s="84">
        <f t="shared" si="52"/>
        <v>0</v>
      </c>
      <c r="BH52" s="84">
        <f t="shared" si="53"/>
        <v>0</v>
      </c>
      <c r="BI52" s="84">
        <f t="shared" si="54"/>
        <v>0</v>
      </c>
      <c r="BJ52" s="84">
        <f t="shared" si="55"/>
        <v>0</v>
      </c>
      <c r="BK52" s="84">
        <f t="shared" si="56"/>
        <v>0</v>
      </c>
      <c r="BL52" s="84">
        <f t="shared" si="57"/>
        <v>0</v>
      </c>
      <c r="BM52" s="84">
        <f t="shared" si="58"/>
        <v>0</v>
      </c>
      <c r="BN52" s="84">
        <f t="shared" si="59"/>
        <v>0</v>
      </c>
      <c r="BO52" s="84">
        <f t="shared" si="60"/>
        <v>0</v>
      </c>
      <c r="BP52" s="84">
        <f t="shared" si="61"/>
        <v>0</v>
      </c>
      <c r="BQ52" s="84">
        <f t="shared" si="62"/>
        <v>0</v>
      </c>
      <c r="BR52" s="84">
        <f t="shared" si="63"/>
        <v>0</v>
      </c>
      <c r="BS52" s="84">
        <f t="shared" si="64"/>
        <v>0</v>
      </c>
      <c r="BT52" s="84">
        <f t="shared" si="65"/>
        <v>0</v>
      </c>
      <c r="BU52" s="84">
        <f t="shared" si="66"/>
        <v>0</v>
      </c>
      <c r="BV52" s="84">
        <f t="shared" si="67"/>
        <v>0</v>
      </c>
      <c r="BW52" s="84">
        <f t="shared" si="68"/>
        <v>0</v>
      </c>
      <c r="BX52" s="84">
        <f t="shared" si="69"/>
        <v>0</v>
      </c>
      <c r="BY52" s="84">
        <f t="shared" si="70"/>
        <v>0</v>
      </c>
      <c r="BZ52" s="84">
        <f t="shared" si="71"/>
        <v>0</v>
      </c>
      <c r="CA52" s="84">
        <f t="shared" si="72"/>
        <v>0</v>
      </c>
      <c r="CB52" s="84">
        <f t="shared" si="73"/>
        <v>0</v>
      </c>
      <c r="CC52" s="84">
        <f t="shared" si="74"/>
        <v>0</v>
      </c>
      <c r="CD52" s="84">
        <f t="shared" si="75"/>
        <v>0</v>
      </c>
      <c r="CE52" s="84">
        <f t="shared" si="76"/>
        <v>0</v>
      </c>
      <c r="CF52" s="84">
        <f t="shared" si="77"/>
        <v>0</v>
      </c>
      <c r="CG52" s="84">
        <f t="shared" si="78"/>
        <v>0</v>
      </c>
      <c r="CH52" s="84">
        <f t="shared" si="79"/>
        <v>0</v>
      </c>
      <c r="CI52" s="84">
        <f t="shared" si="80"/>
        <v>0</v>
      </c>
      <c r="CJ52" s="84">
        <f t="shared" si="81"/>
        <v>0</v>
      </c>
      <c r="CK52" s="84">
        <f t="shared" si="82"/>
        <v>0</v>
      </c>
      <c r="CL52" s="84">
        <f t="shared" si="83"/>
        <v>0</v>
      </c>
      <c r="CM52" s="84">
        <f t="shared" si="84"/>
        <v>0</v>
      </c>
      <c r="CN52" s="84">
        <f t="shared" si="85"/>
        <v>0</v>
      </c>
      <c r="CO52" s="84">
        <f t="shared" si="86"/>
        <v>0</v>
      </c>
      <c r="CP52" s="84">
        <f t="shared" si="87"/>
        <v>0</v>
      </c>
      <c r="CQ52" s="84">
        <f t="shared" si="88"/>
        <v>0</v>
      </c>
      <c r="CR52" s="84">
        <f t="shared" si="89"/>
        <v>0</v>
      </c>
      <c r="CS52" s="84">
        <f t="shared" si="90"/>
        <v>0</v>
      </c>
      <c r="CT52" s="84">
        <f t="shared" si="91"/>
        <v>0</v>
      </c>
      <c r="CU52" s="84">
        <f t="shared" si="92"/>
        <v>0</v>
      </c>
      <c r="CV52" s="84">
        <f t="shared" si="93"/>
        <v>0</v>
      </c>
      <c r="CW52" s="84">
        <f t="shared" si="94"/>
        <v>0</v>
      </c>
      <c r="CX52" s="84">
        <f t="shared" si="95"/>
        <v>0</v>
      </c>
    </row>
    <row r="53" spans="1:102" ht="14.25">
      <c r="A53" s="78">
        <f t="shared" si="96"/>
        <v>43</v>
      </c>
      <c r="B53" s="79"/>
      <c r="C53" s="80"/>
      <c r="D53" s="81"/>
      <c r="E53" s="82"/>
      <c r="F53" s="83"/>
      <c r="G53" s="84">
        <f t="shared" si="0"/>
        <v>0</v>
      </c>
      <c r="H53" s="84">
        <f t="shared" si="1"/>
        <v>0</v>
      </c>
      <c r="I53" s="84">
        <f t="shared" si="2"/>
        <v>0</v>
      </c>
      <c r="J53" s="84">
        <f t="shared" si="3"/>
        <v>0</v>
      </c>
      <c r="K53" s="84">
        <f t="shared" si="4"/>
        <v>0</v>
      </c>
      <c r="L53" s="84">
        <f t="shared" si="5"/>
        <v>0</v>
      </c>
      <c r="M53" s="84">
        <f t="shared" si="6"/>
        <v>0</v>
      </c>
      <c r="N53" s="84">
        <f t="shared" si="7"/>
        <v>0</v>
      </c>
      <c r="O53" s="84">
        <f t="shared" si="8"/>
        <v>0</v>
      </c>
      <c r="P53" s="84">
        <f t="shared" si="9"/>
        <v>0</v>
      </c>
      <c r="Q53" s="84">
        <f t="shared" si="10"/>
        <v>0</v>
      </c>
      <c r="R53" s="84">
        <f t="shared" si="11"/>
        <v>0</v>
      </c>
      <c r="S53" s="84">
        <f t="shared" si="12"/>
        <v>0</v>
      </c>
      <c r="T53" s="84">
        <f t="shared" si="13"/>
        <v>0</v>
      </c>
      <c r="U53" s="84">
        <f t="shared" si="14"/>
        <v>0</v>
      </c>
      <c r="V53" s="84">
        <f t="shared" si="15"/>
        <v>0</v>
      </c>
      <c r="W53" s="84">
        <f t="shared" si="16"/>
        <v>0</v>
      </c>
      <c r="X53" s="84">
        <f t="shared" si="17"/>
        <v>0</v>
      </c>
      <c r="Y53" s="84">
        <f t="shared" si="18"/>
        <v>0</v>
      </c>
      <c r="Z53" s="84">
        <f t="shared" si="19"/>
        <v>0</v>
      </c>
      <c r="AA53" s="84">
        <f t="shared" si="20"/>
        <v>0</v>
      </c>
      <c r="AB53" s="84">
        <f t="shared" si="21"/>
        <v>0</v>
      </c>
      <c r="AC53" s="84">
        <f t="shared" si="22"/>
        <v>0</v>
      </c>
      <c r="AD53" s="84">
        <f t="shared" si="23"/>
        <v>0</v>
      </c>
      <c r="AE53" s="84">
        <f t="shared" si="24"/>
        <v>0</v>
      </c>
      <c r="AF53" s="84">
        <f t="shared" si="25"/>
        <v>0</v>
      </c>
      <c r="AG53" s="84">
        <f t="shared" si="26"/>
        <v>0</v>
      </c>
      <c r="AH53" s="84">
        <f t="shared" si="27"/>
        <v>0</v>
      </c>
      <c r="AI53" s="84">
        <f t="shared" si="28"/>
        <v>0</v>
      </c>
      <c r="AJ53" s="84">
        <f t="shared" si="29"/>
        <v>0</v>
      </c>
      <c r="AK53" s="84">
        <f t="shared" si="30"/>
        <v>0</v>
      </c>
      <c r="AL53" s="84">
        <f t="shared" si="31"/>
        <v>0</v>
      </c>
      <c r="AM53" s="84">
        <f t="shared" si="32"/>
        <v>0</v>
      </c>
      <c r="AN53" s="84">
        <f t="shared" si="33"/>
        <v>0</v>
      </c>
      <c r="AO53" s="84">
        <f t="shared" si="34"/>
        <v>0</v>
      </c>
      <c r="AP53" s="84">
        <f t="shared" si="35"/>
        <v>0</v>
      </c>
      <c r="AQ53" s="84">
        <f t="shared" si="36"/>
        <v>0</v>
      </c>
      <c r="AR53" s="84">
        <f t="shared" si="37"/>
        <v>0</v>
      </c>
      <c r="AS53" s="84">
        <f t="shared" si="38"/>
        <v>0</v>
      </c>
      <c r="AT53" s="84">
        <f t="shared" si="39"/>
        <v>0</v>
      </c>
      <c r="AU53" s="84">
        <f t="shared" si="40"/>
        <v>0</v>
      </c>
      <c r="AV53" s="84">
        <f t="shared" si="41"/>
        <v>0</v>
      </c>
      <c r="AW53" s="84">
        <f t="shared" si="42"/>
        <v>0</v>
      </c>
      <c r="AX53" s="84">
        <f t="shared" si="43"/>
        <v>0</v>
      </c>
      <c r="AY53" s="84">
        <f t="shared" si="44"/>
        <v>0</v>
      </c>
      <c r="AZ53" s="84">
        <f t="shared" si="45"/>
        <v>0</v>
      </c>
      <c r="BA53" s="84">
        <f t="shared" si="46"/>
        <v>0</v>
      </c>
      <c r="BB53" s="84">
        <f t="shared" si="47"/>
        <v>0</v>
      </c>
      <c r="BC53" s="84">
        <f t="shared" si="48"/>
        <v>0</v>
      </c>
      <c r="BD53" s="84">
        <f t="shared" si="49"/>
        <v>0</v>
      </c>
      <c r="BE53" s="84">
        <f t="shared" si="50"/>
        <v>0</v>
      </c>
      <c r="BF53" s="84">
        <f t="shared" si="51"/>
        <v>0</v>
      </c>
      <c r="BG53" s="84">
        <f t="shared" si="52"/>
        <v>0</v>
      </c>
      <c r="BH53" s="84">
        <f t="shared" si="53"/>
        <v>0</v>
      </c>
      <c r="BI53" s="84">
        <f t="shared" si="54"/>
        <v>0</v>
      </c>
      <c r="BJ53" s="84">
        <f t="shared" si="55"/>
        <v>0</v>
      </c>
      <c r="BK53" s="84">
        <f t="shared" si="56"/>
        <v>0</v>
      </c>
      <c r="BL53" s="84">
        <f t="shared" si="57"/>
        <v>0</v>
      </c>
      <c r="BM53" s="84">
        <f t="shared" si="58"/>
        <v>0</v>
      </c>
      <c r="BN53" s="84">
        <f t="shared" si="59"/>
        <v>0</v>
      </c>
      <c r="BO53" s="84">
        <f t="shared" si="60"/>
        <v>0</v>
      </c>
      <c r="BP53" s="84">
        <f t="shared" si="61"/>
        <v>0</v>
      </c>
      <c r="BQ53" s="84">
        <f t="shared" si="62"/>
        <v>0</v>
      </c>
      <c r="BR53" s="84">
        <f t="shared" si="63"/>
        <v>0</v>
      </c>
      <c r="BS53" s="84">
        <f t="shared" si="64"/>
        <v>0</v>
      </c>
      <c r="BT53" s="84">
        <f t="shared" si="65"/>
        <v>0</v>
      </c>
      <c r="BU53" s="84">
        <f t="shared" si="66"/>
        <v>0</v>
      </c>
      <c r="BV53" s="84">
        <f t="shared" si="67"/>
        <v>0</v>
      </c>
      <c r="BW53" s="84">
        <f t="shared" si="68"/>
        <v>0</v>
      </c>
      <c r="BX53" s="84">
        <f t="shared" si="69"/>
        <v>0</v>
      </c>
      <c r="BY53" s="84">
        <f t="shared" si="70"/>
        <v>0</v>
      </c>
      <c r="BZ53" s="84">
        <f t="shared" si="71"/>
        <v>0</v>
      </c>
      <c r="CA53" s="84">
        <f t="shared" si="72"/>
        <v>0</v>
      </c>
      <c r="CB53" s="84">
        <f t="shared" si="73"/>
        <v>0</v>
      </c>
      <c r="CC53" s="84">
        <f t="shared" si="74"/>
        <v>0</v>
      </c>
      <c r="CD53" s="84">
        <f t="shared" si="75"/>
        <v>0</v>
      </c>
      <c r="CE53" s="84">
        <f t="shared" si="76"/>
        <v>0</v>
      </c>
      <c r="CF53" s="84">
        <f t="shared" si="77"/>
        <v>0</v>
      </c>
      <c r="CG53" s="84">
        <f t="shared" si="78"/>
        <v>0</v>
      </c>
      <c r="CH53" s="84">
        <f t="shared" si="79"/>
        <v>0</v>
      </c>
      <c r="CI53" s="84">
        <f t="shared" si="80"/>
        <v>0</v>
      </c>
      <c r="CJ53" s="84">
        <f t="shared" si="81"/>
        <v>0</v>
      </c>
      <c r="CK53" s="84">
        <f t="shared" si="82"/>
        <v>0</v>
      </c>
      <c r="CL53" s="84">
        <f t="shared" si="83"/>
        <v>0</v>
      </c>
      <c r="CM53" s="84">
        <f t="shared" si="84"/>
        <v>0</v>
      </c>
      <c r="CN53" s="84">
        <f t="shared" si="85"/>
        <v>0</v>
      </c>
      <c r="CO53" s="84">
        <f t="shared" si="86"/>
        <v>0</v>
      </c>
      <c r="CP53" s="84">
        <f t="shared" si="87"/>
        <v>0</v>
      </c>
      <c r="CQ53" s="84">
        <f t="shared" si="88"/>
        <v>0</v>
      </c>
      <c r="CR53" s="84">
        <f t="shared" si="89"/>
        <v>0</v>
      </c>
      <c r="CS53" s="84">
        <f t="shared" si="90"/>
        <v>0</v>
      </c>
      <c r="CT53" s="84">
        <f t="shared" si="91"/>
        <v>0</v>
      </c>
      <c r="CU53" s="84">
        <f t="shared" si="92"/>
        <v>0</v>
      </c>
      <c r="CV53" s="84">
        <f t="shared" si="93"/>
        <v>0</v>
      </c>
      <c r="CW53" s="84">
        <f t="shared" si="94"/>
        <v>0</v>
      </c>
      <c r="CX53" s="84">
        <f t="shared" si="95"/>
        <v>0</v>
      </c>
    </row>
    <row r="54" spans="1:102" ht="14.25">
      <c r="A54" s="78">
        <f t="shared" si="96"/>
        <v>44</v>
      </c>
      <c r="B54" s="79"/>
      <c r="C54" s="80"/>
      <c r="D54" s="81"/>
      <c r="E54" s="82"/>
      <c r="F54" s="83"/>
      <c r="G54" s="84">
        <f t="shared" si="0"/>
        <v>0</v>
      </c>
      <c r="H54" s="84">
        <f t="shared" si="1"/>
        <v>0</v>
      </c>
      <c r="I54" s="84">
        <f t="shared" si="2"/>
        <v>0</v>
      </c>
      <c r="J54" s="84">
        <f t="shared" si="3"/>
        <v>0</v>
      </c>
      <c r="K54" s="84">
        <f t="shared" si="4"/>
        <v>0</v>
      </c>
      <c r="L54" s="84">
        <f t="shared" si="5"/>
        <v>0</v>
      </c>
      <c r="M54" s="84">
        <f t="shared" si="6"/>
        <v>0</v>
      </c>
      <c r="N54" s="84">
        <f t="shared" si="7"/>
        <v>0</v>
      </c>
      <c r="O54" s="84">
        <f t="shared" si="8"/>
        <v>0</v>
      </c>
      <c r="P54" s="84">
        <f t="shared" si="9"/>
        <v>0</v>
      </c>
      <c r="Q54" s="84">
        <f t="shared" si="10"/>
        <v>0</v>
      </c>
      <c r="R54" s="84">
        <f t="shared" si="11"/>
        <v>0</v>
      </c>
      <c r="S54" s="84">
        <f t="shared" si="12"/>
        <v>0</v>
      </c>
      <c r="T54" s="84">
        <f t="shared" si="13"/>
        <v>0</v>
      </c>
      <c r="U54" s="84">
        <f t="shared" si="14"/>
        <v>0</v>
      </c>
      <c r="V54" s="84">
        <f t="shared" si="15"/>
        <v>0</v>
      </c>
      <c r="W54" s="84">
        <f t="shared" si="16"/>
        <v>0</v>
      </c>
      <c r="X54" s="84">
        <f t="shared" si="17"/>
        <v>0</v>
      </c>
      <c r="Y54" s="84">
        <f t="shared" si="18"/>
        <v>0</v>
      </c>
      <c r="Z54" s="84">
        <f t="shared" si="19"/>
        <v>0</v>
      </c>
      <c r="AA54" s="84">
        <f t="shared" si="20"/>
        <v>0</v>
      </c>
      <c r="AB54" s="84">
        <f t="shared" si="21"/>
        <v>0</v>
      </c>
      <c r="AC54" s="84">
        <f t="shared" si="22"/>
        <v>0</v>
      </c>
      <c r="AD54" s="84">
        <f t="shared" si="23"/>
        <v>0</v>
      </c>
      <c r="AE54" s="84">
        <f t="shared" si="24"/>
        <v>0</v>
      </c>
      <c r="AF54" s="84">
        <f t="shared" si="25"/>
        <v>0</v>
      </c>
      <c r="AG54" s="84">
        <f t="shared" si="26"/>
        <v>0</v>
      </c>
      <c r="AH54" s="84">
        <f t="shared" si="27"/>
        <v>0</v>
      </c>
      <c r="AI54" s="84">
        <f t="shared" si="28"/>
        <v>0</v>
      </c>
      <c r="AJ54" s="84">
        <f t="shared" si="29"/>
        <v>0</v>
      </c>
      <c r="AK54" s="84">
        <f t="shared" si="30"/>
        <v>0</v>
      </c>
      <c r="AL54" s="84">
        <f t="shared" si="31"/>
        <v>0</v>
      </c>
      <c r="AM54" s="84">
        <f t="shared" si="32"/>
        <v>0</v>
      </c>
      <c r="AN54" s="84">
        <f t="shared" si="33"/>
        <v>0</v>
      </c>
      <c r="AO54" s="84">
        <f t="shared" si="34"/>
        <v>0</v>
      </c>
      <c r="AP54" s="84">
        <f t="shared" si="35"/>
        <v>0</v>
      </c>
      <c r="AQ54" s="84">
        <f t="shared" si="36"/>
        <v>0</v>
      </c>
      <c r="AR54" s="84">
        <f t="shared" si="37"/>
        <v>0</v>
      </c>
      <c r="AS54" s="84">
        <f t="shared" si="38"/>
        <v>0</v>
      </c>
      <c r="AT54" s="84">
        <f t="shared" si="39"/>
        <v>0</v>
      </c>
      <c r="AU54" s="84">
        <f t="shared" si="40"/>
        <v>0</v>
      </c>
      <c r="AV54" s="84">
        <f t="shared" si="41"/>
        <v>0</v>
      </c>
      <c r="AW54" s="84">
        <f t="shared" si="42"/>
        <v>0</v>
      </c>
      <c r="AX54" s="84">
        <f t="shared" si="43"/>
        <v>0</v>
      </c>
      <c r="AY54" s="84">
        <f t="shared" si="44"/>
        <v>0</v>
      </c>
      <c r="AZ54" s="84">
        <f t="shared" si="45"/>
        <v>0</v>
      </c>
      <c r="BA54" s="84">
        <f t="shared" si="46"/>
        <v>0</v>
      </c>
      <c r="BB54" s="84">
        <f t="shared" si="47"/>
        <v>0</v>
      </c>
      <c r="BC54" s="84">
        <f t="shared" si="48"/>
        <v>0</v>
      </c>
      <c r="BD54" s="84">
        <f t="shared" si="49"/>
        <v>0</v>
      </c>
      <c r="BE54" s="84">
        <f t="shared" si="50"/>
        <v>0</v>
      </c>
      <c r="BF54" s="84">
        <f t="shared" si="51"/>
        <v>0</v>
      </c>
      <c r="BG54" s="84">
        <f t="shared" si="52"/>
        <v>0</v>
      </c>
      <c r="BH54" s="84">
        <f t="shared" si="53"/>
        <v>0</v>
      </c>
      <c r="BI54" s="84">
        <f t="shared" si="54"/>
        <v>0</v>
      </c>
      <c r="BJ54" s="84">
        <f t="shared" si="55"/>
        <v>0</v>
      </c>
      <c r="BK54" s="84">
        <f t="shared" si="56"/>
        <v>0</v>
      </c>
      <c r="BL54" s="84">
        <f t="shared" si="57"/>
        <v>0</v>
      </c>
      <c r="BM54" s="84">
        <f t="shared" si="58"/>
        <v>0</v>
      </c>
      <c r="BN54" s="84">
        <f t="shared" si="59"/>
        <v>0</v>
      </c>
      <c r="BO54" s="84">
        <f t="shared" si="60"/>
        <v>0</v>
      </c>
      <c r="BP54" s="84">
        <f t="shared" si="61"/>
        <v>0</v>
      </c>
      <c r="BQ54" s="84">
        <f t="shared" si="62"/>
        <v>0</v>
      </c>
      <c r="BR54" s="84">
        <f t="shared" si="63"/>
        <v>0</v>
      </c>
      <c r="BS54" s="84">
        <f t="shared" si="64"/>
        <v>0</v>
      </c>
      <c r="BT54" s="84">
        <f t="shared" si="65"/>
        <v>0</v>
      </c>
      <c r="BU54" s="84">
        <f t="shared" si="66"/>
        <v>0</v>
      </c>
      <c r="BV54" s="84">
        <f t="shared" si="67"/>
        <v>0</v>
      </c>
      <c r="BW54" s="84">
        <f t="shared" si="68"/>
        <v>0</v>
      </c>
      <c r="BX54" s="84">
        <f t="shared" si="69"/>
        <v>0</v>
      </c>
      <c r="BY54" s="84">
        <f t="shared" si="70"/>
        <v>0</v>
      </c>
      <c r="BZ54" s="84">
        <f t="shared" si="71"/>
        <v>0</v>
      </c>
      <c r="CA54" s="84">
        <f t="shared" si="72"/>
        <v>0</v>
      </c>
      <c r="CB54" s="84">
        <f t="shared" si="73"/>
        <v>0</v>
      </c>
      <c r="CC54" s="84">
        <f t="shared" si="74"/>
        <v>0</v>
      </c>
      <c r="CD54" s="84">
        <f t="shared" si="75"/>
        <v>0</v>
      </c>
      <c r="CE54" s="84">
        <f t="shared" si="76"/>
        <v>0</v>
      </c>
      <c r="CF54" s="84">
        <f t="shared" si="77"/>
        <v>0</v>
      </c>
      <c r="CG54" s="84">
        <f t="shared" si="78"/>
        <v>0</v>
      </c>
      <c r="CH54" s="84">
        <f t="shared" si="79"/>
        <v>0</v>
      </c>
      <c r="CI54" s="84">
        <f t="shared" si="80"/>
        <v>0</v>
      </c>
      <c r="CJ54" s="84">
        <f t="shared" si="81"/>
        <v>0</v>
      </c>
      <c r="CK54" s="84">
        <f t="shared" si="82"/>
        <v>0</v>
      </c>
      <c r="CL54" s="84">
        <f t="shared" si="83"/>
        <v>0</v>
      </c>
      <c r="CM54" s="84">
        <f t="shared" si="84"/>
        <v>0</v>
      </c>
      <c r="CN54" s="84">
        <f t="shared" si="85"/>
        <v>0</v>
      </c>
      <c r="CO54" s="84">
        <f t="shared" si="86"/>
        <v>0</v>
      </c>
      <c r="CP54" s="84">
        <f t="shared" si="87"/>
        <v>0</v>
      </c>
      <c r="CQ54" s="84">
        <f t="shared" si="88"/>
        <v>0</v>
      </c>
      <c r="CR54" s="84">
        <f t="shared" si="89"/>
        <v>0</v>
      </c>
      <c r="CS54" s="84">
        <f t="shared" si="90"/>
        <v>0</v>
      </c>
      <c r="CT54" s="84">
        <f t="shared" si="91"/>
        <v>0</v>
      </c>
      <c r="CU54" s="84">
        <f t="shared" si="92"/>
        <v>0</v>
      </c>
      <c r="CV54" s="84">
        <f t="shared" si="93"/>
        <v>0</v>
      </c>
      <c r="CW54" s="84">
        <f t="shared" si="94"/>
        <v>0</v>
      </c>
      <c r="CX54" s="84">
        <f t="shared" si="95"/>
        <v>0</v>
      </c>
    </row>
    <row r="55" spans="1:102" ht="14.25">
      <c r="A55" s="78">
        <f t="shared" si="96"/>
        <v>45</v>
      </c>
      <c r="B55" s="79"/>
      <c r="C55" s="80"/>
      <c r="D55" s="81"/>
      <c r="E55" s="82"/>
      <c r="F55" s="83"/>
      <c r="G55" s="84">
        <f t="shared" si="0"/>
        <v>0</v>
      </c>
      <c r="H55" s="84">
        <f t="shared" si="1"/>
        <v>0</v>
      </c>
      <c r="I55" s="84">
        <f t="shared" si="2"/>
        <v>0</v>
      </c>
      <c r="J55" s="84">
        <f t="shared" si="3"/>
        <v>0</v>
      </c>
      <c r="K55" s="84">
        <f t="shared" si="4"/>
        <v>0</v>
      </c>
      <c r="L55" s="84">
        <f t="shared" si="5"/>
        <v>0</v>
      </c>
      <c r="M55" s="84">
        <f t="shared" si="6"/>
        <v>0</v>
      </c>
      <c r="N55" s="84">
        <f t="shared" si="7"/>
        <v>0</v>
      </c>
      <c r="O55" s="84">
        <f t="shared" si="8"/>
        <v>0</v>
      </c>
      <c r="P55" s="84">
        <f t="shared" si="9"/>
        <v>0</v>
      </c>
      <c r="Q55" s="84">
        <f t="shared" si="10"/>
        <v>0</v>
      </c>
      <c r="R55" s="84">
        <f t="shared" si="11"/>
        <v>0</v>
      </c>
      <c r="S55" s="84">
        <f t="shared" si="12"/>
        <v>0</v>
      </c>
      <c r="T55" s="84">
        <f t="shared" si="13"/>
        <v>0</v>
      </c>
      <c r="U55" s="84">
        <f t="shared" si="14"/>
        <v>0</v>
      </c>
      <c r="V55" s="84">
        <f t="shared" si="15"/>
        <v>0</v>
      </c>
      <c r="W55" s="84">
        <f t="shared" si="16"/>
        <v>0</v>
      </c>
      <c r="X55" s="84">
        <f t="shared" si="17"/>
        <v>0</v>
      </c>
      <c r="Y55" s="84">
        <f t="shared" si="18"/>
        <v>0</v>
      </c>
      <c r="Z55" s="84">
        <f t="shared" si="19"/>
        <v>0</v>
      </c>
      <c r="AA55" s="84">
        <f t="shared" si="20"/>
        <v>0</v>
      </c>
      <c r="AB55" s="84">
        <f t="shared" si="21"/>
        <v>0</v>
      </c>
      <c r="AC55" s="84">
        <f t="shared" si="22"/>
        <v>0</v>
      </c>
      <c r="AD55" s="84">
        <f t="shared" si="23"/>
        <v>0</v>
      </c>
      <c r="AE55" s="84">
        <f t="shared" si="24"/>
        <v>0</v>
      </c>
      <c r="AF55" s="84">
        <f t="shared" si="25"/>
        <v>0</v>
      </c>
      <c r="AG55" s="84">
        <f t="shared" si="26"/>
        <v>0</v>
      </c>
      <c r="AH55" s="84">
        <f t="shared" si="27"/>
        <v>0</v>
      </c>
      <c r="AI55" s="84">
        <f t="shared" si="28"/>
        <v>0</v>
      </c>
      <c r="AJ55" s="84">
        <f t="shared" si="29"/>
        <v>0</v>
      </c>
      <c r="AK55" s="84">
        <f t="shared" si="30"/>
        <v>0</v>
      </c>
      <c r="AL55" s="84">
        <f t="shared" si="31"/>
        <v>0</v>
      </c>
      <c r="AM55" s="84">
        <f t="shared" si="32"/>
        <v>0</v>
      </c>
      <c r="AN55" s="84">
        <f t="shared" si="33"/>
        <v>0</v>
      </c>
      <c r="AO55" s="84">
        <f t="shared" si="34"/>
        <v>0</v>
      </c>
      <c r="AP55" s="84">
        <f t="shared" si="35"/>
        <v>0</v>
      </c>
      <c r="AQ55" s="84">
        <f t="shared" si="36"/>
        <v>0</v>
      </c>
      <c r="AR55" s="84">
        <f t="shared" si="37"/>
        <v>0</v>
      </c>
      <c r="AS55" s="84">
        <f t="shared" si="38"/>
        <v>0</v>
      </c>
      <c r="AT55" s="84">
        <f t="shared" si="39"/>
        <v>0</v>
      </c>
      <c r="AU55" s="84">
        <f t="shared" si="40"/>
        <v>0</v>
      </c>
      <c r="AV55" s="84">
        <f t="shared" si="41"/>
        <v>0</v>
      </c>
      <c r="AW55" s="84">
        <f t="shared" si="42"/>
        <v>0</v>
      </c>
      <c r="AX55" s="84">
        <f t="shared" si="43"/>
        <v>0</v>
      </c>
      <c r="AY55" s="84">
        <f t="shared" si="44"/>
        <v>0</v>
      </c>
      <c r="AZ55" s="84">
        <f t="shared" si="45"/>
        <v>0</v>
      </c>
      <c r="BA55" s="84">
        <f t="shared" si="46"/>
        <v>0</v>
      </c>
      <c r="BB55" s="84">
        <f t="shared" si="47"/>
        <v>0</v>
      </c>
      <c r="BC55" s="84">
        <f t="shared" si="48"/>
        <v>0</v>
      </c>
      <c r="BD55" s="84">
        <f t="shared" si="49"/>
        <v>0</v>
      </c>
      <c r="BE55" s="84">
        <f t="shared" si="50"/>
        <v>0</v>
      </c>
      <c r="BF55" s="84">
        <f t="shared" si="51"/>
        <v>0</v>
      </c>
      <c r="BG55" s="84">
        <f t="shared" si="52"/>
        <v>0</v>
      </c>
      <c r="BH55" s="84">
        <f t="shared" si="53"/>
        <v>0</v>
      </c>
      <c r="BI55" s="84">
        <f t="shared" si="54"/>
        <v>0</v>
      </c>
      <c r="BJ55" s="84">
        <f t="shared" si="55"/>
        <v>0</v>
      </c>
      <c r="BK55" s="84">
        <f t="shared" si="56"/>
        <v>0</v>
      </c>
      <c r="BL55" s="84">
        <f t="shared" si="57"/>
        <v>0</v>
      </c>
      <c r="BM55" s="84">
        <f t="shared" si="58"/>
        <v>0</v>
      </c>
      <c r="BN55" s="84">
        <f t="shared" si="59"/>
        <v>0</v>
      </c>
      <c r="BO55" s="84">
        <f t="shared" si="60"/>
        <v>0</v>
      </c>
      <c r="BP55" s="84">
        <f t="shared" si="61"/>
        <v>0</v>
      </c>
      <c r="BQ55" s="84">
        <f t="shared" si="62"/>
        <v>0</v>
      </c>
      <c r="BR55" s="84">
        <f t="shared" si="63"/>
        <v>0</v>
      </c>
      <c r="BS55" s="84">
        <f t="shared" si="64"/>
        <v>0</v>
      </c>
      <c r="BT55" s="84">
        <f t="shared" si="65"/>
        <v>0</v>
      </c>
      <c r="BU55" s="84">
        <f t="shared" si="66"/>
        <v>0</v>
      </c>
      <c r="BV55" s="84">
        <f t="shared" si="67"/>
        <v>0</v>
      </c>
      <c r="BW55" s="84">
        <f t="shared" si="68"/>
        <v>0</v>
      </c>
      <c r="BX55" s="84">
        <f t="shared" si="69"/>
        <v>0</v>
      </c>
      <c r="BY55" s="84">
        <f t="shared" si="70"/>
        <v>0</v>
      </c>
      <c r="BZ55" s="84">
        <f t="shared" si="71"/>
        <v>0</v>
      </c>
      <c r="CA55" s="84">
        <f t="shared" si="72"/>
        <v>0</v>
      </c>
      <c r="CB55" s="84">
        <f t="shared" si="73"/>
        <v>0</v>
      </c>
      <c r="CC55" s="84">
        <f t="shared" si="74"/>
        <v>0</v>
      </c>
      <c r="CD55" s="84">
        <f t="shared" si="75"/>
        <v>0</v>
      </c>
      <c r="CE55" s="84">
        <f t="shared" si="76"/>
        <v>0</v>
      </c>
      <c r="CF55" s="84">
        <f t="shared" si="77"/>
        <v>0</v>
      </c>
      <c r="CG55" s="84">
        <f t="shared" si="78"/>
        <v>0</v>
      </c>
      <c r="CH55" s="84">
        <f t="shared" si="79"/>
        <v>0</v>
      </c>
      <c r="CI55" s="84">
        <f t="shared" si="80"/>
        <v>0</v>
      </c>
      <c r="CJ55" s="84">
        <f t="shared" si="81"/>
        <v>0</v>
      </c>
      <c r="CK55" s="84">
        <f t="shared" si="82"/>
        <v>0</v>
      </c>
      <c r="CL55" s="84">
        <f t="shared" si="83"/>
        <v>0</v>
      </c>
      <c r="CM55" s="84">
        <f t="shared" si="84"/>
        <v>0</v>
      </c>
      <c r="CN55" s="84">
        <f t="shared" si="85"/>
        <v>0</v>
      </c>
      <c r="CO55" s="84">
        <f t="shared" si="86"/>
        <v>0</v>
      </c>
      <c r="CP55" s="84">
        <f t="shared" si="87"/>
        <v>0</v>
      </c>
      <c r="CQ55" s="84">
        <f t="shared" si="88"/>
        <v>0</v>
      </c>
      <c r="CR55" s="84">
        <f t="shared" si="89"/>
        <v>0</v>
      </c>
      <c r="CS55" s="84">
        <f t="shared" si="90"/>
        <v>0</v>
      </c>
      <c r="CT55" s="84">
        <f t="shared" si="91"/>
        <v>0</v>
      </c>
      <c r="CU55" s="84">
        <f t="shared" si="92"/>
        <v>0</v>
      </c>
      <c r="CV55" s="84">
        <f t="shared" si="93"/>
        <v>0</v>
      </c>
      <c r="CW55" s="84">
        <f t="shared" si="94"/>
        <v>0</v>
      </c>
      <c r="CX55" s="84">
        <f t="shared" si="95"/>
        <v>0</v>
      </c>
    </row>
    <row r="56" spans="1:102" ht="14.25">
      <c r="A56" s="78">
        <f t="shared" si="96"/>
        <v>46</v>
      </c>
      <c r="B56" s="79"/>
      <c r="C56" s="80"/>
      <c r="D56" s="81"/>
      <c r="E56" s="82"/>
      <c r="F56" s="83"/>
      <c r="G56" s="84">
        <f t="shared" si="0"/>
        <v>0</v>
      </c>
      <c r="H56" s="84">
        <f t="shared" si="1"/>
        <v>0</v>
      </c>
      <c r="I56" s="84">
        <f t="shared" si="2"/>
        <v>0</v>
      </c>
      <c r="J56" s="84">
        <f t="shared" si="3"/>
        <v>0</v>
      </c>
      <c r="K56" s="84">
        <f t="shared" si="4"/>
        <v>0</v>
      </c>
      <c r="L56" s="84">
        <f t="shared" si="5"/>
        <v>0</v>
      </c>
      <c r="M56" s="84">
        <f t="shared" si="6"/>
        <v>0</v>
      </c>
      <c r="N56" s="84">
        <f t="shared" si="7"/>
        <v>0</v>
      </c>
      <c r="O56" s="84">
        <f t="shared" si="8"/>
        <v>0</v>
      </c>
      <c r="P56" s="84">
        <f t="shared" si="9"/>
        <v>0</v>
      </c>
      <c r="Q56" s="84">
        <f t="shared" si="10"/>
        <v>0</v>
      </c>
      <c r="R56" s="84">
        <f t="shared" si="11"/>
        <v>0</v>
      </c>
      <c r="S56" s="84">
        <f t="shared" si="12"/>
        <v>0</v>
      </c>
      <c r="T56" s="84">
        <f t="shared" si="13"/>
        <v>0</v>
      </c>
      <c r="U56" s="84">
        <f t="shared" si="14"/>
        <v>0</v>
      </c>
      <c r="V56" s="84">
        <f t="shared" si="15"/>
        <v>0</v>
      </c>
      <c r="W56" s="84">
        <f t="shared" si="16"/>
        <v>0</v>
      </c>
      <c r="X56" s="84">
        <f t="shared" si="17"/>
        <v>0</v>
      </c>
      <c r="Y56" s="84">
        <f t="shared" si="18"/>
        <v>0</v>
      </c>
      <c r="Z56" s="84">
        <f t="shared" si="19"/>
        <v>0</v>
      </c>
      <c r="AA56" s="84">
        <f t="shared" si="20"/>
        <v>0</v>
      </c>
      <c r="AB56" s="84">
        <f t="shared" si="21"/>
        <v>0</v>
      </c>
      <c r="AC56" s="84">
        <f t="shared" si="22"/>
        <v>0</v>
      </c>
      <c r="AD56" s="84">
        <f t="shared" si="23"/>
        <v>0</v>
      </c>
      <c r="AE56" s="84">
        <f t="shared" si="24"/>
        <v>0</v>
      </c>
      <c r="AF56" s="84">
        <f t="shared" si="25"/>
        <v>0</v>
      </c>
      <c r="AG56" s="84">
        <f t="shared" si="26"/>
        <v>0</v>
      </c>
      <c r="AH56" s="84">
        <f t="shared" si="27"/>
        <v>0</v>
      </c>
      <c r="AI56" s="84">
        <f t="shared" si="28"/>
        <v>0</v>
      </c>
      <c r="AJ56" s="84">
        <f t="shared" si="29"/>
        <v>0</v>
      </c>
      <c r="AK56" s="84">
        <f t="shared" si="30"/>
        <v>0</v>
      </c>
      <c r="AL56" s="84">
        <f t="shared" si="31"/>
        <v>0</v>
      </c>
      <c r="AM56" s="84">
        <f t="shared" si="32"/>
        <v>0</v>
      </c>
      <c r="AN56" s="84">
        <f t="shared" si="33"/>
        <v>0</v>
      </c>
      <c r="AO56" s="84">
        <f t="shared" si="34"/>
        <v>0</v>
      </c>
      <c r="AP56" s="84">
        <f t="shared" si="35"/>
        <v>0</v>
      </c>
      <c r="AQ56" s="84">
        <f t="shared" si="36"/>
        <v>0</v>
      </c>
      <c r="AR56" s="84">
        <f t="shared" si="37"/>
        <v>0</v>
      </c>
      <c r="AS56" s="84">
        <f t="shared" si="38"/>
        <v>0</v>
      </c>
      <c r="AT56" s="84">
        <f t="shared" si="39"/>
        <v>0</v>
      </c>
      <c r="AU56" s="84">
        <f t="shared" si="40"/>
        <v>0</v>
      </c>
      <c r="AV56" s="84">
        <f t="shared" si="41"/>
        <v>0</v>
      </c>
      <c r="AW56" s="84">
        <f t="shared" si="42"/>
        <v>0</v>
      </c>
      <c r="AX56" s="84">
        <f t="shared" si="43"/>
        <v>0</v>
      </c>
      <c r="AY56" s="84">
        <f t="shared" si="44"/>
        <v>0</v>
      </c>
      <c r="AZ56" s="84">
        <f t="shared" si="45"/>
        <v>0</v>
      </c>
      <c r="BA56" s="84">
        <f t="shared" si="46"/>
        <v>0</v>
      </c>
      <c r="BB56" s="84">
        <f t="shared" si="47"/>
        <v>0</v>
      </c>
      <c r="BC56" s="84">
        <f t="shared" si="48"/>
        <v>0</v>
      </c>
      <c r="BD56" s="84">
        <f t="shared" si="49"/>
        <v>0</v>
      </c>
      <c r="BE56" s="84">
        <f t="shared" si="50"/>
        <v>0</v>
      </c>
      <c r="BF56" s="84">
        <f t="shared" si="51"/>
        <v>0</v>
      </c>
      <c r="BG56" s="84">
        <f t="shared" si="52"/>
        <v>0</v>
      </c>
      <c r="BH56" s="84">
        <f t="shared" si="53"/>
        <v>0</v>
      </c>
      <c r="BI56" s="84">
        <f t="shared" si="54"/>
        <v>0</v>
      </c>
      <c r="BJ56" s="84">
        <f t="shared" si="55"/>
        <v>0</v>
      </c>
      <c r="BK56" s="84">
        <f t="shared" si="56"/>
        <v>0</v>
      </c>
      <c r="BL56" s="84">
        <f t="shared" si="57"/>
        <v>0</v>
      </c>
      <c r="BM56" s="84">
        <f t="shared" si="58"/>
        <v>0</v>
      </c>
      <c r="BN56" s="84">
        <f t="shared" si="59"/>
        <v>0</v>
      </c>
      <c r="BO56" s="84">
        <f t="shared" si="60"/>
        <v>0</v>
      </c>
      <c r="BP56" s="84">
        <f t="shared" si="61"/>
        <v>0</v>
      </c>
      <c r="BQ56" s="84">
        <f t="shared" si="62"/>
        <v>0</v>
      </c>
      <c r="BR56" s="84">
        <f t="shared" si="63"/>
        <v>0</v>
      </c>
      <c r="BS56" s="84">
        <f t="shared" si="64"/>
        <v>0</v>
      </c>
      <c r="BT56" s="84">
        <f t="shared" si="65"/>
        <v>0</v>
      </c>
      <c r="BU56" s="84">
        <f t="shared" si="66"/>
        <v>0</v>
      </c>
      <c r="BV56" s="84">
        <f t="shared" si="67"/>
        <v>0</v>
      </c>
      <c r="BW56" s="84">
        <f t="shared" si="68"/>
        <v>0</v>
      </c>
      <c r="BX56" s="84">
        <f t="shared" si="69"/>
        <v>0</v>
      </c>
      <c r="BY56" s="84">
        <f t="shared" si="70"/>
        <v>0</v>
      </c>
      <c r="BZ56" s="84">
        <f t="shared" si="71"/>
        <v>0</v>
      </c>
      <c r="CA56" s="84">
        <f t="shared" si="72"/>
        <v>0</v>
      </c>
      <c r="CB56" s="84">
        <f t="shared" si="73"/>
        <v>0</v>
      </c>
      <c r="CC56" s="84">
        <f t="shared" si="74"/>
        <v>0</v>
      </c>
      <c r="CD56" s="84">
        <f t="shared" si="75"/>
        <v>0</v>
      </c>
      <c r="CE56" s="84">
        <f t="shared" si="76"/>
        <v>0</v>
      </c>
      <c r="CF56" s="84">
        <f t="shared" si="77"/>
        <v>0</v>
      </c>
      <c r="CG56" s="84">
        <f t="shared" si="78"/>
        <v>0</v>
      </c>
      <c r="CH56" s="84">
        <f t="shared" si="79"/>
        <v>0</v>
      </c>
      <c r="CI56" s="84">
        <f t="shared" si="80"/>
        <v>0</v>
      </c>
      <c r="CJ56" s="84">
        <f t="shared" si="81"/>
        <v>0</v>
      </c>
      <c r="CK56" s="84">
        <f t="shared" si="82"/>
        <v>0</v>
      </c>
      <c r="CL56" s="84">
        <f t="shared" si="83"/>
        <v>0</v>
      </c>
      <c r="CM56" s="84">
        <f t="shared" si="84"/>
        <v>0</v>
      </c>
      <c r="CN56" s="84">
        <f t="shared" si="85"/>
        <v>0</v>
      </c>
      <c r="CO56" s="84">
        <f t="shared" si="86"/>
        <v>0</v>
      </c>
      <c r="CP56" s="84">
        <f t="shared" si="87"/>
        <v>0</v>
      </c>
      <c r="CQ56" s="84">
        <f t="shared" si="88"/>
        <v>0</v>
      </c>
      <c r="CR56" s="84">
        <f t="shared" si="89"/>
        <v>0</v>
      </c>
      <c r="CS56" s="84">
        <f t="shared" si="90"/>
        <v>0</v>
      </c>
      <c r="CT56" s="84">
        <f t="shared" si="91"/>
        <v>0</v>
      </c>
      <c r="CU56" s="84">
        <f t="shared" si="92"/>
        <v>0</v>
      </c>
      <c r="CV56" s="84">
        <f t="shared" si="93"/>
        <v>0</v>
      </c>
      <c r="CW56" s="84">
        <f t="shared" si="94"/>
        <v>0</v>
      </c>
      <c r="CX56" s="84">
        <f t="shared" si="95"/>
        <v>0</v>
      </c>
    </row>
    <row r="57" spans="1:102" ht="14.25">
      <c r="A57" s="78">
        <f t="shared" si="96"/>
        <v>47</v>
      </c>
      <c r="B57" s="79"/>
      <c r="C57" s="80"/>
      <c r="D57" s="81"/>
      <c r="E57" s="82"/>
      <c r="F57" s="83"/>
      <c r="G57" s="84">
        <f t="shared" si="0"/>
        <v>0</v>
      </c>
      <c r="H57" s="84">
        <f t="shared" si="1"/>
        <v>0</v>
      </c>
      <c r="I57" s="84">
        <f t="shared" si="2"/>
        <v>0</v>
      </c>
      <c r="J57" s="84">
        <f t="shared" si="3"/>
        <v>0</v>
      </c>
      <c r="K57" s="84">
        <f t="shared" si="4"/>
        <v>0</v>
      </c>
      <c r="L57" s="84">
        <f t="shared" si="5"/>
        <v>0</v>
      </c>
      <c r="M57" s="84">
        <f t="shared" si="6"/>
        <v>0</v>
      </c>
      <c r="N57" s="84">
        <f t="shared" si="7"/>
        <v>0</v>
      </c>
      <c r="O57" s="84">
        <f t="shared" si="8"/>
        <v>0</v>
      </c>
      <c r="P57" s="84">
        <f t="shared" si="9"/>
        <v>0</v>
      </c>
      <c r="Q57" s="84">
        <f t="shared" si="10"/>
        <v>0</v>
      </c>
      <c r="R57" s="84">
        <f t="shared" si="11"/>
        <v>0</v>
      </c>
      <c r="S57" s="84">
        <f t="shared" si="12"/>
        <v>0</v>
      </c>
      <c r="T57" s="84">
        <f t="shared" si="13"/>
        <v>0</v>
      </c>
      <c r="U57" s="84">
        <f t="shared" si="14"/>
        <v>0</v>
      </c>
      <c r="V57" s="84">
        <f t="shared" si="15"/>
        <v>0</v>
      </c>
      <c r="W57" s="84">
        <f t="shared" si="16"/>
        <v>0</v>
      </c>
      <c r="X57" s="84">
        <f t="shared" si="17"/>
        <v>0</v>
      </c>
      <c r="Y57" s="84">
        <f t="shared" si="18"/>
        <v>0</v>
      </c>
      <c r="Z57" s="84">
        <f t="shared" si="19"/>
        <v>0</v>
      </c>
      <c r="AA57" s="84">
        <f t="shared" si="20"/>
        <v>0</v>
      </c>
      <c r="AB57" s="84">
        <f t="shared" si="21"/>
        <v>0</v>
      </c>
      <c r="AC57" s="84">
        <f t="shared" si="22"/>
        <v>0</v>
      </c>
      <c r="AD57" s="84">
        <f t="shared" si="23"/>
        <v>0</v>
      </c>
      <c r="AE57" s="84">
        <f t="shared" si="24"/>
        <v>0</v>
      </c>
      <c r="AF57" s="84">
        <f t="shared" si="25"/>
        <v>0</v>
      </c>
      <c r="AG57" s="84">
        <f t="shared" si="26"/>
        <v>0</v>
      </c>
      <c r="AH57" s="84">
        <f t="shared" si="27"/>
        <v>0</v>
      </c>
      <c r="AI57" s="84">
        <f t="shared" si="28"/>
        <v>0</v>
      </c>
      <c r="AJ57" s="84">
        <f t="shared" si="29"/>
        <v>0</v>
      </c>
      <c r="AK57" s="84">
        <f t="shared" si="30"/>
        <v>0</v>
      </c>
      <c r="AL57" s="84">
        <f t="shared" si="31"/>
        <v>0</v>
      </c>
      <c r="AM57" s="84">
        <f t="shared" si="32"/>
        <v>0</v>
      </c>
      <c r="AN57" s="84">
        <f t="shared" si="33"/>
        <v>0</v>
      </c>
      <c r="AO57" s="84">
        <f t="shared" si="34"/>
        <v>0</v>
      </c>
      <c r="AP57" s="84">
        <f t="shared" si="35"/>
        <v>0</v>
      </c>
      <c r="AQ57" s="84">
        <f t="shared" si="36"/>
        <v>0</v>
      </c>
      <c r="AR57" s="84">
        <f t="shared" si="37"/>
        <v>0</v>
      </c>
      <c r="AS57" s="84">
        <f t="shared" si="38"/>
        <v>0</v>
      </c>
      <c r="AT57" s="84">
        <f t="shared" si="39"/>
        <v>0</v>
      </c>
      <c r="AU57" s="84">
        <f t="shared" si="40"/>
        <v>0</v>
      </c>
      <c r="AV57" s="84">
        <f t="shared" si="41"/>
        <v>0</v>
      </c>
      <c r="AW57" s="84">
        <f t="shared" si="42"/>
        <v>0</v>
      </c>
      <c r="AX57" s="84">
        <f t="shared" si="43"/>
        <v>0</v>
      </c>
      <c r="AY57" s="84">
        <f t="shared" si="44"/>
        <v>0</v>
      </c>
      <c r="AZ57" s="84">
        <f t="shared" si="45"/>
        <v>0</v>
      </c>
      <c r="BA57" s="84">
        <f t="shared" si="46"/>
        <v>0</v>
      </c>
      <c r="BB57" s="84">
        <f t="shared" si="47"/>
        <v>0</v>
      </c>
      <c r="BC57" s="84">
        <f t="shared" si="48"/>
        <v>0</v>
      </c>
      <c r="BD57" s="84">
        <f t="shared" si="49"/>
        <v>0</v>
      </c>
      <c r="BE57" s="84">
        <f t="shared" si="50"/>
        <v>0</v>
      </c>
      <c r="BF57" s="84">
        <f t="shared" si="51"/>
        <v>0</v>
      </c>
      <c r="BG57" s="84">
        <f t="shared" si="52"/>
        <v>0</v>
      </c>
      <c r="BH57" s="84">
        <f t="shared" si="53"/>
        <v>0</v>
      </c>
      <c r="BI57" s="84">
        <f t="shared" si="54"/>
        <v>0</v>
      </c>
      <c r="BJ57" s="84">
        <f t="shared" si="55"/>
        <v>0</v>
      </c>
      <c r="BK57" s="84">
        <f t="shared" si="56"/>
        <v>0</v>
      </c>
      <c r="BL57" s="84">
        <f t="shared" si="57"/>
        <v>0</v>
      </c>
      <c r="BM57" s="84">
        <f t="shared" si="58"/>
        <v>0</v>
      </c>
      <c r="BN57" s="84">
        <f t="shared" si="59"/>
        <v>0</v>
      </c>
      <c r="BO57" s="84">
        <f t="shared" si="60"/>
        <v>0</v>
      </c>
      <c r="BP57" s="84">
        <f t="shared" si="61"/>
        <v>0</v>
      </c>
      <c r="BQ57" s="84">
        <f t="shared" si="62"/>
        <v>0</v>
      </c>
      <c r="BR57" s="84">
        <f t="shared" si="63"/>
        <v>0</v>
      </c>
      <c r="BS57" s="84">
        <f t="shared" si="64"/>
        <v>0</v>
      </c>
      <c r="BT57" s="84">
        <f t="shared" si="65"/>
        <v>0</v>
      </c>
      <c r="BU57" s="84">
        <f t="shared" si="66"/>
        <v>0</v>
      </c>
      <c r="BV57" s="84">
        <f t="shared" si="67"/>
        <v>0</v>
      </c>
      <c r="BW57" s="84">
        <f t="shared" si="68"/>
        <v>0</v>
      </c>
      <c r="BX57" s="84">
        <f t="shared" si="69"/>
        <v>0</v>
      </c>
      <c r="BY57" s="84">
        <f t="shared" si="70"/>
        <v>0</v>
      </c>
      <c r="BZ57" s="84">
        <f t="shared" si="71"/>
        <v>0</v>
      </c>
      <c r="CA57" s="84">
        <f t="shared" si="72"/>
        <v>0</v>
      </c>
      <c r="CB57" s="84">
        <f t="shared" si="73"/>
        <v>0</v>
      </c>
      <c r="CC57" s="84">
        <f t="shared" si="74"/>
        <v>0</v>
      </c>
      <c r="CD57" s="84">
        <f t="shared" si="75"/>
        <v>0</v>
      </c>
      <c r="CE57" s="84">
        <f t="shared" si="76"/>
        <v>0</v>
      </c>
      <c r="CF57" s="84">
        <f t="shared" si="77"/>
        <v>0</v>
      </c>
      <c r="CG57" s="84">
        <f t="shared" si="78"/>
        <v>0</v>
      </c>
      <c r="CH57" s="84">
        <f t="shared" si="79"/>
        <v>0</v>
      </c>
      <c r="CI57" s="84">
        <f t="shared" si="80"/>
        <v>0</v>
      </c>
      <c r="CJ57" s="84">
        <f t="shared" si="81"/>
        <v>0</v>
      </c>
      <c r="CK57" s="84">
        <f t="shared" si="82"/>
        <v>0</v>
      </c>
      <c r="CL57" s="84">
        <f t="shared" si="83"/>
        <v>0</v>
      </c>
      <c r="CM57" s="84">
        <f t="shared" si="84"/>
        <v>0</v>
      </c>
      <c r="CN57" s="84">
        <f t="shared" si="85"/>
        <v>0</v>
      </c>
      <c r="CO57" s="84">
        <f t="shared" si="86"/>
        <v>0</v>
      </c>
      <c r="CP57" s="84">
        <f t="shared" si="87"/>
        <v>0</v>
      </c>
      <c r="CQ57" s="84">
        <f t="shared" si="88"/>
        <v>0</v>
      </c>
      <c r="CR57" s="84">
        <f t="shared" si="89"/>
        <v>0</v>
      </c>
      <c r="CS57" s="84">
        <f t="shared" si="90"/>
        <v>0</v>
      </c>
      <c r="CT57" s="84">
        <f t="shared" si="91"/>
        <v>0</v>
      </c>
      <c r="CU57" s="84">
        <f t="shared" si="92"/>
        <v>0</v>
      </c>
      <c r="CV57" s="84">
        <f t="shared" si="93"/>
        <v>0</v>
      </c>
      <c r="CW57" s="84">
        <f t="shared" si="94"/>
        <v>0</v>
      </c>
      <c r="CX57" s="84">
        <f t="shared" si="95"/>
        <v>0</v>
      </c>
    </row>
    <row r="58" spans="1:102" ht="14.25">
      <c r="A58" s="78">
        <f t="shared" si="96"/>
        <v>48</v>
      </c>
      <c r="B58" s="79"/>
      <c r="C58" s="80"/>
      <c r="D58" s="81"/>
      <c r="E58" s="82"/>
      <c r="F58" s="83"/>
      <c r="G58" s="84">
        <f t="shared" si="0"/>
        <v>0</v>
      </c>
      <c r="H58" s="84">
        <f t="shared" si="1"/>
        <v>0</v>
      </c>
      <c r="I58" s="84">
        <f t="shared" si="2"/>
        <v>0</v>
      </c>
      <c r="J58" s="84">
        <f t="shared" si="3"/>
        <v>0</v>
      </c>
      <c r="K58" s="84">
        <f t="shared" si="4"/>
        <v>0</v>
      </c>
      <c r="L58" s="84">
        <f t="shared" si="5"/>
        <v>0</v>
      </c>
      <c r="M58" s="84">
        <f t="shared" si="6"/>
        <v>0</v>
      </c>
      <c r="N58" s="84">
        <f t="shared" si="7"/>
        <v>0</v>
      </c>
      <c r="O58" s="84">
        <f t="shared" si="8"/>
        <v>0</v>
      </c>
      <c r="P58" s="84">
        <f t="shared" si="9"/>
        <v>0</v>
      </c>
      <c r="Q58" s="84">
        <f t="shared" si="10"/>
        <v>0</v>
      </c>
      <c r="R58" s="84">
        <f t="shared" si="11"/>
        <v>0</v>
      </c>
      <c r="S58" s="84">
        <f t="shared" si="12"/>
        <v>0</v>
      </c>
      <c r="T58" s="84">
        <f t="shared" si="13"/>
        <v>0</v>
      </c>
      <c r="U58" s="84">
        <f t="shared" si="14"/>
        <v>0</v>
      </c>
      <c r="V58" s="84">
        <f t="shared" si="15"/>
        <v>0</v>
      </c>
      <c r="W58" s="84">
        <f t="shared" si="16"/>
        <v>0</v>
      </c>
      <c r="X58" s="84">
        <f t="shared" si="17"/>
        <v>0</v>
      </c>
      <c r="Y58" s="84">
        <f t="shared" si="18"/>
        <v>0</v>
      </c>
      <c r="Z58" s="84">
        <f t="shared" si="19"/>
        <v>0</v>
      </c>
      <c r="AA58" s="84">
        <f t="shared" si="20"/>
        <v>0</v>
      </c>
      <c r="AB58" s="84">
        <f t="shared" si="21"/>
        <v>0</v>
      </c>
      <c r="AC58" s="84">
        <f t="shared" si="22"/>
        <v>0</v>
      </c>
      <c r="AD58" s="84">
        <f t="shared" si="23"/>
        <v>0</v>
      </c>
      <c r="AE58" s="84">
        <f t="shared" si="24"/>
        <v>0</v>
      </c>
      <c r="AF58" s="84">
        <f t="shared" si="25"/>
        <v>0</v>
      </c>
      <c r="AG58" s="84">
        <f t="shared" si="26"/>
        <v>0</v>
      </c>
      <c r="AH58" s="84">
        <f t="shared" si="27"/>
        <v>0</v>
      </c>
      <c r="AI58" s="84">
        <f t="shared" si="28"/>
        <v>0</v>
      </c>
      <c r="AJ58" s="84">
        <f t="shared" si="29"/>
        <v>0</v>
      </c>
      <c r="AK58" s="84">
        <f t="shared" si="30"/>
        <v>0</v>
      </c>
      <c r="AL58" s="84">
        <f t="shared" si="31"/>
        <v>0</v>
      </c>
      <c r="AM58" s="84">
        <f t="shared" si="32"/>
        <v>0</v>
      </c>
      <c r="AN58" s="84">
        <f t="shared" si="33"/>
        <v>0</v>
      </c>
      <c r="AO58" s="84">
        <f t="shared" si="34"/>
        <v>0</v>
      </c>
      <c r="AP58" s="84">
        <f t="shared" si="35"/>
        <v>0</v>
      </c>
      <c r="AQ58" s="84">
        <f t="shared" si="36"/>
        <v>0</v>
      </c>
      <c r="AR58" s="84">
        <f t="shared" si="37"/>
        <v>0</v>
      </c>
      <c r="AS58" s="84">
        <f t="shared" si="38"/>
        <v>0</v>
      </c>
      <c r="AT58" s="84">
        <f t="shared" si="39"/>
        <v>0</v>
      </c>
      <c r="AU58" s="84">
        <f t="shared" si="40"/>
        <v>0</v>
      </c>
      <c r="AV58" s="84">
        <f t="shared" si="41"/>
        <v>0</v>
      </c>
      <c r="AW58" s="84">
        <f t="shared" si="42"/>
        <v>0</v>
      </c>
      <c r="AX58" s="84">
        <f t="shared" si="43"/>
        <v>0</v>
      </c>
      <c r="AY58" s="84">
        <f t="shared" si="44"/>
        <v>0</v>
      </c>
      <c r="AZ58" s="84">
        <f t="shared" si="45"/>
        <v>0</v>
      </c>
      <c r="BA58" s="84">
        <f t="shared" si="46"/>
        <v>0</v>
      </c>
      <c r="BB58" s="84">
        <f t="shared" si="47"/>
        <v>0</v>
      </c>
      <c r="BC58" s="84">
        <f t="shared" si="48"/>
        <v>0</v>
      </c>
      <c r="BD58" s="84">
        <f t="shared" si="49"/>
        <v>0</v>
      </c>
      <c r="BE58" s="84">
        <f t="shared" si="50"/>
        <v>0</v>
      </c>
      <c r="BF58" s="84">
        <f t="shared" si="51"/>
        <v>0</v>
      </c>
      <c r="BG58" s="84">
        <f t="shared" si="52"/>
        <v>0</v>
      </c>
      <c r="BH58" s="84">
        <f t="shared" si="53"/>
        <v>0</v>
      </c>
      <c r="BI58" s="84">
        <f t="shared" si="54"/>
        <v>0</v>
      </c>
      <c r="BJ58" s="84">
        <f t="shared" si="55"/>
        <v>0</v>
      </c>
      <c r="BK58" s="84">
        <f t="shared" si="56"/>
        <v>0</v>
      </c>
      <c r="BL58" s="84">
        <f t="shared" si="57"/>
        <v>0</v>
      </c>
      <c r="BM58" s="84">
        <f t="shared" si="58"/>
        <v>0</v>
      </c>
      <c r="BN58" s="84">
        <f t="shared" si="59"/>
        <v>0</v>
      </c>
      <c r="BO58" s="84">
        <f t="shared" si="60"/>
        <v>0</v>
      </c>
      <c r="BP58" s="84">
        <f t="shared" si="61"/>
        <v>0</v>
      </c>
      <c r="BQ58" s="84">
        <f t="shared" si="62"/>
        <v>0</v>
      </c>
      <c r="BR58" s="84">
        <f t="shared" si="63"/>
        <v>0</v>
      </c>
      <c r="BS58" s="84">
        <f t="shared" si="64"/>
        <v>0</v>
      </c>
      <c r="BT58" s="84">
        <f t="shared" si="65"/>
        <v>0</v>
      </c>
      <c r="BU58" s="84">
        <f t="shared" si="66"/>
        <v>0</v>
      </c>
      <c r="BV58" s="84">
        <f t="shared" si="67"/>
        <v>0</v>
      </c>
      <c r="BW58" s="84">
        <f t="shared" si="68"/>
        <v>0</v>
      </c>
      <c r="BX58" s="84">
        <f t="shared" si="69"/>
        <v>0</v>
      </c>
      <c r="BY58" s="84">
        <f t="shared" si="70"/>
        <v>0</v>
      </c>
      <c r="BZ58" s="84">
        <f t="shared" si="71"/>
        <v>0</v>
      </c>
      <c r="CA58" s="84">
        <f t="shared" si="72"/>
        <v>0</v>
      </c>
      <c r="CB58" s="84">
        <f t="shared" si="73"/>
        <v>0</v>
      </c>
      <c r="CC58" s="84">
        <f t="shared" si="74"/>
        <v>0</v>
      </c>
      <c r="CD58" s="84">
        <f t="shared" si="75"/>
        <v>0</v>
      </c>
      <c r="CE58" s="84">
        <f t="shared" si="76"/>
        <v>0</v>
      </c>
      <c r="CF58" s="84">
        <f t="shared" si="77"/>
        <v>0</v>
      </c>
      <c r="CG58" s="84">
        <f t="shared" si="78"/>
        <v>0</v>
      </c>
      <c r="CH58" s="84">
        <f t="shared" si="79"/>
        <v>0</v>
      </c>
      <c r="CI58" s="84">
        <f t="shared" si="80"/>
        <v>0</v>
      </c>
      <c r="CJ58" s="84">
        <f t="shared" si="81"/>
        <v>0</v>
      </c>
      <c r="CK58" s="84">
        <f t="shared" si="82"/>
        <v>0</v>
      </c>
      <c r="CL58" s="84">
        <f t="shared" si="83"/>
        <v>0</v>
      </c>
      <c r="CM58" s="84">
        <f t="shared" si="84"/>
        <v>0</v>
      </c>
      <c r="CN58" s="84">
        <f t="shared" si="85"/>
        <v>0</v>
      </c>
      <c r="CO58" s="84">
        <f t="shared" si="86"/>
        <v>0</v>
      </c>
      <c r="CP58" s="84">
        <f t="shared" si="87"/>
        <v>0</v>
      </c>
      <c r="CQ58" s="84">
        <f t="shared" si="88"/>
        <v>0</v>
      </c>
      <c r="CR58" s="84">
        <f t="shared" si="89"/>
        <v>0</v>
      </c>
      <c r="CS58" s="84">
        <f t="shared" si="90"/>
        <v>0</v>
      </c>
      <c r="CT58" s="84">
        <f t="shared" si="91"/>
        <v>0</v>
      </c>
      <c r="CU58" s="84">
        <f t="shared" si="92"/>
        <v>0</v>
      </c>
      <c r="CV58" s="84">
        <f t="shared" si="93"/>
        <v>0</v>
      </c>
      <c r="CW58" s="84">
        <f t="shared" si="94"/>
        <v>0</v>
      </c>
      <c r="CX58" s="84">
        <f t="shared" si="95"/>
        <v>0</v>
      </c>
    </row>
    <row r="59" spans="1:102" ht="14.25">
      <c r="A59" s="78">
        <f t="shared" si="96"/>
        <v>49</v>
      </c>
      <c r="B59" s="79"/>
      <c r="C59" s="80"/>
      <c r="D59" s="81"/>
      <c r="E59" s="82"/>
      <c r="F59" s="83"/>
      <c r="G59" s="84">
        <f t="shared" si="0"/>
        <v>0</v>
      </c>
      <c r="H59" s="84">
        <f t="shared" si="1"/>
        <v>0</v>
      </c>
      <c r="I59" s="84">
        <f t="shared" si="2"/>
        <v>0</v>
      </c>
      <c r="J59" s="84">
        <f t="shared" si="3"/>
        <v>0</v>
      </c>
      <c r="K59" s="84">
        <f t="shared" si="4"/>
        <v>0</v>
      </c>
      <c r="L59" s="84">
        <f t="shared" si="5"/>
        <v>0</v>
      </c>
      <c r="M59" s="84">
        <f t="shared" si="6"/>
        <v>0</v>
      </c>
      <c r="N59" s="84">
        <f t="shared" si="7"/>
        <v>0</v>
      </c>
      <c r="O59" s="84">
        <f t="shared" si="8"/>
        <v>0</v>
      </c>
      <c r="P59" s="84">
        <f t="shared" si="9"/>
        <v>0</v>
      </c>
      <c r="Q59" s="84">
        <f t="shared" si="10"/>
        <v>0</v>
      </c>
      <c r="R59" s="84">
        <f t="shared" si="11"/>
        <v>0</v>
      </c>
      <c r="S59" s="84">
        <f t="shared" si="12"/>
        <v>0</v>
      </c>
      <c r="T59" s="84">
        <f t="shared" si="13"/>
        <v>0</v>
      </c>
      <c r="U59" s="84">
        <f t="shared" si="14"/>
        <v>0</v>
      </c>
      <c r="V59" s="84">
        <f t="shared" si="15"/>
        <v>0</v>
      </c>
      <c r="W59" s="84">
        <f t="shared" si="16"/>
        <v>0</v>
      </c>
      <c r="X59" s="84">
        <f t="shared" si="17"/>
        <v>0</v>
      </c>
      <c r="Y59" s="84">
        <f t="shared" si="18"/>
        <v>0</v>
      </c>
      <c r="Z59" s="84">
        <f t="shared" si="19"/>
        <v>0</v>
      </c>
      <c r="AA59" s="84">
        <f t="shared" si="20"/>
        <v>0</v>
      </c>
      <c r="AB59" s="84">
        <f t="shared" si="21"/>
        <v>0</v>
      </c>
      <c r="AC59" s="84">
        <f t="shared" si="22"/>
        <v>0</v>
      </c>
      <c r="AD59" s="84">
        <f t="shared" si="23"/>
        <v>0</v>
      </c>
      <c r="AE59" s="84">
        <f t="shared" si="24"/>
        <v>0</v>
      </c>
      <c r="AF59" s="84">
        <f t="shared" si="25"/>
        <v>0</v>
      </c>
      <c r="AG59" s="84">
        <f t="shared" si="26"/>
        <v>0</v>
      </c>
      <c r="AH59" s="84">
        <f t="shared" si="27"/>
        <v>0</v>
      </c>
      <c r="AI59" s="84">
        <f t="shared" si="28"/>
        <v>0</v>
      </c>
      <c r="AJ59" s="84">
        <f t="shared" si="29"/>
        <v>0</v>
      </c>
      <c r="AK59" s="84">
        <f t="shared" si="30"/>
        <v>0</v>
      </c>
      <c r="AL59" s="84">
        <f t="shared" si="31"/>
        <v>0</v>
      </c>
      <c r="AM59" s="84">
        <f t="shared" si="32"/>
        <v>0</v>
      </c>
      <c r="AN59" s="84">
        <f t="shared" si="33"/>
        <v>0</v>
      </c>
      <c r="AO59" s="84">
        <f t="shared" si="34"/>
        <v>0</v>
      </c>
      <c r="AP59" s="84">
        <f t="shared" si="35"/>
        <v>0</v>
      </c>
      <c r="AQ59" s="84">
        <f t="shared" si="36"/>
        <v>0</v>
      </c>
      <c r="AR59" s="84">
        <f t="shared" si="37"/>
        <v>0</v>
      </c>
      <c r="AS59" s="84">
        <f t="shared" si="38"/>
        <v>0</v>
      </c>
      <c r="AT59" s="84">
        <f t="shared" si="39"/>
        <v>0</v>
      </c>
      <c r="AU59" s="84">
        <f t="shared" si="40"/>
        <v>0</v>
      </c>
      <c r="AV59" s="84">
        <f t="shared" si="41"/>
        <v>0</v>
      </c>
      <c r="AW59" s="84">
        <f t="shared" si="42"/>
        <v>0</v>
      </c>
      <c r="AX59" s="84">
        <f t="shared" si="43"/>
        <v>0</v>
      </c>
      <c r="AY59" s="84">
        <f t="shared" si="44"/>
        <v>0</v>
      </c>
      <c r="AZ59" s="84">
        <f t="shared" si="45"/>
        <v>0</v>
      </c>
      <c r="BA59" s="84">
        <f t="shared" si="46"/>
        <v>0</v>
      </c>
      <c r="BB59" s="84">
        <f t="shared" si="47"/>
        <v>0</v>
      </c>
      <c r="BC59" s="84">
        <f t="shared" si="48"/>
        <v>0</v>
      </c>
      <c r="BD59" s="84">
        <f t="shared" si="49"/>
        <v>0</v>
      </c>
      <c r="BE59" s="84">
        <f t="shared" si="50"/>
        <v>0</v>
      </c>
      <c r="BF59" s="84">
        <f t="shared" si="51"/>
        <v>0</v>
      </c>
      <c r="BG59" s="84">
        <f t="shared" si="52"/>
        <v>0</v>
      </c>
      <c r="BH59" s="84">
        <f t="shared" si="53"/>
        <v>0</v>
      </c>
      <c r="BI59" s="84">
        <f t="shared" si="54"/>
        <v>0</v>
      </c>
      <c r="BJ59" s="84">
        <f t="shared" si="55"/>
        <v>0</v>
      </c>
      <c r="BK59" s="84">
        <f t="shared" si="56"/>
        <v>0</v>
      </c>
      <c r="BL59" s="84">
        <f t="shared" si="57"/>
        <v>0</v>
      </c>
      <c r="BM59" s="84">
        <f t="shared" si="58"/>
        <v>0</v>
      </c>
      <c r="BN59" s="84">
        <f t="shared" si="59"/>
        <v>0</v>
      </c>
      <c r="BO59" s="84">
        <f t="shared" si="60"/>
        <v>0</v>
      </c>
      <c r="BP59" s="84">
        <f t="shared" si="61"/>
        <v>0</v>
      </c>
      <c r="BQ59" s="84">
        <f t="shared" si="62"/>
        <v>0</v>
      </c>
      <c r="BR59" s="84">
        <f t="shared" si="63"/>
        <v>0</v>
      </c>
      <c r="BS59" s="84">
        <f t="shared" si="64"/>
        <v>0</v>
      </c>
      <c r="BT59" s="84">
        <f t="shared" si="65"/>
        <v>0</v>
      </c>
      <c r="BU59" s="84">
        <f t="shared" si="66"/>
        <v>0</v>
      </c>
      <c r="BV59" s="84">
        <f t="shared" si="67"/>
        <v>0</v>
      </c>
      <c r="BW59" s="84">
        <f t="shared" si="68"/>
        <v>0</v>
      </c>
      <c r="BX59" s="84">
        <f t="shared" si="69"/>
        <v>0</v>
      </c>
      <c r="BY59" s="84">
        <f t="shared" si="70"/>
        <v>0</v>
      </c>
      <c r="BZ59" s="84">
        <f t="shared" si="71"/>
        <v>0</v>
      </c>
      <c r="CA59" s="84">
        <f t="shared" si="72"/>
        <v>0</v>
      </c>
      <c r="CB59" s="84">
        <f t="shared" si="73"/>
        <v>0</v>
      </c>
      <c r="CC59" s="84">
        <f t="shared" si="74"/>
        <v>0</v>
      </c>
      <c r="CD59" s="84">
        <f t="shared" si="75"/>
        <v>0</v>
      </c>
      <c r="CE59" s="84">
        <f t="shared" si="76"/>
        <v>0</v>
      </c>
      <c r="CF59" s="84">
        <f t="shared" si="77"/>
        <v>0</v>
      </c>
      <c r="CG59" s="84">
        <f t="shared" si="78"/>
        <v>0</v>
      </c>
      <c r="CH59" s="84">
        <f t="shared" si="79"/>
        <v>0</v>
      </c>
      <c r="CI59" s="84">
        <f t="shared" si="80"/>
        <v>0</v>
      </c>
      <c r="CJ59" s="84">
        <f t="shared" si="81"/>
        <v>0</v>
      </c>
      <c r="CK59" s="84">
        <f t="shared" si="82"/>
        <v>0</v>
      </c>
      <c r="CL59" s="84">
        <f t="shared" si="83"/>
        <v>0</v>
      </c>
      <c r="CM59" s="84">
        <f t="shared" si="84"/>
        <v>0</v>
      </c>
      <c r="CN59" s="84">
        <f t="shared" si="85"/>
        <v>0</v>
      </c>
      <c r="CO59" s="84">
        <f t="shared" si="86"/>
        <v>0</v>
      </c>
      <c r="CP59" s="84">
        <f t="shared" si="87"/>
        <v>0</v>
      </c>
      <c r="CQ59" s="84">
        <f t="shared" si="88"/>
        <v>0</v>
      </c>
      <c r="CR59" s="84">
        <f t="shared" si="89"/>
        <v>0</v>
      </c>
      <c r="CS59" s="84">
        <f t="shared" si="90"/>
        <v>0</v>
      </c>
      <c r="CT59" s="84">
        <f t="shared" si="91"/>
        <v>0</v>
      </c>
      <c r="CU59" s="84">
        <f t="shared" si="92"/>
        <v>0</v>
      </c>
      <c r="CV59" s="84">
        <f t="shared" si="93"/>
        <v>0</v>
      </c>
      <c r="CW59" s="84">
        <f t="shared" si="94"/>
        <v>0</v>
      </c>
      <c r="CX59" s="84">
        <f t="shared" si="95"/>
        <v>0</v>
      </c>
    </row>
    <row r="60" spans="1:102" ht="14.25">
      <c r="A60" s="78">
        <f t="shared" si="96"/>
        <v>50</v>
      </c>
      <c r="B60" s="79"/>
      <c r="C60" s="80"/>
      <c r="D60" s="81"/>
      <c r="E60" s="82"/>
      <c r="F60" s="83"/>
      <c r="G60" s="84">
        <f t="shared" si="0"/>
        <v>0</v>
      </c>
      <c r="H60" s="84">
        <f t="shared" si="1"/>
        <v>0</v>
      </c>
      <c r="I60" s="84">
        <f t="shared" si="2"/>
        <v>0</v>
      </c>
      <c r="J60" s="84">
        <f t="shared" si="3"/>
        <v>0</v>
      </c>
      <c r="K60" s="84">
        <f t="shared" si="4"/>
        <v>0</v>
      </c>
      <c r="L60" s="84">
        <f t="shared" si="5"/>
        <v>0</v>
      </c>
      <c r="M60" s="84">
        <f t="shared" si="6"/>
        <v>0</v>
      </c>
      <c r="N60" s="84">
        <f t="shared" si="7"/>
        <v>0</v>
      </c>
      <c r="O60" s="84">
        <f t="shared" si="8"/>
        <v>0</v>
      </c>
      <c r="P60" s="84">
        <f t="shared" si="9"/>
        <v>0</v>
      </c>
      <c r="Q60" s="84">
        <f t="shared" si="10"/>
        <v>0</v>
      </c>
      <c r="R60" s="84">
        <f t="shared" si="11"/>
        <v>0</v>
      </c>
      <c r="S60" s="84">
        <f t="shared" si="12"/>
        <v>0</v>
      </c>
      <c r="T60" s="84">
        <f t="shared" si="13"/>
        <v>0</v>
      </c>
      <c r="U60" s="84">
        <f t="shared" si="14"/>
        <v>0</v>
      </c>
      <c r="V60" s="84">
        <f t="shared" si="15"/>
        <v>0</v>
      </c>
      <c r="W60" s="84">
        <f t="shared" si="16"/>
        <v>0</v>
      </c>
      <c r="X60" s="84">
        <f t="shared" si="17"/>
        <v>0</v>
      </c>
      <c r="Y60" s="84">
        <f t="shared" si="18"/>
        <v>0</v>
      </c>
      <c r="Z60" s="84">
        <f t="shared" si="19"/>
        <v>0</v>
      </c>
      <c r="AA60" s="84">
        <f t="shared" si="20"/>
        <v>0</v>
      </c>
      <c r="AB60" s="84">
        <f t="shared" si="21"/>
        <v>0</v>
      </c>
      <c r="AC60" s="84">
        <f t="shared" si="22"/>
        <v>0</v>
      </c>
      <c r="AD60" s="84">
        <f t="shared" si="23"/>
        <v>0</v>
      </c>
      <c r="AE60" s="84">
        <f t="shared" si="24"/>
        <v>0</v>
      </c>
      <c r="AF60" s="84">
        <f t="shared" si="25"/>
        <v>0</v>
      </c>
      <c r="AG60" s="84">
        <f t="shared" si="26"/>
        <v>0</v>
      </c>
      <c r="AH60" s="84">
        <f t="shared" si="27"/>
        <v>0</v>
      </c>
      <c r="AI60" s="84">
        <f t="shared" si="28"/>
        <v>0</v>
      </c>
      <c r="AJ60" s="84">
        <f t="shared" si="29"/>
        <v>0</v>
      </c>
      <c r="AK60" s="84">
        <f t="shared" si="30"/>
        <v>0</v>
      </c>
      <c r="AL60" s="84">
        <f t="shared" si="31"/>
        <v>0</v>
      </c>
      <c r="AM60" s="84">
        <f t="shared" si="32"/>
        <v>0</v>
      </c>
      <c r="AN60" s="84">
        <f t="shared" si="33"/>
        <v>0</v>
      </c>
      <c r="AO60" s="84">
        <f t="shared" si="34"/>
        <v>0</v>
      </c>
      <c r="AP60" s="84">
        <f t="shared" si="35"/>
        <v>0</v>
      </c>
      <c r="AQ60" s="84">
        <f t="shared" si="36"/>
        <v>0</v>
      </c>
      <c r="AR60" s="84">
        <f t="shared" si="37"/>
        <v>0</v>
      </c>
      <c r="AS60" s="84">
        <f t="shared" si="38"/>
        <v>0</v>
      </c>
      <c r="AT60" s="84">
        <f t="shared" si="39"/>
        <v>0</v>
      </c>
      <c r="AU60" s="84">
        <f t="shared" si="40"/>
        <v>0</v>
      </c>
      <c r="AV60" s="84">
        <f t="shared" si="41"/>
        <v>0</v>
      </c>
      <c r="AW60" s="84">
        <f t="shared" si="42"/>
        <v>0</v>
      </c>
      <c r="AX60" s="84">
        <f t="shared" si="43"/>
        <v>0</v>
      </c>
      <c r="AY60" s="84">
        <f t="shared" si="44"/>
        <v>0</v>
      </c>
      <c r="AZ60" s="84">
        <f t="shared" si="45"/>
        <v>0</v>
      </c>
      <c r="BA60" s="84">
        <f t="shared" si="46"/>
        <v>0</v>
      </c>
      <c r="BB60" s="84">
        <f t="shared" si="47"/>
        <v>0</v>
      </c>
      <c r="BC60" s="84">
        <f t="shared" si="48"/>
        <v>0</v>
      </c>
      <c r="BD60" s="84">
        <f t="shared" si="49"/>
        <v>0</v>
      </c>
      <c r="BE60" s="84">
        <f t="shared" si="50"/>
        <v>0</v>
      </c>
      <c r="BF60" s="84">
        <f t="shared" si="51"/>
        <v>0</v>
      </c>
      <c r="BG60" s="84">
        <f t="shared" si="52"/>
        <v>0</v>
      </c>
      <c r="BH60" s="84">
        <f t="shared" si="53"/>
        <v>0</v>
      </c>
      <c r="BI60" s="84">
        <f t="shared" si="54"/>
        <v>0</v>
      </c>
      <c r="BJ60" s="84">
        <f t="shared" si="55"/>
        <v>0</v>
      </c>
      <c r="BK60" s="84">
        <f t="shared" si="56"/>
        <v>0</v>
      </c>
      <c r="BL60" s="84">
        <f t="shared" si="57"/>
        <v>0</v>
      </c>
      <c r="BM60" s="84">
        <f t="shared" si="58"/>
        <v>0</v>
      </c>
      <c r="BN60" s="84">
        <f t="shared" si="59"/>
        <v>0</v>
      </c>
      <c r="BO60" s="84">
        <f t="shared" si="60"/>
        <v>0</v>
      </c>
      <c r="BP60" s="84">
        <f t="shared" si="61"/>
        <v>0</v>
      </c>
      <c r="BQ60" s="84">
        <f t="shared" si="62"/>
        <v>0</v>
      </c>
      <c r="BR60" s="84">
        <f t="shared" si="63"/>
        <v>0</v>
      </c>
      <c r="BS60" s="84">
        <f t="shared" si="64"/>
        <v>0</v>
      </c>
      <c r="BT60" s="84">
        <f t="shared" si="65"/>
        <v>0</v>
      </c>
      <c r="BU60" s="84">
        <f t="shared" si="66"/>
        <v>0</v>
      </c>
      <c r="BV60" s="84">
        <f t="shared" si="67"/>
        <v>0</v>
      </c>
      <c r="BW60" s="84">
        <f t="shared" si="68"/>
        <v>0</v>
      </c>
      <c r="BX60" s="84">
        <f t="shared" si="69"/>
        <v>0</v>
      </c>
      <c r="BY60" s="84">
        <f t="shared" si="70"/>
        <v>0</v>
      </c>
      <c r="BZ60" s="84">
        <f t="shared" si="71"/>
        <v>0</v>
      </c>
      <c r="CA60" s="84">
        <f t="shared" si="72"/>
        <v>0</v>
      </c>
      <c r="CB60" s="84">
        <f t="shared" si="73"/>
        <v>0</v>
      </c>
      <c r="CC60" s="84">
        <f t="shared" si="74"/>
        <v>0</v>
      </c>
      <c r="CD60" s="84">
        <f t="shared" si="75"/>
        <v>0</v>
      </c>
      <c r="CE60" s="84">
        <f t="shared" si="76"/>
        <v>0</v>
      </c>
      <c r="CF60" s="84">
        <f t="shared" si="77"/>
        <v>0</v>
      </c>
      <c r="CG60" s="84">
        <f t="shared" si="78"/>
        <v>0</v>
      </c>
      <c r="CH60" s="84">
        <f t="shared" si="79"/>
        <v>0</v>
      </c>
      <c r="CI60" s="84">
        <f t="shared" si="80"/>
        <v>0</v>
      </c>
      <c r="CJ60" s="84">
        <f t="shared" si="81"/>
        <v>0</v>
      </c>
      <c r="CK60" s="84">
        <f t="shared" si="82"/>
        <v>0</v>
      </c>
      <c r="CL60" s="84">
        <f t="shared" si="83"/>
        <v>0</v>
      </c>
      <c r="CM60" s="84">
        <f t="shared" si="84"/>
        <v>0</v>
      </c>
      <c r="CN60" s="84">
        <f t="shared" si="85"/>
        <v>0</v>
      </c>
      <c r="CO60" s="84">
        <f t="shared" si="86"/>
        <v>0</v>
      </c>
      <c r="CP60" s="84">
        <f t="shared" si="87"/>
        <v>0</v>
      </c>
      <c r="CQ60" s="84">
        <f t="shared" si="88"/>
        <v>0</v>
      </c>
      <c r="CR60" s="84">
        <f t="shared" si="89"/>
        <v>0</v>
      </c>
      <c r="CS60" s="84">
        <f t="shared" si="90"/>
        <v>0</v>
      </c>
      <c r="CT60" s="84">
        <f t="shared" si="91"/>
        <v>0</v>
      </c>
      <c r="CU60" s="84">
        <f t="shared" si="92"/>
        <v>0</v>
      </c>
      <c r="CV60" s="84">
        <f t="shared" si="93"/>
        <v>0</v>
      </c>
      <c r="CW60" s="84">
        <f t="shared" si="94"/>
        <v>0</v>
      </c>
      <c r="CX60" s="84">
        <f t="shared" si="95"/>
        <v>0</v>
      </c>
    </row>
    <row r="61" spans="1:102" ht="14.25">
      <c r="A61" s="78">
        <f t="shared" si="96"/>
        <v>51</v>
      </c>
      <c r="B61" s="79"/>
      <c r="C61" s="80"/>
      <c r="D61" s="81"/>
      <c r="E61" s="82"/>
      <c r="F61" s="83"/>
      <c r="G61" s="84">
        <f t="shared" si="0"/>
        <v>0</v>
      </c>
      <c r="H61" s="84">
        <f t="shared" si="1"/>
        <v>0</v>
      </c>
      <c r="I61" s="84">
        <f t="shared" si="2"/>
        <v>0</v>
      </c>
      <c r="J61" s="84">
        <f t="shared" si="3"/>
        <v>0</v>
      </c>
      <c r="K61" s="84">
        <f t="shared" si="4"/>
        <v>0</v>
      </c>
      <c r="L61" s="84">
        <f t="shared" si="5"/>
        <v>0</v>
      </c>
      <c r="M61" s="84">
        <f t="shared" si="6"/>
        <v>0</v>
      </c>
      <c r="N61" s="84">
        <f t="shared" si="7"/>
        <v>0</v>
      </c>
      <c r="O61" s="84">
        <f t="shared" si="8"/>
        <v>0</v>
      </c>
      <c r="P61" s="84">
        <f t="shared" si="9"/>
        <v>0</v>
      </c>
      <c r="Q61" s="84">
        <f t="shared" si="10"/>
        <v>0</v>
      </c>
      <c r="R61" s="84">
        <f t="shared" si="11"/>
        <v>0</v>
      </c>
      <c r="S61" s="84">
        <f t="shared" si="12"/>
        <v>0</v>
      </c>
      <c r="T61" s="84">
        <f t="shared" si="13"/>
        <v>0</v>
      </c>
      <c r="U61" s="84">
        <f t="shared" si="14"/>
        <v>0</v>
      </c>
      <c r="V61" s="84">
        <f t="shared" si="15"/>
        <v>0</v>
      </c>
      <c r="W61" s="84">
        <f t="shared" si="16"/>
        <v>0</v>
      </c>
      <c r="X61" s="84">
        <f t="shared" si="17"/>
        <v>0</v>
      </c>
      <c r="Y61" s="84">
        <f t="shared" si="18"/>
        <v>0</v>
      </c>
      <c r="Z61" s="84">
        <f t="shared" si="19"/>
        <v>0</v>
      </c>
      <c r="AA61" s="84">
        <f t="shared" si="20"/>
        <v>0</v>
      </c>
      <c r="AB61" s="84">
        <f t="shared" si="21"/>
        <v>0</v>
      </c>
      <c r="AC61" s="84">
        <f t="shared" si="22"/>
        <v>0</v>
      </c>
      <c r="AD61" s="84">
        <f t="shared" si="23"/>
        <v>0</v>
      </c>
      <c r="AE61" s="84">
        <f t="shared" si="24"/>
        <v>0</v>
      </c>
      <c r="AF61" s="84">
        <f t="shared" si="25"/>
        <v>0</v>
      </c>
      <c r="AG61" s="84">
        <f t="shared" si="26"/>
        <v>0</v>
      </c>
      <c r="AH61" s="84">
        <f t="shared" si="27"/>
        <v>0</v>
      </c>
      <c r="AI61" s="84">
        <f t="shared" si="28"/>
        <v>0</v>
      </c>
      <c r="AJ61" s="84">
        <f t="shared" si="29"/>
        <v>0</v>
      </c>
      <c r="AK61" s="84">
        <f t="shared" si="30"/>
        <v>0</v>
      </c>
      <c r="AL61" s="84">
        <f t="shared" si="31"/>
        <v>0</v>
      </c>
      <c r="AM61" s="84">
        <f t="shared" si="32"/>
        <v>0</v>
      </c>
      <c r="AN61" s="84">
        <f t="shared" si="33"/>
        <v>0</v>
      </c>
      <c r="AO61" s="84">
        <f t="shared" si="34"/>
        <v>0</v>
      </c>
      <c r="AP61" s="84">
        <f t="shared" si="35"/>
        <v>0</v>
      </c>
      <c r="AQ61" s="84">
        <f t="shared" si="36"/>
        <v>0</v>
      </c>
      <c r="AR61" s="84">
        <f t="shared" si="37"/>
        <v>0</v>
      </c>
      <c r="AS61" s="84">
        <f t="shared" si="38"/>
        <v>0</v>
      </c>
      <c r="AT61" s="84">
        <f t="shared" si="39"/>
        <v>0</v>
      </c>
      <c r="AU61" s="84">
        <f t="shared" si="40"/>
        <v>0</v>
      </c>
      <c r="AV61" s="84">
        <f t="shared" si="41"/>
        <v>0</v>
      </c>
      <c r="AW61" s="84">
        <f t="shared" si="42"/>
        <v>0</v>
      </c>
      <c r="AX61" s="84">
        <f t="shared" si="43"/>
        <v>0</v>
      </c>
      <c r="AY61" s="84">
        <f t="shared" si="44"/>
        <v>0</v>
      </c>
      <c r="AZ61" s="84">
        <f t="shared" si="45"/>
        <v>0</v>
      </c>
      <c r="BA61" s="84">
        <f t="shared" si="46"/>
        <v>0</v>
      </c>
      <c r="BB61" s="84">
        <f t="shared" si="47"/>
        <v>0</v>
      </c>
      <c r="BC61" s="84">
        <f t="shared" si="48"/>
        <v>0</v>
      </c>
      <c r="BD61" s="84">
        <f t="shared" si="49"/>
        <v>0</v>
      </c>
      <c r="BE61" s="84">
        <f t="shared" si="50"/>
        <v>0</v>
      </c>
      <c r="BF61" s="84">
        <f t="shared" si="51"/>
        <v>0</v>
      </c>
      <c r="BG61" s="84">
        <f t="shared" si="52"/>
        <v>0</v>
      </c>
      <c r="BH61" s="84">
        <f t="shared" si="53"/>
        <v>0</v>
      </c>
      <c r="BI61" s="84">
        <f t="shared" si="54"/>
        <v>0</v>
      </c>
      <c r="BJ61" s="84">
        <f t="shared" si="55"/>
        <v>0</v>
      </c>
      <c r="BK61" s="84">
        <f t="shared" si="56"/>
        <v>0</v>
      </c>
      <c r="BL61" s="84">
        <f t="shared" si="57"/>
        <v>0</v>
      </c>
      <c r="BM61" s="84">
        <f t="shared" si="58"/>
        <v>0</v>
      </c>
      <c r="BN61" s="84">
        <f t="shared" si="59"/>
        <v>0</v>
      </c>
      <c r="BO61" s="84">
        <f t="shared" si="60"/>
        <v>0</v>
      </c>
      <c r="BP61" s="84">
        <f t="shared" si="61"/>
        <v>0</v>
      </c>
      <c r="BQ61" s="84">
        <f t="shared" si="62"/>
        <v>0</v>
      </c>
      <c r="BR61" s="84">
        <f t="shared" si="63"/>
        <v>0</v>
      </c>
      <c r="BS61" s="84">
        <f t="shared" si="64"/>
        <v>0</v>
      </c>
      <c r="BT61" s="84">
        <f t="shared" si="65"/>
        <v>0</v>
      </c>
      <c r="BU61" s="84">
        <f t="shared" si="66"/>
        <v>0</v>
      </c>
      <c r="BV61" s="84">
        <f t="shared" si="67"/>
        <v>0</v>
      </c>
      <c r="BW61" s="84">
        <f t="shared" si="68"/>
        <v>0</v>
      </c>
      <c r="BX61" s="84">
        <f t="shared" si="69"/>
        <v>0</v>
      </c>
      <c r="BY61" s="84">
        <f t="shared" si="70"/>
        <v>0</v>
      </c>
      <c r="BZ61" s="84">
        <f t="shared" si="71"/>
        <v>0</v>
      </c>
      <c r="CA61" s="84">
        <f t="shared" si="72"/>
        <v>0</v>
      </c>
      <c r="CB61" s="84">
        <f t="shared" si="73"/>
        <v>0</v>
      </c>
      <c r="CC61" s="84">
        <f t="shared" si="74"/>
        <v>0</v>
      </c>
      <c r="CD61" s="84">
        <f t="shared" si="75"/>
        <v>0</v>
      </c>
      <c r="CE61" s="84">
        <f t="shared" si="76"/>
        <v>0</v>
      </c>
      <c r="CF61" s="84">
        <f t="shared" si="77"/>
        <v>0</v>
      </c>
      <c r="CG61" s="84">
        <f t="shared" si="78"/>
        <v>0</v>
      </c>
      <c r="CH61" s="84">
        <f t="shared" si="79"/>
        <v>0</v>
      </c>
      <c r="CI61" s="84">
        <f t="shared" si="80"/>
        <v>0</v>
      </c>
      <c r="CJ61" s="84">
        <f t="shared" si="81"/>
        <v>0</v>
      </c>
      <c r="CK61" s="84">
        <f t="shared" si="82"/>
        <v>0</v>
      </c>
      <c r="CL61" s="84">
        <f t="shared" si="83"/>
        <v>0</v>
      </c>
      <c r="CM61" s="84">
        <f t="shared" si="84"/>
        <v>0</v>
      </c>
      <c r="CN61" s="84">
        <f t="shared" si="85"/>
        <v>0</v>
      </c>
      <c r="CO61" s="84">
        <f t="shared" si="86"/>
        <v>0</v>
      </c>
      <c r="CP61" s="84">
        <f t="shared" si="87"/>
        <v>0</v>
      </c>
      <c r="CQ61" s="84">
        <f t="shared" si="88"/>
        <v>0</v>
      </c>
      <c r="CR61" s="84">
        <f t="shared" si="89"/>
        <v>0</v>
      </c>
      <c r="CS61" s="84">
        <f t="shared" si="90"/>
        <v>0</v>
      </c>
      <c r="CT61" s="84">
        <f t="shared" si="91"/>
        <v>0</v>
      </c>
      <c r="CU61" s="84">
        <f t="shared" si="92"/>
        <v>0</v>
      </c>
      <c r="CV61" s="84">
        <f t="shared" si="93"/>
        <v>0</v>
      </c>
      <c r="CW61" s="84">
        <f t="shared" si="94"/>
        <v>0</v>
      </c>
      <c r="CX61" s="84">
        <f t="shared" si="95"/>
        <v>0</v>
      </c>
    </row>
    <row r="62" spans="1:102" ht="14.25">
      <c r="A62" s="78">
        <f t="shared" si="96"/>
        <v>52</v>
      </c>
      <c r="B62" s="79"/>
      <c r="C62" s="80"/>
      <c r="D62" s="81"/>
      <c r="E62" s="82"/>
      <c r="F62" s="83"/>
      <c r="G62" s="84">
        <f t="shared" si="0"/>
        <v>0</v>
      </c>
      <c r="H62" s="84">
        <f t="shared" si="1"/>
        <v>0</v>
      </c>
      <c r="I62" s="84">
        <f t="shared" si="2"/>
        <v>0</v>
      </c>
      <c r="J62" s="84">
        <f t="shared" si="3"/>
        <v>0</v>
      </c>
      <c r="K62" s="84">
        <f t="shared" si="4"/>
        <v>0</v>
      </c>
      <c r="L62" s="84">
        <f t="shared" si="5"/>
        <v>0</v>
      </c>
      <c r="M62" s="84">
        <f t="shared" si="6"/>
        <v>0</v>
      </c>
      <c r="N62" s="84">
        <f t="shared" si="7"/>
        <v>0</v>
      </c>
      <c r="O62" s="84">
        <f t="shared" si="8"/>
        <v>0</v>
      </c>
      <c r="P62" s="84">
        <f t="shared" si="9"/>
        <v>0</v>
      </c>
      <c r="Q62" s="84">
        <f t="shared" si="10"/>
        <v>0</v>
      </c>
      <c r="R62" s="84">
        <f t="shared" si="11"/>
        <v>0</v>
      </c>
      <c r="S62" s="84">
        <f t="shared" si="12"/>
        <v>0</v>
      </c>
      <c r="T62" s="84">
        <f t="shared" si="13"/>
        <v>0</v>
      </c>
      <c r="U62" s="84">
        <f t="shared" si="14"/>
        <v>0</v>
      </c>
      <c r="V62" s="84">
        <f t="shared" si="15"/>
        <v>0</v>
      </c>
      <c r="W62" s="84">
        <f t="shared" si="16"/>
        <v>0</v>
      </c>
      <c r="X62" s="84">
        <f t="shared" si="17"/>
        <v>0</v>
      </c>
      <c r="Y62" s="84">
        <f t="shared" si="18"/>
        <v>0</v>
      </c>
      <c r="Z62" s="84">
        <f t="shared" si="19"/>
        <v>0</v>
      </c>
      <c r="AA62" s="84">
        <f t="shared" si="20"/>
        <v>0</v>
      </c>
      <c r="AB62" s="84">
        <f t="shared" si="21"/>
        <v>0</v>
      </c>
      <c r="AC62" s="84">
        <f t="shared" si="22"/>
        <v>0</v>
      </c>
      <c r="AD62" s="84">
        <f t="shared" si="23"/>
        <v>0</v>
      </c>
      <c r="AE62" s="84">
        <f t="shared" si="24"/>
        <v>0</v>
      </c>
      <c r="AF62" s="84">
        <f t="shared" si="25"/>
        <v>0</v>
      </c>
      <c r="AG62" s="84">
        <f t="shared" si="26"/>
        <v>0</v>
      </c>
      <c r="AH62" s="84">
        <f t="shared" si="27"/>
        <v>0</v>
      </c>
      <c r="AI62" s="84">
        <f t="shared" si="28"/>
        <v>0</v>
      </c>
      <c r="AJ62" s="84">
        <f t="shared" si="29"/>
        <v>0</v>
      </c>
      <c r="AK62" s="84">
        <f t="shared" si="30"/>
        <v>0</v>
      </c>
      <c r="AL62" s="84">
        <f t="shared" si="31"/>
        <v>0</v>
      </c>
      <c r="AM62" s="84">
        <f t="shared" si="32"/>
        <v>0</v>
      </c>
      <c r="AN62" s="84">
        <f t="shared" si="33"/>
        <v>0</v>
      </c>
      <c r="AO62" s="84">
        <f t="shared" si="34"/>
        <v>0</v>
      </c>
      <c r="AP62" s="84">
        <f t="shared" si="35"/>
        <v>0</v>
      </c>
      <c r="AQ62" s="84">
        <f t="shared" si="36"/>
        <v>0</v>
      </c>
      <c r="AR62" s="84">
        <f t="shared" si="37"/>
        <v>0</v>
      </c>
      <c r="AS62" s="84">
        <f t="shared" si="38"/>
        <v>0</v>
      </c>
      <c r="AT62" s="84">
        <f t="shared" si="39"/>
        <v>0</v>
      </c>
      <c r="AU62" s="84">
        <f t="shared" si="40"/>
        <v>0</v>
      </c>
      <c r="AV62" s="84">
        <f t="shared" si="41"/>
        <v>0</v>
      </c>
      <c r="AW62" s="84">
        <f t="shared" si="42"/>
        <v>0</v>
      </c>
      <c r="AX62" s="84">
        <f t="shared" si="43"/>
        <v>0</v>
      </c>
      <c r="AY62" s="84">
        <f t="shared" si="44"/>
        <v>0</v>
      </c>
      <c r="AZ62" s="84">
        <f t="shared" si="45"/>
        <v>0</v>
      </c>
      <c r="BA62" s="84">
        <f t="shared" si="46"/>
        <v>0</v>
      </c>
      <c r="BB62" s="84">
        <f t="shared" si="47"/>
        <v>0</v>
      </c>
      <c r="BC62" s="84">
        <f t="shared" si="48"/>
        <v>0</v>
      </c>
      <c r="BD62" s="84">
        <f t="shared" si="49"/>
        <v>0</v>
      </c>
      <c r="BE62" s="84">
        <f t="shared" si="50"/>
        <v>0</v>
      </c>
      <c r="BF62" s="84">
        <f t="shared" si="51"/>
        <v>0</v>
      </c>
      <c r="BG62" s="84">
        <f t="shared" si="52"/>
        <v>0</v>
      </c>
      <c r="BH62" s="84">
        <f t="shared" si="53"/>
        <v>0</v>
      </c>
      <c r="BI62" s="84">
        <f t="shared" si="54"/>
        <v>0</v>
      </c>
      <c r="BJ62" s="84">
        <f t="shared" si="55"/>
        <v>0</v>
      </c>
      <c r="BK62" s="84">
        <f t="shared" si="56"/>
        <v>0</v>
      </c>
      <c r="BL62" s="84">
        <f t="shared" si="57"/>
        <v>0</v>
      </c>
      <c r="BM62" s="84">
        <f t="shared" si="58"/>
        <v>0</v>
      </c>
      <c r="BN62" s="84">
        <f t="shared" si="59"/>
        <v>0</v>
      </c>
      <c r="BO62" s="84">
        <f t="shared" si="60"/>
        <v>0</v>
      </c>
      <c r="BP62" s="84">
        <f t="shared" si="61"/>
        <v>0</v>
      </c>
      <c r="BQ62" s="84">
        <f t="shared" si="62"/>
        <v>0</v>
      </c>
      <c r="BR62" s="84">
        <f t="shared" si="63"/>
        <v>0</v>
      </c>
      <c r="BS62" s="84">
        <f t="shared" si="64"/>
        <v>0</v>
      </c>
      <c r="BT62" s="84">
        <f t="shared" si="65"/>
        <v>0</v>
      </c>
      <c r="BU62" s="84">
        <f t="shared" si="66"/>
        <v>0</v>
      </c>
      <c r="BV62" s="84">
        <f t="shared" si="67"/>
        <v>0</v>
      </c>
      <c r="BW62" s="84">
        <f t="shared" si="68"/>
        <v>0</v>
      </c>
      <c r="BX62" s="84">
        <f t="shared" si="69"/>
        <v>0</v>
      </c>
      <c r="BY62" s="84">
        <f t="shared" si="70"/>
        <v>0</v>
      </c>
      <c r="BZ62" s="84">
        <f t="shared" si="71"/>
        <v>0</v>
      </c>
      <c r="CA62" s="84">
        <f t="shared" si="72"/>
        <v>0</v>
      </c>
      <c r="CB62" s="84">
        <f t="shared" si="73"/>
        <v>0</v>
      </c>
      <c r="CC62" s="84">
        <f t="shared" si="74"/>
        <v>0</v>
      </c>
      <c r="CD62" s="84">
        <f t="shared" si="75"/>
        <v>0</v>
      </c>
      <c r="CE62" s="84">
        <f t="shared" si="76"/>
        <v>0</v>
      </c>
      <c r="CF62" s="84">
        <f t="shared" si="77"/>
        <v>0</v>
      </c>
      <c r="CG62" s="84">
        <f t="shared" si="78"/>
        <v>0</v>
      </c>
      <c r="CH62" s="84">
        <f t="shared" si="79"/>
        <v>0</v>
      </c>
      <c r="CI62" s="84">
        <f t="shared" si="80"/>
        <v>0</v>
      </c>
      <c r="CJ62" s="84">
        <f t="shared" si="81"/>
        <v>0</v>
      </c>
      <c r="CK62" s="84">
        <f t="shared" si="82"/>
        <v>0</v>
      </c>
      <c r="CL62" s="84">
        <f t="shared" si="83"/>
        <v>0</v>
      </c>
      <c r="CM62" s="84">
        <f t="shared" si="84"/>
        <v>0</v>
      </c>
      <c r="CN62" s="84">
        <f t="shared" si="85"/>
        <v>0</v>
      </c>
      <c r="CO62" s="84">
        <f t="shared" si="86"/>
        <v>0</v>
      </c>
      <c r="CP62" s="84">
        <f t="shared" si="87"/>
        <v>0</v>
      </c>
      <c r="CQ62" s="84">
        <f t="shared" si="88"/>
        <v>0</v>
      </c>
      <c r="CR62" s="84">
        <f t="shared" si="89"/>
        <v>0</v>
      </c>
      <c r="CS62" s="84">
        <f t="shared" si="90"/>
        <v>0</v>
      </c>
      <c r="CT62" s="84">
        <f t="shared" si="91"/>
        <v>0</v>
      </c>
      <c r="CU62" s="84">
        <f t="shared" si="92"/>
        <v>0</v>
      </c>
      <c r="CV62" s="84">
        <f t="shared" si="93"/>
        <v>0</v>
      </c>
      <c r="CW62" s="84">
        <f t="shared" si="94"/>
        <v>0</v>
      </c>
      <c r="CX62" s="84">
        <f t="shared" si="95"/>
        <v>0</v>
      </c>
    </row>
    <row r="63" spans="1:102" ht="14.25">
      <c r="A63" s="78">
        <f t="shared" si="96"/>
        <v>53</v>
      </c>
      <c r="B63" s="79"/>
      <c r="C63" s="80"/>
      <c r="D63" s="81"/>
      <c r="E63" s="82"/>
      <c r="F63" s="83"/>
      <c r="G63" s="84">
        <f t="shared" si="0"/>
        <v>0</v>
      </c>
      <c r="H63" s="84">
        <f t="shared" si="1"/>
        <v>0</v>
      </c>
      <c r="I63" s="84">
        <f t="shared" si="2"/>
        <v>0</v>
      </c>
      <c r="J63" s="84">
        <f t="shared" si="3"/>
        <v>0</v>
      </c>
      <c r="K63" s="84">
        <f t="shared" si="4"/>
        <v>0</v>
      </c>
      <c r="L63" s="84">
        <f t="shared" si="5"/>
        <v>0</v>
      </c>
      <c r="M63" s="84">
        <f t="shared" si="6"/>
        <v>0</v>
      </c>
      <c r="N63" s="84">
        <f t="shared" si="7"/>
        <v>0</v>
      </c>
      <c r="O63" s="84">
        <f t="shared" si="8"/>
        <v>0</v>
      </c>
      <c r="P63" s="84">
        <f t="shared" si="9"/>
        <v>0</v>
      </c>
      <c r="Q63" s="84">
        <f t="shared" si="10"/>
        <v>0</v>
      </c>
      <c r="R63" s="84">
        <f t="shared" si="11"/>
        <v>0</v>
      </c>
      <c r="S63" s="84">
        <f t="shared" si="12"/>
        <v>0</v>
      </c>
      <c r="T63" s="84">
        <f t="shared" si="13"/>
        <v>0</v>
      </c>
      <c r="U63" s="84">
        <f t="shared" si="14"/>
        <v>0</v>
      </c>
      <c r="V63" s="84">
        <f t="shared" si="15"/>
        <v>0</v>
      </c>
      <c r="W63" s="84">
        <f t="shared" si="16"/>
        <v>0</v>
      </c>
      <c r="X63" s="84">
        <f t="shared" si="17"/>
        <v>0</v>
      </c>
      <c r="Y63" s="84">
        <f t="shared" si="18"/>
        <v>0</v>
      </c>
      <c r="Z63" s="84">
        <f t="shared" si="19"/>
        <v>0</v>
      </c>
      <c r="AA63" s="84">
        <f t="shared" si="20"/>
        <v>0</v>
      </c>
      <c r="AB63" s="84">
        <f t="shared" si="21"/>
        <v>0</v>
      </c>
      <c r="AC63" s="84">
        <f t="shared" si="22"/>
        <v>0</v>
      </c>
      <c r="AD63" s="84">
        <f t="shared" si="23"/>
        <v>0</v>
      </c>
      <c r="AE63" s="84">
        <f t="shared" si="24"/>
        <v>0</v>
      </c>
      <c r="AF63" s="84">
        <f t="shared" si="25"/>
        <v>0</v>
      </c>
      <c r="AG63" s="84">
        <f t="shared" si="26"/>
        <v>0</v>
      </c>
      <c r="AH63" s="84">
        <f t="shared" si="27"/>
        <v>0</v>
      </c>
      <c r="AI63" s="84">
        <f t="shared" si="28"/>
        <v>0</v>
      </c>
      <c r="AJ63" s="84">
        <f t="shared" si="29"/>
        <v>0</v>
      </c>
      <c r="AK63" s="84">
        <f t="shared" si="30"/>
        <v>0</v>
      </c>
      <c r="AL63" s="84">
        <f t="shared" si="31"/>
        <v>0</v>
      </c>
      <c r="AM63" s="84">
        <f t="shared" si="32"/>
        <v>0</v>
      </c>
      <c r="AN63" s="84">
        <f t="shared" si="33"/>
        <v>0</v>
      </c>
      <c r="AO63" s="84">
        <f t="shared" si="34"/>
        <v>0</v>
      </c>
      <c r="AP63" s="84">
        <f t="shared" si="35"/>
        <v>0</v>
      </c>
      <c r="AQ63" s="84">
        <f t="shared" si="36"/>
        <v>0</v>
      </c>
      <c r="AR63" s="84">
        <f t="shared" si="37"/>
        <v>0</v>
      </c>
      <c r="AS63" s="84">
        <f t="shared" si="38"/>
        <v>0</v>
      </c>
      <c r="AT63" s="84">
        <f t="shared" si="39"/>
        <v>0</v>
      </c>
      <c r="AU63" s="84">
        <f t="shared" si="40"/>
        <v>0</v>
      </c>
      <c r="AV63" s="84">
        <f t="shared" si="41"/>
        <v>0</v>
      </c>
      <c r="AW63" s="84">
        <f t="shared" si="42"/>
        <v>0</v>
      </c>
      <c r="AX63" s="84">
        <f t="shared" si="43"/>
        <v>0</v>
      </c>
      <c r="AY63" s="84">
        <f t="shared" si="44"/>
        <v>0</v>
      </c>
      <c r="AZ63" s="84">
        <f t="shared" si="45"/>
        <v>0</v>
      </c>
      <c r="BA63" s="84">
        <f t="shared" si="46"/>
        <v>0</v>
      </c>
      <c r="BB63" s="84">
        <f t="shared" si="47"/>
        <v>0</v>
      </c>
      <c r="BC63" s="84">
        <f t="shared" si="48"/>
        <v>0</v>
      </c>
      <c r="BD63" s="84">
        <f t="shared" si="49"/>
        <v>0</v>
      </c>
      <c r="BE63" s="84">
        <f t="shared" si="50"/>
        <v>0</v>
      </c>
      <c r="BF63" s="84">
        <f t="shared" si="51"/>
        <v>0</v>
      </c>
      <c r="BG63" s="84">
        <f t="shared" si="52"/>
        <v>0</v>
      </c>
      <c r="BH63" s="84">
        <f t="shared" si="53"/>
        <v>0</v>
      </c>
      <c r="BI63" s="84">
        <f t="shared" si="54"/>
        <v>0</v>
      </c>
      <c r="BJ63" s="84">
        <f t="shared" si="55"/>
        <v>0</v>
      </c>
      <c r="BK63" s="84">
        <f t="shared" si="56"/>
        <v>0</v>
      </c>
      <c r="BL63" s="84">
        <f t="shared" si="57"/>
        <v>0</v>
      </c>
      <c r="BM63" s="84">
        <f t="shared" si="58"/>
        <v>0</v>
      </c>
      <c r="BN63" s="84">
        <f t="shared" si="59"/>
        <v>0</v>
      </c>
      <c r="BO63" s="84">
        <f t="shared" si="60"/>
        <v>0</v>
      </c>
      <c r="BP63" s="84">
        <f t="shared" si="61"/>
        <v>0</v>
      </c>
      <c r="BQ63" s="84">
        <f t="shared" si="62"/>
        <v>0</v>
      </c>
      <c r="BR63" s="84">
        <f t="shared" si="63"/>
        <v>0</v>
      </c>
      <c r="BS63" s="84">
        <f t="shared" si="64"/>
        <v>0</v>
      </c>
      <c r="BT63" s="84">
        <f t="shared" si="65"/>
        <v>0</v>
      </c>
      <c r="BU63" s="84">
        <f t="shared" si="66"/>
        <v>0</v>
      </c>
      <c r="BV63" s="84">
        <f t="shared" si="67"/>
        <v>0</v>
      </c>
      <c r="BW63" s="84">
        <f t="shared" si="68"/>
        <v>0</v>
      </c>
      <c r="BX63" s="84">
        <f t="shared" si="69"/>
        <v>0</v>
      </c>
      <c r="BY63" s="84">
        <f t="shared" si="70"/>
        <v>0</v>
      </c>
      <c r="BZ63" s="84">
        <f t="shared" si="71"/>
        <v>0</v>
      </c>
      <c r="CA63" s="84">
        <f t="shared" si="72"/>
        <v>0</v>
      </c>
      <c r="CB63" s="84">
        <f t="shared" si="73"/>
        <v>0</v>
      </c>
      <c r="CC63" s="84">
        <f t="shared" si="74"/>
        <v>0</v>
      </c>
      <c r="CD63" s="84">
        <f t="shared" si="75"/>
        <v>0</v>
      </c>
      <c r="CE63" s="84">
        <f t="shared" si="76"/>
        <v>0</v>
      </c>
      <c r="CF63" s="84">
        <f t="shared" si="77"/>
        <v>0</v>
      </c>
      <c r="CG63" s="84">
        <f t="shared" si="78"/>
        <v>0</v>
      </c>
      <c r="CH63" s="84">
        <f t="shared" si="79"/>
        <v>0</v>
      </c>
      <c r="CI63" s="84">
        <f t="shared" si="80"/>
        <v>0</v>
      </c>
      <c r="CJ63" s="84">
        <f t="shared" si="81"/>
        <v>0</v>
      </c>
      <c r="CK63" s="84">
        <f t="shared" si="82"/>
        <v>0</v>
      </c>
      <c r="CL63" s="84">
        <f t="shared" si="83"/>
        <v>0</v>
      </c>
      <c r="CM63" s="84">
        <f t="shared" si="84"/>
        <v>0</v>
      </c>
      <c r="CN63" s="84">
        <f t="shared" si="85"/>
        <v>0</v>
      </c>
      <c r="CO63" s="84">
        <f t="shared" si="86"/>
        <v>0</v>
      </c>
      <c r="CP63" s="84">
        <f t="shared" si="87"/>
        <v>0</v>
      </c>
      <c r="CQ63" s="84">
        <f t="shared" si="88"/>
        <v>0</v>
      </c>
      <c r="CR63" s="84">
        <f t="shared" si="89"/>
        <v>0</v>
      </c>
      <c r="CS63" s="84">
        <f t="shared" si="90"/>
        <v>0</v>
      </c>
      <c r="CT63" s="84">
        <f t="shared" si="91"/>
        <v>0</v>
      </c>
      <c r="CU63" s="84">
        <f t="shared" si="92"/>
        <v>0</v>
      </c>
      <c r="CV63" s="84">
        <f t="shared" si="93"/>
        <v>0</v>
      </c>
      <c r="CW63" s="84">
        <f t="shared" si="94"/>
        <v>0</v>
      </c>
      <c r="CX63" s="84">
        <f t="shared" si="95"/>
        <v>0</v>
      </c>
    </row>
    <row r="64" spans="1:102" ht="14.25">
      <c r="A64" s="78">
        <f t="shared" si="96"/>
        <v>54</v>
      </c>
      <c r="B64" s="79"/>
      <c r="C64" s="80"/>
      <c r="D64" s="81"/>
      <c r="E64" s="82"/>
      <c r="F64" s="83"/>
      <c r="G64" s="84">
        <f t="shared" si="0"/>
        <v>0</v>
      </c>
      <c r="H64" s="84">
        <f t="shared" si="1"/>
        <v>0</v>
      </c>
      <c r="I64" s="84">
        <f t="shared" si="2"/>
        <v>0</v>
      </c>
      <c r="J64" s="84">
        <f t="shared" si="3"/>
        <v>0</v>
      </c>
      <c r="K64" s="84">
        <f t="shared" si="4"/>
        <v>0</v>
      </c>
      <c r="L64" s="84">
        <f t="shared" si="5"/>
        <v>0</v>
      </c>
      <c r="M64" s="84">
        <f t="shared" si="6"/>
        <v>0</v>
      </c>
      <c r="N64" s="84">
        <f t="shared" si="7"/>
        <v>0</v>
      </c>
      <c r="O64" s="84">
        <f t="shared" si="8"/>
        <v>0</v>
      </c>
      <c r="P64" s="84">
        <f t="shared" si="9"/>
        <v>0</v>
      </c>
      <c r="Q64" s="84">
        <f t="shared" si="10"/>
        <v>0</v>
      </c>
      <c r="R64" s="84">
        <f t="shared" si="11"/>
        <v>0</v>
      </c>
      <c r="S64" s="84">
        <f t="shared" si="12"/>
        <v>0</v>
      </c>
      <c r="T64" s="84">
        <f t="shared" si="13"/>
        <v>0</v>
      </c>
      <c r="U64" s="84">
        <f t="shared" si="14"/>
        <v>0</v>
      </c>
      <c r="V64" s="84">
        <f t="shared" si="15"/>
        <v>0</v>
      </c>
      <c r="W64" s="84">
        <f t="shared" si="16"/>
        <v>0</v>
      </c>
      <c r="X64" s="84">
        <f t="shared" si="17"/>
        <v>0</v>
      </c>
      <c r="Y64" s="84">
        <f t="shared" si="18"/>
        <v>0</v>
      </c>
      <c r="Z64" s="84">
        <f t="shared" si="19"/>
        <v>0</v>
      </c>
      <c r="AA64" s="84">
        <f t="shared" si="20"/>
        <v>0</v>
      </c>
      <c r="AB64" s="84">
        <f t="shared" si="21"/>
        <v>0</v>
      </c>
      <c r="AC64" s="84">
        <f t="shared" si="22"/>
        <v>0</v>
      </c>
      <c r="AD64" s="84">
        <f t="shared" si="23"/>
        <v>0</v>
      </c>
      <c r="AE64" s="84">
        <f t="shared" si="24"/>
        <v>0</v>
      </c>
      <c r="AF64" s="84">
        <f t="shared" si="25"/>
        <v>0</v>
      </c>
      <c r="AG64" s="84">
        <f t="shared" si="26"/>
        <v>0</v>
      </c>
      <c r="AH64" s="84">
        <f t="shared" si="27"/>
        <v>0</v>
      </c>
      <c r="AI64" s="84">
        <f t="shared" si="28"/>
        <v>0</v>
      </c>
      <c r="AJ64" s="84">
        <f t="shared" si="29"/>
        <v>0</v>
      </c>
      <c r="AK64" s="84">
        <f t="shared" si="30"/>
        <v>0</v>
      </c>
      <c r="AL64" s="84">
        <f t="shared" si="31"/>
        <v>0</v>
      </c>
      <c r="AM64" s="84">
        <f t="shared" si="32"/>
        <v>0</v>
      </c>
      <c r="AN64" s="84">
        <f t="shared" si="33"/>
        <v>0</v>
      </c>
      <c r="AO64" s="84">
        <f t="shared" si="34"/>
        <v>0</v>
      </c>
      <c r="AP64" s="84">
        <f t="shared" si="35"/>
        <v>0</v>
      </c>
      <c r="AQ64" s="84">
        <f t="shared" si="36"/>
        <v>0</v>
      </c>
      <c r="AR64" s="84">
        <f t="shared" si="37"/>
        <v>0</v>
      </c>
      <c r="AS64" s="84">
        <f t="shared" si="38"/>
        <v>0</v>
      </c>
      <c r="AT64" s="84">
        <f t="shared" si="39"/>
        <v>0</v>
      </c>
      <c r="AU64" s="84">
        <f t="shared" si="40"/>
        <v>0</v>
      </c>
      <c r="AV64" s="84">
        <f t="shared" si="41"/>
        <v>0</v>
      </c>
      <c r="AW64" s="84">
        <f t="shared" si="42"/>
        <v>0</v>
      </c>
      <c r="AX64" s="84">
        <f t="shared" si="43"/>
        <v>0</v>
      </c>
      <c r="AY64" s="84">
        <f t="shared" si="44"/>
        <v>0</v>
      </c>
      <c r="AZ64" s="84">
        <f t="shared" si="45"/>
        <v>0</v>
      </c>
      <c r="BA64" s="84">
        <f t="shared" si="46"/>
        <v>0</v>
      </c>
      <c r="BB64" s="84">
        <f t="shared" si="47"/>
        <v>0</v>
      </c>
      <c r="BC64" s="84">
        <f t="shared" si="48"/>
        <v>0</v>
      </c>
      <c r="BD64" s="84">
        <f t="shared" si="49"/>
        <v>0</v>
      </c>
      <c r="BE64" s="84">
        <f t="shared" si="50"/>
        <v>0</v>
      </c>
      <c r="BF64" s="84">
        <f t="shared" si="51"/>
        <v>0</v>
      </c>
      <c r="BG64" s="84">
        <f t="shared" si="52"/>
        <v>0</v>
      </c>
      <c r="BH64" s="84">
        <f t="shared" si="53"/>
        <v>0</v>
      </c>
      <c r="BI64" s="84">
        <f t="shared" si="54"/>
        <v>0</v>
      </c>
      <c r="BJ64" s="84">
        <f t="shared" si="55"/>
        <v>0</v>
      </c>
      <c r="BK64" s="84">
        <f t="shared" si="56"/>
        <v>0</v>
      </c>
      <c r="BL64" s="84">
        <f t="shared" si="57"/>
        <v>0</v>
      </c>
      <c r="BM64" s="84">
        <f t="shared" si="58"/>
        <v>0</v>
      </c>
      <c r="BN64" s="84">
        <f t="shared" si="59"/>
        <v>0</v>
      </c>
      <c r="BO64" s="84">
        <f t="shared" si="60"/>
        <v>0</v>
      </c>
      <c r="BP64" s="84">
        <f t="shared" si="61"/>
        <v>0</v>
      </c>
      <c r="BQ64" s="84">
        <f t="shared" si="62"/>
        <v>0</v>
      </c>
      <c r="BR64" s="84">
        <f t="shared" si="63"/>
        <v>0</v>
      </c>
      <c r="BS64" s="84">
        <f t="shared" si="64"/>
        <v>0</v>
      </c>
      <c r="BT64" s="84">
        <f t="shared" si="65"/>
        <v>0</v>
      </c>
      <c r="BU64" s="84">
        <f t="shared" si="66"/>
        <v>0</v>
      </c>
      <c r="BV64" s="84">
        <f t="shared" si="67"/>
        <v>0</v>
      </c>
      <c r="BW64" s="84">
        <f t="shared" si="68"/>
        <v>0</v>
      </c>
      <c r="BX64" s="84">
        <f t="shared" si="69"/>
        <v>0</v>
      </c>
      <c r="BY64" s="84">
        <f t="shared" si="70"/>
        <v>0</v>
      </c>
      <c r="BZ64" s="84">
        <f t="shared" si="71"/>
        <v>0</v>
      </c>
      <c r="CA64" s="84">
        <f t="shared" si="72"/>
        <v>0</v>
      </c>
      <c r="CB64" s="84">
        <f t="shared" si="73"/>
        <v>0</v>
      </c>
      <c r="CC64" s="84">
        <f t="shared" si="74"/>
        <v>0</v>
      </c>
      <c r="CD64" s="84">
        <f t="shared" si="75"/>
        <v>0</v>
      </c>
      <c r="CE64" s="84">
        <f t="shared" si="76"/>
        <v>0</v>
      </c>
      <c r="CF64" s="84">
        <f t="shared" si="77"/>
        <v>0</v>
      </c>
      <c r="CG64" s="84">
        <f t="shared" si="78"/>
        <v>0</v>
      </c>
      <c r="CH64" s="84">
        <f t="shared" si="79"/>
        <v>0</v>
      </c>
      <c r="CI64" s="84">
        <f t="shared" si="80"/>
        <v>0</v>
      </c>
      <c r="CJ64" s="84">
        <f t="shared" si="81"/>
        <v>0</v>
      </c>
      <c r="CK64" s="84">
        <f t="shared" si="82"/>
        <v>0</v>
      </c>
      <c r="CL64" s="84">
        <f t="shared" si="83"/>
        <v>0</v>
      </c>
      <c r="CM64" s="84">
        <f t="shared" si="84"/>
        <v>0</v>
      </c>
      <c r="CN64" s="84">
        <f t="shared" si="85"/>
        <v>0</v>
      </c>
      <c r="CO64" s="84">
        <f t="shared" si="86"/>
        <v>0</v>
      </c>
      <c r="CP64" s="84">
        <f t="shared" si="87"/>
        <v>0</v>
      </c>
      <c r="CQ64" s="84">
        <f t="shared" si="88"/>
        <v>0</v>
      </c>
      <c r="CR64" s="84">
        <f t="shared" si="89"/>
        <v>0</v>
      </c>
      <c r="CS64" s="84">
        <f t="shared" si="90"/>
        <v>0</v>
      </c>
      <c r="CT64" s="84">
        <f t="shared" si="91"/>
        <v>0</v>
      </c>
      <c r="CU64" s="84">
        <f t="shared" si="92"/>
        <v>0</v>
      </c>
      <c r="CV64" s="84">
        <f t="shared" si="93"/>
        <v>0</v>
      </c>
      <c r="CW64" s="84">
        <f t="shared" si="94"/>
        <v>0</v>
      </c>
      <c r="CX64" s="84">
        <f t="shared" si="95"/>
        <v>0</v>
      </c>
    </row>
    <row r="65" spans="1:102" ht="14.25">
      <c r="A65" s="78">
        <f t="shared" si="96"/>
        <v>55</v>
      </c>
      <c r="B65" s="79"/>
      <c r="C65" s="80"/>
      <c r="D65" s="81"/>
      <c r="E65" s="82"/>
      <c r="F65" s="83"/>
      <c r="G65" s="84">
        <f t="shared" si="0"/>
        <v>0</v>
      </c>
      <c r="H65" s="84">
        <f t="shared" si="1"/>
        <v>0</v>
      </c>
      <c r="I65" s="84">
        <f t="shared" si="2"/>
        <v>0</v>
      </c>
      <c r="J65" s="84">
        <f t="shared" si="3"/>
        <v>0</v>
      </c>
      <c r="K65" s="84">
        <f t="shared" si="4"/>
        <v>0</v>
      </c>
      <c r="L65" s="84">
        <f t="shared" si="5"/>
        <v>0</v>
      </c>
      <c r="M65" s="84">
        <f t="shared" si="6"/>
        <v>0</v>
      </c>
      <c r="N65" s="84">
        <f t="shared" si="7"/>
        <v>0</v>
      </c>
      <c r="O65" s="84">
        <f t="shared" si="8"/>
        <v>0</v>
      </c>
      <c r="P65" s="84">
        <f t="shared" si="9"/>
        <v>0</v>
      </c>
      <c r="Q65" s="84">
        <f t="shared" si="10"/>
        <v>0</v>
      </c>
      <c r="R65" s="84">
        <f t="shared" si="11"/>
        <v>0</v>
      </c>
      <c r="S65" s="84">
        <f t="shared" si="12"/>
        <v>0</v>
      </c>
      <c r="T65" s="84">
        <f t="shared" si="13"/>
        <v>0</v>
      </c>
      <c r="U65" s="84">
        <f t="shared" si="14"/>
        <v>0</v>
      </c>
      <c r="V65" s="84">
        <f t="shared" si="15"/>
        <v>0</v>
      </c>
      <c r="W65" s="84">
        <f t="shared" si="16"/>
        <v>0</v>
      </c>
      <c r="X65" s="84">
        <f t="shared" si="17"/>
        <v>0</v>
      </c>
      <c r="Y65" s="84">
        <f t="shared" si="18"/>
        <v>0</v>
      </c>
      <c r="Z65" s="84">
        <f t="shared" si="19"/>
        <v>0</v>
      </c>
      <c r="AA65" s="84">
        <f t="shared" si="20"/>
        <v>0</v>
      </c>
      <c r="AB65" s="84">
        <f t="shared" si="21"/>
        <v>0</v>
      </c>
      <c r="AC65" s="84">
        <f t="shared" si="22"/>
        <v>0</v>
      </c>
      <c r="AD65" s="84">
        <f t="shared" si="23"/>
        <v>0</v>
      </c>
      <c r="AE65" s="84">
        <f t="shared" si="24"/>
        <v>0</v>
      </c>
      <c r="AF65" s="84">
        <f t="shared" si="25"/>
        <v>0</v>
      </c>
      <c r="AG65" s="84">
        <f t="shared" si="26"/>
        <v>0</v>
      </c>
      <c r="AH65" s="84">
        <f t="shared" si="27"/>
        <v>0</v>
      </c>
      <c r="AI65" s="84">
        <f t="shared" si="28"/>
        <v>0</v>
      </c>
      <c r="AJ65" s="84">
        <f t="shared" si="29"/>
        <v>0</v>
      </c>
      <c r="AK65" s="84">
        <f t="shared" si="30"/>
        <v>0</v>
      </c>
      <c r="AL65" s="84">
        <f t="shared" si="31"/>
        <v>0</v>
      </c>
      <c r="AM65" s="84">
        <f t="shared" si="32"/>
        <v>0</v>
      </c>
      <c r="AN65" s="84">
        <f t="shared" si="33"/>
        <v>0</v>
      </c>
      <c r="AO65" s="84">
        <f t="shared" si="34"/>
        <v>0</v>
      </c>
      <c r="AP65" s="84">
        <f t="shared" si="35"/>
        <v>0</v>
      </c>
      <c r="AQ65" s="84">
        <f t="shared" si="36"/>
        <v>0</v>
      </c>
      <c r="AR65" s="84">
        <f t="shared" si="37"/>
        <v>0</v>
      </c>
      <c r="AS65" s="84">
        <f t="shared" si="38"/>
        <v>0</v>
      </c>
      <c r="AT65" s="84">
        <f t="shared" si="39"/>
        <v>0</v>
      </c>
      <c r="AU65" s="84">
        <f t="shared" si="40"/>
        <v>0</v>
      </c>
      <c r="AV65" s="84">
        <f t="shared" si="41"/>
        <v>0</v>
      </c>
      <c r="AW65" s="84">
        <f t="shared" si="42"/>
        <v>0</v>
      </c>
      <c r="AX65" s="84">
        <f t="shared" si="43"/>
        <v>0</v>
      </c>
      <c r="AY65" s="84">
        <f t="shared" si="44"/>
        <v>0</v>
      </c>
      <c r="AZ65" s="84">
        <f t="shared" si="45"/>
        <v>0</v>
      </c>
      <c r="BA65" s="84">
        <f t="shared" si="46"/>
        <v>0</v>
      </c>
      <c r="BB65" s="84">
        <f t="shared" si="47"/>
        <v>0</v>
      </c>
      <c r="BC65" s="84">
        <f t="shared" si="48"/>
        <v>0</v>
      </c>
      <c r="BD65" s="84">
        <f t="shared" si="49"/>
        <v>0</v>
      </c>
      <c r="BE65" s="84">
        <f t="shared" si="50"/>
        <v>0</v>
      </c>
      <c r="BF65" s="84">
        <f t="shared" si="51"/>
        <v>0</v>
      </c>
      <c r="BG65" s="84">
        <f t="shared" si="52"/>
        <v>0</v>
      </c>
      <c r="BH65" s="84">
        <f t="shared" si="53"/>
        <v>0</v>
      </c>
      <c r="BI65" s="84">
        <f t="shared" si="54"/>
        <v>0</v>
      </c>
      <c r="BJ65" s="84">
        <f t="shared" si="55"/>
        <v>0</v>
      </c>
      <c r="BK65" s="84">
        <f t="shared" si="56"/>
        <v>0</v>
      </c>
      <c r="BL65" s="84">
        <f t="shared" si="57"/>
        <v>0</v>
      </c>
      <c r="BM65" s="84">
        <f t="shared" si="58"/>
        <v>0</v>
      </c>
      <c r="BN65" s="84">
        <f t="shared" si="59"/>
        <v>0</v>
      </c>
      <c r="BO65" s="84">
        <f t="shared" si="60"/>
        <v>0</v>
      </c>
      <c r="BP65" s="84">
        <f t="shared" si="61"/>
        <v>0</v>
      </c>
      <c r="BQ65" s="84">
        <f t="shared" si="62"/>
        <v>0</v>
      </c>
      <c r="BR65" s="84">
        <f t="shared" si="63"/>
        <v>0</v>
      </c>
      <c r="BS65" s="84">
        <f t="shared" si="64"/>
        <v>0</v>
      </c>
      <c r="BT65" s="84">
        <f t="shared" si="65"/>
        <v>0</v>
      </c>
      <c r="BU65" s="84">
        <f t="shared" si="66"/>
        <v>0</v>
      </c>
      <c r="BV65" s="84">
        <f t="shared" si="67"/>
        <v>0</v>
      </c>
      <c r="BW65" s="84">
        <f t="shared" si="68"/>
        <v>0</v>
      </c>
      <c r="BX65" s="84">
        <f t="shared" si="69"/>
        <v>0</v>
      </c>
      <c r="BY65" s="84">
        <f t="shared" si="70"/>
        <v>0</v>
      </c>
      <c r="BZ65" s="84">
        <f t="shared" si="71"/>
        <v>0</v>
      </c>
      <c r="CA65" s="84">
        <f t="shared" si="72"/>
        <v>0</v>
      </c>
      <c r="CB65" s="84">
        <f t="shared" si="73"/>
        <v>0</v>
      </c>
      <c r="CC65" s="84">
        <f t="shared" si="74"/>
        <v>0</v>
      </c>
      <c r="CD65" s="84">
        <f t="shared" si="75"/>
        <v>0</v>
      </c>
      <c r="CE65" s="84">
        <f t="shared" si="76"/>
        <v>0</v>
      </c>
      <c r="CF65" s="84">
        <f t="shared" si="77"/>
        <v>0</v>
      </c>
      <c r="CG65" s="84">
        <f t="shared" si="78"/>
        <v>0</v>
      </c>
      <c r="CH65" s="84">
        <f t="shared" si="79"/>
        <v>0</v>
      </c>
      <c r="CI65" s="84">
        <f t="shared" si="80"/>
        <v>0</v>
      </c>
      <c r="CJ65" s="84">
        <f t="shared" si="81"/>
        <v>0</v>
      </c>
      <c r="CK65" s="84">
        <f t="shared" si="82"/>
        <v>0</v>
      </c>
      <c r="CL65" s="84">
        <f t="shared" si="83"/>
        <v>0</v>
      </c>
      <c r="CM65" s="84">
        <f t="shared" si="84"/>
        <v>0</v>
      </c>
      <c r="CN65" s="84">
        <f t="shared" si="85"/>
        <v>0</v>
      </c>
      <c r="CO65" s="84">
        <f t="shared" si="86"/>
        <v>0</v>
      </c>
      <c r="CP65" s="84">
        <f t="shared" si="87"/>
        <v>0</v>
      </c>
      <c r="CQ65" s="84">
        <f t="shared" si="88"/>
        <v>0</v>
      </c>
      <c r="CR65" s="84">
        <f t="shared" si="89"/>
        <v>0</v>
      </c>
      <c r="CS65" s="84">
        <f t="shared" si="90"/>
        <v>0</v>
      </c>
      <c r="CT65" s="84">
        <f t="shared" si="91"/>
        <v>0</v>
      </c>
      <c r="CU65" s="84">
        <f t="shared" si="92"/>
        <v>0</v>
      </c>
      <c r="CV65" s="84">
        <f t="shared" si="93"/>
        <v>0</v>
      </c>
      <c r="CW65" s="84">
        <f t="shared" si="94"/>
        <v>0</v>
      </c>
      <c r="CX65" s="84">
        <f t="shared" si="95"/>
        <v>0</v>
      </c>
    </row>
    <row r="66" spans="1:102" ht="14.25">
      <c r="A66" s="78">
        <f t="shared" si="96"/>
        <v>56</v>
      </c>
      <c r="B66" s="79"/>
      <c r="C66" s="80"/>
      <c r="D66" s="81"/>
      <c r="E66" s="82"/>
      <c r="F66" s="83"/>
      <c r="G66" s="84">
        <f t="shared" si="0"/>
        <v>0</v>
      </c>
      <c r="H66" s="84">
        <f t="shared" si="1"/>
        <v>0</v>
      </c>
      <c r="I66" s="84">
        <f t="shared" si="2"/>
        <v>0</v>
      </c>
      <c r="J66" s="84">
        <f t="shared" si="3"/>
        <v>0</v>
      </c>
      <c r="K66" s="84">
        <f t="shared" si="4"/>
        <v>0</v>
      </c>
      <c r="L66" s="84">
        <f t="shared" si="5"/>
        <v>0</v>
      </c>
      <c r="M66" s="84">
        <f t="shared" si="6"/>
        <v>0</v>
      </c>
      <c r="N66" s="84">
        <f t="shared" si="7"/>
        <v>0</v>
      </c>
      <c r="O66" s="84">
        <f t="shared" si="8"/>
        <v>0</v>
      </c>
      <c r="P66" s="84">
        <f t="shared" si="9"/>
        <v>0</v>
      </c>
      <c r="Q66" s="84">
        <f t="shared" si="10"/>
        <v>0</v>
      </c>
      <c r="R66" s="84">
        <f t="shared" si="11"/>
        <v>0</v>
      </c>
      <c r="S66" s="84">
        <f t="shared" si="12"/>
        <v>0</v>
      </c>
      <c r="T66" s="84">
        <f t="shared" si="13"/>
        <v>0</v>
      </c>
      <c r="U66" s="84">
        <f t="shared" si="14"/>
        <v>0</v>
      </c>
      <c r="V66" s="84">
        <f t="shared" si="15"/>
        <v>0</v>
      </c>
      <c r="W66" s="84">
        <f t="shared" si="16"/>
        <v>0</v>
      </c>
      <c r="X66" s="84">
        <f t="shared" si="17"/>
        <v>0</v>
      </c>
      <c r="Y66" s="84">
        <f t="shared" si="18"/>
        <v>0</v>
      </c>
      <c r="Z66" s="84">
        <f t="shared" si="19"/>
        <v>0</v>
      </c>
      <c r="AA66" s="84">
        <f t="shared" si="20"/>
        <v>0</v>
      </c>
      <c r="AB66" s="84">
        <f t="shared" si="21"/>
        <v>0</v>
      </c>
      <c r="AC66" s="84">
        <f t="shared" si="22"/>
        <v>0</v>
      </c>
      <c r="AD66" s="84">
        <f t="shared" si="23"/>
        <v>0</v>
      </c>
      <c r="AE66" s="84">
        <f t="shared" si="24"/>
        <v>0</v>
      </c>
      <c r="AF66" s="84">
        <f t="shared" si="25"/>
        <v>0</v>
      </c>
      <c r="AG66" s="84">
        <f t="shared" si="26"/>
        <v>0</v>
      </c>
      <c r="AH66" s="84">
        <f t="shared" si="27"/>
        <v>0</v>
      </c>
      <c r="AI66" s="84">
        <f t="shared" si="28"/>
        <v>0</v>
      </c>
      <c r="AJ66" s="84">
        <f t="shared" si="29"/>
        <v>0</v>
      </c>
      <c r="AK66" s="84">
        <f t="shared" si="30"/>
        <v>0</v>
      </c>
      <c r="AL66" s="84">
        <f t="shared" si="31"/>
        <v>0</v>
      </c>
      <c r="AM66" s="84">
        <f t="shared" si="32"/>
        <v>0</v>
      </c>
      <c r="AN66" s="84">
        <f t="shared" si="33"/>
        <v>0</v>
      </c>
      <c r="AO66" s="84">
        <f t="shared" si="34"/>
        <v>0</v>
      </c>
      <c r="AP66" s="84">
        <f t="shared" si="35"/>
        <v>0</v>
      </c>
      <c r="AQ66" s="84">
        <f t="shared" si="36"/>
        <v>0</v>
      </c>
      <c r="AR66" s="84">
        <f t="shared" si="37"/>
        <v>0</v>
      </c>
      <c r="AS66" s="84">
        <f t="shared" si="38"/>
        <v>0</v>
      </c>
      <c r="AT66" s="84">
        <f t="shared" si="39"/>
        <v>0</v>
      </c>
      <c r="AU66" s="84">
        <f t="shared" si="40"/>
        <v>0</v>
      </c>
      <c r="AV66" s="84">
        <f t="shared" si="41"/>
        <v>0</v>
      </c>
      <c r="AW66" s="84">
        <f t="shared" si="42"/>
        <v>0</v>
      </c>
      <c r="AX66" s="84">
        <f t="shared" si="43"/>
        <v>0</v>
      </c>
      <c r="AY66" s="84">
        <f t="shared" si="44"/>
        <v>0</v>
      </c>
      <c r="AZ66" s="84">
        <f t="shared" si="45"/>
        <v>0</v>
      </c>
      <c r="BA66" s="84">
        <f t="shared" si="46"/>
        <v>0</v>
      </c>
      <c r="BB66" s="84">
        <f t="shared" si="47"/>
        <v>0</v>
      </c>
      <c r="BC66" s="84">
        <f t="shared" si="48"/>
        <v>0</v>
      </c>
      <c r="BD66" s="84">
        <f t="shared" si="49"/>
        <v>0</v>
      </c>
      <c r="BE66" s="84">
        <f t="shared" si="50"/>
        <v>0</v>
      </c>
      <c r="BF66" s="84">
        <f t="shared" si="51"/>
        <v>0</v>
      </c>
      <c r="BG66" s="84">
        <f t="shared" si="52"/>
        <v>0</v>
      </c>
      <c r="BH66" s="84">
        <f t="shared" si="53"/>
        <v>0</v>
      </c>
      <c r="BI66" s="84">
        <f t="shared" si="54"/>
        <v>0</v>
      </c>
      <c r="BJ66" s="84">
        <f t="shared" si="55"/>
        <v>0</v>
      </c>
      <c r="BK66" s="84">
        <f t="shared" si="56"/>
        <v>0</v>
      </c>
      <c r="BL66" s="84">
        <f t="shared" si="57"/>
        <v>0</v>
      </c>
      <c r="BM66" s="84">
        <f t="shared" si="58"/>
        <v>0</v>
      </c>
      <c r="BN66" s="84">
        <f t="shared" si="59"/>
        <v>0</v>
      </c>
      <c r="BO66" s="84">
        <f t="shared" si="60"/>
        <v>0</v>
      </c>
      <c r="BP66" s="84">
        <f t="shared" si="61"/>
        <v>0</v>
      </c>
      <c r="BQ66" s="84">
        <f t="shared" si="62"/>
        <v>0</v>
      </c>
      <c r="BR66" s="84">
        <f t="shared" si="63"/>
        <v>0</v>
      </c>
      <c r="BS66" s="84">
        <f t="shared" si="64"/>
        <v>0</v>
      </c>
      <c r="BT66" s="84">
        <f t="shared" si="65"/>
        <v>0</v>
      </c>
      <c r="BU66" s="84">
        <f t="shared" si="66"/>
        <v>0</v>
      </c>
      <c r="BV66" s="84">
        <f t="shared" si="67"/>
        <v>0</v>
      </c>
      <c r="BW66" s="84">
        <f t="shared" si="68"/>
        <v>0</v>
      </c>
      <c r="BX66" s="84">
        <f t="shared" si="69"/>
        <v>0</v>
      </c>
      <c r="BY66" s="84">
        <f t="shared" si="70"/>
        <v>0</v>
      </c>
      <c r="BZ66" s="84">
        <f t="shared" si="71"/>
        <v>0</v>
      </c>
      <c r="CA66" s="84">
        <f t="shared" si="72"/>
        <v>0</v>
      </c>
      <c r="CB66" s="84">
        <f t="shared" si="73"/>
        <v>0</v>
      </c>
      <c r="CC66" s="84">
        <f t="shared" si="74"/>
        <v>0</v>
      </c>
      <c r="CD66" s="84">
        <f t="shared" si="75"/>
        <v>0</v>
      </c>
      <c r="CE66" s="84">
        <f t="shared" si="76"/>
        <v>0</v>
      </c>
      <c r="CF66" s="84">
        <f t="shared" si="77"/>
        <v>0</v>
      </c>
      <c r="CG66" s="84">
        <f t="shared" si="78"/>
        <v>0</v>
      </c>
      <c r="CH66" s="84">
        <f t="shared" si="79"/>
        <v>0</v>
      </c>
      <c r="CI66" s="84">
        <f t="shared" si="80"/>
        <v>0</v>
      </c>
      <c r="CJ66" s="84">
        <f t="shared" si="81"/>
        <v>0</v>
      </c>
      <c r="CK66" s="84">
        <f t="shared" si="82"/>
        <v>0</v>
      </c>
      <c r="CL66" s="84">
        <f t="shared" si="83"/>
        <v>0</v>
      </c>
      <c r="CM66" s="84">
        <f t="shared" si="84"/>
        <v>0</v>
      </c>
      <c r="CN66" s="84">
        <f t="shared" si="85"/>
        <v>0</v>
      </c>
      <c r="CO66" s="84">
        <f t="shared" si="86"/>
        <v>0</v>
      </c>
      <c r="CP66" s="84">
        <f t="shared" si="87"/>
        <v>0</v>
      </c>
      <c r="CQ66" s="84">
        <f t="shared" si="88"/>
        <v>0</v>
      </c>
      <c r="CR66" s="84">
        <f t="shared" si="89"/>
        <v>0</v>
      </c>
      <c r="CS66" s="84">
        <f t="shared" si="90"/>
        <v>0</v>
      </c>
      <c r="CT66" s="84">
        <f t="shared" si="91"/>
        <v>0</v>
      </c>
      <c r="CU66" s="84">
        <f t="shared" si="92"/>
        <v>0</v>
      </c>
      <c r="CV66" s="84">
        <f t="shared" si="93"/>
        <v>0</v>
      </c>
      <c r="CW66" s="84">
        <f t="shared" si="94"/>
        <v>0</v>
      </c>
      <c r="CX66" s="84">
        <f t="shared" si="95"/>
        <v>0</v>
      </c>
    </row>
    <row r="67" spans="1:102" ht="14.25">
      <c r="A67" s="78">
        <f t="shared" si="96"/>
        <v>57</v>
      </c>
      <c r="B67" s="79"/>
      <c r="C67" s="80"/>
      <c r="D67" s="81"/>
      <c r="E67" s="82"/>
      <c r="F67" s="83"/>
      <c r="G67" s="84">
        <f t="shared" si="0"/>
        <v>0</v>
      </c>
      <c r="H67" s="84">
        <f t="shared" si="1"/>
        <v>0</v>
      </c>
      <c r="I67" s="84">
        <f t="shared" si="2"/>
        <v>0</v>
      </c>
      <c r="J67" s="84">
        <f t="shared" si="3"/>
        <v>0</v>
      </c>
      <c r="K67" s="84">
        <f t="shared" si="4"/>
        <v>0</v>
      </c>
      <c r="L67" s="84">
        <f t="shared" si="5"/>
        <v>0</v>
      </c>
      <c r="M67" s="84">
        <f t="shared" si="6"/>
        <v>0</v>
      </c>
      <c r="N67" s="84">
        <f t="shared" si="7"/>
        <v>0</v>
      </c>
      <c r="O67" s="84">
        <f t="shared" si="8"/>
        <v>0</v>
      </c>
      <c r="P67" s="84">
        <f t="shared" si="9"/>
        <v>0</v>
      </c>
      <c r="Q67" s="84">
        <f t="shared" si="10"/>
        <v>0</v>
      </c>
      <c r="R67" s="84">
        <f t="shared" si="11"/>
        <v>0</v>
      </c>
      <c r="S67" s="84">
        <f t="shared" si="12"/>
        <v>0</v>
      </c>
      <c r="T67" s="84">
        <f t="shared" si="13"/>
        <v>0</v>
      </c>
      <c r="U67" s="84">
        <f t="shared" si="14"/>
        <v>0</v>
      </c>
      <c r="V67" s="84">
        <f t="shared" si="15"/>
        <v>0</v>
      </c>
      <c r="W67" s="84">
        <f t="shared" si="16"/>
        <v>0</v>
      </c>
      <c r="X67" s="84">
        <f t="shared" si="17"/>
        <v>0</v>
      </c>
      <c r="Y67" s="84">
        <f t="shared" si="18"/>
        <v>0</v>
      </c>
      <c r="Z67" s="84">
        <f t="shared" si="19"/>
        <v>0</v>
      </c>
      <c r="AA67" s="84">
        <f t="shared" si="20"/>
        <v>0</v>
      </c>
      <c r="AB67" s="84">
        <f t="shared" si="21"/>
        <v>0</v>
      </c>
      <c r="AC67" s="84">
        <f t="shared" si="22"/>
        <v>0</v>
      </c>
      <c r="AD67" s="84">
        <f t="shared" si="23"/>
        <v>0</v>
      </c>
      <c r="AE67" s="84">
        <f t="shared" si="24"/>
        <v>0</v>
      </c>
      <c r="AF67" s="84">
        <f t="shared" si="25"/>
        <v>0</v>
      </c>
      <c r="AG67" s="84">
        <f t="shared" si="26"/>
        <v>0</v>
      </c>
      <c r="AH67" s="84">
        <f t="shared" si="27"/>
        <v>0</v>
      </c>
      <c r="AI67" s="84">
        <f t="shared" si="28"/>
        <v>0</v>
      </c>
      <c r="AJ67" s="84">
        <f t="shared" si="29"/>
        <v>0</v>
      </c>
      <c r="AK67" s="84">
        <f t="shared" si="30"/>
        <v>0</v>
      </c>
      <c r="AL67" s="84">
        <f t="shared" si="31"/>
        <v>0</v>
      </c>
      <c r="AM67" s="84">
        <f t="shared" si="32"/>
        <v>0</v>
      </c>
      <c r="AN67" s="84">
        <f t="shared" si="33"/>
        <v>0</v>
      </c>
      <c r="AO67" s="84">
        <f t="shared" si="34"/>
        <v>0</v>
      </c>
      <c r="AP67" s="84">
        <f t="shared" si="35"/>
        <v>0</v>
      </c>
      <c r="AQ67" s="84">
        <f t="shared" si="36"/>
        <v>0</v>
      </c>
      <c r="AR67" s="84">
        <f t="shared" si="37"/>
        <v>0</v>
      </c>
      <c r="AS67" s="84">
        <f t="shared" si="38"/>
        <v>0</v>
      </c>
      <c r="AT67" s="84">
        <f t="shared" si="39"/>
        <v>0</v>
      </c>
      <c r="AU67" s="84">
        <f t="shared" si="40"/>
        <v>0</v>
      </c>
      <c r="AV67" s="84">
        <f t="shared" si="41"/>
        <v>0</v>
      </c>
      <c r="AW67" s="84">
        <f t="shared" si="42"/>
        <v>0</v>
      </c>
      <c r="AX67" s="84">
        <f t="shared" si="43"/>
        <v>0</v>
      </c>
      <c r="AY67" s="84">
        <f t="shared" si="44"/>
        <v>0</v>
      </c>
      <c r="AZ67" s="84">
        <f t="shared" si="45"/>
        <v>0</v>
      </c>
      <c r="BA67" s="84">
        <f t="shared" si="46"/>
        <v>0</v>
      </c>
      <c r="BB67" s="84">
        <f t="shared" si="47"/>
        <v>0</v>
      </c>
      <c r="BC67" s="84">
        <f t="shared" si="48"/>
        <v>0</v>
      </c>
      <c r="BD67" s="84">
        <f t="shared" si="49"/>
        <v>0</v>
      </c>
      <c r="BE67" s="84">
        <f t="shared" si="50"/>
        <v>0</v>
      </c>
      <c r="BF67" s="84">
        <f t="shared" si="51"/>
        <v>0</v>
      </c>
      <c r="BG67" s="84">
        <f t="shared" si="52"/>
        <v>0</v>
      </c>
      <c r="BH67" s="84">
        <f t="shared" si="53"/>
        <v>0</v>
      </c>
      <c r="BI67" s="84">
        <f t="shared" si="54"/>
        <v>0</v>
      </c>
      <c r="BJ67" s="84">
        <f t="shared" si="55"/>
        <v>0</v>
      </c>
      <c r="BK67" s="84">
        <f t="shared" si="56"/>
        <v>0</v>
      </c>
      <c r="BL67" s="84">
        <f t="shared" si="57"/>
        <v>0</v>
      </c>
      <c r="BM67" s="84">
        <f t="shared" si="58"/>
        <v>0</v>
      </c>
      <c r="BN67" s="84">
        <f t="shared" si="59"/>
        <v>0</v>
      </c>
      <c r="BO67" s="84">
        <f t="shared" si="60"/>
        <v>0</v>
      </c>
      <c r="BP67" s="84">
        <f t="shared" si="61"/>
        <v>0</v>
      </c>
      <c r="BQ67" s="84">
        <f t="shared" si="62"/>
        <v>0</v>
      </c>
      <c r="BR67" s="84">
        <f t="shared" si="63"/>
        <v>0</v>
      </c>
      <c r="BS67" s="84">
        <f t="shared" si="64"/>
        <v>0</v>
      </c>
      <c r="BT67" s="84">
        <f t="shared" si="65"/>
        <v>0</v>
      </c>
      <c r="BU67" s="84">
        <f t="shared" si="66"/>
        <v>0</v>
      </c>
      <c r="BV67" s="84">
        <f t="shared" si="67"/>
        <v>0</v>
      </c>
      <c r="BW67" s="84">
        <f t="shared" si="68"/>
        <v>0</v>
      </c>
      <c r="BX67" s="84">
        <f t="shared" si="69"/>
        <v>0</v>
      </c>
      <c r="BY67" s="84">
        <f t="shared" si="70"/>
        <v>0</v>
      </c>
      <c r="BZ67" s="84">
        <f t="shared" si="71"/>
        <v>0</v>
      </c>
      <c r="CA67" s="84">
        <f t="shared" si="72"/>
        <v>0</v>
      </c>
      <c r="CB67" s="84">
        <f t="shared" si="73"/>
        <v>0</v>
      </c>
      <c r="CC67" s="84">
        <f t="shared" si="74"/>
        <v>0</v>
      </c>
      <c r="CD67" s="84">
        <f t="shared" si="75"/>
        <v>0</v>
      </c>
      <c r="CE67" s="84">
        <f t="shared" si="76"/>
        <v>0</v>
      </c>
      <c r="CF67" s="84">
        <f t="shared" si="77"/>
        <v>0</v>
      </c>
      <c r="CG67" s="84">
        <f t="shared" si="78"/>
        <v>0</v>
      </c>
      <c r="CH67" s="84">
        <f t="shared" si="79"/>
        <v>0</v>
      </c>
      <c r="CI67" s="84">
        <f t="shared" si="80"/>
        <v>0</v>
      </c>
      <c r="CJ67" s="84">
        <f t="shared" si="81"/>
        <v>0</v>
      </c>
      <c r="CK67" s="84">
        <f t="shared" si="82"/>
        <v>0</v>
      </c>
      <c r="CL67" s="84">
        <f t="shared" si="83"/>
        <v>0</v>
      </c>
      <c r="CM67" s="84">
        <f t="shared" si="84"/>
        <v>0</v>
      </c>
      <c r="CN67" s="84">
        <f t="shared" si="85"/>
        <v>0</v>
      </c>
      <c r="CO67" s="84">
        <f t="shared" si="86"/>
        <v>0</v>
      </c>
      <c r="CP67" s="84">
        <f t="shared" si="87"/>
        <v>0</v>
      </c>
      <c r="CQ67" s="84">
        <f t="shared" si="88"/>
        <v>0</v>
      </c>
      <c r="CR67" s="84">
        <f t="shared" si="89"/>
        <v>0</v>
      </c>
      <c r="CS67" s="84">
        <f t="shared" si="90"/>
        <v>0</v>
      </c>
      <c r="CT67" s="84">
        <f t="shared" si="91"/>
        <v>0</v>
      </c>
      <c r="CU67" s="84">
        <f t="shared" si="92"/>
        <v>0</v>
      </c>
      <c r="CV67" s="84">
        <f t="shared" si="93"/>
        <v>0</v>
      </c>
      <c r="CW67" s="84">
        <f t="shared" si="94"/>
        <v>0</v>
      </c>
      <c r="CX67" s="84">
        <f t="shared" si="95"/>
        <v>0</v>
      </c>
    </row>
    <row r="68" spans="1:102" s="263" customFormat="1" ht="14.25">
      <c r="A68" s="78">
        <f t="shared" si="96"/>
        <v>58</v>
      </c>
      <c r="B68" s="79"/>
      <c r="C68" s="80"/>
      <c r="D68" s="81"/>
      <c r="E68" s="82"/>
      <c r="F68" s="83"/>
      <c r="G68" s="84">
        <f t="shared" si="0"/>
        <v>0</v>
      </c>
      <c r="H68" s="84">
        <f t="shared" si="1"/>
        <v>0</v>
      </c>
      <c r="I68" s="84">
        <f t="shared" si="2"/>
        <v>0</v>
      </c>
      <c r="J68" s="84">
        <f t="shared" si="3"/>
        <v>0</v>
      </c>
      <c r="K68" s="84">
        <f t="shared" si="4"/>
        <v>0</v>
      </c>
      <c r="L68" s="84">
        <f t="shared" si="5"/>
        <v>0</v>
      </c>
      <c r="M68" s="84">
        <f t="shared" si="6"/>
        <v>0</v>
      </c>
      <c r="N68" s="84">
        <f t="shared" si="7"/>
        <v>0</v>
      </c>
      <c r="O68" s="84">
        <f t="shared" si="8"/>
        <v>0</v>
      </c>
      <c r="P68" s="84">
        <f t="shared" si="9"/>
        <v>0</v>
      </c>
      <c r="Q68" s="84">
        <f t="shared" si="10"/>
        <v>0</v>
      </c>
      <c r="R68" s="84">
        <f t="shared" si="11"/>
        <v>0</v>
      </c>
      <c r="S68" s="84">
        <f t="shared" si="12"/>
        <v>0</v>
      </c>
      <c r="T68" s="84">
        <f t="shared" si="13"/>
        <v>0</v>
      </c>
      <c r="U68" s="84">
        <f t="shared" si="14"/>
        <v>0</v>
      </c>
      <c r="V68" s="84">
        <f t="shared" si="15"/>
        <v>0</v>
      </c>
      <c r="W68" s="84">
        <f t="shared" si="16"/>
        <v>0</v>
      </c>
      <c r="X68" s="84">
        <f t="shared" si="17"/>
        <v>0</v>
      </c>
      <c r="Y68" s="84">
        <f t="shared" si="18"/>
        <v>0</v>
      </c>
      <c r="Z68" s="84">
        <f t="shared" si="19"/>
        <v>0</v>
      </c>
      <c r="AA68" s="84">
        <f t="shared" si="20"/>
        <v>0</v>
      </c>
      <c r="AB68" s="84">
        <f t="shared" si="21"/>
        <v>0</v>
      </c>
      <c r="AC68" s="84">
        <f t="shared" si="22"/>
        <v>0</v>
      </c>
      <c r="AD68" s="84">
        <f t="shared" si="23"/>
        <v>0</v>
      </c>
      <c r="AE68" s="84">
        <f t="shared" si="24"/>
        <v>0</v>
      </c>
      <c r="AF68" s="84">
        <f t="shared" si="25"/>
        <v>0</v>
      </c>
      <c r="AG68" s="84">
        <f t="shared" si="26"/>
        <v>0</v>
      </c>
      <c r="AH68" s="84">
        <f t="shared" si="27"/>
        <v>0</v>
      </c>
      <c r="AI68" s="84">
        <f t="shared" si="28"/>
        <v>0</v>
      </c>
      <c r="AJ68" s="84">
        <f t="shared" si="29"/>
        <v>0</v>
      </c>
      <c r="AK68" s="84">
        <f t="shared" si="30"/>
        <v>0</v>
      </c>
      <c r="AL68" s="84">
        <f t="shared" si="31"/>
        <v>0</v>
      </c>
      <c r="AM68" s="84">
        <f t="shared" si="32"/>
        <v>0</v>
      </c>
      <c r="AN68" s="84">
        <f t="shared" si="33"/>
        <v>0</v>
      </c>
      <c r="AO68" s="84">
        <f t="shared" si="34"/>
        <v>0</v>
      </c>
      <c r="AP68" s="84">
        <f t="shared" si="35"/>
        <v>0</v>
      </c>
      <c r="AQ68" s="84">
        <f t="shared" si="36"/>
        <v>0</v>
      </c>
      <c r="AR68" s="84">
        <f t="shared" si="37"/>
        <v>0</v>
      </c>
      <c r="AS68" s="84">
        <f t="shared" si="38"/>
        <v>0</v>
      </c>
      <c r="AT68" s="84">
        <f t="shared" si="39"/>
        <v>0</v>
      </c>
      <c r="AU68" s="84">
        <f t="shared" si="40"/>
        <v>0</v>
      </c>
      <c r="AV68" s="84">
        <f t="shared" si="41"/>
        <v>0</v>
      </c>
      <c r="AW68" s="84">
        <f t="shared" si="42"/>
        <v>0</v>
      </c>
      <c r="AX68" s="84">
        <f t="shared" si="43"/>
        <v>0</v>
      </c>
      <c r="AY68" s="84">
        <f t="shared" si="44"/>
        <v>0</v>
      </c>
      <c r="AZ68" s="84">
        <f t="shared" si="45"/>
        <v>0</v>
      </c>
      <c r="BA68" s="84">
        <f t="shared" si="46"/>
        <v>0</v>
      </c>
      <c r="BB68" s="84">
        <f t="shared" si="47"/>
        <v>0</v>
      </c>
      <c r="BC68" s="84">
        <f t="shared" si="48"/>
        <v>0</v>
      </c>
      <c r="BD68" s="84">
        <f t="shared" si="49"/>
        <v>0</v>
      </c>
      <c r="BE68" s="84">
        <f t="shared" si="50"/>
        <v>0</v>
      </c>
      <c r="BF68" s="84">
        <f t="shared" si="51"/>
        <v>0</v>
      </c>
      <c r="BG68" s="84">
        <f t="shared" si="52"/>
        <v>0</v>
      </c>
      <c r="BH68" s="84">
        <f t="shared" si="53"/>
        <v>0</v>
      </c>
      <c r="BI68" s="84">
        <f t="shared" si="54"/>
        <v>0</v>
      </c>
      <c r="BJ68" s="84">
        <f t="shared" si="55"/>
        <v>0</v>
      </c>
      <c r="BK68" s="84">
        <f t="shared" si="56"/>
        <v>0</v>
      </c>
      <c r="BL68" s="84">
        <f t="shared" si="57"/>
        <v>0</v>
      </c>
      <c r="BM68" s="84">
        <f t="shared" si="58"/>
        <v>0</v>
      </c>
      <c r="BN68" s="84">
        <f t="shared" si="59"/>
        <v>0</v>
      </c>
      <c r="BO68" s="84">
        <f t="shared" si="60"/>
        <v>0</v>
      </c>
      <c r="BP68" s="84">
        <f t="shared" si="61"/>
        <v>0</v>
      </c>
      <c r="BQ68" s="84">
        <f t="shared" si="62"/>
        <v>0</v>
      </c>
      <c r="BR68" s="84">
        <f t="shared" si="63"/>
        <v>0</v>
      </c>
      <c r="BS68" s="84">
        <f t="shared" si="64"/>
        <v>0</v>
      </c>
      <c r="BT68" s="84">
        <f t="shared" si="65"/>
        <v>0</v>
      </c>
      <c r="BU68" s="84">
        <f t="shared" si="66"/>
        <v>0</v>
      </c>
      <c r="BV68" s="84">
        <f t="shared" si="67"/>
        <v>0</v>
      </c>
      <c r="BW68" s="84">
        <f t="shared" si="68"/>
        <v>0</v>
      </c>
      <c r="BX68" s="84">
        <f t="shared" si="69"/>
        <v>0</v>
      </c>
      <c r="BY68" s="84">
        <f t="shared" si="70"/>
        <v>0</v>
      </c>
      <c r="BZ68" s="84">
        <f t="shared" si="71"/>
        <v>0</v>
      </c>
      <c r="CA68" s="84">
        <f t="shared" si="72"/>
        <v>0</v>
      </c>
      <c r="CB68" s="84">
        <f t="shared" si="73"/>
        <v>0</v>
      </c>
      <c r="CC68" s="84">
        <f t="shared" si="74"/>
        <v>0</v>
      </c>
      <c r="CD68" s="84">
        <f t="shared" si="75"/>
        <v>0</v>
      </c>
      <c r="CE68" s="84">
        <f t="shared" si="76"/>
        <v>0</v>
      </c>
      <c r="CF68" s="84">
        <f t="shared" si="77"/>
        <v>0</v>
      </c>
      <c r="CG68" s="84">
        <f t="shared" si="78"/>
        <v>0</v>
      </c>
      <c r="CH68" s="84">
        <f t="shared" si="79"/>
        <v>0</v>
      </c>
      <c r="CI68" s="84">
        <f t="shared" si="80"/>
        <v>0</v>
      </c>
      <c r="CJ68" s="84">
        <f t="shared" si="81"/>
        <v>0</v>
      </c>
      <c r="CK68" s="84">
        <f t="shared" si="82"/>
        <v>0</v>
      </c>
      <c r="CL68" s="84">
        <f t="shared" si="83"/>
        <v>0</v>
      </c>
      <c r="CM68" s="84">
        <f t="shared" si="84"/>
        <v>0</v>
      </c>
      <c r="CN68" s="84">
        <f t="shared" si="85"/>
        <v>0</v>
      </c>
      <c r="CO68" s="84">
        <f t="shared" si="86"/>
        <v>0</v>
      </c>
      <c r="CP68" s="84">
        <f t="shared" si="87"/>
        <v>0</v>
      </c>
      <c r="CQ68" s="84">
        <f t="shared" si="88"/>
        <v>0</v>
      </c>
      <c r="CR68" s="84">
        <f t="shared" si="89"/>
        <v>0</v>
      </c>
      <c r="CS68" s="84">
        <f t="shared" si="90"/>
        <v>0</v>
      </c>
      <c r="CT68" s="84">
        <f t="shared" si="91"/>
        <v>0</v>
      </c>
      <c r="CU68" s="84">
        <f t="shared" si="92"/>
        <v>0</v>
      </c>
      <c r="CV68" s="84">
        <f t="shared" si="93"/>
        <v>0</v>
      </c>
      <c r="CW68" s="84">
        <f t="shared" si="94"/>
        <v>0</v>
      </c>
      <c r="CX68" s="84">
        <f t="shared" si="95"/>
        <v>0</v>
      </c>
    </row>
    <row r="69" spans="1:102" s="263" customFormat="1" ht="14.25">
      <c r="A69" s="78">
        <f t="shared" si="96"/>
        <v>59</v>
      </c>
      <c r="B69" s="79"/>
      <c r="C69" s="80"/>
      <c r="D69" s="81"/>
      <c r="E69" s="82"/>
      <c r="F69" s="83"/>
      <c r="G69" s="84">
        <f t="shared" si="0"/>
        <v>0</v>
      </c>
      <c r="H69" s="84">
        <f t="shared" si="1"/>
        <v>0</v>
      </c>
      <c r="I69" s="84">
        <f t="shared" si="2"/>
        <v>0</v>
      </c>
      <c r="J69" s="84">
        <f t="shared" si="3"/>
        <v>0</v>
      </c>
      <c r="K69" s="84">
        <f t="shared" si="4"/>
        <v>0</v>
      </c>
      <c r="L69" s="84">
        <f t="shared" si="5"/>
        <v>0</v>
      </c>
      <c r="M69" s="84">
        <f t="shared" si="6"/>
        <v>0</v>
      </c>
      <c r="N69" s="84">
        <f t="shared" si="7"/>
        <v>0</v>
      </c>
      <c r="O69" s="84">
        <f t="shared" si="8"/>
        <v>0</v>
      </c>
      <c r="P69" s="84">
        <f t="shared" si="9"/>
        <v>0</v>
      </c>
      <c r="Q69" s="84">
        <f t="shared" si="10"/>
        <v>0</v>
      </c>
      <c r="R69" s="84">
        <f t="shared" si="11"/>
        <v>0</v>
      </c>
      <c r="S69" s="84">
        <f t="shared" si="12"/>
        <v>0</v>
      </c>
      <c r="T69" s="84">
        <f t="shared" si="13"/>
        <v>0</v>
      </c>
      <c r="U69" s="84">
        <f t="shared" si="14"/>
        <v>0</v>
      </c>
      <c r="V69" s="84">
        <f t="shared" si="15"/>
        <v>0</v>
      </c>
      <c r="W69" s="84">
        <f t="shared" si="16"/>
        <v>0</v>
      </c>
      <c r="X69" s="84">
        <f t="shared" si="17"/>
        <v>0</v>
      </c>
      <c r="Y69" s="84">
        <f t="shared" si="18"/>
        <v>0</v>
      </c>
      <c r="Z69" s="84">
        <f t="shared" si="19"/>
        <v>0</v>
      </c>
      <c r="AA69" s="84">
        <f t="shared" si="20"/>
        <v>0</v>
      </c>
      <c r="AB69" s="84">
        <f t="shared" si="21"/>
        <v>0</v>
      </c>
      <c r="AC69" s="84">
        <f t="shared" si="22"/>
        <v>0</v>
      </c>
      <c r="AD69" s="84">
        <f t="shared" si="23"/>
        <v>0</v>
      </c>
      <c r="AE69" s="84">
        <f t="shared" si="24"/>
        <v>0</v>
      </c>
      <c r="AF69" s="84">
        <f t="shared" si="25"/>
        <v>0</v>
      </c>
      <c r="AG69" s="84">
        <f t="shared" si="26"/>
        <v>0</v>
      </c>
      <c r="AH69" s="84">
        <f t="shared" si="27"/>
        <v>0</v>
      </c>
      <c r="AI69" s="84">
        <f t="shared" si="28"/>
        <v>0</v>
      </c>
      <c r="AJ69" s="84">
        <f t="shared" si="29"/>
        <v>0</v>
      </c>
      <c r="AK69" s="84">
        <f t="shared" si="30"/>
        <v>0</v>
      </c>
      <c r="AL69" s="84">
        <f t="shared" si="31"/>
        <v>0</v>
      </c>
      <c r="AM69" s="84">
        <f t="shared" si="32"/>
        <v>0</v>
      </c>
      <c r="AN69" s="84">
        <f t="shared" si="33"/>
        <v>0</v>
      </c>
      <c r="AO69" s="84">
        <f t="shared" si="34"/>
        <v>0</v>
      </c>
      <c r="AP69" s="84">
        <f t="shared" si="35"/>
        <v>0</v>
      </c>
      <c r="AQ69" s="84">
        <f t="shared" si="36"/>
        <v>0</v>
      </c>
      <c r="AR69" s="84">
        <f t="shared" si="37"/>
        <v>0</v>
      </c>
      <c r="AS69" s="84">
        <f t="shared" si="38"/>
        <v>0</v>
      </c>
      <c r="AT69" s="84">
        <f t="shared" si="39"/>
        <v>0</v>
      </c>
      <c r="AU69" s="84">
        <f t="shared" si="40"/>
        <v>0</v>
      </c>
      <c r="AV69" s="84">
        <f t="shared" si="41"/>
        <v>0</v>
      </c>
      <c r="AW69" s="84">
        <f t="shared" si="42"/>
        <v>0</v>
      </c>
      <c r="AX69" s="84">
        <f t="shared" si="43"/>
        <v>0</v>
      </c>
      <c r="AY69" s="84">
        <f t="shared" si="44"/>
        <v>0</v>
      </c>
      <c r="AZ69" s="84">
        <f t="shared" si="45"/>
        <v>0</v>
      </c>
      <c r="BA69" s="84">
        <f t="shared" si="46"/>
        <v>0</v>
      </c>
      <c r="BB69" s="84">
        <f t="shared" si="47"/>
        <v>0</v>
      </c>
      <c r="BC69" s="84">
        <f t="shared" si="48"/>
        <v>0</v>
      </c>
      <c r="BD69" s="84">
        <f t="shared" si="49"/>
        <v>0</v>
      </c>
      <c r="BE69" s="84">
        <f t="shared" si="50"/>
        <v>0</v>
      </c>
      <c r="BF69" s="84">
        <f t="shared" si="51"/>
        <v>0</v>
      </c>
      <c r="BG69" s="84">
        <f t="shared" si="52"/>
        <v>0</v>
      </c>
      <c r="BH69" s="84">
        <f t="shared" si="53"/>
        <v>0</v>
      </c>
      <c r="BI69" s="84">
        <f t="shared" si="54"/>
        <v>0</v>
      </c>
      <c r="BJ69" s="84">
        <f t="shared" si="55"/>
        <v>0</v>
      </c>
      <c r="BK69" s="84">
        <f t="shared" si="56"/>
        <v>0</v>
      </c>
      <c r="BL69" s="84">
        <f t="shared" si="57"/>
        <v>0</v>
      </c>
      <c r="BM69" s="84">
        <f t="shared" si="58"/>
        <v>0</v>
      </c>
      <c r="BN69" s="84">
        <f t="shared" si="59"/>
        <v>0</v>
      </c>
      <c r="BO69" s="84">
        <f t="shared" si="60"/>
        <v>0</v>
      </c>
      <c r="BP69" s="84">
        <f t="shared" si="61"/>
        <v>0</v>
      </c>
      <c r="BQ69" s="84">
        <f t="shared" si="62"/>
        <v>0</v>
      </c>
      <c r="BR69" s="84">
        <f t="shared" si="63"/>
        <v>0</v>
      </c>
      <c r="BS69" s="84">
        <f t="shared" si="64"/>
        <v>0</v>
      </c>
      <c r="BT69" s="84">
        <f t="shared" si="65"/>
        <v>0</v>
      </c>
      <c r="BU69" s="84">
        <f t="shared" si="66"/>
        <v>0</v>
      </c>
      <c r="BV69" s="84">
        <f t="shared" si="67"/>
        <v>0</v>
      </c>
      <c r="BW69" s="84">
        <f t="shared" si="68"/>
        <v>0</v>
      </c>
      <c r="BX69" s="84">
        <f t="shared" si="69"/>
        <v>0</v>
      </c>
      <c r="BY69" s="84">
        <f t="shared" si="70"/>
        <v>0</v>
      </c>
      <c r="BZ69" s="84">
        <f t="shared" si="71"/>
        <v>0</v>
      </c>
      <c r="CA69" s="84">
        <f t="shared" si="72"/>
        <v>0</v>
      </c>
      <c r="CB69" s="84">
        <f t="shared" si="73"/>
        <v>0</v>
      </c>
      <c r="CC69" s="84">
        <f t="shared" si="74"/>
        <v>0</v>
      </c>
      <c r="CD69" s="84">
        <f t="shared" si="75"/>
        <v>0</v>
      </c>
      <c r="CE69" s="84">
        <f t="shared" si="76"/>
        <v>0</v>
      </c>
      <c r="CF69" s="84">
        <f t="shared" si="77"/>
        <v>0</v>
      </c>
      <c r="CG69" s="84">
        <f t="shared" si="78"/>
        <v>0</v>
      </c>
      <c r="CH69" s="84">
        <f t="shared" si="79"/>
        <v>0</v>
      </c>
      <c r="CI69" s="84">
        <f t="shared" si="80"/>
        <v>0</v>
      </c>
      <c r="CJ69" s="84">
        <f t="shared" si="81"/>
        <v>0</v>
      </c>
      <c r="CK69" s="84">
        <f t="shared" si="82"/>
        <v>0</v>
      </c>
      <c r="CL69" s="84">
        <f t="shared" si="83"/>
        <v>0</v>
      </c>
      <c r="CM69" s="84">
        <f t="shared" si="84"/>
        <v>0</v>
      </c>
      <c r="CN69" s="84">
        <f t="shared" si="85"/>
        <v>0</v>
      </c>
      <c r="CO69" s="84">
        <f t="shared" si="86"/>
        <v>0</v>
      </c>
      <c r="CP69" s="84">
        <f t="shared" si="87"/>
        <v>0</v>
      </c>
      <c r="CQ69" s="84">
        <f t="shared" si="88"/>
        <v>0</v>
      </c>
      <c r="CR69" s="84">
        <f t="shared" si="89"/>
        <v>0</v>
      </c>
      <c r="CS69" s="84">
        <f t="shared" si="90"/>
        <v>0</v>
      </c>
      <c r="CT69" s="84">
        <f t="shared" si="91"/>
        <v>0</v>
      </c>
      <c r="CU69" s="84">
        <f t="shared" si="92"/>
        <v>0</v>
      </c>
      <c r="CV69" s="84">
        <f t="shared" si="93"/>
        <v>0</v>
      </c>
      <c r="CW69" s="84">
        <f t="shared" si="94"/>
        <v>0</v>
      </c>
      <c r="CX69" s="84">
        <f t="shared" si="95"/>
        <v>0</v>
      </c>
    </row>
    <row r="70" spans="1:102" s="263" customFormat="1" ht="14.25">
      <c r="A70" s="78">
        <f t="shared" si="96"/>
        <v>60</v>
      </c>
      <c r="B70" s="79"/>
      <c r="C70" s="80"/>
      <c r="D70" s="81"/>
      <c r="E70" s="82"/>
      <c r="F70" s="83"/>
      <c r="G70" s="84">
        <f t="shared" si="0"/>
        <v>0</v>
      </c>
      <c r="H70" s="84">
        <f t="shared" si="1"/>
        <v>0</v>
      </c>
      <c r="I70" s="84">
        <f t="shared" si="2"/>
        <v>0</v>
      </c>
      <c r="J70" s="84">
        <f t="shared" si="3"/>
        <v>0</v>
      </c>
      <c r="K70" s="84">
        <f t="shared" si="4"/>
        <v>0</v>
      </c>
      <c r="L70" s="84">
        <f t="shared" si="5"/>
        <v>0</v>
      </c>
      <c r="M70" s="84">
        <f t="shared" si="6"/>
        <v>0</v>
      </c>
      <c r="N70" s="84">
        <f t="shared" si="7"/>
        <v>0</v>
      </c>
      <c r="O70" s="84">
        <f t="shared" si="8"/>
        <v>0</v>
      </c>
      <c r="P70" s="84">
        <f t="shared" si="9"/>
        <v>0</v>
      </c>
      <c r="Q70" s="84">
        <f t="shared" si="10"/>
        <v>0</v>
      </c>
      <c r="R70" s="84">
        <f t="shared" si="11"/>
        <v>0</v>
      </c>
      <c r="S70" s="84">
        <f t="shared" si="12"/>
        <v>0</v>
      </c>
      <c r="T70" s="84">
        <f t="shared" si="13"/>
        <v>0</v>
      </c>
      <c r="U70" s="84">
        <f t="shared" si="14"/>
        <v>0</v>
      </c>
      <c r="V70" s="84">
        <f t="shared" si="15"/>
        <v>0</v>
      </c>
      <c r="W70" s="84">
        <f t="shared" si="16"/>
        <v>0</v>
      </c>
      <c r="X70" s="84">
        <f t="shared" si="17"/>
        <v>0</v>
      </c>
      <c r="Y70" s="84">
        <f t="shared" si="18"/>
        <v>0</v>
      </c>
      <c r="Z70" s="84">
        <f t="shared" si="19"/>
        <v>0</v>
      </c>
      <c r="AA70" s="84">
        <f t="shared" si="20"/>
        <v>0</v>
      </c>
      <c r="AB70" s="84">
        <f t="shared" si="21"/>
        <v>0</v>
      </c>
      <c r="AC70" s="84">
        <f t="shared" si="22"/>
        <v>0</v>
      </c>
      <c r="AD70" s="84">
        <f t="shared" si="23"/>
        <v>0</v>
      </c>
      <c r="AE70" s="84">
        <f t="shared" si="24"/>
        <v>0</v>
      </c>
      <c r="AF70" s="84">
        <f t="shared" si="25"/>
        <v>0</v>
      </c>
      <c r="AG70" s="84">
        <f t="shared" si="26"/>
        <v>0</v>
      </c>
      <c r="AH70" s="84">
        <f t="shared" si="27"/>
        <v>0</v>
      </c>
      <c r="AI70" s="84">
        <f t="shared" si="28"/>
        <v>0</v>
      </c>
      <c r="AJ70" s="84">
        <f t="shared" si="29"/>
        <v>0</v>
      </c>
      <c r="AK70" s="84">
        <f t="shared" si="30"/>
        <v>0</v>
      </c>
      <c r="AL70" s="84">
        <f t="shared" si="31"/>
        <v>0</v>
      </c>
      <c r="AM70" s="84">
        <f t="shared" si="32"/>
        <v>0</v>
      </c>
      <c r="AN70" s="84">
        <f t="shared" si="33"/>
        <v>0</v>
      </c>
      <c r="AO70" s="84">
        <f t="shared" si="34"/>
        <v>0</v>
      </c>
      <c r="AP70" s="84">
        <f t="shared" si="35"/>
        <v>0</v>
      </c>
      <c r="AQ70" s="84">
        <f t="shared" si="36"/>
        <v>0</v>
      </c>
      <c r="AR70" s="84">
        <f t="shared" si="37"/>
        <v>0</v>
      </c>
      <c r="AS70" s="84">
        <f t="shared" si="38"/>
        <v>0</v>
      </c>
      <c r="AT70" s="84">
        <f t="shared" si="39"/>
        <v>0</v>
      </c>
      <c r="AU70" s="84">
        <f t="shared" si="40"/>
        <v>0</v>
      </c>
      <c r="AV70" s="84">
        <f t="shared" si="41"/>
        <v>0</v>
      </c>
      <c r="AW70" s="84">
        <f t="shared" si="42"/>
        <v>0</v>
      </c>
      <c r="AX70" s="84">
        <f t="shared" si="43"/>
        <v>0</v>
      </c>
      <c r="AY70" s="84">
        <f t="shared" si="44"/>
        <v>0</v>
      </c>
      <c r="AZ70" s="84">
        <f t="shared" si="45"/>
        <v>0</v>
      </c>
      <c r="BA70" s="84">
        <f t="shared" si="46"/>
        <v>0</v>
      </c>
      <c r="BB70" s="84">
        <f t="shared" si="47"/>
        <v>0</v>
      </c>
      <c r="BC70" s="84">
        <f t="shared" si="48"/>
        <v>0</v>
      </c>
      <c r="BD70" s="84">
        <f t="shared" si="49"/>
        <v>0</v>
      </c>
      <c r="BE70" s="84">
        <f t="shared" si="50"/>
        <v>0</v>
      </c>
      <c r="BF70" s="84">
        <f t="shared" si="51"/>
        <v>0</v>
      </c>
      <c r="BG70" s="84">
        <f t="shared" si="52"/>
        <v>0</v>
      </c>
      <c r="BH70" s="84">
        <f t="shared" si="53"/>
        <v>0</v>
      </c>
      <c r="BI70" s="84">
        <f t="shared" si="54"/>
        <v>0</v>
      </c>
      <c r="BJ70" s="84">
        <f t="shared" si="55"/>
        <v>0</v>
      </c>
      <c r="BK70" s="84">
        <f t="shared" si="56"/>
        <v>0</v>
      </c>
      <c r="BL70" s="84">
        <f t="shared" si="57"/>
        <v>0</v>
      </c>
      <c r="BM70" s="84">
        <f t="shared" si="58"/>
        <v>0</v>
      </c>
      <c r="BN70" s="84">
        <f t="shared" si="59"/>
        <v>0</v>
      </c>
      <c r="BO70" s="84">
        <f t="shared" si="60"/>
        <v>0</v>
      </c>
      <c r="BP70" s="84">
        <f t="shared" si="61"/>
        <v>0</v>
      </c>
      <c r="BQ70" s="84">
        <f t="shared" si="62"/>
        <v>0</v>
      </c>
      <c r="BR70" s="84">
        <f t="shared" si="63"/>
        <v>0</v>
      </c>
      <c r="BS70" s="84">
        <f t="shared" si="64"/>
        <v>0</v>
      </c>
      <c r="BT70" s="84">
        <f t="shared" si="65"/>
        <v>0</v>
      </c>
      <c r="BU70" s="84">
        <f t="shared" si="66"/>
        <v>0</v>
      </c>
      <c r="BV70" s="84">
        <f t="shared" si="67"/>
        <v>0</v>
      </c>
      <c r="BW70" s="84">
        <f t="shared" si="68"/>
        <v>0</v>
      </c>
      <c r="BX70" s="84">
        <f t="shared" si="69"/>
        <v>0</v>
      </c>
      <c r="BY70" s="84">
        <f t="shared" si="70"/>
        <v>0</v>
      </c>
      <c r="BZ70" s="84">
        <f t="shared" si="71"/>
        <v>0</v>
      </c>
      <c r="CA70" s="84">
        <f t="shared" si="72"/>
        <v>0</v>
      </c>
      <c r="CB70" s="84">
        <f t="shared" si="73"/>
        <v>0</v>
      </c>
      <c r="CC70" s="84">
        <f t="shared" si="74"/>
        <v>0</v>
      </c>
      <c r="CD70" s="84">
        <f t="shared" si="75"/>
        <v>0</v>
      </c>
      <c r="CE70" s="84">
        <f t="shared" si="76"/>
        <v>0</v>
      </c>
      <c r="CF70" s="84">
        <f t="shared" si="77"/>
        <v>0</v>
      </c>
      <c r="CG70" s="84">
        <f t="shared" si="78"/>
        <v>0</v>
      </c>
      <c r="CH70" s="84">
        <f t="shared" si="79"/>
        <v>0</v>
      </c>
      <c r="CI70" s="84">
        <f t="shared" si="80"/>
        <v>0</v>
      </c>
      <c r="CJ70" s="84">
        <f t="shared" si="81"/>
        <v>0</v>
      </c>
      <c r="CK70" s="84">
        <f t="shared" si="82"/>
        <v>0</v>
      </c>
      <c r="CL70" s="84">
        <f t="shared" si="83"/>
        <v>0</v>
      </c>
      <c r="CM70" s="84">
        <f t="shared" si="84"/>
        <v>0</v>
      </c>
      <c r="CN70" s="84">
        <f t="shared" si="85"/>
        <v>0</v>
      </c>
      <c r="CO70" s="84">
        <f t="shared" si="86"/>
        <v>0</v>
      </c>
      <c r="CP70" s="84">
        <f t="shared" si="87"/>
        <v>0</v>
      </c>
      <c r="CQ70" s="84">
        <f t="shared" si="88"/>
        <v>0</v>
      </c>
      <c r="CR70" s="84">
        <f t="shared" si="89"/>
        <v>0</v>
      </c>
      <c r="CS70" s="84">
        <f t="shared" si="90"/>
        <v>0</v>
      </c>
      <c r="CT70" s="84">
        <f t="shared" si="91"/>
        <v>0</v>
      </c>
      <c r="CU70" s="84">
        <f t="shared" si="92"/>
        <v>0</v>
      </c>
      <c r="CV70" s="84">
        <f t="shared" si="93"/>
        <v>0</v>
      </c>
      <c r="CW70" s="84">
        <f t="shared" si="94"/>
        <v>0</v>
      </c>
      <c r="CX70" s="84">
        <f t="shared" si="95"/>
        <v>0</v>
      </c>
    </row>
    <row r="71" spans="1:102" s="263" customFormat="1" ht="14.25">
      <c r="A71" s="78">
        <f t="shared" si="96"/>
        <v>61</v>
      </c>
      <c r="B71" s="79"/>
      <c r="C71" s="80"/>
      <c r="D71" s="81"/>
      <c r="E71" s="82"/>
      <c r="F71" s="83"/>
      <c r="G71" s="84">
        <f t="shared" si="0"/>
        <v>0</v>
      </c>
      <c r="H71" s="84">
        <f t="shared" si="1"/>
        <v>0</v>
      </c>
      <c r="I71" s="84">
        <f t="shared" si="2"/>
        <v>0</v>
      </c>
      <c r="J71" s="84">
        <f t="shared" si="3"/>
        <v>0</v>
      </c>
      <c r="K71" s="84">
        <f t="shared" si="4"/>
        <v>0</v>
      </c>
      <c r="L71" s="84">
        <f t="shared" si="5"/>
        <v>0</v>
      </c>
      <c r="M71" s="84">
        <f t="shared" si="6"/>
        <v>0</v>
      </c>
      <c r="N71" s="84">
        <f t="shared" si="7"/>
        <v>0</v>
      </c>
      <c r="O71" s="84">
        <f t="shared" si="8"/>
        <v>0</v>
      </c>
      <c r="P71" s="84">
        <f t="shared" si="9"/>
        <v>0</v>
      </c>
      <c r="Q71" s="84">
        <f t="shared" si="10"/>
        <v>0</v>
      </c>
      <c r="R71" s="84">
        <f t="shared" si="11"/>
        <v>0</v>
      </c>
      <c r="S71" s="84">
        <f t="shared" si="12"/>
        <v>0</v>
      </c>
      <c r="T71" s="84">
        <f t="shared" si="13"/>
        <v>0</v>
      </c>
      <c r="U71" s="84">
        <f t="shared" si="14"/>
        <v>0</v>
      </c>
      <c r="V71" s="84">
        <f t="shared" si="15"/>
        <v>0</v>
      </c>
      <c r="W71" s="84">
        <f t="shared" si="16"/>
        <v>0</v>
      </c>
      <c r="X71" s="84">
        <f t="shared" si="17"/>
        <v>0</v>
      </c>
      <c r="Y71" s="84">
        <f t="shared" si="18"/>
        <v>0</v>
      </c>
      <c r="Z71" s="84">
        <f t="shared" si="19"/>
        <v>0</v>
      </c>
      <c r="AA71" s="84">
        <f t="shared" si="20"/>
        <v>0</v>
      </c>
      <c r="AB71" s="84">
        <f t="shared" si="21"/>
        <v>0</v>
      </c>
      <c r="AC71" s="84">
        <f t="shared" si="22"/>
        <v>0</v>
      </c>
      <c r="AD71" s="84">
        <f t="shared" si="23"/>
        <v>0</v>
      </c>
      <c r="AE71" s="84">
        <f t="shared" si="24"/>
        <v>0</v>
      </c>
      <c r="AF71" s="84">
        <f t="shared" si="25"/>
        <v>0</v>
      </c>
      <c r="AG71" s="84">
        <f t="shared" si="26"/>
        <v>0</v>
      </c>
      <c r="AH71" s="84">
        <f t="shared" si="27"/>
        <v>0</v>
      </c>
      <c r="AI71" s="84">
        <f t="shared" si="28"/>
        <v>0</v>
      </c>
      <c r="AJ71" s="84">
        <f t="shared" si="29"/>
        <v>0</v>
      </c>
      <c r="AK71" s="84">
        <f t="shared" si="30"/>
        <v>0</v>
      </c>
      <c r="AL71" s="84">
        <f t="shared" si="31"/>
        <v>0</v>
      </c>
      <c r="AM71" s="84">
        <f t="shared" si="32"/>
        <v>0</v>
      </c>
      <c r="AN71" s="84">
        <f t="shared" si="33"/>
        <v>0</v>
      </c>
      <c r="AO71" s="84">
        <f t="shared" si="34"/>
        <v>0</v>
      </c>
      <c r="AP71" s="84">
        <f t="shared" si="35"/>
        <v>0</v>
      </c>
      <c r="AQ71" s="84">
        <f t="shared" si="36"/>
        <v>0</v>
      </c>
      <c r="AR71" s="84">
        <f t="shared" si="37"/>
        <v>0</v>
      </c>
      <c r="AS71" s="84">
        <f t="shared" si="38"/>
        <v>0</v>
      </c>
      <c r="AT71" s="84">
        <f t="shared" si="39"/>
        <v>0</v>
      </c>
      <c r="AU71" s="84">
        <f t="shared" si="40"/>
        <v>0</v>
      </c>
      <c r="AV71" s="84">
        <f t="shared" si="41"/>
        <v>0</v>
      </c>
      <c r="AW71" s="84">
        <f t="shared" si="42"/>
        <v>0</v>
      </c>
      <c r="AX71" s="84">
        <f t="shared" si="43"/>
        <v>0</v>
      </c>
      <c r="AY71" s="84">
        <f t="shared" si="44"/>
        <v>0</v>
      </c>
      <c r="AZ71" s="84">
        <f t="shared" si="45"/>
        <v>0</v>
      </c>
      <c r="BA71" s="84">
        <f t="shared" si="46"/>
        <v>0</v>
      </c>
      <c r="BB71" s="84">
        <f t="shared" si="47"/>
        <v>0</v>
      </c>
      <c r="BC71" s="84">
        <f t="shared" si="48"/>
        <v>0</v>
      </c>
      <c r="BD71" s="84">
        <f t="shared" si="49"/>
        <v>0</v>
      </c>
      <c r="BE71" s="84">
        <f t="shared" si="50"/>
        <v>0</v>
      </c>
      <c r="BF71" s="84">
        <f t="shared" si="51"/>
        <v>0</v>
      </c>
      <c r="BG71" s="84">
        <f t="shared" si="52"/>
        <v>0</v>
      </c>
      <c r="BH71" s="84">
        <f t="shared" si="53"/>
        <v>0</v>
      </c>
      <c r="BI71" s="84">
        <f t="shared" si="54"/>
        <v>0</v>
      </c>
      <c r="BJ71" s="84">
        <f t="shared" si="55"/>
        <v>0</v>
      </c>
      <c r="BK71" s="84">
        <f t="shared" si="56"/>
        <v>0</v>
      </c>
      <c r="BL71" s="84">
        <f t="shared" si="57"/>
        <v>0</v>
      </c>
      <c r="BM71" s="84">
        <f t="shared" si="58"/>
        <v>0</v>
      </c>
      <c r="BN71" s="84">
        <f t="shared" si="59"/>
        <v>0</v>
      </c>
      <c r="BO71" s="84">
        <f t="shared" si="60"/>
        <v>0</v>
      </c>
      <c r="BP71" s="84">
        <f t="shared" si="61"/>
        <v>0</v>
      </c>
      <c r="BQ71" s="84">
        <f t="shared" si="62"/>
        <v>0</v>
      </c>
      <c r="BR71" s="84">
        <f t="shared" si="63"/>
        <v>0</v>
      </c>
      <c r="BS71" s="84">
        <f t="shared" si="64"/>
        <v>0</v>
      </c>
      <c r="BT71" s="84">
        <f t="shared" si="65"/>
        <v>0</v>
      </c>
      <c r="BU71" s="84">
        <f t="shared" si="66"/>
        <v>0</v>
      </c>
      <c r="BV71" s="84">
        <f t="shared" si="67"/>
        <v>0</v>
      </c>
      <c r="BW71" s="84">
        <f t="shared" si="68"/>
        <v>0</v>
      </c>
      <c r="BX71" s="84">
        <f t="shared" si="69"/>
        <v>0</v>
      </c>
      <c r="BY71" s="84">
        <f t="shared" si="70"/>
        <v>0</v>
      </c>
      <c r="BZ71" s="84">
        <f t="shared" si="71"/>
        <v>0</v>
      </c>
      <c r="CA71" s="84">
        <f t="shared" si="72"/>
        <v>0</v>
      </c>
      <c r="CB71" s="84">
        <f t="shared" si="73"/>
        <v>0</v>
      </c>
      <c r="CC71" s="84">
        <f t="shared" si="74"/>
        <v>0</v>
      </c>
      <c r="CD71" s="84">
        <f t="shared" si="75"/>
        <v>0</v>
      </c>
      <c r="CE71" s="84">
        <f t="shared" si="76"/>
        <v>0</v>
      </c>
      <c r="CF71" s="84">
        <f t="shared" si="77"/>
        <v>0</v>
      </c>
      <c r="CG71" s="84">
        <f t="shared" si="78"/>
        <v>0</v>
      </c>
      <c r="CH71" s="84">
        <f t="shared" si="79"/>
        <v>0</v>
      </c>
      <c r="CI71" s="84">
        <f t="shared" si="80"/>
        <v>0</v>
      </c>
      <c r="CJ71" s="84">
        <f t="shared" si="81"/>
        <v>0</v>
      </c>
      <c r="CK71" s="84">
        <f t="shared" si="82"/>
        <v>0</v>
      </c>
      <c r="CL71" s="84">
        <f t="shared" si="83"/>
        <v>0</v>
      </c>
      <c r="CM71" s="84">
        <f t="shared" si="84"/>
        <v>0</v>
      </c>
      <c r="CN71" s="84">
        <f t="shared" si="85"/>
        <v>0</v>
      </c>
      <c r="CO71" s="84">
        <f t="shared" si="86"/>
        <v>0</v>
      </c>
      <c r="CP71" s="84">
        <f t="shared" si="87"/>
        <v>0</v>
      </c>
      <c r="CQ71" s="84">
        <f t="shared" si="88"/>
        <v>0</v>
      </c>
      <c r="CR71" s="84">
        <f t="shared" si="89"/>
        <v>0</v>
      </c>
      <c r="CS71" s="84">
        <f t="shared" si="90"/>
        <v>0</v>
      </c>
      <c r="CT71" s="84">
        <f t="shared" si="91"/>
        <v>0</v>
      </c>
      <c r="CU71" s="84">
        <f t="shared" si="92"/>
        <v>0</v>
      </c>
      <c r="CV71" s="84">
        <f t="shared" si="93"/>
        <v>0</v>
      </c>
      <c r="CW71" s="84">
        <f t="shared" si="94"/>
        <v>0</v>
      </c>
      <c r="CX71" s="84">
        <f t="shared" si="95"/>
        <v>0</v>
      </c>
    </row>
    <row r="72" spans="1:102" s="263" customFormat="1" ht="14.25">
      <c r="A72" s="78">
        <f t="shared" si="96"/>
        <v>62</v>
      </c>
      <c r="B72" s="79"/>
      <c r="C72" s="80"/>
      <c r="D72" s="81"/>
      <c r="E72" s="82"/>
      <c r="F72" s="83"/>
      <c r="G72" s="84">
        <f t="shared" si="0"/>
        <v>0</v>
      </c>
      <c r="H72" s="84">
        <f t="shared" si="1"/>
        <v>0</v>
      </c>
      <c r="I72" s="84">
        <f t="shared" si="2"/>
        <v>0</v>
      </c>
      <c r="J72" s="84">
        <f t="shared" si="3"/>
        <v>0</v>
      </c>
      <c r="K72" s="84">
        <f t="shared" si="4"/>
        <v>0</v>
      </c>
      <c r="L72" s="84">
        <f t="shared" si="5"/>
        <v>0</v>
      </c>
      <c r="M72" s="84">
        <f t="shared" si="6"/>
        <v>0</v>
      </c>
      <c r="N72" s="84">
        <f t="shared" si="7"/>
        <v>0</v>
      </c>
      <c r="O72" s="84">
        <f t="shared" si="8"/>
        <v>0</v>
      </c>
      <c r="P72" s="84">
        <f t="shared" si="9"/>
        <v>0</v>
      </c>
      <c r="Q72" s="84">
        <f t="shared" si="10"/>
        <v>0</v>
      </c>
      <c r="R72" s="84">
        <f t="shared" si="11"/>
        <v>0</v>
      </c>
      <c r="S72" s="84">
        <f t="shared" si="12"/>
        <v>0</v>
      </c>
      <c r="T72" s="84">
        <f t="shared" si="13"/>
        <v>0</v>
      </c>
      <c r="U72" s="84">
        <f t="shared" si="14"/>
        <v>0</v>
      </c>
      <c r="V72" s="84">
        <f t="shared" si="15"/>
        <v>0</v>
      </c>
      <c r="W72" s="84">
        <f t="shared" si="16"/>
        <v>0</v>
      </c>
      <c r="X72" s="84">
        <f t="shared" si="17"/>
        <v>0</v>
      </c>
      <c r="Y72" s="84">
        <f t="shared" si="18"/>
        <v>0</v>
      </c>
      <c r="Z72" s="84">
        <f t="shared" si="19"/>
        <v>0</v>
      </c>
      <c r="AA72" s="84">
        <f t="shared" si="20"/>
        <v>0</v>
      </c>
      <c r="AB72" s="84">
        <f t="shared" si="21"/>
        <v>0</v>
      </c>
      <c r="AC72" s="84">
        <f t="shared" si="22"/>
        <v>0</v>
      </c>
      <c r="AD72" s="84">
        <f t="shared" si="23"/>
        <v>0</v>
      </c>
      <c r="AE72" s="84">
        <f t="shared" si="24"/>
        <v>0</v>
      </c>
      <c r="AF72" s="84">
        <f t="shared" si="25"/>
        <v>0</v>
      </c>
      <c r="AG72" s="84">
        <f t="shared" si="26"/>
        <v>0</v>
      </c>
      <c r="AH72" s="84">
        <f t="shared" si="27"/>
        <v>0</v>
      </c>
      <c r="AI72" s="84">
        <f t="shared" si="28"/>
        <v>0</v>
      </c>
      <c r="AJ72" s="84">
        <f t="shared" si="29"/>
        <v>0</v>
      </c>
      <c r="AK72" s="84">
        <f t="shared" si="30"/>
        <v>0</v>
      </c>
      <c r="AL72" s="84">
        <f t="shared" si="31"/>
        <v>0</v>
      </c>
      <c r="AM72" s="84">
        <f t="shared" si="32"/>
        <v>0</v>
      </c>
      <c r="AN72" s="84">
        <f t="shared" si="33"/>
        <v>0</v>
      </c>
      <c r="AO72" s="84">
        <f t="shared" si="34"/>
        <v>0</v>
      </c>
      <c r="AP72" s="84">
        <f t="shared" si="35"/>
        <v>0</v>
      </c>
      <c r="AQ72" s="84">
        <f t="shared" si="36"/>
        <v>0</v>
      </c>
      <c r="AR72" s="84">
        <f t="shared" si="37"/>
        <v>0</v>
      </c>
      <c r="AS72" s="84">
        <f t="shared" si="38"/>
        <v>0</v>
      </c>
      <c r="AT72" s="84">
        <f t="shared" si="39"/>
        <v>0</v>
      </c>
      <c r="AU72" s="84">
        <f t="shared" si="40"/>
        <v>0</v>
      </c>
      <c r="AV72" s="84">
        <f t="shared" si="41"/>
        <v>0</v>
      </c>
      <c r="AW72" s="84">
        <f t="shared" si="42"/>
        <v>0</v>
      </c>
      <c r="AX72" s="84">
        <f t="shared" si="43"/>
        <v>0</v>
      </c>
      <c r="AY72" s="84">
        <f t="shared" si="44"/>
        <v>0</v>
      </c>
      <c r="AZ72" s="84">
        <f t="shared" si="45"/>
        <v>0</v>
      </c>
      <c r="BA72" s="84">
        <f t="shared" si="46"/>
        <v>0</v>
      </c>
      <c r="BB72" s="84">
        <f t="shared" si="47"/>
        <v>0</v>
      </c>
      <c r="BC72" s="84">
        <f t="shared" si="48"/>
        <v>0</v>
      </c>
      <c r="BD72" s="84">
        <f t="shared" si="49"/>
        <v>0</v>
      </c>
      <c r="BE72" s="84">
        <f t="shared" si="50"/>
        <v>0</v>
      </c>
      <c r="BF72" s="84">
        <f t="shared" si="51"/>
        <v>0</v>
      </c>
      <c r="BG72" s="84">
        <f t="shared" si="52"/>
        <v>0</v>
      </c>
      <c r="BH72" s="84">
        <f t="shared" si="53"/>
        <v>0</v>
      </c>
      <c r="BI72" s="84">
        <f t="shared" si="54"/>
        <v>0</v>
      </c>
      <c r="BJ72" s="84">
        <f t="shared" si="55"/>
        <v>0</v>
      </c>
      <c r="BK72" s="84">
        <f t="shared" si="56"/>
        <v>0</v>
      </c>
      <c r="BL72" s="84">
        <f t="shared" si="57"/>
        <v>0</v>
      </c>
      <c r="BM72" s="84">
        <f t="shared" si="58"/>
        <v>0</v>
      </c>
      <c r="BN72" s="84">
        <f t="shared" si="59"/>
        <v>0</v>
      </c>
      <c r="BO72" s="84">
        <f t="shared" si="60"/>
        <v>0</v>
      </c>
      <c r="BP72" s="84">
        <f t="shared" si="61"/>
        <v>0</v>
      </c>
      <c r="BQ72" s="84">
        <f t="shared" si="62"/>
        <v>0</v>
      </c>
      <c r="BR72" s="84">
        <f t="shared" si="63"/>
        <v>0</v>
      </c>
      <c r="BS72" s="84">
        <f t="shared" si="64"/>
        <v>0</v>
      </c>
      <c r="BT72" s="84">
        <f t="shared" si="65"/>
        <v>0</v>
      </c>
      <c r="BU72" s="84">
        <f t="shared" si="66"/>
        <v>0</v>
      </c>
      <c r="BV72" s="84">
        <f t="shared" si="67"/>
        <v>0</v>
      </c>
      <c r="BW72" s="84">
        <f t="shared" si="68"/>
        <v>0</v>
      </c>
      <c r="BX72" s="84">
        <f t="shared" si="69"/>
        <v>0</v>
      </c>
      <c r="BY72" s="84">
        <f t="shared" si="70"/>
        <v>0</v>
      </c>
      <c r="BZ72" s="84">
        <f t="shared" si="71"/>
        <v>0</v>
      </c>
      <c r="CA72" s="84">
        <f t="shared" si="72"/>
        <v>0</v>
      </c>
      <c r="CB72" s="84">
        <f t="shared" si="73"/>
        <v>0</v>
      </c>
      <c r="CC72" s="84">
        <f t="shared" si="74"/>
        <v>0</v>
      </c>
      <c r="CD72" s="84">
        <f t="shared" si="75"/>
        <v>0</v>
      </c>
      <c r="CE72" s="84">
        <f t="shared" si="76"/>
        <v>0</v>
      </c>
      <c r="CF72" s="84">
        <f t="shared" si="77"/>
        <v>0</v>
      </c>
      <c r="CG72" s="84">
        <f t="shared" si="78"/>
        <v>0</v>
      </c>
      <c r="CH72" s="84">
        <f t="shared" si="79"/>
        <v>0</v>
      </c>
      <c r="CI72" s="84">
        <f t="shared" si="80"/>
        <v>0</v>
      </c>
      <c r="CJ72" s="84">
        <f t="shared" si="81"/>
        <v>0</v>
      </c>
      <c r="CK72" s="84">
        <f t="shared" si="82"/>
        <v>0</v>
      </c>
      <c r="CL72" s="84">
        <f t="shared" si="83"/>
        <v>0</v>
      </c>
      <c r="CM72" s="84">
        <f t="shared" si="84"/>
        <v>0</v>
      </c>
      <c r="CN72" s="84">
        <f t="shared" si="85"/>
        <v>0</v>
      </c>
      <c r="CO72" s="84">
        <f t="shared" si="86"/>
        <v>0</v>
      </c>
      <c r="CP72" s="84">
        <f t="shared" si="87"/>
        <v>0</v>
      </c>
      <c r="CQ72" s="84">
        <f t="shared" si="88"/>
        <v>0</v>
      </c>
      <c r="CR72" s="84">
        <f t="shared" si="89"/>
        <v>0</v>
      </c>
      <c r="CS72" s="84">
        <f t="shared" si="90"/>
        <v>0</v>
      </c>
      <c r="CT72" s="84">
        <f t="shared" si="91"/>
        <v>0</v>
      </c>
      <c r="CU72" s="84">
        <f t="shared" si="92"/>
        <v>0</v>
      </c>
      <c r="CV72" s="84">
        <f t="shared" si="93"/>
        <v>0</v>
      </c>
      <c r="CW72" s="84">
        <f t="shared" si="94"/>
        <v>0</v>
      </c>
      <c r="CX72" s="84">
        <f t="shared" si="95"/>
        <v>0</v>
      </c>
    </row>
    <row r="73" spans="1:102" s="263" customFormat="1" ht="14.25">
      <c r="A73" s="78">
        <f t="shared" si="96"/>
        <v>63</v>
      </c>
      <c r="B73" s="79"/>
      <c r="C73" s="80"/>
      <c r="D73" s="81"/>
      <c r="E73" s="82"/>
      <c r="F73" s="83"/>
      <c r="G73" s="84">
        <f t="shared" si="0"/>
        <v>0</v>
      </c>
      <c r="H73" s="84">
        <f t="shared" si="1"/>
        <v>0</v>
      </c>
      <c r="I73" s="84">
        <f t="shared" si="2"/>
        <v>0</v>
      </c>
      <c r="J73" s="84">
        <f t="shared" si="3"/>
        <v>0</v>
      </c>
      <c r="K73" s="84">
        <f t="shared" si="4"/>
        <v>0</v>
      </c>
      <c r="L73" s="84">
        <f t="shared" si="5"/>
        <v>0</v>
      </c>
      <c r="M73" s="84">
        <f t="shared" si="6"/>
        <v>0</v>
      </c>
      <c r="N73" s="84">
        <f t="shared" si="7"/>
        <v>0</v>
      </c>
      <c r="O73" s="84">
        <f t="shared" si="8"/>
        <v>0</v>
      </c>
      <c r="P73" s="84">
        <f t="shared" si="9"/>
        <v>0</v>
      </c>
      <c r="Q73" s="84">
        <f t="shared" si="10"/>
        <v>0</v>
      </c>
      <c r="R73" s="84">
        <f t="shared" si="11"/>
        <v>0</v>
      </c>
      <c r="S73" s="84">
        <f t="shared" si="12"/>
        <v>0</v>
      </c>
      <c r="T73" s="84">
        <f t="shared" si="13"/>
        <v>0</v>
      </c>
      <c r="U73" s="84">
        <f t="shared" si="14"/>
        <v>0</v>
      </c>
      <c r="V73" s="84">
        <f t="shared" si="15"/>
        <v>0</v>
      </c>
      <c r="W73" s="84">
        <f t="shared" si="16"/>
        <v>0</v>
      </c>
      <c r="X73" s="84">
        <f t="shared" si="17"/>
        <v>0</v>
      </c>
      <c r="Y73" s="84">
        <f t="shared" si="18"/>
        <v>0</v>
      </c>
      <c r="Z73" s="84">
        <f t="shared" si="19"/>
        <v>0</v>
      </c>
      <c r="AA73" s="84">
        <f t="shared" si="20"/>
        <v>0</v>
      </c>
      <c r="AB73" s="84">
        <f t="shared" si="21"/>
        <v>0</v>
      </c>
      <c r="AC73" s="84">
        <f t="shared" si="22"/>
        <v>0</v>
      </c>
      <c r="AD73" s="84">
        <f t="shared" si="23"/>
        <v>0</v>
      </c>
      <c r="AE73" s="84">
        <f t="shared" si="24"/>
        <v>0</v>
      </c>
      <c r="AF73" s="84">
        <f t="shared" si="25"/>
        <v>0</v>
      </c>
      <c r="AG73" s="84">
        <f t="shared" si="26"/>
        <v>0</v>
      </c>
      <c r="AH73" s="84">
        <f t="shared" si="27"/>
        <v>0</v>
      </c>
      <c r="AI73" s="84">
        <f t="shared" si="28"/>
        <v>0</v>
      </c>
      <c r="AJ73" s="84">
        <f t="shared" si="29"/>
        <v>0</v>
      </c>
      <c r="AK73" s="84">
        <f t="shared" si="30"/>
        <v>0</v>
      </c>
      <c r="AL73" s="84">
        <f t="shared" si="31"/>
        <v>0</v>
      </c>
      <c r="AM73" s="84">
        <f t="shared" si="32"/>
        <v>0</v>
      </c>
      <c r="AN73" s="84">
        <f t="shared" si="33"/>
        <v>0</v>
      </c>
      <c r="AO73" s="84">
        <f t="shared" si="34"/>
        <v>0</v>
      </c>
      <c r="AP73" s="84">
        <f t="shared" si="35"/>
        <v>0</v>
      </c>
      <c r="AQ73" s="84">
        <f t="shared" si="36"/>
        <v>0</v>
      </c>
      <c r="AR73" s="84">
        <f t="shared" si="37"/>
        <v>0</v>
      </c>
      <c r="AS73" s="84">
        <f t="shared" si="38"/>
        <v>0</v>
      </c>
      <c r="AT73" s="84">
        <f t="shared" si="39"/>
        <v>0</v>
      </c>
      <c r="AU73" s="84">
        <f t="shared" si="40"/>
        <v>0</v>
      </c>
      <c r="AV73" s="84">
        <f t="shared" si="41"/>
        <v>0</v>
      </c>
      <c r="AW73" s="84">
        <f t="shared" si="42"/>
        <v>0</v>
      </c>
      <c r="AX73" s="84">
        <f t="shared" si="43"/>
        <v>0</v>
      </c>
      <c r="AY73" s="84">
        <f t="shared" si="44"/>
        <v>0</v>
      </c>
      <c r="AZ73" s="84">
        <f t="shared" si="45"/>
        <v>0</v>
      </c>
      <c r="BA73" s="84">
        <f t="shared" si="46"/>
        <v>0</v>
      </c>
      <c r="BB73" s="84">
        <f t="shared" si="47"/>
        <v>0</v>
      </c>
      <c r="BC73" s="84">
        <f t="shared" si="48"/>
        <v>0</v>
      </c>
      <c r="BD73" s="84">
        <f t="shared" si="49"/>
        <v>0</v>
      </c>
      <c r="BE73" s="84">
        <f t="shared" si="50"/>
        <v>0</v>
      </c>
      <c r="BF73" s="84">
        <f t="shared" si="51"/>
        <v>0</v>
      </c>
      <c r="BG73" s="84">
        <f t="shared" si="52"/>
        <v>0</v>
      </c>
      <c r="BH73" s="84">
        <f t="shared" si="53"/>
        <v>0</v>
      </c>
      <c r="BI73" s="84">
        <f t="shared" si="54"/>
        <v>0</v>
      </c>
      <c r="BJ73" s="84">
        <f t="shared" si="55"/>
        <v>0</v>
      </c>
      <c r="BK73" s="84">
        <f t="shared" si="56"/>
        <v>0</v>
      </c>
      <c r="BL73" s="84">
        <f t="shared" si="57"/>
        <v>0</v>
      </c>
      <c r="BM73" s="84">
        <f t="shared" si="58"/>
        <v>0</v>
      </c>
      <c r="BN73" s="84">
        <f t="shared" si="59"/>
        <v>0</v>
      </c>
      <c r="BO73" s="84">
        <f t="shared" si="60"/>
        <v>0</v>
      </c>
      <c r="BP73" s="84">
        <f t="shared" si="61"/>
        <v>0</v>
      </c>
      <c r="BQ73" s="84">
        <f t="shared" si="62"/>
        <v>0</v>
      </c>
      <c r="BR73" s="84">
        <f t="shared" si="63"/>
        <v>0</v>
      </c>
      <c r="BS73" s="84">
        <f t="shared" si="64"/>
        <v>0</v>
      </c>
      <c r="BT73" s="84">
        <f t="shared" si="65"/>
        <v>0</v>
      </c>
      <c r="BU73" s="84">
        <f t="shared" si="66"/>
        <v>0</v>
      </c>
      <c r="BV73" s="84">
        <f t="shared" si="67"/>
        <v>0</v>
      </c>
      <c r="BW73" s="84">
        <f t="shared" si="68"/>
        <v>0</v>
      </c>
      <c r="BX73" s="84">
        <f t="shared" si="69"/>
        <v>0</v>
      </c>
      <c r="BY73" s="84">
        <f t="shared" si="70"/>
        <v>0</v>
      </c>
      <c r="BZ73" s="84">
        <f t="shared" si="71"/>
        <v>0</v>
      </c>
      <c r="CA73" s="84">
        <f t="shared" si="72"/>
        <v>0</v>
      </c>
      <c r="CB73" s="84">
        <f t="shared" si="73"/>
        <v>0</v>
      </c>
      <c r="CC73" s="84">
        <f t="shared" si="74"/>
        <v>0</v>
      </c>
      <c r="CD73" s="84">
        <f t="shared" si="75"/>
        <v>0</v>
      </c>
      <c r="CE73" s="84">
        <f t="shared" si="76"/>
        <v>0</v>
      </c>
      <c r="CF73" s="84">
        <f t="shared" si="77"/>
        <v>0</v>
      </c>
      <c r="CG73" s="84">
        <f t="shared" si="78"/>
        <v>0</v>
      </c>
      <c r="CH73" s="84">
        <f t="shared" si="79"/>
        <v>0</v>
      </c>
      <c r="CI73" s="84">
        <f t="shared" si="80"/>
        <v>0</v>
      </c>
      <c r="CJ73" s="84">
        <f t="shared" si="81"/>
        <v>0</v>
      </c>
      <c r="CK73" s="84">
        <f t="shared" si="82"/>
        <v>0</v>
      </c>
      <c r="CL73" s="84">
        <f t="shared" si="83"/>
        <v>0</v>
      </c>
      <c r="CM73" s="84">
        <f t="shared" si="84"/>
        <v>0</v>
      </c>
      <c r="CN73" s="84">
        <f t="shared" si="85"/>
        <v>0</v>
      </c>
      <c r="CO73" s="84">
        <f t="shared" si="86"/>
        <v>0</v>
      </c>
      <c r="CP73" s="84">
        <f t="shared" si="87"/>
        <v>0</v>
      </c>
      <c r="CQ73" s="84">
        <f t="shared" si="88"/>
        <v>0</v>
      </c>
      <c r="CR73" s="84">
        <f t="shared" si="89"/>
        <v>0</v>
      </c>
      <c r="CS73" s="84">
        <f t="shared" si="90"/>
        <v>0</v>
      </c>
      <c r="CT73" s="84">
        <f t="shared" si="91"/>
        <v>0</v>
      </c>
      <c r="CU73" s="84">
        <f t="shared" si="92"/>
        <v>0</v>
      </c>
      <c r="CV73" s="84">
        <f t="shared" si="93"/>
        <v>0</v>
      </c>
      <c r="CW73" s="84">
        <f t="shared" si="94"/>
        <v>0</v>
      </c>
      <c r="CX73" s="84">
        <f t="shared" si="95"/>
        <v>0</v>
      </c>
    </row>
    <row r="74" spans="1:102" s="263" customFormat="1" ht="14.25">
      <c r="A74" s="78">
        <f t="shared" si="96"/>
        <v>64</v>
      </c>
      <c r="B74" s="79"/>
      <c r="C74" s="80"/>
      <c r="D74" s="81"/>
      <c r="E74" s="82"/>
      <c r="F74" s="83"/>
      <c r="G74" s="84">
        <f t="shared" si="0"/>
        <v>0</v>
      </c>
      <c r="H74" s="84">
        <f t="shared" si="1"/>
        <v>0</v>
      </c>
      <c r="I74" s="84">
        <f t="shared" si="2"/>
        <v>0</v>
      </c>
      <c r="J74" s="84">
        <f t="shared" si="3"/>
        <v>0</v>
      </c>
      <c r="K74" s="84">
        <f t="shared" si="4"/>
        <v>0</v>
      </c>
      <c r="L74" s="84">
        <f t="shared" si="5"/>
        <v>0</v>
      </c>
      <c r="M74" s="84">
        <f t="shared" si="6"/>
        <v>0</v>
      </c>
      <c r="N74" s="84">
        <f t="shared" si="7"/>
        <v>0</v>
      </c>
      <c r="O74" s="84">
        <f t="shared" si="8"/>
        <v>0</v>
      </c>
      <c r="P74" s="84">
        <f t="shared" si="9"/>
        <v>0</v>
      </c>
      <c r="Q74" s="84">
        <f t="shared" si="10"/>
        <v>0</v>
      </c>
      <c r="R74" s="84">
        <f t="shared" si="11"/>
        <v>0</v>
      </c>
      <c r="S74" s="84">
        <f t="shared" si="12"/>
        <v>0</v>
      </c>
      <c r="T74" s="84">
        <f t="shared" si="13"/>
        <v>0</v>
      </c>
      <c r="U74" s="84">
        <f t="shared" si="14"/>
        <v>0</v>
      </c>
      <c r="V74" s="84">
        <f t="shared" si="15"/>
        <v>0</v>
      </c>
      <c r="W74" s="84">
        <f t="shared" si="16"/>
        <v>0</v>
      </c>
      <c r="X74" s="84">
        <f t="shared" si="17"/>
        <v>0</v>
      </c>
      <c r="Y74" s="84">
        <f t="shared" si="18"/>
        <v>0</v>
      </c>
      <c r="Z74" s="84">
        <f t="shared" si="19"/>
        <v>0</v>
      </c>
      <c r="AA74" s="84">
        <f t="shared" si="20"/>
        <v>0</v>
      </c>
      <c r="AB74" s="84">
        <f t="shared" si="21"/>
        <v>0</v>
      </c>
      <c r="AC74" s="84">
        <f t="shared" si="22"/>
        <v>0</v>
      </c>
      <c r="AD74" s="84">
        <f t="shared" si="23"/>
        <v>0</v>
      </c>
      <c r="AE74" s="84">
        <f t="shared" si="24"/>
        <v>0</v>
      </c>
      <c r="AF74" s="84">
        <f t="shared" si="25"/>
        <v>0</v>
      </c>
      <c r="AG74" s="84">
        <f t="shared" si="26"/>
        <v>0</v>
      </c>
      <c r="AH74" s="84">
        <f t="shared" si="27"/>
        <v>0</v>
      </c>
      <c r="AI74" s="84">
        <f t="shared" si="28"/>
        <v>0</v>
      </c>
      <c r="AJ74" s="84">
        <f t="shared" si="29"/>
        <v>0</v>
      </c>
      <c r="AK74" s="84">
        <f t="shared" si="30"/>
        <v>0</v>
      </c>
      <c r="AL74" s="84">
        <f t="shared" si="31"/>
        <v>0</v>
      </c>
      <c r="AM74" s="84">
        <f t="shared" si="32"/>
        <v>0</v>
      </c>
      <c r="AN74" s="84">
        <f t="shared" si="33"/>
        <v>0</v>
      </c>
      <c r="AO74" s="84">
        <f t="shared" si="34"/>
        <v>0</v>
      </c>
      <c r="AP74" s="84">
        <f t="shared" si="35"/>
        <v>0</v>
      </c>
      <c r="AQ74" s="84">
        <f t="shared" si="36"/>
        <v>0</v>
      </c>
      <c r="AR74" s="84">
        <f t="shared" si="37"/>
        <v>0</v>
      </c>
      <c r="AS74" s="84">
        <f t="shared" si="38"/>
        <v>0</v>
      </c>
      <c r="AT74" s="84">
        <f t="shared" si="39"/>
        <v>0</v>
      </c>
      <c r="AU74" s="84">
        <f t="shared" si="40"/>
        <v>0</v>
      </c>
      <c r="AV74" s="84">
        <f t="shared" si="41"/>
        <v>0</v>
      </c>
      <c r="AW74" s="84">
        <f t="shared" si="42"/>
        <v>0</v>
      </c>
      <c r="AX74" s="84">
        <f t="shared" si="43"/>
        <v>0</v>
      </c>
      <c r="AY74" s="84">
        <f t="shared" si="44"/>
        <v>0</v>
      </c>
      <c r="AZ74" s="84">
        <f t="shared" si="45"/>
        <v>0</v>
      </c>
      <c r="BA74" s="84">
        <f t="shared" si="46"/>
        <v>0</v>
      </c>
      <c r="BB74" s="84">
        <f t="shared" si="47"/>
        <v>0</v>
      </c>
      <c r="BC74" s="84">
        <f t="shared" si="48"/>
        <v>0</v>
      </c>
      <c r="BD74" s="84">
        <f t="shared" si="49"/>
        <v>0</v>
      </c>
      <c r="BE74" s="84">
        <f t="shared" si="50"/>
        <v>0</v>
      </c>
      <c r="BF74" s="84">
        <f t="shared" si="51"/>
        <v>0</v>
      </c>
      <c r="BG74" s="84">
        <f t="shared" si="52"/>
        <v>0</v>
      </c>
      <c r="BH74" s="84">
        <f t="shared" si="53"/>
        <v>0</v>
      </c>
      <c r="BI74" s="84">
        <f t="shared" si="54"/>
        <v>0</v>
      </c>
      <c r="BJ74" s="84">
        <f t="shared" si="55"/>
        <v>0</v>
      </c>
      <c r="BK74" s="84">
        <f t="shared" si="56"/>
        <v>0</v>
      </c>
      <c r="BL74" s="84">
        <f t="shared" si="57"/>
        <v>0</v>
      </c>
      <c r="BM74" s="84">
        <f t="shared" si="58"/>
        <v>0</v>
      </c>
      <c r="BN74" s="84">
        <f t="shared" si="59"/>
        <v>0</v>
      </c>
      <c r="BO74" s="84">
        <f t="shared" si="60"/>
        <v>0</v>
      </c>
      <c r="BP74" s="84">
        <f t="shared" si="61"/>
        <v>0</v>
      </c>
      <c r="BQ74" s="84">
        <f t="shared" si="62"/>
        <v>0</v>
      </c>
      <c r="BR74" s="84">
        <f t="shared" si="63"/>
        <v>0</v>
      </c>
      <c r="BS74" s="84">
        <f t="shared" si="64"/>
        <v>0</v>
      </c>
      <c r="BT74" s="84">
        <f t="shared" si="65"/>
        <v>0</v>
      </c>
      <c r="BU74" s="84">
        <f t="shared" si="66"/>
        <v>0</v>
      </c>
      <c r="BV74" s="84">
        <f t="shared" si="67"/>
        <v>0</v>
      </c>
      <c r="BW74" s="84">
        <f t="shared" si="68"/>
        <v>0</v>
      </c>
      <c r="BX74" s="84">
        <f t="shared" si="69"/>
        <v>0</v>
      </c>
      <c r="BY74" s="84">
        <f t="shared" si="70"/>
        <v>0</v>
      </c>
      <c r="BZ74" s="84">
        <f t="shared" si="71"/>
        <v>0</v>
      </c>
      <c r="CA74" s="84">
        <f t="shared" si="72"/>
        <v>0</v>
      </c>
      <c r="CB74" s="84">
        <f t="shared" si="73"/>
        <v>0</v>
      </c>
      <c r="CC74" s="84">
        <f t="shared" si="74"/>
        <v>0</v>
      </c>
      <c r="CD74" s="84">
        <f t="shared" si="75"/>
        <v>0</v>
      </c>
      <c r="CE74" s="84">
        <f t="shared" si="76"/>
        <v>0</v>
      </c>
      <c r="CF74" s="84">
        <f t="shared" si="77"/>
        <v>0</v>
      </c>
      <c r="CG74" s="84">
        <f t="shared" si="78"/>
        <v>0</v>
      </c>
      <c r="CH74" s="84">
        <f t="shared" si="79"/>
        <v>0</v>
      </c>
      <c r="CI74" s="84">
        <f t="shared" si="80"/>
        <v>0</v>
      </c>
      <c r="CJ74" s="84">
        <f t="shared" si="81"/>
        <v>0</v>
      </c>
      <c r="CK74" s="84">
        <f t="shared" si="82"/>
        <v>0</v>
      </c>
      <c r="CL74" s="84">
        <f t="shared" si="83"/>
        <v>0</v>
      </c>
      <c r="CM74" s="84">
        <f t="shared" si="84"/>
        <v>0</v>
      </c>
      <c r="CN74" s="84">
        <f t="shared" si="85"/>
        <v>0</v>
      </c>
      <c r="CO74" s="84">
        <f t="shared" si="86"/>
        <v>0</v>
      </c>
      <c r="CP74" s="84">
        <f t="shared" si="87"/>
        <v>0</v>
      </c>
      <c r="CQ74" s="84">
        <f t="shared" si="88"/>
        <v>0</v>
      </c>
      <c r="CR74" s="84">
        <f t="shared" si="89"/>
        <v>0</v>
      </c>
      <c r="CS74" s="84">
        <f t="shared" si="90"/>
        <v>0</v>
      </c>
      <c r="CT74" s="84">
        <f t="shared" si="91"/>
        <v>0</v>
      </c>
      <c r="CU74" s="84">
        <f t="shared" si="92"/>
        <v>0</v>
      </c>
      <c r="CV74" s="84">
        <f t="shared" si="93"/>
        <v>0</v>
      </c>
      <c r="CW74" s="84">
        <f t="shared" si="94"/>
        <v>0</v>
      </c>
      <c r="CX74" s="84">
        <f t="shared" si="95"/>
        <v>0</v>
      </c>
    </row>
    <row r="75" spans="1:102" s="263" customFormat="1" ht="14.25">
      <c r="A75" s="78">
        <f t="shared" si="96"/>
        <v>65</v>
      </c>
      <c r="B75" s="79"/>
      <c r="C75" s="80"/>
      <c r="D75" s="81"/>
      <c r="E75" s="82"/>
      <c r="F75" s="83"/>
      <c r="G75" s="84">
        <f t="shared" ref="G75:G127" si="97">IF($F75=1,($E75),0)</f>
        <v>0</v>
      </c>
      <c r="H75" s="84">
        <f t="shared" ref="H75:H127" si="98">IF($F75=2,($E75),0)</f>
        <v>0</v>
      </c>
      <c r="I75" s="84">
        <f t="shared" ref="I75:I127" si="99">IF($F75=3,($E75),0)</f>
        <v>0</v>
      </c>
      <c r="J75" s="84">
        <f t="shared" ref="J75:J127" si="100">IF($F75=4,($E75),0)</f>
        <v>0</v>
      </c>
      <c r="K75" s="84">
        <f t="shared" ref="K75:K127" si="101">IF($F75=5,($E75),0)</f>
        <v>0</v>
      </c>
      <c r="L75" s="84">
        <f t="shared" ref="L75:L127" si="102">IF($F75=6,($E75),0)</f>
        <v>0</v>
      </c>
      <c r="M75" s="84">
        <f t="shared" ref="M75:M127" si="103">IF($F75=7,($E75),0)</f>
        <v>0</v>
      </c>
      <c r="N75" s="84">
        <f t="shared" ref="N75:N127" si="104">IF($F75=8,($E75),0)</f>
        <v>0</v>
      </c>
      <c r="O75" s="84">
        <f t="shared" ref="O75:O127" si="105">IF($F75=9,($E75),0)</f>
        <v>0</v>
      </c>
      <c r="P75" s="84">
        <f t="shared" ref="P75:P127" si="106">IF($F75=10,($E75),0)</f>
        <v>0</v>
      </c>
      <c r="Q75" s="84">
        <f t="shared" ref="Q75:Q127" si="107">IF($F75=11,($E75),0)</f>
        <v>0</v>
      </c>
      <c r="R75" s="84">
        <f t="shared" ref="R75:R127" si="108">IF($F75=12,($E75),0)</f>
        <v>0</v>
      </c>
      <c r="S75" s="84">
        <f t="shared" ref="S75:S127" si="109">IF($F75=13,($E75),0)</f>
        <v>0</v>
      </c>
      <c r="T75" s="84">
        <f t="shared" ref="T75:T127" si="110">IF($F75=14,($E75),0)</f>
        <v>0</v>
      </c>
      <c r="U75" s="84">
        <f t="shared" ref="U75:U127" si="111">IF($F75=15,($E75),0)</f>
        <v>0</v>
      </c>
      <c r="V75" s="84">
        <f t="shared" ref="V75:V127" si="112">IF($F75=16,($E75),0)</f>
        <v>0</v>
      </c>
      <c r="W75" s="84">
        <f t="shared" ref="W75:W127" si="113">IF($F75=17,($E75),0)</f>
        <v>0</v>
      </c>
      <c r="X75" s="84">
        <f t="shared" ref="X75:X127" si="114">IF($F75=18,($E75),0)</f>
        <v>0</v>
      </c>
      <c r="Y75" s="84">
        <f t="shared" ref="Y75:Y127" si="115">IF($F75=19,($E75),0)</f>
        <v>0</v>
      </c>
      <c r="Z75" s="84">
        <f t="shared" ref="Z75:Z127" si="116">IF($F75=30,($E75),0)</f>
        <v>0</v>
      </c>
      <c r="AA75" s="84">
        <f t="shared" ref="AA75:AA127" si="117">IF($F75=31,($E75),0)</f>
        <v>0</v>
      </c>
      <c r="AB75" s="84">
        <f t="shared" ref="AB75:AB127" si="118">IF($F75=32,($E75),0)</f>
        <v>0</v>
      </c>
      <c r="AC75" s="84">
        <f t="shared" ref="AC75:AC127" si="119">IF($F75=33,($E75),0)</f>
        <v>0</v>
      </c>
      <c r="AD75" s="84">
        <f t="shared" ref="AD75:AD127" si="120">IF($F75=34,($E75),0)</f>
        <v>0</v>
      </c>
      <c r="AE75" s="84">
        <f t="shared" ref="AE75:AE127" si="121">IF($F75=35,($E75),0)</f>
        <v>0</v>
      </c>
      <c r="AF75" s="84">
        <f t="shared" ref="AF75:AF127" si="122">IF($F75=36,($E75),0)</f>
        <v>0</v>
      </c>
      <c r="AG75" s="84">
        <f t="shared" ref="AG75:AG127" si="123">IF($F75=37,($E75),0)</f>
        <v>0</v>
      </c>
      <c r="AH75" s="84">
        <f t="shared" ref="AH75:AH127" si="124">IF($F75=38,($E75),0)</f>
        <v>0</v>
      </c>
      <c r="AI75" s="84">
        <f t="shared" ref="AI75:AI127" si="125">IF($F75=39,($E75),0)</f>
        <v>0</v>
      </c>
      <c r="AJ75" s="84">
        <f t="shared" ref="AJ75:AJ127" si="126">IF($F75=40,($E75),0)</f>
        <v>0</v>
      </c>
      <c r="AK75" s="84">
        <f t="shared" ref="AK75:AK127" si="127">IF($F75=41,($E75),0)</f>
        <v>0</v>
      </c>
      <c r="AL75" s="84">
        <f t="shared" ref="AL75:AL127" si="128">IF($F75=42,($E75),0)</f>
        <v>0</v>
      </c>
      <c r="AM75" s="84">
        <f t="shared" ref="AM75:AM127" si="129">IF($F75=43,($E75),0)</f>
        <v>0</v>
      </c>
      <c r="AN75" s="84">
        <f t="shared" ref="AN75:AN127" si="130">IF($F75=44,($E75),0)</f>
        <v>0</v>
      </c>
      <c r="AO75" s="84">
        <f t="shared" ref="AO75:AO127" si="131">IF($F75=45,($E75),0)</f>
        <v>0</v>
      </c>
      <c r="AP75" s="84">
        <f t="shared" ref="AP75:AP127" si="132">IF($F75=46,($E75),0)</f>
        <v>0</v>
      </c>
      <c r="AQ75" s="84">
        <f t="shared" ref="AQ75:AQ127" si="133">IF($F75=47,($E75),0)</f>
        <v>0</v>
      </c>
      <c r="AR75" s="84">
        <f t="shared" ref="AR75:AR127" si="134">IF($F75=48,($E75),0)</f>
        <v>0</v>
      </c>
      <c r="AS75" s="84">
        <f t="shared" ref="AS75:AS127" si="135">IF($F75=49,($E75),0)</f>
        <v>0</v>
      </c>
      <c r="AT75" s="84">
        <f t="shared" ref="AT75:AT127" si="136">IF($F75=50,($E75),0)</f>
        <v>0</v>
      </c>
      <c r="AU75" s="84">
        <f t="shared" ref="AU75:AU127" si="137">IF($F75=51,($E75),0)</f>
        <v>0</v>
      </c>
      <c r="AV75" s="84">
        <f t="shared" ref="AV75:AV127" si="138">IF($F75=52,($E75),0)</f>
        <v>0</v>
      </c>
      <c r="AW75" s="84">
        <f t="shared" ref="AW75:AW127" si="139">IF($F75=53,($E75),0)</f>
        <v>0</v>
      </c>
      <c r="AX75" s="84">
        <f t="shared" ref="AX75:AX127" si="140">IF($F75=54,($E75),0)</f>
        <v>0</v>
      </c>
      <c r="AY75" s="84">
        <f t="shared" ref="AY75:AY127" si="141">IF($F75=55,($E75),0)</f>
        <v>0</v>
      </c>
      <c r="AZ75" s="84">
        <f t="shared" ref="AZ75:AZ127" si="142">IF($F75=56,($E75),0)</f>
        <v>0</v>
      </c>
      <c r="BA75" s="84">
        <f t="shared" ref="BA75:BA127" si="143">IF($F75=60,($E75),0)</f>
        <v>0</v>
      </c>
      <c r="BB75" s="84">
        <f t="shared" ref="BB75:BB127" si="144">IF($F75=61,($E75),0)</f>
        <v>0</v>
      </c>
      <c r="BC75" s="84">
        <f t="shared" ref="BC75:BC127" si="145">IF($F75=62,($E75),0)</f>
        <v>0</v>
      </c>
      <c r="BD75" s="84">
        <f t="shared" ref="BD75:BD127" si="146">IF($F75=63,($E75),0)</f>
        <v>0</v>
      </c>
      <c r="BE75" s="84">
        <f t="shared" ref="BE75:BE127" si="147">IF($F75=64,($E75),0)</f>
        <v>0</v>
      </c>
      <c r="BF75" s="84">
        <f t="shared" ref="BF75:BF127" si="148">IF($F75=65,($E75),0)</f>
        <v>0</v>
      </c>
      <c r="BG75" s="84">
        <f t="shared" ref="BG75:BG127" si="149">IF($F75=66,($E75),0)</f>
        <v>0</v>
      </c>
      <c r="BH75" s="84">
        <f t="shared" ref="BH75:BH127" si="150">IF($F75=67,($E75),0)</f>
        <v>0</v>
      </c>
      <c r="BI75" s="84">
        <f t="shared" ref="BI75:BI127" si="151">IF($F75=68,($E75),0)</f>
        <v>0</v>
      </c>
      <c r="BJ75" s="84">
        <f t="shared" ref="BJ75:BJ127" si="152">IF($F75=69,($E75),0)</f>
        <v>0</v>
      </c>
      <c r="BK75" s="84">
        <f t="shared" ref="BK75:BK127" si="153">IF($F75=70,($E75),0)</f>
        <v>0</v>
      </c>
      <c r="BL75" s="84">
        <f t="shared" ref="BL75:BL127" si="154">IF($F75=71,($E75),0)</f>
        <v>0</v>
      </c>
      <c r="BM75" s="84">
        <f t="shared" ref="BM75:BM127" si="155">IF($F75=72,($E75),0)</f>
        <v>0</v>
      </c>
      <c r="BN75" s="84">
        <f t="shared" ref="BN75:BN127" si="156">IF($F75=73,($E75),0)</f>
        <v>0</v>
      </c>
      <c r="BO75" s="84">
        <f t="shared" ref="BO75:BO127" si="157">IF($F75=74,($E75),0)</f>
        <v>0</v>
      </c>
      <c r="BP75" s="84">
        <f t="shared" ref="BP75:BP127" si="158">IF($F75=75,($E75),0)</f>
        <v>0</v>
      </c>
      <c r="BQ75" s="84">
        <f t="shared" ref="BQ75:BQ127" si="159">IF($F75=76,($E75),0)</f>
        <v>0</v>
      </c>
      <c r="BR75" s="84">
        <f t="shared" ref="BR75:BR127" si="160">IF($F75=77,($E75),0)</f>
        <v>0</v>
      </c>
      <c r="BS75" s="84">
        <f t="shared" ref="BS75:BS127" si="161">IF($F75=78,($E75),0)</f>
        <v>0</v>
      </c>
      <c r="BT75" s="84">
        <f t="shared" ref="BT75:BT127" si="162">IF($F75=79,($E75),0)</f>
        <v>0</v>
      </c>
      <c r="BU75" s="84">
        <f t="shared" ref="BU75:BU127" si="163">IF($F75=80,($E75),0)</f>
        <v>0</v>
      </c>
      <c r="BV75" s="84">
        <f t="shared" ref="BV75:BV127" si="164">IF($F75=81,($E75),0)</f>
        <v>0</v>
      </c>
      <c r="BW75" s="84">
        <f t="shared" ref="BW75:BW127" si="165">IF($F75=82,($E75),0)</f>
        <v>0</v>
      </c>
      <c r="BX75" s="84">
        <f t="shared" ref="BX75:BX127" si="166">IF($F75=83,($E75),0)</f>
        <v>0</v>
      </c>
      <c r="BY75" s="84">
        <f t="shared" ref="BY75:BY127" si="167">IF($F75=84,($E75),0)</f>
        <v>0</v>
      </c>
      <c r="BZ75" s="84">
        <f t="shared" ref="BZ75:BZ127" si="168">IF($F75=85,($E75),0)</f>
        <v>0</v>
      </c>
      <c r="CA75" s="84">
        <f t="shared" ref="CA75:CA127" si="169">IF($F75=86,($E75),0)</f>
        <v>0</v>
      </c>
      <c r="CB75" s="84">
        <f t="shared" ref="CB75:CB127" si="170">IF($F75=87,($E75),0)</f>
        <v>0</v>
      </c>
      <c r="CC75" s="84">
        <f t="shared" ref="CC75:CC127" si="171">IF($F75=88,($E75),0)</f>
        <v>0</v>
      </c>
      <c r="CD75" s="84">
        <f t="shared" ref="CD75:CD127" si="172">IF($F75=90,($E75),0)</f>
        <v>0</v>
      </c>
      <c r="CE75" s="84">
        <f t="shared" ref="CE75:CE127" si="173">IF($F75=91,($E75),0)</f>
        <v>0</v>
      </c>
      <c r="CF75" s="84">
        <f t="shared" ref="CF75:CF127" si="174">IF($F75=92,($E75),0)</f>
        <v>0</v>
      </c>
      <c r="CG75" s="84">
        <f t="shared" ref="CG75:CG127" si="175">IF($F75=93,($E75),0)</f>
        <v>0</v>
      </c>
      <c r="CH75" s="84">
        <f t="shared" ref="CH75:CH127" si="176">IF($F75=100,($E75),0)</f>
        <v>0</v>
      </c>
      <c r="CI75" s="84">
        <f t="shared" ref="CI75:CI127" si="177">IF($F75=101,($E75),0)</f>
        <v>0</v>
      </c>
      <c r="CJ75" s="84">
        <f t="shared" ref="CJ75:CJ127" si="178">IF($F75=102,($E75),0)</f>
        <v>0</v>
      </c>
      <c r="CK75" s="84">
        <f t="shared" ref="CK75:CK127" si="179">IF($F75=103,($E75),0)</f>
        <v>0</v>
      </c>
      <c r="CL75" s="84">
        <f t="shared" ref="CL75:CL127" si="180">IF($F75=104,($E75),0)</f>
        <v>0</v>
      </c>
      <c r="CM75" s="84">
        <f t="shared" ref="CM75:CM127" si="181">IF($F75=110,($E75),0)</f>
        <v>0</v>
      </c>
      <c r="CN75" s="84">
        <f t="shared" ref="CN75:CN127" si="182">IF($F75=111,($E75),0)</f>
        <v>0</v>
      </c>
      <c r="CO75" s="84">
        <f t="shared" ref="CO75:CO127" si="183">IF($F75=112,($E75),0)</f>
        <v>0</v>
      </c>
      <c r="CP75" s="84">
        <f t="shared" ref="CP75:CP127" si="184">IF($F75=113,($E75),0)</f>
        <v>0</v>
      </c>
      <c r="CQ75" s="84">
        <f t="shared" ref="CQ75:CQ127" si="185">IF($F75=114,($E75),0)</f>
        <v>0</v>
      </c>
      <c r="CR75" s="84">
        <f t="shared" ref="CR75:CR127" si="186">IF($F75=115,($E75),0)</f>
        <v>0</v>
      </c>
      <c r="CS75" s="84">
        <f t="shared" ref="CS75:CS127" si="187">IF($F75=116,($E75),0)</f>
        <v>0</v>
      </c>
      <c r="CT75" s="84">
        <f t="shared" ref="CT75:CT127" si="188">IF($F75=117,($E75),0)</f>
        <v>0</v>
      </c>
      <c r="CU75" s="84">
        <f t="shared" ref="CU75:CU127" si="189">IF($F75=118,($E75),0)</f>
        <v>0</v>
      </c>
      <c r="CV75" s="84">
        <f t="shared" ref="CV75:CV127" si="190">IF($F75=119,($E75),0)</f>
        <v>0</v>
      </c>
      <c r="CW75" s="84">
        <f t="shared" ref="CW75:CW127" si="191">IF($F75=200,($E75),0)</f>
        <v>0</v>
      </c>
      <c r="CX75" s="84">
        <f t="shared" ref="CX75:CX127" si="192">IF($F75=301,($E75),0)</f>
        <v>0</v>
      </c>
    </row>
    <row r="76" spans="1:102" s="263" customFormat="1" ht="14.25">
      <c r="A76" s="78">
        <f t="shared" si="96"/>
        <v>66</v>
      </c>
      <c r="B76" s="79"/>
      <c r="C76" s="80"/>
      <c r="D76" s="81"/>
      <c r="E76" s="82"/>
      <c r="F76" s="83"/>
      <c r="G76" s="84">
        <f t="shared" si="97"/>
        <v>0</v>
      </c>
      <c r="H76" s="84">
        <f t="shared" si="98"/>
        <v>0</v>
      </c>
      <c r="I76" s="84">
        <f t="shared" si="99"/>
        <v>0</v>
      </c>
      <c r="J76" s="84">
        <f t="shared" si="100"/>
        <v>0</v>
      </c>
      <c r="K76" s="84">
        <f t="shared" si="101"/>
        <v>0</v>
      </c>
      <c r="L76" s="84">
        <f t="shared" si="102"/>
        <v>0</v>
      </c>
      <c r="M76" s="84">
        <f t="shared" si="103"/>
        <v>0</v>
      </c>
      <c r="N76" s="84">
        <f t="shared" si="104"/>
        <v>0</v>
      </c>
      <c r="O76" s="84">
        <f t="shared" si="105"/>
        <v>0</v>
      </c>
      <c r="P76" s="84">
        <f t="shared" si="106"/>
        <v>0</v>
      </c>
      <c r="Q76" s="84">
        <f t="shared" si="107"/>
        <v>0</v>
      </c>
      <c r="R76" s="84">
        <f t="shared" si="108"/>
        <v>0</v>
      </c>
      <c r="S76" s="84">
        <f t="shared" si="109"/>
        <v>0</v>
      </c>
      <c r="T76" s="84">
        <f t="shared" si="110"/>
        <v>0</v>
      </c>
      <c r="U76" s="84">
        <f t="shared" si="111"/>
        <v>0</v>
      </c>
      <c r="V76" s="84">
        <f t="shared" si="112"/>
        <v>0</v>
      </c>
      <c r="W76" s="84">
        <f t="shared" si="113"/>
        <v>0</v>
      </c>
      <c r="X76" s="84">
        <f t="shared" si="114"/>
        <v>0</v>
      </c>
      <c r="Y76" s="84">
        <f t="shared" si="115"/>
        <v>0</v>
      </c>
      <c r="Z76" s="84">
        <f t="shared" si="116"/>
        <v>0</v>
      </c>
      <c r="AA76" s="84">
        <f t="shared" si="117"/>
        <v>0</v>
      </c>
      <c r="AB76" s="84">
        <f t="shared" si="118"/>
        <v>0</v>
      </c>
      <c r="AC76" s="84">
        <f t="shared" si="119"/>
        <v>0</v>
      </c>
      <c r="AD76" s="84">
        <f t="shared" si="120"/>
        <v>0</v>
      </c>
      <c r="AE76" s="84">
        <f t="shared" si="121"/>
        <v>0</v>
      </c>
      <c r="AF76" s="84">
        <f t="shared" si="122"/>
        <v>0</v>
      </c>
      <c r="AG76" s="84">
        <f t="shared" si="123"/>
        <v>0</v>
      </c>
      <c r="AH76" s="84">
        <f t="shared" si="124"/>
        <v>0</v>
      </c>
      <c r="AI76" s="84">
        <f t="shared" si="125"/>
        <v>0</v>
      </c>
      <c r="AJ76" s="84">
        <f t="shared" si="126"/>
        <v>0</v>
      </c>
      <c r="AK76" s="84">
        <f t="shared" si="127"/>
        <v>0</v>
      </c>
      <c r="AL76" s="84">
        <f t="shared" si="128"/>
        <v>0</v>
      </c>
      <c r="AM76" s="84">
        <f t="shared" si="129"/>
        <v>0</v>
      </c>
      <c r="AN76" s="84">
        <f t="shared" si="130"/>
        <v>0</v>
      </c>
      <c r="AO76" s="84">
        <f t="shared" si="131"/>
        <v>0</v>
      </c>
      <c r="AP76" s="84">
        <f t="shared" si="132"/>
        <v>0</v>
      </c>
      <c r="AQ76" s="84">
        <f t="shared" si="133"/>
        <v>0</v>
      </c>
      <c r="AR76" s="84">
        <f t="shared" si="134"/>
        <v>0</v>
      </c>
      <c r="AS76" s="84">
        <f t="shared" si="135"/>
        <v>0</v>
      </c>
      <c r="AT76" s="84">
        <f t="shared" si="136"/>
        <v>0</v>
      </c>
      <c r="AU76" s="84">
        <f t="shared" si="137"/>
        <v>0</v>
      </c>
      <c r="AV76" s="84">
        <f t="shared" si="138"/>
        <v>0</v>
      </c>
      <c r="AW76" s="84">
        <f t="shared" si="139"/>
        <v>0</v>
      </c>
      <c r="AX76" s="84">
        <f t="shared" si="140"/>
        <v>0</v>
      </c>
      <c r="AY76" s="84">
        <f t="shared" si="141"/>
        <v>0</v>
      </c>
      <c r="AZ76" s="84">
        <f t="shared" si="142"/>
        <v>0</v>
      </c>
      <c r="BA76" s="84">
        <f t="shared" si="143"/>
        <v>0</v>
      </c>
      <c r="BB76" s="84">
        <f t="shared" si="144"/>
        <v>0</v>
      </c>
      <c r="BC76" s="84">
        <f t="shared" si="145"/>
        <v>0</v>
      </c>
      <c r="BD76" s="84">
        <f t="shared" si="146"/>
        <v>0</v>
      </c>
      <c r="BE76" s="84">
        <f t="shared" si="147"/>
        <v>0</v>
      </c>
      <c r="BF76" s="84">
        <f t="shared" si="148"/>
        <v>0</v>
      </c>
      <c r="BG76" s="84">
        <f t="shared" si="149"/>
        <v>0</v>
      </c>
      <c r="BH76" s="84">
        <f t="shared" si="150"/>
        <v>0</v>
      </c>
      <c r="BI76" s="84">
        <f t="shared" si="151"/>
        <v>0</v>
      </c>
      <c r="BJ76" s="84">
        <f t="shared" si="152"/>
        <v>0</v>
      </c>
      <c r="BK76" s="84">
        <f t="shared" si="153"/>
        <v>0</v>
      </c>
      <c r="BL76" s="84">
        <f t="shared" si="154"/>
        <v>0</v>
      </c>
      <c r="BM76" s="84">
        <f t="shared" si="155"/>
        <v>0</v>
      </c>
      <c r="BN76" s="84">
        <f t="shared" si="156"/>
        <v>0</v>
      </c>
      <c r="BO76" s="84">
        <f t="shared" si="157"/>
        <v>0</v>
      </c>
      <c r="BP76" s="84">
        <f t="shared" si="158"/>
        <v>0</v>
      </c>
      <c r="BQ76" s="84">
        <f t="shared" si="159"/>
        <v>0</v>
      </c>
      <c r="BR76" s="84">
        <f t="shared" si="160"/>
        <v>0</v>
      </c>
      <c r="BS76" s="84">
        <f t="shared" si="161"/>
        <v>0</v>
      </c>
      <c r="BT76" s="84">
        <f t="shared" si="162"/>
        <v>0</v>
      </c>
      <c r="BU76" s="84">
        <f t="shared" si="163"/>
        <v>0</v>
      </c>
      <c r="BV76" s="84">
        <f t="shared" si="164"/>
        <v>0</v>
      </c>
      <c r="BW76" s="84">
        <f t="shared" si="165"/>
        <v>0</v>
      </c>
      <c r="BX76" s="84">
        <f t="shared" si="166"/>
        <v>0</v>
      </c>
      <c r="BY76" s="84">
        <f t="shared" si="167"/>
        <v>0</v>
      </c>
      <c r="BZ76" s="84">
        <f t="shared" si="168"/>
        <v>0</v>
      </c>
      <c r="CA76" s="84">
        <f t="shared" si="169"/>
        <v>0</v>
      </c>
      <c r="CB76" s="84">
        <f t="shared" si="170"/>
        <v>0</v>
      </c>
      <c r="CC76" s="84">
        <f t="shared" si="171"/>
        <v>0</v>
      </c>
      <c r="CD76" s="84">
        <f t="shared" si="172"/>
        <v>0</v>
      </c>
      <c r="CE76" s="84">
        <f t="shared" si="173"/>
        <v>0</v>
      </c>
      <c r="CF76" s="84">
        <f t="shared" si="174"/>
        <v>0</v>
      </c>
      <c r="CG76" s="84">
        <f t="shared" si="175"/>
        <v>0</v>
      </c>
      <c r="CH76" s="84">
        <f t="shared" si="176"/>
        <v>0</v>
      </c>
      <c r="CI76" s="84">
        <f t="shared" si="177"/>
        <v>0</v>
      </c>
      <c r="CJ76" s="84">
        <f t="shared" si="178"/>
        <v>0</v>
      </c>
      <c r="CK76" s="84">
        <f t="shared" si="179"/>
        <v>0</v>
      </c>
      <c r="CL76" s="84">
        <f t="shared" si="180"/>
        <v>0</v>
      </c>
      <c r="CM76" s="84">
        <f t="shared" si="181"/>
        <v>0</v>
      </c>
      <c r="CN76" s="84">
        <f t="shared" si="182"/>
        <v>0</v>
      </c>
      <c r="CO76" s="84">
        <f t="shared" si="183"/>
        <v>0</v>
      </c>
      <c r="CP76" s="84">
        <f t="shared" si="184"/>
        <v>0</v>
      </c>
      <c r="CQ76" s="84">
        <f t="shared" si="185"/>
        <v>0</v>
      </c>
      <c r="CR76" s="84">
        <f t="shared" si="186"/>
        <v>0</v>
      </c>
      <c r="CS76" s="84">
        <f t="shared" si="187"/>
        <v>0</v>
      </c>
      <c r="CT76" s="84">
        <f t="shared" si="188"/>
        <v>0</v>
      </c>
      <c r="CU76" s="84">
        <f t="shared" si="189"/>
        <v>0</v>
      </c>
      <c r="CV76" s="84">
        <f t="shared" si="190"/>
        <v>0</v>
      </c>
      <c r="CW76" s="84">
        <f t="shared" si="191"/>
        <v>0</v>
      </c>
      <c r="CX76" s="84">
        <f t="shared" si="192"/>
        <v>0</v>
      </c>
    </row>
    <row r="77" spans="1:102" s="263" customFormat="1" ht="14.25">
      <c r="A77" s="78">
        <f t="shared" si="96"/>
        <v>67</v>
      </c>
      <c r="B77" s="79"/>
      <c r="C77" s="80"/>
      <c r="D77" s="81"/>
      <c r="E77" s="82"/>
      <c r="F77" s="83"/>
      <c r="G77" s="84">
        <f t="shared" si="97"/>
        <v>0</v>
      </c>
      <c r="H77" s="84">
        <f t="shared" si="98"/>
        <v>0</v>
      </c>
      <c r="I77" s="84">
        <f t="shared" si="99"/>
        <v>0</v>
      </c>
      <c r="J77" s="84">
        <f t="shared" si="100"/>
        <v>0</v>
      </c>
      <c r="K77" s="84">
        <f t="shared" si="101"/>
        <v>0</v>
      </c>
      <c r="L77" s="84">
        <f t="shared" si="102"/>
        <v>0</v>
      </c>
      <c r="M77" s="84">
        <f t="shared" si="103"/>
        <v>0</v>
      </c>
      <c r="N77" s="84">
        <f t="shared" si="104"/>
        <v>0</v>
      </c>
      <c r="O77" s="84">
        <f t="shared" si="105"/>
        <v>0</v>
      </c>
      <c r="P77" s="84">
        <f t="shared" si="106"/>
        <v>0</v>
      </c>
      <c r="Q77" s="84">
        <f t="shared" si="107"/>
        <v>0</v>
      </c>
      <c r="R77" s="84">
        <f t="shared" si="108"/>
        <v>0</v>
      </c>
      <c r="S77" s="84">
        <f t="shared" si="109"/>
        <v>0</v>
      </c>
      <c r="T77" s="84">
        <f t="shared" si="110"/>
        <v>0</v>
      </c>
      <c r="U77" s="84">
        <f t="shared" si="111"/>
        <v>0</v>
      </c>
      <c r="V77" s="84">
        <f t="shared" si="112"/>
        <v>0</v>
      </c>
      <c r="W77" s="84">
        <f t="shared" si="113"/>
        <v>0</v>
      </c>
      <c r="X77" s="84">
        <f t="shared" si="114"/>
        <v>0</v>
      </c>
      <c r="Y77" s="84">
        <f t="shared" si="115"/>
        <v>0</v>
      </c>
      <c r="Z77" s="84">
        <f t="shared" si="116"/>
        <v>0</v>
      </c>
      <c r="AA77" s="84">
        <f t="shared" si="117"/>
        <v>0</v>
      </c>
      <c r="AB77" s="84">
        <f t="shared" si="118"/>
        <v>0</v>
      </c>
      <c r="AC77" s="84">
        <f t="shared" si="119"/>
        <v>0</v>
      </c>
      <c r="AD77" s="84">
        <f t="shared" si="120"/>
        <v>0</v>
      </c>
      <c r="AE77" s="84">
        <f t="shared" si="121"/>
        <v>0</v>
      </c>
      <c r="AF77" s="84">
        <f t="shared" si="122"/>
        <v>0</v>
      </c>
      <c r="AG77" s="84">
        <f t="shared" si="123"/>
        <v>0</v>
      </c>
      <c r="AH77" s="84">
        <f t="shared" si="124"/>
        <v>0</v>
      </c>
      <c r="AI77" s="84">
        <f t="shared" si="125"/>
        <v>0</v>
      </c>
      <c r="AJ77" s="84">
        <f t="shared" si="126"/>
        <v>0</v>
      </c>
      <c r="AK77" s="84">
        <f t="shared" si="127"/>
        <v>0</v>
      </c>
      <c r="AL77" s="84">
        <f t="shared" si="128"/>
        <v>0</v>
      </c>
      <c r="AM77" s="84">
        <f t="shared" si="129"/>
        <v>0</v>
      </c>
      <c r="AN77" s="84">
        <f t="shared" si="130"/>
        <v>0</v>
      </c>
      <c r="AO77" s="84">
        <f t="shared" si="131"/>
        <v>0</v>
      </c>
      <c r="AP77" s="84">
        <f t="shared" si="132"/>
        <v>0</v>
      </c>
      <c r="AQ77" s="84">
        <f t="shared" si="133"/>
        <v>0</v>
      </c>
      <c r="AR77" s="84">
        <f t="shared" si="134"/>
        <v>0</v>
      </c>
      <c r="AS77" s="84">
        <f t="shared" si="135"/>
        <v>0</v>
      </c>
      <c r="AT77" s="84">
        <f t="shared" si="136"/>
        <v>0</v>
      </c>
      <c r="AU77" s="84">
        <f t="shared" si="137"/>
        <v>0</v>
      </c>
      <c r="AV77" s="84">
        <f t="shared" si="138"/>
        <v>0</v>
      </c>
      <c r="AW77" s="84">
        <f t="shared" si="139"/>
        <v>0</v>
      </c>
      <c r="AX77" s="84">
        <f t="shared" si="140"/>
        <v>0</v>
      </c>
      <c r="AY77" s="84">
        <f t="shared" si="141"/>
        <v>0</v>
      </c>
      <c r="AZ77" s="84">
        <f t="shared" si="142"/>
        <v>0</v>
      </c>
      <c r="BA77" s="84">
        <f t="shared" si="143"/>
        <v>0</v>
      </c>
      <c r="BB77" s="84">
        <f t="shared" si="144"/>
        <v>0</v>
      </c>
      <c r="BC77" s="84">
        <f t="shared" si="145"/>
        <v>0</v>
      </c>
      <c r="BD77" s="84">
        <f t="shared" si="146"/>
        <v>0</v>
      </c>
      <c r="BE77" s="84">
        <f t="shared" si="147"/>
        <v>0</v>
      </c>
      <c r="BF77" s="84">
        <f t="shared" si="148"/>
        <v>0</v>
      </c>
      <c r="BG77" s="84">
        <f t="shared" si="149"/>
        <v>0</v>
      </c>
      <c r="BH77" s="84">
        <f t="shared" si="150"/>
        <v>0</v>
      </c>
      <c r="BI77" s="84">
        <f t="shared" si="151"/>
        <v>0</v>
      </c>
      <c r="BJ77" s="84">
        <f t="shared" si="152"/>
        <v>0</v>
      </c>
      <c r="BK77" s="84">
        <f t="shared" si="153"/>
        <v>0</v>
      </c>
      <c r="BL77" s="84">
        <f t="shared" si="154"/>
        <v>0</v>
      </c>
      <c r="BM77" s="84">
        <f t="shared" si="155"/>
        <v>0</v>
      </c>
      <c r="BN77" s="84">
        <f t="shared" si="156"/>
        <v>0</v>
      </c>
      <c r="BO77" s="84">
        <f t="shared" si="157"/>
        <v>0</v>
      </c>
      <c r="BP77" s="84">
        <f t="shared" si="158"/>
        <v>0</v>
      </c>
      <c r="BQ77" s="84">
        <f t="shared" si="159"/>
        <v>0</v>
      </c>
      <c r="BR77" s="84">
        <f t="shared" si="160"/>
        <v>0</v>
      </c>
      <c r="BS77" s="84">
        <f t="shared" si="161"/>
        <v>0</v>
      </c>
      <c r="BT77" s="84">
        <f t="shared" si="162"/>
        <v>0</v>
      </c>
      <c r="BU77" s="84">
        <f t="shared" si="163"/>
        <v>0</v>
      </c>
      <c r="BV77" s="84">
        <f t="shared" si="164"/>
        <v>0</v>
      </c>
      <c r="BW77" s="84">
        <f t="shared" si="165"/>
        <v>0</v>
      </c>
      <c r="BX77" s="84">
        <f t="shared" si="166"/>
        <v>0</v>
      </c>
      <c r="BY77" s="84">
        <f t="shared" si="167"/>
        <v>0</v>
      </c>
      <c r="BZ77" s="84">
        <f t="shared" si="168"/>
        <v>0</v>
      </c>
      <c r="CA77" s="84">
        <f t="shared" si="169"/>
        <v>0</v>
      </c>
      <c r="CB77" s="84">
        <f t="shared" si="170"/>
        <v>0</v>
      </c>
      <c r="CC77" s="84">
        <f t="shared" si="171"/>
        <v>0</v>
      </c>
      <c r="CD77" s="84">
        <f t="shared" si="172"/>
        <v>0</v>
      </c>
      <c r="CE77" s="84">
        <f t="shared" si="173"/>
        <v>0</v>
      </c>
      <c r="CF77" s="84">
        <f t="shared" si="174"/>
        <v>0</v>
      </c>
      <c r="CG77" s="84">
        <f t="shared" si="175"/>
        <v>0</v>
      </c>
      <c r="CH77" s="84">
        <f t="shared" si="176"/>
        <v>0</v>
      </c>
      <c r="CI77" s="84">
        <f t="shared" si="177"/>
        <v>0</v>
      </c>
      <c r="CJ77" s="84">
        <f t="shared" si="178"/>
        <v>0</v>
      </c>
      <c r="CK77" s="84">
        <f t="shared" si="179"/>
        <v>0</v>
      </c>
      <c r="CL77" s="84">
        <f t="shared" si="180"/>
        <v>0</v>
      </c>
      <c r="CM77" s="84">
        <f t="shared" si="181"/>
        <v>0</v>
      </c>
      <c r="CN77" s="84">
        <f t="shared" si="182"/>
        <v>0</v>
      </c>
      <c r="CO77" s="84">
        <f t="shared" si="183"/>
        <v>0</v>
      </c>
      <c r="CP77" s="84">
        <f t="shared" si="184"/>
        <v>0</v>
      </c>
      <c r="CQ77" s="84">
        <f t="shared" si="185"/>
        <v>0</v>
      </c>
      <c r="CR77" s="84">
        <f t="shared" si="186"/>
        <v>0</v>
      </c>
      <c r="CS77" s="84">
        <f t="shared" si="187"/>
        <v>0</v>
      </c>
      <c r="CT77" s="84">
        <f t="shared" si="188"/>
        <v>0</v>
      </c>
      <c r="CU77" s="84">
        <f t="shared" si="189"/>
        <v>0</v>
      </c>
      <c r="CV77" s="84">
        <f t="shared" si="190"/>
        <v>0</v>
      </c>
      <c r="CW77" s="84">
        <f t="shared" si="191"/>
        <v>0</v>
      </c>
      <c r="CX77" s="84">
        <f t="shared" si="192"/>
        <v>0</v>
      </c>
    </row>
    <row r="78" spans="1:102" s="263" customFormat="1" ht="14.25">
      <c r="A78" s="78">
        <f t="shared" si="96"/>
        <v>68</v>
      </c>
      <c r="B78" s="79"/>
      <c r="C78" s="80"/>
      <c r="D78" s="81"/>
      <c r="E78" s="82"/>
      <c r="F78" s="83"/>
      <c r="G78" s="84">
        <f t="shared" si="97"/>
        <v>0</v>
      </c>
      <c r="H78" s="84">
        <f t="shared" si="98"/>
        <v>0</v>
      </c>
      <c r="I78" s="84">
        <f t="shared" si="99"/>
        <v>0</v>
      </c>
      <c r="J78" s="84">
        <f t="shared" si="100"/>
        <v>0</v>
      </c>
      <c r="K78" s="84">
        <f t="shared" si="101"/>
        <v>0</v>
      </c>
      <c r="L78" s="84">
        <f t="shared" si="102"/>
        <v>0</v>
      </c>
      <c r="M78" s="84">
        <f t="shared" si="103"/>
        <v>0</v>
      </c>
      <c r="N78" s="84">
        <f t="shared" si="104"/>
        <v>0</v>
      </c>
      <c r="O78" s="84">
        <f t="shared" si="105"/>
        <v>0</v>
      </c>
      <c r="P78" s="84">
        <f t="shared" si="106"/>
        <v>0</v>
      </c>
      <c r="Q78" s="84">
        <f t="shared" si="107"/>
        <v>0</v>
      </c>
      <c r="R78" s="84">
        <f t="shared" si="108"/>
        <v>0</v>
      </c>
      <c r="S78" s="84">
        <f t="shared" si="109"/>
        <v>0</v>
      </c>
      <c r="T78" s="84">
        <f t="shared" si="110"/>
        <v>0</v>
      </c>
      <c r="U78" s="84">
        <f t="shared" si="111"/>
        <v>0</v>
      </c>
      <c r="V78" s="84">
        <f t="shared" si="112"/>
        <v>0</v>
      </c>
      <c r="W78" s="84">
        <f t="shared" si="113"/>
        <v>0</v>
      </c>
      <c r="X78" s="84">
        <f t="shared" si="114"/>
        <v>0</v>
      </c>
      <c r="Y78" s="84">
        <f t="shared" si="115"/>
        <v>0</v>
      </c>
      <c r="Z78" s="84">
        <f t="shared" si="116"/>
        <v>0</v>
      </c>
      <c r="AA78" s="84">
        <f t="shared" si="117"/>
        <v>0</v>
      </c>
      <c r="AB78" s="84">
        <f t="shared" si="118"/>
        <v>0</v>
      </c>
      <c r="AC78" s="84">
        <f t="shared" si="119"/>
        <v>0</v>
      </c>
      <c r="AD78" s="84">
        <f t="shared" si="120"/>
        <v>0</v>
      </c>
      <c r="AE78" s="84">
        <f t="shared" si="121"/>
        <v>0</v>
      </c>
      <c r="AF78" s="84">
        <f t="shared" si="122"/>
        <v>0</v>
      </c>
      <c r="AG78" s="84">
        <f t="shared" si="123"/>
        <v>0</v>
      </c>
      <c r="AH78" s="84">
        <f t="shared" si="124"/>
        <v>0</v>
      </c>
      <c r="AI78" s="84">
        <f t="shared" si="125"/>
        <v>0</v>
      </c>
      <c r="AJ78" s="84">
        <f t="shared" si="126"/>
        <v>0</v>
      </c>
      <c r="AK78" s="84">
        <f t="shared" si="127"/>
        <v>0</v>
      </c>
      <c r="AL78" s="84">
        <f t="shared" si="128"/>
        <v>0</v>
      </c>
      <c r="AM78" s="84">
        <f t="shared" si="129"/>
        <v>0</v>
      </c>
      <c r="AN78" s="84">
        <f t="shared" si="130"/>
        <v>0</v>
      </c>
      <c r="AO78" s="84">
        <f t="shared" si="131"/>
        <v>0</v>
      </c>
      <c r="AP78" s="84">
        <f t="shared" si="132"/>
        <v>0</v>
      </c>
      <c r="AQ78" s="84">
        <f t="shared" si="133"/>
        <v>0</v>
      </c>
      <c r="AR78" s="84">
        <f t="shared" si="134"/>
        <v>0</v>
      </c>
      <c r="AS78" s="84">
        <f t="shared" si="135"/>
        <v>0</v>
      </c>
      <c r="AT78" s="84">
        <f t="shared" si="136"/>
        <v>0</v>
      </c>
      <c r="AU78" s="84">
        <f t="shared" si="137"/>
        <v>0</v>
      </c>
      <c r="AV78" s="84">
        <f t="shared" si="138"/>
        <v>0</v>
      </c>
      <c r="AW78" s="84">
        <f t="shared" si="139"/>
        <v>0</v>
      </c>
      <c r="AX78" s="84">
        <f t="shared" si="140"/>
        <v>0</v>
      </c>
      <c r="AY78" s="84">
        <f t="shared" si="141"/>
        <v>0</v>
      </c>
      <c r="AZ78" s="84">
        <f t="shared" si="142"/>
        <v>0</v>
      </c>
      <c r="BA78" s="84">
        <f t="shared" si="143"/>
        <v>0</v>
      </c>
      <c r="BB78" s="84">
        <f t="shared" si="144"/>
        <v>0</v>
      </c>
      <c r="BC78" s="84">
        <f t="shared" si="145"/>
        <v>0</v>
      </c>
      <c r="BD78" s="84">
        <f t="shared" si="146"/>
        <v>0</v>
      </c>
      <c r="BE78" s="84">
        <f t="shared" si="147"/>
        <v>0</v>
      </c>
      <c r="BF78" s="84">
        <f t="shared" si="148"/>
        <v>0</v>
      </c>
      <c r="BG78" s="84">
        <f t="shared" si="149"/>
        <v>0</v>
      </c>
      <c r="BH78" s="84">
        <f t="shared" si="150"/>
        <v>0</v>
      </c>
      <c r="BI78" s="84">
        <f t="shared" si="151"/>
        <v>0</v>
      </c>
      <c r="BJ78" s="84">
        <f t="shared" si="152"/>
        <v>0</v>
      </c>
      <c r="BK78" s="84">
        <f t="shared" si="153"/>
        <v>0</v>
      </c>
      <c r="BL78" s="84">
        <f t="shared" si="154"/>
        <v>0</v>
      </c>
      <c r="BM78" s="84">
        <f t="shared" si="155"/>
        <v>0</v>
      </c>
      <c r="BN78" s="84">
        <f t="shared" si="156"/>
        <v>0</v>
      </c>
      <c r="BO78" s="84">
        <f t="shared" si="157"/>
        <v>0</v>
      </c>
      <c r="BP78" s="84">
        <f t="shared" si="158"/>
        <v>0</v>
      </c>
      <c r="BQ78" s="84">
        <f t="shared" si="159"/>
        <v>0</v>
      </c>
      <c r="BR78" s="84">
        <f t="shared" si="160"/>
        <v>0</v>
      </c>
      <c r="BS78" s="84">
        <f t="shared" si="161"/>
        <v>0</v>
      </c>
      <c r="BT78" s="84">
        <f t="shared" si="162"/>
        <v>0</v>
      </c>
      <c r="BU78" s="84">
        <f t="shared" si="163"/>
        <v>0</v>
      </c>
      <c r="BV78" s="84">
        <f t="shared" si="164"/>
        <v>0</v>
      </c>
      <c r="BW78" s="84">
        <f t="shared" si="165"/>
        <v>0</v>
      </c>
      <c r="BX78" s="84">
        <f t="shared" si="166"/>
        <v>0</v>
      </c>
      <c r="BY78" s="84">
        <f t="shared" si="167"/>
        <v>0</v>
      </c>
      <c r="BZ78" s="84">
        <f t="shared" si="168"/>
        <v>0</v>
      </c>
      <c r="CA78" s="84">
        <f t="shared" si="169"/>
        <v>0</v>
      </c>
      <c r="CB78" s="84">
        <f t="shared" si="170"/>
        <v>0</v>
      </c>
      <c r="CC78" s="84">
        <f t="shared" si="171"/>
        <v>0</v>
      </c>
      <c r="CD78" s="84">
        <f t="shared" si="172"/>
        <v>0</v>
      </c>
      <c r="CE78" s="84">
        <f t="shared" si="173"/>
        <v>0</v>
      </c>
      <c r="CF78" s="84">
        <f t="shared" si="174"/>
        <v>0</v>
      </c>
      <c r="CG78" s="84">
        <f t="shared" si="175"/>
        <v>0</v>
      </c>
      <c r="CH78" s="84">
        <f t="shared" si="176"/>
        <v>0</v>
      </c>
      <c r="CI78" s="84">
        <f t="shared" si="177"/>
        <v>0</v>
      </c>
      <c r="CJ78" s="84">
        <f t="shared" si="178"/>
        <v>0</v>
      </c>
      <c r="CK78" s="84">
        <f t="shared" si="179"/>
        <v>0</v>
      </c>
      <c r="CL78" s="84">
        <f t="shared" si="180"/>
        <v>0</v>
      </c>
      <c r="CM78" s="84">
        <f t="shared" si="181"/>
        <v>0</v>
      </c>
      <c r="CN78" s="84">
        <f t="shared" si="182"/>
        <v>0</v>
      </c>
      <c r="CO78" s="84">
        <f t="shared" si="183"/>
        <v>0</v>
      </c>
      <c r="CP78" s="84">
        <f t="shared" si="184"/>
        <v>0</v>
      </c>
      <c r="CQ78" s="84">
        <f t="shared" si="185"/>
        <v>0</v>
      </c>
      <c r="CR78" s="84">
        <f t="shared" si="186"/>
        <v>0</v>
      </c>
      <c r="CS78" s="84">
        <f t="shared" si="187"/>
        <v>0</v>
      </c>
      <c r="CT78" s="84">
        <f t="shared" si="188"/>
        <v>0</v>
      </c>
      <c r="CU78" s="84">
        <f t="shared" si="189"/>
        <v>0</v>
      </c>
      <c r="CV78" s="84">
        <f t="shared" si="190"/>
        <v>0</v>
      </c>
      <c r="CW78" s="84">
        <f t="shared" si="191"/>
        <v>0</v>
      </c>
      <c r="CX78" s="84">
        <f t="shared" si="192"/>
        <v>0</v>
      </c>
    </row>
    <row r="79" spans="1:102" s="263" customFormat="1" ht="14.25">
      <c r="A79" s="78">
        <f t="shared" si="96"/>
        <v>69</v>
      </c>
      <c r="B79" s="79"/>
      <c r="C79" s="80"/>
      <c r="D79" s="81"/>
      <c r="E79" s="82"/>
      <c r="F79" s="83"/>
      <c r="G79" s="84">
        <f t="shared" si="97"/>
        <v>0</v>
      </c>
      <c r="H79" s="84">
        <f t="shared" si="98"/>
        <v>0</v>
      </c>
      <c r="I79" s="84">
        <f t="shared" si="99"/>
        <v>0</v>
      </c>
      <c r="J79" s="84">
        <f t="shared" si="100"/>
        <v>0</v>
      </c>
      <c r="K79" s="84">
        <f t="shared" si="101"/>
        <v>0</v>
      </c>
      <c r="L79" s="84">
        <f t="shared" si="102"/>
        <v>0</v>
      </c>
      <c r="M79" s="84">
        <f t="shared" si="103"/>
        <v>0</v>
      </c>
      <c r="N79" s="84">
        <f t="shared" si="104"/>
        <v>0</v>
      </c>
      <c r="O79" s="84">
        <f t="shared" si="105"/>
        <v>0</v>
      </c>
      <c r="P79" s="84">
        <f t="shared" si="106"/>
        <v>0</v>
      </c>
      <c r="Q79" s="84">
        <f t="shared" si="107"/>
        <v>0</v>
      </c>
      <c r="R79" s="84">
        <f t="shared" si="108"/>
        <v>0</v>
      </c>
      <c r="S79" s="84">
        <f t="shared" si="109"/>
        <v>0</v>
      </c>
      <c r="T79" s="84">
        <f t="shared" si="110"/>
        <v>0</v>
      </c>
      <c r="U79" s="84">
        <f t="shared" si="111"/>
        <v>0</v>
      </c>
      <c r="V79" s="84">
        <f t="shared" si="112"/>
        <v>0</v>
      </c>
      <c r="W79" s="84">
        <f t="shared" si="113"/>
        <v>0</v>
      </c>
      <c r="X79" s="84">
        <f t="shared" si="114"/>
        <v>0</v>
      </c>
      <c r="Y79" s="84">
        <f t="shared" si="115"/>
        <v>0</v>
      </c>
      <c r="Z79" s="84">
        <f t="shared" si="116"/>
        <v>0</v>
      </c>
      <c r="AA79" s="84">
        <f t="shared" si="117"/>
        <v>0</v>
      </c>
      <c r="AB79" s="84">
        <f t="shared" si="118"/>
        <v>0</v>
      </c>
      <c r="AC79" s="84">
        <f t="shared" si="119"/>
        <v>0</v>
      </c>
      <c r="AD79" s="84">
        <f t="shared" si="120"/>
        <v>0</v>
      </c>
      <c r="AE79" s="84">
        <f t="shared" si="121"/>
        <v>0</v>
      </c>
      <c r="AF79" s="84">
        <f t="shared" si="122"/>
        <v>0</v>
      </c>
      <c r="AG79" s="84">
        <f t="shared" si="123"/>
        <v>0</v>
      </c>
      <c r="AH79" s="84">
        <f t="shared" si="124"/>
        <v>0</v>
      </c>
      <c r="AI79" s="84">
        <f t="shared" si="125"/>
        <v>0</v>
      </c>
      <c r="AJ79" s="84">
        <f t="shared" si="126"/>
        <v>0</v>
      </c>
      <c r="AK79" s="84">
        <f t="shared" si="127"/>
        <v>0</v>
      </c>
      <c r="AL79" s="84">
        <f t="shared" si="128"/>
        <v>0</v>
      </c>
      <c r="AM79" s="84">
        <f t="shared" si="129"/>
        <v>0</v>
      </c>
      <c r="AN79" s="84">
        <f t="shared" si="130"/>
        <v>0</v>
      </c>
      <c r="AO79" s="84">
        <f t="shared" si="131"/>
        <v>0</v>
      </c>
      <c r="AP79" s="84">
        <f t="shared" si="132"/>
        <v>0</v>
      </c>
      <c r="AQ79" s="84">
        <f t="shared" si="133"/>
        <v>0</v>
      </c>
      <c r="AR79" s="84">
        <f t="shared" si="134"/>
        <v>0</v>
      </c>
      <c r="AS79" s="84">
        <f t="shared" si="135"/>
        <v>0</v>
      </c>
      <c r="AT79" s="84">
        <f t="shared" si="136"/>
        <v>0</v>
      </c>
      <c r="AU79" s="84">
        <f t="shared" si="137"/>
        <v>0</v>
      </c>
      <c r="AV79" s="84">
        <f t="shared" si="138"/>
        <v>0</v>
      </c>
      <c r="AW79" s="84">
        <f t="shared" si="139"/>
        <v>0</v>
      </c>
      <c r="AX79" s="84">
        <f t="shared" si="140"/>
        <v>0</v>
      </c>
      <c r="AY79" s="84">
        <f t="shared" si="141"/>
        <v>0</v>
      </c>
      <c r="AZ79" s="84">
        <f t="shared" si="142"/>
        <v>0</v>
      </c>
      <c r="BA79" s="84">
        <f t="shared" si="143"/>
        <v>0</v>
      </c>
      <c r="BB79" s="84">
        <f t="shared" si="144"/>
        <v>0</v>
      </c>
      <c r="BC79" s="84">
        <f t="shared" si="145"/>
        <v>0</v>
      </c>
      <c r="BD79" s="84">
        <f t="shared" si="146"/>
        <v>0</v>
      </c>
      <c r="BE79" s="84">
        <f t="shared" si="147"/>
        <v>0</v>
      </c>
      <c r="BF79" s="84">
        <f t="shared" si="148"/>
        <v>0</v>
      </c>
      <c r="BG79" s="84">
        <f t="shared" si="149"/>
        <v>0</v>
      </c>
      <c r="BH79" s="84">
        <f t="shared" si="150"/>
        <v>0</v>
      </c>
      <c r="BI79" s="84">
        <f t="shared" si="151"/>
        <v>0</v>
      </c>
      <c r="BJ79" s="84">
        <f t="shared" si="152"/>
        <v>0</v>
      </c>
      <c r="BK79" s="84">
        <f t="shared" si="153"/>
        <v>0</v>
      </c>
      <c r="BL79" s="84">
        <f t="shared" si="154"/>
        <v>0</v>
      </c>
      <c r="BM79" s="84">
        <f t="shared" si="155"/>
        <v>0</v>
      </c>
      <c r="BN79" s="84">
        <f t="shared" si="156"/>
        <v>0</v>
      </c>
      <c r="BO79" s="84">
        <f t="shared" si="157"/>
        <v>0</v>
      </c>
      <c r="BP79" s="84">
        <f t="shared" si="158"/>
        <v>0</v>
      </c>
      <c r="BQ79" s="84">
        <f t="shared" si="159"/>
        <v>0</v>
      </c>
      <c r="BR79" s="84">
        <f t="shared" si="160"/>
        <v>0</v>
      </c>
      <c r="BS79" s="84">
        <f t="shared" si="161"/>
        <v>0</v>
      </c>
      <c r="BT79" s="84">
        <f t="shared" si="162"/>
        <v>0</v>
      </c>
      <c r="BU79" s="84">
        <f t="shared" si="163"/>
        <v>0</v>
      </c>
      <c r="BV79" s="84">
        <f t="shared" si="164"/>
        <v>0</v>
      </c>
      <c r="BW79" s="84">
        <f t="shared" si="165"/>
        <v>0</v>
      </c>
      <c r="BX79" s="84">
        <f t="shared" si="166"/>
        <v>0</v>
      </c>
      <c r="BY79" s="84">
        <f t="shared" si="167"/>
        <v>0</v>
      </c>
      <c r="BZ79" s="84">
        <f t="shared" si="168"/>
        <v>0</v>
      </c>
      <c r="CA79" s="84">
        <f t="shared" si="169"/>
        <v>0</v>
      </c>
      <c r="CB79" s="84">
        <f t="shared" si="170"/>
        <v>0</v>
      </c>
      <c r="CC79" s="84">
        <f t="shared" si="171"/>
        <v>0</v>
      </c>
      <c r="CD79" s="84">
        <f t="shared" si="172"/>
        <v>0</v>
      </c>
      <c r="CE79" s="84">
        <f t="shared" si="173"/>
        <v>0</v>
      </c>
      <c r="CF79" s="84">
        <f t="shared" si="174"/>
        <v>0</v>
      </c>
      <c r="CG79" s="84">
        <f t="shared" si="175"/>
        <v>0</v>
      </c>
      <c r="CH79" s="84">
        <f t="shared" si="176"/>
        <v>0</v>
      </c>
      <c r="CI79" s="84">
        <f t="shared" si="177"/>
        <v>0</v>
      </c>
      <c r="CJ79" s="84">
        <f t="shared" si="178"/>
        <v>0</v>
      </c>
      <c r="CK79" s="84">
        <f t="shared" si="179"/>
        <v>0</v>
      </c>
      <c r="CL79" s="84">
        <f t="shared" si="180"/>
        <v>0</v>
      </c>
      <c r="CM79" s="84">
        <f t="shared" si="181"/>
        <v>0</v>
      </c>
      <c r="CN79" s="84">
        <f t="shared" si="182"/>
        <v>0</v>
      </c>
      <c r="CO79" s="84">
        <f t="shared" si="183"/>
        <v>0</v>
      </c>
      <c r="CP79" s="84">
        <f t="shared" si="184"/>
        <v>0</v>
      </c>
      <c r="CQ79" s="84">
        <f t="shared" si="185"/>
        <v>0</v>
      </c>
      <c r="CR79" s="84">
        <f t="shared" si="186"/>
        <v>0</v>
      </c>
      <c r="CS79" s="84">
        <f t="shared" si="187"/>
        <v>0</v>
      </c>
      <c r="CT79" s="84">
        <f t="shared" si="188"/>
        <v>0</v>
      </c>
      <c r="CU79" s="84">
        <f t="shared" si="189"/>
        <v>0</v>
      </c>
      <c r="CV79" s="84">
        <f t="shared" si="190"/>
        <v>0</v>
      </c>
      <c r="CW79" s="84">
        <f t="shared" si="191"/>
        <v>0</v>
      </c>
      <c r="CX79" s="84">
        <f t="shared" si="192"/>
        <v>0</v>
      </c>
    </row>
    <row r="80" spans="1:102" s="263" customFormat="1" ht="14.25">
      <c r="A80" s="78">
        <f t="shared" si="96"/>
        <v>70</v>
      </c>
      <c r="B80" s="79"/>
      <c r="C80" s="80"/>
      <c r="D80" s="81"/>
      <c r="E80" s="82"/>
      <c r="F80" s="83"/>
      <c r="G80" s="84">
        <f t="shared" si="97"/>
        <v>0</v>
      </c>
      <c r="H80" s="84">
        <f t="shared" si="98"/>
        <v>0</v>
      </c>
      <c r="I80" s="84">
        <f t="shared" si="99"/>
        <v>0</v>
      </c>
      <c r="J80" s="84">
        <f t="shared" si="100"/>
        <v>0</v>
      </c>
      <c r="K80" s="84">
        <f t="shared" si="101"/>
        <v>0</v>
      </c>
      <c r="L80" s="84">
        <f t="shared" si="102"/>
        <v>0</v>
      </c>
      <c r="M80" s="84">
        <f t="shared" si="103"/>
        <v>0</v>
      </c>
      <c r="N80" s="84">
        <f t="shared" si="104"/>
        <v>0</v>
      </c>
      <c r="O80" s="84">
        <f t="shared" si="105"/>
        <v>0</v>
      </c>
      <c r="P80" s="84">
        <f t="shared" si="106"/>
        <v>0</v>
      </c>
      <c r="Q80" s="84">
        <f t="shared" si="107"/>
        <v>0</v>
      </c>
      <c r="R80" s="84">
        <f t="shared" si="108"/>
        <v>0</v>
      </c>
      <c r="S80" s="84">
        <f t="shared" si="109"/>
        <v>0</v>
      </c>
      <c r="T80" s="84">
        <f t="shared" si="110"/>
        <v>0</v>
      </c>
      <c r="U80" s="84">
        <f t="shared" si="111"/>
        <v>0</v>
      </c>
      <c r="V80" s="84">
        <f t="shared" si="112"/>
        <v>0</v>
      </c>
      <c r="W80" s="84">
        <f t="shared" si="113"/>
        <v>0</v>
      </c>
      <c r="X80" s="84">
        <f t="shared" si="114"/>
        <v>0</v>
      </c>
      <c r="Y80" s="84">
        <f t="shared" si="115"/>
        <v>0</v>
      </c>
      <c r="Z80" s="84">
        <f t="shared" si="116"/>
        <v>0</v>
      </c>
      <c r="AA80" s="84">
        <f t="shared" si="117"/>
        <v>0</v>
      </c>
      <c r="AB80" s="84">
        <f t="shared" si="118"/>
        <v>0</v>
      </c>
      <c r="AC80" s="84">
        <f t="shared" si="119"/>
        <v>0</v>
      </c>
      <c r="AD80" s="84">
        <f t="shared" si="120"/>
        <v>0</v>
      </c>
      <c r="AE80" s="84">
        <f t="shared" si="121"/>
        <v>0</v>
      </c>
      <c r="AF80" s="84">
        <f t="shared" si="122"/>
        <v>0</v>
      </c>
      <c r="AG80" s="84">
        <f t="shared" si="123"/>
        <v>0</v>
      </c>
      <c r="AH80" s="84">
        <f t="shared" si="124"/>
        <v>0</v>
      </c>
      <c r="AI80" s="84">
        <f t="shared" si="125"/>
        <v>0</v>
      </c>
      <c r="AJ80" s="84">
        <f t="shared" si="126"/>
        <v>0</v>
      </c>
      <c r="AK80" s="84">
        <f t="shared" si="127"/>
        <v>0</v>
      </c>
      <c r="AL80" s="84">
        <f t="shared" si="128"/>
        <v>0</v>
      </c>
      <c r="AM80" s="84">
        <f t="shared" si="129"/>
        <v>0</v>
      </c>
      <c r="AN80" s="84">
        <f t="shared" si="130"/>
        <v>0</v>
      </c>
      <c r="AO80" s="84">
        <f t="shared" si="131"/>
        <v>0</v>
      </c>
      <c r="AP80" s="84">
        <f t="shared" si="132"/>
        <v>0</v>
      </c>
      <c r="AQ80" s="84">
        <f t="shared" si="133"/>
        <v>0</v>
      </c>
      <c r="AR80" s="84">
        <f t="shared" si="134"/>
        <v>0</v>
      </c>
      <c r="AS80" s="84">
        <f t="shared" si="135"/>
        <v>0</v>
      </c>
      <c r="AT80" s="84">
        <f t="shared" si="136"/>
        <v>0</v>
      </c>
      <c r="AU80" s="84">
        <f t="shared" si="137"/>
        <v>0</v>
      </c>
      <c r="AV80" s="84">
        <f t="shared" si="138"/>
        <v>0</v>
      </c>
      <c r="AW80" s="84">
        <f t="shared" si="139"/>
        <v>0</v>
      </c>
      <c r="AX80" s="84">
        <f t="shared" si="140"/>
        <v>0</v>
      </c>
      <c r="AY80" s="84">
        <f t="shared" si="141"/>
        <v>0</v>
      </c>
      <c r="AZ80" s="84">
        <f t="shared" si="142"/>
        <v>0</v>
      </c>
      <c r="BA80" s="84">
        <f t="shared" si="143"/>
        <v>0</v>
      </c>
      <c r="BB80" s="84">
        <f t="shared" si="144"/>
        <v>0</v>
      </c>
      <c r="BC80" s="84">
        <f t="shared" si="145"/>
        <v>0</v>
      </c>
      <c r="BD80" s="84">
        <f t="shared" si="146"/>
        <v>0</v>
      </c>
      <c r="BE80" s="84">
        <f t="shared" si="147"/>
        <v>0</v>
      </c>
      <c r="BF80" s="84">
        <f t="shared" si="148"/>
        <v>0</v>
      </c>
      <c r="BG80" s="84">
        <f t="shared" si="149"/>
        <v>0</v>
      </c>
      <c r="BH80" s="84">
        <f t="shared" si="150"/>
        <v>0</v>
      </c>
      <c r="BI80" s="84">
        <f t="shared" si="151"/>
        <v>0</v>
      </c>
      <c r="BJ80" s="84">
        <f t="shared" si="152"/>
        <v>0</v>
      </c>
      <c r="BK80" s="84">
        <f t="shared" si="153"/>
        <v>0</v>
      </c>
      <c r="BL80" s="84">
        <f t="shared" si="154"/>
        <v>0</v>
      </c>
      <c r="BM80" s="84">
        <f t="shared" si="155"/>
        <v>0</v>
      </c>
      <c r="BN80" s="84">
        <f t="shared" si="156"/>
        <v>0</v>
      </c>
      <c r="BO80" s="84">
        <f t="shared" si="157"/>
        <v>0</v>
      </c>
      <c r="BP80" s="84">
        <f t="shared" si="158"/>
        <v>0</v>
      </c>
      <c r="BQ80" s="84">
        <f t="shared" si="159"/>
        <v>0</v>
      </c>
      <c r="BR80" s="84">
        <f t="shared" si="160"/>
        <v>0</v>
      </c>
      <c r="BS80" s="84">
        <f t="shared" si="161"/>
        <v>0</v>
      </c>
      <c r="BT80" s="84">
        <f t="shared" si="162"/>
        <v>0</v>
      </c>
      <c r="BU80" s="84">
        <f t="shared" si="163"/>
        <v>0</v>
      </c>
      <c r="BV80" s="84">
        <f t="shared" si="164"/>
        <v>0</v>
      </c>
      <c r="BW80" s="84">
        <f t="shared" si="165"/>
        <v>0</v>
      </c>
      <c r="BX80" s="84">
        <f t="shared" si="166"/>
        <v>0</v>
      </c>
      <c r="BY80" s="84">
        <f t="shared" si="167"/>
        <v>0</v>
      </c>
      <c r="BZ80" s="84">
        <f t="shared" si="168"/>
        <v>0</v>
      </c>
      <c r="CA80" s="84">
        <f t="shared" si="169"/>
        <v>0</v>
      </c>
      <c r="CB80" s="84">
        <f t="shared" si="170"/>
        <v>0</v>
      </c>
      <c r="CC80" s="84">
        <f t="shared" si="171"/>
        <v>0</v>
      </c>
      <c r="CD80" s="84">
        <f t="shared" si="172"/>
        <v>0</v>
      </c>
      <c r="CE80" s="84">
        <f t="shared" si="173"/>
        <v>0</v>
      </c>
      <c r="CF80" s="84">
        <f t="shared" si="174"/>
        <v>0</v>
      </c>
      <c r="CG80" s="84">
        <f t="shared" si="175"/>
        <v>0</v>
      </c>
      <c r="CH80" s="84">
        <f t="shared" si="176"/>
        <v>0</v>
      </c>
      <c r="CI80" s="84">
        <f t="shared" si="177"/>
        <v>0</v>
      </c>
      <c r="CJ80" s="84">
        <f t="shared" si="178"/>
        <v>0</v>
      </c>
      <c r="CK80" s="84">
        <f t="shared" si="179"/>
        <v>0</v>
      </c>
      <c r="CL80" s="84">
        <f t="shared" si="180"/>
        <v>0</v>
      </c>
      <c r="CM80" s="84">
        <f t="shared" si="181"/>
        <v>0</v>
      </c>
      <c r="CN80" s="84">
        <f t="shared" si="182"/>
        <v>0</v>
      </c>
      <c r="CO80" s="84">
        <f t="shared" si="183"/>
        <v>0</v>
      </c>
      <c r="CP80" s="84">
        <f t="shared" si="184"/>
        <v>0</v>
      </c>
      <c r="CQ80" s="84">
        <f t="shared" si="185"/>
        <v>0</v>
      </c>
      <c r="CR80" s="84">
        <f t="shared" si="186"/>
        <v>0</v>
      </c>
      <c r="CS80" s="84">
        <f t="shared" si="187"/>
        <v>0</v>
      </c>
      <c r="CT80" s="84">
        <f t="shared" si="188"/>
        <v>0</v>
      </c>
      <c r="CU80" s="84">
        <f t="shared" si="189"/>
        <v>0</v>
      </c>
      <c r="CV80" s="84">
        <f t="shared" si="190"/>
        <v>0</v>
      </c>
      <c r="CW80" s="84">
        <f t="shared" si="191"/>
        <v>0</v>
      </c>
      <c r="CX80" s="84">
        <f t="shared" si="192"/>
        <v>0</v>
      </c>
    </row>
    <row r="81" spans="1:102" s="263" customFormat="1" ht="14.25">
      <c r="A81" s="78">
        <f t="shared" si="96"/>
        <v>71</v>
      </c>
      <c r="B81" s="79"/>
      <c r="C81" s="80"/>
      <c r="D81" s="81"/>
      <c r="E81" s="82"/>
      <c r="F81" s="83"/>
      <c r="G81" s="84">
        <f t="shared" si="97"/>
        <v>0</v>
      </c>
      <c r="H81" s="84">
        <f t="shared" si="98"/>
        <v>0</v>
      </c>
      <c r="I81" s="84">
        <f t="shared" si="99"/>
        <v>0</v>
      </c>
      <c r="J81" s="84">
        <f t="shared" si="100"/>
        <v>0</v>
      </c>
      <c r="K81" s="84">
        <f t="shared" si="101"/>
        <v>0</v>
      </c>
      <c r="L81" s="84">
        <f t="shared" si="102"/>
        <v>0</v>
      </c>
      <c r="M81" s="84">
        <f t="shared" si="103"/>
        <v>0</v>
      </c>
      <c r="N81" s="84">
        <f t="shared" si="104"/>
        <v>0</v>
      </c>
      <c r="O81" s="84">
        <f t="shared" si="105"/>
        <v>0</v>
      </c>
      <c r="P81" s="84">
        <f t="shared" si="106"/>
        <v>0</v>
      </c>
      <c r="Q81" s="84">
        <f t="shared" si="107"/>
        <v>0</v>
      </c>
      <c r="R81" s="84">
        <f t="shared" si="108"/>
        <v>0</v>
      </c>
      <c r="S81" s="84">
        <f t="shared" si="109"/>
        <v>0</v>
      </c>
      <c r="T81" s="84">
        <f t="shared" si="110"/>
        <v>0</v>
      </c>
      <c r="U81" s="84">
        <f t="shared" si="111"/>
        <v>0</v>
      </c>
      <c r="V81" s="84">
        <f t="shared" si="112"/>
        <v>0</v>
      </c>
      <c r="W81" s="84">
        <f t="shared" si="113"/>
        <v>0</v>
      </c>
      <c r="X81" s="84">
        <f t="shared" si="114"/>
        <v>0</v>
      </c>
      <c r="Y81" s="84">
        <f t="shared" si="115"/>
        <v>0</v>
      </c>
      <c r="Z81" s="84">
        <f t="shared" si="116"/>
        <v>0</v>
      </c>
      <c r="AA81" s="84">
        <f t="shared" si="117"/>
        <v>0</v>
      </c>
      <c r="AB81" s="84">
        <f t="shared" si="118"/>
        <v>0</v>
      </c>
      <c r="AC81" s="84">
        <f t="shared" si="119"/>
        <v>0</v>
      </c>
      <c r="AD81" s="84">
        <f t="shared" si="120"/>
        <v>0</v>
      </c>
      <c r="AE81" s="84">
        <f t="shared" si="121"/>
        <v>0</v>
      </c>
      <c r="AF81" s="84">
        <f t="shared" si="122"/>
        <v>0</v>
      </c>
      <c r="AG81" s="84">
        <f t="shared" si="123"/>
        <v>0</v>
      </c>
      <c r="AH81" s="84">
        <f t="shared" si="124"/>
        <v>0</v>
      </c>
      <c r="AI81" s="84">
        <f t="shared" si="125"/>
        <v>0</v>
      </c>
      <c r="AJ81" s="84">
        <f t="shared" si="126"/>
        <v>0</v>
      </c>
      <c r="AK81" s="84">
        <f t="shared" si="127"/>
        <v>0</v>
      </c>
      <c r="AL81" s="84">
        <f t="shared" si="128"/>
        <v>0</v>
      </c>
      <c r="AM81" s="84">
        <f t="shared" si="129"/>
        <v>0</v>
      </c>
      <c r="AN81" s="84">
        <f t="shared" si="130"/>
        <v>0</v>
      </c>
      <c r="AO81" s="84">
        <f t="shared" si="131"/>
        <v>0</v>
      </c>
      <c r="AP81" s="84">
        <f t="shared" si="132"/>
        <v>0</v>
      </c>
      <c r="AQ81" s="84">
        <f t="shared" si="133"/>
        <v>0</v>
      </c>
      <c r="AR81" s="84">
        <f t="shared" si="134"/>
        <v>0</v>
      </c>
      <c r="AS81" s="84">
        <f t="shared" si="135"/>
        <v>0</v>
      </c>
      <c r="AT81" s="84">
        <f t="shared" si="136"/>
        <v>0</v>
      </c>
      <c r="AU81" s="84">
        <f t="shared" si="137"/>
        <v>0</v>
      </c>
      <c r="AV81" s="84">
        <f t="shared" si="138"/>
        <v>0</v>
      </c>
      <c r="AW81" s="84">
        <f t="shared" si="139"/>
        <v>0</v>
      </c>
      <c r="AX81" s="84">
        <f t="shared" si="140"/>
        <v>0</v>
      </c>
      <c r="AY81" s="84">
        <f t="shared" si="141"/>
        <v>0</v>
      </c>
      <c r="AZ81" s="84">
        <f t="shared" si="142"/>
        <v>0</v>
      </c>
      <c r="BA81" s="84">
        <f t="shared" si="143"/>
        <v>0</v>
      </c>
      <c r="BB81" s="84">
        <f t="shared" si="144"/>
        <v>0</v>
      </c>
      <c r="BC81" s="84">
        <f t="shared" si="145"/>
        <v>0</v>
      </c>
      <c r="BD81" s="84">
        <f t="shared" si="146"/>
        <v>0</v>
      </c>
      <c r="BE81" s="84">
        <f t="shared" si="147"/>
        <v>0</v>
      </c>
      <c r="BF81" s="84">
        <f t="shared" si="148"/>
        <v>0</v>
      </c>
      <c r="BG81" s="84">
        <f t="shared" si="149"/>
        <v>0</v>
      </c>
      <c r="BH81" s="84">
        <f t="shared" si="150"/>
        <v>0</v>
      </c>
      <c r="BI81" s="84">
        <f t="shared" si="151"/>
        <v>0</v>
      </c>
      <c r="BJ81" s="84">
        <f t="shared" si="152"/>
        <v>0</v>
      </c>
      <c r="BK81" s="84">
        <f t="shared" si="153"/>
        <v>0</v>
      </c>
      <c r="BL81" s="84">
        <f t="shared" si="154"/>
        <v>0</v>
      </c>
      <c r="BM81" s="84">
        <f t="shared" si="155"/>
        <v>0</v>
      </c>
      <c r="BN81" s="84">
        <f t="shared" si="156"/>
        <v>0</v>
      </c>
      <c r="BO81" s="84">
        <f t="shared" si="157"/>
        <v>0</v>
      </c>
      <c r="BP81" s="84">
        <f t="shared" si="158"/>
        <v>0</v>
      </c>
      <c r="BQ81" s="84">
        <f t="shared" si="159"/>
        <v>0</v>
      </c>
      <c r="BR81" s="84">
        <f t="shared" si="160"/>
        <v>0</v>
      </c>
      <c r="BS81" s="84">
        <f t="shared" si="161"/>
        <v>0</v>
      </c>
      <c r="BT81" s="84">
        <f t="shared" si="162"/>
        <v>0</v>
      </c>
      <c r="BU81" s="84">
        <f t="shared" si="163"/>
        <v>0</v>
      </c>
      <c r="BV81" s="84">
        <f t="shared" si="164"/>
        <v>0</v>
      </c>
      <c r="BW81" s="84">
        <f t="shared" si="165"/>
        <v>0</v>
      </c>
      <c r="BX81" s="84">
        <f t="shared" si="166"/>
        <v>0</v>
      </c>
      <c r="BY81" s="84">
        <f t="shared" si="167"/>
        <v>0</v>
      </c>
      <c r="BZ81" s="84">
        <f t="shared" si="168"/>
        <v>0</v>
      </c>
      <c r="CA81" s="84">
        <f t="shared" si="169"/>
        <v>0</v>
      </c>
      <c r="CB81" s="84">
        <f t="shared" si="170"/>
        <v>0</v>
      </c>
      <c r="CC81" s="84">
        <f t="shared" si="171"/>
        <v>0</v>
      </c>
      <c r="CD81" s="84">
        <f t="shared" si="172"/>
        <v>0</v>
      </c>
      <c r="CE81" s="84">
        <f t="shared" si="173"/>
        <v>0</v>
      </c>
      <c r="CF81" s="84">
        <f t="shared" si="174"/>
        <v>0</v>
      </c>
      <c r="CG81" s="84">
        <f t="shared" si="175"/>
        <v>0</v>
      </c>
      <c r="CH81" s="84">
        <f t="shared" si="176"/>
        <v>0</v>
      </c>
      <c r="CI81" s="84">
        <f t="shared" si="177"/>
        <v>0</v>
      </c>
      <c r="CJ81" s="84">
        <f t="shared" si="178"/>
        <v>0</v>
      </c>
      <c r="CK81" s="84">
        <f t="shared" si="179"/>
        <v>0</v>
      </c>
      <c r="CL81" s="84">
        <f t="shared" si="180"/>
        <v>0</v>
      </c>
      <c r="CM81" s="84">
        <f t="shared" si="181"/>
        <v>0</v>
      </c>
      <c r="CN81" s="84">
        <f t="shared" si="182"/>
        <v>0</v>
      </c>
      <c r="CO81" s="84">
        <f t="shared" si="183"/>
        <v>0</v>
      </c>
      <c r="CP81" s="84">
        <f t="shared" si="184"/>
        <v>0</v>
      </c>
      <c r="CQ81" s="84">
        <f t="shared" si="185"/>
        <v>0</v>
      </c>
      <c r="CR81" s="84">
        <f t="shared" si="186"/>
        <v>0</v>
      </c>
      <c r="CS81" s="84">
        <f t="shared" si="187"/>
        <v>0</v>
      </c>
      <c r="CT81" s="84">
        <f t="shared" si="188"/>
        <v>0</v>
      </c>
      <c r="CU81" s="84">
        <f t="shared" si="189"/>
        <v>0</v>
      </c>
      <c r="CV81" s="84">
        <f t="shared" si="190"/>
        <v>0</v>
      </c>
      <c r="CW81" s="84">
        <f t="shared" si="191"/>
        <v>0</v>
      </c>
      <c r="CX81" s="84">
        <f t="shared" si="192"/>
        <v>0</v>
      </c>
    </row>
    <row r="82" spans="1:102" s="263" customFormat="1" ht="14.25">
      <c r="A82" s="78">
        <f t="shared" si="96"/>
        <v>72</v>
      </c>
      <c r="B82" s="79"/>
      <c r="C82" s="80"/>
      <c r="D82" s="81"/>
      <c r="E82" s="82"/>
      <c r="F82" s="83"/>
      <c r="G82" s="84">
        <f t="shared" si="97"/>
        <v>0</v>
      </c>
      <c r="H82" s="84">
        <f t="shared" si="98"/>
        <v>0</v>
      </c>
      <c r="I82" s="84">
        <f t="shared" si="99"/>
        <v>0</v>
      </c>
      <c r="J82" s="84">
        <f t="shared" si="100"/>
        <v>0</v>
      </c>
      <c r="K82" s="84">
        <f t="shared" si="101"/>
        <v>0</v>
      </c>
      <c r="L82" s="84">
        <f t="shared" si="102"/>
        <v>0</v>
      </c>
      <c r="M82" s="84">
        <f t="shared" si="103"/>
        <v>0</v>
      </c>
      <c r="N82" s="84">
        <f t="shared" si="104"/>
        <v>0</v>
      </c>
      <c r="O82" s="84">
        <f t="shared" si="105"/>
        <v>0</v>
      </c>
      <c r="P82" s="84">
        <f t="shared" si="106"/>
        <v>0</v>
      </c>
      <c r="Q82" s="84">
        <f t="shared" si="107"/>
        <v>0</v>
      </c>
      <c r="R82" s="84">
        <f t="shared" si="108"/>
        <v>0</v>
      </c>
      <c r="S82" s="84">
        <f t="shared" si="109"/>
        <v>0</v>
      </c>
      <c r="T82" s="84">
        <f t="shared" si="110"/>
        <v>0</v>
      </c>
      <c r="U82" s="84">
        <f t="shared" si="111"/>
        <v>0</v>
      </c>
      <c r="V82" s="84">
        <f t="shared" si="112"/>
        <v>0</v>
      </c>
      <c r="W82" s="84">
        <f t="shared" si="113"/>
        <v>0</v>
      </c>
      <c r="X82" s="84">
        <f t="shared" si="114"/>
        <v>0</v>
      </c>
      <c r="Y82" s="84">
        <f t="shared" si="115"/>
        <v>0</v>
      </c>
      <c r="Z82" s="84">
        <f t="shared" si="116"/>
        <v>0</v>
      </c>
      <c r="AA82" s="84">
        <f t="shared" si="117"/>
        <v>0</v>
      </c>
      <c r="AB82" s="84">
        <f t="shared" si="118"/>
        <v>0</v>
      </c>
      <c r="AC82" s="84">
        <f t="shared" si="119"/>
        <v>0</v>
      </c>
      <c r="AD82" s="84">
        <f t="shared" si="120"/>
        <v>0</v>
      </c>
      <c r="AE82" s="84">
        <f t="shared" si="121"/>
        <v>0</v>
      </c>
      <c r="AF82" s="84">
        <f t="shared" si="122"/>
        <v>0</v>
      </c>
      <c r="AG82" s="84">
        <f t="shared" si="123"/>
        <v>0</v>
      </c>
      <c r="AH82" s="84">
        <f t="shared" si="124"/>
        <v>0</v>
      </c>
      <c r="AI82" s="84">
        <f t="shared" si="125"/>
        <v>0</v>
      </c>
      <c r="AJ82" s="84">
        <f t="shared" si="126"/>
        <v>0</v>
      </c>
      <c r="AK82" s="84">
        <f t="shared" si="127"/>
        <v>0</v>
      </c>
      <c r="AL82" s="84">
        <f t="shared" si="128"/>
        <v>0</v>
      </c>
      <c r="AM82" s="84">
        <f t="shared" si="129"/>
        <v>0</v>
      </c>
      <c r="AN82" s="84">
        <f t="shared" si="130"/>
        <v>0</v>
      </c>
      <c r="AO82" s="84">
        <f t="shared" si="131"/>
        <v>0</v>
      </c>
      <c r="AP82" s="84">
        <f t="shared" si="132"/>
        <v>0</v>
      </c>
      <c r="AQ82" s="84">
        <f t="shared" si="133"/>
        <v>0</v>
      </c>
      <c r="AR82" s="84">
        <f t="shared" si="134"/>
        <v>0</v>
      </c>
      <c r="AS82" s="84">
        <f t="shared" si="135"/>
        <v>0</v>
      </c>
      <c r="AT82" s="84">
        <f t="shared" si="136"/>
        <v>0</v>
      </c>
      <c r="AU82" s="84">
        <f t="shared" si="137"/>
        <v>0</v>
      </c>
      <c r="AV82" s="84">
        <f t="shared" si="138"/>
        <v>0</v>
      </c>
      <c r="AW82" s="84">
        <f t="shared" si="139"/>
        <v>0</v>
      </c>
      <c r="AX82" s="84">
        <f t="shared" si="140"/>
        <v>0</v>
      </c>
      <c r="AY82" s="84">
        <f t="shared" si="141"/>
        <v>0</v>
      </c>
      <c r="AZ82" s="84">
        <f t="shared" si="142"/>
        <v>0</v>
      </c>
      <c r="BA82" s="84">
        <f t="shared" si="143"/>
        <v>0</v>
      </c>
      <c r="BB82" s="84">
        <f t="shared" si="144"/>
        <v>0</v>
      </c>
      <c r="BC82" s="84">
        <f t="shared" si="145"/>
        <v>0</v>
      </c>
      <c r="BD82" s="84">
        <f t="shared" si="146"/>
        <v>0</v>
      </c>
      <c r="BE82" s="84">
        <f t="shared" si="147"/>
        <v>0</v>
      </c>
      <c r="BF82" s="84">
        <f t="shared" si="148"/>
        <v>0</v>
      </c>
      <c r="BG82" s="84">
        <f t="shared" si="149"/>
        <v>0</v>
      </c>
      <c r="BH82" s="84">
        <f t="shared" si="150"/>
        <v>0</v>
      </c>
      <c r="BI82" s="84">
        <f t="shared" si="151"/>
        <v>0</v>
      </c>
      <c r="BJ82" s="84">
        <f t="shared" si="152"/>
        <v>0</v>
      </c>
      <c r="BK82" s="84">
        <f t="shared" si="153"/>
        <v>0</v>
      </c>
      <c r="BL82" s="84">
        <f t="shared" si="154"/>
        <v>0</v>
      </c>
      <c r="BM82" s="84">
        <f t="shared" si="155"/>
        <v>0</v>
      </c>
      <c r="BN82" s="84">
        <f t="shared" si="156"/>
        <v>0</v>
      </c>
      <c r="BO82" s="84">
        <f t="shared" si="157"/>
        <v>0</v>
      </c>
      <c r="BP82" s="84">
        <f t="shared" si="158"/>
        <v>0</v>
      </c>
      <c r="BQ82" s="84">
        <f t="shared" si="159"/>
        <v>0</v>
      </c>
      <c r="BR82" s="84">
        <f t="shared" si="160"/>
        <v>0</v>
      </c>
      <c r="BS82" s="84">
        <f t="shared" si="161"/>
        <v>0</v>
      </c>
      <c r="BT82" s="84">
        <f t="shared" si="162"/>
        <v>0</v>
      </c>
      <c r="BU82" s="84">
        <f t="shared" si="163"/>
        <v>0</v>
      </c>
      <c r="BV82" s="84">
        <f t="shared" si="164"/>
        <v>0</v>
      </c>
      <c r="BW82" s="84">
        <f t="shared" si="165"/>
        <v>0</v>
      </c>
      <c r="BX82" s="84">
        <f t="shared" si="166"/>
        <v>0</v>
      </c>
      <c r="BY82" s="84">
        <f t="shared" si="167"/>
        <v>0</v>
      </c>
      <c r="BZ82" s="84">
        <f t="shared" si="168"/>
        <v>0</v>
      </c>
      <c r="CA82" s="84">
        <f t="shared" si="169"/>
        <v>0</v>
      </c>
      <c r="CB82" s="84">
        <f t="shared" si="170"/>
        <v>0</v>
      </c>
      <c r="CC82" s="84">
        <f t="shared" si="171"/>
        <v>0</v>
      </c>
      <c r="CD82" s="84">
        <f t="shared" si="172"/>
        <v>0</v>
      </c>
      <c r="CE82" s="84">
        <f t="shared" si="173"/>
        <v>0</v>
      </c>
      <c r="CF82" s="84">
        <f t="shared" si="174"/>
        <v>0</v>
      </c>
      <c r="CG82" s="84">
        <f t="shared" si="175"/>
        <v>0</v>
      </c>
      <c r="CH82" s="84">
        <f t="shared" si="176"/>
        <v>0</v>
      </c>
      <c r="CI82" s="84">
        <f t="shared" si="177"/>
        <v>0</v>
      </c>
      <c r="CJ82" s="84">
        <f t="shared" si="178"/>
        <v>0</v>
      </c>
      <c r="CK82" s="84">
        <f t="shared" si="179"/>
        <v>0</v>
      </c>
      <c r="CL82" s="84">
        <f t="shared" si="180"/>
        <v>0</v>
      </c>
      <c r="CM82" s="84">
        <f t="shared" si="181"/>
        <v>0</v>
      </c>
      <c r="CN82" s="84">
        <f t="shared" si="182"/>
        <v>0</v>
      </c>
      <c r="CO82" s="84">
        <f t="shared" si="183"/>
        <v>0</v>
      </c>
      <c r="CP82" s="84">
        <f t="shared" si="184"/>
        <v>0</v>
      </c>
      <c r="CQ82" s="84">
        <f t="shared" si="185"/>
        <v>0</v>
      </c>
      <c r="CR82" s="84">
        <f t="shared" si="186"/>
        <v>0</v>
      </c>
      <c r="CS82" s="84">
        <f t="shared" si="187"/>
        <v>0</v>
      </c>
      <c r="CT82" s="84">
        <f t="shared" si="188"/>
        <v>0</v>
      </c>
      <c r="CU82" s="84">
        <f t="shared" si="189"/>
        <v>0</v>
      </c>
      <c r="CV82" s="84">
        <f t="shared" si="190"/>
        <v>0</v>
      </c>
      <c r="CW82" s="84">
        <f t="shared" si="191"/>
        <v>0</v>
      </c>
      <c r="CX82" s="84">
        <f t="shared" si="192"/>
        <v>0</v>
      </c>
    </row>
    <row r="83" spans="1:102" s="263" customFormat="1" ht="14.25">
      <c r="A83" s="78">
        <f t="shared" si="96"/>
        <v>73</v>
      </c>
      <c r="B83" s="79"/>
      <c r="C83" s="80"/>
      <c r="D83" s="81"/>
      <c r="E83" s="82"/>
      <c r="F83" s="83"/>
      <c r="G83" s="84">
        <f t="shared" si="97"/>
        <v>0</v>
      </c>
      <c r="H83" s="84">
        <f t="shared" si="98"/>
        <v>0</v>
      </c>
      <c r="I83" s="84">
        <f t="shared" si="99"/>
        <v>0</v>
      </c>
      <c r="J83" s="84">
        <f t="shared" si="100"/>
        <v>0</v>
      </c>
      <c r="K83" s="84">
        <f t="shared" si="101"/>
        <v>0</v>
      </c>
      <c r="L83" s="84">
        <f t="shared" si="102"/>
        <v>0</v>
      </c>
      <c r="M83" s="84">
        <f t="shared" si="103"/>
        <v>0</v>
      </c>
      <c r="N83" s="84">
        <f t="shared" si="104"/>
        <v>0</v>
      </c>
      <c r="O83" s="84">
        <f t="shared" si="105"/>
        <v>0</v>
      </c>
      <c r="P83" s="84">
        <f t="shared" si="106"/>
        <v>0</v>
      </c>
      <c r="Q83" s="84">
        <f t="shared" si="107"/>
        <v>0</v>
      </c>
      <c r="R83" s="84">
        <f t="shared" si="108"/>
        <v>0</v>
      </c>
      <c r="S83" s="84">
        <f t="shared" si="109"/>
        <v>0</v>
      </c>
      <c r="T83" s="84">
        <f t="shared" si="110"/>
        <v>0</v>
      </c>
      <c r="U83" s="84">
        <f t="shared" si="111"/>
        <v>0</v>
      </c>
      <c r="V83" s="84">
        <f t="shared" si="112"/>
        <v>0</v>
      </c>
      <c r="W83" s="84">
        <f t="shared" si="113"/>
        <v>0</v>
      </c>
      <c r="X83" s="84">
        <f t="shared" si="114"/>
        <v>0</v>
      </c>
      <c r="Y83" s="84">
        <f t="shared" si="115"/>
        <v>0</v>
      </c>
      <c r="Z83" s="84">
        <f t="shared" si="116"/>
        <v>0</v>
      </c>
      <c r="AA83" s="84">
        <f t="shared" si="117"/>
        <v>0</v>
      </c>
      <c r="AB83" s="84">
        <f t="shared" si="118"/>
        <v>0</v>
      </c>
      <c r="AC83" s="84">
        <f t="shared" si="119"/>
        <v>0</v>
      </c>
      <c r="AD83" s="84">
        <f t="shared" si="120"/>
        <v>0</v>
      </c>
      <c r="AE83" s="84">
        <f t="shared" si="121"/>
        <v>0</v>
      </c>
      <c r="AF83" s="84">
        <f t="shared" si="122"/>
        <v>0</v>
      </c>
      <c r="AG83" s="84">
        <f t="shared" si="123"/>
        <v>0</v>
      </c>
      <c r="AH83" s="84">
        <f t="shared" si="124"/>
        <v>0</v>
      </c>
      <c r="AI83" s="84">
        <f t="shared" si="125"/>
        <v>0</v>
      </c>
      <c r="AJ83" s="84">
        <f t="shared" si="126"/>
        <v>0</v>
      </c>
      <c r="AK83" s="84">
        <f t="shared" si="127"/>
        <v>0</v>
      </c>
      <c r="AL83" s="84">
        <f t="shared" si="128"/>
        <v>0</v>
      </c>
      <c r="AM83" s="84">
        <f t="shared" si="129"/>
        <v>0</v>
      </c>
      <c r="AN83" s="84">
        <f t="shared" si="130"/>
        <v>0</v>
      </c>
      <c r="AO83" s="84">
        <f t="shared" si="131"/>
        <v>0</v>
      </c>
      <c r="AP83" s="84">
        <f t="shared" si="132"/>
        <v>0</v>
      </c>
      <c r="AQ83" s="84">
        <f t="shared" si="133"/>
        <v>0</v>
      </c>
      <c r="AR83" s="84">
        <f t="shared" si="134"/>
        <v>0</v>
      </c>
      <c r="AS83" s="84">
        <f t="shared" si="135"/>
        <v>0</v>
      </c>
      <c r="AT83" s="84">
        <f t="shared" si="136"/>
        <v>0</v>
      </c>
      <c r="AU83" s="84">
        <f t="shared" si="137"/>
        <v>0</v>
      </c>
      <c r="AV83" s="84">
        <f t="shared" si="138"/>
        <v>0</v>
      </c>
      <c r="AW83" s="84">
        <f t="shared" si="139"/>
        <v>0</v>
      </c>
      <c r="AX83" s="84">
        <f t="shared" si="140"/>
        <v>0</v>
      </c>
      <c r="AY83" s="84">
        <f t="shared" si="141"/>
        <v>0</v>
      </c>
      <c r="AZ83" s="84">
        <f t="shared" si="142"/>
        <v>0</v>
      </c>
      <c r="BA83" s="84">
        <f t="shared" si="143"/>
        <v>0</v>
      </c>
      <c r="BB83" s="84">
        <f t="shared" si="144"/>
        <v>0</v>
      </c>
      <c r="BC83" s="84">
        <f t="shared" si="145"/>
        <v>0</v>
      </c>
      <c r="BD83" s="84">
        <f t="shared" si="146"/>
        <v>0</v>
      </c>
      <c r="BE83" s="84">
        <f t="shared" si="147"/>
        <v>0</v>
      </c>
      <c r="BF83" s="84">
        <f t="shared" si="148"/>
        <v>0</v>
      </c>
      <c r="BG83" s="84">
        <f t="shared" si="149"/>
        <v>0</v>
      </c>
      <c r="BH83" s="84">
        <f t="shared" si="150"/>
        <v>0</v>
      </c>
      <c r="BI83" s="84">
        <f t="shared" si="151"/>
        <v>0</v>
      </c>
      <c r="BJ83" s="84">
        <f t="shared" si="152"/>
        <v>0</v>
      </c>
      <c r="BK83" s="84">
        <f t="shared" si="153"/>
        <v>0</v>
      </c>
      <c r="BL83" s="84">
        <f t="shared" si="154"/>
        <v>0</v>
      </c>
      <c r="BM83" s="84">
        <f t="shared" si="155"/>
        <v>0</v>
      </c>
      <c r="BN83" s="84">
        <f t="shared" si="156"/>
        <v>0</v>
      </c>
      <c r="BO83" s="84">
        <f t="shared" si="157"/>
        <v>0</v>
      </c>
      <c r="BP83" s="84">
        <f t="shared" si="158"/>
        <v>0</v>
      </c>
      <c r="BQ83" s="84">
        <f t="shared" si="159"/>
        <v>0</v>
      </c>
      <c r="BR83" s="84">
        <f t="shared" si="160"/>
        <v>0</v>
      </c>
      <c r="BS83" s="84">
        <f t="shared" si="161"/>
        <v>0</v>
      </c>
      <c r="BT83" s="84">
        <f t="shared" si="162"/>
        <v>0</v>
      </c>
      <c r="BU83" s="84">
        <f t="shared" si="163"/>
        <v>0</v>
      </c>
      <c r="BV83" s="84">
        <f t="shared" si="164"/>
        <v>0</v>
      </c>
      <c r="BW83" s="84">
        <f t="shared" si="165"/>
        <v>0</v>
      </c>
      <c r="BX83" s="84">
        <f t="shared" si="166"/>
        <v>0</v>
      </c>
      <c r="BY83" s="84">
        <f t="shared" si="167"/>
        <v>0</v>
      </c>
      <c r="BZ83" s="84">
        <f t="shared" si="168"/>
        <v>0</v>
      </c>
      <c r="CA83" s="84">
        <f t="shared" si="169"/>
        <v>0</v>
      </c>
      <c r="CB83" s="84">
        <f t="shared" si="170"/>
        <v>0</v>
      </c>
      <c r="CC83" s="84">
        <f t="shared" si="171"/>
        <v>0</v>
      </c>
      <c r="CD83" s="84">
        <f t="shared" si="172"/>
        <v>0</v>
      </c>
      <c r="CE83" s="84">
        <f t="shared" si="173"/>
        <v>0</v>
      </c>
      <c r="CF83" s="84">
        <f t="shared" si="174"/>
        <v>0</v>
      </c>
      <c r="CG83" s="84">
        <f t="shared" si="175"/>
        <v>0</v>
      </c>
      <c r="CH83" s="84">
        <f t="shared" si="176"/>
        <v>0</v>
      </c>
      <c r="CI83" s="84">
        <f t="shared" si="177"/>
        <v>0</v>
      </c>
      <c r="CJ83" s="84">
        <f t="shared" si="178"/>
        <v>0</v>
      </c>
      <c r="CK83" s="84">
        <f t="shared" si="179"/>
        <v>0</v>
      </c>
      <c r="CL83" s="84">
        <f t="shared" si="180"/>
        <v>0</v>
      </c>
      <c r="CM83" s="84">
        <f t="shared" si="181"/>
        <v>0</v>
      </c>
      <c r="CN83" s="84">
        <f t="shared" si="182"/>
        <v>0</v>
      </c>
      <c r="CO83" s="84">
        <f t="shared" si="183"/>
        <v>0</v>
      </c>
      <c r="CP83" s="84">
        <f t="shared" si="184"/>
        <v>0</v>
      </c>
      <c r="CQ83" s="84">
        <f t="shared" si="185"/>
        <v>0</v>
      </c>
      <c r="CR83" s="84">
        <f t="shared" si="186"/>
        <v>0</v>
      </c>
      <c r="CS83" s="84">
        <f t="shared" si="187"/>
        <v>0</v>
      </c>
      <c r="CT83" s="84">
        <f t="shared" si="188"/>
        <v>0</v>
      </c>
      <c r="CU83" s="84">
        <f t="shared" si="189"/>
        <v>0</v>
      </c>
      <c r="CV83" s="84">
        <f t="shared" si="190"/>
        <v>0</v>
      </c>
      <c r="CW83" s="84">
        <f t="shared" si="191"/>
        <v>0</v>
      </c>
      <c r="CX83" s="84">
        <f t="shared" si="192"/>
        <v>0</v>
      </c>
    </row>
    <row r="84" spans="1:102" s="263" customFormat="1" ht="14.25">
      <c r="A84" s="78">
        <f t="shared" si="96"/>
        <v>74</v>
      </c>
      <c r="B84" s="79"/>
      <c r="C84" s="80"/>
      <c r="D84" s="81"/>
      <c r="E84" s="82"/>
      <c r="F84" s="83"/>
      <c r="G84" s="84">
        <f t="shared" si="97"/>
        <v>0</v>
      </c>
      <c r="H84" s="84">
        <f t="shared" si="98"/>
        <v>0</v>
      </c>
      <c r="I84" s="84">
        <f t="shared" si="99"/>
        <v>0</v>
      </c>
      <c r="J84" s="84">
        <f t="shared" si="100"/>
        <v>0</v>
      </c>
      <c r="K84" s="84">
        <f t="shared" si="101"/>
        <v>0</v>
      </c>
      <c r="L84" s="84">
        <f t="shared" si="102"/>
        <v>0</v>
      </c>
      <c r="M84" s="84">
        <f t="shared" si="103"/>
        <v>0</v>
      </c>
      <c r="N84" s="84">
        <f t="shared" si="104"/>
        <v>0</v>
      </c>
      <c r="O84" s="84">
        <f t="shared" si="105"/>
        <v>0</v>
      </c>
      <c r="P84" s="84">
        <f t="shared" si="106"/>
        <v>0</v>
      </c>
      <c r="Q84" s="84">
        <f t="shared" si="107"/>
        <v>0</v>
      </c>
      <c r="R84" s="84">
        <f t="shared" si="108"/>
        <v>0</v>
      </c>
      <c r="S84" s="84">
        <f t="shared" si="109"/>
        <v>0</v>
      </c>
      <c r="T84" s="84">
        <f t="shared" si="110"/>
        <v>0</v>
      </c>
      <c r="U84" s="84">
        <f t="shared" si="111"/>
        <v>0</v>
      </c>
      <c r="V84" s="84">
        <f t="shared" si="112"/>
        <v>0</v>
      </c>
      <c r="W84" s="84">
        <f t="shared" si="113"/>
        <v>0</v>
      </c>
      <c r="X84" s="84">
        <f t="shared" si="114"/>
        <v>0</v>
      </c>
      <c r="Y84" s="84">
        <f t="shared" si="115"/>
        <v>0</v>
      </c>
      <c r="Z84" s="84">
        <f t="shared" si="116"/>
        <v>0</v>
      </c>
      <c r="AA84" s="84">
        <f t="shared" si="117"/>
        <v>0</v>
      </c>
      <c r="AB84" s="84">
        <f t="shared" si="118"/>
        <v>0</v>
      </c>
      <c r="AC84" s="84">
        <f t="shared" si="119"/>
        <v>0</v>
      </c>
      <c r="AD84" s="84">
        <f t="shared" si="120"/>
        <v>0</v>
      </c>
      <c r="AE84" s="84">
        <f t="shared" si="121"/>
        <v>0</v>
      </c>
      <c r="AF84" s="84">
        <f t="shared" si="122"/>
        <v>0</v>
      </c>
      <c r="AG84" s="84">
        <f t="shared" si="123"/>
        <v>0</v>
      </c>
      <c r="AH84" s="84">
        <f t="shared" si="124"/>
        <v>0</v>
      </c>
      <c r="AI84" s="84">
        <f t="shared" si="125"/>
        <v>0</v>
      </c>
      <c r="AJ84" s="84">
        <f t="shared" si="126"/>
        <v>0</v>
      </c>
      <c r="AK84" s="84">
        <f t="shared" si="127"/>
        <v>0</v>
      </c>
      <c r="AL84" s="84">
        <f t="shared" si="128"/>
        <v>0</v>
      </c>
      <c r="AM84" s="84">
        <f t="shared" si="129"/>
        <v>0</v>
      </c>
      <c r="AN84" s="84">
        <f t="shared" si="130"/>
        <v>0</v>
      </c>
      <c r="AO84" s="84">
        <f t="shared" si="131"/>
        <v>0</v>
      </c>
      <c r="AP84" s="84">
        <f t="shared" si="132"/>
        <v>0</v>
      </c>
      <c r="AQ84" s="84">
        <f t="shared" si="133"/>
        <v>0</v>
      </c>
      <c r="AR84" s="84">
        <f t="shared" si="134"/>
        <v>0</v>
      </c>
      <c r="AS84" s="84">
        <f t="shared" si="135"/>
        <v>0</v>
      </c>
      <c r="AT84" s="84">
        <f t="shared" si="136"/>
        <v>0</v>
      </c>
      <c r="AU84" s="84">
        <f t="shared" si="137"/>
        <v>0</v>
      </c>
      <c r="AV84" s="84">
        <f t="shared" si="138"/>
        <v>0</v>
      </c>
      <c r="AW84" s="84">
        <f t="shared" si="139"/>
        <v>0</v>
      </c>
      <c r="AX84" s="84">
        <f t="shared" si="140"/>
        <v>0</v>
      </c>
      <c r="AY84" s="84">
        <f t="shared" si="141"/>
        <v>0</v>
      </c>
      <c r="AZ84" s="84">
        <f t="shared" si="142"/>
        <v>0</v>
      </c>
      <c r="BA84" s="84">
        <f t="shared" si="143"/>
        <v>0</v>
      </c>
      <c r="BB84" s="84">
        <f t="shared" si="144"/>
        <v>0</v>
      </c>
      <c r="BC84" s="84">
        <f t="shared" si="145"/>
        <v>0</v>
      </c>
      <c r="BD84" s="84">
        <f t="shared" si="146"/>
        <v>0</v>
      </c>
      <c r="BE84" s="84">
        <f t="shared" si="147"/>
        <v>0</v>
      </c>
      <c r="BF84" s="84">
        <f t="shared" si="148"/>
        <v>0</v>
      </c>
      <c r="BG84" s="84">
        <f t="shared" si="149"/>
        <v>0</v>
      </c>
      <c r="BH84" s="84">
        <f t="shared" si="150"/>
        <v>0</v>
      </c>
      <c r="BI84" s="84">
        <f t="shared" si="151"/>
        <v>0</v>
      </c>
      <c r="BJ84" s="84">
        <f t="shared" si="152"/>
        <v>0</v>
      </c>
      <c r="BK84" s="84">
        <f t="shared" si="153"/>
        <v>0</v>
      </c>
      <c r="BL84" s="84">
        <f t="shared" si="154"/>
        <v>0</v>
      </c>
      <c r="BM84" s="84">
        <f t="shared" si="155"/>
        <v>0</v>
      </c>
      <c r="BN84" s="84">
        <f t="shared" si="156"/>
        <v>0</v>
      </c>
      <c r="BO84" s="84">
        <f t="shared" si="157"/>
        <v>0</v>
      </c>
      <c r="BP84" s="84">
        <f t="shared" si="158"/>
        <v>0</v>
      </c>
      <c r="BQ84" s="84">
        <f t="shared" si="159"/>
        <v>0</v>
      </c>
      <c r="BR84" s="84">
        <f t="shared" si="160"/>
        <v>0</v>
      </c>
      <c r="BS84" s="84">
        <f t="shared" si="161"/>
        <v>0</v>
      </c>
      <c r="BT84" s="84">
        <f t="shared" si="162"/>
        <v>0</v>
      </c>
      <c r="BU84" s="84">
        <f t="shared" si="163"/>
        <v>0</v>
      </c>
      <c r="BV84" s="84">
        <f t="shared" si="164"/>
        <v>0</v>
      </c>
      <c r="BW84" s="84">
        <f t="shared" si="165"/>
        <v>0</v>
      </c>
      <c r="BX84" s="84">
        <f t="shared" si="166"/>
        <v>0</v>
      </c>
      <c r="BY84" s="84">
        <f t="shared" si="167"/>
        <v>0</v>
      </c>
      <c r="BZ84" s="84">
        <f t="shared" si="168"/>
        <v>0</v>
      </c>
      <c r="CA84" s="84">
        <f t="shared" si="169"/>
        <v>0</v>
      </c>
      <c r="CB84" s="84">
        <f t="shared" si="170"/>
        <v>0</v>
      </c>
      <c r="CC84" s="84">
        <f t="shared" si="171"/>
        <v>0</v>
      </c>
      <c r="CD84" s="84">
        <f t="shared" si="172"/>
        <v>0</v>
      </c>
      <c r="CE84" s="84">
        <f t="shared" si="173"/>
        <v>0</v>
      </c>
      <c r="CF84" s="84">
        <f t="shared" si="174"/>
        <v>0</v>
      </c>
      <c r="CG84" s="84">
        <f t="shared" si="175"/>
        <v>0</v>
      </c>
      <c r="CH84" s="84">
        <f t="shared" si="176"/>
        <v>0</v>
      </c>
      <c r="CI84" s="84">
        <f t="shared" si="177"/>
        <v>0</v>
      </c>
      <c r="CJ84" s="84">
        <f t="shared" si="178"/>
        <v>0</v>
      </c>
      <c r="CK84" s="84">
        <f t="shared" si="179"/>
        <v>0</v>
      </c>
      <c r="CL84" s="84">
        <f t="shared" si="180"/>
        <v>0</v>
      </c>
      <c r="CM84" s="84">
        <f t="shared" si="181"/>
        <v>0</v>
      </c>
      <c r="CN84" s="84">
        <f t="shared" si="182"/>
        <v>0</v>
      </c>
      <c r="CO84" s="84">
        <f t="shared" si="183"/>
        <v>0</v>
      </c>
      <c r="CP84" s="84">
        <f t="shared" si="184"/>
        <v>0</v>
      </c>
      <c r="CQ84" s="84">
        <f t="shared" si="185"/>
        <v>0</v>
      </c>
      <c r="CR84" s="84">
        <f t="shared" si="186"/>
        <v>0</v>
      </c>
      <c r="CS84" s="84">
        <f t="shared" si="187"/>
        <v>0</v>
      </c>
      <c r="CT84" s="84">
        <f t="shared" si="188"/>
        <v>0</v>
      </c>
      <c r="CU84" s="84">
        <f t="shared" si="189"/>
        <v>0</v>
      </c>
      <c r="CV84" s="84">
        <f t="shared" si="190"/>
        <v>0</v>
      </c>
      <c r="CW84" s="84">
        <f t="shared" si="191"/>
        <v>0</v>
      </c>
      <c r="CX84" s="84">
        <f t="shared" si="192"/>
        <v>0</v>
      </c>
    </row>
    <row r="85" spans="1:102" s="263" customFormat="1" ht="14.25">
      <c r="A85" s="78">
        <f t="shared" si="96"/>
        <v>75</v>
      </c>
      <c r="B85" s="79"/>
      <c r="C85" s="80"/>
      <c r="D85" s="81"/>
      <c r="E85" s="82"/>
      <c r="F85" s="83"/>
      <c r="G85" s="84">
        <f t="shared" si="97"/>
        <v>0</v>
      </c>
      <c r="H85" s="84">
        <f t="shared" si="98"/>
        <v>0</v>
      </c>
      <c r="I85" s="84">
        <f t="shared" si="99"/>
        <v>0</v>
      </c>
      <c r="J85" s="84">
        <f t="shared" si="100"/>
        <v>0</v>
      </c>
      <c r="K85" s="84">
        <f t="shared" si="101"/>
        <v>0</v>
      </c>
      <c r="L85" s="84">
        <f t="shared" si="102"/>
        <v>0</v>
      </c>
      <c r="M85" s="84">
        <f t="shared" si="103"/>
        <v>0</v>
      </c>
      <c r="N85" s="84">
        <f t="shared" si="104"/>
        <v>0</v>
      </c>
      <c r="O85" s="84">
        <f t="shared" si="105"/>
        <v>0</v>
      </c>
      <c r="P85" s="84">
        <f t="shared" si="106"/>
        <v>0</v>
      </c>
      <c r="Q85" s="84">
        <f t="shared" si="107"/>
        <v>0</v>
      </c>
      <c r="R85" s="84">
        <f t="shared" si="108"/>
        <v>0</v>
      </c>
      <c r="S85" s="84">
        <f t="shared" si="109"/>
        <v>0</v>
      </c>
      <c r="T85" s="84">
        <f t="shared" si="110"/>
        <v>0</v>
      </c>
      <c r="U85" s="84">
        <f t="shared" si="111"/>
        <v>0</v>
      </c>
      <c r="V85" s="84">
        <f t="shared" si="112"/>
        <v>0</v>
      </c>
      <c r="W85" s="84">
        <f t="shared" si="113"/>
        <v>0</v>
      </c>
      <c r="X85" s="84">
        <f t="shared" si="114"/>
        <v>0</v>
      </c>
      <c r="Y85" s="84">
        <f t="shared" si="115"/>
        <v>0</v>
      </c>
      <c r="Z85" s="84">
        <f t="shared" si="116"/>
        <v>0</v>
      </c>
      <c r="AA85" s="84">
        <f t="shared" si="117"/>
        <v>0</v>
      </c>
      <c r="AB85" s="84">
        <f t="shared" si="118"/>
        <v>0</v>
      </c>
      <c r="AC85" s="84">
        <f t="shared" si="119"/>
        <v>0</v>
      </c>
      <c r="AD85" s="84">
        <f t="shared" si="120"/>
        <v>0</v>
      </c>
      <c r="AE85" s="84">
        <f t="shared" si="121"/>
        <v>0</v>
      </c>
      <c r="AF85" s="84">
        <f t="shared" si="122"/>
        <v>0</v>
      </c>
      <c r="AG85" s="84">
        <f t="shared" si="123"/>
        <v>0</v>
      </c>
      <c r="AH85" s="84">
        <f t="shared" si="124"/>
        <v>0</v>
      </c>
      <c r="AI85" s="84">
        <f t="shared" si="125"/>
        <v>0</v>
      </c>
      <c r="AJ85" s="84">
        <f t="shared" si="126"/>
        <v>0</v>
      </c>
      <c r="AK85" s="84">
        <f t="shared" si="127"/>
        <v>0</v>
      </c>
      <c r="AL85" s="84">
        <f t="shared" si="128"/>
        <v>0</v>
      </c>
      <c r="AM85" s="84">
        <f t="shared" si="129"/>
        <v>0</v>
      </c>
      <c r="AN85" s="84">
        <f t="shared" si="130"/>
        <v>0</v>
      </c>
      <c r="AO85" s="84">
        <f t="shared" si="131"/>
        <v>0</v>
      </c>
      <c r="AP85" s="84">
        <f t="shared" si="132"/>
        <v>0</v>
      </c>
      <c r="AQ85" s="84">
        <f t="shared" si="133"/>
        <v>0</v>
      </c>
      <c r="AR85" s="84">
        <f t="shared" si="134"/>
        <v>0</v>
      </c>
      <c r="AS85" s="84">
        <f t="shared" si="135"/>
        <v>0</v>
      </c>
      <c r="AT85" s="84">
        <f t="shared" si="136"/>
        <v>0</v>
      </c>
      <c r="AU85" s="84">
        <f t="shared" si="137"/>
        <v>0</v>
      </c>
      <c r="AV85" s="84">
        <f t="shared" si="138"/>
        <v>0</v>
      </c>
      <c r="AW85" s="84">
        <f t="shared" si="139"/>
        <v>0</v>
      </c>
      <c r="AX85" s="84">
        <f t="shared" si="140"/>
        <v>0</v>
      </c>
      <c r="AY85" s="84">
        <f t="shared" si="141"/>
        <v>0</v>
      </c>
      <c r="AZ85" s="84">
        <f t="shared" si="142"/>
        <v>0</v>
      </c>
      <c r="BA85" s="84">
        <f t="shared" si="143"/>
        <v>0</v>
      </c>
      <c r="BB85" s="84">
        <f t="shared" si="144"/>
        <v>0</v>
      </c>
      <c r="BC85" s="84">
        <f t="shared" si="145"/>
        <v>0</v>
      </c>
      <c r="BD85" s="84">
        <f t="shared" si="146"/>
        <v>0</v>
      </c>
      <c r="BE85" s="84">
        <f t="shared" si="147"/>
        <v>0</v>
      </c>
      <c r="BF85" s="84">
        <f t="shared" si="148"/>
        <v>0</v>
      </c>
      <c r="BG85" s="84">
        <f t="shared" si="149"/>
        <v>0</v>
      </c>
      <c r="BH85" s="84">
        <f t="shared" si="150"/>
        <v>0</v>
      </c>
      <c r="BI85" s="84">
        <f t="shared" si="151"/>
        <v>0</v>
      </c>
      <c r="BJ85" s="84">
        <f t="shared" si="152"/>
        <v>0</v>
      </c>
      <c r="BK85" s="84">
        <f t="shared" si="153"/>
        <v>0</v>
      </c>
      <c r="BL85" s="84">
        <f t="shared" si="154"/>
        <v>0</v>
      </c>
      <c r="BM85" s="84">
        <f t="shared" si="155"/>
        <v>0</v>
      </c>
      <c r="BN85" s="84">
        <f t="shared" si="156"/>
        <v>0</v>
      </c>
      <c r="BO85" s="84">
        <f t="shared" si="157"/>
        <v>0</v>
      </c>
      <c r="BP85" s="84">
        <f t="shared" si="158"/>
        <v>0</v>
      </c>
      <c r="BQ85" s="84">
        <f t="shared" si="159"/>
        <v>0</v>
      </c>
      <c r="BR85" s="84">
        <f t="shared" si="160"/>
        <v>0</v>
      </c>
      <c r="BS85" s="84">
        <f t="shared" si="161"/>
        <v>0</v>
      </c>
      <c r="BT85" s="84">
        <f t="shared" si="162"/>
        <v>0</v>
      </c>
      <c r="BU85" s="84">
        <f t="shared" si="163"/>
        <v>0</v>
      </c>
      <c r="BV85" s="84">
        <f t="shared" si="164"/>
        <v>0</v>
      </c>
      <c r="BW85" s="84">
        <f t="shared" si="165"/>
        <v>0</v>
      </c>
      <c r="BX85" s="84">
        <f t="shared" si="166"/>
        <v>0</v>
      </c>
      <c r="BY85" s="84">
        <f t="shared" si="167"/>
        <v>0</v>
      </c>
      <c r="BZ85" s="84">
        <f t="shared" si="168"/>
        <v>0</v>
      </c>
      <c r="CA85" s="84">
        <f t="shared" si="169"/>
        <v>0</v>
      </c>
      <c r="CB85" s="84">
        <f t="shared" si="170"/>
        <v>0</v>
      </c>
      <c r="CC85" s="84">
        <f t="shared" si="171"/>
        <v>0</v>
      </c>
      <c r="CD85" s="84">
        <f t="shared" si="172"/>
        <v>0</v>
      </c>
      <c r="CE85" s="84">
        <f t="shared" si="173"/>
        <v>0</v>
      </c>
      <c r="CF85" s="84">
        <f t="shared" si="174"/>
        <v>0</v>
      </c>
      <c r="CG85" s="84">
        <f t="shared" si="175"/>
        <v>0</v>
      </c>
      <c r="CH85" s="84">
        <f t="shared" si="176"/>
        <v>0</v>
      </c>
      <c r="CI85" s="84">
        <f t="shared" si="177"/>
        <v>0</v>
      </c>
      <c r="CJ85" s="84">
        <f t="shared" si="178"/>
        <v>0</v>
      </c>
      <c r="CK85" s="84">
        <f t="shared" si="179"/>
        <v>0</v>
      </c>
      <c r="CL85" s="84">
        <f t="shared" si="180"/>
        <v>0</v>
      </c>
      <c r="CM85" s="84">
        <f t="shared" si="181"/>
        <v>0</v>
      </c>
      <c r="CN85" s="84">
        <f t="shared" si="182"/>
        <v>0</v>
      </c>
      <c r="CO85" s="84">
        <f t="shared" si="183"/>
        <v>0</v>
      </c>
      <c r="CP85" s="84">
        <f t="shared" si="184"/>
        <v>0</v>
      </c>
      <c r="CQ85" s="84">
        <f t="shared" si="185"/>
        <v>0</v>
      </c>
      <c r="CR85" s="84">
        <f t="shared" si="186"/>
        <v>0</v>
      </c>
      <c r="CS85" s="84">
        <f t="shared" si="187"/>
        <v>0</v>
      </c>
      <c r="CT85" s="84">
        <f t="shared" si="188"/>
        <v>0</v>
      </c>
      <c r="CU85" s="84">
        <f t="shared" si="189"/>
        <v>0</v>
      </c>
      <c r="CV85" s="84">
        <f t="shared" si="190"/>
        <v>0</v>
      </c>
      <c r="CW85" s="84">
        <f t="shared" si="191"/>
        <v>0</v>
      </c>
      <c r="CX85" s="84">
        <f t="shared" si="192"/>
        <v>0</v>
      </c>
    </row>
    <row r="86" spans="1:102" s="263" customFormat="1" ht="14.25">
      <c r="A86" s="78">
        <f t="shared" si="96"/>
        <v>76</v>
      </c>
      <c r="B86" s="79"/>
      <c r="C86" s="80"/>
      <c r="D86" s="81"/>
      <c r="E86" s="82"/>
      <c r="F86" s="83"/>
      <c r="G86" s="84">
        <f t="shared" si="97"/>
        <v>0</v>
      </c>
      <c r="H86" s="84">
        <f t="shared" si="98"/>
        <v>0</v>
      </c>
      <c r="I86" s="84">
        <f t="shared" si="99"/>
        <v>0</v>
      </c>
      <c r="J86" s="84">
        <f t="shared" si="100"/>
        <v>0</v>
      </c>
      <c r="K86" s="84">
        <f t="shared" si="101"/>
        <v>0</v>
      </c>
      <c r="L86" s="84">
        <f t="shared" si="102"/>
        <v>0</v>
      </c>
      <c r="M86" s="84">
        <f t="shared" si="103"/>
        <v>0</v>
      </c>
      <c r="N86" s="84">
        <f t="shared" si="104"/>
        <v>0</v>
      </c>
      <c r="O86" s="84">
        <f t="shared" si="105"/>
        <v>0</v>
      </c>
      <c r="P86" s="84">
        <f t="shared" si="106"/>
        <v>0</v>
      </c>
      <c r="Q86" s="84">
        <f t="shared" si="107"/>
        <v>0</v>
      </c>
      <c r="R86" s="84">
        <f t="shared" si="108"/>
        <v>0</v>
      </c>
      <c r="S86" s="84">
        <f t="shared" si="109"/>
        <v>0</v>
      </c>
      <c r="T86" s="84">
        <f t="shared" si="110"/>
        <v>0</v>
      </c>
      <c r="U86" s="84">
        <f t="shared" si="111"/>
        <v>0</v>
      </c>
      <c r="V86" s="84">
        <f t="shared" si="112"/>
        <v>0</v>
      </c>
      <c r="W86" s="84">
        <f t="shared" si="113"/>
        <v>0</v>
      </c>
      <c r="X86" s="84">
        <f t="shared" si="114"/>
        <v>0</v>
      </c>
      <c r="Y86" s="84">
        <f t="shared" si="115"/>
        <v>0</v>
      </c>
      <c r="Z86" s="84">
        <f t="shared" si="116"/>
        <v>0</v>
      </c>
      <c r="AA86" s="84">
        <f t="shared" si="117"/>
        <v>0</v>
      </c>
      <c r="AB86" s="84">
        <f t="shared" si="118"/>
        <v>0</v>
      </c>
      <c r="AC86" s="84">
        <f t="shared" si="119"/>
        <v>0</v>
      </c>
      <c r="AD86" s="84">
        <f t="shared" si="120"/>
        <v>0</v>
      </c>
      <c r="AE86" s="84">
        <f t="shared" si="121"/>
        <v>0</v>
      </c>
      <c r="AF86" s="84">
        <f t="shared" si="122"/>
        <v>0</v>
      </c>
      <c r="AG86" s="84">
        <f t="shared" si="123"/>
        <v>0</v>
      </c>
      <c r="AH86" s="84">
        <f t="shared" si="124"/>
        <v>0</v>
      </c>
      <c r="AI86" s="84">
        <f t="shared" si="125"/>
        <v>0</v>
      </c>
      <c r="AJ86" s="84">
        <f t="shared" si="126"/>
        <v>0</v>
      </c>
      <c r="AK86" s="84">
        <f t="shared" si="127"/>
        <v>0</v>
      </c>
      <c r="AL86" s="84">
        <f t="shared" si="128"/>
        <v>0</v>
      </c>
      <c r="AM86" s="84">
        <f t="shared" si="129"/>
        <v>0</v>
      </c>
      <c r="AN86" s="84">
        <f t="shared" si="130"/>
        <v>0</v>
      </c>
      <c r="AO86" s="84">
        <f t="shared" si="131"/>
        <v>0</v>
      </c>
      <c r="AP86" s="84">
        <f t="shared" si="132"/>
        <v>0</v>
      </c>
      <c r="AQ86" s="84">
        <f t="shared" si="133"/>
        <v>0</v>
      </c>
      <c r="AR86" s="84">
        <f t="shared" si="134"/>
        <v>0</v>
      </c>
      <c r="AS86" s="84">
        <f t="shared" si="135"/>
        <v>0</v>
      </c>
      <c r="AT86" s="84">
        <f t="shared" si="136"/>
        <v>0</v>
      </c>
      <c r="AU86" s="84">
        <f t="shared" si="137"/>
        <v>0</v>
      </c>
      <c r="AV86" s="84">
        <f t="shared" si="138"/>
        <v>0</v>
      </c>
      <c r="AW86" s="84">
        <f t="shared" si="139"/>
        <v>0</v>
      </c>
      <c r="AX86" s="84">
        <f t="shared" si="140"/>
        <v>0</v>
      </c>
      <c r="AY86" s="84">
        <f t="shared" si="141"/>
        <v>0</v>
      </c>
      <c r="AZ86" s="84">
        <f t="shared" si="142"/>
        <v>0</v>
      </c>
      <c r="BA86" s="84">
        <f t="shared" si="143"/>
        <v>0</v>
      </c>
      <c r="BB86" s="84">
        <f t="shared" si="144"/>
        <v>0</v>
      </c>
      <c r="BC86" s="84">
        <f t="shared" si="145"/>
        <v>0</v>
      </c>
      <c r="BD86" s="84">
        <f t="shared" si="146"/>
        <v>0</v>
      </c>
      <c r="BE86" s="84">
        <f t="shared" si="147"/>
        <v>0</v>
      </c>
      <c r="BF86" s="84">
        <f t="shared" si="148"/>
        <v>0</v>
      </c>
      <c r="BG86" s="84">
        <f t="shared" si="149"/>
        <v>0</v>
      </c>
      <c r="BH86" s="84">
        <f t="shared" si="150"/>
        <v>0</v>
      </c>
      <c r="BI86" s="84">
        <f t="shared" si="151"/>
        <v>0</v>
      </c>
      <c r="BJ86" s="84">
        <f t="shared" si="152"/>
        <v>0</v>
      </c>
      <c r="BK86" s="84">
        <f t="shared" si="153"/>
        <v>0</v>
      </c>
      <c r="BL86" s="84">
        <f t="shared" si="154"/>
        <v>0</v>
      </c>
      <c r="BM86" s="84">
        <f t="shared" si="155"/>
        <v>0</v>
      </c>
      <c r="BN86" s="84">
        <f t="shared" si="156"/>
        <v>0</v>
      </c>
      <c r="BO86" s="84">
        <f t="shared" si="157"/>
        <v>0</v>
      </c>
      <c r="BP86" s="84">
        <f t="shared" si="158"/>
        <v>0</v>
      </c>
      <c r="BQ86" s="84">
        <f t="shared" si="159"/>
        <v>0</v>
      </c>
      <c r="BR86" s="84">
        <f t="shared" si="160"/>
        <v>0</v>
      </c>
      <c r="BS86" s="84">
        <f t="shared" si="161"/>
        <v>0</v>
      </c>
      <c r="BT86" s="84">
        <f t="shared" si="162"/>
        <v>0</v>
      </c>
      <c r="BU86" s="84">
        <f t="shared" si="163"/>
        <v>0</v>
      </c>
      <c r="BV86" s="84">
        <f t="shared" si="164"/>
        <v>0</v>
      </c>
      <c r="BW86" s="84">
        <f t="shared" si="165"/>
        <v>0</v>
      </c>
      <c r="BX86" s="84">
        <f t="shared" si="166"/>
        <v>0</v>
      </c>
      <c r="BY86" s="84">
        <f t="shared" si="167"/>
        <v>0</v>
      </c>
      <c r="BZ86" s="84">
        <f t="shared" si="168"/>
        <v>0</v>
      </c>
      <c r="CA86" s="84">
        <f t="shared" si="169"/>
        <v>0</v>
      </c>
      <c r="CB86" s="84">
        <f t="shared" si="170"/>
        <v>0</v>
      </c>
      <c r="CC86" s="84">
        <f t="shared" si="171"/>
        <v>0</v>
      </c>
      <c r="CD86" s="84">
        <f t="shared" si="172"/>
        <v>0</v>
      </c>
      <c r="CE86" s="84">
        <f t="shared" si="173"/>
        <v>0</v>
      </c>
      <c r="CF86" s="84">
        <f t="shared" si="174"/>
        <v>0</v>
      </c>
      <c r="CG86" s="84">
        <f t="shared" si="175"/>
        <v>0</v>
      </c>
      <c r="CH86" s="84">
        <f t="shared" si="176"/>
        <v>0</v>
      </c>
      <c r="CI86" s="84">
        <f t="shared" si="177"/>
        <v>0</v>
      </c>
      <c r="CJ86" s="84">
        <f t="shared" si="178"/>
        <v>0</v>
      </c>
      <c r="CK86" s="84">
        <f t="shared" si="179"/>
        <v>0</v>
      </c>
      <c r="CL86" s="84">
        <f t="shared" si="180"/>
        <v>0</v>
      </c>
      <c r="CM86" s="84">
        <f t="shared" si="181"/>
        <v>0</v>
      </c>
      <c r="CN86" s="84">
        <f t="shared" si="182"/>
        <v>0</v>
      </c>
      <c r="CO86" s="84">
        <f t="shared" si="183"/>
        <v>0</v>
      </c>
      <c r="CP86" s="84">
        <f t="shared" si="184"/>
        <v>0</v>
      </c>
      <c r="CQ86" s="84">
        <f t="shared" si="185"/>
        <v>0</v>
      </c>
      <c r="CR86" s="84">
        <f t="shared" si="186"/>
        <v>0</v>
      </c>
      <c r="CS86" s="84">
        <f t="shared" si="187"/>
        <v>0</v>
      </c>
      <c r="CT86" s="84">
        <f t="shared" si="188"/>
        <v>0</v>
      </c>
      <c r="CU86" s="84">
        <f t="shared" si="189"/>
        <v>0</v>
      </c>
      <c r="CV86" s="84">
        <f t="shared" si="190"/>
        <v>0</v>
      </c>
      <c r="CW86" s="84">
        <f t="shared" si="191"/>
        <v>0</v>
      </c>
      <c r="CX86" s="84">
        <f t="shared" si="192"/>
        <v>0</v>
      </c>
    </row>
    <row r="87" spans="1:102" s="263" customFormat="1" ht="14.25">
      <c r="A87" s="78">
        <f t="shared" si="96"/>
        <v>77</v>
      </c>
      <c r="B87" s="79"/>
      <c r="C87" s="80"/>
      <c r="D87" s="81"/>
      <c r="E87" s="82"/>
      <c r="F87" s="83"/>
      <c r="G87" s="84">
        <f t="shared" si="97"/>
        <v>0</v>
      </c>
      <c r="H87" s="84">
        <f t="shared" si="98"/>
        <v>0</v>
      </c>
      <c r="I87" s="84">
        <f t="shared" si="99"/>
        <v>0</v>
      </c>
      <c r="J87" s="84">
        <f t="shared" si="100"/>
        <v>0</v>
      </c>
      <c r="K87" s="84">
        <f t="shared" si="101"/>
        <v>0</v>
      </c>
      <c r="L87" s="84">
        <f t="shared" si="102"/>
        <v>0</v>
      </c>
      <c r="M87" s="84">
        <f t="shared" si="103"/>
        <v>0</v>
      </c>
      <c r="N87" s="84">
        <f t="shared" si="104"/>
        <v>0</v>
      </c>
      <c r="O87" s="84">
        <f t="shared" si="105"/>
        <v>0</v>
      </c>
      <c r="P87" s="84">
        <f t="shared" si="106"/>
        <v>0</v>
      </c>
      <c r="Q87" s="84">
        <f t="shared" si="107"/>
        <v>0</v>
      </c>
      <c r="R87" s="84">
        <f t="shared" si="108"/>
        <v>0</v>
      </c>
      <c r="S87" s="84">
        <f t="shared" si="109"/>
        <v>0</v>
      </c>
      <c r="T87" s="84">
        <f t="shared" si="110"/>
        <v>0</v>
      </c>
      <c r="U87" s="84">
        <f t="shared" si="111"/>
        <v>0</v>
      </c>
      <c r="V87" s="84">
        <f t="shared" si="112"/>
        <v>0</v>
      </c>
      <c r="W87" s="84">
        <f t="shared" si="113"/>
        <v>0</v>
      </c>
      <c r="X87" s="84">
        <f t="shared" si="114"/>
        <v>0</v>
      </c>
      <c r="Y87" s="84">
        <f t="shared" si="115"/>
        <v>0</v>
      </c>
      <c r="Z87" s="84">
        <f t="shared" si="116"/>
        <v>0</v>
      </c>
      <c r="AA87" s="84">
        <f t="shared" si="117"/>
        <v>0</v>
      </c>
      <c r="AB87" s="84">
        <f t="shared" si="118"/>
        <v>0</v>
      </c>
      <c r="AC87" s="84">
        <f t="shared" si="119"/>
        <v>0</v>
      </c>
      <c r="AD87" s="84">
        <f t="shared" si="120"/>
        <v>0</v>
      </c>
      <c r="AE87" s="84">
        <f t="shared" si="121"/>
        <v>0</v>
      </c>
      <c r="AF87" s="84">
        <f t="shared" si="122"/>
        <v>0</v>
      </c>
      <c r="AG87" s="84">
        <f t="shared" si="123"/>
        <v>0</v>
      </c>
      <c r="AH87" s="84">
        <f t="shared" si="124"/>
        <v>0</v>
      </c>
      <c r="AI87" s="84">
        <f t="shared" si="125"/>
        <v>0</v>
      </c>
      <c r="AJ87" s="84">
        <f t="shared" si="126"/>
        <v>0</v>
      </c>
      <c r="AK87" s="84">
        <f t="shared" si="127"/>
        <v>0</v>
      </c>
      <c r="AL87" s="84">
        <f t="shared" si="128"/>
        <v>0</v>
      </c>
      <c r="AM87" s="84">
        <f t="shared" si="129"/>
        <v>0</v>
      </c>
      <c r="AN87" s="84">
        <f t="shared" si="130"/>
        <v>0</v>
      </c>
      <c r="AO87" s="84">
        <f t="shared" si="131"/>
        <v>0</v>
      </c>
      <c r="AP87" s="84">
        <f t="shared" si="132"/>
        <v>0</v>
      </c>
      <c r="AQ87" s="84">
        <f t="shared" si="133"/>
        <v>0</v>
      </c>
      <c r="AR87" s="84">
        <f t="shared" si="134"/>
        <v>0</v>
      </c>
      <c r="AS87" s="84">
        <f t="shared" si="135"/>
        <v>0</v>
      </c>
      <c r="AT87" s="84">
        <f t="shared" si="136"/>
        <v>0</v>
      </c>
      <c r="AU87" s="84">
        <f t="shared" si="137"/>
        <v>0</v>
      </c>
      <c r="AV87" s="84">
        <f t="shared" si="138"/>
        <v>0</v>
      </c>
      <c r="AW87" s="84">
        <f t="shared" si="139"/>
        <v>0</v>
      </c>
      <c r="AX87" s="84">
        <f t="shared" si="140"/>
        <v>0</v>
      </c>
      <c r="AY87" s="84">
        <f t="shared" si="141"/>
        <v>0</v>
      </c>
      <c r="AZ87" s="84">
        <f t="shared" si="142"/>
        <v>0</v>
      </c>
      <c r="BA87" s="84">
        <f t="shared" si="143"/>
        <v>0</v>
      </c>
      <c r="BB87" s="84">
        <f t="shared" si="144"/>
        <v>0</v>
      </c>
      <c r="BC87" s="84">
        <f t="shared" si="145"/>
        <v>0</v>
      </c>
      <c r="BD87" s="84">
        <f t="shared" si="146"/>
        <v>0</v>
      </c>
      <c r="BE87" s="84">
        <f t="shared" si="147"/>
        <v>0</v>
      </c>
      <c r="BF87" s="84">
        <f t="shared" si="148"/>
        <v>0</v>
      </c>
      <c r="BG87" s="84">
        <f t="shared" si="149"/>
        <v>0</v>
      </c>
      <c r="BH87" s="84">
        <f t="shared" si="150"/>
        <v>0</v>
      </c>
      <c r="BI87" s="84">
        <f t="shared" si="151"/>
        <v>0</v>
      </c>
      <c r="BJ87" s="84">
        <f t="shared" si="152"/>
        <v>0</v>
      </c>
      <c r="BK87" s="84">
        <f t="shared" si="153"/>
        <v>0</v>
      </c>
      <c r="BL87" s="84">
        <f t="shared" si="154"/>
        <v>0</v>
      </c>
      <c r="BM87" s="84">
        <f t="shared" si="155"/>
        <v>0</v>
      </c>
      <c r="BN87" s="84">
        <f t="shared" si="156"/>
        <v>0</v>
      </c>
      <c r="BO87" s="84">
        <f t="shared" si="157"/>
        <v>0</v>
      </c>
      <c r="BP87" s="84">
        <f t="shared" si="158"/>
        <v>0</v>
      </c>
      <c r="BQ87" s="84">
        <f t="shared" si="159"/>
        <v>0</v>
      </c>
      <c r="BR87" s="84">
        <f t="shared" si="160"/>
        <v>0</v>
      </c>
      <c r="BS87" s="84">
        <f t="shared" si="161"/>
        <v>0</v>
      </c>
      <c r="BT87" s="84">
        <f t="shared" si="162"/>
        <v>0</v>
      </c>
      <c r="BU87" s="84">
        <f t="shared" si="163"/>
        <v>0</v>
      </c>
      <c r="BV87" s="84">
        <f t="shared" si="164"/>
        <v>0</v>
      </c>
      <c r="BW87" s="84">
        <f t="shared" si="165"/>
        <v>0</v>
      </c>
      <c r="BX87" s="84">
        <f t="shared" si="166"/>
        <v>0</v>
      </c>
      <c r="BY87" s="84">
        <f t="shared" si="167"/>
        <v>0</v>
      </c>
      <c r="BZ87" s="84">
        <f t="shared" si="168"/>
        <v>0</v>
      </c>
      <c r="CA87" s="84">
        <f t="shared" si="169"/>
        <v>0</v>
      </c>
      <c r="CB87" s="84">
        <f t="shared" si="170"/>
        <v>0</v>
      </c>
      <c r="CC87" s="84">
        <f t="shared" si="171"/>
        <v>0</v>
      </c>
      <c r="CD87" s="84">
        <f t="shared" si="172"/>
        <v>0</v>
      </c>
      <c r="CE87" s="84">
        <f t="shared" si="173"/>
        <v>0</v>
      </c>
      <c r="CF87" s="84">
        <f t="shared" si="174"/>
        <v>0</v>
      </c>
      <c r="CG87" s="84">
        <f t="shared" si="175"/>
        <v>0</v>
      </c>
      <c r="CH87" s="84">
        <f t="shared" si="176"/>
        <v>0</v>
      </c>
      <c r="CI87" s="84">
        <f t="shared" si="177"/>
        <v>0</v>
      </c>
      <c r="CJ87" s="84">
        <f t="shared" si="178"/>
        <v>0</v>
      </c>
      <c r="CK87" s="84">
        <f t="shared" si="179"/>
        <v>0</v>
      </c>
      <c r="CL87" s="84">
        <f t="shared" si="180"/>
        <v>0</v>
      </c>
      <c r="CM87" s="84">
        <f t="shared" si="181"/>
        <v>0</v>
      </c>
      <c r="CN87" s="84">
        <f t="shared" si="182"/>
        <v>0</v>
      </c>
      <c r="CO87" s="84">
        <f t="shared" si="183"/>
        <v>0</v>
      </c>
      <c r="CP87" s="84">
        <f t="shared" si="184"/>
        <v>0</v>
      </c>
      <c r="CQ87" s="84">
        <f t="shared" si="185"/>
        <v>0</v>
      </c>
      <c r="CR87" s="84">
        <f t="shared" si="186"/>
        <v>0</v>
      </c>
      <c r="CS87" s="84">
        <f t="shared" si="187"/>
        <v>0</v>
      </c>
      <c r="CT87" s="84">
        <f t="shared" si="188"/>
        <v>0</v>
      </c>
      <c r="CU87" s="84">
        <f t="shared" si="189"/>
        <v>0</v>
      </c>
      <c r="CV87" s="84">
        <f t="shared" si="190"/>
        <v>0</v>
      </c>
      <c r="CW87" s="84">
        <f t="shared" si="191"/>
        <v>0</v>
      </c>
      <c r="CX87" s="84">
        <f t="shared" si="192"/>
        <v>0</v>
      </c>
    </row>
    <row r="88" spans="1:102" s="263" customFormat="1" ht="14.25">
      <c r="A88" s="78">
        <f t="shared" si="96"/>
        <v>78</v>
      </c>
      <c r="B88" s="79"/>
      <c r="C88" s="80"/>
      <c r="D88" s="81"/>
      <c r="E88" s="82"/>
      <c r="F88" s="83"/>
      <c r="G88" s="84">
        <f t="shared" si="97"/>
        <v>0</v>
      </c>
      <c r="H88" s="84">
        <f t="shared" si="98"/>
        <v>0</v>
      </c>
      <c r="I88" s="84">
        <f t="shared" si="99"/>
        <v>0</v>
      </c>
      <c r="J88" s="84">
        <f t="shared" si="100"/>
        <v>0</v>
      </c>
      <c r="K88" s="84">
        <f t="shared" si="101"/>
        <v>0</v>
      </c>
      <c r="L88" s="84">
        <f t="shared" si="102"/>
        <v>0</v>
      </c>
      <c r="M88" s="84">
        <f t="shared" si="103"/>
        <v>0</v>
      </c>
      <c r="N88" s="84">
        <f t="shared" si="104"/>
        <v>0</v>
      </c>
      <c r="O88" s="84">
        <f t="shared" si="105"/>
        <v>0</v>
      </c>
      <c r="P88" s="84">
        <f t="shared" si="106"/>
        <v>0</v>
      </c>
      <c r="Q88" s="84">
        <f t="shared" si="107"/>
        <v>0</v>
      </c>
      <c r="R88" s="84">
        <f t="shared" si="108"/>
        <v>0</v>
      </c>
      <c r="S88" s="84">
        <f t="shared" si="109"/>
        <v>0</v>
      </c>
      <c r="T88" s="84">
        <f t="shared" si="110"/>
        <v>0</v>
      </c>
      <c r="U88" s="84">
        <f t="shared" si="111"/>
        <v>0</v>
      </c>
      <c r="V88" s="84">
        <f t="shared" si="112"/>
        <v>0</v>
      </c>
      <c r="W88" s="84">
        <f t="shared" si="113"/>
        <v>0</v>
      </c>
      <c r="X88" s="84">
        <f t="shared" si="114"/>
        <v>0</v>
      </c>
      <c r="Y88" s="84">
        <f t="shared" si="115"/>
        <v>0</v>
      </c>
      <c r="Z88" s="84">
        <f t="shared" si="116"/>
        <v>0</v>
      </c>
      <c r="AA88" s="84">
        <f t="shared" si="117"/>
        <v>0</v>
      </c>
      <c r="AB88" s="84">
        <f t="shared" si="118"/>
        <v>0</v>
      </c>
      <c r="AC88" s="84">
        <f t="shared" si="119"/>
        <v>0</v>
      </c>
      <c r="AD88" s="84">
        <f t="shared" si="120"/>
        <v>0</v>
      </c>
      <c r="AE88" s="84">
        <f t="shared" si="121"/>
        <v>0</v>
      </c>
      <c r="AF88" s="84">
        <f t="shared" si="122"/>
        <v>0</v>
      </c>
      <c r="AG88" s="84">
        <f t="shared" si="123"/>
        <v>0</v>
      </c>
      <c r="AH88" s="84">
        <f t="shared" si="124"/>
        <v>0</v>
      </c>
      <c r="AI88" s="84">
        <f t="shared" si="125"/>
        <v>0</v>
      </c>
      <c r="AJ88" s="84">
        <f t="shared" si="126"/>
        <v>0</v>
      </c>
      <c r="AK88" s="84">
        <f t="shared" si="127"/>
        <v>0</v>
      </c>
      <c r="AL88" s="84">
        <f t="shared" si="128"/>
        <v>0</v>
      </c>
      <c r="AM88" s="84">
        <f t="shared" si="129"/>
        <v>0</v>
      </c>
      <c r="AN88" s="84">
        <f t="shared" si="130"/>
        <v>0</v>
      </c>
      <c r="AO88" s="84">
        <f t="shared" si="131"/>
        <v>0</v>
      </c>
      <c r="AP88" s="84">
        <f t="shared" si="132"/>
        <v>0</v>
      </c>
      <c r="AQ88" s="84">
        <f t="shared" si="133"/>
        <v>0</v>
      </c>
      <c r="AR88" s="84">
        <f t="shared" si="134"/>
        <v>0</v>
      </c>
      <c r="AS88" s="84">
        <f t="shared" si="135"/>
        <v>0</v>
      </c>
      <c r="AT88" s="84">
        <f t="shared" si="136"/>
        <v>0</v>
      </c>
      <c r="AU88" s="84">
        <f t="shared" si="137"/>
        <v>0</v>
      </c>
      <c r="AV88" s="84">
        <f t="shared" si="138"/>
        <v>0</v>
      </c>
      <c r="AW88" s="84">
        <f t="shared" si="139"/>
        <v>0</v>
      </c>
      <c r="AX88" s="84">
        <f t="shared" si="140"/>
        <v>0</v>
      </c>
      <c r="AY88" s="84">
        <f t="shared" si="141"/>
        <v>0</v>
      </c>
      <c r="AZ88" s="84">
        <f t="shared" si="142"/>
        <v>0</v>
      </c>
      <c r="BA88" s="84">
        <f t="shared" si="143"/>
        <v>0</v>
      </c>
      <c r="BB88" s="84">
        <f t="shared" si="144"/>
        <v>0</v>
      </c>
      <c r="BC88" s="84">
        <f t="shared" si="145"/>
        <v>0</v>
      </c>
      <c r="BD88" s="84">
        <f t="shared" si="146"/>
        <v>0</v>
      </c>
      <c r="BE88" s="84">
        <f t="shared" si="147"/>
        <v>0</v>
      </c>
      <c r="BF88" s="84">
        <f t="shared" si="148"/>
        <v>0</v>
      </c>
      <c r="BG88" s="84">
        <f t="shared" si="149"/>
        <v>0</v>
      </c>
      <c r="BH88" s="84">
        <f t="shared" si="150"/>
        <v>0</v>
      </c>
      <c r="BI88" s="84">
        <f t="shared" si="151"/>
        <v>0</v>
      </c>
      <c r="BJ88" s="84">
        <f t="shared" si="152"/>
        <v>0</v>
      </c>
      <c r="BK88" s="84">
        <f t="shared" si="153"/>
        <v>0</v>
      </c>
      <c r="BL88" s="84">
        <f t="shared" si="154"/>
        <v>0</v>
      </c>
      <c r="BM88" s="84">
        <f t="shared" si="155"/>
        <v>0</v>
      </c>
      <c r="BN88" s="84">
        <f t="shared" si="156"/>
        <v>0</v>
      </c>
      <c r="BO88" s="84">
        <f t="shared" si="157"/>
        <v>0</v>
      </c>
      <c r="BP88" s="84">
        <f t="shared" si="158"/>
        <v>0</v>
      </c>
      <c r="BQ88" s="84">
        <f t="shared" si="159"/>
        <v>0</v>
      </c>
      <c r="BR88" s="84">
        <f t="shared" si="160"/>
        <v>0</v>
      </c>
      <c r="BS88" s="84">
        <f t="shared" si="161"/>
        <v>0</v>
      </c>
      <c r="BT88" s="84">
        <f t="shared" si="162"/>
        <v>0</v>
      </c>
      <c r="BU88" s="84">
        <f t="shared" si="163"/>
        <v>0</v>
      </c>
      <c r="BV88" s="84">
        <f t="shared" si="164"/>
        <v>0</v>
      </c>
      <c r="BW88" s="84">
        <f t="shared" si="165"/>
        <v>0</v>
      </c>
      <c r="BX88" s="84">
        <f t="shared" si="166"/>
        <v>0</v>
      </c>
      <c r="BY88" s="84">
        <f t="shared" si="167"/>
        <v>0</v>
      </c>
      <c r="BZ88" s="84">
        <f t="shared" si="168"/>
        <v>0</v>
      </c>
      <c r="CA88" s="84">
        <f t="shared" si="169"/>
        <v>0</v>
      </c>
      <c r="CB88" s="84">
        <f t="shared" si="170"/>
        <v>0</v>
      </c>
      <c r="CC88" s="84">
        <f t="shared" si="171"/>
        <v>0</v>
      </c>
      <c r="CD88" s="84">
        <f t="shared" si="172"/>
        <v>0</v>
      </c>
      <c r="CE88" s="84">
        <f t="shared" si="173"/>
        <v>0</v>
      </c>
      <c r="CF88" s="84">
        <f t="shared" si="174"/>
        <v>0</v>
      </c>
      <c r="CG88" s="84">
        <f t="shared" si="175"/>
        <v>0</v>
      </c>
      <c r="CH88" s="84">
        <f t="shared" si="176"/>
        <v>0</v>
      </c>
      <c r="CI88" s="84">
        <f t="shared" si="177"/>
        <v>0</v>
      </c>
      <c r="CJ88" s="84">
        <f t="shared" si="178"/>
        <v>0</v>
      </c>
      <c r="CK88" s="84">
        <f t="shared" si="179"/>
        <v>0</v>
      </c>
      <c r="CL88" s="84">
        <f t="shared" si="180"/>
        <v>0</v>
      </c>
      <c r="CM88" s="84">
        <f t="shared" si="181"/>
        <v>0</v>
      </c>
      <c r="CN88" s="84">
        <f t="shared" si="182"/>
        <v>0</v>
      </c>
      <c r="CO88" s="84">
        <f t="shared" si="183"/>
        <v>0</v>
      </c>
      <c r="CP88" s="84">
        <f t="shared" si="184"/>
        <v>0</v>
      </c>
      <c r="CQ88" s="84">
        <f t="shared" si="185"/>
        <v>0</v>
      </c>
      <c r="CR88" s="84">
        <f t="shared" si="186"/>
        <v>0</v>
      </c>
      <c r="CS88" s="84">
        <f t="shared" si="187"/>
        <v>0</v>
      </c>
      <c r="CT88" s="84">
        <f t="shared" si="188"/>
        <v>0</v>
      </c>
      <c r="CU88" s="84">
        <f t="shared" si="189"/>
        <v>0</v>
      </c>
      <c r="CV88" s="84">
        <f t="shared" si="190"/>
        <v>0</v>
      </c>
      <c r="CW88" s="84">
        <f t="shared" si="191"/>
        <v>0</v>
      </c>
      <c r="CX88" s="84">
        <f t="shared" si="192"/>
        <v>0</v>
      </c>
    </row>
    <row r="89" spans="1:102" s="263" customFormat="1" ht="14.25">
      <c r="A89" s="78">
        <f t="shared" si="96"/>
        <v>79</v>
      </c>
      <c r="B89" s="79"/>
      <c r="C89" s="80"/>
      <c r="D89" s="81"/>
      <c r="E89" s="82"/>
      <c r="F89" s="83"/>
      <c r="G89" s="84">
        <f t="shared" si="97"/>
        <v>0</v>
      </c>
      <c r="H89" s="84">
        <f t="shared" si="98"/>
        <v>0</v>
      </c>
      <c r="I89" s="84">
        <f t="shared" si="99"/>
        <v>0</v>
      </c>
      <c r="J89" s="84">
        <f t="shared" si="100"/>
        <v>0</v>
      </c>
      <c r="K89" s="84">
        <f t="shared" si="101"/>
        <v>0</v>
      </c>
      <c r="L89" s="84">
        <f t="shared" si="102"/>
        <v>0</v>
      </c>
      <c r="M89" s="84">
        <f t="shared" si="103"/>
        <v>0</v>
      </c>
      <c r="N89" s="84">
        <f t="shared" si="104"/>
        <v>0</v>
      </c>
      <c r="O89" s="84">
        <f t="shared" si="105"/>
        <v>0</v>
      </c>
      <c r="P89" s="84">
        <f t="shared" si="106"/>
        <v>0</v>
      </c>
      <c r="Q89" s="84">
        <f t="shared" si="107"/>
        <v>0</v>
      </c>
      <c r="R89" s="84">
        <f t="shared" si="108"/>
        <v>0</v>
      </c>
      <c r="S89" s="84">
        <f t="shared" si="109"/>
        <v>0</v>
      </c>
      <c r="T89" s="84">
        <f t="shared" si="110"/>
        <v>0</v>
      </c>
      <c r="U89" s="84">
        <f t="shared" si="111"/>
        <v>0</v>
      </c>
      <c r="V89" s="84">
        <f t="shared" si="112"/>
        <v>0</v>
      </c>
      <c r="W89" s="84">
        <f t="shared" si="113"/>
        <v>0</v>
      </c>
      <c r="X89" s="84">
        <f t="shared" si="114"/>
        <v>0</v>
      </c>
      <c r="Y89" s="84">
        <f t="shared" si="115"/>
        <v>0</v>
      </c>
      <c r="Z89" s="84">
        <f t="shared" si="116"/>
        <v>0</v>
      </c>
      <c r="AA89" s="84">
        <f t="shared" si="117"/>
        <v>0</v>
      </c>
      <c r="AB89" s="84">
        <f t="shared" si="118"/>
        <v>0</v>
      </c>
      <c r="AC89" s="84">
        <f t="shared" si="119"/>
        <v>0</v>
      </c>
      <c r="AD89" s="84">
        <f t="shared" si="120"/>
        <v>0</v>
      </c>
      <c r="AE89" s="84">
        <f t="shared" si="121"/>
        <v>0</v>
      </c>
      <c r="AF89" s="84">
        <f t="shared" si="122"/>
        <v>0</v>
      </c>
      <c r="AG89" s="84">
        <f t="shared" si="123"/>
        <v>0</v>
      </c>
      <c r="AH89" s="84">
        <f t="shared" si="124"/>
        <v>0</v>
      </c>
      <c r="AI89" s="84">
        <f t="shared" si="125"/>
        <v>0</v>
      </c>
      <c r="AJ89" s="84">
        <f t="shared" si="126"/>
        <v>0</v>
      </c>
      <c r="AK89" s="84">
        <f t="shared" si="127"/>
        <v>0</v>
      </c>
      <c r="AL89" s="84">
        <f t="shared" si="128"/>
        <v>0</v>
      </c>
      <c r="AM89" s="84">
        <f t="shared" si="129"/>
        <v>0</v>
      </c>
      <c r="AN89" s="84">
        <f t="shared" si="130"/>
        <v>0</v>
      </c>
      <c r="AO89" s="84">
        <f t="shared" si="131"/>
        <v>0</v>
      </c>
      <c r="AP89" s="84">
        <f t="shared" si="132"/>
        <v>0</v>
      </c>
      <c r="AQ89" s="84">
        <f t="shared" si="133"/>
        <v>0</v>
      </c>
      <c r="AR89" s="84">
        <f t="shared" si="134"/>
        <v>0</v>
      </c>
      <c r="AS89" s="84">
        <f t="shared" si="135"/>
        <v>0</v>
      </c>
      <c r="AT89" s="84">
        <f t="shared" si="136"/>
        <v>0</v>
      </c>
      <c r="AU89" s="84">
        <f t="shared" si="137"/>
        <v>0</v>
      </c>
      <c r="AV89" s="84">
        <f t="shared" si="138"/>
        <v>0</v>
      </c>
      <c r="AW89" s="84">
        <f t="shared" si="139"/>
        <v>0</v>
      </c>
      <c r="AX89" s="84">
        <f t="shared" si="140"/>
        <v>0</v>
      </c>
      <c r="AY89" s="84">
        <f t="shared" si="141"/>
        <v>0</v>
      </c>
      <c r="AZ89" s="84">
        <f t="shared" si="142"/>
        <v>0</v>
      </c>
      <c r="BA89" s="84">
        <f t="shared" si="143"/>
        <v>0</v>
      </c>
      <c r="BB89" s="84">
        <f t="shared" si="144"/>
        <v>0</v>
      </c>
      <c r="BC89" s="84">
        <f t="shared" si="145"/>
        <v>0</v>
      </c>
      <c r="BD89" s="84">
        <f t="shared" si="146"/>
        <v>0</v>
      </c>
      <c r="BE89" s="84">
        <f t="shared" si="147"/>
        <v>0</v>
      </c>
      <c r="BF89" s="84">
        <f t="shared" si="148"/>
        <v>0</v>
      </c>
      <c r="BG89" s="84">
        <f t="shared" si="149"/>
        <v>0</v>
      </c>
      <c r="BH89" s="84">
        <f t="shared" si="150"/>
        <v>0</v>
      </c>
      <c r="BI89" s="84">
        <f t="shared" si="151"/>
        <v>0</v>
      </c>
      <c r="BJ89" s="84">
        <f t="shared" si="152"/>
        <v>0</v>
      </c>
      <c r="BK89" s="84">
        <f t="shared" si="153"/>
        <v>0</v>
      </c>
      <c r="BL89" s="84">
        <f t="shared" si="154"/>
        <v>0</v>
      </c>
      <c r="BM89" s="84">
        <f t="shared" si="155"/>
        <v>0</v>
      </c>
      <c r="BN89" s="84">
        <f t="shared" si="156"/>
        <v>0</v>
      </c>
      <c r="BO89" s="84">
        <f t="shared" si="157"/>
        <v>0</v>
      </c>
      <c r="BP89" s="84">
        <f t="shared" si="158"/>
        <v>0</v>
      </c>
      <c r="BQ89" s="84">
        <f t="shared" si="159"/>
        <v>0</v>
      </c>
      <c r="BR89" s="84">
        <f t="shared" si="160"/>
        <v>0</v>
      </c>
      <c r="BS89" s="84">
        <f t="shared" si="161"/>
        <v>0</v>
      </c>
      <c r="BT89" s="84">
        <f t="shared" si="162"/>
        <v>0</v>
      </c>
      <c r="BU89" s="84">
        <f t="shared" si="163"/>
        <v>0</v>
      </c>
      <c r="BV89" s="84">
        <f t="shared" si="164"/>
        <v>0</v>
      </c>
      <c r="BW89" s="84">
        <f t="shared" si="165"/>
        <v>0</v>
      </c>
      <c r="BX89" s="84">
        <f t="shared" si="166"/>
        <v>0</v>
      </c>
      <c r="BY89" s="84">
        <f t="shared" si="167"/>
        <v>0</v>
      </c>
      <c r="BZ89" s="84">
        <f t="shared" si="168"/>
        <v>0</v>
      </c>
      <c r="CA89" s="84">
        <f t="shared" si="169"/>
        <v>0</v>
      </c>
      <c r="CB89" s="84">
        <f t="shared" si="170"/>
        <v>0</v>
      </c>
      <c r="CC89" s="84">
        <f t="shared" si="171"/>
        <v>0</v>
      </c>
      <c r="CD89" s="84">
        <f t="shared" si="172"/>
        <v>0</v>
      </c>
      <c r="CE89" s="84">
        <f t="shared" si="173"/>
        <v>0</v>
      </c>
      <c r="CF89" s="84">
        <f t="shared" si="174"/>
        <v>0</v>
      </c>
      <c r="CG89" s="84">
        <f t="shared" si="175"/>
        <v>0</v>
      </c>
      <c r="CH89" s="84">
        <f t="shared" si="176"/>
        <v>0</v>
      </c>
      <c r="CI89" s="84">
        <f t="shared" si="177"/>
        <v>0</v>
      </c>
      <c r="CJ89" s="84">
        <f t="shared" si="178"/>
        <v>0</v>
      </c>
      <c r="CK89" s="84">
        <f t="shared" si="179"/>
        <v>0</v>
      </c>
      <c r="CL89" s="84">
        <f t="shared" si="180"/>
        <v>0</v>
      </c>
      <c r="CM89" s="84">
        <f t="shared" si="181"/>
        <v>0</v>
      </c>
      <c r="CN89" s="84">
        <f t="shared" si="182"/>
        <v>0</v>
      </c>
      <c r="CO89" s="84">
        <f t="shared" si="183"/>
        <v>0</v>
      </c>
      <c r="CP89" s="84">
        <f t="shared" si="184"/>
        <v>0</v>
      </c>
      <c r="CQ89" s="84">
        <f t="shared" si="185"/>
        <v>0</v>
      </c>
      <c r="CR89" s="84">
        <f t="shared" si="186"/>
        <v>0</v>
      </c>
      <c r="CS89" s="84">
        <f t="shared" si="187"/>
        <v>0</v>
      </c>
      <c r="CT89" s="84">
        <f t="shared" si="188"/>
        <v>0</v>
      </c>
      <c r="CU89" s="84">
        <f t="shared" si="189"/>
        <v>0</v>
      </c>
      <c r="CV89" s="84">
        <f t="shared" si="190"/>
        <v>0</v>
      </c>
      <c r="CW89" s="84">
        <f t="shared" si="191"/>
        <v>0</v>
      </c>
      <c r="CX89" s="84">
        <f t="shared" si="192"/>
        <v>0</v>
      </c>
    </row>
    <row r="90" spans="1:102" s="263" customFormat="1" ht="14.25">
      <c r="A90" s="78">
        <f t="shared" si="96"/>
        <v>80</v>
      </c>
      <c r="B90" s="79"/>
      <c r="C90" s="80"/>
      <c r="D90" s="81"/>
      <c r="E90" s="82"/>
      <c r="F90" s="83"/>
      <c r="G90" s="84">
        <f t="shared" si="97"/>
        <v>0</v>
      </c>
      <c r="H90" s="84">
        <f t="shared" si="98"/>
        <v>0</v>
      </c>
      <c r="I90" s="84">
        <f t="shared" si="99"/>
        <v>0</v>
      </c>
      <c r="J90" s="84">
        <f t="shared" si="100"/>
        <v>0</v>
      </c>
      <c r="K90" s="84">
        <f t="shared" si="101"/>
        <v>0</v>
      </c>
      <c r="L90" s="84">
        <f t="shared" si="102"/>
        <v>0</v>
      </c>
      <c r="M90" s="84">
        <f t="shared" si="103"/>
        <v>0</v>
      </c>
      <c r="N90" s="84">
        <f t="shared" si="104"/>
        <v>0</v>
      </c>
      <c r="O90" s="84">
        <f t="shared" si="105"/>
        <v>0</v>
      </c>
      <c r="P90" s="84">
        <f t="shared" si="106"/>
        <v>0</v>
      </c>
      <c r="Q90" s="84">
        <f t="shared" si="107"/>
        <v>0</v>
      </c>
      <c r="R90" s="84">
        <f t="shared" si="108"/>
        <v>0</v>
      </c>
      <c r="S90" s="84">
        <f t="shared" si="109"/>
        <v>0</v>
      </c>
      <c r="T90" s="84">
        <f t="shared" si="110"/>
        <v>0</v>
      </c>
      <c r="U90" s="84">
        <f t="shared" si="111"/>
        <v>0</v>
      </c>
      <c r="V90" s="84">
        <f t="shared" si="112"/>
        <v>0</v>
      </c>
      <c r="W90" s="84">
        <f t="shared" si="113"/>
        <v>0</v>
      </c>
      <c r="X90" s="84">
        <f t="shared" si="114"/>
        <v>0</v>
      </c>
      <c r="Y90" s="84">
        <f t="shared" si="115"/>
        <v>0</v>
      </c>
      <c r="Z90" s="84">
        <f t="shared" si="116"/>
        <v>0</v>
      </c>
      <c r="AA90" s="84">
        <f t="shared" si="117"/>
        <v>0</v>
      </c>
      <c r="AB90" s="84">
        <f t="shared" si="118"/>
        <v>0</v>
      </c>
      <c r="AC90" s="84">
        <f t="shared" si="119"/>
        <v>0</v>
      </c>
      <c r="AD90" s="84">
        <f t="shared" si="120"/>
        <v>0</v>
      </c>
      <c r="AE90" s="84">
        <f t="shared" si="121"/>
        <v>0</v>
      </c>
      <c r="AF90" s="84">
        <f t="shared" si="122"/>
        <v>0</v>
      </c>
      <c r="AG90" s="84">
        <f t="shared" si="123"/>
        <v>0</v>
      </c>
      <c r="AH90" s="84">
        <f t="shared" si="124"/>
        <v>0</v>
      </c>
      <c r="AI90" s="84">
        <f t="shared" si="125"/>
        <v>0</v>
      </c>
      <c r="AJ90" s="84">
        <f t="shared" si="126"/>
        <v>0</v>
      </c>
      <c r="AK90" s="84">
        <f t="shared" si="127"/>
        <v>0</v>
      </c>
      <c r="AL90" s="84">
        <f t="shared" si="128"/>
        <v>0</v>
      </c>
      <c r="AM90" s="84">
        <f t="shared" si="129"/>
        <v>0</v>
      </c>
      <c r="AN90" s="84">
        <f t="shared" si="130"/>
        <v>0</v>
      </c>
      <c r="AO90" s="84">
        <f t="shared" si="131"/>
        <v>0</v>
      </c>
      <c r="AP90" s="84">
        <f t="shared" si="132"/>
        <v>0</v>
      </c>
      <c r="AQ90" s="84">
        <f t="shared" si="133"/>
        <v>0</v>
      </c>
      <c r="AR90" s="84">
        <f t="shared" si="134"/>
        <v>0</v>
      </c>
      <c r="AS90" s="84">
        <f t="shared" si="135"/>
        <v>0</v>
      </c>
      <c r="AT90" s="84">
        <f t="shared" si="136"/>
        <v>0</v>
      </c>
      <c r="AU90" s="84">
        <f t="shared" si="137"/>
        <v>0</v>
      </c>
      <c r="AV90" s="84">
        <f t="shared" si="138"/>
        <v>0</v>
      </c>
      <c r="AW90" s="84">
        <f t="shared" si="139"/>
        <v>0</v>
      </c>
      <c r="AX90" s="84">
        <f t="shared" si="140"/>
        <v>0</v>
      </c>
      <c r="AY90" s="84">
        <f t="shared" si="141"/>
        <v>0</v>
      </c>
      <c r="AZ90" s="84">
        <f t="shared" si="142"/>
        <v>0</v>
      </c>
      <c r="BA90" s="84">
        <f t="shared" si="143"/>
        <v>0</v>
      </c>
      <c r="BB90" s="84">
        <f t="shared" si="144"/>
        <v>0</v>
      </c>
      <c r="BC90" s="84">
        <f t="shared" si="145"/>
        <v>0</v>
      </c>
      <c r="BD90" s="84">
        <f t="shared" si="146"/>
        <v>0</v>
      </c>
      <c r="BE90" s="84">
        <f t="shared" si="147"/>
        <v>0</v>
      </c>
      <c r="BF90" s="84">
        <f t="shared" si="148"/>
        <v>0</v>
      </c>
      <c r="BG90" s="84">
        <f t="shared" si="149"/>
        <v>0</v>
      </c>
      <c r="BH90" s="84">
        <f t="shared" si="150"/>
        <v>0</v>
      </c>
      <c r="BI90" s="84">
        <f t="shared" si="151"/>
        <v>0</v>
      </c>
      <c r="BJ90" s="84">
        <f t="shared" si="152"/>
        <v>0</v>
      </c>
      <c r="BK90" s="84">
        <f t="shared" si="153"/>
        <v>0</v>
      </c>
      <c r="BL90" s="84">
        <f t="shared" si="154"/>
        <v>0</v>
      </c>
      <c r="BM90" s="84">
        <f t="shared" si="155"/>
        <v>0</v>
      </c>
      <c r="BN90" s="84">
        <f t="shared" si="156"/>
        <v>0</v>
      </c>
      <c r="BO90" s="84">
        <f t="shared" si="157"/>
        <v>0</v>
      </c>
      <c r="BP90" s="84">
        <f t="shared" si="158"/>
        <v>0</v>
      </c>
      <c r="BQ90" s="84">
        <f t="shared" si="159"/>
        <v>0</v>
      </c>
      <c r="BR90" s="84">
        <f t="shared" si="160"/>
        <v>0</v>
      </c>
      <c r="BS90" s="84">
        <f t="shared" si="161"/>
        <v>0</v>
      </c>
      <c r="BT90" s="84">
        <f t="shared" si="162"/>
        <v>0</v>
      </c>
      <c r="BU90" s="84">
        <f t="shared" si="163"/>
        <v>0</v>
      </c>
      <c r="BV90" s="84">
        <f t="shared" si="164"/>
        <v>0</v>
      </c>
      <c r="BW90" s="84">
        <f t="shared" si="165"/>
        <v>0</v>
      </c>
      <c r="BX90" s="84">
        <f t="shared" si="166"/>
        <v>0</v>
      </c>
      <c r="BY90" s="84">
        <f t="shared" si="167"/>
        <v>0</v>
      </c>
      <c r="BZ90" s="84">
        <f t="shared" si="168"/>
        <v>0</v>
      </c>
      <c r="CA90" s="84">
        <f t="shared" si="169"/>
        <v>0</v>
      </c>
      <c r="CB90" s="84">
        <f t="shared" si="170"/>
        <v>0</v>
      </c>
      <c r="CC90" s="84">
        <f t="shared" si="171"/>
        <v>0</v>
      </c>
      <c r="CD90" s="84">
        <f t="shared" si="172"/>
        <v>0</v>
      </c>
      <c r="CE90" s="84">
        <f t="shared" si="173"/>
        <v>0</v>
      </c>
      <c r="CF90" s="84">
        <f t="shared" si="174"/>
        <v>0</v>
      </c>
      <c r="CG90" s="84">
        <f t="shared" si="175"/>
        <v>0</v>
      </c>
      <c r="CH90" s="84">
        <f t="shared" si="176"/>
        <v>0</v>
      </c>
      <c r="CI90" s="84">
        <f t="shared" si="177"/>
        <v>0</v>
      </c>
      <c r="CJ90" s="84">
        <f t="shared" si="178"/>
        <v>0</v>
      </c>
      <c r="CK90" s="84">
        <f t="shared" si="179"/>
        <v>0</v>
      </c>
      <c r="CL90" s="84">
        <f t="shared" si="180"/>
        <v>0</v>
      </c>
      <c r="CM90" s="84">
        <f t="shared" si="181"/>
        <v>0</v>
      </c>
      <c r="CN90" s="84">
        <f t="shared" si="182"/>
        <v>0</v>
      </c>
      <c r="CO90" s="84">
        <f t="shared" si="183"/>
        <v>0</v>
      </c>
      <c r="CP90" s="84">
        <f t="shared" si="184"/>
        <v>0</v>
      </c>
      <c r="CQ90" s="84">
        <f t="shared" si="185"/>
        <v>0</v>
      </c>
      <c r="CR90" s="84">
        <f t="shared" si="186"/>
        <v>0</v>
      </c>
      <c r="CS90" s="84">
        <f t="shared" si="187"/>
        <v>0</v>
      </c>
      <c r="CT90" s="84">
        <f t="shared" si="188"/>
        <v>0</v>
      </c>
      <c r="CU90" s="84">
        <f t="shared" si="189"/>
        <v>0</v>
      </c>
      <c r="CV90" s="84">
        <f t="shared" si="190"/>
        <v>0</v>
      </c>
      <c r="CW90" s="84">
        <f t="shared" si="191"/>
        <v>0</v>
      </c>
      <c r="CX90" s="84">
        <f t="shared" si="192"/>
        <v>0</v>
      </c>
    </row>
    <row r="91" spans="1:102" s="263" customFormat="1" ht="14.25">
      <c r="A91" s="78">
        <f t="shared" si="96"/>
        <v>81</v>
      </c>
      <c r="B91" s="79"/>
      <c r="C91" s="80"/>
      <c r="D91" s="81"/>
      <c r="E91" s="82"/>
      <c r="F91" s="83"/>
      <c r="G91" s="84">
        <f t="shared" si="97"/>
        <v>0</v>
      </c>
      <c r="H91" s="84">
        <f t="shared" si="98"/>
        <v>0</v>
      </c>
      <c r="I91" s="84">
        <f t="shared" si="99"/>
        <v>0</v>
      </c>
      <c r="J91" s="84">
        <f t="shared" si="100"/>
        <v>0</v>
      </c>
      <c r="K91" s="84">
        <f t="shared" si="101"/>
        <v>0</v>
      </c>
      <c r="L91" s="84">
        <f t="shared" si="102"/>
        <v>0</v>
      </c>
      <c r="M91" s="84">
        <f t="shared" si="103"/>
        <v>0</v>
      </c>
      <c r="N91" s="84">
        <f t="shared" si="104"/>
        <v>0</v>
      </c>
      <c r="O91" s="84">
        <f t="shared" si="105"/>
        <v>0</v>
      </c>
      <c r="P91" s="84">
        <f t="shared" si="106"/>
        <v>0</v>
      </c>
      <c r="Q91" s="84">
        <f t="shared" si="107"/>
        <v>0</v>
      </c>
      <c r="R91" s="84">
        <f t="shared" si="108"/>
        <v>0</v>
      </c>
      <c r="S91" s="84">
        <f t="shared" si="109"/>
        <v>0</v>
      </c>
      <c r="T91" s="84">
        <f t="shared" si="110"/>
        <v>0</v>
      </c>
      <c r="U91" s="84">
        <f t="shared" si="111"/>
        <v>0</v>
      </c>
      <c r="V91" s="84">
        <f t="shared" si="112"/>
        <v>0</v>
      </c>
      <c r="W91" s="84">
        <f t="shared" si="113"/>
        <v>0</v>
      </c>
      <c r="X91" s="84">
        <f t="shared" si="114"/>
        <v>0</v>
      </c>
      <c r="Y91" s="84">
        <f t="shared" si="115"/>
        <v>0</v>
      </c>
      <c r="Z91" s="84">
        <f t="shared" si="116"/>
        <v>0</v>
      </c>
      <c r="AA91" s="84">
        <f t="shared" si="117"/>
        <v>0</v>
      </c>
      <c r="AB91" s="84">
        <f t="shared" si="118"/>
        <v>0</v>
      </c>
      <c r="AC91" s="84">
        <f t="shared" si="119"/>
        <v>0</v>
      </c>
      <c r="AD91" s="84">
        <f t="shared" si="120"/>
        <v>0</v>
      </c>
      <c r="AE91" s="84">
        <f t="shared" si="121"/>
        <v>0</v>
      </c>
      <c r="AF91" s="84">
        <f t="shared" si="122"/>
        <v>0</v>
      </c>
      <c r="AG91" s="84">
        <f t="shared" si="123"/>
        <v>0</v>
      </c>
      <c r="AH91" s="84">
        <f t="shared" si="124"/>
        <v>0</v>
      </c>
      <c r="AI91" s="84">
        <f t="shared" si="125"/>
        <v>0</v>
      </c>
      <c r="AJ91" s="84">
        <f t="shared" si="126"/>
        <v>0</v>
      </c>
      <c r="AK91" s="84">
        <f t="shared" si="127"/>
        <v>0</v>
      </c>
      <c r="AL91" s="84">
        <f t="shared" si="128"/>
        <v>0</v>
      </c>
      <c r="AM91" s="84">
        <f t="shared" si="129"/>
        <v>0</v>
      </c>
      <c r="AN91" s="84">
        <f t="shared" si="130"/>
        <v>0</v>
      </c>
      <c r="AO91" s="84">
        <f t="shared" si="131"/>
        <v>0</v>
      </c>
      <c r="AP91" s="84">
        <f t="shared" si="132"/>
        <v>0</v>
      </c>
      <c r="AQ91" s="84">
        <f t="shared" si="133"/>
        <v>0</v>
      </c>
      <c r="AR91" s="84">
        <f t="shared" si="134"/>
        <v>0</v>
      </c>
      <c r="AS91" s="84">
        <f t="shared" si="135"/>
        <v>0</v>
      </c>
      <c r="AT91" s="84">
        <f t="shared" si="136"/>
        <v>0</v>
      </c>
      <c r="AU91" s="84">
        <f t="shared" si="137"/>
        <v>0</v>
      </c>
      <c r="AV91" s="84">
        <f t="shared" si="138"/>
        <v>0</v>
      </c>
      <c r="AW91" s="84">
        <f t="shared" si="139"/>
        <v>0</v>
      </c>
      <c r="AX91" s="84">
        <f t="shared" si="140"/>
        <v>0</v>
      </c>
      <c r="AY91" s="84">
        <f t="shared" si="141"/>
        <v>0</v>
      </c>
      <c r="AZ91" s="84">
        <f t="shared" si="142"/>
        <v>0</v>
      </c>
      <c r="BA91" s="84">
        <f t="shared" si="143"/>
        <v>0</v>
      </c>
      <c r="BB91" s="84">
        <f t="shared" si="144"/>
        <v>0</v>
      </c>
      <c r="BC91" s="84">
        <f t="shared" si="145"/>
        <v>0</v>
      </c>
      <c r="BD91" s="84">
        <f t="shared" si="146"/>
        <v>0</v>
      </c>
      <c r="BE91" s="84">
        <f t="shared" si="147"/>
        <v>0</v>
      </c>
      <c r="BF91" s="84">
        <f t="shared" si="148"/>
        <v>0</v>
      </c>
      <c r="BG91" s="84">
        <f t="shared" si="149"/>
        <v>0</v>
      </c>
      <c r="BH91" s="84">
        <f t="shared" si="150"/>
        <v>0</v>
      </c>
      <c r="BI91" s="84">
        <f t="shared" si="151"/>
        <v>0</v>
      </c>
      <c r="BJ91" s="84">
        <f t="shared" si="152"/>
        <v>0</v>
      </c>
      <c r="BK91" s="84">
        <f t="shared" si="153"/>
        <v>0</v>
      </c>
      <c r="BL91" s="84">
        <f t="shared" si="154"/>
        <v>0</v>
      </c>
      <c r="BM91" s="84">
        <f t="shared" si="155"/>
        <v>0</v>
      </c>
      <c r="BN91" s="84">
        <f t="shared" si="156"/>
        <v>0</v>
      </c>
      <c r="BO91" s="84">
        <f t="shared" si="157"/>
        <v>0</v>
      </c>
      <c r="BP91" s="84">
        <f t="shared" si="158"/>
        <v>0</v>
      </c>
      <c r="BQ91" s="84">
        <f t="shared" si="159"/>
        <v>0</v>
      </c>
      <c r="BR91" s="84">
        <f t="shared" si="160"/>
        <v>0</v>
      </c>
      <c r="BS91" s="84">
        <f t="shared" si="161"/>
        <v>0</v>
      </c>
      <c r="BT91" s="84">
        <f t="shared" si="162"/>
        <v>0</v>
      </c>
      <c r="BU91" s="84">
        <f t="shared" si="163"/>
        <v>0</v>
      </c>
      <c r="BV91" s="84">
        <f t="shared" si="164"/>
        <v>0</v>
      </c>
      <c r="BW91" s="84">
        <f t="shared" si="165"/>
        <v>0</v>
      </c>
      <c r="BX91" s="84">
        <f t="shared" si="166"/>
        <v>0</v>
      </c>
      <c r="BY91" s="84">
        <f t="shared" si="167"/>
        <v>0</v>
      </c>
      <c r="BZ91" s="84">
        <f t="shared" si="168"/>
        <v>0</v>
      </c>
      <c r="CA91" s="84">
        <f t="shared" si="169"/>
        <v>0</v>
      </c>
      <c r="CB91" s="84">
        <f t="shared" si="170"/>
        <v>0</v>
      </c>
      <c r="CC91" s="84">
        <f t="shared" si="171"/>
        <v>0</v>
      </c>
      <c r="CD91" s="84">
        <f t="shared" si="172"/>
        <v>0</v>
      </c>
      <c r="CE91" s="84">
        <f t="shared" si="173"/>
        <v>0</v>
      </c>
      <c r="CF91" s="84">
        <f t="shared" si="174"/>
        <v>0</v>
      </c>
      <c r="CG91" s="84">
        <f t="shared" si="175"/>
        <v>0</v>
      </c>
      <c r="CH91" s="84">
        <f t="shared" si="176"/>
        <v>0</v>
      </c>
      <c r="CI91" s="84">
        <f t="shared" si="177"/>
        <v>0</v>
      </c>
      <c r="CJ91" s="84">
        <f t="shared" si="178"/>
        <v>0</v>
      </c>
      <c r="CK91" s="84">
        <f t="shared" si="179"/>
        <v>0</v>
      </c>
      <c r="CL91" s="84">
        <f t="shared" si="180"/>
        <v>0</v>
      </c>
      <c r="CM91" s="84">
        <f t="shared" si="181"/>
        <v>0</v>
      </c>
      <c r="CN91" s="84">
        <f t="shared" si="182"/>
        <v>0</v>
      </c>
      <c r="CO91" s="84">
        <f t="shared" si="183"/>
        <v>0</v>
      </c>
      <c r="CP91" s="84">
        <f t="shared" si="184"/>
        <v>0</v>
      </c>
      <c r="CQ91" s="84">
        <f t="shared" si="185"/>
        <v>0</v>
      </c>
      <c r="CR91" s="84">
        <f t="shared" si="186"/>
        <v>0</v>
      </c>
      <c r="CS91" s="84">
        <f t="shared" si="187"/>
        <v>0</v>
      </c>
      <c r="CT91" s="84">
        <f t="shared" si="188"/>
        <v>0</v>
      </c>
      <c r="CU91" s="84">
        <f t="shared" si="189"/>
        <v>0</v>
      </c>
      <c r="CV91" s="84">
        <f t="shared" si="190"/>
        <v>0</v>
      </c>
      <c r="CW91" s="84">
        <f t="shared" si="191"/>
        <v>0</v>
      </c>
      <c r="CX91" s="84">
        <f t="shared" si="192"/>
        <v>0</v>
      </c>
    </row>
    <row r="92" spans="1:102" s="263" customFormat="1" ht="14.25">
      <c r="A92" s="78">
        <f t="shared" si="96"/>
        <v>82</v>
      </c>
      <c r="B92" s="79"/>
      <c r="C92" s="80"/>
      <c r="D92" s="81"/>
      <c r="E92" s="82"/>
      <c r="F92" s="83"/>
      <c r="G92" s="84">
        <f t="shared" si="97"/>
        <v>0</v>
      </c>
      <c r="H92" s="84">
        <f t="shared" si="98"/>
        <v>0</v>
      </c>
      <c r="I92" s="84">
        <f t="shared" si="99"/>
        <v>0</v>
      </c>
      <c r="J92" s="84">
        <f t="shared" si="100"/>
        <v>0</v>
      </c>
      <c r="K92" s="84">
        <f t="shared" si="101"/>
        <v>0</v>
      </c>
      <c r="L92" s="84">
        <f t="shared" si="102"/>
        <v>0</v>
      </c>
      <c r="M92" s="84">
        <f t="shared" si="103"/>
        <v>0</v>
      </c>
      <c r="N92" s="84">
        <f t="shared" si="104"/>
        <v>0</v>
      </c>
      <c r="O92" s="84">
        <f t="shared" si="105"/>
        <v>0</v>
      </c>
      <c r="P92" s="84">
        <f t="shared" si="106"/>
        <v>0</v>
      </c>
      <c r="Q92" s="84">
        <f t="shared" si="107"/>
        <v>0</v>
      </c>
      <c r="R92" s="84">
        <f t="shared" si="108"/>
        <v>0</v>
      </c>
      <c r="S92" s="84">
        <f t="shared" si="109"/>
        <v>0</v>
      </c>
      <c r="T92" s="84">
        <f t="shared" si="110"/>
        <v>0</v>
      </c>
      <c r="U92" s="84">
        <f t="shared" si="111"/>
        <v>0</v>
      </c>
      <c r="V92" s="84">
        <f t="shared" si="112"/>
        <v>0</v>
      </c>
      <c r="W92" s="84">
        <f t="shared" si="113"/>
        <v>0</v>
      </c>
      <c r="X92" s="84">
        <f t="shared" si="114"/>
        <v>0</v>
      </c>
      <c r="Y92" s="84">
        <f t="shared" si="115"/>
        <v>0</v>
      </c>
      <c r="Z92" s="84">
        <f t="shared" si="116"/>
        <v>0</v>
      </c>
      <c r="AA92" s="84">
        <f t="shared" si="117"/>
        <v>0</v>
      </c>
      <c r="AB92" s="84">
        <f t="shared" si="118"/>
        <v>0</v>
      </c>
      <c r="AC92" s="84">
        <f t="shared" si="119"/>
        <v>0</v>
      </c>
      <c r="AD92" s="84">
        <f t="shared" si="120"/>
        <v>0</v>
      </c>
      <c r="AE92" s="84">
        <f t="shared" si="121"/>
        <v>0</v>
      </c>
      <c r="AF92" s="84">
        <f t="shared" si="122"/>
        <v>0</v>
      </c>
      <c r="AG92" s="84">
        <f t="shared" si="123"/>
        <v>0</v>
      </c>
      <c r="AH92" s="84">
        <f t="shared" si="124"/>
        <v>0</v>
      </c>
      <c r="AI92" s="84">
        <f t="shared" si="125"/>
        <v>0</v>
      </c>
      <c r="AJ92" s="84">
        <f t="shared" si="126"/>
        <v>0</v>
      </c>
      <c r="AK92" s="84">
        <f t="shared" si="127"/>
        <v>0</v>
      </c>
      <c r="AL92" s="84">
        <f t="shared" si="128"/>
        <v>0</v>
      </c>
      <c r="AM92" s="84">
        <f t="shared" si="129"/>
        <v>0</v>
      </c>
      <c r="AN92" s="84">
        <f t="shared" si="130"/>
        <v>0</v>
      </c>
      <c r="AO92" s="84">
        <f t="shared" si="131"/>
        <v>0</v>
      </c>
      <c r="AP92" s="84">
        <f t="shared" si="132"/>
        <v>0</v>
      </c>
      <c r="AQ92" s="84">
        <f t="shared" si="133"/>
        <v>0</v>
      </c>
      <c r="AR92" s="84">
        <f t="shared" si="134"/>
        <v>0</v>
      </c>
      <c r="AS92" s="84">
        <f t="shared" si="135"/>
        <v>0</v>
      </c>
      <c r="AT92" s="84">
        <f t="shared" si="136"/>
        <v>0</v>
      </c>
      <c r="AU92" s="84">
        <f t="shared" si="137"/>
        <v>0</v>
      </c>
      <c r="AV92" s="84">
        <f t="shared" si="138"/>
        <v>0</v>
      </c>
      <c r="AW92" s="84">
        <f t="shared" si="139"/>
        <v>0</v>
      </c>
      <c r="AX92" s="84">
        <f t="shared" si="140"/>
        <v>0</v>
      </c>
      <c r="AY92" s="84">
        <f t="shared" si="141"/>
        <v>0</v>
      </c>
      <c r="AZ92" s="84">
        <f t="shared" si="142"/>
        <v>0</v>
      </c>
      <c r="BA92" s="84">
        <f t="shared" si="143"/>
        <v>0</v>
      </c>
      <c r="BB92" s="84">
        <f t="shared" si="144"/>
        <v>0</v>
      </c>
      <c r="BC92" s="84">
        <f t="shared" si="145"/>
        <v>0</v>
      </c>
      <c r="BD92" s="84">
        <f t="shared" si="146"/>
        <v>0</v>
      </c>
      <c r="BE92" s="84">
        <f t="shared" si="147"/>
        <v>0</v>
      </c>
      <c r="BF92" s="84">
        <f t="shared" si="148"/>
        <v>0</v>
      </c>
      <c r="BG92" s="84">
        <f t="shared" si="149"/>
        <v>0</v>
      </c>
      <c r="BH92" s="84">
        <f t="shared" si="150"/>
        <v>0</v>
      </c>
      <c r="BI92" s="84">
        <f t="shared" si="151"/>
        <v>0</v>
      </c>
      <c r="BJ92" s="84">
        <f t="shared" si="152"/>
        <v>0</v>
      </c>
      <c r="BK92" s="84">
        <f t="shared" si="153"/>
        <v>0</v>
      </c>
      <c r="BL92" s="84">
        <f t="shared" si="154"/>
        <v>0</v>
      </c>
      <c r="BM92" s="84">
        <f t="shared" si="155"/>
        <v>0</v>
      </c>
      <c r="BN92" s="84">
        <f t="shared" si="156"/>
        <v>0</v>
      </c>
      <c r="BO92" s="84">
        <f t="shared" si="157"/>
        <v>0</v>
      </c>
      <c r="BP92" s="84">
        <f t="shared" si="158"/>
        <v>0</v>
      </c>
      <c r="BQ92" s="84">
        <f t="shared" si="159"/>
        <v>0</v>
      </c>
      <c r="BR92" s="84">
        <f t="shared" si="160"/>
        <v>0</v>
      </c>
      <c r="BS92" s="84">
        <f t="shared" si="161"/>
        <v>0</v>
      </c>
      <c r="BT92" s="84">
        <f t="shared" si="162"/>
        <v>0</v>
      </c>
      <c r="BU92" s="84">
        <f t="shared" si="163"/>
        <v>0</v>
      </c>
      <c r="BV92" s="84">
        <f t="shared" si="164"/>
        <v>0</v>
      </c>
      <c r="BW92" s="84">
        <f t="shared" si="165"/>
        <v>0</v>
      </c>
      <c r="BX92" s="84">
        <f t="shared" si="166"/>
        <v>0</v>
      </c>
      <c r="BY92" s="84">
        <f t="shared" si="167"/>
        <v>0</v>
      </c>
      <c r="BZ92" s="84">
        <f t="shared" si="168"/>
        <v>0</v>
      </c>
      <c r="CA92" s="84">
        <f t="shared" si="169"/>
        <v>0</v>
      </c>
      <c r="CB92" s="84">
        <f t="shared" si="170"/>
        <v>0</v>
      </c>
      <c r="CC92" s="84">
        <f t="shared" si="171"/>
        <v>0</v>
      </c>
      <c r="CD92" s="84">
        <f t="shared" si="172"/>
        <v>0</v>
      </c>
      <c r="CE92" s="84">
        <f t="shared" si="173"/>
        <v>0</v>
      </c>
      <c r="CF92" s="84">
        <f t="shared" si="174"/>
        <v>0</v>
      </c>
      <c r="CG92" s="84">
        <f t="shared" si="175"/>
        <v>0</v>
      </c>
      <c r="CH92" s="84">
        <f t="shared" si="176"/>
        <v>0</v>
      </c>
      <c r="CI92" s="84">
        <f t="shared" si="177"/>
        <v>0</v>
      </c>
      <c r="CJ92" s="84">
        <f t="shared" si="178"/>
        <v>0</v>
      </c>
      <c r="CK92" s="84">
        <f t="shared" si="179"/>
        <v>0</v>
      </c>
      <c r="CL92" s="84">
        <f t="shared" si="180"/>
        <v>0</v>
      </c>
      <c r="CM92" s="84">
        <f t="shared" si="181"/>
        <v>0</v>
      </c>
      <c r="CN92" s="84">
        <f t="shared" si="182"/>
        <v>0</v>
      </c>
      <c r="CO92" s="84">
        <f t="shared" si="183"/>
        <v>0</v>
      </c>
      <c r="CP92" s="84">
        <f t="shared" si="184"/>
        <v>0</v>
      </c>
      <c r="CQ92" s="84">
        <f t="shared" si="185"/>
        <v>0</v>
      </c>
      <c r="CR92" s="84">
        <f t="shared" si="186"/>
        <v>0</v>
      </c>
      <c r="CS92" s="84">
        <f t="shared" si="187"/>
        <v>0</v>
      </c>
      <c r="CT92" s="84">
        <f t="shared" si="188"/>
        <v>0</v>
      </c>
      <c r="CU92" s="84">
        <f t="shared" si="189"/>
        <v>0</v>
      </c>
      <c r="CV92" s="84">
        <f t="shared" si="190"/>
        <v>0</v>
      </c>
      <c r="CW92" s="84">
        <f t="shared" si="191"/>
        <v>0</v>
      </c>
      <c r="CX92" s="84">
        <f t="shared" si="192"/>
        <v>0</v>
      </c>
    </row>
    <row r="93" spans="1:102" s="263" customFormat="1" ht="14.25">
      <c r="A93" s="78">
        <f t="shared" si="96"/>
        <v>83</v>
      </c>
      <c r="B93" s="79"/>
      <c r="C93" s="80"/>
      <c r="D93" s="81"/>
      <c r="E93" s="82"/>
      <c r="F93" s="83"/>
      <c r="G93" s="84">
        <f t="shared" si="97"/>
        <v>0</v>
      </c>
      <c r="H93" s="84">
        <f t="shared" si="98"/>
        <v>0</v>
      </c>
      <c r="I93" s="84">
        <f t="shared" si="99"/>
        <v>0</v>
      </c>
      <c r="J93" s="84">
        <f t="shared" si="100"/>
        <v>0</v>
      </c>
      <c r="K93" s="84">
        <f t="shared" si="101"/>
        <v>0</v>
      </c>
      <c r="L93" s="84">
        <f t="shared" si="102"/>
        <v>0</v>
      </c>
      <c r="M93" s="84">
        <f t="shared" si="103"/>
        <v>0</v>
      </c>
      <c r="N93" s="84">
        <f t="shared" si="104"/>
        <v>0</v>
      </c>
      <c r="O93" s="84">
        <f t="shared" si="105"/>
        <v>0</v>
      </c>
      <c r="P93" s="84">
        <f t="shared" si="106"/>
        <v>0</v>
      </c>
      <c r="Q93" s="84">
        <f t="shared" si="107"/>
        <v>0</v>
      </c>
      <c r="R93" s="84">
        <f t="shared" si="108"/>
        <v>0</v>
      </c>
      <c r="S93" s="84">
        <f t="shared" si="109"/>
        <v>0</v>
      </c>
      <c r="T93" s="84">
        <f t="shared" si="110"/>
        <v>0</v>
      </c>
      <c r="U93" s="84">
        <f t="shared" si="111"/>
        <v>0</v>
      </c>
      <c r="V93" s="84">
        <f t="shared" si="112"/>
        <v>0</v>
      </c>
      <c r="W93" s="84">
        <f t="shared" si="113"/>
        <v>0</v>
      </c>
      <c r="X93" s="84">
        <f t="shared" si="114"/>
        <v>0</v>
      </c>
      <c r="Y93" s="84">
        <f t="shared" si="115"/>
        <v>0</v>
      </c>
      <c r="Z93" s="84">
        <f t="shared" si="116"/>
        <v>0</v>
      </c>
      <c r="AA93" s="84">
        <f t="shared" si="117"/>
        <v>0</v>
      </c>
      <c r="AB93" s="84">
        <f t="shared" si="118"/>
        <v>0</v>
      </c>
      <c r="AC93" s="84">
        <f t="shared" si="119"/>
        <v>0</v>
      </c>
      <c r="AD93" s="84">
        <f t="shared" si="120"/>
        <v>0</v>
      </c>
      <c r="AE93" s="84">
        <f t="shared" si="121"/>
        <v>0</v>
      </c>
      <c r="AF93" s="84">
        <f t="shared" si="122"/>
        <v>0</v>
      </c>
      <c r="AG93" s="84">
        <f t="shared" si="123"/>
        <v>0</v>
      </c>
      <c r="AH93" s="84">
        <f t="shared" si="124"/>
        <v>0</v>
      </c>
      <c r="AI93" s="84">
        <f t="shared" si="125"/>
        <v>0</v>
      </c>
      <c r="AJ93" s="84">
        <f t="shared" si="126"/>
        <v>0</v>
      </c>
      <c r="AK93" s="84">
        <f t="shared" si="127"/>
        <v>0</v>
      </c>
      <c r="AL93" s="84">
        <f t="shared" si="128"/>
        <v>0</v>
      </c>
      <c r="AM93" s="84">
        <f t="shared" si="129"/>
        <v>0</v>
      </c>
      <c r="AN93" s="84">
        <f t="shared" si="130"/>
        <v>0</v>
      </c>
      <c r="AO93" s="84">
        <f t="shared" si="131"/>
        <v>0</v>
      </c>
      <c r="AP93" s="84">
        <f t="shared" si="132"/>
        <v>0</v>
      </c>
      <c r="AQ93" s="84">
        <f t="shared" si="133"/>
        <v>0</v>
      </c>
      <c r="AR93" s="84">
        <f t="shared" si="134"/>
        <v>0</v>
      </c>
      <c r="AS93" s="84">
        <f t="shared" si="135"/>
        <v>0</v>
      </c>
      <c r="AT93" s="84">
        <f t="shared" si="136"/>
        <v>0</v>
      </c>
      <c r="AU93" s="84">
        <f t="shared" si="137"/>
        <v>0</v>
      </c>
      <c r="AV93" s="84">
        <f t="shared" si="138"/>
        <v>0</v>
      </c>
      <c r="AW93" s="84">
        <f t="shared" si="139"/>
        <v>0</v>
      </c>
      <c r="AX93" s="84">
        <f t="shared" si="140"/>
        <v>0</v>
      </c>
      <c r="AY93" s="84">
        <f t="shared" si="141"/>
        <v>0</v>
      </c>
      <c r="AZ93" s="84">
        <f t="shared" si="142"/>
        <v>0</v>
      </c>
      <c r="BA93" s="84">
        <f t="shared" si="143"/>
        <v>0</v>
      </c>
      <c r="BB93" s="84">
        <f t="shared" si="144"/>
        <v>0</v>
      </c>
      <c r="BC93" s="84">
        <f t="shared" si="145"/>
        <v>0</v>
      </c>
      <c r="BD93" s="84">
        <f t="shared" si="146"/>
        <v>0</v>
      </c>
      <c r="BE93" s="84">
        <f t="shared" si="147"/>
        <v>0</v>
      </c>
      <c r="BF93" s="84">
        <f t="shared" si="148"/>
        <v>0</v>
      </c>
      <c r="BG93" s="84">
        <f t="shared" si="149"/>
        <v>0</v>
      </c>
      <c r="BH93" s="84">
        <f t="shared" si="150"/>
        <v>0</v>
      </c>
      <c r="BI93" s="84">
        <f t="shared" si="151"/>
        <v>0</v>
      </c>
      <c r="BJ93" s="84">
        <f t="shared" si="152"/>
        <v>0</v>
      </c>
      <c r="BK93" s="84">
        <f t="shared" si="153"/>
        <v>0</v>
      </c>
      <c r="BL93" s="84">
        <f t="shared" si="154"/>
        <v>0</v>
      </c>
      <c r="BM93" s="84">
        <f t="shared" si="155"/>
        <v>0</v>
      </c>
      <c r="BN93" s="84">
        <f t="shared" si="156"/>
        <v>0</v>
      </c>
      <c r="BO93" s="84">
        <f t="shared" si="157"/>
        <v>0</v>
      </c>
      <c r="BP93" s="84">
        <f t="shared" si="158"/>
        <v>0</v>
      </c>
      <c r="BQ93" s="84">
        <f t="shared" si="159"/>
        <v>0</v>
      </c>
      <c r="BR93" s="84">
        <f t="shared" si="160"/>
        <v>0</v>
      </c>
      <c r="BS93" s="84">
        <f t="shared" si="161"/>
        <v>0</v>
      </c>
      <c r="BT93" s="84">
        <f t="shared" si="162"/>
        <v>0</v>
      </c>
      <c r="BU93" s="84">
        <f t="shared" si="163"/>
        <v>0</v>
      </c>
      <c r="BV93" s="84">
        <f t="shared" si="164"/>
        <v>0</v>
      </c>
      <c r="BW93" s="84">
        <f t="shared" si="165"/>
        <v>0</v>
      </c>
      <c r="BX93" s="84">
        <f t="shared" si="166"/>
        <v>0</v>
      </c>
      <c r="BY93" s="84">
        <f t="shared" si="167"/>
        <v>0</v>
      </c>
      <c r="BZ93" s="84">
        <f t="shared" si="168"/>
        <v>0</v>
      </c>
      <c r="CA93" s="84">
        <f t="shared" si="169"/>
        <v>0</v>
      </c>
      <c r="CB93" s="84">
        <f t="shared" si="170"/>
        <v>0</v>
      </c>
      <c r="CC93" s="84">
        <f t="shared" si="171"/>
        <v>0</v>
      </c>
      <c r="CD93" s="84">
        <f t="shared" si="172"/>
        <v>0</v>
      </c>
      <c r="CE93" s="84">
        <f t="shared" si="173"/>
        <v>0</v>
      </c>
      <c r="CF93" s="84">
        <f t="shared" si="174"/>
        <v>0</v>
      </c>
      <c r="CG93" s="84">
        <f t="shared" si="175"/>
        <v>0</v>
      </c>
      <c r="CH93" s="84">
        <f t="shared" si="176"/>
        <v>0</v>
      </c>
      <c r="CI93" s="84">
        <f t="shared" si="177"/>
        <v>0</v>
      </c>
      <c r="CJ93" s="84">
        <f t="shared" si="178"/>
        <v>0</v>
      </c>
      <c r="CK93" s="84">
        <f t="shared" si="179"/>
        <v>0</v>
      </c>
      <c r="CL93" s="84">
        <f t="shared" si="180"/>
        <v>0</v>
      </c>
      <c r="CM93" s="84">
        <f t="shared" si="181"/>
        <v>0</v>
      </c>
      <c r="CN93" s="84">
        <f t="shared" si="182"/>
        <v>0</v>
      </c>
      <c r="CO93" s="84">
        <f t="shared" si="183"/>
        <v>0</v>
      </c>
      <c r="CP93" s="84">
        <f t="shared" si="184"/>
        <v>0</v>
      </c>
      <c r="CQ93" s="84">
        <f t="shared" si="185"/>
        <v>0</v>
      </c>
      <c r="CR93" s="84">
        <f t="shared" si="186"/>
        <v>0</v>
      </c>
      <c r="CS93" s="84">
        <f t="shared" si="187"/>
        <v>0</v>
      </c>
      <c r="CT93" s="84">
        <f t="shared" si="188"/>
        <v>0</v>
      </c>
      <c r="CU93" s="84">
        <f t="shared" si="189"/>
        <v>0</v>
      </c>
      <c r="CV93" s="84">
        <f t="shared" si="190"/>
        <v>0</v>
      </c>
      <c r="CW93" s="84">
        <f t="shared" si="191"/>
        <v>0</v>
      </c>
      <c r="CX93" s="84">
        <f t="shared" si="192"/>
        <v>0</v>
      </c>
    </row>
    <row r="94" spans="1:102" s="263" customFormat="1" ht="14.25">
      <c r="A94" s="78">
        <f t="shared" si="96"/>
        <v>84</v>
      </c>
      <c r="B94" s="79"/>
      <c r="C94" s="80"/>
      <c r="D94" s="81"/>
      <c r="E94" s="82"/>
      <c r="F94" s="83"/>
      <c r="G94" s="84">
        <f t="shared" si="97"/>
        <v>0</v>
      </c>
      <c r="H94" s="84">
        <f t="shared" si="98"/>
        <v>0</v>
      </c>
      <c r="I94" s="84">
        <f t="shared" si="99"/>
        <v>0</v>
      </c>
      <c r="J94" s="84">
        <f t="shared" si="100"/>
        <v>0</v>
      </c>
      <c r="K94" s="84">
        <f t="shared" si="101"/>
        <v>0</v>
      </c>
      <c r="L94" s="84">
        <f t="shared" si="102"/>
        <v>0</v>
      </c>
      <c r="M94" s="84">
        <f t="shared" si="103"/>
        <v>0</v>
      </c>
      <c r="N94" s="84">
        <f t="shared" si="104"/>
        <v>0</v>
      </c>
      <c r="O94" s="84">
        <f t="shared" si="105"/>
        <v>0</v>
      </c>
      <c r="P94" s="84">
        <f t="shared" si="106"/>
        <v>0</v>
      </c>
      <c r="Q94" s="84">
        <f t="shared" si="107"/>
        <v>0</v>
      </c>
      <c r="R94" s="84">
        <f t="shared" si="108"/>
        <v>0</v>
      </c>
      <c r="S94" s="84">
        <f t="shared" si="109"/>
        <v>0</v>
      </c>
      <c r="T94" s="84">
        <f t="shared" si="110"/>
        <v>0</v>
      </c>
      <c r="U94" s="84">
        <f t="shared" si="111"/>
        <v>0</v>
      </c>
      <c r="V94" s="84">
        <f t="shared" si="112"/>
        <v>0</v>
      </c>
      <c r="W94" s="84">
        <f t="shared" si="113"/>
        <v>0</v>
      </c>
      <c r="X94" s="84">
        <f t="shared" si="114"/>
        <v>0</v>
      </c>
      <c r="Y94" s="84">
        <f t="shared" si="115"/>
        <v>0</v>
      </c>
      <c r="Z94" s="84">
        <f t="shared" si="116"/>
        <v>0</v>
      </c>
      <c r="AA94" s="84">
        <f t="shared" si="117"/>
        <v>0</v>
      </c>
      <c r="AB94" s="84">
        <f t="shared" si="118"/>
        <v>0</v>
      </c>
      <c r="AC94" s="84">
        <f t="shared" si="119"/>
        <v>0</v>
      </c>
      <c r="AD94" s="84">
        <f t="shared" si="120"/>
        <v>0</v>
      </c>
      <c r="AE94" s="84">
        <f t="shared" si="121"/>
        <v>0</v>
      </c>
      <c r="AF94" s="84">
        <f t="shared" si="122"/>
        <v>0</v>
      </c>
      <c r="AG94" s="84">
        <f t="shared" si="123"/>
        <v>0</v>
      </c>
      <c r="AH94" s="84">
        <f t="shared" si="124"/>
        <v>0</v>
      </c>
      <c r="AI94" s="84">
        <f t="shared" si="125"/>
        <v>0</v>
      </c>
      <c r="AJ94" s="84">
        <f t="shared" si="126"/>
        <v>0</v>
      </c>
      <c r="AK94" s="84">
        <f t="shared" si="127"/>
        <v>0</v>
      </c>
      <c r="AL94" s="84">
        <f t="shared" si="128"/>
        <v>0</v>
      </c>
      <c r="AM94" s="84">
        <f t="shared" si="129"/>
        <v>0</v>
      </c>
      <c r="AN94" s="84">
        <f t="shared" si="130"/>
        <v>0</v>
      </c>
      <c r="AO94" s="84">
        <f t="shared" si="131"/>
        <v>0</v>
      </c>
      <c r="AP94" s="84">
        <f t="shared" si="132"/>
        <v>0</v>
      </c>
      <c r="AQ94" s="84">
        <f t="shared" si="133"/>
        <v>0</v>
      </c>
      <c r="AR94" s="84">
        <f t="shared" si="134"/>
        <v>0</v>
      </c>
      <c r="AS94" s="84">
        <f t="shared" si="135"/>
        <v>0</v>
      </c>
      <c r="AT94" s="84">
        <f t="shared" si="136"/>
        <v>0</v>
      </c>
      <c r="AU94" s="84">
        <f t="shared" si="137"/>
        <v>0</v>
      </c>
      <c r="AV94" s="84">
        <f t="shared" si="138"/>
        <v>0</v>
      </c>
      <c r="AW94" s="84">
        <f t="shared" si="139"/>
        <v>0</v>
      </c>
      <c r="AX94" s="84">
        <f t="shared" si="140"/>
        <v>0</v>
      </c>
      <c r="AY94" s="84">
        <f t="shared" si="141"/>
        <v>0</v>
      </c>
      <c r="AZ94" s="84">
        <f t="shared" si="142"/>
        <v>0</v>
      </c>
      <c r="BA94" s="84">
        <f t="shared" si="143"/>
        <v>0</v>
      </c>
      <c r="BB94" s="84">
        <f t="shared" si="144"/>
        <v>0</v>
      </c>
      <c r="BC94" s="84">
        <f t="shared" si="145"/>
        <v>0</v>
      </c>
      <c r="BD94" s="84">
        <f t="shared" si="146"/>
        <v>0</v>
      </c>
      <c r="BE94" s="84">
        <f t="shared" si="147"/>
        <v>0</v>
      </c>
      <c r="BF94" s="84">
        <f t="shared" si="148"/>
        <v>0</v>
      </c>
      <c r="BG94" s="84">
        <f t="shared" si="149"/>
        <v>0</v>
      </c>
      <c r="BH94" s="84">
        <f t="shared" si="150"/>
        <v>0</v>
      </c>
      <c r="BI94" s="84">
        <f t="shared" si="151"/>
        <v>0</v>
      </c>
      <c r="BJ94" s="84">
        <f t="shared" si="152"/>
        <v>0</v>
      </c>
      <c r="BK94" s="84">
        <f t="shared" si="153"/>
        <v>0</v>
      </c>
      <c r="BL94" s="84">
        <f t="shared" si="154"/>
        <v>0</v>
      </c>
      <c r="BM94" s="84">
        <f t="shared" si="155"/>
        <v>0</v>
      </c>
      <c r="BN94" s="84">
        <f t="shared" si="156"/>
        <v>0</v>
      </c>
      <c r="BO94" s="84">
        <f t="shared" si="157"/>
        <v>0</v>
      </c>
      <c r="BP94" s="84">
        <f t="shared" si="158"/>
        <v>0</v>
      </c>
      <c r="BQ94" s="84">
        <f t="shared" si="159"/>
        <v>0</v>
      </c>
      <c r="BR94" s="84">
        <f t="shared" si="160"/>
        <v>0</v>
      </c>
      <c r="BS94" s="84">
        <f t="shared" si="161"/>
        <v>0</v>
      </c>
      <c r="BT94" s="84">
        <f t="shared" si="162"/>
        <v>0</v>
      </c>
      <c r="BU94" s="84">
        <f t="shared" si="163"/>
        <v>0</v>
      </c>
      <c r="BV94" s="84">
        <f t="shared" si="164"/>
        <v>0</v>
      </c>
      <c r="BW94" s="84">
        <f t="shared" si="165"/>
        <v>0</v>
      </c>
      <c r="BX94" s="84">
        <f t="shared" si="166"/>
        <v>0</v>
      </c>
      <c r="BY94" s="84">
        <f t="shared" si="167"/>
        <v>0</v>
      </c>
      <c r="BZ94" s="84">
        <f t="shared" si="168"/>
        <v>0</v>
      </c>
      <c r="CA94" s="84">
        <f t="shared" si="169"/>
        <v>0</v>
      </c>
      <c r="CB94" s="84">
        <f t="shared" si="170"/>
        <v>0</v>
      </c>
      <c r="CC94" s="84">
        <f t="shared" si="171"/>
        <v>0</v>
      </c>
      <c r="CD94" s="84">
        <f t="shared" si="172"/>
        <v>0</v>
      </c>
      <c r="CE94" s="84">
        <f t="shared" si="173"/>
        <v>0</v>
      </c>
      <c r="CF94" s="84">
        <f t="shared" si="174"/>
        <v>0</v>
      </c>
      <c r="CG94" s="84">
        <f t="shared" si="175"/>
        <v>0</v>
      </c>
      <c r="CH94" s="84">
        <f t="shared" si="176"/>
        <v>0</v>
      </c>
      <c r="CI94" s="84">
        <f t="shared" si="177"/>
        <v>0</v>
      </c>
      <c r="CJ94" s="84">
        <f t="shared" si="178"/>
        <v>0</v>
      </c>
      <c r="CK94" s="84">
        <f t="shared" si="179"/>
        <v>0</v>
      </c>
      <c r="CL94" s="84">
        <f t="shared" si="180"/>
        <v>0</v>
      </c>
      <c r="CM94" s="84">
        <f t="shared" si="181"/>
        <v>0</v>
      </c>
      <c r="CN94" s="84">
        <f t="shared" si="182"/>
        <v>0</v>
      </c>
      <c r="CO94" s="84">
        <f t="shared" si="183"/>
        <v>0</v>
      </c>
      <c r="CP94" s="84">
        <f t="shared" si="184"/>
        <v>0</v>
      </c>
      <c r="CQ94" s="84">
        <f t="shared" si="185"/>
        <v>0</v>
      </c>
      <c r="CR94" s="84">
        <f t="shared" si="186"/>
        <v>0</v>
      </c>
      <c r="CS94" s="84">
        <f t="shared" si="187"/>
        <v>0</v>
      </c>
      <c r="CT94" s="84">
        <f t="shared" si="188"/>
        <v>0</v>
      </c>
      <c r="CU94" s="84">
        <f t="shared" si="189"/>
        <v>0</v>
      </c>
      <c r="CV94" s="84">
        <f t="shared" si="190"/>
        <v>0</v>
      </c>
      <c r="CW94" s="84">
        <f t="shared" si="191"/>
        <v>0</v>
      </c>
      <c r="CX94" s="84">
        <f t="shared" si="192"/>
        <v>0</v>
      </c>
    </row>
    <row r="95" spans="1:102" s="263" customFormat="1" ht="14.25">
      <c r="A95" s="78">
        <f t="shared" si="96"/>
        <v>85</v>
      </c>
      <c r="B95" s="79"/>
      <c r="C95" s="80"/>
      <c r="D95" s="81"/>
      <c r="E95" s="82"/>
      <c r="F95" s="83"/>
      <c r="G95" s="84">
        <f t="shared" si="97"/>
        <v>0</v>
      </c>
      <c r="H95" s="84">
        <f t="shared" si="98"/>
        <v>0</v>
      </c>
      <c r="I95" s="84">
        <f t="shared" si="99"/>
        <v>0</v>
      </c>
      <c r="J95" s="84">
        <f t="shared" si="100"/>
        <v>0</v>
      </c>
      <c r="K95" s="84">
        <f t="shared" si="101"/>
        <v>0</v>
      </c>
      <c r="L95" s="84">
        <f t="shared" si="102"/>
        <v>0</v>
      </c>
      <c r="M95" s="84">
        <f t="shared" si="103"/>
        <v>0</v>
      </c>
      <c r="N95" s="84">
        <f t="shared" si="104"/>
        <v>0</v>
      </c>
      <c r="O95" s="84">
        <f t="shared" si="105"/>
        <v>0</v>
      </c>
      <c r="P95" s="84">
        <f t="shared" si="106"/>
        <v>0</v>
      </c>
      <c r="Q95" s="84">
        <f t="shared" si="107"/>
        <v>0</v>
      </c>
      <c r="R95" s="84">
        <f t="shared" si="108"/>
        <v>0</v>
      </c>
      <c r="S95" s="84">
        <f t="shared" si="109"/>
        <v>0</v>
      </c>
      <c r="T95" s="84">
        <f t="shared" si="110"/>
        <v>0</v>
      </c>
      <c r="U95" s="84">
        <f t="shared" si="111"/>
        <v>0</v>
      </c>
      <c r="V95" s="84">
        <f t="shared" si="112"/>
        <v>0</v>
      </c>
      <c r="W95" s="84">
        <f t="shared" si="113"/>
        <v>0</v>
      </c>
      <c r="X95" s="84">
        <f t="shared" si="114"/>
        <v>0</v>
      </c>
      <c r="Y95" s="84">
        <f t="shared" si="115"/>
        <v>0</v>
      </c>
      <c r="Z95" s="84">
        <f t="shared" si="116"/>
        <v>0</v>
      </c>
      <c r="AA95" s="84">
        <f t="shared" si="117"/>
        <v>0</v>
      </c>
      <c r="AB95" s="84">
        <f t="shared" si="118"/>
        <v>0</v>
      </c>
      <c r="AC95" s="84">
        <f t="shared" si="119"/>
        <v>0</v>
      </c>
      <c r="AD95" s="84">
        <f t="shared" si="120"/>
        <v>0</v>
      </c>
      <c r="AE95" s="84">
        <f t="shared" si="121"/>
        <v>0</v>
      </c>
      <c r="AF95" s="84">
        <f t="shared" si="122"/>
        <v>0</v>
      </c>
      <c r="AG95" s="84">
        <f t="shared" si="123"/>
        <v>0</v>
      </c>
      <c r="AH95" s="84">
        <f t="shared" si="124"/>
        <v>0</v>
      </c>
      <c r="AI95" s="84">
        <f t="shared" si="125"/>
        <v>0</v>
      </c>
      <c r="AJ95" s="84">
        <f t="shared" si="126"/>
        <v>0</v>
      </c>
      <c r="AK95" s="84">
        <f t="shared" si="127"/>
        <v>0</v>
      </c>
      <c r="AL95" s="84">
        <f t="shared" si="128"/>
        <v>0</v>
      </c>
      <c r="AM95" s="84">
        <f t="shared" si="129"/>
        <v>0</v>
      </c>
      <c r="AN95" s="84">
        <f t="shared" si="130"/>
        <v>0</v>
      </c>
      <c r="AO95" s="84">
        <f t="shared" si="131"/>
        <v>0</v>
      </c>
      <c r="AP95" s="84">
        <f t="shared" si="132"/>
        <v>0</v>
      </c>
      <c r="AQ95" s="84">
        <f t="shared" si="133"/>
        <v>0</v>
      </c>
      <c r="AR95" s="84">
        <f t="shared" si="134"/>
        <v>0</v>
      </c>
      <c r="AS95" s="84">
        <f t="shared" si="135"/>
        <v>0</v>
      </c>
      <c r="AT95" s="84">
        <f t="shared" si="136"/>
        <v>0</v>
      </c>
      <c r="AU95" s="84">
        <f t="shared" si="137"/>
        <v>0</v>
      </c>
      <c r="AV95" s="84">
        <f t="shared" si="138"/>
        <v>0</v>
      </c>
      <c r="AW95" s="84">
        <f t="shared" si="139"/>
        <v>0</v>
      </c>
      <c r="AX95" s="84">
        <f t="shared" si="140"/>
        <v>0</v>
      </c>
      <c r="AY95" s="84">
        <f t="shared" si="141"/>
        <v>0</v>
      </c>
      <c r="AZ95" s="84">
        <f t="shared" si="142"/>
        <v>0</v>
      </c>
      <c r="BA95" s="84">
        <f t="shared" si="143"/>
        <v>0</v>
      </c>
      <c r="BB95" s="84">
        <f t="shared" si="144"/>
        <v>0</v>
      </c>
      <c r="BC95" s="84">
        <f t="shared" si="145"/>
        <v>0</v>
      </c>
      <c r="BD95" s="84">
        <f t="shared" si="146"/>
        <v>0</v>
      </c>
      <c r="BE95" s="84">
        <f t="shared" si="147"/>
        <v>0</v>
      </c>
      <c r="BF95" s="84">
        <f t="shared" si="148"/>
        <v>0</v>
      </c>
      <c r="BG95" s="84">
        <f t="shared" si="149"/>
        <v>0</v>
      </c>
      <c r="BH95" s="84">
        <f t="shared" si="150"/>
        <v>0</v>
      </c>
      <c r="BI95" s="84">
        <f t="shared" si="151"/>
        <v>0</v>
      </c>
      <c r="BJ95" s="84">
        <f t="shared" si="152"/>
        <v>0</v>
      </c>
      <c r="BK95" s="84">
        <f t="shared" si="153"/>
        <v>0</v>
      </c>
      <c r="BL95" s="84">
        <f t="shared" si="154"/>
        <v>0</v>
      </c>
      <c r="BM95" s="84">
        <f t="shared" si="155"/>
        <v>0</v>
      </c>
      <c r="BN95" s="84">
        <f t="shared" si="156"/>
        <v>0</v>
      </c>
      <c r="BO95" s="84">
        <f t="shared" si="157"/>
        <v>0</v>
      </c>
      <c r="BP95" s="84">
        <f t="shared" si="158"/>
        <v>0</v>
      </c>
      <c r="BQ95" s="84">
        <f t="shared" si="159"/>
        <v>0</v>
      </c>
      <c r="BR95" s="84">
        <f t="shared" si="160"/>
        <v>0</v>
      </c>
      <c r="BS95" s="84">
        <f t="shared" si="161"/>
        <v>0</v>
      </c>
      <c r="BT95" s="84">
        <f t="shared" si="162"/>
        <v>0</v>
      </c>
      <c r="BU95" s="84">
        <f t="shared" si="163"/>
        <v>0</v>
      </c>
      <c r="BV95" s="84">
        <f t="shared" si="164"/>
        <v>0</v>
      </c>
      <c r="BW95" s="84">
        <f t="shared" si="165"/>
        <v>0</v>
      </c>
      <c r="BX95" s="84">
        <f t="shared" si="166"/>
        <v>0</v>
      </c>
      <c r="BY95" s="84">
        <f t="shared" si="167"/>
        <v>0</v>
      </c>
      <c r="BZ95" s="84">
        <f t="shared" si="168"/>
        <v>0</v>
      </c>
      <c r="CA95" s="84">
        <f t="shared" si="169"/>
        <v>0</v>
      </c>
      <c r="CB95" s="84">
        <f t="shared" si="170"/>
        <v>0</v>
      </c>
      <c r="CC95" s="84">
        <f t="shared" si="171"/>
        <v>0</v>
      </c>
      <c r="CD95" s="84">
        <f t="shared" si="172"/>
        <v>0</v>
      </c>
      <c r="CE95" s="84">
        <f t="shared" si="173"/>
        <v>0</v>
      </c>
      <c r="CF95" s="84">
        <f t="shared" si="174"/>
        <v>0</v>
      </c>
      <c r="CG95" s="84">
        <f t="shared" si="175"/>
        <v>0</v>
      </c>
      <c r="CH95" s="84">
        <f t="shared" si="176"/>
        <v>0</v>
      </c>
      <c r="CI95" s="84">
        <f t="shared" si="177"/>
        <v>0</v>
      </c>
      <c r="CJ95" s="84">
        <f t="shared" si="178"/>
        <v>0</v>
      </c>
      <c r="CK95" s="84">
        <f t="shared" si="179"/>
        <v>0</v>
      </c>
      <c r="CL95" s="84">
        <f t="shared" si="180"/>
        <v>0</v>
      </c>
      <c r="CM95" s="84">
        <f t="shared" si="181"/>
        <v>0</v>
      </c>
      <c r="CN95" s="84">
        <f t="shared" si="182"/>
        <v>0</v>
      </c>
      <c r="CO95" s="84">
        <f t="shared" si="183"/>
        <v>0</v>
      </c>
      <c r="CP95" s="84">
        <f t="shared" si="184"/>
        <v>0</v>
      </c>
      <c r="CQ95" s="84">
        <f t="shared" si="185"/>
        <v>0</v>
      </c>
      <c r="CR95" s="84">
        <f t="shared" si="186"/>
        <v>0</v>
      </c>
      <c r="CS95" s="84">
        <f t="shared" si="187"/>
        <v>0</v>
      </c>
      <c r="CT95" s="84">
        <f t="shared" si="188"/>
        <v>0</v>
      </c>
      <c r="CU95" s="84">
        <f t="shared" si="189"/>
        <v>0</v>
      </c>
      <c r="CV95" s="84">
        <f t="shared" si="190"/>
        <v>0</v>
      </c>
      <c r="CW95" s="84">
        <f t="shared" si="191"/>
        <v>0</v>
      </c>
      <c r="CX95" s="84">
        <f t="shared" si="192"/>
        <v>0</v>
      </c>
    </row>
    <row r="96" spans="1:102" s="263" customFormat="1" ht="14.25">
      <c r="A96" s="78">
        <f t="shared" si="96"/>
        <v>86</v>
      </c>
      <c r="B96" s="79"/>
      <c r="C96" s="80"/>
      <c r="D96" s="81"/>
      <c r="E96" s="82"/>
      <c r="F96" s="83"/>
      <c r="G96" s="84">
        <f t="shared" si="97"/>
        <v>0</v>
      </c>
      <c r="H96" s="84">
        <f t="shared" si="98"/>
        <v>0</v>
      </c>
      <c r="I96" s="84">
        <f t="shared" si="99"/>
        <v>0</v>
      </c>
      <c r="J96" s="84">
        <f t="shared" si="100"/>
        <v>0</v>
      </c>
      <c r="K96" s="84">
        <f t="shared" si="101"/>
        <v>0</v>
      </c>
      <c r="L96" s="84">
        <f t="shared" si="102"/>
        <v>0</v>
      </c>
      <c r="M96" s="84">
        <f t="shared" si="103"/>
        <v>0</v>
      </c>
      <c r="N96" s="84">
        <f t="shared" si="104"/>
        <v>0</v>
      </c>
      <c r="O96" s="84">
        <f t="shared" si="105"/>
        <v>0</v>
      </c>
      <c r="P96" s="84">
        <f t="shared" si="106"/>
        <v>0</v>
      </c>
      <c r="Q96" s="84">
        <f t="shared" si="107"/>
        <v>0</v>
      </c>
      <c r="R96" s="84">
        <f t="shared" si="108"/>
        <v>0</v>
      </c>
      <c r="S96" s="84">
        <f t="shared" si="109"/>
        <v>0</v>
      </c>
      <c r="T96" s="84">
        <f t="shared" si="110"/>
        <v>0</v>
      </c>
      <c r="U96" s="84">
        <f t="shared" si="111"/>
        <v>0</v>
      </c>
      <c r="V96" s="84">
        <f t="shared" si="112"/>
        <v>0</v>
      </c>
      <c r="W96" s="84">
        <f t="shared" si="113"/>
        <v>0</v>
      </c>
      <c r="X96" s="84">
        <f t="shared" si="114"/>
        <v>0</v>
      </c>
      <c r="Y96" s="84">
        <f t="shared" si="115"/>
        <v>0</v>
      </c>
      <c r="Z96" s="84">
        <f t="shared" si="116"/>
        <v>0</v>
      </c>
      <c r="AA96" s="84">
        <f t="shared" si="117"/>
        <v>0</v>
      </c>
      <c r="AB96" s="84">
        <f t="shared" si="118"/>
        <v>0</v>
      </c>
      <c r="AC96" s="84">
        <f t="shared" si="119"/>
        <v>0</v>
      </c>
      <c r="AD96" s="84">
        <f t="shared" si="120"/>
        <v>0</v>
      </c>
      <c r="AE96" s="84">
        <f t="shared" si="121"/>
        <v>0</v>
      </c>
      <c r="AF96" s="84">
        <f t="shared" si="122"/>
        <v>0</v>
      </c>
      <c r="AG96" s="84">
        <f t="shared" si="123"/>
        <v>0</v>
      </c>
      <c r="AH96" s="84">
        <f t="shared" si="124"/>
        <v>0</v>
      </c>
      <c r="AI96" s="84">
        <f t="shared" si="125"/>
        <v>0</v>
      </c>
      <c r="AJ96" s="84">
        <f t="shared" si="126"/>
        <v>0</v>
      </c>
      <c r="AK96" s="84">
        <f t="shared" si="127"/>
        <v>0</v>
      </c>
      <c r="AL96" s="84">
        <f t="shared" si="128"/>
        <v>0</v>
      </c>
      <c r="AM96" s="84">
        <f t="shared" si="129"/>
        <v>0</v>
      </c>
      <c r="AN96" s="84">
        <f t="shared" si="130"/>
        <v>0</v>
      </c>
      <c r="AO96" s="84">
        <f t="shared" si="131"/>
        <v>0</v>
      </c>
      <c r="AP96" s="84">
        <f t="shared" si="132"/>
        <v>0</v>
      </c>
      <c r="AQ96" s="84">
        <f t="shared" si="133"/>
        <v>0</v>
      </c>
      <c r="AR96" s="84">
        <f t="shared" si="134"/>
        <v>0</v>
      </c>
      <c r="AS96" s="84">
        <f t="shared" si="135"/>
        <v>0</v>
      </c>
      <c r="AT96" s="84">
        <f t="shared" si="136"/>
        <v>0</v>
      </c>
      <c r="AU96" s="84">
        <f t="shared" si="137"/>
        <v>0</v>
      </c>
      <c r="AV96" s="84">
        <f t="shared" si="138"/>
        <v>0</v>
      </c>
      <c r="AW96" s="84">
        <f t="shared" si="139"/>
        <v>0</v>
      </c>
      <c r="AX96" s="84">
        <f t="shared" si="140"/>
        <v>0</v>
      </c>
      <c r="AY96" s="84">
        <f t="shared" si="141"/>
        <v>0</v>
      </c>
      <c r="AZ96" s="84">
        <f t="shared" si="142"/>
        <v>0</v>
      </c>
      <c r="BA96" s="84">
        <f t="shared" si="143"/>
        <v>0</v>
      </c>
      <c r="BB96" s="84">
        <f t="shared" si="144"/>
        <v>0</v>
      </c>
      <c r="BC96" s="84">
        <f t="shared" si="145"/>
        <v>0</v>
      </c>
      <c r="BD96" s="84">
        <f t="shared" si="146"/>
        <v>0</v>
      </c>
      <c r="BE96" s="84">
        <f t="shared" si="147"/>
        <v>0</v>
      </c>
      <c r="BF96" s="84">
        <f t="shared" si="148"/>
        <v>0</v>
      </c>
      <c r="BG96" s="84">
        <f t="shared" si="149"/>
        <v>0</v>
      </c>
      <c r="BH96" s="84">
        <f t="shared" si="150"/>
        <v>0</v>
      </c>
      <c r="BI96" s="84">
        <f t="shared" si="151"/>
        <v>0</v>
      </c>
      <c r="BJ96" s="84">
        <f t="shared" si="152"/>
        <v>0</v>
      </c>
      <c r="BK96" s="84">
        <f t="shared" si="153"/>
        <v>0</v>
      </c>
      <c r="BL96" s="84">
        <f t="shared" si="154"/>
        <v>0</v>
      </c>
      <c r="BM96" s="84">
        <f t="shared" si="155"/>
        <v>0</v>
      </c>
      <c r="BN96" s="84">
        <f t="shared" si="156"/>
        <v>0</v>
      </c>
      <c r="BO96" s="84">
        <f t="shared" si="157"/>
        <v>0</v>
      </c>
      <c r="BP96" s="84">
        <f t="shared" si="158"/>
        <v>0</v>
      </c>
      <c r="BQ96" s="84">
        <f t="shared" si="159"/>
        <v>0</v>
      </c>
      <c r="BR96" s="84">
        <f t="shared" si="160"/>
        <v>0</v>
      </c>
      <c r="BS96" s="84">
        <f t="shared" si="161"/>
        <v>0</v>
      </c>
      <c r="BT96" s="84">
        <f t="shared" si="162"/>
        <v>0</v>
      </c>
      <c r="BU96" s="84">
        <f t="shared" si="163"/>
        <v>0</v>
      </c>
      <c r="BV96" s="84">
        <f t="shared" si="164"/>
        <v>0</v>
      </c>
      <c r="BW96" s="84">
        <f t="shared" si="165"/>
        <v>0</v>
      </c>
      <c r="BX96" s="84">
        <f t="shared" si="166"/>
        <v>0</v>
      </c>
      <c r="BY96" s="84">
        <f t="shared" si="167"/>
        <v>0</v>
      </c>
      <c r="BZ96" s="84">
        <f t="shared" si="168"/>
        <v>0</v>
      </c>
      <c r="CA96" s="84">
        <f t="shared" si="169"/>
        <v>0</v>
      </c>
      <c r="CB96" s="84">
        <f t="shared" si="170"/>
        <v>0</v>
      </c>
      <c r="CC96" s="84">
        <f t="shared" si="171"/>
        <v>0</v>
      </c>
      <c r="CD96" s="84">
        <f t="shared" si="172"/>
        <v>0</v>
      </c>
      <c r="CE96" s="84">
        <f t="shared" si="173"/>
        <v>0</v>
      </c>
      <c r="CF96" s="84">
        <f t="shared" si="174"/>
        <v>0</v>
      </c>
      <c r="CG96" s="84">
        <f t="shared" si="175"/>
        <v>0</v>
      </c>
      <c r="CH96" s="84">
        <f t="shared" si="176"/>
        <v>0</v>
      </c>
      <c r="CI96" s="84">
        <f t="shared" si="177"/>
        <v>0</v>
      </c>
      <c r="CJ96" s="84">
        <f t="shared" si="178"/>
        <v>0</v>
      </c>
      <c r="CK96" s="84">
        <f t="shared" si="179"/>
        <v>0</v>
      </c>
      <c r="CL96" s="84">
        <f t="shared" si="180"/>
        <v>0</v>
      </c>
      <c r="CM96" s="84">
        <f t="shared" si="181"/>
        <v>0</v>
      </c>
      <c r="CN96" s="84">
        <f t="shared" si="182"/>
        <v>0</v>
      </c>
      <c r="CO96" s="84">
        <f t="shared" si="183"/>
        <v>0</v>
      </c>
      <c r="CP96" s="84">
        <f t="shared" si="184"/>
        <v>0</v>
      </c>
      <c r="CQ96" s="84">
        <f t="shared" si="185"/>
        <v>0</v>
      </c>
      <c r="CR96" s="84">
        <f t="shared" si="186"/>
        <v>0</v>
      </c>
      <c r="CS96" s="84">
        <f t="shared" si="187"/>
        <v>0</v>
      </c>
      <c r="CT96" s="84">
        <f t="shared" si="188"/>
        <v>0</v>
      </c>
      <c r="CU96" s="84">
        <f t="shared" si="189"/>
        <v>0</v>
      </c>
      <c r="CV96" s="84">
        <f t="shared" si="190"/>
        <v>0</v>
      </c>
      <c r="CW96" s="84">
        <f t="shared" si="191"/>
        <v>0</v>
      </c>
      <c r="CX96" s="84">
        <f t="shared" si="192"/>
        <v>0</v>
      </c>
    </row>
    <row r="97" spans="1:102" s="263" customFormat="1" ht="14.25">
      <c r="A97" s="78">
        <f t="shared" si="96"/>
        <v>87</v>
      </c>
      <c r="B97" s="79"/>
      <c r="C97" s="80"/>
      <c r="D97" s="81"/>
      <c r="E97" s="82"/>
      <c r="F97" s="83"/>
      <c r="G97" s="84">
        <f t="shared" si="97"/>
        <v>0</v>
      </c>
      <c r="H97" s="84">
        <f t="shared" si="98"/>
        <v>0</v>
      </c>
      <c r="I97" s="84">
        <f t="shared" si="99"/>
        <v>0</v>
      </c>
      <c r="J97" s="84">
        <f t="shared" si="100"/>
        <v>0</v>
      </c>
      <c r="K97" s="84">
        <f t="shared" si="101"/>
        <v>0</v>
      </c>
      <c r="L97" s="84">
        <f t="shared" si="102"/>
        <v>0</v>
      </c>
      <c r="M97" s="84">
        <f t="shared" si="103"/>
        <v>0</v>
      </c>
      <c r="N97" s="84">
        <f t="shared" si="104"/>
        <v>0</v>
      </c>
      <c r="O97" s="84">
        <f t="shared" si="105"/>
        <v>0</v>
      </c>
      <c r="P97" s="84">
        <f t="shared" si="106"/>
        <v>0</v>
      </c>
      <c r="Q97" s="84">
        <f t="shared" si="107"/>
        <v>0</v>
      </c>
      <c r="R97" s="84">
        <f t="shared" si="108"/>
        <v>0</v>
      </c>
      <c r="S97" s="84">
        <f t="shared" si="109"/>
        <v>0</v>
      </c>
      <c r="T97" s="84">
        <f t="shared" si="110"/>
        <v>0</v>
      </c>
      <c r="U97" s="84">
        <f t="shared" si="111"/>
        <v>0</v>
      </c>
      <c r="V97" s="84">
        <f t="shared" si="112"/>
        <v>0</v>
      </c>
      <c r="W97" s="84">
        <f t="shared" si="113"/>
        <v>0</v>
      </c>
      <c r="X97" s="84">
        <f t="shared" si="114"/>
        <v>0</v>
      </c>
      <c r="Y97" s="84">
        <f t="shared" si="115"/>
        <v>0</v>
      </c>
      <c r="Z97" s="84">
        <f t="shared" si="116"/>
        <v>0</v>
      </c>
      <c r="AA97" s="84">
        <f t="shared" si="117"/>
        <v>0</v>
      </c>
      <c r="AB97" s="84">
        <f t="shared" si="118"/>
        <v>0</v>
      </c>
      <c r="AC97" s="84">
        <f t="shared" si="119"/>
        <v>0</v>
      </c>
      <c r="AD97" s="84">
        <f t="shared" si="120"/>
        <v>0</v>
      </c>
      <c r="AE97" s="84">
        <f t="shared" si="121"/>
        <v>0</v>
      </c>
      <c r="AF97" s="84">
        <f t="shared" si="122"/>
        <v>0</v>
      </c>
      <c r="AG97" s="84">
        <f t="shared" si="123"/>
        <v>0</v>
      </c>
      <c r="AH97" s="84">
        <f t="shared" si="124"/>
        <v>0</v>
      </c>
      <c r="AI97" s="84">
        <f t="shared" si="125"/>
        <v>0</v>
      </c>
      <c r="AJ97" s="84">
        <f t="shared" si="126"/>
        <v>0</v>
      </c>
      <c r="AK97" s="84">
        <f t="shared" si="127"/>
        <v>0</v>
      </c>
      <c r="AL97" s="84">
        <f t="shared" si="128"/>
        <v>0</v>
      </c>
      <c r="AM97" s="84">
        <f t="shared" si="129"/>
        <v>0</v>
      </c>
      <c r="AN97" s="84">
        <f t="shared" si="130"/>
        <v>0</v>
      </c>
      <c r="AO97" s="84">
        <f t="shared" si="131"/>
        <v>0</v>
      </c>
      <c r="AP97" s="84">
        <f t="shared" si="132"/>
        <v>0</v>
      </c>
      <c r="AQ97" s="84">
        <f t="shared" si="133"/>
        <v>0</v>
      </c>
      <c r="AR97" s="84">
        <f t="shared" si="134"/>
        <v>0</v>
      </c>
      <c r="AS97" s="84">
        <f t="shared" si="135"/>
        <v>0</v>
      </c>
      <c r="AT97" s="84">
        <f t="shared" si="136"/>
        <v>0</v>
      </c>
      <c r="AU97" s="84">
        <f t="shared" si="137"/>
        <v>0</v>
      </c>
      <c r="AV97" s="84">
        <f t="shared" si="138"/>
        <v>0</v>
      </c>
      <c r="AW97" s="84">
        <f t="shared" si="139"/>
        <v>0</v>
      </c>
      <c r="AX97" s="84">
        <f t="shared" si="140"/>
        <v>0</v>
      </c>
      <c r="AY97" s="84">
        <f t="shared" si="141"/>
        <v>0</v>
      </c>
      <c r="AZ97" s="84">
        <f t="shared" si="142"/>
        <v>0</v>
      </c>
      <c r="BA97" s="84">
        <f t="shared" si="143"/>
        <v>0</v>
      </c>
      <c r="BB97" s="84">
        <f t="shared" si="144"/>
        <v>0</v>
      </c>
      <c r="BC97" s="84">
        <f t="shared" si="145"/>
        <v>0</v>
      </c>
      <c r="BD97" s="84">
        <f t="shared" si="146"/>
        <v>0</v>
      </c>
      <c r="BE97" s="84">
        <f t="shared" si="147"/>
        <v>0</v>
      </c>
      <c r="BF97" s="84">
        <f t="shared" si="148"/>
        <v>0</v>
      </c>
      <c r="BG97" s="84">
        <f t="shared" si="149"/>
        <v>0</v>
      </c>
      <c r="BH97" s="84">
        <f t="shared" si="150"/>
        <v>0</v>
      </c>
      <c r="BI97" s="84">
        <f t="shared" si="151"/>
        <v>0</v>
      </c>
      <c r="BJ97" s="84">
        <f t="shared" si="152"/>
        <v>0</v>
      </c>
      <c r="BK97" s="84">
        <f t="shared" si="153"/>
        <v>0</v>
      </c>
      <c r="BL97" s="84">
        <f t="shared" si="154"/>
        <v>0</v>
      </c>
      <c r="BM97" s="84">
        <f t="shared" si="155"/>
        <v>0</v>
      </c>
      <c r="BN97" s="84">
        <f t="shared" si="156"/>
        <v>0</v>
      </c>
      <c r="BO97" s="84">
        <f t="shared" si="157"/>
        <v>0</v>
      </c>
      <c r="BP97" s="84">
        <f t="shared" si="158"/>
        <v>0</v>
      </c>
      <c r="BQ97" s="84">
        <f t="shared" si="159"/>
        <v>0</v>
      </c>
      <c r="BR97" s="84">
        <f t="shared" si="160"/>
        <v>0</v>
      </c>
      <c r="BS97" s="84">
        <f t="shared" si="161"/>
        <v>0</v>
      </c>
      <c r="BT97" s="84">
        <f t="shared" si="162"/>
        <v>0</v>
      </c>
      <c r="BU97" s="84">
        <f t="shared" si="163"/>
        <v>0</v>
      </c>
      <c r="BV97" s="84">
        <f t="shared" si="164"/>
        <v>0</v>
      </c>
      <c r="BW97" s="84">
        <f t="shared" si="165"/>
        <v>0</v>
      </c>
      <c r="BX97" s="84">
        <f t="shared" si="166"/>
        <v>0</v>
      </c>
      <c r="BY97" s="84">
        <f t="shared" si="167"/>
        <v>0</v>
      </c>
      <c r="BZ97" s="84">
        <f t="shared" si="168"/>
        <v>0</v>
      </c>
      <c r="CA97" s="84">
        <f t="shared" si="169"/>
        <v>0</v>
      </c>
      <c r="CB97" s="84">
        <f t="shared" si="170"/>
        <v>0</v>
      </c>
      <c r="CC97" s="84">
        <f t="shared" si="171"/>
        <v>0</v>
      </c>
      <c r="CD97" s="84">
        <f t="shared" si="172"/>
        <v>0</v>
      </c>
      <c r="CE97" s="84">
        <f t="shared" si="173"/>
        <v>0</v>
      </c>
      <c r="CF97" s="84">
        <f t="shared" si="174"/>
        <v>0</v>
      </c>
      <c r="CG97" s="84">
        <f t="shared" si="175"/>
        <v>0</v>
      </c>
      <c r="CH97" s="84">
        <f t="shared" si="176"/>
        <v>0</v>
      </c>
      <c r="CI97" s="84">
        <f t="shared" si="177"/>
        <v>0</v>
      </c>
      <c r="CJ97" s="84">
        <f t="shared" si="178"/>
        <v>0</v>
      </c>
      <c r="CK97" s="84">
        <f t="shared" si="179"/>
        <v>0</v>
      </c>
      <c r="CL97" s="84">
        <f t="shared" si="180"/>
        <v>0</v>
      </c>
      <c r="CM97" s="84">
        <f t="shared" si="181"/>
        <v>0</v>
      </c>
      <c r="CN97" s="84">
        <f t="shared" si="182"/>
        <v>0</v>
      </c>
      <c r="CO97" s="84">
        <f t="shared" si="183"/>
        <v>0</v>
      </c>
      <c r="CP97" s="84">
        <f t="shared" si="184"/>
        <v>0</v>
      </c>
      <c r="CQ97" s="84">
        <f t="shared" si="185"/>
        <v>0</v>
      </c>
      <c r="CR97" s="84">
        <f t="shared" si="186"/>
        <v>0</v>
      </c>
      <c r="CS97" s="84">
        <f t="shared" si="187"/>
        <v>0</v>
      </c>
      <c r="CT97" s="84">
        <f t="shared" si="188"/>
        <v>0</v>
      </c>
      <c r="CU97" s="84">
        <f t="shared" si="189"/>
        <v>0</v>
      </c>
      <c r="CV97" s="84">
        <f t="shared" si="190"/>
        <v>0</v>
      </c>
      <c r="CW97" s="84">
        <f t="shared" si="191"/>
        <v>0</v>
      </c>
      <c r="CX97" s="84">
        <f t="shared" si="192"/>
        <v>0</v>
      </c>
    </row>
    <row r="98" spans="1:102" s="263" customFormat="1" ht="14.25">
      <c r="A98" s="78">
        <f t="shared" si="96"/>
        <v>88</v>
      </c>
      <c r="B98" s="79"/>
      <c r="C98" s="80"/>
      <c r="D98" s="81"/>
      <c r="E98" s="82"/>
      <c r="F98" s="83"/>
      <c r="G98" s="84">
        <f t="shared" si="97"/>
        <v>0</v>
      </c>
      <c r="H98" s="84">
        <f t="shared" si="98"/>
        <v>0</v>
      </c>
      <c r="I98" s="84">
        <f t="shared" si="99"/>
        <v>0</v>
      </c>
      <c r="J98" s="84">
        <f t="shared" si="100"/>
        <v>0</v>
      </c>
      <c r="K98" s="84">
        <f t="shared" si="101"/>
        <v>0</v>
      </c>
      <c r="L98" s="84">
        <f t="shared" si="102"/>
        <v>0</v>
      </c>
      <c r="M98" s="84">
        <f t="shared" si="103"/>
        <v>0</v>
      </c>
      <c r="N98" s="84">
        <f t="shared" si="104"/>
        <v>0</v>
      </c>
      <c r="O98" s="84">
        <f t="shared" si="105"/>
        <v>0</v>
      </c>
      <c r="P98" s="84">
        <f t="shared" si="106"/>
        <v>0</v>
      </c>
      <c r="Q98" s="84">
        <f t="shared" si="107"/>
        <v>0</v>
      </c>
      <c r="R98" s="84">
        <f t="shared" si="108"/>
        <v>0</v>
      </c>
      <c r="S98" s="84">
        <f t="shared" si="109"/>
        <v>0</v>
      </c>
      <c r="T98" s="84">
        <f t="shared" si="110"/>
        <v>0</v>
      </c>
      <c r="U98" s="84">
        <f t="shared" si="111"/>
        <v>0</v>
      </c>
      <c r="V98" s="84">
        <f t="shared" si="112"/>
        <v>0</v>
      </c>
      <c r="W98" s="84">
        <f t="shared" si="113"/>
        <v>0</v>
      </c>
      <c r="X98" s="84">
        <f t="shared" si="114"/>
        <v>0</v>
      </c>
      <c r="Y98" s="84">
        <f t="shared" si="115"/>
        <v>0</v>
      </c>
      <c r="Z98" s="84">
        <f t="shared" si="116"/>
        <v>0</v>
      </c>
      <c r="AA98" s="84">
        <f t="shared" si="117"/>
        <v>0</v>
      </c>
      <c r="AB98" s="84">
        <f t="shared" si="118"/>
        <v>0</v>
      </c>
      <c r="AC98" s="84">
        <f t="shared" si="119"/>
        <v>0</v>
      </c>
      <c r="AD98" s="84">
        <f t="shared" si="120"/>
        <v>0</v>
      </c>
      <c r="AE98" s="84">
        <f t="shared" si="121"/>
        <v>0</v>
      </c>
      <c r="AF98" s="84">
        <f t="shared" si="122"/>
        <v>0</v>
      </c>
      <c r="AG98" s="84">
        <f t="shared" si="123"/>
        <v>0</v>
      </c>
      <c r="AH98" s="84">
        <f t="shared" si="124"/>
        <v>0</v>
      </c>
      <c r="AI98" s="84">
        <f t="shared" si="125"/>
        <v>0</v>
      </c>
      <c r="AJ98" s="84">
        <f t="shared" si="126"/>
        <v>0</v>
      </c>
      <c r="AK98" s="84">
        <f t="shared" si="127"/>
        <v>0</v>
      </c>
      <c r="AL98" s="84">
        <f t="shared" si="128"/>
        <v>0</v>
      </c>
      <c r="AM98" s="84">
        <f t="shared" si="129"/>
        <v>0</v>
      </c>
      <c r="AN98" s="84">
        <f t="shared" si="130"/>
        <v>0</v>
      </c>
      <c r="AO98" s="84">
        <f t="shared" si="131"/>
        <v>0</v>
      </c>
      <c r="AP98" s="84">
        <f t="shared" si="132"/>
        <v>0</v>
      </c>
      <c r="AQ98" s="84">
        <f t="shared" si="133"/>
        <v>0</v>
      </c>
      <c r="AR98" s="84">
        <f t="shared" si="134"/>
        <v>0</v>
      </c>
      <c r="AS98" s="84">
        <f t="shared" si="135"/>
        <v>0</v>
      </c>
      <c r="AT98" s="84">
        <f t="shared" si="136"/>
        <v>0</v>
      </c>
      <c r="AU98" s="84">
        <f t="shared" si="137"/>
        <v>0</v>
      </c>
      <c r="AV98" s="84">
        <f t="shared" si="138"/>
        <v>0</v>
      </c>
      <c r="AW98" s="84">
        <f t="shared" si="139"/>
        <v>0</v>
      </c>
      <c r="AX98" s="84">
        <f t="shared" si="140"/>
        <v>0</v>
      </c>
      <c r="AY98" s="84">
        <f t="shared" si="141"/>
        <v>0</v>
      </c>
      <c r="AZ98" s="84">
        <f t="shared" si="142"/>
        <v>0</v>
      </c>
      <c r="BA98" s="84">
        <f t="shared" si="143"/>
        <v>0</v>
      </c>
      <c r="BB98" s="84">
        <f t="shared" si="144"/>
        <v>0</v>
      </c>
      <c r="BC98" s="84">
        <f t="shared" si="145"/>
        <v>0</v>
      </c>
      <c r="BD98" s="84">
        <f t="shared" si="146"/>
        <v>0</v>
      </c>
      <c r="BE98" s="84">
        <f t="shared" si="147"/>
        <v>0</v>
      </c>
      <c r="BF98" s="84">
        <f t="shared" si="148"/>
        <v>0</v>
      </c>
      <c r="BG98" s="84">
        <f t="shared" si="149"/>
        <v>0</v>
      </c>
      <c r="BH98" s="84">
        <f t="shared" si="150"/>
        <v>0</v>
      </c>
      <c r="BI98" s="84">
        <f t="shared" si="151"/>
        <v>0</v>
      </c>
      <c r="BJ98" s="84">
        <f t="shared" si="152"/>
        <v>0</v>
      </c>
      <c r="BK98" s="84">
        <f t="shared" si="153"/>
        <v>0</v>
      </c>
      <c r="BL98" s="84">
        <f t="shared" si="154"/>
        <v>0</v>
      </c>
      <c r="BM98" s="84">
        <f t="shared" si="155"/>
        <v>0</v>
      </c>
      <c r="BN98" s="84">
        <f t="shared" si="156"/>
        <v>0</v>
      </c>
      <c r="BO98" s="84">
        <f t="shared" si="157"/>
        <v>0</v>
      </c>
      <c r="BP98" s="84">
        <f t="shared" si="158"/>
        <v>0</v>
      </c>
      <c r="BQ98" s="84">
        <f t="shared" si="159"/>
        <v>0</v>
      </c>
      <c r="BR98" s="84">
        <f t="shared" si="160"/>
        <v>0</v>
      </c>
      <c r="BS98" s="84">
        <f t="shared" si="161"/>
        <v>0</v>
      </c>
      <c r="BT98" s="84">
        <f t="shared" si="162"/>
        <v>0</v>
      </c>
      <c r="BU98" s="84">
        <f t="shared" si="163"/>
        <v>0</v>
      </c>
      <c r="BV98" s="84">
        <f t="shared" si="164"/>
        <v>0</v>
      </c>
      <c r="BW98" s="84">
        <f t="shared" si="165"/>
        <v>0</v>
      </c>
      <c r="BX98" s="84">
        <f t="shared" si="166"/>
        <v>0</v>
      </c>
      <c r="BY98" s="84">
        <f t="shared" si="167"/>
        <v>0</v>
      </c>
      <c r="BZ98" s="84">
        <f t="shared" si="168"/>
        <v>0</v>
      </c>
      <c r="CA98" s="84">
        <f t="shared" si="169"/>
        <v>0</v>
      </c>
      <c r="CB98" s="84">
        <f t="shared" si="170"/>
        <v>0</v>
      </c>
      <c r="CC98" s="84">
        <f t="shared" si="171"/>
        <v>0</v>
      </c>
      <c r="CD98" s="84">
        <f t="shared" si="172"/>
        <v>0</v>
      </c>
      <c r="CE98" s="84">
        <f t="shared" si="173"/>
        <v>0</v>
      </c>
      <c r="CF98" s="84">
        <f t="shared" si="174"/>
        <v>0</v>
      </c>
      <c r="CG98" s="84">
        <f t="shared" si="175"/>
        <v>0</v>
      </c>
      <c r="CH98" s="84">
        <f t="shared" si="176"/>
        <v>0</v>
      </c>
      <c r="CI98" s="84">
        <f t="shared" si="177"/>
        <v>0</v>
      </c>
      <c r="CJ98" s="84">
        <f t="shared" si="178"/>
        <v>0</v>
      </c>
      <c r="CK98" s="84">
        <f t="shared" si="179"/>
        <v>0</v>
      </c>
      <c r="CL98" s="84">
        <f t="shared" si="180"/>
        <v>0</v>
      </c>
      <c r="CM98" s="84">
        <f t="shared" si="181"/>
        <v>0</v>
      </c>
      <c r="CN98" s="84">
        <f t="shared" si="182"/>
        <v>0</v>
      </c>
      <c r="CO98" s="84">
        <f t="shared" si="183"/>
        <v>0</v>
      </c>
      <c r="CP98" s="84">
        <f t="shared" si="184"/>
        <v>0</v>
      </c>
      <c r="CQ98" s="84">
        <f t="shared" si="185"/>
        <v>0</v>
      </c>
      <c r="CR98" s="84">
        <f t="shared" si="186"/>
        <v>0</v>
      </c>
      <c r="CS98" s="84">
        <f t="shared" si="187"/>
        <v>0</v>
      </c>
      <c r="CT98" s="84">
        <f t="shared" si="188"/>
        <v>0</v>
      </c>
      <c r="CU98" s="84">
        <f t="shared" si="189"/>
        <v>0</v>
      </c>
      <c r="CV98" s="84">
        <f t="shared" si="190"/>
        <v>0</v>
      </c>
      <c r="CW98" s="84">
        <f t="shared" si="191"/>
        <v>0</v>
      </c>
      <c r="CX98" s="84">
        <f t="shared" si="192"/>
        <v>0</v>
      </c>
    </row>
    <row r="99" spans="1:102" s="263" customFormat="1" ht="14.25">
      <c r="A99" s="78">
        <f t="shared" si="96"/>
        <v>89</v>
      </c>
      <c r="B99" s="79"/>
      <c r="C99" s="80"/>
      <c r="D99" s="81"/>
      <c r="E99" s="82"/>
      <c r="F99" s="83"/>
      <c r="G99" s="84">
        <f t="shared" si="97"/>
        <v>0</v>
      </c>
      <c r="H99" s="84">
        <f t="shared" si="98"/>
        <v>0</v>
      </c>
      <c r="I99" s="84">
        <f t="shared" si="99"/>
        <v>0</v>
      </c>
      <c r="J99" s="84">
        <f t="shared" si="100"/>
        <v>0</v>
      </c>
      <c r="K99" s="84">
        <f t="shared" si="101"/>
        <v>0</v>
      </c>
      <c r="L99" s="84">
        <f t="shared" si="102"/>
        <v>0</v>
      </c>
      <c r="M99" s="84">
        <f t="shared" si="103"/>
        <v>0</v>
      </c>
      <c r="N99" s="84">
        <f t="shared" si="104"/>
        <v>0</v>
      </c>
      <c r="O99" s="84">
        <f t="shared" si="105"/>
        <v>0</v>
      </c>
      <c r="P99" s="84">
        <f t="shared" si="106"/>
        <v>0</v>
      </c>
      <c r="Q99" s="84">
        <f t="shared" si="107"/>
        <v>0</v>
      </c>
      <c r="R99" s="84">
        <f t="shared" si="108"/>
        <v>0</v>
      </c>
      <c r="S99" s="84">
        <f t="shared" si="109"/>
        <v>0</v>
      </c>
      <c r="T99" s="84">
        <f t="shared" si="110"/>
        <v>0</v>
      </c>
      <c r="U99" s="84">
        <f t="shared" si="111"/>
        <v>0</v>
      </c>
      <c r="V99" s="84">
        <f t="shared" si="112"/>
        <v>0</v>
      </c>
      <c r="W99" s="84">
        <f t="shared" si="113"/>
        <v>0</v>
      </c>
      <c r="X99" s="84">
        <f t="shared" si="114"/>
        <v>0</v>
      </c>
      <c r="Y99" s="84">
        <f t="shared" si="115"/>
        <v>0</v>
      </c>
      <c r="Z99" s="84">
        <f t="shared" si="116"/>
        <v>0</v>
      </c>
      <c r="AA99" s="84">
        <f t="shared" si="117"/>
        <v>0</v>
      </c>
      <c r="AB99" s="84">
        <f t="shared" si="118"/>
        <v>0</v>
      </c>
      <c r="AC99" s="84">
        <f t="shared" si="119"/>
        <v>0</v>
      </c>
      <c r="AD99" s="84">
        <f t="shared" si="120"/>
        <v>0</v>
      </c>
      <c r="AE99" s="84">
        <f t="shared" si="121"/>
        <v>0</v>
      </c>
      <c r="AF99" s="84">
        <f t="shared" si="122"/>
        <v>0</v>
      </c>
      <c r="AG99" s="84">
        <f t="shared" si="123"/>
        <v>0</v>
      </c>
      <c r="AH99" s="84">
        <f t="shared" si="124"/>
        <v>0</v>
      </c>
      <c r="AI99" s="84">
        <f t="shared" si="125"/>
        <v>0</v>
      </c>
      <c r="AJ99" s="84">
        <f t="shared" si="126"/>
        <v>0</v>
      </c>
      <c r="AK99" s="84">
        <f t="shared" si="127"/>
        <v>0</v>
      </c>
      <c r="AL99" s="84">
        <f t="shared" si="128"/>
        <v>0</v>
      </c>
      <c r="AM99" s="84">
        <f t="shared" si="129"/>
        <v>0</v>
      </c>
      <c r="AN99" s="84">
        <f t="shared" si="130"/>
        <v>0</v>
      </c>
      <c r="AO99" s="84">
        <f t="shared" si="131"/>
        <v>0</v>
      </c>
      <c r="AP99" s="84">
        <f t="shared" si="132"/>
        <v>0</v>
      </c>
      <c r="AQ99" s="84">
        <f t="shared" si="133"/>
        <v>0</v>
      </c>
      <c r="AR99" s="84">
        <f t="shared" si="134"/>
        <v>0</v>
      </c>
      <c r="AS99" s="84">
        <f t="shared" si="135"/>
        <v>0</v>
      </c>
      <c r="AT99" s="84">
        <f t="shared" si="136"/>
        <v>0</v>
      </c>
      <c r="AU99" s="84">
        <f t="shared" si="137"/>
        <v>0</v>
      </c>
      <c r="AV99" s="84">
        <f t="shared" si="138"/>
        <v>0</v>
      </c>
      <c r="AW99" s="84">
        <f t="shared" si="139"/>
        <v>0</v>
      </c>
      <c r="AX99" s="84">
        <f t="shared" si="140"/>
        <v>0</v>
      </c>
      <c r="AY99" s="84">
        <f t="shared" si="141"/>
        <v>0</v>
      </c>
      <c r="AZ99" s="84">
        <f t="shared" si="142"/>
        <v>0</v>
      </c>
      <c r="BA99" s="84">
        <f t="shared" si="143"/>
        <v>0</v>
      </c>
      <c r="BB99" s="84">
        <f t="shared" si="144"/>
        <v>0</v>
      </c>
      <c r="BC99" s="84">
        <f t="shared" si="145"/>
        <v>0</v>
      </c>
      <c r="BD99" s="84">
        <f t="shared" si="146"/>
        <v>0</v>
      </c>
      <c r="BE99" s="84">
        <f t="shared" si="147"/>
        <v>0</v>
      </c>
      <c r="BF99" s="84">
        <f t="shared" si="148"/>
        <v>0</v>
      </c>
      <c r="BG99" s="84">
        <f t="shared" si="149"/>
        <v>0</v>
      </c>
      <c r="BH99" s="84">
        <f t="shared" si="150"/>
        <v>0</v>
      </c>
      <c r="BI99" s="84">
        <f t="shared" si="151"/>
        <v>0</v>
      </c>
      <c r="BJ99" s="84">
        <f t="shared" si="152"/>
        <v>0</v>
      </c>
      <c r="BK99" s="84">
        <f t="shared" si="153"/>
        <v>0</v>
      </c>
      <c r="BL99" s="84">
        <f t="shared" si="154"/>
        <v>0</v>
      </c>
      <c r="BM99" s="84">
        <f t="shared" si="155"/>
        <v>0</v>
      </c>
      <c r="BN99" s="84">
        <f t="shared" si="156"/>
        <v>0</v>
      </c>
      <c r="BO99" s="84">
        <f t="shared" si="157"/>
        <v>0</v>
      </c>
      <c r="BP99" s="84">
        <f t="shared" si="158"/>
        <v>0</v>
      </c>
      <c r="BQ99" s="84">
        <f t="shared" si="159"/>
        <v>0</v>
      </c>
      <c r="BR99" s="84">
        <f t="shared" si="160"/>
        <v>0</v>
      </c>
      <c r="BS99" s="84">
        <f t="shared" si="161"/>
        <v>0</v>
      </c>
      <c r="BT99" s="84">
        <f t="shared" si="162"/>
        <v>0</v>
      </c>
      <c r="BU99" s="84">
        <f t="shared" si="163"/>
        <v>0</v>
      </c>
      <c r="BV99" s="84">
        <f t="shared" si="164"/>
        <v>0</v>
      </c>
      <c r="BW99" s="84">
        <f t="shared" si="165"/>
        <v>0</v>
      </c>
      <c r="BX99" s="84">
        <f t="shared" si="166"/>
        <v>0</v>
      </c>
      <c r="BY99" s="84">
        <f t="shared" si="167"/>
        <v>0</v>
      </c>
      <c r="BZ99" s="84">
        <f t="shared" si="168"/>
        <v>0</v>
      </c>
      <c r="CA99" s="84">
        <f t="shared" si="169"/>
        <v>0</v>
      </c>
      <c r="CB99" s="84">
        <f t="shared" si="170"/>
        <v>0</v>
      </c>
      <c r="CC99" s="84">
        <f t="shared" si="171"/>
        <v>0</v>
      </c>
      <c r="CD99" s="84">
        <f t="shared" si="172"/>
        <v>0</v>
      </c>
      <c r="CE99" s="84">
        <f t="shared" si="173"/>
        <v>0</v>
      </c>
      <c r="CF99" s="84">
        <f t="shared" si="174"/>
        <v>0</v>
      </c>
      <c r="CG99" s="84">
        <f t="shared" si="175"/>
        <v>0</v>
      </c>
      <c r="CH99" s="84">
        <f t="shared" si="176"/>
        <v>0</v>
      </c>
      <c r="CI99" s="84">
        <f t="shared" si="177"/>
        <v>0</v>
      </c>
      <c r="CJ99" s="84">
        <f t="shared" si="178"/>
        <v>0</v>
      </c>
      <c r="CK99" s="84">
        <f t="shared" si="179"/>
        <v>0</v>
      </c>
      <c r="CL99" s="84">
        <f t="shared" si="180"/>
        <v>0</v>
      </c>
      <c r="CM99" s="84">
        <f t="shared" si="181"/>
        <v>0</v>
      </c>
      <c r="CN99" s="84">
        <f t="shared" si="182"/>
        <v>0</v>
      </c>
      <c r="CO99" s="84">
        <f t="shared" si="183"/>
        <v>0</v>
      </c>
      <c r="CP99" s="84">
        <f t="shared" si="184"/>
        <v>0</v>
      </c>
      <c r="CQ99" s="84">
        <f t="shared" si="185"/>
        <v>0</v>
      </c>
      <c r="CR99" s="84">
        <f t="shared" si="186"/>
        <v>0</v>
      </c>
      <c r="CS99" s="84">
        <f t="shared" si="187"/>
        <v>0</v>
      </c>
      <c r="CT99" s="84">
        <f t="shared" si="188"/>
        <v>0</v>
      </c>
      <c r="CU99" s="84">
        <f t="shared" si="189"/>
        <v>0</v>
      </c>
      <c r="CV99" s="84">
        <f t="shared" si="190"/>
        <v>0</v>
      </c>
      <c r="CW99" s="84">
        <f t="shared" si="191"/>
        <v>0</v>
      </c>
      <c r="CX99" s="84">
        <f t="shared" si="192"/>
        <v>0</v>
      </c>
    </row>
    <row r="100" spans="1:102" s="263" customFormat="1" ht="14.25">
      <c r="A100" s="78">
        <f t="shared" si="96"/>
        <v>90</v>
      </c>
      <c r="B100" s="79"/>
      <c r="C100" s="80"/>
      <c r="D100" s="81"/>
      <c r="E100" s="82"/>
      <c r="F100" s="83"/>
      <c r="G100" s="84">
        <f t="shared" si="97"/>
        <v>0</v>
      </c>
      <c r="H100" s="84">
        <f t="shared" si="98"/>
        <v>0</v>
      </c>
      <c r="I100" s="84">
        <f t="shared" si="99"/>
        <v>0</v>
      </c>
      <c r="J100" s="84">
        <f t="shared" si="100"/>
        <v>0</v>
      </c>
      <c r="K100" s="84">
        <f t="shared" si="101"/>
        <v>0</v>
      </c>
      <c r="L100" s="84">
        <f t="shared" si="102"/>
        <v>0</v>
      </c>
      <c r="M100" s="84">
        <f t="shared" si="103"/>
        <v>0</v>
      </c>
      <c r="N100" s="84">
        <f t="shared" si="104"/>
        <v>0</v>
      </c>
      <c r="O100" s="84">
        <f t="shared" si="105"/>
        <v>0</v>
      </c>
      <c r="P100" s="84">
        <f t="shared" si="106"/>
        <v>0</v>
      </c>
      <c r="Q100" s="84">
        <f t="shared" si="107"/>
        <v>0</v>
      </c>
      <c r="R100" s="84">
        <f t="shared" si="108"/>
        <v>0</v>
      </c>
      <c r="S100" s="84">
        <f t="shared" si="109"/>
        <v>0</v>
      </c>
      <c r="T100" s="84">
        <f t="shared" si="110"/>
        <v>0</v>
      </c>
      <c r="U100" s="84">
        <f t="shared" si="111"/>
        <v>0</v>
      </c>
      <c r="V100" s="84">
        <f t="shared" si="112"/>
        <v>0</v>
      </c>
      <c r="W100" s="84">
        <f t="shared" si="113"/>
        <v>0</v>
      </c>
      <c r="X100" s="84">
        <f t="shared" si="114"/>
        <v>0</v>
      </c>
      <c r="Y100" s="84">
        <f t="shared" si="115"/>
        <v>0</v>
      </c>
      <c r="Z100" s="84">
        <f t="shared" si="116"/>
        <v>0</v>
      </c>
      <c r="AA100" s="84">
        <f t="shared" si="117"/>
        <v>0</v>
      </c>
      <c r="AB100" s="84">
        <f t="shared" si="118"/>
        <v>0</v>
      </c>
      <c r="AC100" s="84">
        <f t="shared" si="119"/>
        <v>0</v>
      </c>
      <c r="AD100" s="84">
        <f t="shared" si="120"/>
        <v>0</v>
      </c>
      <c r="AE100" s="84">
        <f t="shared" si="121"/>
        <v>0</v>
      </c>
      <c r="AF100" s="84">
        <f t="shared" si="122"/>
        <v>0</v>
      </c>
      <c r="AG100" s="84">
        <f t="shared" si="123"/>
        <v>0</v>
      </c>
      <c r="AH100" s="84">
        <f t="shared" si="124"/>
        <v>0</v>
      </c>
      <c r="AI100" s="84">
        <f t="shared" si="125"/>
        <v>0</v>
      </c>
      <c r="AJ100" s="84">
        <f t="shared" si="126"/>
        <v>0</v>
      </c>
      <c r="AK100" s="84">
        <f t="shared" si="127"/>
        <v>0</v>
      </c>
      <c r="AL100" s="84">
        <f t="shared" si="128"/>
        <v>0</v>
      </c>
      <c r="AM100" s="84">
        <f t="shared" si="129"/>
        <v>0</v>
      </c>
      <c r="AN100" s="84">
        <f t="shared" si="130"/>
        <v>0</v>
      </c>
      <c r="AO100" s="84">
        <f t="shared" si="131"/>
        <v>0</v>
      </c>
      <c r="AP100" s="84">
        <f t="shared" si="132"/>
        <v>0</v>
      </c>
      <c r="AQ100" s="84">
        <f t="shared" si="133"/>
        <v>0</v>
      </c>
      <c r="AR100" s="84">
        <f t="shared" si="134"/>
        <v>0</v>
      </c>
      <c r="AS100" s="84">
        <f t="shared" si="135"/>
        <v>0</v>
      </c>
      <c r="AT100" s="84">
        <f t="shared" si="136"/>
        <v>0</v>
      </c>
      <c r="AU100" s="84">
        <f t="shared" si="137"/>
        <v>0</v>
      </c>
      <c r="AV100" s="84">
        <f t="shared" si="138"/>
        <v>0</v>
      </c>
      <c r="AW100" s="84">
        <f t="shared" si="139"/>
        <v>0</v>
      </c>
      <c r="AX100" s="84">
        <f t="shared" si="140"/>
        <v>0</v>
      </c>
      <c r="AY100" s="84">
        <f t="shared" si="141"/>
        <v>0</v>
      </c>
      <c r="AZ100" s="84">
        <f t="shared" si="142"/>
        <v>0</v>
      </c>
      <c r="BA100" s="84">
        <f t="shared" si="143"/>
        <v>0</v>
      </c>
      <c r="BB100" s="84">
        <f t="shared" si="144"/>
        <v>0</v>
      </c>
      <c r="BC100" s="84">
        <f t="shared" si="145"/>
        <v>0</v>
      </c>
      <c r="BD100" s="84">
        <f t="shared" si="146"/>
        <v>0</v>
      </c>
      <c r="BE100" s="84">
        <f t="shared" si="147"/>
        <v>0</v>
      </c>
      <c r="BF100" s="84">
        <f t="shared" si="148"/>
        <v>0</v>
      </c>
      <c r="BG100" s="84">
        <f t="shared" si="149"/>
        <v>0</v>
      </c>
      <c r="BH100" s="84">
        <f t="shared" si="150"/>
        <v>0</v>
      </c>
      <c r="BI100" s="84">
        <f t="shared" si="151"/>
        <v>0</v>
      </c>
      <c r="BJ100" s="84">
        <f t="shared" si="152"/>
        <v>0</v>
      </c>
      <c r="BK100" s="84">
        <f t="shared" si="153"/>
        <v>0</v>
      </c>
      <c r="BL100" s="84">
        <f t="shared" si="154"/>
        <v>0</v>
      </c>
      <c r="BM100" s="84">
        <f t="shared" si="155"/>
        <v>0</v>
      </c>
      <c r="BN100" s="84">
        <f t="shared" si="156"/>
        <v>0</v>
      </c>
      <c r="BO100" s="84">
        <f t="shared" si="157"/>
        <v>0</v>
      </c>
      <c r="BP100" s="84">
        <f t="shared" si="158"/>
        <v>0</v>
      </c>
      <c r="BQ100" s="84">
        <f t="shared" si="159"/>
        <v>0</v>
      </c>
      <c r="BR100" s="84">
        <f t="shared" si="160"/>
        <v>0</v>
      </c>
      <c r="BS100" s="84">
        <f t="shared" si="161"/>
        <v>0</v>
      </c>
      <c r="BT100" s="84">
        <f t="shared" si="162"/>
        <v>0</v>
      </c>
      <c r="BU100" s="84">
        <f t="shared" si="163"/>
        <v>0</v>
      </c>
      <c r="BV100" s="84">
        <f t="shared" si="164"/>
        <v>0</v>
      </c>
      <c r="BW100" s="84">
        <f t="shared" si="165"/>
        <v>0</v>
      </c>
      <c r="BX100" s="84">
        <f t="shared" si="166"/>
        <v>0</v>
      </c>
      <c r="BY100" s="84">
        <f t="shared" si="167"/>
        <v>0</v>
      </c>
      <c r="BZ100" s="84">
        <f t="shared" si="168"/>
        <v>0</v>
      </c>
      <c r="CA100" s="84">
        <f t="shared" si="169"/>
        <v>0</v>
      </c>
      <c r="CB100" s="84">
        <f t="shared" si="170"/>
        <v>0</v>
      </c>
      <c r="CC100" s="84">
        <f t="shared" si="171"/>
        <v>0</v>
      </c>
      <c r="CD100" s="84">
        <f t="shared" si="172"/>
        <v>0</v>
      </c>
      <c r="CE100" s="84">
        <f t="shared" si="173"/>
        <v>0</v>
      </c>
      <c r="CF100" s="84">
        <f t="shared" si="174"/>
        <v>0</v>
      </c>
      <c r="CG100" s="84">
        <f t="shared" si="175"/>
        <v>0</v>
      </c>
      <c r="CH100" s="84">
        <f t="shared" si="176"/>
        <v>0</v>
      </c>
      <c r="CI100" s="84">
        <f t="shared" si="177"/>
        <v>0</v>
      </c>
      <c r="CJ100" s="84">
        <f t="shared" si="178"/>
        <v>0</v>
      </c>
      <c r="CK100" s="84">
        <f t="shared" si="179"/>
        <v>0</v>
      </c>
      <c r="CL100" s="84">
        <f t="shared" si="180"/>
        <v>0</v>
      </c>
      <c r="CM100" s="84">
        <f t="shared" si="181"/>
        <v>0</v>
      </c>
      <c r="CN100" s="84">
        <f t="shared" si="182"/>
        <v>0</v>
      </c>
      <c r="CO100" s="84">
        <f t="shared" si="183"/>
        <v>0</v>
      </c>
      <c r="CP100" s="84">
        <f t="shared" si="184"/>
        <v>0</v>
      </c>
      <c r="CQ100" s="84">
        <f t="shared" si="185"/>
        <v>0</v>
      </c>
      <c r="CR100" s="84">
        <f t="shared" si="186"/>
        <v>0</v>
      </c>
      <c r="CS100" s="84">
        <f t="shared" si="187"/>
        <v>0</v>
      </c>
      <c r="CT100" s="84">
        <f t="shared" si="188"/>
        <v>0</v>
      </c>
      <c r="CU100" s="84">
        <f t="shared" si="189"/>
        <v>0</v>
      </c>
      <c r="CV100" s="84">
        <f t="shared" si="190"/>
        <v>0</v>
      </c>
      <c r="CW100" s="84">
        <f t="shared" si="191"/>
        <v>0</v>
      </c>
      <c r="CX100" s="84">
        <f t="shared" si="192"/>
        <v>0</v>
      </c>
    </row>
    <row r="101" spans="1:102" s="263" customFormat="1" ht="14.25">
      <c r="A101" s="78">
        <f t="shared" si="96"/>
        <v>91</v>
      </c>
      <c r="B101" s="79"/>
      <c r="C101" s="80"/>
      <c r="D101" s="81"/>
      <c r="E101" s="82"/>
      <c r="F101" s="83"/>
      <c r="G101" s="84">
        <f t="shared" si="97"/>
        <v>0</v>
      </c>
      <c r="H101" s="84">
        <f t="shared" si="98"/>
        <v>0</v>
      </c>
      <c r="I101" s="84">
        <f t="shared" si="99"/>
        <v>0</v>
      </c>
      <c r="J101" s="84">
        <f t="shared" si="100"/>
        <v>0</v>
      </c>
      <c r="K101" s="84">
        <f t="shared" si="101"/>
        <v>0</v>
      </c>
      <c r="L101" s="84">
        <f t="shared" si="102"/>
        <v>0</v>
      </c>
      <c r="M101" s="84">
        <f t="shared" si="103"/>
        <v>0</v>
      </c>
      <c r="N101" s="84">
        <f t="shared" si="104"/>
        <v>0</v>
      </c>
      <c r="O101" s="84">
        <f t="shared" si="105"/>
        <v>0</v>
      </c>
      <c r="P101" s="84">
        <f t="shared" si="106"/>
        <v>0</v>
      </c>
      <c r="Q101" s="84">
        <f t="shared" si="107"/>
        <v>0</v>
      </c>
      <c r="R101" s="84">
        <f t="shared" si="108"/>
        <v>0</v>
      </c>
      <c r="S101" s="84">
        <f t="shared" si="109"/>
        <v>0</v>
      </c>
      <c r="T101" s="84">
        <f t="shared" si="110"/>
        <v>0</v>
      </c>
      <c r="U101" s="84">
        <f t="shared" si="111"/>
        <v>0</v>
      </c>
      <c r="V101" s="84">
        <f t="shared" si="112"/>
        <v>0</v>
      </c>
      <c r="W101" s="84">
        <f t="shared" si="113"/>
        <v>0</v>
      </c>
      <c r="X101" s="84">
        <f t="shared" si="114"/>
        <v>0</v>
      </c>
      <c r="Y101" s="84">
        <f t="shared" si="115"/>
        <v>0</v>
      </c>
      <c r="Z101" s="84">
        <f t="shared" si="116"/>
        <v>0</v>
      </c>
      <c r="AA101" s="84">
        <f t="shared" si="117"/>
        <v>0</v>
      </c>
      <c r="AB101" s="84">
        <f t="shared" si="118"/>
        <v>0</v>
      </c>
      <c r="AC101" s="84">
        <f t="shared" si="119"/>
        <v>0</v>
      </c>
      <c r="AD101" s="84">
        <f t="shared" si="120"/>
        <v>0</v>
      </c>
      <c r="AE101" s="84">
        <f t="shared" si="121"/>
        <v>0</v>
      </c>
      <c r="AF101" s="84">
        <f t="shared" si="122"/>
        <v>0</v>
      </c>
      <c r="AG101" s="84">
        <f t="shared" si="123"/>
        <v>0</v>
      </c>
      <c r="AH101" s="84">
        <f t="shared" si="124"/>
        <v>0</v>
      </c>
      <c r="AI101" s="84">
        <f t="shared" si="125"/>
        <v>0</v>
      </c>
      <c r="AJ101" s="84">
        <f t="shared" si="126"/>
        <v>0</v>
      </c>
      <c r="AK101" s="84">
        <f t="shared" si="127"/>
        <v>0</v>
      </c>
      <c r="AL101" s="84">
        <f t="shared" si="128"/>
        <v>0</v>
      </c>
      <c r="AM101" s="84">
        <f t="shared" si="129"/>
        <v>0</v>
      </c>
      <c r="AN101" s="84">
        <f t="shared" si="130"/>
        <v>0</v>
      </c>
      <c r="AO101" s="84">
        <f t="shared" si="131"/>
        <v>0</v>
      </c>
      <c r="AP101" s="84">
        <f t="shared" si="132"/>
        <v>0</v>
      </c>
      <c r="AQ101" s="84">
        <f t="shared" si="133"/>
        <v>0</v>
      </c>
      <c r="AR101" s="84">
        <f t="shared" si="134"/>
        <v>0</v>
      </c>
      <c r="AS101" s="84">
        <f t="shared" si="135"/>
        <v>0</v>
      </c>
      <c r="AT101" s="84">
        <f t="shared" si="136"/>
        <v>0</v>
      </c>
      <c r="AU101" s="84">
        <f t="shared" si="137"/>
        <v>0</v>
      </c>
      <c r="AV101" s="84">
        <f t="shared" si="138"/>
        <v>0</v>
      </c>
      <c r="AW101" s="84">
        <f t="shared" si="139"/>
        <v>0</v>
      </c>
      <c r="AX101" s="84">
        <f t="shared" si="140"/>
        <v>0</v>
      </c>
      <c r="AY101" s="84">
        <f t="shared" si="141"/>
        <v>0</v>
      </c>
      <c r="AZ101" s="84">
        <f t="shared" si="142"/>
        <v>0</v>
      </c>
      <c r="BA101" s="84">
        <f t="shared" si="143"/>
        <v>0</v>
      </c>
      <c r="BB101" s="84">
        <f t="shared" si="144"/>
        <v>0</v>
      </c>
      <c r="BC101" s="84">
        <f t="shared" si="145"/>
        <v>0</v>
      </c>
      <c r="BD101" s="84">
        <f t="shared" si="146"/>
        <v>0</v>
      </c>
      <c r="BE101" s="84">
        <f t="shared" si="147"/>
        <v>0</v>
      </c>
      <c r="BF101" s="84">
        <f t="shared" si="148"/>
        <v>0</v>
      </c>
      <c r="BG101" s="84">
        <f t="shared" si="149"/>
        <v>0</v>
      </c>
      <c r="BH101" s="84">
        <f t="shared" si="150"/>
        <v>0</v>
      </c>
      <c r="BI101" s="84">
        <f t="shared" si="151"/>
        <v>0</v>
      </c>
      <c r="BJ101" s="84">
        <f t="shared" si="152"/>
        <v>0</v>
      </c>
      <c r="BK101" s="84">
        <f t="shared" si="153"/>
        <v>0</v>
      </c>
      <c r="BL101" s="84">
        <f t="shared" si="154"/>
        <v>0</v>
      </c>
      <c r="BM101" s="84">
        <f t="shared" si="155"/>
        <v>0</v>
      </c>
      <c r="BN101" s="84">
        <f t="shared" si="156"/>
        <v>0</v>
      </c>
      <c r="BO101" s="84">
        <f t="shared" si="157"/>
        <v>0</v>
      </c>
      <c r="BP101" s="84">
        <f t="shared" si="158"/>
        <v>0</v>
      </c>
      <c r="BQ101" s="84">
        <f t="shared" si="159"/>
        <v>0</v>
      </c>
      <c r="BR101" s="84">
        <f t="shared" si="160"/>
        <v>0</v>
      </c>
      <c r="BS101" s="84">
        <f t="shared" si="161"/>
        <v>0</v>
      </c>
      <c r="BT101" s="84">
        <f t="shared" si="162"/>
        <v>0</v>
      </c>
      <c r="BU101" s="84">
        <f t="shared" si="163"/>
        <v>0</v>
      </c>
      <c r="BV101" s="84">
        <f t="shared" si="164"/>
        <v>0</v>
      </c>
      <c r="BW101" s="84">
        <f t="shared" si="165"/>
        <v>0</v>
      </c>
      <c r="BX101" s="84">
        <f t="shared" si="166"/>
        <v>0</v>
      </c>
      <c r="BY101" s="84">
        <f t="shared" si="167"/>
        <v>0</v>
      </c>
      <c r="BZ101" s="84">
        <f t="shared" si="168"/>
        <v>0</v>
      </c>
      <c r="CA101" s="84">
        <f t="shared" si="169"/>
        <v>0</v>
      </c>
      <c r="CB101" s="84">
        <f t="shared" si="170"/>
        <v>0</v>
      </c>
      <c r="CC101" s="84">
        <f t="shared" si="171"/>
        <v>0</v>
      </c>
      <c r="CD101" s="84">
        <f t="shared" si="172"/>
        <v>0</v>
      </c>
      <c r="CE101" s="84">
        <f t="shared" si="173"/>
        <v>0</v>
      </c>
      <c r="CF101" s="84">
        <f t="shared" si="174"/>
        <v>0</v>
      </c>
      <c r="CG101" s="84">
        <f t="shared" si="175"/>
        <v>0</v>
      </c>
      <c r="CH101" s="84">
        <f t="shared" si="176"/>
        <v>0</v>
      </c>
      <c r="CI101" s="84">
        <f t="shared" si="177"/>
        <v>0</v>
      </c>
      <c r="CJ101" s="84">
        <f t="shared" si="178"/>
        <v>0</v>
      </c>
      <c r="CK101" s="84">
        <f t="shared" si="179"/>
        <v>0</v>
      </c>
      <c r="CL101" s="84">
        <f t="shared" si="180"/>
        <v>0</v>
      </c>
      <c r="CM101" s="84">
        <f t="shared" si="181"/>
        <v>0</v>
      </c>
      <c r="CN101" s="84">
        <f t="shared" si="182"/>
        <v>0</v>
      </c>
      <c r="CO101" s="84">
        <f t="shared" si="183"/>
        <v>0</v>
      </c>
      <c r="CP101" s="84">
        <f t="shared" si="184"/>
        <v>0</v>
      </c>
      <c r="CQ101" s="84">
        <f t="shared" si="185"/>
        <v>0</v>
      </c>
      <c r="CR101" s="84">
        <f t="shared" si="186"/>
        <v>0</v>
      </c>
      <c r="CS101" s="84">
        <f t="shared" si="187"/>
        <v>0</v>
      </c>
      <c r="CT101" s="84">
        <f t="shared" si="188"/>
        <v>0</v>
      </c>
      <c r="CU101" s="84">
        <f t="shared" si="189"/>
        <v>0</v>
      </c>
      <c r="CV101" s="84">
        <f t="shared" si="190"/>
        <v>0</v>
      </c>
      <c r="CW101" s="84">
        <f t="shared" si="191"/>
        <v>0</v>
      </c>
      <c r="CX101" s="84">
        <f t="shared" si="192"/>
        <v>0</v>
      </c>
    </row>
    <row r="102" spans="1:102" s="263" customFormat="1" ht="14.25">
      <c r="A102" s="78">
        <f t="shared" si="96"/>
        <v>92</v>
      </c>
      <c r="B102" s="79"/>
      <c r="C102" s="80"/>
      <c r="D102" s="81"/>
      <c r="E102" s="82"/>
      <c r="F102" s="83"/>
      <c r="G102" s="84">
        <f t="shared" si="97"/>
        <v>0</v>
      </c>
      <c r="H102" s="84">
        <f t="shared" si="98"/>
        <v>0</v>
      </c>
      <c r="I102" s="84">
        <f t="shared" si="99"/>
        <v>0</v>
      </c>
      <c r="J102" s="84">
        <f t="shared" si="100"/>
        <v>0</v>
      </c>
      <c r="K102" s="84">
        <f t="shared" si="101"/>
        <v>0</v>
      </c>
      <c r="L102" s="84">
        <f t="shared" si="102"/>
        <v>0</v>
      </c>
      <c r="M102" s="84">
        <f t="shared" si="103"/>
        <v>0</v>
      </c>
      <c r="N102" s="84">
        <f t="shared" si="104"/>
        <v>0</v>
      </c>
      <c r="O102" s="84">
        <f t="shared" si="105"/>
        <v>0</v>
      </c>
      <c r="P102" s="84">
        <f t="shared" si="106"/>
        <v>0</v>
      </c>
      <c r="Q102" s="84">
        <f t="shared" si="107"/>
        <v>0</v>
      </c>
      <c r="R102" s="84">
        <f t="shared" si="108"/>
        <v>0</v>
      </c>
      <c r="S102" s="84">
        <f t="shared" si="109"/>
        <v>0</v>
      </c>
      <c r="T102" s="84">
        <f t="shared" si="110"/>
        <v>0</v>
      </c>
      <c r="U102" s="84">
        <f t="shared" si="111"/>
        <v>0</v>
      </c>
      <c r="V102" s="84">
        <f t="shared" si="112"/>
        <v>0</v>
      </c>
      <c r="W102" s="84">
        <f t="shared" si="113"/>
        <v>0</v>
      </c>
      <c r="X102" s="84">
        <f t="shared" si="114"/>
        <v>0</v>
      </c>
      <c r="Y102" s="84">
        <f t="shared" si="115"/>
        <v>0</v>
      </c>
      <c r="Z102" s="84">
        <f t="shared" si="116"/>
        <v>0</v>
      </c>
      <c r="AA102" s="84">
        <f t="shared" si="117"/>
        <v>0</v>
      </c>
      <c r="AB102" s="84">
        <f t="shared" si="118"/>
        <v>0</v>
      </c>
      <c r="AC102" s="84">
        <f t="shared" si="119"/>
        <v>0</v>
      </c>
      <c r="AD102" s="84">
        <f t="shared" si="120"/>
        <v>0</v>
      </c>
      <c r="AE102" s="84">
        <f t="shared" si="121"/>
        <v>0</v>
      </c>
      <c r="AF102" s="84">
        <f t="shared" si="122"/>
        <v>0</v>
      </c>
      <c r="AG102" s="84">
        <f t="shared" si="123"/>
        <v>0</v>
      </c>
      <c r="AH102" s="84">
        <f t="shared" si="124"/>
        <v>0</v>
      </c>
      <c r="AI102" s="84">
        <f t="shared" si="125"/>
        <v>0</v>
      </c>
      <c r="AJ102" s="84">
        <f t="shared" si="126"/>
        <v>0</v>
      </c>
      <c r="AK102" s="84">
        <f t="shared" si="127"/>
        <v>0</v>
      </c>
      <c r="AL102" s="84">
        <f t="shared" si="128"/>
        <v>0</v>
      </c>
      <c r="AM102" s="84">
        <f t="shared" si="129"/>
        <v>0</v>
      </c>
      <c r="AN102" s="84">
        <f t="shared" si="130"/>
        <v>0</v>
      </c>
      <c r="AO102" s="84">
        <f t="shared" si="131"/>
        <v>0</v>
      </c>
      <c r="AP102" s="84">
        <f t="shared" si="132"/>
        <v>0</v>
      </c>
      <c r="AQ102" s="84">
        <f t="shared" si="133"/>
        <v>0</v>
      </c>
      <c r="AR102" s="84">
        <f t="shared" si="134"/>
        <v>0</v>
      </c>
      <c r="AS102" s="84">
        <f t="shared" si="135"/>
        <v>0</v>
      </c>
      <c r="AT102" s="84">
        <f t="shared" si="136"/>
        <v>0</v>
      </c>
      <c r="AU102" s="84">
        <f t="shared" si="137"/>
        <v>0</v>
      </c>
      <c r="AV102" s="84">
        <f t="shared" si="138"/>
        <v>0</v>
      </c>
      <c r="AW102" s="84">
        <f t="shared" si="139"/>
        <v>0</v>
      </c>
      <c r="AX102" s="84">
        <f t="shared" si="140"/>
        <v>0</v>
      </c>
      <c r="AY102" s="84">
        <f t="shared" si="141"/>
        <v>0</v>
      </c>
      <c r="AZ102" s="84">
        <f t="shared" si="142"/>
        <v>0</v>
      </c>
      <c r="BA102" s="84">
        <f t="shared" si="143"/>
        <v>0</v>
      </c>
      <c r="BB102" s="84">
        <f t="shared" si="144"/>
        <v>0</v>
      </c>
      <c r="BC102" s="84">
        <f t="shared" si="145"/>
        <v>0</v>
      </c>
      <c r="BD102" s="84">
        <f t="shared" si="146"/>
        <v>0</v>
      </c>
      <c r="BE102" s="84">
        <f t="shared" si="147"/>
        <v>0</v>
      </c>
      <c r="BF102" s="84">
        <f t="shared" si="148"/>
        <v>0</v>
      </c>
      <c r="BG102" s="84">
        <f t="shared" si="149"/>
        <v>0</v>
      </c>
      <c r="BH102" s="84">
        <f t="shared" si="150"/>
        <v>0</v>
      </c>
      <c r="BI102" s="84">
        <f t="shared" si="151"/>
        <v>0</v>
      </c>
      <c r="BJ102" s="84">
        <f t="shared" si="152"/>
        <v>0</v>
      </c>
      <c r="BK102" s="84">
        <f t="shared" si="153"/>
        <v>0</v>
      </c>
      <c r="BL102" s="84">
        <f t="shared" si="154"/>
        <v>0</v>
      </c>
      <c r="BM102" s="84">
        <f t="shared" si="155"/>
        <v>0</v>
      </c>
      <c r="BN102" s="84">
        <f t="shared" si="156"/>
        <v>0</v>
      </c>
      <c r="BO102" s="84">
        <f t="shared" si="157"/>
        <v>0</v>
      </c>
      <c r="BP102" s="84">
        <f t="shared" si="158"/>
        <v>0</v>
      </c>
      <c r="BQ102" s="84">
        <f t="shared" si="159"/>
        <v>0</v>
      </c>
      <c r="BR102" s="84">
        <f t="shared" si="160"/>
        <v>0</v>
      </c>
      <c r="BS102" s="84">
        <f t="shared" si="161"/>
        <v>0</v>
      </c>
      <c r="BT102" s="84">
        <f t="shared" si="162"/>
        <v>0</v>
      </c>
      <c r="BU102" s="84">
        <f t="shared" si="163"/>
        <v>0</v>
      </c>
      <c r="BV102" s="84">
        <f t="shared" si="164"/>
        <v>0</v>
      </c>
      <c r="BW102" s="84">
        <f t="shared" si="165"/>
        <v>0</v>
      </c>
      <c r="BX102" s="84">
        <f t="shared" si="166"/>
        <v>0</v>
      </c>
      <c r="BY102" s="84">
        <f t="shared" si="167"/>
        <v>0</v>
      </c>
      <c r="BZ102" s="84">
        <f t="shared" si="168"/>
        <v>0</v>
      </c>
      <c r="CA102" s="84">
        <f t="shared" si="169"/>
        <v>0</v>
      </c>
      <c r="CB102" s="84">
        <f t="shared" si="170"/>
        <v>0</v>
      </c>
      <c r="CC102" s="84">
        <f t="shared" si="171"/>
        <v>0</v>
      </c>
      <c r="CD102" s="84">
        <f t="shared" si="172"/>
        <v>0</v>
      </c>
      <c r="CE102" s="84">
        <f t="shared" si="173"/>
        <v>0</v>
      </c>
      <c r="CF102" s="84">
        <f t="shared" si="174"/>
        <v>0</v>
      </c>
      <c r="CG102" s="84">
        <f t="shared" si="175"/>
        <v>0</v>
      </c>
      <c r="CH102" s="84">
        <f t="shared" si="176"/>
        <v>0</v>
      </c>
      <c r="CI102" s="84">
        <f t="shared" si="177"/>
        <v>0</v>
      </c>
      <c r="CJ102" s="84">
        <f t="shared" si="178"/>
        <v>0</v>
      </c>
      <c r="CK102" s="84">
        <f t="shared" si="179"/>
        <v>0</v>
      </c>
      <c r="CL102" s="84">
        <f t="shared" si="180"/>
        <v>0</v>
      </c>
      <c r="CM102" s="84">
        <f t="shared" si="181"/>
        <v>0</v>
      </c>
      <c r="CN102" s="84">
        <f t="shared" si="182"/>
        <v>0</v>
      </c>
      <c r="CO102" s="84">
        <f t="shared" si="183"/>
        <v>0</v>
      </c>
      <c r="CP102" s="84">
        <f t="shared" si="184"/>
        <v>0</v>
      </c>
      <c r="CQ102" s="84">
        <f t="shared" si="185"/>
        <v>0</v>
      </c>
      <c r="CR102" s="84">
        <f t="shared" si="186"/>
        <v>0</v>
      </c>
      <c r="CS102" s="84">
        <f t="shared" si="187"/>
        <v>0</v>
      </c>
      <c r="CT102" s="84">
        <f t="shared" si="188"/>
        <v>0</v>
      </c>
      <c r="CU102" s="84">
        <f t="shared" si="189"/>
        <v>0</v>
      </c>
      <c r="CV102" s="84">
        <f t="shared" si="190"/>
        <v>0</v>
      </c>
      <c r="CW102" s="84">
        <f t="shared" si="191"/>
        <v>0</v>
      </c>
      <c r="CX102" s="84">
        <f t="shared" si="192"/>
        <v>0</v>
      </c>
    </row>
    <row r="103" spans="1:102" s="263" customFormat="1" ht="14.25">
      <c r="A103" s="78">
        <f t="shared" si="96"/>
        <v>93</v>
      </c>
      <c r="B103" s="79"/>
      <c r="C103" s="80"/>
      <c r="D103" s="81"/>
      <c r="E103" s="82"/>
      <c r="F103" s="83"/>
      <c r="G103" s="84">
        <f t="shared" si="97"/>
        <v>0</v>
      </c>
      <c r="H103" s="84">
        <f t="shared" si="98"/>
        <v>0</v>
      </c>
      <c r="I103" s="84">
        <f t="shared" si="99"/>
        <v>0</v>
      </c>
      <c r="J103" s="84">
        <f t="shared" si="100"/>
        <v>0</v>
      </c>
      <c r="K103" s="84">
        <f t="shared" si="101"/>
        <v>0</v>
      </c>
      <c r="L103" s="84">
        <f t="shared" si="102"/>
        <v>0</v>
      </c>
      <c r="M103" s="84">
        <f t="shared" si="103"/>
        <v>0</v>
      </c>
      <c r="N103" s="84">
        <f t="shared" si="104"/>
        <v>0</v>
      </c>
      <c r="O103" s="84">
        <f t="shared" si="105"/>
        <v>0</v>
      </c>
      <c r="P103" s="84">
        <f t="shared" si="106"/>
        <v>0</v>
      </c>
      <c r="Q103" s="84">
        <f t="shared" si="107"/>
        <v>0</v>
      </c>
      <c r="R103" s="84">
        <f t="shared" si="108"/>
        <v>0</v>
      </c>
      <c r="S103" s="84">
        <f t="shared" si="109"/>
        <v>0</v>
      </c>
      <c r="T103" s="84">
        <f t="shared" si="110"/>
        <v>0</v>
      </c>
      <c r="U103" s="84">
        <f t="shared" si="111"/>
        <v>0</v>
      </c>
      <c r="V103" s="84">
        <f t="shared" si="112"/>
        <v>0</v>
      </c>
      <c r="W103" s="84">
        <f t="shared" si="113"/>
        <v>0</v>
      </c>
      <c r="X103" s="84">
        <f t="shared" si="114"/>
        <v>0</v>
      </c>
      <c r="Y103" s="84">
        <f t="shared" si="115"/>
        <v>0</v>
      </c>
      <c r="Z103" s="84">
        <f t="shared" si="116"/>
        <v>0</v>
      </c>
      <c r="AA103" s="84">
        <f t="shared" si="117"/>
        <v>0</v>
      </c>
      <c r="AB103" s="84">
        <f t="shared" si="118"/>
        <v>0</v>
      </c>
      <c r="AC103" s="84">
        <f t="shared" si="119"/>
        <v>0</v>
      </c>
      <c r="AD103" s="84">
        <f t="shared" si="120"/>
        <v>0</v>
      </c>
      <c r="AE103" s="84">
        <f t="shared" si="121"/>
        <v>0</v>
      </c>
      <c r="AF103" s="84">
        <f t="shared" si="122"/>
        <v>0</v>
      </c>
      <c r="AG103" s="84">
        <f t="shared" si="123"/>
        <v>0</v>
      </c>
      <c r="AH103" s="84">
        <f t="shared" si="124"/>
        <v>0</v>
      </c>
      <c r="AI103" s="84">
        <f t="shared" si="125"/>
        <v>0</v>
      </c>
      <c r="AJ103" s="84">
        <f t="shared" si="126"/>
        <v>0</v>
      </c>
      <c r="AK103" s="84">
        <f t="shared" si="127"/>
        <v>0</v>
      </c>
      <c r="AL103" s="84">
        <f t="shared" si="128"/>
        <v>0</v>
      </c>
      <c r="AM103" s="84">
        <f t="shared" si="129"/>
        <v>0</v>
      </c>
      <c r="AN103" s="84">
        <f t="shared" si="130"/>
        <v>0</v>
      </c>
      <c r="AO103" s="84">
        <f t="shared" si="131"/>
        <v>0</v>
      </c>
      <c r="AP103" s="84">
        <f t="shared" si="132"/>
        <v>0</v>
      </c>
      <c r="AQ103" s="84">
        <f t="shared" si="133"/>
        <v>0</v>
      </c>
      <c r="AR103" s="84">
        <f t="shared" si="134"/>
        <v>0</v>
      </c>
      <c r="AS103" s="84">
        <f t="shared" si="135"/>
        <v>0</v>
      </c>
      <c r="AT103" s="84">
        <f t="shared" si="136"/>
        <v>0</v>
      </c>
      <c r="AU103" s="84">
        <f t="shared" si="137"/>
        <v>0</v>
      </c>
      <c r="AV103" s="84">
        <f t="shared" si="138"/>
        <v>0</v>
      </c>
      <c r="AW103" s="84">
        <f t="shared" si="139"/>
        <v>0</v>
      </c>
      <c r="AX103" s="84">
        <f t="shared" si="140"/>
        <v>0</v>
      </c>
      <c r="AY103" s="84">
        <f t="shared" si="141"/>
        <v>0</v>
      </c>
      <c r="AZ103" s="84">
        <f t="shared" si="142"/>
        <v>0</v>
      </c>
      <c r="BA103" s="84">
        <f t="shared" si="143"/>
        <v>0</v>
      </c>
      <c r="BB103" s="84">
        <f t="shared" si="144"/>
        <v>0</v>
      </c>
      <c r="BC103" s="84">
        <f t="shared" si="145"/>
        <v>0</v>
      </c>
      <c r="BD103" s="84">
        <f t="shared" si="146"/>
        <v>0</v>
      </c>
      <c r="BE103" s="84">
        <f t="shared" si="147"/>
        <v>0</v>
      </c>
      <c r="BF103" s="84">
        <f t="shared" si="148"/>
        <v>0</v>
      </c>
      <c r="BG103" s="84">
        <f t="shared" si="149"/>
        <v>0</v>
      </c>
      <c r="BH103" s="84">
        <f t="shared" si="150"/>
        <v>0</v>
      </c>
      <c r="BI103" s="84">
        <f t="shared" si="151"/>
        <v>0</v>
      </c>
      <c r="BJ103" s="84">
        <f t="shared" si="152"/>
        <v>0</v>
      </c>
      <c r="BK103" s="84">
        <f t="shared" si="153"/>
        <v>0</v>
      </c>
      <c r="BL103" s="84">
        <f t="shared" si="154"/>
        <v>0</v>
      </c>
      <c r="BM103" s="84">
        <f t="shared" si="155"/>
        <v>0</v>
      </c>
      <c r="BN103" s="84">
        <f t="shared" si="156"/>
        <v>0</v>
      </c>
      <c r="BO103" s="84">
        <f t="shared" si="157"/>
        <v>0</v>
      </c>
      <c r="BP103" s="84">
        <f t="shared" si="158"/>
        <v>0</v>
      </c>
      <c r="BQ103" s="84">
        <f t="shared" si="159"/>
        <v>0</v>
      </c>
      <c r="BR103" s="84">
        <f t="shared" si="160"/>
        <v>0</v>
      </c>
      <c r="BS103" s="84">
        <f t="shared" si="161"/>
        <v>0</v>
      </c>
      <c r="BT103" s="84">
        <f t="shared" si="162"/>
        <v>0</v>
      </c>
      <c r="BU103" s="84">
        <f t="shared" si="163"/>
        <v>0</v>
      </c>
      <c r="BV103" s="84">
        <f t="shared" si="164"/>
        <v>0</v>
      </c>
      <c r="BW103" s="84">
        <f t="shared" si="165"/>
        <v>0</v>
      </c>
      <c r="BX103" s="84">
        <f t="shared" si="166"/>
        <v>0</v>
      </c>
      <c r="BY103" s="84">
        <f t="shared" si="167"/>
        <v>0</v>
      </c>
      <c r="BZ103" s="84">
        <f t="shared" si="168"/>
        <v>0</v>
      </c>
      <c r="CA103" s="84">
        <f t="shared" si="169"/>
        <v>0</v>
      </c>
      <c r="CB103" s="84">
        <f t="shared" si="170"/>
        <v>0</v>
      </c>
      <c r="CC103" s="84">
        <f t="shared" si="171"/>
        <v>0</v>
      </c>
      <c r="CD103" s="84">
        <f t="shared" si="172"/>
        <v>0</v>
      </c>
      <c r="CE103" s="84">
        <f t="shared" si="173"/>
        <v>0</v>
      </c>
      <c r="CF103" s="84">
        <f t="shared" si="174"/>
        <v>0</v>
      </c>
      <c r="CG103" s="84">
        <f t="shared" si="175"/>
        <v>0</v>
      </c>
      <c r="CH103" s="84">
        <f t="shared" si="176"/>
        <v>0</v>
      </c>
      <c r="CI103" s="84">
        <f t="shared" si="177"/>
        <v>0</v>
      </c>
      <c r="CJ103" s="84">
        <f t="shared" si="178"/>
        <v>0</v>
      </c>
      <c r="CK103" s="84">
        <f t="shared" si="179"/>
        <v>0</v>
      </c>
      <c r="CL103" s="84">
        <f t="shared" si="180"/>
        <v>0</v>
      </c>
      <c r="CM103" s="84">
        <f t="shared" si="181"/>
        <v>0</v>
      </c>
      <c r="CN103" s="84">
        <f t="shared" si="182"/>
        <v>0</v>
      </c>
      <c r="CO103" s="84">
        <f t="shared" si="183"/>
        <v>0</v>
      </c>
      <c r="CP103" s="84">
        <f t="shared" si="184"/>
        <v>0</v>
      </c>
      <c r="CQ103" s="84">
        <f t="shared" si="185"/>
        <v>0</v>
      </c>
      <c r="CR103" s="84">
        <f t="shared" si="186"/>
        <v>0</v>
      </c>
      <c r="CS103" s="84">
        <f t="shared" si="187"/>
        <v>0</v>
      </c>
      <c r="CT103" s="84">
        <f t="shared" si="188"/>
        <v>0</v>
      </c>
      <c r="CU103" s="84">
        <f t="shared" si="189"/>
        <v>0</v>
      </c>
      <c r="CV103" s="84">
        <f t="shared" si="190"/>
        <v>0</v>
      </c>
      <c r="CW103" s="84">
        <f t="shared" si="191"/>
        <v>0</v>
      </c>
      <c r="CX103" s="84">
        <f t="shared" si="192"/>
        <v>0</v>
      </c>
    </row>
    <row r="104" spans="1:102" s="263" customFormat="1" ht="14.25">
      <c r="A104" s="78">
        <f t="shared" si="96"/>
        <v>94</v>
      </c>
      <c r="B104" s="79"/>
      <c r="C104" s="80"/>
      <c r="D104" s="81"/>
      <c r="E104" s="82"/>
      <c r="F104" s="83"/>
      <c r="G104" s="84">
        <f t="shared" si="97"/>
        <v>0</v>
      </c>
      <c r="H104" s="84">
        <f t="shared" si="98"/>
        <v>0</v>
      </c>
      <c r="I104" s="84">
        <f t="shared" si="99"/>
        <v>0</v>
      </c>
      <c r="J104" s="84">
        <f t="shared" si="100"/>
        <v>0</v>
      </c>
      <c r="K104" s="84">
        <f t="shared" si="101"/>
        <v>0</v>
      </c>
      <c r="L104" s="84">
        <f t="shared" si="102"/>
        <v>0</v>
      </c>
      <c r="M104" s="84">
        <f t="shared" si="103"/>
        <v>0</v>
      </c>
      <c r="N104" s="84">
        <f t="shared" si="104"/>
        <v>0</v>
      </c>
      <c r="O104" s="84">
        <f t="shared" si="105"/>
        <v>0</v>
      </c>
      <c r="P104" s="84">
        <f t="shared" si="106"/>
        <v>0</v>
      </c>
      <c r="Q104" s="84">
        <f t="shared" si="107"/>
        <v>0</v>
      </c>
      <c r="R104" s="84">
        <f t="shared" si="108"/>
        <v>0</v>
      </c>
      <c r="S104" s="84">
        <f t="shared" si="109"/>
        <v>0</v>
      </c>
      <c r="T104" s="84">
        <f t="shared" si="110"/>
        <v>0</v>
      </c>
      <c r="U104" s="84">
        <f t="shared" si="111"/>
        <v>0</v>
      </c>
      <c r="V104" s="84">
        <f t="shared" si="112"/>
        <v>0</v>
      </c>
      <c r="W104" s="84">
        <f t="shared" si="113"/>
        <v>0</v>
      </c>
      <c r="X104" s="84">
        <f t="shared" si="114"/>
        <v>0</v>
      </c>
      <c r="Y104" s="84">
        <f t="shared" si="115"/>
        <v>0</v>
      </c>
      <c r="Z104" s="84">
        <f t="shared" si="116"/>
        <v>0</v>
      </c>
      <c r="AA104" s="84">
        <f t="shared" si="117"/>
        <v>0</v>
      </c>
      <c r="AB104" s="84">
        <f t="shared" si="118"/>
        <v>0</v>
      </c>
      <c r="AC104" s="84">
        <f t="shared" si="119"/>
        <v>0</v>
      </c>
      <c r="AD104" s="84">
        <f t="shared" si="120"/>
        <v>0</v>
      </c>
      <c r="AE104" s="84">
        <f t="shared" si="121"/>
        <v>0</v>
      </c>
      <c r="AF104" s="84">
        <f t="shared" si="122"/>
        <v>0</v>
      </c>
      <c r="AG104" s="84">
        <f t="shared" si="123"/>
        <v>0</v>
      </c>
      <c r="AH104" s="84">
        <f t="shared" si="124"/>
        <v>0</v>
      </c>
      <c r="AI104" s="84">
        <f t="shared" si="125"/>
        <v>0</v>
      </c>
      <c r="AJ104" s="84">
        <f t="shared" si="126"/>
        <v>0</v>
      </c>
      <c r="AK104" s="84">
        <f t="shared" si="127"/>
        <v>0</v>
      </c>
      <c r="AL104" s="84">
        <f t="shared" si="128"/>
        <v>0</v>
      </c>
      <c r="AM104" s="84">
        <f t="shared" si="129"/>
        <v>0</v>
      </c>
      <c r="AN104" s="84">
        <f t="shared" si="130"/>
        <v>0</v>
      </c>
      <c r="AO104" s="84">
        <f t="shared" si="131"/>
        <v>0</v>
      </c>
      <c r="AP104" s="84">
        <f t="shared" si="132"/>
        <v>0</v>
      </c>
      <c r="AQ104" s="84">
        <f t="shared" si="133"/>
        <v>0</v>
      </c>
      <c r="AR104" s="84">
        <f t="shared" si="134"/>
        <v>0</v>
      </c>
      <c r="AS104" s="84">
        <f t="shared" si="135"/>
        <v>0</v>
      </c>
      <c r="AT104" s="84">
        <f t="shared" si="136"/>
        <v>0</v>
      </c>
      <c r="AU104" s="84">
        <f t="shared" si="137"/>
        <v>0</v>
      </c>
      <c r="AV104" s="84">
        <f t="shared" si="138"/>
        <v>0</v>
      </c>
      <c r="AW104" s="84">
        <f t="shared" si="139"/>
        <v>0</v>
      </c>
      <c r="AX104" s="84">
        <f t="shared" si="140"/>
        <v>0</v>
      </c>
      <c r="AY104" s="84">
        <f t="shared" si="141"/>
        <v>0</v>
      </c>
      <c r="AZ104" s="84">
        <f t="shared" si="142"/>
        <v>0</v>
      </c>
      <c r="BA104" s="84">
        <f t="shared" si="143"/>
        <v>0</v>
      </c>
      <c r="BB104" s="84">
        <f t="shared" si="144"/>
        <v>0</v>
      </c>
      <c r="BC104" s="84">
        <f t="shared" si="145"/>
        <v>0</v>
      </c>
      <c r="BD104" s="84">
        <f t="shared" si="146"/>
        <v>0</v>
      </c>
      <c r="BE104" s="84">
        <f t="shared" si="147"/>
        <v>0</v>
      </c>
      <c r="BF104" s="84">
        <f t="shared" si="148"/>
        <v>0</v>
      </c>
      <c r="BG104" s="84">
        <f t="shared" si="149"/>
        <v>0</v>
      </c>
      <c r="BH104" s="84">
        <f t="shared" si="150"/>
        <v>0</v>
      </c>
      <c r="BI104" s="84">
        <f t="shared" si="151"/>
        <v>0</v>
      </c>
      <c r="BJ104" s="84">
        <f t="shared" si="152"/>
        <v>0</v>
      </c>
      <c r="BK104" s="84">
        <f t="shared" si="153"/>
        <v>0</v>
      </c>
      <c r="BL104" s="84">
        <f t="shared" si="154"/>
        <v>0</v>
      </c>
      <c r="BM104" s="84">
        <f t="shared" si="155"/>
        <v>0</v>
      </c>
      <c r="BN104" s="84">
        <f t="shared" si="156"/>
        <v>0</v>
      </c>
      <c r="BO104" s="84">
        <f t="shared" si="157"/>
        <v>0</v>
      </c>
      <c r="BP104" s="84">
        <f t="shared" si="158"/>
        <v>0</v>
      </c>
      <c r="BQ104" s="84">
        <f t="shared" si="159"/>
        <v>0</v>
      </c>
      <c r="BR104" s="84">
        <f t="shared" si="160"/>
        <v>0</v>
      </c>
      <c r="BS104" s="84">
        <f t="shared" si="161"/>
        <v>0</v>
      </c>
      <c r="BT104" s="84">
        <f t="shared" si="162"/>
        <v>0</v>
      </c>
      <c r="BU104" s="84">
        <f t="shared" si="163"/>
        <v>0</v>
      </c>
      <c r="BV104" s="84">
        <f t="shared" si="164"/>
        <v>0</v>
      </c>
      <c r="BW104" s="84">
        <f t="shared" si="165"/>
        <v>0</v>
      </c>
      <c r="BX104" s="84">
        <f t="shared" si="166"/>
        <v>0</v>
      </c>
      <c r="BY104" s="84">
        <f t="shared" si="167"/>
        <v>0</v>
      </c>
      <c r="BZ104" s="84">
        <f t="shared" si="168"/>
        <v>0</v>
      </c>
      <c r="CA104" s="84">
        <f t="shared" si="169"/>
        <v>0</v>
      </c>
      <c r="CB104" s="84">
        <f t="shared" si="170"/>
        <v>0</v>
      </c>
      <c r="CC104" s="84">
        <f t="shared" si="171"/>
        <v>0</v>
      </c>
      <c r="CD104" s="84">
        <f t="shared" si="172"/>
        <v>0</v>
      </c>
      <c r="CE104" s="84">
        <f t="shared" si="173"/>
        <v>0</v>
      </c>
      <c r="CF104" s="84">
        <f t="shared" si="174"/>
        <v>0</v>
      </c>
      <c r="CG104" s="84">
        <f t="shared" si="175"/>
        <v>0</v>
      </c>
      <c r="CH104" s="84">
        <f t="shared" si="176"/>
        <v>0</v>
      </c>
      <c r="CI104" s="84">
        <f t="shared" si="177"/>
        <v>0</v>
      </c>
      <c r="CJ104" s="84">
        <f t="shared" si="178"/>
        <v>0</v>
      </c>
      <c r="CK104" s="84">
        <f t="shared" si="179"/>
        <v>0</v>
      </c>
      <c r="CL104" s="84">
        <f t="shared" si="180"/>
        <v>0</v>
      </c>
      <c r="CM104" s="84">
        <f t="shared" si="181"/>
        <v>0</v>
      </c>
      <c r="CN104" s="84">
        <f t="shared" si="182"/>
        <v>0</v>
      </c>
      <c r="CO104" s="84">
        <f t="shared" si="183"/>
        <v>0</v>
      </c>
      <c r="CP104" s="84">
        <f t="shared" si="184"/>
        <v>0</v>
      </c>
      <c r="CQ104" s="84">
        <f t="shared" si="185"/>
        <v>0</v>
      </c>
      <c r="CR104" s="84">
        <f t="shared" si="186"/>
        <v>0</v>
      </c>
      <c r="CS104" s="84">
        <f t="shared" si="187"/>
        <v>0</v>
      </c>
      <c r="CT104" s="84">
        <f t="shared" si="188"/>
        <v>0</v>
      </c>
      <c r="CU104" s="84">
        <f t="shared" si="189"/>
        <v>0</v>
      </c>
      <c r="CV104" s="84">
        <f t="shared" si="190"/>
        <v>0</v>
      </c>
      <c r="CW104" s="84">
        <f t="shared" si="191"/>
        <v>0</v>
      </c>
      <c r="CX104" s="84">
        <f t="shared" si="192"/>
        <v>0</v>
      </c>
    </row>
    <row r="105" spans="1:102" s="263" customFormat="1" ht="14.25">
      <c r="A105" s="78">
        <f t="shared" si="96"/>
        <v>95</v>
      </c>
      <c r="B105" s="79"/>
      <c r="C105" s="80"/>
      <c r="D105" s="81"/>
      <c r="E105" s="82"/>
      <c r="F105" s="83"/>
      <c r="G105" s="84">
        <f t="shared" si="97"/>
        <v>0</v>
      </c>
      <c r="H105" s="84">
        <f t="shared" si="98"/>
        <v>0</v>
      </c>
      <c r="I105" s="84">
        <f t="shared" si="99"/>
        <v>0</v>
      </c>
      <c r="J105" s="84">
        <f t="shared" si="100"/>
        <v>0</v>
      </c>
      <c r="K105" s="84">
        <f t="shared" si="101"/>
        <v>0</v>
      </c>
      <c r="L105" s="84">
        <f t="shared" si="102"/>
        <v>0</v>
      </c>
      <c r="M105" s="84">
        <f t="shared" si="103"/>
        <v>0</v>
      </c>
      <c r="N105" s="84">
        <f t="shared" si="104"/>
        <v>0</v>
      </c>
      <c r="O105" s="84">
        <f t="shared" si="105"/>
        <v>0</v>
      </c>
      <c r="P105" s="84">
        <f t="shared" si="106"/>
        <v>0</v>
      </c>
      <c r="Q105" s="84">
        <f t="shared" si="107"/>
        <v>0</v>
      </c>
      <c r="R105" s="84">
        <f t="shared" si="108"/>
        <v>0</v>
      </c>
      <c r="S105" s="84">
        <f t="shared" si="109"/>
        <v>0</v>
      </c>
      <c r="T105" s="84">
        <f t="shared" si="110"/>
        <v>0</v>
      </c>
      <c r="U105" s="84">
        <f t="shared" si="111"/>
        <v>0</v>
      </c>
      <c r="V105" s="84">
        <f t="shared" si="112"/>
        <v>0</v>
      </c>
      <c r="W105" s="84">
        <f t="shared" si="113"/>
        <v>0</v>
      </c>
      <c r="X105" s="84">
        <f t="shared" si="114"/>
        <v>0</v>
      </c>
      <c r="Y105" s="84">
        <f t="shared" si="115"/>
        <v>0</v>
      </c>
      <c r="Z105" s="84">
        <f t="shared" si="116"/>
        <v>0</v>
      </c>
      <c r="AA105" s="84">
        <f t="shared" si="117"/>
        <v>0</v>
      </c>
      <c r="AB105" s="84">
        <f t="shared" si="118"/>
        <v>0</v>
      </c>
      <c r="AC105" s="84">
        <f t="shared" si="119"/>
        <v>0</v>
      </c>
      <c r="AD105" s="84">
        <f t="shared" si="120"/>
        <v>0</v>
      </c>
      <c r="AE105" s="84">
        <f t="shared" si="121"/>
        <v>0</v>
      </c>
      <c r="AF105" s="84">
        <f t="shared" si="122"/>
        <v>0</v>
      </c>
      <c r="AG105" s="84">
        <f t="shared" si="123"/>
        <v>0</v>
      </c>
      <c r="AH105" s="84">
        <f t="shared" si="124"/>
        <v>0</v>
      </c>
      <c r="AI105" s="84">
        <f t="shared" si="125"/>
        <v>0</v>
      </c>
      <c r="AJ105" s="84">
        <f t="shared" si="126"/>
        <v>0</v>
      </c>
      <c r="AK105" s="84">
        <f t="shared" si="127"/>
        <v>0</v>
      </c>
      <c r="AL105" s="84">
        <f t="shared" si="128"/>
        <v>0</v>
      </c>
      <c r="AM105" s="84">
        <f t="shared" si="129"/>
        <v>0</v>
      </c>
      <c r="AN105" s="84">
        <f t="shared" si="130"/>
        <v>0</v>
      </c>
      <c r="AO105" s="84">
        <f t="shared" si="131"/>
        <v>0</v>
      </c>
      <c r="AP105" s="84">
        <f t="shared" si="132"/>
        <v>0</v>
      </c>
      <c r="AQ105" s="84">
        <f t="shared" si="133"/>
        <v>0</v>
      </c>
      <c r="AR105" s="84">
        <f t="shared" si="134"/>
        <v>0</v>
      </c>
      <c r="AS105" s="84">
        <f t="shared" si="135"/>
        <v>0</v>
      </c>
      <c r="AT105" s="84">
        <f t="shared" si="136"/>
        <v>0</v>
      </c>
      <c r="AU105" s="84">
        <f t="shared" si="137"/>
        <v>0</v>
      </c>
      <c r="AV105" s="84">
        <f t="shared" si="138"/>
        <v>0</v>
      </c>
      <c r="AW105" s="84">
        <f t="shared" si="139"/>
        <v>0</v>
      </c>
      <c r="AX105" s="84">
        <f t="shared" si="140"/>
        <v>0</v>
      </c>
      <c r="AY105" s="84">
        <f t="shared" si="141"/>
        <v>0</v>
      </c>
      <c r="AZ105" s="84">
        <f t="shared" si="142"/>
        <v>0</v>
      </c>
      <c r="BA105" s="84">
        <f t="shared" si="143"/>
        <v>0</v>
      </c>
      <c r="BB105" s="84">
        <f t="shared" si="144"/>
        <v>0</v>
      </c>
      <c r="BC105" s="84">
        <f t="shared" si="145"/>
        <v>0</v>
      </c>
      <c r="BD105" s="84">
        <f t="shared" si="146"/>
        <v>0</v>
      </c>
      <c r="BE105" s="84">
        <f t="shared" si="147"/>
        <v>0</v>
      </c>
      <c r="BF105" s="84">
        <f t="shared" si="148"/>
        <v>0</v>
      </c>
      <c r="BG105" s="84">
        <f t="shared" si="149"/>
        <v>0</v>
      </c>
      <c r="BH105" s="84">
        <f t="shared" si="150"/>
        <v>0</v>
      </c>
      <c r="BI105" s="84">
        <f t="shared" si="151"/>
        <v>0</v>
      </c>
      <c r="BJ105" s="84">
        <f t="shared" si="152"/>
        <v>0</v>
      </c>
      <c r="BK105" s="84">
        <f t="shared" si="153"/>
        <v>0</v>
      </c>
      <c r="BL105" s="84">
        <f t="shared" si="154"/>
        <v>0</v>
      </c>
      <c r="BM105" s="84">
        <f t="shared" si="155"/>
        <v>0</v>
      </c>
      <c r="BN105" s="84">
        <f t="shared" si="156"/>
        <v>0</v>
      </c>
      <c r="BO105" s="84">
        <f t="shared" si="157"/>
        <v>0</v>
      </c>
      <c r="BP105" s="84">
        <f t="shared" si="158"/>
        <v>0</v>
      </c>
      <c r="BQ105" s="84">
        <f t="shared" si="159"/>
        <v>0</v>
      </c>
      <c r="BR105" s="84">
        <f t="shared" si="160"/>
        <v>0</v>
      </c>
      <c r="BS105" s="84">
        <f t="shared" si="161"/>
        <v>0</v>
      </c>
      <c r="BT105" s="84">
        <f t="shared" si="162"/>
        <v>0</v>
      </c>
      <c r="BU105" s="84">
        <f t="shared" si="163"/>
        <v>0</v>
      </c>
      <c r="BV105" s="84">
        <f t="shared" si="164"/>
        <v>0</v>
      </c>
      <c r="BW105" s="84">
        <f t="shared" si="165"/>
        <v>0</v>
      </c>
      <c r="BX105" s="84">
        <f t="shared" si="166"/>
        <v>0</v>
      </c>
      <c r="BY105" s="84">
        <f t="shared" si="167"/>
        <v>0</v>
      </c>
      <c r="BZ105" s="84">
        <f t="shared" si="168"/>
        <v>0</v>
      </c>
      <c r="CA105" s="84">
        <f t="shared" si="169"/>
        <v>0</v>
      </c>
      <c r="CB105" s="84">
        <f t="shared" si="170"/>
        <v>0</v>
      </c>
      <c r="CC105" s="84">
        <f t="shared" si="171"/>
        <v>0</v>
      </c>
      <c r="CD105" s="84">
        <f t="shared" si="172"/>
        <v>0</v>
      </c>
      <c r="CE105" s="84">
        <f t="shared" si="173"/>
        <v>0</v>
      </c>
      <c r="CF105" s="84">
        <f t="shared" si="174"/>
        <v>0</v>
      </c>
      <c r="CG105" s="84">
        <f t="shared" si="175"/>
        <v>0</v>
      </c>
      <c r="CH105" s="84">
        <f t="shared" si="176"/>
        <v>0</v>
      </c>
      <c r="CI105" s="84">
        <f t="shared" si="177"/>
        <v>0</v>
      </c>
      <c r="CJ105" s="84">
        <f t="shared" si="178"/>
        <v>0</v>
      </c>
      <c r="CK105" s="84">
        <f t="shared" si="179"/>
        <v>0</v>
      </c>
      <c r="CL105" s="84">
        <f t="shared" si="180"/>
        <v>0</v>
      </c>
      <c r="CM105" s="84">
        <f t="shared" si="181"/>
        <v>0</v>
      </c>
      <c r="CN105" s="84">
        <f t="shared" si="182"/>
        <v>0</v>
      </c>
      <c r="CO105" s="84">
        <f t="shared" si="183"/>
        <v>0</v>
      </c>
      <c r="CP105" s="84">
        <f t="shared" si="184"/>
        <v>0</v>
      </c>
      <c r="CQ105" s="84">
        <f t="shared" si="185"/>
        <v>0</v>
      </c>
      <c r="CR105" s="84">
        <f t="shared" si="186"/>
        <v>0</v>
      </c>
      <c r="CS105" s="84">
        <f t="shared" si="187"/>
        <v>0</v>
      </c>
      <c r="CT105" s="84">
        <f t="shared" si="188"/>
        <v>0</v>
      </c>
      <c r="CU105" s="84">
        <f t="shared" si="189"/>
        <v>0</v>
      </c>
      <c r="CV105" s="84">
        <f t="shared" si="190"/>
        <v>0</v>
      </c>
      <c r="CW105" s="84">
        <f t="shared" si="191"/>
        <v>0</v>
      </c>
      <c r="CX105" s="84">
        <f t="shared" si="192"/>
        <v>0</v>
      </c>
    </row>
    <row r="106" spans="1:102" s="263" customFormat="1" ht="14.25">
      <c r="A106" s="78">
        <f t="shared" si="96"/>
        <v>96</v>
      </c>
      <c r="B106" s="79"/>
      <c r="C106" s="80"/>
      <c r="D106" s="81"/>
      <c r="E106" s="82"/>
      <c r="F106" s="83"/>
      <c r="G106" s="84">
        <f t="shared" si="97"/>
        <v>0</v>
      </c>
      <c r="H106" s="84">
        <f t="shared" si="98"/>
        <v>0</v>
      </c>
      <c r="I106" s="84">
        <f t="shared" si="99"/>
        <v>0</v>
      </c>
      <c r="J106" s="84">
        <f t="shared" si="100"/>
        <v>0</v>
      </c>
      <c r="K106" s="84">
        <f t="shared" si="101"/>
        <v>0</v>
      </c>
      <c r="L106" s="84">
        <f t="shared" si="102"/>
        <v>0</v>
      </c>
      <c r="M106" s="84">
        <f t="shared" si="103"/>
        <v>0</v>
      </c>
      <c r="N106" s="84">
        <f t="shared" si="104"/>
        <v>0</v>
      </c>
      <c r="O106" s="84">
        <f t="shared" si="105"/>
        <v>0</v>
      </c>
      <c r="P106" s="84">
        <f t="shared" si="106"/>
        <v>0</v>
      </c>
      <c r="Q106" s="84">
        <f t="shared" si="107"/>
        <v>0</v>
      </c>
      <c r="R106" s="84">
        <f t="shared" si="108"/>
        <v>0</v>
      </c>
      <c r="S106" s="84">
        <f t="shared" si="109"/>
        <v>0</v>
      </c>
      <c r="T106" s="84">
        <f t="shared" si="110"/>
        <v>0</v>
      </c>
      <c r="U106" s="84">
        <f t="shared" si="111"/>
        <v>0</v>
      </c>
      <c r="V106" s="84">
        <f t="shared" si="112"/>
        <v>0</v>
      </c>
      <c r="W106" s="84">
        <f t="shared" si="113"/>
        <v>0</v>
      </c>
      <c r="X106" s="84">
        <f t="shared" si="114"/>
        <v>0</v>
      </c>
      <c r="Y106" s="84">
        <f t="shared" si="115"/>
        <v>0</v>
      </c>
      <c r="Z106" s="84">
        <f t="shared" si="116"/>
        <v>0</v>
      </c>
      <c r="AA106" s="84">
        <f t="shared" si="117"/>
        <v>0</v>
      </c>
      <c r="AB106" s="84">
        <f t="shared" si="118"/>
        <v>0</v>
      </c>
      <c r="AC106" s="84">
        <f t="shared" si="119"/>
        <v>0</v>
      </c>
      <c r="AD106" s="84">
        <f t="shared" si="120"/>
        <v>0</v>
      </c>
      <c r="AE106" s="84">
        <f t="shared" si="121"/>
        <v>0</v>
      </c>
      <c r="AF106" s="84">
        <f t="shared" si="122"/>
        <v>0</v>
      </c>
      <c r="AG106" s="84">
        <f t="shared" si="123"/>
        <v>0</v>
      </c>
      <c r="AH106" s="84">
        <f t="shared" si="124"/>
        <v>0</v>
      </c>
      <c r="AI106" s="84">
        <f t="shared" si="125"/>
        <v>0</v>
      </c>
      <c r="AJ106" s="84">
        <f t="shared" si="126"/>
        <v>0</v>
      </c>
      <c r="AK106" s="84">
        <f t="shared" si="127"/>
        <v>0</v>
      </c>
      <c r="AL106" s="84">
        <f t="shared" si="128"/>
        <v>0</v>
      </c>
      <c r="AM106" s="84">
        <f t="shared" si="129"/>
        <v>0</v>
      </c>
      <c r="AN106" s="84">
        <f t="shared" si="130"/>
        <v>0</v>
      </c>
      <c r="AO106" s="84">
        <f t="shared" si="131"/>
        <v>0</v>
      </c>
      <c r="AP106" s="84">
        <f t="shared" si="132"/>
        <v>0</v>
      </c>
      <c r="AQ106" s="84">
        <f t="shared" si="133"/>
        <v>0</v>
      </c>
      <c r="AR106" s="84">
        <f t="shared" si="134"/>
        <v>0</v>
      </c>
      <c r="AS106" s="84">
        <f t="shared" si="135"/>
        <v>0</v>
      </c>
      <c r="AT106" s="84">
        <f t="shared" si="136"/>
        <v>0</v>
      </c>
      <c r="AU106" s="84">
        <f t="shared" si="137"/>
        <v>0</v>
      </c>
      <c r="AV106" s="84">
        <f t="shared" si="138"/>
        <v>0</v>
      </c>
      <c r="AW106" s="84">
        <f t="shared" si="139"/>
        <v>0</v>
      </c>
      <c r="AX106" s="84">
        <f t="shared" si="140"/>
        <v>0</v>
      </c>
      <c r="AY106" s="84">
        <f t="shared" si="141"/>
        <v>0</v>
      </c>
      <c r="AZ106" s="84">
        <f t="shared" si="142"/>
        <v>0</v>
      </c>
      <c r="BA106" s="84">
        <f t="shared" si="143"/>
        <v>0</v>
      </c>
      <c r="BB106" s="84">
        <f t="shared" si="144"/>
        <v>0</v>
      </c>
      <c r="BC106" s="84">
        <f t="shared" si="145"/>
        <v>0</v>
      </c>
      <c r="BD106" s="84">
        <f t="shared" si="146"/>
        <v>0</v>
      </c>
      <c r="BE106" s="84">
        <f t="shared" si="147"/>
        <v>0</v>
      </c>
      <c r="BF106" s="84">
        <f t="shared" si="148"/>
        <v>0</v>
      </c>
      <c r="BG106" s="84">
        <f t="shared" si="149"/>
        <v>0</v>
      </c>
      <c r="BH106" s="84">
        <f t="shared" si="150"/>
        <v>0</v>
      </c>
      <c r="BI106" s="84">
        <f t="shared" si="151"/>
        <v>0</v>
      </c>
      <c r="BJ106" s="84">
        <f t="shared" si="152"/>
        <v>0</v>
      </c>
      <c r="BK106" s="84">
        <f t="shared" si="153"/>
        <v>0</v>
      </c>
      <c r="BL106" s="84">
        <f t="shared" si="154"/>
        <v>0</v>
      </c>
      <c r="BM106" s="84">
        <f t="shared" si="155"/>
        <v>0</v>
      </c>
      <c r="BN106" s="84">
        <f t="shared" si="156"/>
        <v>0</v>
      </c>
      <c r="BO106" s="84">
        <f t="shared" si="157"/>
        <v>0</v>
      </c>
      <c r="BP106" s="84">
        <f t="shared" si="158"/>
        <v>0</v>
      </c>
      <c r="BQ106" s="84">
        <f t="shared" si="159"/>
        <v>0</v>
      </c>
      <c r="BR106" s="84">
        <f t="shared" si="160"/>
        <v>0</v>
      </c>
      <c r="BS106" s="84">
        <f t="shared" si="161"/>
        <v>0</v>
      </c>
      <c r="BT106" s="84">
        <f t="shared" si="162"/>
        <v>0</v>
      </c>
      <c r="BU106" s="84">
        <f t="shared" si="163"/>
        <v>0</v>
      </c>
      <c r="BV106" s="84">
        <f t="shared" si="164"/>
        <v>0</v>
      </c>
      <c r="BW106" s="84">
        <f t="shared" si="165"/>
        <v>0</v>
      </c>
      <c r="BX106" s="84">
        <f t="shared" si="166"/>
        <v>0</v>
      </c>
      <c r="BY106" s="84">
        <f t="shared" si="167"/>
        <v>0</v>
      </c>
      <c r="BZ106" s="84">
        <f t="shared" si="168"/>
        <v>0</v>
      </c>
      <c r="CA106" s="84">
        <f t="shared" si="169"/>
        <v>0</v>
      </c>
      <c r="CB106" s="84">
        <f t="shared" si="170"/>
        <v>0</v>
      </c>
      <c r="CC106" s="84">
        <f t="shared" si="171"/>
        <v>0</v>
      </c>
      <c r="CD106" s="84">
        <f t="shared" si="172"/>
        <v>0</v>
      </c>
      <c r="CE106" s="84">
        <f t="shared" si="173"/>
        <v>0</v>
      </c>
      <c r="CF106" s="84">
        <f t="shared" si="174"/>
        <v>0</v>
      </c>
      <c r="CG106" s="84">
        <f t="shared" si="175"/>
        <v>0</v>
      </c>
      <c r="CH106" s="84">
        <f t="shared" si="176"/>
        <v>0</v>
      </c>
      <c r="CI106" s="84">
        <f t="shared" si="177"/>
        <v>0</v>
      </c>
      <c r="CJ106" s="84">
        <f t="shared" si="178"/>
        <v>0</v>
      </c>
      <c r="CK106" s="84">
        <f t="shared" si="179"/>
        <v>0</v>
      </c>
      <c r="CL106" s="84">
        <f t="shared" si="180"/>
        <v>0</v>
      </c>
      <c r="CM106" s="84">
        <f t="shared" si="181"/>
        <v>0</v>
      </c>
      <c r="CN106" s="84">
        <f t="shared" si="182"/>
        <v>0</v>
      </c>
      <c r="CO106" s="84">
        <f t="shared" si="183"/>
        <v>0</v>
      </c>
      <c r="CP106" s="84">
        <f t="shared" si="184"/>
        <v>0</v>
      </c>
      <c r="CQ106" s="84">
        <f t="shared" si="185"/>
        <v>0</v>
      </c>
      <c r="CR106" s="84">
        <f t="shared" si="186"/>
        <v>0</v>
      </c>
      <c r="CS106" s="84">
        <f t="shared" si="187"/>
        <v>0</v>
      </c>
      <c r="CT106" s="84">
        <f t="shared" si="188"/>
        <v>0</v>
      </c>
      <c r="CU106" s="84">
        <f t="shared" si="189"/>
        <v>0</v>
      </c>
      <c r="CV106" s="84">
        <f t="shared" si="190"/>
        <v>0</v>
      </c>
      <c r="CW106" s="84">
        <f t="shared" si="191"/>
        <v>0</v>
      </c>
      <c r="CX106" s="84">
        <f t="shared" si="192"/>
        <v>0</v>
      </c>
    </row>
    <row r="107" spans="1:102" s="263" customFormat="1" ht="14.25">
      <c r="A107" s="78">
        <f t="shared" si="96"/>
        <v>97</v>
      </c>
      <c r="B107" s="79"/>
      <c r="C107" s="80"/>
      <c r="D107" s="81"/>
      <c r="E107" s="82"/>
      <c r="F107" s="83"/>
      <c r="G107" s="84">
        <f t="shared" si="97"/>
        <v>0</v>
      </c>
      <c r="H107" s="84">
        <f t="shared" si="98"/>
        <v>0</v>
      </c>
      <c r="I107" s="84">
        <f t="shared" si="99"/>
        <v>0</v>
      </c>
      <c r="J107" s="84">
        <f t="shared" si="100"/>
        <v>0</v>
      </c>
      <c r="K107" s="84">
        <f t="shared" si="101"/>
        <v>0</v>
      </c>
      <c r="L107" s="84">
        <f t="shared" si="102"/>
        <v>0</v>
      </c>
      <c r="M107" s="84">
        <f t="shared" si="103"/>
        <v>0</v>
      </c>
      <c r="N107" s="84">
        <f t="shared" si="104"/>
        <v>0</v>
      </c>
      <c r="O107" s="84">
        <f t="shared" si="105"/>
        <v>0</v>
      </c>
      <c r="P107" s="84">
        <f t="shared" si="106"/>
        <v>0</v>
      </c>
      <c r="Q107" s="84">
        <f t="shared" si="107"/>
        <v>0</v>
      </c>
      <c r="R107" s="84">
        <f t="shared" si="108"/>
        <v>0</v>
      </c>
      <c r="S107" s="84">
        <f t="shared" si="109"/>
        <v>0</v>
      </c>
      <c r="T107" s="84">
        <f t="shared" si="110"/>
        <v>0</v>
      </c>
      <c r="U107" s="84">
        <f t="shared" si="111"/>
        <v>0</v>
      </c>
      <c r="V107" s="84">
        <f t="shared" si="112"/>
        <v>0</v>
      </c>
      <c r="W107" s="84">
        <f t="shared" si="113"/>
        <v>0</v>
      </c>
      <c r="X107" s="84">
        <f t="shared" si="114"/>
        <v>0</v>
      </c>
      <c r="Y107" s="84">
        <f t="shared" si="115"/>
        <v>0</v>
      </c>
      <c r="Z107" s="84">
        <f t="shared" si="116"/>
        <v>0</v>
      </c>
      <c r="AA107" s="84">
        <f t="shared" si="117"/>
        <v>0</v>
      </c>
      <c r="AB107" s="84">
        <f t="shared" si="118"/>
        <v>0</v>
      </c>
      <c r="AC107" s="84">
        <f t="shared" si="119"/>
        <v>0</v>
      </c>
      <c r="AD107" s="84">
        <f t="shared" si="120"/>
        <v>0</v>
      </c>
      <c r="AE107" s="84">
        <f t="shared" si="121"/>
        <v>0</v>
      </c>
      <c r="AF107" s="84">
        <f t="shared" si="122"/>
        <v>0</v>
      </c>
      <c r="AG107" s="84">
        <f t="shared" si="123"/>
        <v>0</v>
      </c>
      <c r="AH107" s="84">
        <f t="shared" si="124"/>
        <v>0</v>
      </c>
      <c r="AI107" s="84">
        <f t="shared" si="125"/>
        <v>0</v>
      </c>
      <c r="AJ107" s="84">
        <f t="shared" si="126"/>
        <v>0</v>
      </c>
      <c r="AK107" s="84">
        <f t="shared" si="127"/>
        <v>0</v>
      </c>
      <c r="AL107" s="84">
        <f t="shared" si="128"/>
        <v>0</v>
      </c>
      <c r="AM107" s="84">
        <f t="shared" si="129"/>
        <v>0</v>
      </c>
      <c r="AN107" s="84">
        <f t="shared" si="130"/>
        <v>0</v>
      </c>
      <c r="AO107" s="84">
        <f t="shared" si="131"/>
        <v>0</v>
      </c>
      <c r="AP107" s="84">
        <f t="shared" si="132"/>
        <v>0</v>
      </c>
      <c r="AQ107" s="84">
        <f t="shared" si="133"/>
        <v>0</v>
      </c>
      <c r="AR107" s="84">
        <f t="shared" si="134"/>
        <v>0</v>
      </c>
      <c r="AS107" s="84">
        <f t="shared" si="135"/>
        <v>0</v>
      </c>
      <c r="AT107" s="84">
        <f t="shared" si="136"/>
        <v>0</v>
      </c>
      <c r="AU107" s="84">
        <f t="shared" si="137"/>
        <v>0</v>
      </c>
      <c r="AV107" s="84">
        <f t="shared" si="138"/>
        <v>0</v>
      </c>
      <c r="AW107" s="84">
        <f t="shared" si="139"/>
        <v>0</v>
      </c>
      <c r="AX107" s="84">
        <f t="shared" si="140"/>
        <v>0</v>
      </c>
      <c r="AY107" s="84">
        <f t="shared" si="141"/>
        <v>0</v>
      </c>
      <c r="AZ107" s="84">
        <f t="shared" si="142"/>
        <v>0</v>
      </c>
      <c r="BA107" s="84">
        <f t="shared" si="143"/>
        <v>0</v>
      </c>
      <c r="BB107" s="84">
        <f t="shared" si="144"/>
        <v>0</v>
      </c>
      <c r="BC107" s="84">
        <f t="shared" si="145"/>
        <v>0</v>
      </c>
      <c r="BD107" s="84">
        <f t="shared" si="146"/>
        <v>0</v>
      </c>
      <c r="BE107" s="84">
        <f t="shared" si="147"/>
        <v>0</v>
      </c>
      <c r="BF107" s="84">
        <f t="shared" si="148"/>
        <v>0</v>
      </c>
      <c r="BG107" s="84">
        <f t="shared" si="149"/>
        <v>0</v>
      </c>
      <c r="BH107" s="84">
        <f t="shared" si="150"/>
        <v>0</v>
      </c>
      <c r="BI107" s="84">
        <f t="shared" si="151"/>
        <v>0</v>
      </c>
      <c r="BJ107" s="84">
        <f t="shared" si="152"/>
        <v>0</v>
      </c>
      <c r="BK107" s="84">
        <f t="shared" si="153"/>
        <v>0</v>
      </c>
      <c r="BL107" s="84">
        <f t="shared" si="154"/>
        <v>0</v>
      </c>
      <c r="BM107" s="84">
        <f t="shared" si="155"/>
        <v>0</v>
      </c>
      <c r="BN107" s="84">
        <f t="shared" si="156"/>
        <v>0</v>
      </c>
      <c r="BO107" s="84">
        <f t="shared" si="157"/>
        <v>0</v>
      </c>
      <c r="BP107" s="84">
        <f t="shared" si="158"/>
        <v>0</v>
      </c>
      <c r="BQ107" s="84">
        <f t="shared" si="159"/>
        <v>0</v>
      </c>
      <c r="BR107" s="84">
        <f t="shared" si="160"/>
        <v>0</v>
      </c>
      <c r="BS107" s="84">
        <f t="shared" si="161"/>
        <v>0</v>
      </c>
      <c r="BT107" s="84">
        <f t="shared" si="162"/>
        <v>0</v>
      </c>
      <c r="BU107" s="84">
        <f t="shared" si="163"/>
        <v>0</v>
      </c>
      <c r="BV107" s="84">
        <f t="shared" si="164"/>
        <v>0</v>
      </c>
      <c r="BW107" s="84">
        <f t="shared" si="165"/>
        <v>0</v>
      </c>
      <c r="BX107" s="84">
        <f t="shared" si="166"/>
        <v>0</v>
      </c>
      <c r="BY107" s="84">
        <f t="shared" si="167"/>
        <v>0</v>
      </c>
      <c r="BZ107" s="84">
        <f t="shared" si="168"/>
        <v>0</v>
      </c>
      <c r="CA107" s="84">
        <f t="shared" si="169"/>
        <v>0</v>
      </c>
      <c r="CB107" s="84">
        <f t="shared" si="170"/>
        <v>0</v>
      </c>
      <c r="CC107" s="84">
        <f t="shared" si="171"/>
        <v>0</v>
      </c>
      <c r="CD107" s="84">
        <f t="shared" si="172"/>
        <v>0</v>
      </c>
      <c r="CE107" s="84">
        <f t="shared" si="173"/>
        <v>0</v>
      </c>
      <c r="CF107" s="84">
        <f t="shared" si="174"/>
        <v>0</v>
      </c>
      <c r="CG107" s="84">
        <f t="shared" si="175"/>
        <v>0</v>
      </c>
      <c r="CH107" s="84">
        <f t="shared" si="176"/>
        <v>0</v>
      </c>
      <c r="CI107" s="84">
        <f t="shared" si="177"/>
        <v>0</v>
      </c>
      <c r="CJ107" s="84">
        <f t="shared" si="178"/>
        <v>0</v>
      </c>
      <c r="CK107" s="84">
        <f t="shared" si="179"/>
        <v>0</v>
      </c>
      <c r="CL107" s="84">
        <f t="shared" si="180"/>
        <v>0</v>
      </c>
      <c r="CM107" s="84">
        <f t="shared" si="181"/>
        <v>0</v>
      </c>
      <c r="CN107" s="84">
        <f t="shared" si="182"/>
        <v>0</v>
      </c>
      <c r="CO107" s="84">
        <f t="shared" si="183"/>
        <v>0</v>
      </c>
      <c r="CP107" s="84">
        <f t="shared" si="184"/>
        <v>0</v>
      </c>
      <c r="CQ107" s="84">
        <f t="shared" si="185"/>
        <v>0</v>
      </c>
      <c r="CR107" s="84">
        <f t="shared" si="186"/>
        <v>0</v>
      </c>
      <c r="CS107" s="84">
        <f t="shared" si="187"/>
        <v>0</v>
      </c>
      <c r="CT107" s="84">
        <f t="shared" si="188"/>
        <v>0</v>
      </c>
      <c r="CU107" s="84">
        <f t="shared" si="189"/>
        <v>0</v>
      </c>
      <c r="CV107" s="84">
        <f t="shared" si="190"/>
        <v>0</v>
      </c>
      <c r="CW107" s="84">
        <f t="shared" si="191"/>
        <v>0</v>
      </c>
      <c r="CX107" s="84">
        <f t="shared" si="192"/>
        <v>0</v>
      </c>
    </row>
    <row r="108" spans="1:102" s="263" customFormat="1" ht="14.25">
      <c r="A108" s="78">
        <f t="shared" si="96"/>
        <v>98</v>
      </c>
      <c r="B108" s="79"/>
      <c r="C108" s="80"/>
      <c r="D108" s="81"/>
      <c r="E108" s="82"/>
      <c r="F108" s="83"/>
      <c r="G108" s="84">
        <f t="shared" si="97"/>
        <v>0</v>
      </c>
      <c r="H108" s="84">
        <f t="shared" si="98"/>
        <v>0</v>
      </c>
      <c r="I108" s="84">
        <f t="shared" si="99"/>
        <v>0</v>
      </c>
      <c r="J108" s="84">
        <f t="shared" si="100"/>
        <v>0</v>
      </c>
      <c r="K108" s="84">
        <f t="shared" si="101"/>
        <v>0</v>
      </c>
      <c r="L108" s="84">
        <f t="shared" si="102"/>
        <v>0</v>
      </c>
      <c r="M108" s="84">
        <f t="shared" si="103"/>
        <v>0</v>
      </c>
      <c r="N108" s="84">
        <f t="shared" si="104"/>
        <v>0</v>
      </c>
      <c r="O108" s="84">
        <f t="shared" si="105"/>
        <v>0</v>
      </c>
      <c r="P108" s="84">
        <f t="shared" si="106"/>
        <v>0</v>
      </c>
      <c r="Q108" s="84">
        <f t="shared" si="107"/>
        <v>0</v>
      </c>
      <c r="R108" s="84">
        <f t="shared" si="108"/>
        <v>0</v>
      </c>
      <c r="S108" s="84">
        <f t="shared" si="109"/>
        <v>0</v>
      </c>
      <c r="T108" s="84">
        <f t="shared" si="110"/>
        <v>0</v>
      </c>
      <c r="U108" s="84">
        <f t="shared" si="111"/>
        <v>0</v>
      </c>
      <c r="V108" s="84">
        <f t="shared" si="112"/>
        <v>0</v>
      </c>
      <c r="W108" s="84">
        <f t="shared" si="113"/>
        <v>0</v>
      </c>
      <c r="X108" s="84">
        <f t="shared" si="114"/>
        <v>0</v>
      </c>
      <c r="Y108" s="84">
        <f t="shared" si="115"/>
        <v>0</v>
      </c>
      <c r="Z108" s="84">
        <f t="shared" si="116"/>
        <v>0</v>
      </c>
      <c r="AA108" s="84">
        <f t="shared" si="117"/>
        <v>0</v>
      </c>
      <c r="AB108" s="84">
        <f t="shared" si="118"/>
        <v>0</v>
      </c>
      <c r="AC108" s="84">
        <f t="shared" si="119"/>
        <v>0</v>
      </c>
      <c r="AD108" s="84">
        <f t="shared" si="120"/>
        <v>0</v>
      </c>
      <c r="AE108" s="84">
        <f t="shared" si="121"/>
        <v>0</v>
      </c>
      <c r="AF108" s="84">
        <f t="shared" si="122"/>
        <v>0</v>
      </c>
      <c r="AG108" s="84">
        <f t="shared" si="123"/>
        <v>0</v>
      </c>
      <c r="AH108" s="84">
        <f t="shared" si="124"/>
        <v>0</v>
      </c>
      <c r="AI108" s="84">
        <f t="shared" si="125"/>
        <v>0</v>
      </c>
      <c r="AJ108" s="84">
        <f t="shared" si="126"/>
        <v>0</v>
      </c>
      <c r="AK108" s="84">
        <f t="shared" si="127"/>
        <v>0</v>
      </c>
      <c r="AL108" s="84">
        <f t="shared" si="128"/>
        <v>0</v>
      </c>
      <c r="AM108" s="84">
        <f t="shared" si="129"/>
        <v>0</v>
      </c>
      <c r="AN108" s="84">
        <f t="shared" si="130"/>
        <v>0</v>
      </c>
      <c r="AO108" s="84">
        <f t="shared" si="131"/>
        <v>0</v>
      </c>
      <c r="AP108" s="84">
        <f t="shared" si="132"/>
        <v>0</v>
      </c>
      <c r="AQ108" s="84">
        <f t="shared" si="133"/>
        <v>0</v>
      </c>
      <c r="AR108" s="84">
        <f t="shared" si="134"/>
        <v>0</v>
      </c>
      <c r="AS108" s="84">
        <f t="shared" si="135"/>
        <v>0</v>
      </c>
      <c r="AT108" s="84">
        <f t="shared" si="136"/>
        <v>0</v>
      </c>
      <c r="AU108" s="84">
        <f t="shared" si="137"/>
        <v>0</v>
      </c>
      <c r="AV108" s="84">
        <f t="shared" si="138"/>
        <v>0</v>
      </c>
      <c r="AW108" s="84">
        <f t="shared" si="139"/>
        <v>0</v>
      </c>
      <c r="AX108" s="84">
        <f t="shared" si="140"/>
        <v>0</v>
      </c>
      <c r="AY108" s="84">
        <f t="shared" si="141"/>
        <v>0</v>
      </c>
      <c r="AZ108" s="84">
        <f t="shared" si="142"/>
        <v>0</v>
      </c>
      <c r="BA108" s="84">
        <f t="shared" si="143"/>
        <v>0</v>
      </c>
      <c r="BB108" s="84">
        <f t="shared" si="144"/>
        <v>0</v>
      </c>
      <c r="BC108" s="84">
        <f t="shared" si="145"/>
        <v>0</v>
      </c>
      <c r="BD108" s="84">
        <f t="shared" si="146"/>
        <v>0</v>
      </c>
      <c r="BE108" s="84">
        <f t="shared" si="147"/>
        <v>0</v>
      </c>
      <c r="BF108" s="84">
        <f t="shared" si="148"/>
        <v>0</v>
      </c>
      <c r="BG108" s="84">
        <f t="shared" si="149"/>
        <v>0</v>
      </c>
      <c r="BH108" s="84">
        <f t="shared" si="150"/>
        <v>0</v>
      </c>
      <c r="BI108" s="84">
        <f t="shared" si="151"/>
        <v>0</v>
      </c>
      <c r="BJ108" s="84">
        <f t="shared" si="152"/>
        <v>0</v>
      </c>
      <c r="BK108" s="84">
        <f t="shared" si="153"/>
        <v>0</v>
      </c>
      <c r="BL108" s="84">
        <f t="shared" si="154"/>
        <v>0</v>
      </c>
      <c r="BM108" s="84">
        <f t="shared" si="155"/>
        <v>0</v>
      </c>
      <c r="BN108" s="84">
        <f t="shared" si="156"/>
        <v>0</v>
      </c>
      <c r="BO108" s="84">
        <f t="shared" si="157"/>
        <v>0</v>
      </c>
      <c r="BP108" s="84">
        <f t="shared" si="158"/>
        <v>0</v>
      </c>
      <c r="BQ108" s="84">
        <f t="shared" si="159"/>
        <v>0</v>
      </c>
      <c r="BR108" s="84">
        <f t="shared" si="160"/>
        <v>0</v>
      </c>
      <c r="BS108" s="84">
        <f t="shared" si="161"/>
        <v>0</v>
      </c>
      <c r="BT108" s="84">
        <f t="shared" si="162"/>
        <v>0</v>
      </c>
      <c r="BU108" s="84">
        <f t="shared" si="163"/>
        <v>0</v>
      </c>
      <c r="BV108" s="84">
        <f t="shared" si="164"/>
        <v>0</v>
      </c>
      <c r="BW108" s="84">
        <f t="shared" si="165"/>
        <v>0</v>
      </c>
      <c r="BX108" s="84">
        <f t="shared" si="166"/>
        <v>0</v>
      </c>
      <c r="BY108" s="84">
        <f t="shared" si="167"/>
        <v>0</v>
      </c>
      <c r="BZ108" s="84">
        <f t="shared" si="168"/>
        <v>0</v>
      </c>
      <c r="CA108" s="84">
        <f t="shared" si="169"/>
        <v>0</v>
      </c>
      <c r="CB108" s="84">
        <f t="shared" si="170"/>
        <v>0</v>
      </c>
      <c r="CC108" s="84">
        <f t="shared" si="171"/>
        <v>0</v>
      </c>
      <c r="CD108" s="84">
        <f t="shared" si="172"/>
        <v>0</v>
      </c>
      <c r="CE108" s="84">
        <f t="shared" si="173"/>
        <v>0</v>
      </c>
      <c r="CF108" s="84">
        <f t="shared" si="174"/>
        <v>0</v>
      </c>
      <c r="CG108" s="84">
        <f t="shared" si="175"/>
        <v>0</v>
      </c>
      <c r="CH108" s="84">
        <f t="shared" si="176"/>
        <v>0</v>
      </c>
      <c r="CI108" s="84">
        <f t="shared" si="177"/>
        <v>0</v>
      </c>
      <c r="CJ108" s="84">
        <f t="shared" si="178"/>
        <v>0</v>
      </c>
      <c r="CK108" s="84">
        <f t="shared" si="179"/>
        <v>0</v>
      </c>
      <c r="CL108" s="84">
        <f t="shared" si="180"/>
        <v>0</v>
      </c>
      <c r="CM108" s="84">
        <f t="shared" si="181"/>
        <v>0</v>
      </c>
      <c r="CN108" s="84">
        <f t="shared" si="182"/>
        <v>0</v>
      </c>
      <c r="CO108" s="84">
        <f t="shared" si="183"/>
        <v>0</v>
      </c>
      <c r="CP108" s="84">
        <f t="shared" si="184"/>
        <v>0</v>
      </c>
      <c r="CQ108" s="84">
        <f t="shared" si="185"/>
        <v>0</v>
      </c>
      <c r="CR108" s="84">
        <f t="shared" si="186"/>
        <v>0</v>
      </c>
      <c r="CS108" s="84">
        <f t="shared" si="187"/>
        <v>0</v>
      </c>
      <c r="CT108" s="84">
        <f t="shared" si="188"/>
        <v>0</v>
      </c>
      <c r="CU108" s="84">
        <f t="shared" si="189"/>
        <v>0</v>
      </c>
      <c r="CV108" s="84">
        <f t="shared" si="190"/>
        <v>0</v>
      </c>
      <c r="CW108" s="84">
        <f t="shared" si="191"/>
        <v>0</v>
      </c>
      <c r="CX108" s="84">
        <f t="shared" si="192"/>
        <v>0</v>
      </c>
    </row>
    <row r="109" spans="1:102" s="263" customFormat="1" ht="14.25">
      <c r="A109" s="78">
        <f t="shared" si="96"/>
        <v>99</v>
      </c>
      <c r="B109" s="79"/>
      <c r="C109" s="80"/>
      <c r="D109" s="81"/>
      <c r="E109" s="82"/>
      <c r="F109" s="83"/>
      <c r="G109" s="84">
        <f t="shared" si="97"/>
        <v>0</v>
      </c>
      <c r="H109" s="84">
        <f t="shared" si="98"/>
        <v>0</v>
      </c>
      <c r="I109" s="84">
        <f t="shared" si="99"/>
        <v>0</v>
      </c>
      <c r="J109" s="84">
        <f t="shared" si="100"/>
        <v>0</v>
      </c>
      <c r="K109" s="84">
        <f t="shared" si="101"/>
        <v>0</v>
      </c>
      <c r="L109" s="84">
        <f t="shared" si="102"/>
        <v>0</v>
      </c>
      <c r="M109" s="84">
        <f t="shared" si="103"/>
        <v>0</v>
      </c>
      <c r="N109" s="84">
        <f t="shared" si="104"/>
        <v>0</v>
      </c>
      <c r="O109" s="84">
        <f t="shared" si="105"/>
        <v>0</v>
      </c>
      <c r="P109" s="84">
        <f t="shared" si="106"/>
        <v>0</v>
      </c>
      <c r="Q109" s="84">
        <f t="shared" si="107"/>
        <v>0</v>
      </c>
      <c r="R109" s="84">
        <f t="shared" si="108"/>
        <v>0</v>
      </c>
      <c r="S109" s="84">
        <f t="shared" si="109"/>
        <v>0</v>
      </c>
      <c r="T109" s="84">
        <f t="shared" si="110"/>
        <v>0</v>
      </c>
      <c r="U109" s="84">
        <f t="shared" si="111"/>
        <v>0</v>
      </c>
      <c r="V109" s="84">
        <f t="shared" si="112"/>
        <v>0</v>
      </c>
      <c r="W109" s="84">
        <f t="shared" si="113"/>
        <v>0</v>
      </c>
      <c r="X109" s="84">
        <f t="shared" si="114"/>
        <v>0</v>
      </c>
      <c r="Y109" s="84">
        <f t="shared" si="115"/>
        <v>0</v>
      </c>
      <c r="Z109" s="84">
        <f t="shared" si="116"/>
        <v>0</v>
      </c>
      <c r="AA109" s="84">
        <f t="shared" si="117"/>
        <v>0</v>
      </c>
      <c r="AB109" s="84">
        <f t="shared" si="118"/>
        <v>0</v>
      </c>
      <c r="AC109" s="84">
        <f t="shared" si="119"/>
        <v>0</v>
      </c>
      <c r="AD109" s="84">
        <f t="shared" si="120"/>
        <v>0</v>
      </c>
      <c r="AE109" s="84">
        <f t="shared" si="121"/>
        <v>0</v>
      </c>
      <c r="AF109" s="84">
        <f t="shared" si="122"/>
        <v>0</v>
      </c>
      <c r="AG109" s="84">
        <f t="shared" si="123"/>
        <v>0</v>
      </c>
      <c r="AH109" s="84">
        <f t="shared" si="124"/>
        <v>0</v>
      </c>
      <c r="AI109" s="84">
        <f t="shared" si="125"/>
        <v>0</v>
      </c>
      <c r="AJ109" s="84">
        <f t="shared" si="126"/>
        <v>0</v>
      </c>
      <c r="AK109" s="84">
        <f t="shared" si="127"/>
        <v>0</v>
      </c>
      <c r="AL109" s="84">
        <f t="shared" si="128"/>
        <v>0</v>
      </c>
      <c r="AM109" s="84">
        <f t="shared" si="129"/>
        <v>0</v>
      </c>
      <c r="AN109" s="84">
        <f t="shared" si="130"/>
        <v>0</v>
      </c>
      <c r="AO109" s="84">
        <f t="shared" si="131"/>
        <v>0</v>
      </c>
      <c r="AP109" s="84">
        <f t="shared" si="132"/>
        <v>0</v>
      </c>
      <c r="AQ109" s="84">
        <f t="shared" si="133"/>
        <v>0</v>
      </c>
      <c r="AR109" s="84">
        <f t="shared" si="134"/>
        <v>0</v>
      </c>
      <c r="AS109" s="84">
        <f t="shared" si="135"/>
        <v>0</v>
      </c>
      <c r="AT109" s="84">
        <f t="shared" si="136"/>
        <v>0</v>
      </c>
      <c r="AU109" s="84">
        <f t="shared" si="137"/>
        <v>0</v>
      </c>
      <c r="AV109" s="84">
        <f t="shared" si="138"/>
        <v>0</v>
      </c>
      <c r="AW109" s="84">
        <f t="shared" si="139"/>
        <v>0</v>
      </c>
      <c r="AX109" s="84">
        <f t="shared" si="140"/>
        <v>0</v>
      </c>
      <c r="AY109" s="84">
        <f t="shared" si="141"/>
        <v>0</v>
      </c>
      <c r="AZ109" s="84">
        <f t="shared" si="142"/>
        <v>0</v>
      </c>
      <c r="BA109" s="84">
        <f t="shared" si="143"/>
        <v>0</v>
      </c>
      <c r="BB109" s="84">
        <f t="shared" si="144"/>
        <v>0</v>
      </c>
      <c r="BC109" s="84">
        <f t="shared" si="145"/>
        <v>0</v>
      </c>
      <c r="BD109" s="84">
        <f t="shared" si="146"/>
        <v>0</v>
      </c>
      <c r="BE109" s="84">
        <f t="shared" si="147"/>
        <v>0</v>
      </c>
      <c r="BF109" s="84">
        <f t="shared" si="148"/>
        <v>0</v>
      </c>
      <c r="BG109" s="84">
        <f t="shared" si="149"/>
        <v>0</v>
      </c>
      <c r="BH109" s="84">
        <f t="shared" si="150"/>
        <v>0</v>
      </c>
      <c r="BI109" s="84">
        <f t="shared" si="151"/>
        <v>0</v>
      </c>
      <c r="BJ109" s="84">
        <f t="shared" si="152"/>
        <v>0</v>
      </c>
      <c r="BK109" s="84">
        <f t="shared" si="153"/>
        <v>0</v>
      </c>
      <c r="BL109" s="84">
        <f t="shared" si="154"/>
        <v>0</v>
      </c>
      <c r="BM109" s="84">
        <f t="shared" si="155"/>
        <v>0</v>
      </c>
      <c r="BN109" s="84">
        <f t="shared" si="156"/>
        <v>0</v>
      </c>
      <c r="BO109" s="84">
        <f t="shared" si="157"/>
        <v>0</v>
      </c>
      <c r="BP109" s="84">
        <f t="shared" si="158"/>
        <v>0</v>
      </c>
      <c r="BQ109" s="84">
        <f t="shared" si="159"/>
        <v>0</v>
      </c>
      <c r="BR109" s="84">
        <f t="shared" si="160"/>
        <v>0</v>
      </c>
      <c r="BS109" s="84">
        <f t="shared" si="161"/>
        <v>0</v>
      </c>
      <c r="BT109" s="84">
        <f t="shared" si="162"/>
        <v>0</v>
      </c>
      <c r="BU109" s="84">
        <f t="shared" si="163"/>
        <v>0</v>
      </c>
      <c r="BV109" s="84">
        <f t="shared" si="164"/>
        <v>0</v>
      </c>
      <c r="BW109" s="84">
        <f t="shared" si="165"/>
        <v>0</v>
      </c>
      <c r="BX109" s="84">
        <f t="shared" si="166"/>
        <v>0</v>
      </c>
      <c r="BY109" s="84">
        <f t="shared" si="167"/>
        <v>0</v>
      </c>
      <c r="BZ109" s="84">
        <f t="shared" si="168"/>
        <v>0</v>
      </c>
      <c r="CA109" s="84">
        <f t="shared" si="169"/>
        <v>0</v>
      </c>
      <c r="CB109" s="84">
        <f t="shared" si="170"/>
        <v>0</v>
      </c>
      <c r="CC109" s="84">
        <f t="shared" si="171"/>
        <v>0</v>
      </c>
      <c r="CD109" s="84">
        <f t="shared" si="172"/>
        <v>0</v>
      </c>
      <c r="CE109" s="84">
        <f t="shared" si="173"/>
        <v>0</v>
      </c>
      <c r="CF109" s="84">
        <f t="shared" si="174"/>
        <v>0</v>
      </c>
      <c r="CG109" s="84">
        <f t="shared" si="175"/>
        <v>0</v>
      </c>
      <c r="CH109" s="84">
        <f t="shared" si="176"/>
        <v>0</v>
      </c>
      <c r="CI109" s="84">
        <f t="shared" si="177"/>
        <v>0</v>
      </c>
      <c r="CJ109" s="84">
        <f t="shared" si="178"/>
        <v>0</v>
      </c>
      <c r="CK109" s="84">
        <f t="shared" si="179"/>
        <v>0</v>
      </c>
      <c r="CL109" s="84">
        <f t="shared" si="180"/>
        <v>0</v>
      </c>
      <c r="CM109" s="84">
        <f t="shared" si="181"/>
        <v>0</v>
      </c>
      <c r="CN109" s="84">
        <f t="shared" si="182"/>
        <v>0</v>
      </c>
      <c r="CO109" s="84">
        <f t="shared" si="183"/>
        <v>0</v>
      </c>
      <c r="CP109" s="84">
        <f t="shared" si="184"/>
        <v>0</v>
      </c>
      <c r="CQ109" s="84">
        <f t="shared" si="185"/>
        <v>0</v>
      </c>
      <c r="CR109" s="84">
        <f t="shared" si="186"/>
        <v>0</v>
      </c>
      <c r="CS109" s="84">
        <f t="shared" si="187"/>
        <v>0</v>
      </c>
      <c r="CT109" s="84">
        <f t="shared" si="188"/>
        <v>0</v>
      </c>
      <c r="CU109" s="84">
        <f t="shared" si="189"/>
        <v>0</v>
      </c>
      <c r="CV109" s="84">
        <f t="shared" si="190"/>
        <v>0</v>
      </c>
      <c r="CW109" s="84">
        <f t="shared" si="191"/>
        <v>0</v>
      </c>
      <c r="CX109" s="84">
        <f t="shared" si="192"/>
        <v>0</v>
      </c>
    </row>
    <row r="110" spans="1:102" s="263" customFormat="1" ht="14.25">
      <c r="A110" s="78">
        <f t="shared" si="96"/>
        <v>100</v>
      </c>
      <c r="B110" s="79"/>
      <c r="C110" s="80"/>
      <c r="D110" s="81"/>
      <c r="E110" s="82"/>
      <c r="F110" s="83"/>
      <c r="G110" s="84">
        <f t="shared" si="97"/>
        <v>0</v>
      </c>
      <c r="H110" s="84">
        <f t="shared" si="98"/>
        <v>0</v>
      </c>
      <c r="I110" s="84">
        <f t="shared" si="99"/>
        <v>0</v>
      </c>
      <c r="J110" s="84">
        <f t="shared" si="100"/>
        <v>0</v>
      </c>
      <c r="K110" s="84">
        <f t="shared" si="101"/>
        <v>0</v>
      </c>
      <c r="L110" s="84">
        <f t="shared" si="102"/>
        <v>0</v>
      </c>
      <c r="M110" s="84">
        <f t="shared" si="103"/>
        <v>0</v>
      </c>
      <c r="N110" s="84">
        <f t="shared" si="104"/>
        <v>0</v>
      </c>
      <c r="O110" s="84">
        <f t="shared" si="105"/>
        <v>0</v>
      </c>
      <c r="P110" s="84">
        <f t="shared" si="106"/>
        <v>0</v>
      </c>
      <c r="Q110" s="84">
        <f t="shared" si="107"/>
        <v>0</v>
      </c>
      <c r="R110" s="84">
        <f t="shared" si="108"/>
        <v>0</v>
      </c>
      <c r="S110" s="84">
        <f t="shared" si="109"/>
        <v>0</v>
      </c>
      <c r="T110" s="84">
        <f t="shared" si="110"/>
        <v>0</v>
      </c>
      <c r="U110" s="84">
        <f t="shared" si="111"/>
        <v>0</v>
      </c>
      <c r="V110" s="84">
        <f t="shared" si="112"/>
        <v>0</v>
      </c>
      <c r="W110" s="84">
        <f t="shared" si="113"/>
        <v>0</v>
      </c>
      <c r="X110" s="84">
        <f t="shared" si="114"/>
        <v>0</v>
      </c>
      <c r="Y110" s="84">
        <f t="shared" si="115"/>
        <v>0</v>
      </c>
      <c r="Z110" s="84">
        <f t="shared" si="116"/>
        <v>0</v>
      </c>
      <c r="AA110" s="84">
        <f t="shared" si="117"/>
        <v>0</v>
      </c>
      <c r="AB110" s="84">
        <f t="shared" si="118"/>
        <v>0</v>
      </c>
      <c r="AC110" s="84">
        <f t="shared" si="119"/>
        <v>0</v>
      </c>
      <c r="AD110" s="84">
        <f t="shared" si="120"/>
        <v>0</v>
      </c>
      <c r="AE110" s="84">
        <f t="shared" si="121"/>
        <v>0</v>
      </c>
      <c r="AF110" s="84">
        <f t="shared" si="122"/>
        <v>0</v>
      </c>
      <c r="AG110" s="84">
        <f t="shared" si="123"/>
        <v>0</v>
      </c>
      <c r="AH110" s="84">
        <f t="shared" si="124"/>
        <v>0</v>
      </c>
      <c r="AI110" s="84">
        <f t="shared" si="125"/>
        <v>0</v>
      </c>
      <c r="AJ110" s="84">
        <f t="shared" si="126"/>
        <v>0</v>
      </c>
      <c r="AK110" s="84">
        <f t="shared" si="127"/>
        <v>0</v>
      </c>
      <c r="AL110" s="84">
        <f t="shared" si="128"/>
        <v>0</v>
      </c>
      <c r="AM110" s="84">
        <f t="shared" si="129"/>
        <v>0</v>
      </c>
      <c r="AN110" s="84">
        <f t="shared" si="130"/>
        <v>0</v>
      </c>
      <c r="AO110" s="84">
        <f t="shared" si="131"/>
        <v>0</v>
      </c>
      <c r="AP110" s="84">
        <f t="shared" si="132"/>
        <v>0</v>
      </c>
      <c r="AQ110" s="84">
        <f t="shared" si="133"/>
        <v>0</v>
      </c>
      <c r="AR110" s="84">
        <f t="shared" si="134"/>
        <v>0</v>
      </c>
      <c r="AS110" s="84">
        <f t="shared" si="135"/>
        <v>0</v>
      </c>
      <c r="AT110" s="84">
        <f t="shared" si="136"/>
        <v>0</v>
      </c>
      <c r="AU110" s="84">
        <f t="shared" si="137"/>
        <v>0</v>
      </c>
      <c r="AV110" s="84">
        <f t="shared" si="138"/>
        <v>0</v>
      </c>
      <c r="AW110" s="84">
        <f t="shared" si="139"/>
        <v>0</v>
      </c>
      <c r="AX110" s="84">
        <f t="shared" si="140"/>
        <v>0</v>
      </c>
      <c r="AY110" s="84">
        <f t="shared" si="141"/>
        <v>0</v>
      </c>
      <c r="AZ110" s="84">
        <f t="shared" si="142"/>
        <v>0</v>
      </c>
      <c r="BA110" s="84">
        <f t="shared" si="143"/>
        <v>0</v>
      </c>
      <c r="BB110" s="84">
        <f t="shared" si="144"/>
        <v>0</v>
      </c>
      <c r="BC110" s="84">
        <f t="shared" si="145"/>
        <v>0</v>
      </c>
      <c r="BD110" s="84">
        <f t="shared" si="146"/>
        <v>0</v>
      </c>
      <c r="BE110" s="84">
        <f t="shared" si="147"/>
        <v>0</v>
      </c>
      <c r="BF110" s="84">
        <f t="shared" si="148"/>
        <v>0</v>
      </c>
      <c r="BG110" s="84">
        <f t="shared" si="149"/>
        <v>0</v>
      </c>
      <c r="BH110" s="84">
        <f t="shared" si="150"/>
        <v>0</v>
      </c>
      <c r="BI110" s="84">
        <f t="shared" si="151"/>
        <v>0</v>
      </c>
      <c r="BJ110" s="84">
        <f t="shared" si="152"/>
        <v>0</v>
      </c>
      <c r="BK110" s="84">
        <f t="shared" si="153"/>
        <v>0</v>
      </c>
      <c r="BL110" s="84">
        <f t="shared" si="154"/>
        <v>0</v>
      </c>
      <c r="BM110" s="84">
        <f t="shared" si="155"/>
        <v>0</v>
      </c>
      <c r="BN110" s="84">
        <f t="shared" si="156"/>
        <v>0</v>
      </c>
      <c r="BO110" s="84">
        <f t="shared" si="157"/>
        <v>0</v>
      </c>
      <c r="BP110" s="84">
        <f t="shared" si="158"/>
        <v>0</v>
      </c>
      <c r="BQ110" s="84">
        <f t="shared" si="159"/>
        <v>0</v>
      </c>
      <c r="BR110" s="84">
        <f t="shared" si="160"/>
        <v>0</v>
      </c>
      <c r="BS110" s="84">
        <f t="shared" si="161"/>
        <v>0</v>
      </c>
      <c r="BT110" s="84">
        <f t="shared" si="162"/>
        <v>0</v>
      </c>
      <c r="BU110" s="84">
        <f t="shared" si="163"/>
        <v>0</v>
      </c>
      <c r="BV110" s="84">
        <f t="shared" si="164"/>
        <v>0</v>
      </c>
      <c r="BW110" s="84">
        <f t="shared" si="165"/>
        <v>0</v>
      </c>
      <c r="BX110" s="84">
        <f t="shared" si="166"/>
        <v>0</v>
      </c>
      <c r="BY110" s="84">
        <f t="shared" si="167"/>
        <v>0</v>
      </c>
      <c r="BZ110" s="84">
        <f t="shared" si="168"/>
        <v>0</v>
      </c>
      <c r="CA110" s="84">
        <f t="shared" si="169"/>
        <v>0</v>
      </c>
      <c r="CB110" s="84">
        <f t="shared" si="170"/>
        <v>0</v>
      </c>
      <c r="CC110" s="84">
        <f t="shared" si="171"/>
        <v>0</v>
      </c>
      <c r="CD110" s="84">
        <f t="shared" si="172"/>
        <v>0</v>
      </c>
      <c r="CE110" s="84">
        <f t="shared" si="173"/>
        <v>0</v>
      </c>
      <c r="CF110" s="84">
        <f t="shared" si="174"/>
        <v>0</v>
      </c>
      <c r="CG110" s="84">
        <f t="shared" si="175"/>
        <v>0</v>
      </c>
      <c r="CH110" s="84">
        <f t="shared" si="176"/>
        <v>0</v>
      </c>
      <c r="CI110" s="84">
        <f t="shared" si="177"/>
        <v>0</v>
      </c>
      <c r="CJ110" s="84">
        <f t="shared" si="178"/>
        <v>0</v>
      </c>
      <c r="CK110" s="84">
        <f t="shared" si="179"/>
        <v>0</v>
      </c>
      <c r="CL110" s="84">
        <f t="shared" si="180"/>
        <v>0</v>
      </c>
      <c r="CM110" s="84">
        <f t="shared" si="181"/>
        <v>0</v>
      </c>
      <c r="CN110" s="84">
        <f t="shared" si="182"/>
        <v>0</v>
      </c>
      <c r="CO110" s="84">
        <f t="shared" si="183"/>
        <v>0</v>
      </c>
      <c r="CP110" s="84">
        <f t="shared" si="184"/>
        <v>0</v>
      </c>
      <c r="CQ110" s="84">
        <f t="shared" si="185"/>
        <v>0</v>
      </c>
      <c r="CR110" s="84">
        <f t="shared" si="186"/>
        <v>0</v>
      </c>
      <c r="CS110" s="84">
        <f t="shared" si="187"/>
        <v>0</v>
      </c>
      <c r="CT110" s="84">
        <f t="shared" si="188"/>
        <v>0</v>
      </c>
      <c r="CU110" s="84">
        <f t="shared" si="189"/>
        <v>0</v>
      </c>
      <c r="CV110" s="84">
        <f t="shared" si="190"/>
        <v>0</v>
      </c>
      <c r="CW110" s="84">
        <f t="shared" si="191"/>
        <v>0</v>
      </c>
      <c r="CX110" s="84">
        <f t="shared" si="192"/>
        <v>0</v>
      </c>
    </row>
    <row r="111" spans="1:102" s="263" customFormat="1" ht="14.25">
      <c r="A111" s="78">
        <f t="shared" si="96"/>
        <v>101</v>
      </c>
      <c r="B111" s="79"/>
      <c r="C111" s="80"/>
      <c r="D111" s="81"/>
      <c r="E111" s="82"/>
      <c r="F111" s="83"/>
      <c r="G111" s="84">
        <f t="shared" si="97"/>
        <v>0</v>
      </c>
      <c r="H111" s="84">
        <f t="shared" si="98"/>
        <v>0</v>
      </c>
      <c r="I111" s="84">
        <f t="shared" si="99"/>
        <v>0</v>
      </c>
      <c r="J111" s="84">
        <f t="shared" si="100"/>
        <v>0</v>
      </c>
      <c r="K111" s="84">
        <f t="shared" si="101"/>
        <v>0</v>
      </c>
      <c r="L111" s="84">
        <f t="shared" si="102"/>
        <v>0</v>
      </c>
      <c r="M111" s="84">
        <f t="shared" si="103"/>
        <v>0</v>
      </c>
      <c r="N111" s="84">
        <f t="shared" si="104"/>
        <v>0</v>
      </c>
      <c r="O111" s="84">
        <f t="shared" si="105"/>
        <v>0</v>
      </c>
      <c r="P111" s="84">
        <f t="shared" si="106"/>
        <v>0</v>
      </c>
      <c r="Q111" s="84">
        <f t="shared" si="107"/>
        <v>0</v>
      </c>
      <c r="R111" s="84">
        <f t="shared" si="108"/>
        <v>0</v>
      </c>
      <c r="S111" s="84">
        <f t="shared" si="109"/>
        <v>0</v>
      </c>
      <c r="T111" s="84">
        <f t="shared" si="110"/>
        <v>0</v>
      </c>
      <c r="U111" s="84">
        <f t="shared" si="111"/>
        <v>0</v>
      </c>
      <c r="V111" s="84">
        <f t="shared" si="112"/>
        <v>0</v>
      </c>
      <c r="W111" s="84">
        <f t="shared" si="113"/>
        <v>0</v>
      </c>
      <c r="X111" s="84">
        <f t="shared" si="114"/>
        <v>0</v>
      </c>
      <c r="Y111" s="84">
        <f t="shared" si="115"/>
        <v>0</v>
      </c>
      <c r="Z111" s="84">
        <f t="shared" si="116"/>
        <v>0</v>
      </c>
      <c r="AA111" s="84">
        <f t="shared" si="117"/>
        <v>0</v>
      </c>
      <c r="AB111" s="84">
        <f t="shared" si="118"/>
        <v>0</v>
      </c>
      <c r="AC111" s="84">
        <f t="shared" si="119"/>
        <v>0</v>
      </c>
      <c r="AD111" s="84">
        <f t="shared" si="120"/>
        <v>0</v>
      </c>
      <c r="AE111" s="84">
        <f t="shared" si="121"/>
        <v>0</v>
      </c>
      <c r="AF111" s="84">
        <f t="shared" si="122"/>
        <v>0</v>
      </c>
      <c r="AG111" s="84">
        <f t="shared" si="123"/>
        <v>0</v>
      </c>
      <c r="AH111" s="84">
        <f t="shared" si="124"/>
        <v>0</v>
      </c>
      <c r="AI111" s="84">
        <f t="shared" si="125"/>
        <v>0</v>
      </c>
      <c r="AJ111" s="84">
        <f t="shared" si="126"/>
        <v>0</v>
      </c>
      <c r="AK111" s="84">
        <f t="shared" si="127"/>
        <v>0</v>
      </c>
      <c r="AL111" s="84">
        <f t="shared" si="128"/>
        <v>0</v>
      </c>
      <c r="AM111" s="84">
        <f t="shared" si="129"/>
        <v>0</v>
      </c>
      <c r="AN111" s="84">
        <f t="shared" si="130"/>
        <v>0</v>
      </c>
      <c r="AO111" s="84">
        <f t="shared" si="131"/>
        <v>0</v>
      </c>
      <c r="AP111" s="84">
        <f t="shared" si="132"/>
        <v>0</v>
      </c>
      <c r="AQ111" s="84">
        <f t="shared" si="133"/>
        <v>0</v>
      </c>
      <c r="AR111" s="84">
        <f t="shared" si="134"/>
        <v>0</v>
      </c>
      <c r="AS111" s="84">
        <f t="shared" si="135"/>
        <v>0</v>
      </c>
      <c r="AT111" s="84">
        <f t="shared" si="136"/>
        <v>0</v>
      </c>
      <c r="AU111" s="84">
        <f t="shared" si="137"/>
        <v>0</v>
      </c>
      <c r="AV111" s="84">
        <f t="shared" si="138"/>
        <v>0</v>
      </c>
      <c r="AW111" s="84">
        <f t="shared" si="139"/>
        <v>0</v>
      </c>
      <c r="AX111" s="84">
        <f t="shared" si="140"/>
        <v>0</v>
      </c>
      <c r="AY111" s="84">
        <f t="shared" si="141"/>
        <v>0</v>
      </c>
      <c r="AZ111" s="84">
        <f t="shared" si="142"/>
        <v>0</v>
      </c>
      <c r="BA111" s="84">
        <f t="shared" si="143"/>
        <v>0</v>
      </c>
      <c r="BB111" s="84">
        <f t="shared" si="144"/>
        <v>0</v>
      </c>
      <c r="BC111" s="84">
        <f t="shared" si="145"/>
        <v>0</v>
      </c>
      <c r="BD111" s="84">
        <f t="shared" si="146"/>
        <v>0</v>
      </c>
      <c r="BE111" s="84">
        <f t="shared" si="147"/>
        <v>0</v>
      </c>
      <c r="BF111" s="84">
        <f t="shared" si="148"/>
        <v>0</v>
      </c>
      <c r="BG111" s="84">
        <f t="shared" si="149"/>
        <v>0</v>
      </c>
      <c r="BH111" s="84">
        <f t="shared" si="150"/>
        <v>0</v>
      </c>
      <c r="BI111" s="84">
        <f t="shared" si="151"/>
        <v>0</v>
      </c>
      <c r="BJ111" s="84">
        <f t="shared" si="152"/>
        <v>0</v>
      </c>
      <c r="BK111" s="84">
        <f t="shared" si="153"/>
        <v>0</v>
      </c>
      <c r="BL111" s="84">
        <f t="shared" si="154"/>
        <v>0</v>
      </c>
      <c r="BM111" s="84">
        <f t="shared" si="155"/>
        <v>0</v>
      </c>
      <c r="BN111" s="84">
        <f t="shared" si="156"/>
        <v>0</v>
      </c>
      <c r="BO111" s="84">
        <f t="shared" si="157"/>
        <v>0</v>
      </c>
      <c r="BP111" s="84">
        <f t="shared" si="158"/>
        <v>0</v>
      </c>
      <c r="BQ111" s="84">
        <f t="shared" si="159"/>
        <v>0</v>
      </c>
      <c r="BR111" s="84">
        <f t="shared" si="160"/>
        <v>0</v>
      </c>
      <c r="BS111" s="84">
        <f t="shared" si="161"/>
        <v>0</v>
      </c>
      <c r="BT111" s="84">
        <f t="shared" si="162"/>
        <v>0</v>
      </c>
      <c r="BU111" s="84">
        <f t="shared" si="163"/>
        <v>0</v>
      </c>
      <c r="BV111" s="84">
        <f t="shared" si="164"/>
        <v>0</v>
      </c>
      <c r="BW111" s="84">
        <f t="shared" si="165"/>
        <v>0</v>
      </c>
      <c r="BX111" s="84">
        <f t="shared" si="166"/>
        <v>0</v>
      </c>
      <c r="BY111" s="84">
        <f t="shared" si="167"/>
        <v>0</v>
      </c>
      <c r="BZ111" s="84">
        <f t="shared" si="168"/>
        <v>0</v>
      </c>
      <c r="CA111" s="84">
        <f t="shared" si="169"/>
        <v>0</v>
      </c>
      <c r="CB111" s="84">
        <f t="shared" si="170"/>
        <v>0</v>
      </c>
      <c r="CC111" s="84">
        <f t="shared" si="171"/>
        <v>0</v>
      </c>
      <c r="CD111" s="84">
        <f t="shared" si="172"/>
        <v>0</v>
      </c>
      <c r="CE111" s="84">
        <f t="shared" si="173"/>
        <v>0</v>
      </c>
      <c r="CF111" s="84">
        <f t="shared" si="174"/>
        <v>0</v>
      </c>
      <c r="CG111" s="84">
        <f t="shared" si="175"/>
        <v>0</v>
      </c>
      <c r="CH111" s="84">
        <f t="shared" si="176"/>
        <v>0</v>
      </c>
      <c r="CI111" s="84">
        <f t="shared" si="177"/>
        <v>0</v>
      </c>
      <c r="CJ111" s="84">
        <f t="shared" si="178"/>
        <v>0</v>
      </c>
      <c r="CK111" s="84">
        <f t="shared" si="179"/>
        <v>0</v>
      </c>
      <c r="CL111" s="84">
        <f t="shared" si="180"/>
        <v>0</v>
      </c>
      <c r="CM111" s="84">
        <f t="shared" si="181"/>
        <v>0</v>
      </c>
      <c r="CN111" s="84">
        <f t="shared" si="182"/>
        <v>0</v>
      </c>
      <c r="CO111" s="84">
        <f t="shared" si="183"/>
        <v>0</v>
      </c>
      <c r="CP111" s="84">
        <f t="shared" si="184"/>
        <v>0</v>
      </c>
      <c r="CQ111" s="84">
        <f t="shared" si="185"/>
        <v>0</v>
      </c>
      <c r="CR111" s="84">
        <f t="shared" si="186"/>
        <v>0</v>
      </c>
      <c r="CS111" s="84">
        <f t="shared" si="187"/>
        <v>0</v>
      </c>
      <c r="CT111" s="84">
        <f t="shared" si="188"/>
        <v>0</v>
      </c>
      <c r="CU111" s="84">
        <f t="shared" si="189"/>
        <v>0</v>
      </c>
      <c r="CV111" s="84">
        <f t="shared" si="190"/>
        <v>0</v>
      </c>
      <c r="CW111" s="84">
        <f t="shared" si="191"/>
        <v>0</v>
      </c>
      <c r="CX111" s="84">
        <f t="shared" si="192"/>
        <v>0</v>
      </c>
    </row>
    <row r="112" spans="1:102" s="263" customFormat="1" ht="14.25">
      <c r="A112" s="78">
        <f t="shared" si="96"/>
        <v>102</v>
      </c>
      <c r="B112" s="79"/>
      <c r="C112" s="80"/>
      <c r="D112" s="81"/>
      <c r="E112" s="82"/>
      <c r="F112" s="83"/>
      <c r="G112" s="84">
        <f t="shared" si="97"/>
        <v>0</v>
      </c>
      <c r="H112" s="84">
        <f t="shared" si="98"/>
        <v>0</v>
      </c>
      <c r="I112" s="84">
        <f t="shared" si="99"/>
        <v>0</v>
      </c>
      <c r="J112" s="84">
        <f t="shared" si="100"/>
        <v>0</v>
      </c>
      <c r="K112" s="84">
        <f t="shared" si="101"/>
        <v>0</v>
      </c>
      <c r="L112" s="84">
        <f t="shared" si="102"/>
        <v>0</v>
      </c>
      <c r="M112" s="84">
        <f t="shared" si="103"/>
        <v>0</v>
      </c>
      <c r="N112" s="84">
        <f t="shared" si="104"/>
        <v>0</v>
      </c>
      <c r="O112" s="84">
        <f t="shared" si="105"/>
        <v>0</v>
      </c>
      <c r="P112" s="84">
        <f t="shared" si="106"/>
        <v>0</v>
      </c>
      <c r="Q112" s="84">
        <f t="shared" si="107"/>
        <v>0</v>
      </c>
      <c r="R112" s="84">
        <f t="shared" si="108"/>
        <v>0</v>
      </c>
      <c r="S112" s="84">
        <f t="shared" si="109"/>
        <v>0</v>
      </c>
      <c r="T112" s="84">
        <f t="shared" si="110"/>
        <v>0</v>
      </c>
      <c r="U112" s="84">
        <f t="shared" si="111"/>
        <v>0</v>
      </c>
      <c r="V112" s="84">
        <f t="shared" si="112"/>
        <v>0</v>
      </c>
      <c r="W112" s="84">
        <f t="shared" si="113"/>
        <v>0</v>
      </c>
      <c r="X112" s="84">
        <f t="shared" si="114"/>
        <v>0</v>
      </c>
      <c r="Y112" s="84">
        <f t="shared" si="115"/>
        <v>0</v>
      </c>
      <c r="Z112" s="84">
        <f t="shared" si="116"/>
        <v>0</v>
      </c>
      <c r="AA112" s="84">
        <f t="shared" si="117"/>
        <v>0</v>
      </c>
      <c r="AB112" s="84">
        <f t="shared" si="118"/>
        <v>0</v>
      </c>
      <c r="AC112" s="84">
        <f t="shared" si="119"/>
        <v>0</v>
      </c>
      <c r="AD112" s="84">
        <f t="shared" si="120"/>
        <v>0</v>
      </c>
      <c r="AE112" s="84">
        <f t="shared" si="121"/>
        <v>0</v>
      </c>
      <c r="AF112" s="84">
        <f t="shared" si="122"/>
        <v>0</v>
      </c>
      <c r="AG112" s="84">
        <f t="shared" si="123"/>
        <v>0</v>
      </c>
      <c r="AH112" s="84">
        <f t="shared" si="124"/>
        <v>0</v>
      </c>
      <c r="AI112" s="84">
        <f t="shared" si="125"/>
        <v>0</v>
      </c>
      <c r="AJ112" s="84">
        <f t="shared" si="126"/>
        <v>0</v>
      </c>
      <c r="AK112" s="84">
        <f t="shared" si="127"/>
        <v>0</v>
      </c>
      <c r="AL112" s="84">
        <f t="shared" si="128"/>
        <v>0</v>
      </c>
      <c r="AM112" s="84">
        <f t="shared" si="129"/>
        <v>0</v>
      </c>
      <c r="AN112" s="84">
        <f t="shared" si="130"/>
        <v>0</v>
      </c>
      <c r="AO112" s="84">
        <f t="shared" si="131"/>
        <v>0</v>
      </c>
      <c r="AP112" s="84">
        <f t="shared" si="132"/>
        <v>0</v>
      </c>
      <c r="AQ112" s="84">
        <f t="shared" si="133"/>
        <v>0</v>
      </c>
      <c r="AR112" s="84">
        <f t="shared" si="134"/>
        <v>0</v>
      </c>
      <c r="AS112" s="84">
        <f t="shared" si="135"/>
        <v>0</v>
      </c>
      <c r="AT112" s="84">
        <f t="shared" si="136"/>
        <v>0</v>
      </c>
      <c r="AU112" s="84">
        <f t="shared" si="137"/>
        <v>0</v>
      </c>
      <c r="AV112" s="84">
        <f t="shared" si="138"/>
        <v>0</v>
      </c>
      <c r="AW112" s="84">
        <f t="shared" si="139"/>
        <v>0</v>
      </c>
      <c r="AX112" s="84">
        <f t="shared" si="140"/>
        <v>0</v>
      </c>
      <c r="AY112" s="84">
        <f t="shared" si="141"/>
        <v>0</v>
      </c>
      <c r="AZ112" s="84">
        <f t="shared" si="142"/>
        <v>0</v>
      </c>
      <c r="BA112" s="84">
        <f t="shared" si="143"/>
        <v>0</v>
      </c>
      <c r="BB112" s="84">
        <f t="shared" si="144"/>
        <v>0</v>
      </c>
      <c r="BC112" s="84">
        <f t="shared" si="145"/>
        <v>0</v>
      </c>
      <c r="BD112" s="84">
        <f t="shared" si="146"/>
        <v>0</v>
      </c>
      <c r="BE112" s="84">
        <f t="shared" si="147"/>
        <v>0</v>
      </c>
      <c r="BF112" s="84">
        <f t="shared" si="148"/>
        <v>0</v>
      </c>
      <c r="BG112" s="84">
        <f t="shared" si="149"/>
        <v>0</v>
      </c>
      <c r="BH112" s="84">
        <f t="shared" si="150"/>
        <v>0</v>
      </c>
      <c r="BI112" s="84">
        <f t="shared" si="151"/>
        <v>0</v>
      </c>
      <c r="BJ112" s="84">
        <f t="shared" si="152"/>
        <v>0</v>
      </c>
      <c r="BK112" s="84">
        <f t="shared" si="153"/>
        <v>0</v>
      </c>
      <c r="BL112" s="84">
        <f t="shared" si="154"/>
        <v>0</v>
      </c>
      <c r="BM112" s="84">
        <f t="shared" si="155"/>
        <v>0</v>
      </c>
      <c r="BN112" s="84">
        <f t="shared" si="156"/>
        <v>0</v>
      </c>
      <c r="BO112" s="84">
        <f t="shared" si="157"/>
        <v>0</v>
      </c>
      <c r="BP112" s="84">
        <f t="shared" si="158"/>
        <v>0</v>
      </c>
      <c r="BQ112" s="84">
        <f t="shared" si="159"/>
        <v>0</v>
      </c>
      <c r="BR112" s="84">
        <f t="shared" si="160"/>
        <v>0</v>
      </c>
      <c r="BS112" s="84">
        <f t="shared" si="161"/>
        <v>0</v>
      </c>
      <c r="BT112" s="84">
        <f t="shared" si="162"/>
        <v>0</v>
      </c>
      <c r="BU112" s="84">
        <f t="shared" si="163"/>
        <v>0</v>
      </c>
      <c r="BV112" s="84">
        <f t="shared" si="164"/>
        <v>0</v>
      </c>
      <c r="BW112" s="84">
        <f t="shared" si="165"/>
        <v>0</v>
      </c>
      <c r="BX112" s="84">
        <f t="shared" si="166"/>
        <v>0</v>
      </c>
      <c r="BY112" s="84">
        <f t="shared" si="167"/>
        <v>0</v>
      </c>
      <c r="BZ112" s="84">
        <f t="shared" si="168"/>
        <v>0</v>
      </c>
      <c r="CA112" s="84">
        <f t="shared" si="169"/>
        <v>0</v>
      </c>
      <c r="CB112" s="84">
        <f t="shared" si="170"/>
        <v>0</v>
      </c>
      <c r="CC112" s="84">
        <f t="shared" si="171"/>
        <v>0</v>
      </c>
      <c r="CD112" s="84">
        <f t="shared" si="172"/>
        <v>0</v>
      </c>
      <c r="CE112" s="84">
        <f t="shared" si="173"/>
        <v>0</v>
      </c>
      <c r="CF112" s="84">
        <f t="shared" si="174"/>
        <v>0</v>
      </c>
      <c r="CG112" s="84">
        <f t="shared" si="175"/>
        <v>0</v>
      </c>
      <c r="CH112" s="84">
        <f t="shared" si="176"/>
        <v>0</v>
      </c>
      <c r="CI112" s="84">
        <f t="shared" si="177"/>
        <v>0</v>
      </c>
      <c r="CJ112" s="84">
        <f t="shared" si="178"/>
        <v>0</v>
      </c>
      <c r="CK112" s="84">
        <f t="shared" si="179"/>
        <v>0</v>
      </c>
      <c r="CL112" s="84">
        <f t="shared" si="180"/>
        <v>0</v>
      </c>
      <c r="CM112" s="84">
        <f t="shared" si="181"/>
        <v>0</v>
      </c>
      <c r="CN112" s="84">
        <f t="shared" si="182"/>
        <v>0</v>
      </c>
      <c r="CO112" s="84">
        <f t="shared" si="183"/>
        <v>0</v>
      </c>
      <c r="CP112" s="84">
        <f t="shared" si="184"/>
        <v>0</v>
      </c>
      <c r="CQ112" s="84">
        <f t="shared" si="185"/>
        <v>0</v>
      </c>
      <c r="CR112" s="84">
        <f t="shared" si="186"/>
        <v>0</v>
      </c>
      <c r="CS112" s="84">
        <f t="shared" si="187"/>
        <v>0</v>
      </c>
      <c r="CT112" s="84">
        <f t="shared" si="188"/>
        <v>0</v>
      </c>
      <c r="CU112" s="84">
        <f t="shared" si="189"/>
        <v>0</v>
      </c>
      <c r="CV112" s="84">
        <f t="shared" si="190"/>
        <v>0</v>
      </c>
      <c r="CW112" s="84">
        <f t="shared" si="191"/>
        <v>0</v>
      </c>
      <c r="CX112" s="84">
        <f t="shared" si="192"/>
        <v>0</v>
      </c>
    </row>
    <row r="113" spans="1:102" s="263" customFormat="1" ht="14.25">
      <c r="A113" s="78">
        <f t="shared" si="96"/>
        <v>103</v>
      </c>
      <c r="B113" s="79"/>
      <c r="C113" s="80"/>
      <c r="D113" s="81"/>
      <c r="E113" s="82"/>
      <c r="F113" s="83"/>
      <c r="G113" s="84">
        <f t="shared" si="97"/>
        <v>0</v>
      </c>
      <c r="H113" s="84">
        <f t="shared" si="98"/>
        <v>0</v>
      </c>
      <c r="I113" s="84">
        <f t="shared" si="99"/>
        <v>0</v>
      </c>
      <c r="J113" s="84">
        <f t="shared" si="100"/>
        <v>0</v>
      </c>
      <c r="K113" s="84">
        <f t="shared" si="101"/>
        <v>0</v>
      </c>
      <c r="L113" s="84">
        <f t="shared" si="102"/>
        <v>0</v>
      </c>
      <c r="M113" s="84">
        <f t="shared" si="103"/>
        <v>0</v>
      </c>
      <c r="N113" s="84">
        <f t="shared" si="104"/>
        <v>0</v>
      </c>
      <c r="O113" s="84">
        <f t="shared" si="105"/>
        <v>0</v>
      </c>
      <c r="P113" s="84">
        <f t="shared" si="106"/>
        <v>0</v>
      </c>
      <c r="Q113" s="84">
        <f t="shared" si="107"/>
        <v>0</v>
      </c>
      <c r="R113" s="84">
        <f t="shared" si="108"/>
        <v>0</v>
      </c>
      <c r="S113" s="84">
        <f t="shared" si="109"/>
        <v>0</v>
      </c>
      <c r="T113" s="84">
        <f t="shared" si="110"/>
        <v>0</v>
      </c>
      <c r="U113" s="84">
        <f t="shared" si="111"/>
        <v>0</v>
      </c>
      <c r="V113" s="84">
        <f t="shared" si="112"/>
        <v>0</v>
      </c>
      <c r="W113" s="84">
        <f t="shared" si="113"/>
        <v>0</v>
      </c>
      <c r="X113" s="84">
        <f t="shared" si="114"/>
        <v>0</v>
      </c>
      <c r="Y113" s="84">
        <f t="shared" si="115"/>
        <v>0</v>
      </c>
      <c r="Z113" s="84">
        <f t="shared" si="116"/>
        <v>0</v>
      </c>
      <c r="AA113" s="84">
        <f t="shared" si="117"/>
        <v>0</v>
      </c>
      <c r="AB113" s="84">
        <f t="shared" si="118"/>
        <v>0</v>
      </c>
      <c r="AC113" s="84">
        <f t="shared" si="119"/>
        <v>0</v>
      </c>
      <c r="AD113" s="84">
        <f t="shared" si="120"/>
        <v>0</v>
      </c>
      <c r="AE113" s="84">
        <f t="shared" si="121"/>
        <v>0</v>
      </c>
      <c r="AF113" s="84">
        <f t="shared" si="122"/>
        <v>0</v>
      </c>
      <c r="AG113" s="84">
        <f t="shared" si="123"/>
        <v>0</v>
      </c>
      <c r="AH113" s="84">
        <f t="shared" si="124"/>
        <v>0</v>
      </c>
      <c r="AI113" s="84">
        <f t="shared" si="125"/>
        <v>0</v>
      </c>
      <c r="AJ113" s="84">
        <f t="shared" si="126"/>
        <v>0</v>
      </c>
      <c r="AK113" s="84">
        <f t="shared" si="127"/>
        <v>0</v>
      </c>
      <c r="AL113" s="84">
        <f t="shared" si="128"/>
        <v>0</v>
      </c>
      <c r="AM113" s="84">
        <f t="shared" si="129"/>
        <v>0</v>
      </c>
      <c r="AN113" s="84">
        <f t="shared" si="130"/>
        <v>0</v>
      </c>
      <c r="AO113" s="84">
        <f t="shared" si="131"/>
        <v>0</v>
      </c>
      <c r="AP113" s="84">
        <f t="shared" si="132"/>
        <v>0</v>
      </c>
      <c r="AQ113" s="84">
        <f t="shared" si="133"/>
        <v>0</v>
      </c>
      <c r="AR113" s="84">
        <f t="shared" si="134"/>
        <v>0</v>
      </c>
      <c r="AS113" s="84">
        <f t="shared" si="135"/>
        <v>0</v>
      </c>
      <c r="AT113" s="84">
        <f t="shared" si="136"/>
        <v>0</v>
      </c>
      <c r="AU113" s="84">
        <f t="shared" si="137"/>
        <v>0</v>
      </c>
      <c r="AV113" s="84">
        <f t="shared" si="138"/>
        <v>0</v>
      </c>
      <c r="AW113" s="84">
        <f t="shared" si="139"/>
        <v>0</v>
      </c>
      <c r="AX113" s="84">
        <f t="shared" si="140"/>
        <v>0</v>
      </c>
      <c r="AY113" s="84">
        <f t="shared" si="141"/>
        <v>0</v>
      </c>
      <c r="AZ113" s="84">
        <f t="shared" si="142"/>
        <v>0</v>
      </c>
      <c r="BA113" s="84">
        <f t="shared" si="143"/>
        <v>0</v>
      </c>
      <c r="BB113" s="84">
        <f t="shared" si="144"/>
        <v>0</v>
      </c>
      <c r="BC113" s="84">
        <f t="shared" si="145"/>
        <v>0</v>
      </c>
      <c r="BD113" s="84">
        <f t="shared" si="146"/>
        <v>0</v>
      </c>
      <c r="BE113" s="84">
        <f t="shared" si="147"/>
        <v>0</v>
      </c>
      <c r="BF113" s="84">
        <f t="shared" si="148"/>
        <v>0</v>
      </c>
      <c r="BG113" s="84">
        <f t="shared" si="149"/>
        <v>0</v>
      </c>
      <c r="BH113" s="84">
        <f t="shared" si="150"/>
        <v>0</v>
      </c>
      <c r="BI113" s="84">
        <f t="shared" si="151"/>
        <v>0</v>
      </c>
      <c r="BJ113" s="84">
        <f t="shared" si="152"/>
        <v>0</v>
      </c>
      <c r="BK113" s="84">
        <f t="shared" si="153"/>
        <v>0</v>
      </c>
      <c r="BL113" s="84">
        <f t="shared" si="154"/>
        <v>0</v>
      </c>
      <c r="BM113" s="84">
        <f t="shared" si="155"/>
        <v>0</v>
      </c>
      <c r="BN113" s="84">
        <f t="shared" si="156"/>
        <v>0</v>
      </c>
      <c r="BO113" s="84">
        <f t="shared" si="157"/>
        <v>0</v>
      </c>
      <c r="BP113" s="84">
        <f t="shared" si="158"/>
        <v>0</v>
      </c>
      <c r="BQ113" s="84">
        <f t="shared" si="159"/>
        <v>0</v>
      </c>
      <c r="BR113" s="84">
        <f t="shared" si="160"/>
        <v>0</v>
      </c>
      <c r="BS113" s="84">
        <f t="shared" si="161"/>
        <v>0</v>
      </c>
      <c r="BT113" s="84">
        <f t="shared" si="162"/>
        <v>0</v>
      </c>
      <c r="BU113" s="84">
        <f t="shared" si="163"/>
        <v>0</v>
      </c>
      <c r="BV113" s="84">
        <f t="shared" si="164"/>
        <v>0</v>
      </c>
      <c r="BW113" s="84">
        <f t="shared" si="165"/>
        <v>0</v>
      </c>
      <c r="BX113" s="84">
        <f t="shared" si="166"/>
        <v>0</v>
      </c>
      <c r="BY113" s="84">
        <f t="shared" si="167"/>
        <v>0</v>
      </c>
      <c r="BZ113" s="84">
        <f t="shared" si="168"/>
        <v>0</v>
      </c>
      <c r="CA113" s="84">
        <f t="shared" si="169"/>
        <v>0</v>
      </c>
      <c r="CB113" s="84">
        <f t="shared" si="170"/>
        <v>0</v>
      </c>
      <c r="CC113" s="84">
        <f t="shared" si="171"/>
        <v>0</v>
      </c>
      <c r="CD113" s="84">
        <f t="shared" si="172"/>
        <v>0</v>
      </c>
      <c r="CE113" s="84">
        <f t="shared" si="173"/>
        <v>0</v>
      </c>
      <c r="CF113" s="84">
        <f t="shared" si="174"/>
        <v>0</v>
      </c>
      <c r="CG113" s="84">
        <f t="shared" si="175"/>
        <v>0</v>
      </c>
      <c r="CH113" s="84">
        <f t="shared" si="176"/>
        <v>0</v>
      </c>
      <c r="CI113" s="84">
        <f t="shared" si="177"/>
        <v>0</v>
      </c>
      <c r="CJ113" s="84">
        <f t="shared" si="178"/>
        <v>0</v>
      </c>
      <c r="CK113" s="84">
        <f t="shared" si="179"/>
        <v>0</v>
      </c>
      <c r="CL113" s="84">
        <f t="shared" si="180"/>
        <v>0</v>
      </c>
      <c r="CM113" s="84">
        <f t="shared" si="181"/>
        <v>0</v>
      </c>
      <c r="CN113" s="84">
        <f t="shared" si="182"/>
        <v>0</v>
      </c>
      <c r="CO113" s="84">
        <f t="shared" si="183"/>
        <v>0</v>
      </c>
      <c r="CP113" s="84">
        <f t="shared" si="184"/>
        <v>0</v>
      </c>
      <c r="CQ113" s="84">
        <f t="shared" si="185"/>
        <v>0</v>
      </c>
      <c r="CR113" s="84">
        <f t="shared" si="186"/>
        <v>0</v>
      </c>
      <c r="CS113" s="84">
        <f t="shared" si="187"/>
        <v>0</v>
      </c>
      <c r="CT113" s="84">
        <f t="shared" si="188"/>
        <v>0</v>
      </c>
      <c r="CU113" s="84">
        <f t="shared" si="189"/>
        <v>0</v>
      </c>
      <c r="CV113" s="84">
        <f t="shared" si="190"/>
        <v>0</v>
      </c>
      <c r="CW113" s="84">
        <f t="shared" si="191"/>
        <v>0</v>
      </c>
      <c r="CX113" s="84">
        <f t="shared" si="192"/>
        <v>0</v>
      </c>
    </row>
    <row r="114" spans="1:102" s="263" customFormat="1" ht="14.25">
      <c r="A114" s="78">
        <f t="shared" si="96"/>
        <v>104</v>
      </c>
      <c r="B114" s="79"/>
      <c r="C114" s="80"/>
      <c r="D114" s="81"/>
      <c r="E114" s="82"/>
      <c r="F114" s="83"/>
      <c r="G114" s="84">
        <f t="shared" si="97"/>
        <v>0</v>
      </c>
      <c r="H114" s="84">
        <f t="shared" si="98"/>
        <v>0</v>
      </c>
      <c r="I114" s="84">
        <f t="shared" si="99"/>
        <v>0</v>
      </c>
      <c r="J114" s="84">
        <f t="shared" si="100"/>
        <v>0</v>
      </c>
      <c r="K114" s="84">
        <f t="shared" si="101"/>
        <v>0</v>
      </c>
      <c r="L114" s="84">
        <f t="shared" si="102"/>
        <v>0</v>
      </c>
      <c r="M114" s="84">
        <f t="shared" si="103"/>
        <v>0</v>
      </c>
      <c r="N114" s="84">
        <f t="shared" si="104"/>
        <v>0</v>
      </c>
      <c r="O114" s="84">
        <f t="shared" si="105"/>
        <v>0</v>
      </c>
      <c r="P114" s="84">
        <f t="shared" si="106"/>
        <v>0</v>
      </c>
      <c r="Q114" s="84">
        <f t="shared" si="107"/>
        <v>0</v>
      </c>
      <c r="R114" s="84">
        <f t="shared" si="108"/>
        <v>0</v>
      </c>
      <c r="S114" s="84">
        <f t="shared" si="109"/>
        <v>0</v>
      </c>
      <c r="T114" s="84">
        <f t="shared" si="110"/>
        <v>0</v>
      </c>
      <c r="U114" s="84">
        <f t="shared" si="111"/>
        <v>0</v>
      </c>
      <c r="V114" s="84">
        <f t="shared" si="112"/>
        <v>0</v>
      </c>
      <c r="W114" s="84">
        <f t="shared" si="113"/>
        <v>0</v>
      </c>
      <c r="X114" s="84">
        <f t="shared" si="114"/>
        <v>0</v>
      </c>
      <c r="Y114" s="84">
        <f t="shared" si="115"/>
        <v>0</v>
      </c>
      <c r="Z114" s="84">
        <f t="shared" si="116"/>
        <v>0</v>
      </c>
      <c r="AA114" s="84">
        <f t="shared" si="117"/>
        <v>0</v>
      </c>
      <c r="AB114" s="84">
        <f t="shared" si="118"/>
        <v>0</v>
      </c>
      <c r="AC114" s="84">
        <f t="shared" si="119"/>
        <v>0</v>
      </c>
      <c r="AD114" s="84">
        <f t="shared" si="120"/>
        <v>0</v>
      </c>
      <c r="AE114" s="84">
        <f t="shared" si="121"/>
        <v>0</v>
      </c>
      <c r="AF114" s="84">
        <f t="shared" si="122"/>
        <v>0</v>
      </c>
      <c r="AG114" s="84">
        <f t="shared" si="123"/>
        <v>0</v>
      </c>
      <c r="AH114" s="84">
        <f t="shared" si="124"/>
        <v>0</v>
      </c>
      <c r="AI114" s="84">
        <f t="shared" si="125"/>
        <v>0</v>
      </c>
      <c r="AJ114" s="84">
        <f t="shared" si="126"/>
        <v>0</v>
      </c>
      <c r="AK114" s="84">
        <f t="shared" si="127"/>
        <v>0</v>
      </c>
      <c r="AL114" s="84">
        <f t="shared" si="128"/>
        <v>0</v>
      </c>
      <c r="AM114" s="84">
        <f t="shared" si="129"/>
        <v>0</v>
      </c>
      <c r="AN114" s="84">
        <f t="shared" si="130"/>
        <v>0</v>
      </c>
      <c r="AO114" s="84">
        <f t="shared" si="131"/>
        <v>0</v>
      </c>
      <c r="AP114" s="84">
        <f t="shared" si="132"/>
        <v>0</v>
      </c>
      <c r="AQ114" s="84">
        <f t="shared" si="133"/>
        <v>0</v>
      </c>
      <c r="AR114" s="84">
        <f t="shared" si="134"/>
        <v>0</v>
      </c>
      <c r="AS114" s="84">
        <f t="shared" si="135"/>
        <v>0</v>
      </c>
      <c r="AT114" s="84">
        <f t="shared" si="136"/>
        <v>0</v>
      </c>
      <c r="AU114" s="84">
        <f t="shared" si="137"/>
        <v>0</v>
      </c>
      <c r="AV114" s="84">
        <f t="shared" si="138"/>
        <v>0</v>
      </c>
      <c r="AW114" s="84">
        <f t="shared" si="139"/>
        <v>0</v>
      </c>
      <c r="AX114" s="84">
        <f t="shared" si="140"/>
        <v>0</v>
      </c>
      <c r="AY114" s="84">
        <f t="shared" si="141"/>
        <v>0</v>
      </c>
      <c r="AZ114" s="84">
        <f t="shared" si="142"/>
        <v>0</v>
      </c>
      <c r="BA114" s="84">
        <f t="shared" si="143"/>
        <v>0</v>
      </c>
      <c r="BB114" s="84">
        <f t="shared" si="144"/>
        <v>0</v>
      </c>
      <c r="BC114" s="84">
        <f t="shared" si="145"/>
        <v>0</v>
      </c>
      <c r="BD114" s="84">
        <f t="shared" si="146"/>
        <v>0</v>
      </c>
      <c r="BE114" s="84">
        <f t="shared" si="147"/>
        <v>0</v>
      </c>
      <c r="BF114" s="84">
        <f t="shared" si="148"/>
        <v>0</v>
      </c>
      <c r="BG114" s="84">
        <f t="shared" si="149"/>
        <v>0</v>
      </c>
      <c r="BH114" s="84">
        <f t="shared" si="150"/>
        <v>0</v>
      </c>
      <c r="BI114" s="84">
        <f t="shared" si="151"/>
        <v>0</v>
      </c>
      <c r="BJ114" s="84">
        <f t="shared" si="152"/>
        <v>0</v>
      </c>
      <c r="BK114" s="84">
        <f t="shared" si="153"/>
        <v>0</v>
      </c>
      <c r="BL114" s="84">
        <f t="shared" si="154"/>
        <v>0</v>
      </c>
      <c r="BM114" s="84">
        <f t="shared" si="155"/>
        <v>0</v>
      </c>
      <c r="BN114" s="84">
        <f t="shared" si="156"/>
        <v>0</v>
      </c>
      <c r="BO114" s="84">
        <f t="shared" si="157"/>
        <v>0</v>
      </c>
      <c r="BP114" s="84">
        <f t="shared" si="158"/>
        <v>0</v>
      </c>
      <c r="BQ114" s="84">
        <f t="shared" si="159"/>
        <v>0</v>
      </c>
      <c r="BR114" s="84">
        <f t="shared" si="160"/>
        <v>0</v>
      </c>
      <c r="BS114" s="84">
        <f t="shared" si="161"/>
        <v>0</v>
      </c>
      <c r="BT114" s="84">
        <f t="shared" si="162"/>
        <v>0</v>
      </c>
      <c r="BU114" s="84">
        <f t="shared" si="163"/>
        <v>0</v>
      </c>
      <c r="BV114" s="84">
        <f t="shared" si="164"/>
        <v>0</v>
      </c>
      <c r="BW114" s="84">
        <f t="shared" si="165"/>
        <v>0</v>
      </c>
      <c r="BX114" s="84">
        <f t="shared" si="166"/>
        <v>0</v>
      </c>
      <c r="BY114" s="84">
        <f t="shared" si="167"/>
        <v>0</v>
      </c>
      <c r="BZ114" s="84">
        <f t="shared" si="168"/>
        <v>0</v>
      </c>
      <c r="CA114" s="84">
        <f t="shared" si="169"/>
        <v>0</v>
      </c>
      <c r="CB114" s="84">
        <f t="shared" si="170"/>
        <v>0</v>
      </c>
      <c r="CC114" s="84">
        <f t="shared" si="171"/>
        <v>0</v>
      </c>
      <c r="CD114" s="84">
        <f t="shared" si="172"/>
        <v>0</v>
      </c>
      <c r="CE114" s="84">
        <f t="shared" si="173"/>
        <v>0</v>
      </c>
      <c r="CF114" s="84">
        <f t="shared" si="174"/>
        <v>0</v>
      </c>
      <c r="CG114" s="84">
        <f t="shared" si="175"/>
        <v>0</v>
      </c>
      <c r="CH114" s="84">
        <f t="shared" si="176"/>
        <v>0</v>
      </c>
      <c r="CI114" s="84">
        <f t="shared" si="177"/>
        <v>0</v>
      </c>
      <c r="CJ114" s="84">
        <f t="shared" si="178"/>
        <v>0</v>
      </c>
      <c r="CK114" s="84">
        <f t="shared" si="179"/>
        <v>0</v>
      </c>
      <c r="CL114" s="84">
        <f t="shared" si="180"/>
        <v>0</v>
      </c>
      <c r="CM114" s="84">
        <f t="shared" si="181"/>
        <v>0</v>
      </c>
      <c r="CN114" s="84">
        <f t="shared" si="182"/>
        <v>0</v>
      </c>
      <c r="CO114" s="84">
        <f t="shared" si="183"/>
        <v>0</v>
      </c>
      <c r="CP114" s="84">
        <f t="shared" si="184"/>
        <v>0</v>
      </c>
      <c r="CQ114" s="84">
        <f t="shared" si="185"/>
        <v>0</v>
      </c>
      <c r="CR114" s="84">
        <f t="shared" si="186"/>
        <v>0</v>
      </c>
      <c r="CS114" s="84">
        <f t="shared" si="187"/>
        <v>0</v>
      </c>
      <c r="CT114" s="84">
        <f t="shared" si="188"/>
        <v>0</v>
      </c>
      <c r="CU114" s="84">
        <f t="shared" si="189"/>
        <v>0</v>
      </c>
      <c r="CV114" s="84">
        <f t="shared" si="190"/>
        <v>0</v>
      </c>
      <c r="CW114" s="84">
        <f t="shared" si="191"/>
        <v>0</v>
      </c>
      <c r="CX114" s="84">
        <f t="shared" si="192"/>
        <v>0</v>
      </c>
    </row>
    <row r="115" spans="1:102" s="263" customFormat="1" ht="14.25">
      <c r="A115" s="78">
        <f t="shared" si="96"/>
        <v>105</v>
      </c>
      <c r="B115" s="79"/>
      <c r="C115" s="80"/>
      <c r="D115" s="81"/>
      <c r="E115" s="82"/>
      <c r="F115" s="83"/>
      <c r="G115" s="84">
        <f t="shared" si="97"/>
        <v>0</v>
      </c>
      <c r="H115" s="84">
        <f t="shared" si="98"/>
        <v>0</v>
      </c>
      <c r="I115" s="84">
        <f t="shared" si="99"/>
        <v>0</v>
      </c>
      <c r="J115" s="84">
        <f t="shared" si="100"/>
        <v>0</v>
      </c>
      <c r="K115" s="84">
        <f t="shared" si="101"/>
        <v>0</v>
      </c>
      <c r="L115" s="84">
        <f t="shared" si="102"/>
        <v>0</v>
      </c>
      <c r="M115" s="84">
        <f t="shared" si="103"/>
        <v>0</v>
      </c>
      <c r="N115" s="84">
        <f t="shared" si="104"/>
        <v>0</v>
      </c>
      <c r="O115" s="84">
        <f t="shared" si="105"/>
        <v>0</v>
      </c>
      <c r="P115" s="84">
        <f t="shared" si="106"/>
        <v>0</v>
      </c>
      <c r="Q115" s="84">
        <f t="shared" si="107"/>
        <v>0</v>
      </c>
      <c r="R115" s="84">
        <f t="shared" si="108"/>
        <v>0</v>
      </c>
      <c r="S115" s="84">
        <f t="shared" si="109"/>
        <v>0</v>
      </c>
      <c r="T115" s="84">
        <f t="shared" si="110"/>
        <v>0</v>
      </c>
      <c r="U115" s="84">
        <f t="shared" si="111"/>
        <v>0</v>
      </c>
      <c r="V115" s="84">
        <f t="shared" si="112"/>
        <v>0</v>
      </c>
      <c r="W115" s="84">
        <f t="shared" si="113"/>
        <v>0</v>
      </c>
      <c r="X115" s="84">
        <f t="shared" si="114"/>
        <v>0</v>
      </c>
      <c r="Y115" s="84">
        <f t="shared" si="115"/>
        <v>0</v>
      </c>
      <c r="Z115" s="84">
        <f t="shared" si="116"/>
        <v>0</v>
      </c>
      <c r="AA115" s="84">
        <f t="shared" si="117"/>
        <v>0</v>
      </c>
      <c r="AB115" s="84">
        <f t="shared" si="118"/>
        <v>0</v>
      </c>
      <c r="AC115" s="84">
        <f t="shared" si="119"/>
        <v>0</v>
      </c>
      <c r="AD115" s="84">
        <f t="shared" si="120"/>
        <v>0</v>
      </c>
      <c r="AE115" s="84">
        <f t="shared" si="121"/>
        <v>0</v>
      </c>
      <c r="AF115" s="84">
        <f t="shared" si="122"/>
        <v>0</v>
      </c>
      <c r="AG115" s="84">
        <f t="shared" si="123"/>
        <v>0</v>
      </c>
      <c r="AH115" s="84">
        <f t="shared" si="124"/>
        <v>0</v>
      </c>
      <c r="AI115" s="84">
        <f t="shared" si="125"/>
        <v>0</v>
      </c>
      <c r="AJ115" s="84">
        <f t="shared" si="126"/>
        <v>0</v>
      </c>
      <c r="AK115" s="84">
        <f t="shared" si="127"/>
        <v>0</v>
      </c>
      <c r="AL115" s="84">
        <f t="shared" si="128"/>
        <v>0</v>
      </c>
      <c r="AM115" s="84">
        <f t="shared" si="129"/>
        <v>0</v>
      </c>
      <c r="AN115" s="84">
        <f t="shared" si="130"/>
        <v>0</v>
      </c>
      <c r="AO115" s="84">
        <f t="shared" si="131"/>
        <v>0</v>
      </c>
      <c r="AP115" s="84">
        <f t="shared" si="132"/>
        <v>0</v>
      </c>
      <c r="AQ115" s="84">
        <f t="shared" si="133"/>
        <v>0</v>
      </c>
      <c r="AR115" s="84">
        <f t="shared" si="134"/>
        <v>0</v>
      </c>
      <c r="AS115" s="84">
        <f t="shared" si="135"/>
        <v>0</v>
      </c>
      <c r="AT115" s="84">
        <f t="shared" si="136"/>
        <v>0</v>
      </c>
      <c r="AU115" s="84">
        <f t="shared" si="137"/>
        <v>0</v>
      </c>
      <c r="AV115" s="84">
        <f t="shared" si="138"/>
        <v>0</v>
      </c>
      <c r="AW115" s="84">
        <f t="shared" si="139"/>
        <v>0</v>
      </c>
      <c r="AX115" s="84">
        <f t="shared" si="140"/>
        <v>0</v>
      </c>
      <c r="AY115" s="84">
        <f t="shared" si="141"/>
        <v>0</v>
      </c>
      <c r="AZ115" s="84">
        <f t="shared" si="142"/>
        <v>0</v>
      </c>
      <c r="BA115" s="84">
        <f t="shared" si="143"/>
        <v>0</v>
      </c>
      <c r="BB115" s="84">
        <f t="shared" si="144"/>
        <v>0</v>
      </c>
      <c r="BC115" s="84">
        <f t="shared" si="145"/>
        <v>0</v>
      </c>
      <c r="BD115" s="84">
        <f t="shared" si="146"/>
        <v>0</v>
      </c>
      <c r="BE115" s="84">
        <f t="shared" si="147"/>
        <v>0</v>
      </c>
      <c r="BF115" s="84">
        <f t="shared" si="148"/>
        <v>0</v>
      </c>
      <c r="BG115" s="84">
        <f t="shared" si="149"/>
        <v>0</v>
      </c>
      <c r="BH115" s="84">
        <f t="shared" si="150"/>
        <v>0</v>
      </c>
      <c r="BI115" s="84">
        <f t="shared" si="151"/>
        <v>0</v>
      </c>
      <c r="BJ115" s="84">
        <f t="shared" si="152"/>
        <v>0</v>
      </c>
      <c r="BK115" s="84">
        <f t="shared" si="153"/>
        <v>0</v>
      </c>
      <c r="BL115" s="84">
        <f t="shared" si="154"/>
        <v>0</v>
      </c>
      <c r="BM115" s="84">
        <f t="shared" si="155"/>
        <v>0</v>
      </c>
      <c r="BN115" s="84">
        <f t="shared" si="156"/>
        <v>0</v>
      </c>
      <c r="BO115" s="84">
        <f t="shared" si="157"/>
        <v>0</v>
      </c>
      <c r="BP115" s="84">
        <f t="shared" si="158"/>
        <v>0</v>
      </c>
      <c r="BQ115" s="84">
        <f t="shared" si="159"/>
        <v>0</v>
      </c>
      <c r="BR115" s="84">
        <f t="shared" si="160"/>
        <v>0</v>
      </c>
      <c r="BS115" s="84">
        <f t="shared" si="161"/>
        <v>0</v>
      </c>
      <c r="BT115" s="84">
        <f t="shared" si="162"/>
        <v>0</v>
      </c>
      <c r="BU115" s="84">
        <f t="shared" si="163"/>
        <v>0</v>
      </c>
      <c r="BV115" s="84">
        <f t="shared" si="164"/>
        <v>0</v>
      </c>
      <c r="BW115" s="84">
        <f t="shared" si="165"/>
        <v>0</v>
      </c>
      <c r="BX115" s="84">
        <f t="shared" si="166"/>
        <v>0</v>
      </c>
      <c r="BY115" s="84">
        <f t="shared" si="167"/>
        <v>0</v>
      </c>
      <c r="BZ115" s="84">
        <f t="shared" si="168"/>
        <v>0</v>
      </c>
      <c r="CA115" s="84">
        <f t="shared" si="169"/>
        <v>0</v>
      </c>
      <c r="CB115" s="84">
        <f t="shared" si="170"/>
        <v>0</v>
      </c>
      <c r="CC115" s="84">
        <f t="shared" si="171"/>
        <v>0</v>
      </c>
      <c r="CD115" s="84">
        <f t="shared" si="172"/>
        <v>0</v>
      </c>
      <c r="CE115" s="84">
        <f t="shared" si="173"/>
        <v>0</v>
      </c>
      <c r="CF115" s="84">
        <f t="shared" si="174"/>
        <v>0</v>
      </c>
      <c r="CG115" s="84">
        <f t="shared" si="175"/>
        <v>0</v>
      </c>
      <c r="CH115" s="84">
        <f t="shared" si="176"/>
        <v>0</v>
      </c>
      <c r="CI115" s="84">
        <f t="shared" si="177"/>
        <v>0</v>
      </c>
      <c r="CJ115" s="84">
        <f t="shared" si="178"/>
        <v>0</v>
      </c>
      <c r="CK115" s="84">
        <f t="shared" si="179"/>
        <v>0</v>
      </c>
      <c r="CL115" s="84">
        <f t="shared" si="180"/>
        <v>0</v>
      </c>
      <c r="CM115" s="84">
        <f t="shared" si="181"/>
        <v>0</v>
      </c>
      <c r="CN115" s="84">
        <f t="shared" si="182"/>
        <v>0</v>
      </c>
      <c r="CO115" s="84">
        <f t="shared" si="183"/>
        <v>0</v>
      </c>
      <c r="CP115" s="84">
        <f t="shared" si="184"/>
        <v>0</v>
      </c>
      <c r="CQ115" s="84">
        <f t="shared" si="185"/>
        <v>0</v>
      </c>
      <c r="CR115" s="84">
        <f t="shared" si="186"/>
        <v>0</v>
      </c>
      <c r="CS115" s="84">
        <f t="shared" si="187"/>
        <v>0</v>
      </c>
      <c r="CT115" s="84">
        <f t="shared" si="188"/>
        <v>0</v>
      </c>
      <c r="CU115" s="84">
        <f t="shared" si="189"/>
        <v>0</v>
      </c>
      <c r="CV115" s="84">
        <f t="shared" si="190"/>
        <v>0</v>
      </c>
      <c r="CW115" s="84">
        <f t="shared" si="191"/>
        <v>0</v>
      </c>
      <c r="CX115" s="84">
        <f t="shared" si="192"/>
        <v>0</v>
      </c>
    </row>
    <row r="116" spans="1:102" s="263" customFormat="1" ht="14.25">
      <c r="A116" s="78">
        <f t="shared" si="96"/>
        <v>106</v>
      </c>
      <c r="B116" s="79"/>
      <c r="C116" s="80"/>
      <c r="D116" s="81"/>
      <c r="E116" s="82"/>
      <c r="F116" s="83"/>
      <c r="G116" s="84">
        <f t="shared" si="97"/>
        <v>0</v>
      </c>
      <c r="H116" s="84">
        <f t="shared" si="98"/>
        <v>0</v>
      </c>
      <c r="I116" s="84">
        <f t="shared" si="99"/>
        <v>0</v>
      </c>
      <c r="J116" s="84">
        <f t="shared" si="100"/>
        <v>0</v>
      </c>
      <c r="K116" s="84">
        <f t="shared" si="101"/>
        <v>0</v>
      </c>
      <c r="L116" s="84">
        <f t="shared" si="102"/>
        <v>0</v>
      </c>
      <c r="M116" s="84">
        <f t="shared" si="103"/>
        <v>0</v>
      </c>
      <c r="N116" s="84">
        <f t="shared" si="104"/>
        <v>0</v>
      </c>
      <c r="O116" s="84">
        <f t="shared" si="105"/>
        <v>0</v>
      </c>
      <c r="P116" s="84">
        <f t="shared" si="106"/>
        <v>0</v>
      </c>
      <c r="Q116" s="84">
        <f t="shared" si="107"/>
        <v>0</v>
      </c>
      <c r="R116" s="84">
        <f t="shared" si="108"/>
        <v>0</v>
      </c>
      <c r="S116" s="84">
        <f t="shared" si="109"/>
        <v>0</v>
      </c>
      <c r="T116" s="84">
        <f t="shared" si="110"/>
        <v>0</v>
      </c>
      <c r="U116" s="84">
        <f t="shared" si="111"/>
        <v>0</v>
      </c>
      <c r="V116" s="84">
        <f t="shared" si="112"/>
        <v>0</v>
      </c>
      <c r="W116" s="84">
        <f t="shared" si="113"/>
        <v>0</v>
      </c>
      <c r="X116" s="84">
        <f t="shared" si="114"/>
        <v>0</v>
      </c>
      <c r="Y116" s="84">
        <f t="shared" si="115"/>
        <v>0</v>
      </c>
      <c r="Z116" s="84">
        <f t="shared" si="116"/>
        <v>0</v>
      </c>
      <c r="AA116" s="84">
        <f t="shared" si="117"/>
        <v>0</v>
      </c>
      <c r="AB116" s="84">
        <f t="shared" si="118"/>
        <v>0</v>
      </c>
      <c r="AC116" s="84">
        <f t="shared" si="119"/>
        <v>0</v>
      </c>
      <c r="AD116" s="84">
        <f t="shared" si="120"/>
        <v>0</v>
      </c>
      <c r="AE116" s="84">
        <f t="shared" si="121"/>
        <v>0</v>
      </c>
      <c r="AF116" s="84">
        <f t="shared" si="122"/>
        <v>0</v>
      </c>
      <c r="AG116" s="84">
        <f t="shared" si="123"/>
        <v>0</v>
      </c>
      <c r="AH116" s="84">
        <f t="shared" si="124"/>
        <v>0</v>
      </c>
      <c r="AI116" s="84">
        <f t="shared" si="125"/>
        <v>0</v>
      </c>
      <c r="AJ116" s="84">
        <f t="shared" si="126"/>
        <v>0</v>
      </c>
      <c r="AK116" s="84">
        <f t="shared" si="127"/>
        <v>0</v>
      </c>
      <c r="AL116" s="84">
        <f t="shared" si="128"/>
        <v>0</v>
      </c>
      <c r="AM116" s="84">
        <f t="shared" si="129"/>
        <v>0</v>
      </c>
      <c r="AN116" s="84">
        <f t="shared" si="130"/>
        <v>0</v>
      </c>
      <c r="AO116" s="84">
        <f t="shared" si="131"/>
        <v>0</v>
      </c>
      <c r="AP116" s="84">
        <f t="shared" si="132"/>
        <v>0</v>
      </c>
      <c r="AQ116" s="84">
        <f t="shared" si="133"/>
        <v>0</v>
      </c>
      <c r="AR116" s="84">
        <f t="shared" si="134"/>
        <v>0</v>
      </c>
      <c r="AS116" s="84">
        <f t="shared" si="135"/>
        <v>0</v>
      </c>
      <c r="AT116" s="84">
        <f t="shared" si="136"/>
        <v>0</v>
      </c>
      <c r="AU116" s="84">
        <f t="shared" si="137"/>
        <v>0</v>
      </c>
      <c r="AV116" s="84">
        <f t="shared" si="138"/>
        <v>0</v>
      </c>
      <c r="AW116" s="84">
        <f t="shared" si="139"/>
        <v>0</v>
      </c>
      <c r="AX116" s="84">
        <f t="shared" si="140"/>
        <v>0</v>
      </c>
      <c r="AY116" s="84">
        <f t="shared" si="141"/>
        <v>0</v>
      </c>
      <c r="AZ116" s="84">
        <f t="shared" si="142"/>
        <v>0</v>
      </c>
      <c r="BA116" s="84">
        <f t="shared" si="143"/>
        <v>0</v>
      </c>
      <c r="BB116" s="84">
        <f t="shared" si="144"/>
        <v>0</v>
      </c>
      <c r="BC116" s="84">
        <f t="shared" si="145"/>
        <v>0</v>
      </c>
      <c r="BD116" s="84">
        <f t="shared" si="146"/>
        <v>0</v>
      </c>
      <c r="BE116" s="84">
        <f t="shared" si="147"/>
        <v>0</v>
      </c>
      <c r="BF116" s="84">
        <f t="shared" si="148"/>
        <v>0</v>
      </c>
      <c r="BG116" s="84">
        <f t="shared" si="149"/>
        <v>0</v>
      </c>
      <c r="BH116" s="84">
        <f t="shared" si="150"/>
        <v>0</v>
      </c>
      <c r="BI116" s="84">
        <f t="shared" si="151"/>
        <v>0</v>
      </c>
      <c r="BJ116" s="84">
        <f t="shared" si="152"/>
        <v>0</v>
      </c>
      <c r="BK116" s="84">
        <f t="shared" si="153"/>
        <v>0</v>
      </c>
      <c r="BL116" s="84">
        <f t="shared" si="154"/>
        <v>0</v>
      </c>
      <c r="BM116" s="84">
        <f t="shared" si="155"/>
        <v>0</v>
      </c>
      <c r="BN116" s="84">
        <f t="shared" si="156"/>
        <v>0</v>
      </c>
      <c r="BO116" s="84">
        <f t="shared" si="157"/>
        <v>0</v>
      </c>
      <c r="BP116" s="84">
        <f t="shared" si="158"/>
        <v>0</v>
      </c>
      <c r="BQ116" s="84">
        <f t="shared" si="159"/>
        <v>0</v>
      </c>
      <c r="BR116" s="84">
        <f t="shared" si="160"/>
        <v>0</v>
      </c>
      <c r="BS116" s="84">
        <f t="shared" si="161"/>
        <v>0</v>
      </c>
      <c r="BT116" s="84">
        <f t="shared" si="162"/>
        <v>0</v>
      </c>
      <c r="BU116" s="84">
        <f t="shared" si="163"/>
        <v>0</v>
      </c>
      <c r="BV116" s="84">
        <f t="shared" si="164"/>
        <v>0</v>
      </c>
      <c r="BW116" s="84">
        <f t="shared" si="165"/>
        <v>0</v>
      </c>
      <c r="BX116" s="84">
        <f t="shared" si="166"/>
        <v>0</v>
      </c>
      <c r="BY116" s="84">
        <f t="shared" si="167"/>
        <v>0</v>
      </c>
      <c r="BZ116" s="84">
        <f t="shared" si="168"/>
        <v>0</v>
      </c>
      <c r="CA116" s="84">
        <f t="shared" si="169"/>
        <v>0</v>
      </c>
      <c r="CB116" s="84">
        <f t="shared" si="170"/>
        <v>0</v>
      </c>
      <c r="CC116" s="84">
        <f t="shared" si="171"/>
        <v>0</v>
      </c>
      <c r="CD116" s="84">
        <f t="shared" si="172"/>
        <v>0</v>
      </c>
      <c r="CE116" s="84">
        <f t="shared" si="173"/>
        <v>0</v>
      </c>
      <c r="CF116" s="84">
        <f t="shared" si="174"/>
        <v>0</v>
      </c>
      <c r="CG116" s="84">
        <f t="shared" si="175"/>
        <v>0</v>
      </c>
      <c r="CH116" s="84">
        <f t="shared" si="176"/>
        <v>0</v>
      </c>
      <c r="CI116" s="84">
        <f t="shared" si="177"/>
        <v>0</v>
      </c>
      <c r="CJ116" s="84">
        <f t="shared" si="178"/>
        <v>0</v>
      </c>
      <c r="CK116" s="84">
        <f t="shared" si="179"/>
        <v>0</v>
      </c>
      <c r="CL116" s="84">
        <f t="shared" si="180"/>
        <v>0</v>
      </c>
      <c r="CM116" s="84">
        <f t="shared" si="181"/>
        <v>0</v>
      </c>
      <c r="CN116" s="84">
        <f t="shared" si="182"/>
        <v>0</v>
      </c>
      <c r="CO116" s="84">
        <f t="shared" si="183"/>
        <v>0</v>
      </c>
      <c r="CP116" s="84">
        <f t="shared" si="184"/>
        <v>0</v>
      </c>
      <c r="CQ116" s="84">
        <f t="shared" si="185"/>
        <v>0</v>
      </c>
      <c r="CR116" s="84">
        <f t="shared" si="186"/>
        <v>0</v>
      </c>
      <c r="CS116" s="84">
        <f t="shared" si="187"/>
        <v>0</v>
      </c>
      <c r="CT116" s="84">
        <f t="shared" si="188"/>
        <v>0</v>
      </c>
      <c r="CU116" s="84">
        <f t="shared" si="189"/>
        <v>0</v>
      </c>
      <c r="CV116" s="84">
        <f t="shared" si="190"/>
        <v>0</v>
      </c>
      <c r="CW116" s="84">
        <f t="shared" si="191"/>
        <v>0</v>
      </c>
      <c r="CX116" s="84">
        <f t="shared" si="192"/>
        <v>0</v>
      </c>
    </row>
    <row r="117" spans="1:102" s="263" customFormat="1" ht="14.25">
      <c r="A117" s="78">
        <f t="shared" si="96"/>
        <v>107</v>
      </c>
      <c r="B117" s="79"/>
      <c r="C117" s="80"/>
      <c r="D117" s="81"/>
      <c r="E117" s="82"/>
      <c r="F117" s="83"/>
      <c r="G117" s="84">
        <f t="shared" si="97"/>
        <v>0</v>
      </c>
      <c r="H117" s="84">
        <f t="shared" si="98"/>
        <v>0</v>
      </c>
      <c r="I117" s="84">
        <f t="shared" si="99"/>
        <v>0</v>
      </c>
      <c r="J117" s="84">
        <f t="shared" si="100"/>
        <v>0</v>
      </c>
      <c r="K117" s="84">
        <f t="shared" si="101"/>
        <v>0</v>
      </c>
      <c r="L117" s="84">
        <f t="shared" si="102"/>
        <v>0</v>
      </c>
      <c r="M117" s="84">
        <f t="shared" si="103"/>
        <v>0</v>
      </c>
      <c r="N117" s="84">
        <f t="shared" si="104"/>
        <v>0</v>
      </c>
      <c r="O117" s="84">
        <f t="shared" si="105"/>
        <v>0</v>
      </c>
      <c r="P117" s="84">
        <f t="shared" si="106"/>
        <v>0</v>
      </c>
      <c r="Q117" s="84">
        <f t="shared" si="107"/>
        <v>0</v>
      </c>
      <c r="R117" s="84">
        <f t="shared" si="108"/>
        <v>0</v>
      </c>
      <c r="S117" s="84">
        <f t="shared" si="109"/>
        <v>0</v>
      </c>
      <c r="T117" s="84">
        <f t="shared" si="110"/>
        <v>0</v>
      </c>
      <c r="U117" s="84">
        <f t="shared" si="111"/>
        <v>0</v>
      </c>
      <c r="V117" s="84">
        <f t="shared" si="112"/>
        <v>0</v>
      </c>
      <c r="W117" s="84">
        <f t="shared" si="113"/>
        <v>0</v>
      </c>
      <c r="X117" s="84">
        <f t="shared" si="114"/>
        <v>0</v>
      </c>
      <c r="Y117" s="84">
        <f t="shared" si="115"/>
        <v>0</v>
      </c>
      <c r="Z117" s="84">
        <f t="shared" si="116"/>
        <v>0</v>
      </c>
      <c r="AA117" s="84">
        <f t="shared" si="117"/>
        <v>0</v>
      </c>
      <c r="AB117" s="84">
        <f t="shared" si="118"/>
        <v>0</v>
      </c>
      <c r="AC117" s="84">
        <f t="shared" si="119"/>
        <v>0</v>
      </c>
      <c r="AD117" s="84">
        <f t="shared" si="120"/>
        <v>0</v>
      </c>
      <c r="AE117" s="84">
        <f t="shared" si="121"/>
        <v>0</v>
      </c>
      <c r="AF117" s="84">
        <f t="shared" si="122"/>
        <v>0</v>
      </c>
      <c r="AG117" s="84">
        <f t="shared" si="123"/>
        <v>0</v>
      </c>
      <c r="AH117" s="84">
        <f t="shared" si="124"/>
        <v>0</v>
      </c>
      <c r="AI117" s="84">
        <f t="shared" si="125"/>
        <v>0</v>
      </c>
      <c r="AJ117" s="84">
        <f t="shared" si="126"/>
        <v>0</v>
      </c>
      <c r="AK117" s="84">
        <f t="shared" si="127"/>
        <v>0</v>
      </c>
      <c r="AL117" s="84">
        <f t="shared" si="128"/>
        <v>0</v>
      </c>
      <c r="AM117" s="84">
        <f t="shared" si="129"/>
        <v>0</v>
      </c>
      <c r="AN117" s="84">
        <f t="shared" si="130"/>
        <v>0</v>
      </c>
      <c r="AO117" s="84">
        <f t="shared" si="131"/>
        <v>0</v>
      </c>
      <c r="AP117" s="84">
        <f t="shared" si="132"/>
        <v>0</v>
      </c>
      <c r="AQ117" s="84">
        <f t="shared" si="133"/>
        <v>0</v>
      </c>
      <c r="AR117" s="84">
        <f t="shared" si="134"/>
        <v>0</v>
      </c>
      <c r="AS117" s="84">
        <f t="shared" si="135"/>
        <v>0</v>
      </c>
      <c r="AT117" s="84">
        <f t="shared" si="136"/>
        <v>0</v>
      </c>
      <c r="AU117" s="84">
        <f t="shared" si="137"/>
        <v>0</v>
      </c>
      <c r="AV117" s="84">
        <f t="shared" si="138"/>
        <v>0</v>
      </c>
      <c r="AW117" s="84">
        <f t="shared" si="139"/>
        <v>0</v>
      </c>
      <c r="AX117" s="84">
        <f t="shared" si="140"/>
        <v>0</v>
      </c>
      <c r="AY117" s="84">
        <f t="shared" si="141"/>
        <v>0</v>
      </c>
      <c r="AZ117" s="84">
        <f t="shared" si="142"/>
        <v>0</v>
      </c>
      <c r="BA117" s="84">
        <f t="shared" si="143"/>
        <v>0</v>
      </c>
      <c r="BB117" s="84">
        <f t="shared" si="144"/>
        <v>0</v>
      </c>
      <c r="BC117" s="84">
        <f t="shared" si="145"/>
        <v>0</v>
      </c>
      <c r="BD117" s="84">
        <f t="shared" si="146"/>
        <v>0</v>
      </c>
      <c r="BE117" s="84">
        <f t="shared" si="147"/>
        <v>0</v>
      </c>
      <c r="BF117" s="84">
        <f t="shared" si="148"/>
        <v>0</v>
      </c>
      <c r="BG117" s="84">
        <f t="shared" si="149"/>
        <v>0</v>
      </c>
      <c r="BH117" s="84">
        <f t="shared" si="150"/>
        <v>0</v>
      </c>
      <c r="BI117" s="84">
        <f t="shared" si="151"/>
        <v>0</v>
      </c>
      <c r="BJ117" s="84">
        <f t="shared" si="152"/>
        <v>0</v>
      </c>
      <c r="BK117" s="84">
        <f t="shared" si="153"/>
        <v>0</v>
      </c>
      <c r="BL117" s="84">
        <f t="shared" si="154"/>
        <v>0</v>
      </c>
      <c r="BM117" s="84">
        <f t="shared" si="155"/>
        <v>0</v>
      </c>
      <c r="BN117" s="84">
        <f t="shared" si="156"/>
        <v>0</v>
      </c>
      <c r="BO117" s="84">
        <f t="shared" si="157"/>
        <v>0</v>
      </c>
      <c r="BP117" s="84">
        <f t="shared" si="158"/>
        <v>0</v>
      </c>
      <c r="BQ117" s="84">
        <f t="shared" si="159"/>
        <v>0</v>
      </c>
      <c r="BR117" s="84">
        <f t="shared" si="160"/>
        <v>0</v>
      </c>
      <c r="BS117" s="84">
        <f t="shared" si="161"/>
        <v>0</v>
      </c>
      <c r="BT117" s="84">
        <f t="shared" si="162"/>
        <v>0</v>
      </c>
      <c r="BU117" s="84">
        <f t="shared" si="163"/>
        <v>0</v>
      </c>
      <c r="BV117" s="84">
        <f t="shared" si="164"/>
        <v>0</v>
      </c>
      <c r="BW117" s="84">
        <f t="shared" si="165"/>
        <v>0</v>
      </c>
      <c r="BX117" s="84">
        <f t="shared" si="166"/>
        <v>0</v>
      </c>
      <c r="BY117" s="84">
        <f t="shared" si="167"/>
        <v>0</v>
      </c>
      <c r="BZ117" s="84">
        <f t="shared" si="168"/>
        <v>0</v>
      </c>
      <c r="CA117" s="84">
        <f t="shared" si="169"/>
        <v>0</v>
      </c>
      <c r="CB117" s="84">
        <f t="shared" si="170"/>
        <v>0</v>
      </c>
      <c r="CC117" s="84">
        <f t="shared" si="171"/>
        <v>0</v>
      </c>
      <c r="CD117" s="84">
        <f t="shared" si="172"/>
        <v>0</v>
      </c>
      <c r="CE117" s="84">
        <f t="shared" si="173"/>
        <v>0</v>
      </c>
      <c r="CF117" s="84">
        <f t="shared" si="174"/>
        <v>0</v>
      </c>
      <c r="CG117" s="84">
        <f t="shared" si="175"/>
        <v>0</v>
      </c>
      <c r="CH117" s="84">
        <f t="shared" si="176"/>
        <v>0</v>
      </c>
      <c r="CI117" s="84">
        <f t="shared" si="177"/>
        <v>0</v>
      </c>
      <c r="CJ117" s="84">
        <f t="shared" si="178"/>
        <v>0</v>
      </c>
      <c r="CK117" s="84">
        <f t="shared" si="179"/>
        <v>0</v>
      </c>
      <c r="CL117" s="84">
        <f t="shared" si="180"/>
        <v>0</v>
      </c>
      <c r="CM117" s="84">
        <f t="shared" si="181"/>
        <v>0</v>
      </c>
      <c r="CN117" s="84">
        <f t="shared" si="182"/>
        <v>0</v>
      </c>
      <c r="CO117" s="84">
        <f t="shared" si="183"/>
        <v>0</v>
      </c>
      <c r="CP117" s="84">
        <f t="shared" si="184"/>
        <v>0</v>
      </c>
      <c r="CQ117" s="84">
        <f t="shared" si="185"/>
        <v>0</v>
      </c>
      <c r="CR117" s="84">
        <f t="shared" si="186"/>
        <v>0</v>
      </c>
      <c r="CS117" s="84">
        <f t="shared" si="187"/>
        <v>0</v>
      </c>
      <c r="CT117" s="84">
        <f t="shared" si="188"/>
        <v>0</v>
      </c>
      <c r="CU117" s="84">
        <f t="shared" si="189"/>
        <v>0</v>
      </c>
      <c r="CV117" s="84">
        <f t="shared" si="190"/>
        <v>0</v>
      </c>
      <c r="CW117" s="84">
        <f t="shared" si="191"/>
        <v>0</v>
      </c>
      <c r="CX117" s="84">
        <f t="shared" si="192"/>
        <v>0</v>
      </c>
    </row>
    <row r="118" spans="1:102" s="263" customFormat="1" ht="14.25">
      <c r="A118" s="78">
        <f t="shared" si="96"/>
        <v>108</v>
      </c>
      <c r="B118" s="79"/>
      <c r="C118" s="80"/>
      <c r="D118" s="81"/>
      <c r="E118" s="82"/>
      <c r="F118" s="83"/>
      <c r="G118" s="84">
        <f t="shared" si="97"/>
        <v>0</v>
      </c>
      <c r="H118" s="84">
        <f t="shared" si="98"/>
        <v>0</v>
      </c>
      <c r="I118" s="84">
        <f t="shared" si="99"/>
        <v>0</v>
      </c>
      <c r="J118" s="84">
        <f t="shared" si="100"/>
        <v>0</v>
      </c>
      <c r="K118" s="84">
        <f t="shared" si="101"/>
        <v>0</v>
      </c>
      <c r="L118" s="84">
        <f t="shared" si="102"/>
        <v>0</v>
      </c>
      <c r="M118" s="84">
        <f t="shared" si="103"/>
        <v>0</v>
      </c>
      <c r="N118" s="84">
        <f t="shared" si="104"/>
        <v>0</v>
      </c>
      <c r="O118" s="84">
        <f t="shared" si="105"/>
        <v>0</v>
      </c>
      <c r="P118" s="84">
        <f t="shared" si="106"/>
        <v>0</v>
      </c>
      <c r="Q118" s="84">
        <f t="shared" si="107"/>
        <v>0</v>
      </c>
      <c r="R118" s="84">
        <f t="shared" si="108"/>
        <v>0</v>
      </c>
      <c r="S118" s="84">
        <f t="shared" si="109"/>
        <v>0</v>
      </c>
      <c r="T118" s="84">
        <f t="shared" si="110"/>
        <v>0</v>
      </c>
      <c r="U118" s="84">
        <f t="shared" si="111"/>
        <v>0</v>
      </c>
      <c r="V118" s="84">
        <f t="shared" si="112"/>
        <v>0</v>
      </c>
      <c r="W118" s="84">
        <f t="shared" si="113"/>
        <v>0</v>
      </c>
      <c r="X118" s="84">
        <f t="shared" si="114"/>
        <v>0</v>
      </c>
      <c r="Y118" s="84">
        <f t="shared" si="115"/>
        <v>0</v>
      </c>
      <c r="Z118" s="84">
        <f t="shared" si="116"/>
        <v>0</v>
      </c>
      <c r="AA118" s="84">
        <f t="shared" si="117"/>
        <v>0</v>
      </c>
      <c r="AB118" s="84">
        <f t="shared" si="118"/>
        <v>0</v>
      </c>
      <c r="AC118" s="84">
        <f t="shared" si="119"/>
        <v>0</v>
      </c>
      <c r="AD118" s="84">
        <f t="shared" si="120"/>
        <v>0</v>
      </c>
      <c r="AE118" s="84">
        <f t="shared" si="121"/>
        <v>0</v>
      </c>
      <c r="AF118" s="84">
        <f t="shared" si="122"/>
        <v>0</v>
      </c>
      <c r="AG118" s="84">
        <f t="shared" si="123"/>
        <v>0</v>
      </c>
      <c r="AH118" s="84">
        <f t="shared" si="124"/>
        <v>0</v>
      </c>
      <c r="AI118" s="84">
        <f t="shared" si="125"/>
        <v>0</v>
      </c>
      <c r="AJ118" s="84">
        <f t="shared" si="126"/>
        <v>0</v>
      </c>
      <c r="AK118" s="84">
        <f t="shared" si="127"/>
        <v>0</v>
      </c>
      <c r="AL118" s="84">
        <f t="shared" si="128"/>
        <v>0</v>
      </c>
      <c r="AM118" s="84">
        <f t="shared" si="129"/>
        <v>0</v>
      </c>
      <c r="AN118" s="84">
        <f t="shared" si="130"/>
        <v>0</v>
      </c>
      <c r="AO118" s="84">
        <f t="shared" si="131"/>
        <v>0</v>
      </c>
      <c r="AP118" s="84">
        <f t="shared" si="132"/>
        <v>0</v>
      </c>
      <c r="AQ118" s="84">
        <f t="shared" si="133"/>
        <v>0</v>
      </c>
      <c r="AR118" s="84">
        <f t="shared" si="134"/>
        <v>0</v>
      </c>
      <c r="AS118" s="84">
        <f t="shared" si="135"/>
        <v>0</v>
      </c>
      <c r="AT118" s="84">
        <f t="shared" si="136"/>
        <v>0</v>
      </c>
      <c r="AU118" s="84">
        <f t="shared" si="137"/>
        <v>0</v>
      </c>
      <c r="AV118" s="84">
        <f t="shared" si="138"/>
        <v>0</v>
      </c>
      <c r="AW118" s="84">
        <f t="shared" si="139"/>
        <v>0</v>
      </c>
      <c r="AX118" s="84">
        <f t="shared" si="140"/>
        <v>0</v>
      </c>
      <c r="AY118" s="84">
        <f t="shared" si="141"/>
        <v>0</v>
      </c>
      <c r="AZ118" s="84">
        <f t="shared" si="142"/>
        <v>0</v>
      </c>
      <c r="BA118" s="84">
        <f t="shared" si="143"/>
        <v>0</v>
      </c>
      <c r="BB118" s="84">
        <f t="shared" si="144"/>
        <v>0</v>
      </c>
      <c r="BC118" s="84">
        <f t="shared" si="145"/>
        <v>0</v>
      </c>
      <c r="BD118" s="84">
        <f t="shared" si="146"/>
        <v>0</v>
      </c>
      <c r="BE118" s="84">
        <f t="shared" si="147"/>
        <v>0</v>
      </c>
      <c r="BF118" s="84">
        <f t="shared" si="148"/>
        <v>0</v>
      </c>
      <c r="BG118" s="84">
        <f t="shared" si="149"/>
        <v>0</v>
      </c>
      <c r="BH118" s="84">
        <f t="shared" si="150"/>
        <v>0</v>
      </c>
      <c r="BI118" s="84">
        <f t="shared" si="151"/>
        <v>0</v>
      </c>
      <c r="BJ118" s="84">
        <f t="shared" si="152"/>
        <v>0</v>
      </c>
      <c r="BK118" s="84">
        <f t="shared" si="153"/>
        <v>0</v>
      </c>
      <c r="BL118" s="84">
        <f t="shared" si="154"/>
        <v>0</v>
      </c>
      <c r="BM118" s="84">
        <f t="shared" si="155"/>
        <v>0</v>
      </c>
      <c r="BN118" s="84">
        <f t="shared" si="156"/>
        <v>0</v>
      </c>
      <c r="BO118" s="84">
        <f t="shared" si="157"/>
        <v>0</v>
      </c>
      <c r="BP118" s="84">
        <f t="shared" si="158"/>
        <v>0</v>
      </c>
      <c r="BQ118" s="84">
        <f t="shared" si="159"/>
        <v>0</v>
      </c>
      <c r="BR118" s="84">
        <f t="shared" si="160"/>
        <v>0</v>
      </c>
      <c r="BS118" s="84">
        <f t="shared" si="161"/>
        <v>0</v>
      </c>
      <c r="BT118" s="84">
        <f t="shared" si="162"/>
        <v>0</v>
      </c>
      <c r="BU118" s="84">
        <f t="shared" si="163"/>
        <v>0</v>
      </c>
      <c r="BV118" s="84">
        <f t="shared" si="164"/>
        <v>0</v>
      </c>
      <c r="BW118" s="84">
        <f t="shared" si="165"/>
        <v>0</v>
      </c>
      <c r="BX118" s="84">
        <f t="shared" si="166"/>
        <v>0</v>
      </c>
      <c r="BY118" s="84">
        <f t="shared" si="167"/>
        <v>0</v>
      </c>
      <c r="BZ118" s="84">
        <f t="shared" si="168"/>
        <v>0</v>
      </c>
      <c r="CA118" s="84">
        <f t="shared" si="169"/>
        <v>0</v>
      </c>
      <c r="CB118" s="84">
        <f t="shared" si="170"/>
        <v>0</v>
      </c>
      <c r="CC118" s="84">
        <f t="shared" si="171"/>
        <v>0</v>
      </c>
      <c r="CD118" s="84">
        <f t="shared" si="172"/>
        <v>0</v>
      </c>
      <c r="CE118" s="84">
        <f t="shared" si="173"/>
        <v>0</v>
      </c>
      <c r="CF118" s="84">
        <f t="shared" si="174"/>
        <v>0</v>
      </c>
      <c r="CG118" s="84">
        <f t="shared" si="175"/>
        <v>0</v>
      </c>
      <c r="CH118" s="84">
        <f t="shared" si="176"/>
        <v>0</v>
      </c>
      <c r="CI118" s="84">
        <f t="shared" si="177"/>
        <v>0</v>
      </c>
      <c r="CJ118" s="84">
        <f t="shared" si="178"/>
        <v>0</v>
      </c>
      <c r="CK118" s="84">
        <f t="shared" si="179"/>
        <v>0</v>
      </c>
      <c r="CL118" s="84">
        <f t="shared" si="180"/>
        <v>0</v>
      </c>
      <c r="CM118" s="84">
        <f t="shared" si="181"/>
        <v>0</v>
      </c>
      <c r="CN118" s="84">
        <f t="shared" si="182"/>
        <v>0</v>
      </c>
      <c r="CO118" s="84">
        <f t="shared" si="183"/>
        <v>0</v>
      </c>
      <c r="CP118" s="84">
        <f t="shared" si="184"/>
        <v>0</v>
      </c>
      <c r="CQ118" s="84">
        <f t="shared" si="185"/>
        <v>0</v>
      </c>
      <c r="CR118" s="84">
        <f t="shared" si="186"/>
        <v>0</v>
      </c>
      <c r="CS118" s="84">
        <f t="shared" si="187"/>
        <v>0</v>
      </c>
      <c r="CT118" s="84">
        <f t="shared" si="188"/>
        <v>0</v>
      </c>
      <c r="CU118" s="84">
        <f t="shared" si="189"/>
        <v>0</v>
      </c>
      <c r="CV118" s="84">
        <f t="shared" si="190"/>
        <v>0</v>
      </c>
      <c r="CW118" s="84">
        <f t="shared" si="191"/>
        <v>0</v>
      </c>
      <c r="CX118" s="84">
        <f t="shared" si="192"/>
        <v>0</v>
      </c>
    </row>
    <row r="119" spans="1:102" s="263" customFormat="1" ht="14.25">
      <c r="A119" s="78">
        <f t="shared" si="96"/>
        <v>109</v>
      </c>
      <c r="B119" s="79"/>
      <c r="C119" s="80"/>
      <c r="D119" s="81"/>
      <c r="E119" s="82"/>
      <c r="F119" s="83"/>
      <c r="G119" s="84">
        <f t="shared" si="97"/>
        <v>0</v>
      </c>
      <c r="H119" s="84">
        <f t="shared" si="98"/>
        <v>0</v>
      </c>
      <c r="I119" s="84">
        <f t="shared" si="99"/>
        <v>0</v>
      </c>
      <c r="J119" s="84">
        <f t="shared" si="100"/>
        <v>0</v>
      </c>
      <c r="K119" s="84">
        <f t="shared" si="101"/>
        <v>0</v>
      </c>
      <c r="L119" s="84">
        <f t="shared" si="102"/>
        <v>0</v>
      </c>
      <c r="M119" s="84">
        <f t="shared" si="103"/>
        <v>0</v>
      </c>
      <c r="N119" s="84">
        <f t="shared" si="104"/>
        <v>0</v>
      </c>
      <c r="O119" s="84">
        <f t="shared" si="105"/>
        <v>0</v>
      </c>
      <c r="P119" s="84">
        <f t="shared" si="106"/>
        <v>0</v>
      </c>
      <c r="Q119" s="84">
        <f t="shared" si="107"/>
        <v>0</v>
      </c>
      <c r="R119" s="84">
        <f t="shared" si="108"/>
        <v>0</v>
      </c>
      <c r="S119" s="84">
        <f t="shared" si="109"/>
        <v>0</v>
      </c>
      <c r="T119" s="84">
        <f t="shared" si="110"/>
        <v>0</v>
      </c>
      <c r="U119" s="84">
        <f t="shared" si="111"/>
        <v>0</v>
      </c>
      <c r="V119" s="84">
        <f t="shared" si="112"/>
        <v>0</v>
      </c>
      <c r="W119" s="84">
        <f t="shared" si="113"/>
        <v>0</v>
      </c>
      <c r="X119" s="84">
        <f t="shared" si="114"/>
        <v>0</v>
      </c>
      <c r="Y119" s="84">
        <f t="shared" si="115"/>
        <v>0</v>
      </c>
      <c r="Z119" s="84">
        <f t="shared" si="116"/>
        <v>0</v>
      </c>
      <c r="AA119" s="84">
        <f t="shared" si="117"/>
        <v>0</v>
      </c>
      <c r="AB119" s="84">
        <f t="shared" si="118"/>
        <v>0</v>
      </c>
      <c r="AC119" s="84">
        <f t="shared" si="119"/>
        <v>0</v>
      </c>
      <c r="AD119" s="84">
        <f t="shared" si="120"/>
        <v>0</v>
      </c>
      <c r="AE119" s="84">
        <f t="shared" si="121"/>
        <v>0</v>
      </c>
      <c r="AF119" s="84">
        <f t="shared" si="122"/>
        <v>0</v>
      </c>
      <c r="AG119" s="84">
        <f t="shared" si="123"/>
        <v>0</v>
      </c>
      <c r="AH119" s="84">
        <f t="shared" si="124"/>
        <v>0</v>
      </c>
      <c r="AI119" s="84">
        <f t="shared" si="125"/>
        <v>0</v>
      </c>
      <c r="AJ119" s="84">
        <f t="shared" si="126"/>
        <v>0</v>
      </c>
      <c r="AK119" s="84">
        <f t="shared" si="127"/>
        <v>0</v>
      </c>
      <c r="AL119" s="84">
        <f t="shared" si="128"/>
        <v>0</v>
      </c>
      <c r="AM119" s="84">
        <f t="shared" si="129"/>
        <v>0</v>
      </c>
      <c r="AN119" s="84">
        <f t="shared" si="130"/>
        <v>0</v>
      </c>
      <c r="AO119" s="84">
        <f t="shared" si="131"/>
        <v>0</v>
      </c>
      <c r="AP119" s="84">
        <f t="shared" si="132"/>
        <v>0</v>
      </c>
      <c r="AQ119" s="84">
        <f t="shared" si="133"/>
        <v>0</v>
      </c>
      <c r="AR119" s="84">
        <f t="shared" si="134"/>
        <v>0</v>
      </c>
      <c r="AS119" s="84">
        <f t="shared" si="135"/>
        <v>0</v>
      </c>
      <c r="AT119" s="84">
        <f t="shared" si="136"/>
        <v>0</v>
      </c>
      <c r="AU119" s="84">
        <f t="shared" si="137"/>
        <v>0</v>
      </c>
      <c r="AV119" s="84">
        <f t="shared" si="138"/>
        <v>0</v>
      </c>
      <c r="AW119" s="84">
        <f t="shared" si="139"/>
        <v>0</v>
      </c>
      <c r="AX119" s="84">
        <f t="shared" si="140"/>
        <v>0</v>
      </c>
      <c r="AY119" s="84">
        <f t="shared" si="141"/>
        <v>0</v>
      </c>
      <c r="AZ119" s="84">
        <f t="shared" si="142"/>
        <v>0</v>
      </c>
      <c r="BA119" s="84">
        <f t="shared" si="143"/>
        <v>0</v>
      </c>
      <c r="BB119" s="84">
        <f t="shared" si="144"/>
        <v>0</v>
      </c>
      <c r="BC119" s="84">
        <f t="shared" si="145"/>
        <v>0</v>
      </c>
      <c r="BD119" s="84">
        <f t="shared" si="146"/>
        <v>0</v>
      </c>
      <c r="BE119" s="84">
        <f t="shared" si="147"/>
        <v>0</v>
      </c>
      <c r="BF119" s="84">
        <f t="shared" si="148"/>
        <v>0</v>
      </c>
      <c r="BG119" s="84">
        <f t="shared" si="149"/>
        <v>0</v>
      </c>
      <c r="BH119" s="84">
        <f t="shared" si="150"/>
        <v>0</v>
      </c>
      <c r="BI119" s="84">
        <f t="shared" si="151"/>
        <v>0</v>
      </c>
      <c r="BJ119" s="84">
        <f t="shared" si="152"/>
        <v>0</v>
      </c>
      <c r="BK119" s="84">
        <f t="shared" si="153"/>
        <v>0</v>
      </c>
      <c r="BL119" s="84">
        <f t="shared" si="154"/>
        <v>0</v>
      </c>
      <c r="BM119" s="84">
        <f t="shared" si="155"/>
        <v>0</v>
      </c>
      <c r="BN119" s="84">
        <f t="shared" si="156"/>
        <v>0</v>
      </c>
      <c r="BO119" s="84">
        <f t="shared" si="157"/>
        <v>0</v>
      </c>
      <c r="BP119" s="84">
        <f t="shared" si="158"/>
        <v>0</v>
      </c>
      <c r="BQ119" s="84">
        <f t="shared" si="159"/>
        <v>0</v>
      </c>
      <c r="BR119" s="84">
        <f t="shared" si="160"/>
        <v>0</v>
      </c>
      <c r="BS119" s="84">
        <f t="shared" si="161"/>
        <v>0</v>
      </c>
      <c r="BT119" s="84">
        <f t="shared" si="162"/>
        <v>0</v>
      </c>
      <c r="BU119" s="84">
        <f t="shared" si="163"/>
        <v>0</v>
      </c>
      <c r="BV119" s="84">
        <f t="shared" si="164"/>
        <v>0</v>
      </c>
      <c r="BW119" s="84">
        <f t="shared" si="165"/>
        <v>0</v>
      </c>
      <c r="BX119" s="84">
        <f t="shared" si="166"/>
        <v>0</v>
      </c>
      <c r="BY119" s="84">
        <f t="shared" si="167"/>
        <v>0</v>
      </c>
      <c r="BZ119" s="84">
        <f t="shared" si="168"/>
        <v>0</v>
      </c>
      <c r="CA119" s="84">
        <f t="shared" si="169"/>
        <v>0</v>
      </c>
      <c r="CB119" s="84">
        <f t="shared" si="170"/>
        <v>0</v>
      </c>
      <c r="CC119" s="84">
        <f t="shared" si="171"/>
        <v>0</v>
      </c>
      <c r="CD119" s="84">
        <f t="shared" si="172"/>
        <v>0</v>
      </c>
      <c r="CE119" s="84">
        <f t="shared" si="173"/>
        <v>0</v>
      </c>
      <c r="CF119" s="84">
        <f t="shared" si="174"/>
        <v>0</v>
      </c>
      <c r="CG119" s="84">
        <f t="shared" si="175"/>
        <v>0</v>
      </c>
      <c r="CH119" s="84">
        <f t="shared" si="176"/>
        <v>0</v>
      </c>
      <c r="CI119" s="84">
        <f t="shared" si="177"/>
        <v>0</v>
      </c>
      <c r="CJ119" s="84">
        <f t="shared" si="178"/>
        <v>0</v>
      </c>
      <c r="CK119" s="84">
        <f t="shared" si="179"/>
        <v>0</v>
      </c>
      <c r="CL119" s="84">
        <f t="shared" si="180"/>
        <v>0</v>
      </c>
      <c r="CM119" s="84">
        <f t="shared" si="181"/>
        <v>0</v>
      </c>
      <c r="CN119" s="84">
        <f t="shared" si="182"/>
        <v>0</v>
      </c>
      <c r="CO119" s="84">
        <f t="shared" si="183"/>
        <v>0</v>
      </c>
      <c r="CP119" s="84">
        <f t="shared" si="184"/>
        <v>0</v>
      </c>
      <c r="CQ119" s="84">
        <f t="shared" si="185"/>
        <v>0</v>
      </c>
      <c r="CR119" s="84">
        <f t="shared" si="186"/>
        <v>0</v>
      </c>
      <c r="CS119" s="84">
        <f t="shared" si="187"/>
        <v>0</v>
      </c>
      <c r="CT119" s="84">
        <f t="shared" si="188"/>
        <v>0</v>
      </c>
      <c r="CU119" s="84">
        <f t="shared" si="189"/>
        <v>0</v>
      </c>
      <c r="CV119" s="84">
        <f t="shared" si="190"/>
        <v>0</v>
      </c>
      <c r="CW119" s="84">
        <f t="shared" si="191"/>
        <v>0</v>
      </c>
      <c r="CX119" s="84">
        <f t="shared" si="192"/>
        <v>0</v>
      </c>
    </row>
    <row r="120" spans="1:102" s="263" customFormat="1" ht="14.25">
      <c r="A120" s="78">
        <f t="shared" si="96"/>
        <v>110</v>
      </c>
      <c r="B120" s="79"/>
      <c r="C120" s="80"/>
      <c r="D120" s="81"/>
      <c r="E120" s="82"/>
      <c r="F120" s="83"/>
      <c r="G120" s="84">
        <f t="shared" si="97"/>
        <v>0</v>
      </c>
      <c r="H120" s="84">
        <f t="shared" si="98"/>
        <v>0</v>
      </c>
      <c r="I120" s="84">
        <f t="shared" si="99"/>
        <v>0</v>
      </c>
      <c r="J120" s="84">
        <f t="shared" si="100"/>
        <v>0</v>
      </c>
      <c r="K120" s="84">
        <f t="shared" si="101"/>
        <v>0</v>
      </c>
      <c r="L120" s="84">
        <f t="shared" si="102"/>
        <v>0</v>
      </c>
      <c r="M120" s="84">
        <f t="shared" si="103"/>
        <v>0</v>
      </c>
      <c r="N120" s="84">
        <f t="shared" si="104"/>
        <v>0</v>
      </c>
      <c r="O120" s="84">
        <f t="shared" si="105"/>
        <v>0</v>
      </c>
      <c r="P120" s="84">
        <f t="shared" si="106"/>
        <v>0</v>
      </c>
      <c r="Q120" s="84">
        <f t="shared" si="107"/>
        <v>0</v>
      </c>
      <c r="R120" s="84">
        <f t="shared" si="108"/>
        <v>0</v>
      </c>
      <c r="S120" s="84">
        <f t="shared" si="109"/>
        <v>0</v>
      </c>
      <c r="T120" s="84">
        <f t="shared" si="110"/>
        <v>0</v>
      </c>
      <c r="U120" s="84">
        <f t="shared" si="111"/>
        <v>0</v>
      </c>
      <c r="V120" s="84">
        <f t="shared" si="112"/>
        <v>0</v>
      </c>
      <c r="W120" s="84">
        <f t="shared" si="113"/>
        <v>0</v>
      </c>
      <c r="X120" s="84">
        <f t="shared" si="114"/>
        <v>0</v>
      </c>
      <c r="Y120" s="84">
        <f t="shared" si="115"/>
        <v>0</v>
      </c>
      <c r="Z120" s="84">
        <f t="shared" si="116"/>
        <v>0</v>
      </c>
      <c r="AA120" s="84">
        <f t="shared" si="117"/>
        <v>0</v>
      </c>
      <c r="AB120" s="84">
        <f t="shared" si="118"/>
        <v>0</v>
      </c>
      <c r="AC120" s="84">
        <f t="shared" si="119"/>
        <v>0</v>
      </c>
      <c r="AD120" s="84">
        <f t="shared" si="120"/>
        <v>0</v>
      </c>
      <c r="AE120" s="84">
        <f t="shared" si="121"/>
        <v>0</v>
      </c>
      <c r="AF120" s="84">
        <f t="shared" si="122"/>
        <v>0</v>
      </c>
      <c r="AG120" s="84">
        <f t="shared" si="123"/>
        <v>0</v>
      </c>
      <c r="AH120" s="84">
        <f t="shared" si="124"/>
        <v>0</v>
      </c>
      <c r="AI120" s="84">
        <f t="shared" si="125"/>
        <v>0</v>
      </c>
      <c r="AJ120" s="84">
        <f t="shared" si="126"/>
        <v>0</v>
      </c>
      <c r="AK120" s="84">
        <f t="shared" si="127"/>
        <v>0</v>
      </c>
      <c r="AL120" s="84">
        <f t="shared" si="128"/>
        <v>0</v>
      </c>
      <c r="AM120" s="84">
        <f t="shared" si="129"/>
        <v>0</v>
      </c>
      <c r="AN120" s="84">
        <f t="shared" si="130"/>
        <v>0</v>
      </c>
      <c r="AO120" s="84">
        <f t="shared" si="131"/>
        <v>0</v>
      </c>
      <c r="AP120" s="84">
        <f t="shared" si="132"/>
        <v>0</v>
      </c>
      <c r="AQ120" s="84">
        <f t="shared" si="133"/>
        <v>0</v>
      </c>
      <c r="AR120" s="84">
        <f t="shared" si="134"/>
        <v>0</v>
      </c>
      <c r="AS120" s="84">
        <f t="shared" si="135"/>
        <v>0</v>
      </c>
      <c r="AT120" s="84">
        <f t="shared" si="136"/>
        <v>0</v>
      </c>
      <c r="AU120" s="84">
        <f t="shared" si="137"/>
        <v>0</v>
      </c>
      <c r="AV120" s="84">
        <f t="shared" si="138"/>
        <v>0</v>
      </c>
      <c r="AW120" s="84">
        <f t="shared" si="139"/>
        <v>0</v>
      </c>
      <c r="AX120" s="84">
        <f t="shared" si="140"/>
        <v>0</v>
      </c>
      <c r="AY120" s="84">
        <f t="shared" si="141"/>
        <v>0</v>
      </c>
      <c r="AZ120" s="84">
        <f t="shared" si="142"/>
        <v>0</v>
      </c>
      <c r="BA120" s="84">
        <f t="shared" si="143"/>
        <v>0</v>
      </c>
      <c r="BB120" s="84">
        <f t="shared" si="144"/>
        <v>0</v>
      </c>
      <c r="BC120" s="84">
        <f t="shared" si="145"/>
        <v>0</v>
      </c>
      <c r="BD120" s="84">
        <f t="shared" si="146"/>
        <v>0</v>
      </c>
      <c r="BE120" s="84">
        <f t="shared" si="147"/>
        <v>0</v>
      </c>
      <c r="BF120" s="84">
        <f t="shared" si="148"/>
        <v>0</v>
      </c>
      <c r="BG120" s="84">
        <f t="shared" si="149"/>
        <v>0</v>
      </c>
      <c r="BH120" s="84">
        <f t="shared" si="150"/>
        <v>0</v>
      </c>
      <c r="BI120" s="84">
        <f t="shared" si="151"/>
        <v>0</v>
      </c>
      <c r="BJ120" s="84">
        <f t="shared" si="152"/>
        <v>0</v>
      </c>
      <c r="BK120" s="84">
        <f t="shared" si="153"/>
        <v>0</v>
      </c>
      <c r="BL120" s="84">
        <f t="shared" si="154"/>
        <v>0</v>
      </c>
      <c r="BM120" s="84">
        <f t="shared" si="155"/>
        <v>0</v>
      </c>
      <c r="BN120" s="84">
        <f t="shared" si="156"/>
        <v>0</v>
      </c>
      <c r="BO120" s="84">
        <f t="shared" si="157"/>
        <v>0</v>
      </c>
      <c r="BP120" s="84">
        <f t="shared" si="158"/>
        <v>0</v>
      </c>
      <c r="BQ120" s="84">
        <f t="shared" si="159"/>
        <v>0</v>
      </c>
      <c r="BR120" s="84">
        <f t="shared" si="160"/>
        <v>0</v>
      </c>
      <c r="BS120" s="84">
        <f t="shared" si="161"/>
        <v>0</v>
      </c>
      <c r="BT120" s="84">
        <f t="shared" si="162"/>
        <v>0</v>
      </c>
      <c r="BU120" s="84">
        <f t="shared" si="163"/>
        <v>0</v>
      </c>
      <c r="BV120" s="84">
        <f t="shared" si="164"/>
        <v>0</v>
      </c>
      <c r="BW120" s="84">
        <f t="shared" si="165"/>
        <v>0</v>
      </c>
      <c r="BX120" s="84">
        <f t="shared" si="166"/>
        <v>0</v>
      </c>
      <c r="BY120" s="84">
        <f t="shared" si="167"/>
        <v>0</v>
      </c>
      <c r="BZ120" s="84">
        <f t="shared" si="168"/>
        <v>0</v>
      </c>
      <c r="CA120" s="84">
        <f t="shared" si="169"/>
        <v>0</v>
      </c>
      <c r="CB120" s="84">
        <f t="shared" si="170"/>
        <v>0</v>
      </c>
      <c r="CC120" s="84">
        <f t="shared" si="171"/>
        <v>0</v>
      </c>
      <c r="CD120" s="84">
        <f t="shared" si="172"/>
        <v>0</v>
      </c>
      <c r="CE120" s="84">
        <f t="shared" si="173"/>
        <v>0</v>
      </c>
      <c r="CF120" s="84">
        <f t="shared" si="174"/>
        <v>0</v>
      </c>
      <c r="CG120" s="84">
        <f t="shared" si="175"/>
        <v>0</v>
      </c>
      <c r="CH120" s="84">
        <f t="shared" si="176"/>
        <v>0</v>
      </c>
      <c r="CI120" s="84">
        <f t="shared" si="177"/>
        <v>0</v>
      </c>
      <c r="CJ120" s="84">
        <f t="shared" si="178"/>
        <v>0</v>
      </c>
      <c r="CK120" s="84">
        <f t="shared" si="179"/>
        <v>0</v>
      </c>
      <c r="CL120" s="84">
        <f t="shared" si="180"/>
        <v>0</v>
      </c>
      <c r="CM120" s="84">
        <f t="shared" si="181"/>
        <v>0</v>
      </c>
      <c r="CN120" s="84">
        <f t="shared" si="182"/>
        <v>0</v>
      </c>
      <c r="CO120" s="84">
        <f t="shared" si="183"/>
        <v>0</v>
      </c>
      <c r="CP120" s="84">
        <f t="shared" si="184"/>
        <v>0</v>
      </c>
      <c r="CQ120" s="84">
        <f t="shared" si="185"/>
        <v>0</v>
      </c>
      <c r="CR120" s="84">
        <f t="shared" si="186"/>
        <v>0</v>
      </c>
      <c r="CS120" s="84">
        <f t="shared" si="187"/>
        <v>0</v>
      </c>
      <c r="CT120" s="84">
        <f t="shared" si="188"/>
        <v>0</v>
      </c>
      <c r="CU120" s="84">
        <f t="shared" si="189"/>
        <v>0</v>
      </c>
      <c r="CV120" s="84">
        <f t="shared" si="190"/>
        <v>0</v>
      </c>
      <c r="CW120" s="84">
        <f t="shared" si="191"/>
        <v>0</v>
      </c>
      <c r="CX120" s="84">
        <f t="shared" si="192"/>
        <v>0</v>
      </c>
    </row>
    <row r="121" spans="1:102" s="263" customFormat="1" ht="14.25">
      <c r="A121" s="78">
        <f t="shared" si="96"/>
        <v>111</v>
      </c>
      <c r="B121" s="79"/>
      <c r="C121" s="80"/>
      <c r="D121" s="81"/>
      <c r="E121" s="82"/>
      <c r="F121" s="83"/>
      <c r="G121" s="84">
        <f t="shared" si="97"/>
        <v>0</v>
      </c>
      <c r="H121" s="84">
        <f t="shared" si="98"/>
        <v>0</v>
      </c>
      <c r="I121" s="84">
        <f t="shared" si="99"/>
        <v>0</v>
      </c>
      <c r="J121" s="84">
        <f t="shared" si="100"/>
        <v>0</v>
      </c>
      <c r="K121" s="84">
        <f t="shared" si="101"/>
        <v>0</v>
      </c>
      <c r="L121" s="84">
        <f t="shared" si="102"/>
        <v>0</v>
      </c>
      <c r="M121" s="84">
        <f t="shared" si="103"/>
        <v>0</v>
      </c>
      <c r="N121" s="84">
        <f t="shared" si="104"/>
        <v>0</v>
      </c>
      <c r="O121" s="84">
        <f t="shared" si="105"/>
        <v>0</v>
      </c>
      <c r="P121" s="84">
        <f t="shared" si="106"/>
        <v>0</v>
      </c>
      <c r="Q121" s="84">
        <f t="shared" si="107"/>
        <v>0</v>
      </c>
      <c r="R121" s="84">
        <f t="shared" si="108"/>
        <v>0</v>
      </c>
      <c r="S121" s="84">
        <f t="shared" si="109"/>
        <v>0</v>
      </c>
      <c r="T121" s="84">
        <f t="shared" si="110"/>
        <v>0</v>
      </c>
      <c r="U121" s="84">
        <f t="shared" si="111"/>
        <v>0</v>
      </c>
      <c r="V121" s="84">
        <f t="shared" si="112"/>
        <v>0</v>
      </c>
      <c r="W121" s="84">
        <f t="shared" si="113"/>
        <v>0</v>
      </c>
      <c r="X121" s="84">
        <f t="shared" si="114"/>
        <v>0</v>
      </c>
      <c r="Y121" s="84">
        <f t="shared" si="115"/>
        <v>0</v>
      </c>
      <c r="Z121" s="84">
        <f t="shared" si="116"/>
        <v>0</v>
      </c>
      <c r="AA121" s="84">
        <f t="shared" si="117"/>
        <v>0</v>
      </c>
      <c r="AB121" s="84">
        <f t="shared" si="118"/>
        <v>0</v>
      </c>
      <c r="AC121" s="84">
        <f t="shared" si="119"/>
        <v>0</v>
      </c>
      <c r="AD121" s="84">
        <f t="shared" si="120"/>
        <v>0</v>
      </c>
      <c r="AE121" s="84">
        <f t="shared" si="121"/>
        <v>0</v>
      </c>
      <c r="AF121" s="84">
        <f t="shared" si="122"/>
        <v>0</v>
      </c>
      <c r="AG121" s="84">
        <f t="shared" si="123"/>
        <v>0</v>
      </c>
      <c r="AH121" s="84">
        <f t="shared" si="124"/>
        <v>0</v>
      </c>
      <c r="AI121" s="84">
        <f t="shared" si="125"/>
        <v>0</v>
      </c>
      <c r="AJ121" s="84">
        <f t="shared" si="126"/>
        <v>0</v>
      </c>
      <c r="AK121" s="84">
        <f t="shared" si="127"/>
        <v>0</v>
      </c>
      <c r="AL121" s="84">
        <f t="shared" si="128"/>
        <v>0</v>
      </c>
      <c r="AM121" s="84">
        <f t="shared" si="129"/>
        <v>0</v>
      </c>
      <c r="AN121" s="84">
        <f t="shared" si="130"/>
        <v>0</v>
      </c>
      <c r="AO121" s="84">
        <f t="shared" si="131"/>
        <v>0</v>
      </c>
      <c r="AP121" s="84">
        <f t="shared" si="132"/>
        <v>0</v>
      </c>
      <c r="AQ121" s="84">
        <f t="shared" si="133"/>
        <v>0</v>
      </c>
      <c r="AR121" s="84">
        <f t="shared" si="134"/>
        <v>0</v>
      </c>
      <c r="AS121" s="84">
        <f t="shared" si="135"/>
        <v>0</v>
      </c>
      <c r="AT121" s="84">
        <f t="shared" si="136"/>
        <v>0</v>
      </c>
      <c r="AU121" s="84">
        <f t="shared" si="137"/>
        <v>0</v>
      </c>
      <c r="AV121" s="84">
        <f t="shared" si="138"/>
        <v>0</v>
      </c>
      <c r="AW121" s="84">
        <f t="shared" si="139"/>
        <v>0</v>
      </c>
      <c r="AX121" s="84">
        <f t="shared" si="140"/>
        <v>0</v>
      </c>
      <c r="AY121" s="84">
        <f t="shared" si="141"/>
        <v>0</v>
      </c>
      <c r="AZ121" s="84">
        <f t="shared" si="142"/>
        <v>0</v>
      </c>
      <c r="BA121" s="84">
        <f t="shared" si="143"/>
        <v>0</v>
      </c>
      <c r="BB121" s="84">
        <f t="shared" si="144"/>
        <v>0</v>
      </c>
      <c r="BC121" s="84">
        <f t="shared" si="145"/>
        <v>0</v>
      </c>
      <c r="BD121" s="84">
        <f t="shared" si="146"/>
        <v>0</v>
      </c>
      <c r="BE121" s="84">
        <f t="shared" si="147"/>
        <v>0</v>
      </c>
      <c r="BF121" s="84">
        <f t="shared" si="148"/>
        <v>0</v>
      </c>
      <c r="BG121" s="84">
        <f t="shared" si="149"/>
        <v>0</v>
      </c>
      <c r="BH121" s="84">
        <f t="shared" si="150"/>
        <v>0</v>
      </c>
      <c r="BI121" s="84">
        <f t="shared" si="151"/>
        <v>0</v>
      </c>
      <c r="BJ121" s="84">
        <f t="shared" si="152"/>
        <v>0</v>
      </c>
      <c r="BK121" s="84">
        <f t="shared" si="153"/>
        <v>0</v>
      </c>
      <c r="BL121" s="84">
        <f t="shared" si="154"/>
        <v>0</v>
      </c>
      <c r="BM121" s="84">
        <f t="shared" si="155"/>
        <v>0</v>
      </c>
      <c r="BN121" s="84">
        <f t="shared" si="156"/>
        <v>0</v>
      </c>
      <c r="BO121" s="84">
        <f t="shared" si="157"/>
        <v>0</v>
      </c>
      <c r="BP121" s="84">
        <f t="shared" si="158"/>
        <v>0</v>
      </c>
      <c r="BQ121" s="84">
        <f t="shared" si="159"/>
        <v>0</v>
      </c>
      <c r="BR121" s="84">
        <f t="shared" si="160"/>
        <v>0</v>
      </c>
      <c r="BS121" s="84">
        <f t="shared" si="161"/>
        <v>0</v>
      </c>
      <c r="BT121" s="84">
        <f t="shared" si="162"/>
        <v>0</v>
      </c>
      <c r="BU121" s="84">
        <f t="shared" si="163"/>
        <v>0</v>
      </c>
      <c r="BV121" s="84">
        <f t="shared" si="164"/>
        <v>0</v>
      </c>
      <c r="BW121" s="84">
        <f t="shared" si="165"/>
        <v>0</v>
      </c>
      <c r="BX121" s="84">
        <f t="shared" si="166"/>
        <v>0</v>
      </c>
      <c r="BY121" s="84">
        <f t="shared" si="167"/>
        <v>0</v>
      </c>
      <c r="BZ121" s="84">
        <f t="shared" si="168"/>
        <v>0</v>
      </c>
      <c r="CA121" s="84">
        <f t="shared" si="169"/>
        <v>0</v>
      </c>
      <c r="CB121" s="84">
        <f t="shared" si="170"/>
        <v>0</v>
      </c>
      <c r="CC121" s="84">
        <f t="shared" si="171"/>
        <v>0</v>
      </c>
      <c r="CD121" s="84">
        <f t="shared" si="172"/>
        <v>0</v>
      </c>
      <c r="CE121" s="84">
        <f t="shared" si="173"/>
        <v>0</v>
      </c>
      <c r="CF121" s="84">
        <f t="shared" si="174"/>
        <v>0</v>
      </c>
      <c r="CG121" s="84">
        <f t="shared" si="175"/>
        <v>0</v>
      </c>
      <c r="CH121" s="84">
        <f t="shared" si="176"/>
        <v>0</v>
      </c>
      <c r="CI121" s="84">
        <f t="shared" si="177"/>
        <v>0</v>
      </c>
      <c r="CJ121" s="84">
        <f t="shared" si="178"/>
        <v>0</v>
      </c>
      <c r="CK121" s="84">
        <f t="shared" si="179"/>
        <v>0</v>
      </c>
      <c r="CL121" s="84">
        <f t="shared" si="180"/>
        <v>0</v>
      </c>
      <c r="CM121" s="84">
        <f t="shared" si="181"/>
        <v>0</v>
      </c>
      <c r="CN121" s="84">
        <f t="shared" si="182"/>
        <v>0</v>
      </c>
      <c r="CO121" s="84">
        <f t="shared" si="183"/>
        <v>0</v>
      </c>
      <c r="CP121" s="84">
        <f t="shared" si="184"/>
        <v>0</v>
      </c>
      <c r="CQ121" s="84">
        <f t="shared" si="185"/>
        <v>0</v>
      </c>
      <c r="CR121" s="84">
        <f t="shared" si="186"/>
        <v>0</v>
      </c>
      <c r="CS121" s="84">
        <f t="shared" si="187"/>
        <v>0</v>
      </c>
      <c r="CT121" s="84">
        <f t="shared" si="188"/>
        <v>0</v>
      </c>
      <c r="CU121" s="84">
        <f t="shared" si="189"/>
        <v>0</v>
      </c>
      <c r="CV121" s="84">
        <f t="shared" si="190"/>
        <v>0</v>
      </c>
      <c r="CW121" s="84">
        <f t="shared" si="191"/>
        <v>0</v>
      </c>
      <c r="CX121" s="84">
        <f t="shared" si="192"/>
        <v>0</v>
      </c>
    </row>
    <row r="122" spans="1:102" s="263" customFormat="1" ht="14.25">
      <c r="A122" s="78">
        <f t="shared" si="96"/>
        <v>112</v>
      </c>
      <c r="B122" s="79"/>
      <c r="C122" s="80"/>
      <c r="D122" s="81"/>
      <c r="E122" s="82"/>
      <c r="F122" s="83"/>
      <c r="G122" s="84">
        <f t="shared" si="97"/>
        <v>0</v>
      </c>
      <c r="H122" s="84">
        <f t="shared" si="98"/>
        <v>0</v>
      </c>
      <c r="I122" s="84">
        <f t="shared" si="99"/>
        <v>0</v>
      </c>
      <c r="J122" s="84">
        <f t="shared" si="100"/>
        <v>0</v>
      </c>
      <c r="K122" s="84">
        <f t="shared" si="101"/>
        <v>0</v>
      </c>
      <c r="L122" s="84">
        <f t="shared" si="102"/>
        <v>0</v>
      </c>
      <c r="M122" s="84">
        <f t="shared" si="103"/>
        <v>0</v>
      </c>
      <c r="N122" s="84">
        <f t="shared" si="104"/>
        <v>0</v>
      </c>
      <c r="O122" s="84">
        <f t="shared" si="105"/>
        <v>0</v>
      </c>
      <c r="P122" s="84">
        <f t="shared" si="106"/>
        <v>0</v>
      </c>
      <c r="Q122" s="84">
        <f t="shared" si="107"/>
        <v>0</v>
      </c>
      <c r="R122" s="84">
        <f t="shared" si="108"/>
        <v>0</v>
      </c>
      <c r="S122" s="84">
        <f t="shared" si="109"/>
        <v>0</v>
      </c>
      <c r="T122" s="84">
        <f t="shared" si="110"/>
        <v>0</v>
      </c>
      <c r="U122" s="84">
        <f t="shared" si="111"/>
        <v>0</v>
      </c>
      <c r="V122" s="84">
        <f t="shared" si="112"/>
        <v>0</v>
      </c>
      <c r="W122" s="84">
        <f t="shared" si="113"/>
        <v>0</v>
      </c>
      <c r="X122" s="84">
        <f t="shared" si="114"/>
        <v>0</v>
      </c>
      <c r="Y122" s="84">
        <f t="shared" si="115"/>
        <v>0</v>
      </c>
      <c r="Z122" s="84">
        <f t="shared" si="116"/>
        <v>0</v>
      </c>
      <c r="AA122" s="84">
        <f t="shared" si="117"/>
        <v>0</v>
      </c>
      <c r="AB122" s="84">
        <f t="shared" si="118"/>
        <v>0</v>
      </c>
      <c r="AC122" s="84">
        <f t="shared" si="119"/>
        <v>0</v>
      </c>
      <c r="AD122" s="84">
        <f t="shared" si="120"/>
        <v>0</v>
      </c>
      <c r="AE122" s="84">
        <f t="shared" si="121"/>
        <v>0</v>
      </c>
      <c r="AF122" s="84">
        <f t="shared" si="122"/>
        <v>0</v>
      </c>
      <c r="AG122" s="84">
        <f t="shared" si="123"/>
        <v>0</v>
      </c>
      <c r="AH122" s="84">
        <f t="shared" si="124"/>
        <v>0</v>
      </c>
      <c r="AI122" s="84">
        <f t="shared" si="125"/>
        <v>0</v>
      </c>
      <c r="AJ122" s="84">
        <f t="shared" si="126"/>
        <v>0</v>
      </c>
      <c r="AK122" s="84">
        <f t="shared" si="127"/>
        <v>0</v>
      </c>
      <c r="AL122" s="84">
        <f t="shared" si="128"/>
        <v>0</v>
      </c>
      <c r="AM122" s="84">
        <f t="shared" si="129"/>
        <v>0</v>
      </c>
      <c r="AN122" s="84">
        <f t="shared" si="130"/>
        <v>0</v>
      </c>
      <c r="AO122" s="84">
        <f t="shared" si="131"/>
        <v>0</v>
      </c>
      <c r="AP122" s="84">
        <f t="shared" si="132"/>
        <v>0</v>
      </c>
      <c r="AQ122" s="84">
        <f t="shared" si="133"/>
        <v>0</v>
      </c>
      <c r="AR122" s="84">
        <f t="shared" si="134"/>
        <v>0</v>
      </c>
      <c r="AS122" s="84">
        <f t="shared" si="135"/>
        <v>0</v>
      </c>
      <c r="AT122" s="84">
        <f t="shared" si="136"/>
        <v>0</v>
      </c>
      <c r="AU122" s="84">
        <f t="shared" si="137"/>
        <v>0</v>
      </c>
      <c r="AV122" s="84">
        <f t="shared" si="138"/>
        <v>0</v>
      </c>
      <c r="AW122" s="84">
        <f t="shared" si="139"/>
        <v>0</v>
      </c>
      <c r="AX122" s="84">
        <f t="shared" si="140"/>
        <v>0</v>
      </c>
      <c r="AY122" s="84">
        <f t="shared" si="141"/>
        <v>0</v>
      </c>
      <c r="AZ122" s="84">
        <f t="shared" si="142"/>
        <v>0</v>
      </c>
      <c r="BA122" s="84">
        <f t="shared" si="143"/>
        <v>0</v>
      </c>
      <c r="BB122" s="84">
        <f t="shared" si="144"/>
        <v>0</v>
      </c>
      <c r="BC122" s="84">
        <f t="shared" si="145"/>
        <v>0</v>
      </c>
      <c r="BD122" s="84">
        <f t="shared" si="146"/>
        <v>0</v>
      </c>
      <c r="BE122" s="84">
        <f t="shared" si="147"/>
        <v>0</v>
      </c>
      <c r="BF122" s="84">
        <f t="shared" si="148"/>
        <v>0</v>
      </c>
      <c r="BG122" s="84">
        <f t="shared" si="149"/>
        <v>0</v>
      </c>
      <c r="BH122" s="84">
        <f t="shared" si="150"/>
        <v>0</v>
      </c>
      <c r="BI122" s="84">
        <f t="shared" si="151"/>
        <v>0</v>
      </c>
      <c r="BJ122" s="84">
        <f t="shared" si="152"/>
        <v>0</v>
      </c>
      <c r="BK122" s="84">
        <f t="shared" si="153"/>
        <v>0</v>
      </c>
      <c r="BL122" s="84">
        <f t="shared" si="154"/>
        <v>0</v>
      </c>
      <c r="BM122" s="84">
        <f t="shared" si="155"/>
        <v>0</v>
      </c>
      <c r="BN122" s="84">
        <f t="shared" si="156"/>
        <v>0</v>
      </c>
      <c r="BO122" s="84">
        <f t="shared" si="157"/>
        <v>0</v>
      </c>
      <c r="BP122" s="84">
        <f t="shared" si="158"/>
        <v>0</v>
      </c>
      <c r="BQ122" s="84">
        <f t="shared" si="159"/>
        <v>0</v>
      </c>
      <c r="BR122" s="84">
        <f t="shared" si="160"/>
        <v>0</v>
      </c>
      <c r="BS122" s="84">
        <f t="shared" si="161"/>
        <v>0</v>
      </c>
      <c r="BT122" s="84">
        <f t="shared" si="162"/>
        <v>0</v>
      </c>
      <c r="BU122" s="84">
        <f t="shared" si="163"/>
        <v>0</v>
      </c>
      <c r="BV122" s="84">
        <f t="shared" si="164"/>
        <v>0</v>
      </c>
      <c r="BW122" s="84">
        <f t="shared" si="165"/>
        <v>0</v>
      </c>
      <c r="BX122" s="84">
        <f t="shared" si="166"/>
        <v>0</v>
      </c>
      <c r="BY122" s="84">
        <f t="shared" si="167"/>
        <v>0</v>
      </c>
      <c r="BZ122" s="84">
        <f t="shared" si="168"/>
        <v>0</v>
      </c>
      <c r="CA122" s="84">
        <f t="shared" si="169"/>
        <v>0</v>
      </c>
      <c r="CB122" s="84">
        <f t="shared" si="170"/>
        <v>0</v>
      </c>
      <c r="CC122" s="84">
        <f t="shared" si="171"/>
        <v>0</v>
      </c>
      <c r="CD122" s="84">
        <f t="shared" si="172"/>
        <v>0</v>
      </c>
      <c r="CE122" s="84">
        <f t="shared" si="173"/>
        <v>0</v>
      </c>
      <c r="CF122" s="84">
        <f t="shared" si="174"/>
        <v>0</v>
      </c>
      <c r="CG122" s="84">
        <f t="shared" si="175"/>
        <v>0</v>
      </c>
      <c r="CH122" s="84">
        <f t="shared" si="176"/>
        <v>0</v>
      </c>
      <c r="CI122" s="84">
        <f t="shared" si="177"/>
        <v>0</v>
      </c>
      <c r="CJ122" s="84">
        <f t="shared" si="178"/>
        <v>0</v>
      </c>
      <c r="CK122" s="84">
        <f t="shared" si="179"/>
        <v>0</v>
      </c>
      <c r="CL122" s="84">
        <f t="shared" si="180"/>
        <v>0</v>
      </c>
      <c r="CM122" s="84">
        <f t="shared" si="181"/>
        <v>0</v>
      </c>
      <c r="CN122" s="84">
        <f t="shared" si="182"/>
        <v>0</v>
      </c>
      <c r="CO122" s="84">
        <f t="shared" si="183"/>
        <v>0</v>
      </c>
      <c r="CP122" s="84">
        <f t="shared" si="184"/>
        <v>0</v>
      </c>
      <c r="CQ122" s="84">
        <f t="shared" si="185"/>
        <v>0</v>
      </c>
      <c r="CR122" s="84">
        <f t="shared" si="186"/>
        <v>0</v>
      </c>
      <c r="CS122" s="84">
        <f t="shared" si="187"/>
        <v>0</v>
      </c>
      <c r="CT122" s="84">
        <f t="shared" si="188"/>
        <v>0</v>
      </c>
      <c r="CU122" s="84">
        <f t="shared" si="189"/>
        <v>0</v>
      </c>
      <c r="CV122" s="84">
        <f t="shared" si="190"/>
        <v>0</v>
      </c>
      <c r="CW122" s="84">
        <f t="shared" si="191"/>
        <v>0</v>
      </c>
      <c r="CX122" s="84">
        <f t="shared" si="192"/>
        <v>0</v>
      </c>
    </row>
    <row r="123" spans="1:102" s="263" customFormat="1" ht="14.25">
      <c r="A123" s="78">
        <f t="shared" si="96"/>
        <v>113</v>
      </c>
      <c r="B123" s="79"/>
      <c r="C123" s="80"/>
      <c r="D123" s="81"/>
      <c r="E123" s="82"/>
      <c r="F123" s="83"/>
      <c r="G123" s="84">
        <f t="shared" si="97"/>
        <v>0</v>
      </c>
      <c r="H123" s="84">
        <f t="shared" si="98"/>
        <v>0</v>
      </c>
      <c r="I123" s="84">
        <f t="shared" si="99"/>
        <v>0</v>
      </c>
      <c r="J123" s="84">
        <f t="shared" si="100"/>
        <v>0</v>
      </c>
      <c r="K123" s="84">
        <f t="shared" si="101"/>
        <v>0</v>
      </c>
      <c r="L123" s="84">
        <f t="shared" si="102"/>
        <v>0</v>
      </c>
      <c r="M123" s="84">
        <f t="shared" si="103"/>
        <v>0</v>
      </c>
      <c r="N123" s="84">
        <f t="shared" si="104"/>
        <v>0</v>
      </c>
      <c r="O123" s="84">
        <f t="shared" si="105"/>
        <v>0</v>
      </c>
      <c r="P123" s="84">
        <f t="shared" si="106"/>
        <v>0</v>
      </c>
      <c r="Q123" s="84">
        <f t="shared" si="107"/>
        <v>0</v>
      </c>
      <c r="R123" s="84">
        <f t="shared" si="108"/>
        <v>0</v>
      </c>
      <c r="S123" s="84">
        <f t="shared" si="109"/>
        <v>0</v>
      </c>
      <c r="T123" s="84">
        <f t="shared" si="110"/>
        <v>0</v>
      </c>
      <c r="U123" s="84">
        <f t="shared" si="111"/>
        <v>0</v>
      </c>
      <c r="V123" s="84">
        <f t="shared" si="112"/>
        <v>0</v>
      </c>
      <c r="W123" s="84">
        <f t="shared" si="113"/>
        <v>0</v>
      </c>
      <c r="X123" s="84">
        <f t="shared" si="114"/>
        <v>0</v>
      </c>
      <c r="Y123" s="84">
        <f t="shared" si="115"/>
        <v>0</v>
      </c>
      <c r="Z123" s="84">
        <f t="shared" si="116"/>
        <v>0</v>
      </c>
      <c r="AA123" s="84">
        <f t="shared" si="117"/>
        <v>0</v>
      </c>
      <c r="AB123" s="84">
        <f t="shared" si="118"/>
        <v>0</v>
      </c>
      <c r="AC123" s="84">
        <f t="shared" si="119"/>
        <v>0</v>
      </c>
      <c r="AD123" s="84">
        <f t="shared" si="120"/>
        <v>0</v>
      </c>
      <c r="AE123" s="84">
        <f t="shared" si="121"/>
        <v>0</v>
      </c>
      <c r="AF123" s="84">
        <f t="shared" si="122"/>
        <v>0</v>
      </c>
      <c r="AG123" s="84">
        <f t="shared" si="123"/>
        <v>0</v>
      </c>
      <c r="AH123" s="84">
        <f t="shared" si="124"/>
        <v>0</v>
      </c>
      <c r="AI123" s="84">
        <f t="shared" si="125"/>
        <v>0</v>
      </c>
      <c r="AJ123" s="84">
        <f t="shared" si="126"/>
        <v>0</v>
      </c>
      <c r="AK123" s="84">
        <f t="shared" si="127"/>
        <v>0</v>
      </c>
      <c r="AL123" s="84">
        <f t="shared" si="128"/>
        <v>0</v>
      </c>
      <c r="AM123" s="84">
        <f t="shared" si="129"/>
        <v>0</v>
      </c>
      <c r="AN123" s="84">
        <f t="shared" si="130"/>
        <v>0</v>
      </c>
      <c r="AO123" s="84">
        <f t="shared" si="131"/>
        <v>0</v>
      </c>
      <c r="AP123" s="84">
        <f t="shared" si="132"/>
        <v>0</v>
      </c>
      <c r="AQ123" s="84">
        <f t="shared" si="133"/>
        <v>0</v>
      </c>
      <c r="AR123" s="84">
        <f t="shared" si="134"/>
        <v>0</v>
      </c>
      <c r="AS123" s="84">
        <f t="shared" si="135"/>
        <v>0</v>
      </c>
      <c r="AT123" s="84">
        <f t="shared" si="136"/>
        <v>0</v>
      </c>
      <c r="AU123" s="84">
        <f t="shared" si="137"/>
        <v>0</v>
      </c>
      <c r="AV123" s="84">
        <f t="shared" si="138"/>
        <v>0</v>
      </c>
      <c r="AW123" s="84">
        <f t="shared" si="139"/>
        <v>0</v>
      </c>
      <c r="AX123" s="84">
        <f t="shared" si="140"/>
        <v>0</v>
      </c>
      <c r="AY123" s="84">
        <f t="shared" si="141"/>
        <v>0</v>
      </c>
      <c r="AZ123" s="84">
        <f t="shared" si="142"/>
        <v>0</v>
      </c>
      <c r="BA123" s="84">
        <f t="shared" si="143"/>
        <v>0</v>
      </c>
      <c r="BB123" s="84">
        <f t="shared" si="144"/>
        <v>0</v>
      </c>
      <c r="BC123" s="84">
        <f t="shared" si="145"/>
        <v>0</v>
      </c>
      <c r="BD123" s="84">
        <f t="shared" si="146"/>
        <v>0</v>
      </c>
      <c r="BE123" s="84">
        <f t="shared" si="147"/>
        <v>0</v>
      </c>
      <c r="BF123" s="84">
        <f t="shared" si="148"/>
        <v>0</v>
      </c>
      <c r="BG123" s="84">
        <f t="shared" si="149"/>
        <v>0</v>
      </c>
      <c r="BH123" s="84">
        <f t="shared" si="150"/>
        <v>0</v>
      </c>
      <c r="BI123" s="84">
        <f t="shared" si="151"/>
        <v>0</v>
      </c>
      <c r="BJ123" s="84">
        <f t="shared" si="152"/>
        <v>0</v>
      </c>
      <c r="BK123" s="84">
        <f t="shared" si="153"/>
        <v>0</v>
      </c>
      <c r="BL123" s="84">
        <f t="shared" si="154"/>
        <v>0</v>
      </c>
      <c r="BM123" s="84">
        <f t="shared" si="155"/>
        <v>0</v>
      </c>
      <c r="BN123" s="84">
        <f t="shared" si="156"/>
        <v>0</v>
      </c>
      <c r="BO123" s="84">
        <f t="shared" si="157"/>
        <v>0</v>
      </c>
      <c r="BP123" s="84">
        <f t="shared" si="158"/>
        <v>0</v>
      </c>
      <c r="BQ123" s="84">
        <f t="shared" si="159"/>
        <v>0</v>
      </c>
      <c r="BR123" s="84">
        <f t="shared" si="160"/>
        <v>0</v>
      </c>
      <c r="BS123" s="84">
        <f t="shared" si="161"/>
        <v>0</v>
      </c>
      <c r="BT123" s="84">
        <f t="shared" si="162"/>
        <v>0</v>
      </c>
      <c r="BU123" s="84">
        <f t="shared" si="163"/>
        <v>0</v>
      </c>
      <c r="BV123" s="84">
        <f t="shared" si="164"/>
        <v>0</v>
      </c>
      <c r="BW123" s="84">
        <f t="shared" si="165"/>
        <v>0</v>
      </c>
      <c r="BX123" s="84">
        <f t="shared" si="166"/>
        <v>0</v>
      </c>
      <c r="BY123" s="84">
        <f t="shared" si="167"/>
        <v>0</v>
      </c>
      <c r="BZ123" s="84">
        <f t="shared" si="168"/>
        <v>0</v>
      </c>
      <c r="CA123" s="84">
        <f t="shared" si="169"/>
        <v>0</v>
      </c>
      <c r="CB123" s="84">
        <f t="shared" si="170"/>
        <v>0</v>
      </c>
      <c r="CC123" s="84">
        <f t="shared" si="171"/>
        <v>0</v>
      </c>
      <c r="CD123" s="84">
        <f t="shared" si="172"/>
        <v>0</v>
      </c>
      <c r="CE123" s="84">
        <f t="shared" si="173"/>
        <v>0</v>
      </c>
      <c r="CF123" s="84">
        <f t="shared" si="174"/>
        <v>0</v>
      </c>
      <c r="CG123" s="84">
        <f t="shared" si="175"/>
        <v>0</v>
      </c>
      <c r="CH123" s="84">
        <f t="shared" si="176"/>
        <v>0</v>
      </c>
      <c r="CI123" s="84">
        <f t="shared" si="177"/>
        <v>0</v>
      </c>
      <c r="CJ123" s="84">
        <f t="shared" si="178"/>
        <v>0</v>
      </c>
      <c r="CK123" s="84">
        <f t="shared" si="179"/>
        <v>0</v>
      </c>
      <c r="CL123" s="84">
        <f t="shared" si="180"/>
        <v>0</v>
      </c>
      <c r="CM123" s="84">
        <f t="shared" si="181"/>
        <v>0</v>
      </c>
      <c r="CN123" s="84">
        <f t="shared" si="182"/>
        <v>0</v>
      </c>
      <c r="CO123" s="84">
        <f t="shared" si="183"/>
        <v>0</v>
      </c>
      <c r="CP123" s="84">
        <f t="shared" si="184"/>
        <v>0</v>
      </c>
      <c r="CQ123" s="84">
        <f t="shared" si="185"/>
        <v>0</v>
      </c>
      <c r="CR123" s="84">
        <f t="shared" si="186"/>
        <v>0</v>
      </c>
      <c r="CS123" s="84">
        <f t="shared" si="187"/>
        <v>0</v>
      </c>
      <c r="CT123" s="84">
        <f t="shared" si="188"/>
        <v>0</v>
      </c>
      <c r="CU123" s="84">
        <f t="shared" si="189"/>
        <v>0</v>
      </c>
      <c r="CV123" s="84">
        <f t="shared" si="190"/>
        <v>0</v>
      </c>
      <c r="CW123" s="84">
        <f t="shared" si="191"/>
        <v>0</v>
      </c>
      <c r="CX123" s="84">
        <f t="shared" si="192"/>
        <v>0</v>
      </c>
    </row>
    <row r="124" spans="1:102" s="263" customFormat="1" ht="14.25">
      <c r="A124" s="78">
        <f t="shared" si="96"/>
        <v>114</v>
      </c>
      <c r="B124" s="79"/>
      <c r="C124" s="80"/>
      <c r="D124" s="81"/>
      <c r="E124" s="82"/>
      <c r="F124" s="83"/>
      <c r="G124" s="84">
        <f t="shared" si="97"/>
        <v>0</v>
      </c>
      <c r="H124" s="84">
        <f t="shared" si="98"/>
        <v>0</v>
      </c>
      <c r="I124" s="84">
        <f t="shared" si="99"/>
        <v>0</v>
      </c>
      <c r="J124" s="84">
        <f t="shared" si="100"/>
        <v>0</v>
      </c>
      <c r="K124" s="84">
        <f t="shared" si="101"/>
        <v>0</v>
      </c>
      <c r="L124" s="84">
        <f t="shared" si="102"/>
        <v>0</v>
      </c>
      <c r="M124" s="84">
        <f t="shared" si="103"/>
        <v>0</v>
      </c>
      <c r="N124" s="84">
        <f t="shared" si="104"/>
        <v>0</v>
      </c>
      <c r="O124" s="84">
        <f t="shared" si="105"/>
        <v>0</v>
      </c>
      <c r="P124" s="84">
        <f t="shared" si="106"/>
        <v>0</v>
      </c>
      <c r="Q124" s="84">
        <f t="shared" si="107"/>
        <v>0</v>
      </c>
      <c r="R124" s="84">
        <f t="shared" si="108"/>
        <v>0</v>
      </c>
      <c r="S124" s="84">
        <f t="shared" si="109"/>
        <v>0</v>
      </c>
      <c r="T124" s="84">
        <f t="shared" si="110"/>
        <v>0</v>
      </c>
      <c r="U124" s="84">
        <f t="shared" si="111"/>
        <v>0</v>
      </c>
      <c r="V124" s="84">
        <f t="shared" si="112"/>
        <v>0</v>
      </c>
      <c r="W124" s="84">
        <f t="shared" si="113"/>
        <v>0</v>
      </c>
      <c r="X124" s="84">
        <f t="shared" si="114"/>
        <v>0</v>
      </c>
      <c r="Y124" s="84">
        <f t="shared" si="115"/>
        <v>0</v>
      </c>
      <c r="Z124" s="84">
        <f t="shared" si="116"/>
        <v>0</v>
      </c>
      <c r="AA124" s="84">
        <f t="shared" si="117"/>
        <v>0</v>
      </c>
      <c r="AB124" s="84">
        <f t="shared" si="118"/>
        <v>0</v>
      </c>
      <c r="AC124" s="84">
        <f t="shared" si="119"/>
        <v>0</v>
      </c>
      <c r="AD124" s="84">
        <f t="shared" si="120"/>
        <v>0</v>
      </c>
      <c r="AE124" s="84">
        <f t="shared" si="121"/>
        <v>0</v>
      </c>
      <c r="AF124" s="84">
        <f t="shared" si="122"/>
        <v>0</v>
      </c>
      <c r="AG124" s="84">
        <f t="shared" si="123"/>
        <v>0</v>
      </c>
      <c r="AH124" s="84">
        <f t="shared" si="124"/>
        <v>0</v>
      </c>
      <c r="AI124" s="84">
        <f t="shared" si="125"/>
        <v>0</v>
      </c>
      <c r="AJ124" s="84">
        <f t="shared" si="126"/>
        <v>0</v>
      </c>
      <c r="AK124" s="84">
        <f t="shared" si="127"/>
        <v>0</v>
      </c>
      <c r="AL124" s="84">
        <f t="shared" si="128"/>
        <v>0</v>
      </c>
      <c r="AM124" s="84">
        <f t="shared" si="129"/>
        <v>0</v>
      </c>
      <c r="AN124" s="84">
        <f t="shared" si="130"/>
        <v>0</v>
      </c>
      <c r="AO124" s="84">
        <f t="shared" si="131"/>
        <v>0</v>
      </c>
      <c r="AP124" s="84">
        <f t="shared" si="132"/>
        <v>0</v>
      </c>
      <c r="AQ124" s="84">
        <f t="shared" si="133"/>
        <v>0</v>
      </c>
      <c r="AR124" s="84">
        <f t="shared" si="134"/>
        <v>0</v>
      </c>
      <c r="AS124" s="84">
        <f t="shared" si="135"/>
        <v>0</v>
      </c>
      <c r="AT124" s="84">
        <f t="shared" si="136"/>
        <v>0</v>
      </c>
      <c r="AU124" s="84">
        <f t="shared" si="137"/>
        <v>0</v>
      </c>
      <c r="AV124" s="84">
        <f t="shared" si="138"/>
        <v>0</v>
      </c>
      <c r="AW124" s="84">
        <f t="shared" si="139"/>
        <v>0</v>
      </c>
      <c r="AX124" s="84">
        <f t="shared" si="140"/>
        <v>0</v>
      </c>
      <c r="AY124" s="84">
        <f t="shared" si="141"/>
        <v>0</v>
      </c>
      <c r="AZ124" s="84">
        <f t="shared" si="142"/>
        <v>0</v>
      </c>
      <c r="BA124" s="84">
        <f t="shared" si="143"/>
        <v>0</v>
      </c>
      <c r="BB124" s="84">
        <f t="shared" si="144"/>
        <v>0</v>
      </c>
      <c r="BC124" s="84">
        <f t="shared" si="145"/>
        <v>0</v>
      </c>
      <c r="BD124" s="84">
        <f t="shared" si="146"/>
        <v>0</v>
      </c>
      <c r="BE124" s="84">
        <f t="shared" si="147"/>
        <v>0</v>
      </c>
      <c r="BF124" s="84">
        <f t="shared" si="148"/>
        <v>0</v>
      </c>
      <c r="BG124" s="84">
        <f t="shared" si="149"/>
        <v>0</v>
      </c>
      <c r="BH124" s="84">
        <f t="shared" si="150"/>
        <v>0</v>
      </c>
      <c r="BI124" s="84">
        <f t="shared" si="151"/>
        <v>0</v>
      </c>
      <c r="BJ124" s="84">
        <f t="shared" si="152"/>
        <v>0</v>
      </c>
      <c r="BK124" s="84">
        <f t="shared" si="153"/>
        <v>0</v>
      </c>
      <c r="BL124" s="84">
        <f t="shared" si="154"/>
        <v>0</v>
      </c>
      <c r="BM124" s="84">
        <f t="shared" si="155"/>
        <v>0</v>
      </c>
      <c r="BN124" s="84">
        <f t="shared" si="156"/>
        <v>0</v>
      </c>
      <c r="BO124" s="84">
        <f t="shared" si="157"/>
        <v>0</v>
      </c>
      <c r="BP124" s="84">
        <f t="shared" si="158"/>
        <v>0</v>
      </c>
      <c r="BQ124" s="84">
        <f t="shared" si="159"/>
        <v>0</v>
      </c>
      <c r="BR124" s="84">
        <f t="shared" si="160"/>
        <v>0</v>
      </c>
      <c r="BS124" s="84">
        <f t="shared" si="161"/>
        <v>0</v>
      </c>
      <c r="BT124" s="84">
        <f t="shared" si="162"/>
        <v>0</v>
      </c>
      <c r="BU124" s="84">
        <f t="shared" si="163"/>
        <v>0</v>
      </c>
      <c r="BV124" s="84">
        <f t="shared" si="164"/>
        <v>0</v>
      </c>
      <c r="BW124" s="84">
        <f t="shared" si="165"/>
        <v>0</v>
      </c>
      <c r="BX124" s="84">
        <f t="shared" si="166"/>
        <v>0</v>
      </c>
      <c r="BY124" s="84">
        <f t="shared" si="167"/>
        <v>0</v>
      </c>
      <c r="BZ124" s="84">
        <f t="shared" si="168"/>
        <v>0</v>
      </c>
      <c r="CA124" s="84">
        <f t="shared" si="169"/>
        <v>0</v>
      </c>
      <c r="CB124" s="84">
        <f t="shared" si="170"/>
        <v>0</v>
      </c>
      <c r="CC124" s="84">
        <f t="shared" si="171"/>
        <v>0</v>
      </c>
      <c r="CD124" s="84">
        <f t="shared" si="172"/>
        <v>0</v>
      </c>
      <c r="CE124" s="84">
        <f t="shared" si="173"/>
        <v>0</v>
      </c>
      <c r="CF124" s="84">
        <f t="shared" si="174"/>
        <v>0</v>
      </c>
      <c r="CG124" s="84">
        <f t="shared" si="175"/>
        <v>0</v>
      </c>
      <c r="CH124" s="84">
        <f t="shared" si="176"/>
        <v>0</v>
      </c>
      <c r="CI124" s="84">
        <f t="shared" si="177"/>
        <v>0</v>
      </c>
      <c r="CJ124" s="84">
        <f t="shared" si="178"/>
        <v>0</v>
      </c>
      <c r="CK124" s="84">
        <f t="shared" si="179"/>
        <v>0</v>
      </c>
      <c r="CL124" s="84">
        <f t="shared" si="180"/>
        <v>0</v>
      </c>
      <c r="CM124" s="84">
        <f t="shared" si="181"/>
        <v>0</v>
      </c>
      <c r="CN124" s="84">
        <f t="shared" si="182"/>
        <v>0</v>
      </c>
      <c r="CO124" s="84">
        <f t="shared" si="183"/>
        <v>0</v>
      </c>
      <c r="CP124" s="84">
        <f t="shared" si="184"/>
        <v>0</v>
      </c>
      <c r="CQ124" s="84">
        <f t="shared" si="185"/>
        <v>0</v>
      </c>
      <c r="CR124" s="84">
        <f t="shared" si="186"/>
        <v>0</v>
      </c>
      <c r="CS124" s="84">
        <f t="shared" si="187"/>
        <v>0</v>
      </c>
      <c r="CT124" s="84">
        <f t="shared" si="188"/>
        <v>0</v>
      </c>
      <c r="CU124" s="84">
        <f t="shared" si="189"/>
        <v>0</v>
      </c>
      <c r="CV124" s="84">
        <f t="shared" si="190"/>
        <v>0</v>
      </c>
      <c r="CW124" s="84">
        <f t="shared" si="191"/>
        <v>0</v>
      </c>
      <c r="CX124" s="84">
        <f t="shared" si="192"/>
        <v>0</v>
      </c>
    </row>
    <row r="125" spans="1:102" ht="14.25">
      <c r="A125" s="78">
        <f t="shared" si="96"/>
        <v>115</v>
      </c>
      <c r="B125" s="79"/>
      <c r="C125" s="80"/>
      <c r="D125" s="81"/>
      <c r="E125" s="82"/>
      <c r="F125" s="83"/>
      <c r="G125" s="84">
        <f t="shared" si="97"/>
        <v>0</v>
      </c>
      <c r="H125" s="84">
        <f t="shared" si="98"/>
        <v>0</v>
      </c>
      <c r="I125" s="84">
        <f t="shared" si="99"/>
        <v>0</v>
      </c>
      <c r="J125" s="84">
        <f t="shared" si="100"/>
        <v>0</v>
      </c>
      <c r="K125" s="84">
        <f t="shared" si="101"/>
        <v>0</v>
      </c>
      <c r="L125" s="84">
        <f t="shared" si="102"/>
        <v>0</v>
      </c>
      <c r="M125" s="84">
        <f t="shared" si="103"/>
        <v>0</v>
      </c>
      <c r="N125" s="84">
        <f t="shared" si="104"/>
        <v>0</v>
      </c>
      <c r="O125" s="84">
        <f t="shared" si="105"/>
        <v>0</v>
      </c>
      <c r="P125" s="84">
        <f t="shared" si="106"/>
        <v>0</v>
      </c>
      <c r="Q125" s="84">
        <f t="shared" si="107"/>
        <v>0</v>
      </c>
      <c r="R125" s="84">
        <f t="shared" si="108"/>
        <v>0</v>
      </c>
      <c r="S125" s="84">
        <f t="shared" si="109"/>
        <v>0</v>
      </c>
      <c r="T125" s="84">
        <f t="shared" si="110"/>
        <v>0</v>
      </c>
      <c r="U125" s="84">
        <f t="shared" si="111"/>
        <v>0</v>
      </c>
      <c r="V125" s="84">
        <f t="shared" si="112"/>
        <v>0</v>
      </c>
      <c r="W125" s="84">
        <f t="shared" si="113"/>
        <v>0</v>
      </c>
      <c r="X125" s="84">
        <f t="shared" si="114"/>
        <v>0</v>
      </c>
      <c r="Y125" s="84">
        <f t="shared" si="115"/>
        <v>0</v>
      </c>
      <c r="Z125" s="84">
        <f t="shared" si="116"/>
        <v>0</v>
      </c>
      <c r="AA125" s="84">
        <f t="shared" si="117"/>
        <v>0</v>
      </c>
      <c r="AB125" s="84">
        <f t="shared" si="118"/>
        <v>0</v>
      </c>
      <c r="AC125" s="84">
        <f t="shared" si="119"/>
        <v>0</v>
      </c>
      <c r="AD125" s="84">
        <f t="shared" si="120"/>
        <v>0</v>
      </c>
      <c r="AE125" s="84">
        <f t="shared" si="121"/>
        <v>0</v>
      </c>
      <c r="AF125" s="84">
        <f t="shared" si="122"/>
        <v>0</v>
      </c>
      <c r="AG125" s="84">
        <f t="shared" si="123"/>
        <v>0</v>
      </c>
      <c r="AH125" s="84">
        <f t="shared" si="124"/>
        <v>0</v>
      </c>
      <c r="AI125" s="84">
        <f t="shared" si="125"/>
        <v>0</v>
      </c>
      <c r="AJ125" s="84">
        <f t="shared" si="126"/>
        <v>0</v>
      </c>
      <c r="AK125" s="84">
        <f t="shared" si="127"/>
        <v>0</v>
      </c>
      <c r="AL125" s="84">
        <f t="shared" si="128"/>
        <v>0</v>
      </c>
      <c r="AM125" s="84">
        <f t="shared" si="129"/>
        <v>0</v>
      </c>
      <c r="AN125" s="84">
        <f t="shared" si="130"/>
        <v>0</v>
      </c>
      <c r="AO125" s="84">
        <f t="shared" si="131"/>
        <v>0</v>
      </c>
      <c r="AP125" s="84">
        <f t="shared" si="132"/>
        <v>0</v>
      </c>
      <c r="AQ125" s="84">
        <f t="shared" si="133"/>
        <v>0</v>
      </c>
      <c r="AR125" s="84">
        <f t="shared" si="134"/>
        <v>0</v>
      </c>
      <c r="AS125" s="84">
        <f t="shared" si="135"/>
        <v>0</v>
      </c>
      <c r="AT125" s="84">
        <f t="shared" si="136"/>
        <v>0</v>
      </c>
      <c r="AU125" s="84">
        <f t="shared" si="137"/>
        <v>0</v>
      </c>
      <c r="AV125" s="84">
        <f t="shared" si="138"/>
        <v>0</v>
      </c>
      <c r="AW125" s="84">
        <f t="shared" si="139"/>
        <v>0</v>
      </c>
      <c r="AX125" s="84">
        <f t="shared" si="140"/>
        <v>0</v>
      </c>
      <c r="AY125" s="84">
        <f t="shared" si="141"/>
        <v>0</v>
      </c>
      <c r="AZ125" s="84">
        <f t="shared" si="142"/>
        <v>0</v>
      </c>
      <c r="BA125" s="84">
        <f t="shared" si="143"/>
        <v>0</v>
      </c>
      <c r="BB125" s="84">
        <f t="shared" si="144"/>
        <v>0</v>
      </c>
      <c r="BC125" s="84">
        <f t="shared" si="145"/>
        <v>0</v>
      </c>
      <c r="BD125" s="84">
        <f t="shared" si="146"/>
        <v>0</v>
      </c>
      <c r="BE125" s="84">
        <f t="shared" si="147"/>
        <v>0</v>
      </c>
      <c r="BF125" s="84">
        <f t="shared" si="148"/>
        <v>0</v>
      </c>
      <c r="BG125" s="84">
        <f t="shared" si="149"/>
        <v>0</v>
      </c>
      <c r="BH125" s="84">
        <f t="shared" si="150"/>
        <v>0</v>
      </c>
      <c r="BI125" s="84">
        <f t="shared" si="151"/>
        <v>0</v>
      </c>
      <c r="BJ125" s="84">
        <f t="shared" si="152"/>
        <v>0</v>
      </c>
      <c r="BK125" s="84">
        <f t="shared" si="153"/>
        <v>0</v>
      </c>
      <c r="BL125" s="84">
        <f t="shared" si="154"/>
        <v>0</v>
      </c>
      <c r="BM125" s="84">
        <f t="shared" si="155"/>
        <v>0</v>
      </c>
      <c r="BN125" s="84">
        <f t="shared" si="156"/>
        <v>0</v>
      </c>
      <c r="BO125" s="84">
        <f t="shared" si="157"/>
        <v>0</v>
      </c>
      <c r="BP125" s="84">
        <f t="shared" si="158"/>
        <v>0</v>
      </c>
      <c r="BQ125" s="84">
        <f t="shared" si="159"/>
        <v>0</v>
      </c>
      <c r="BR125" s="84">
        <f t="shared" si="160"/>
        <v>0</v>
      </c>
      <c r="BS125" s="84">
        <f t="shared" si="161"/>
        <v>0</v>
      </c>
      <c r="BT125" s="84">
        <f t="shared" si="162"/>
        <v>0</v>
      </c>
      <c r="BU125" s="84">
        <f t="shared" si="163"/>
        <v>0</v>
      </c>
      <c r="BV125" s="84">
        <f t="shared" si="164"/>
        <v>0</v>
      </c>
      <c r="BW125" s="84">
        <f t="shared" si="165"/>
        <v>0</v>
      </c>
      <c r="BX125" s="84">
        <f t="shared" si="166"/>
        <v>0</v>
      </c>
      <c r="BY125" s="84">
        <f t="shared" si="167"/>
        <v>0</v>
      </c>
      <c r="BZ125" s="84">
        <f t="shared" si="168"/>
        <v>0</v>
      </c>
      <c r="CA125" s="84">
        <f t="shared" si="169"/>
        <v>0</v>
      </c>
      <c r="CB125" s="84">
        <f t="shared" si="170"/>
        <v>0</v>
      </c>
      <c r="CC125" s="84">
        <f t="shared" si="171"/>
        <v>0</v>
      </c>
      <c r="CD125" s="84">
        <f t="shared" si="172"/>
        <v>0</v>
      </c>
      <c r="CE125" s="84">
        <f t="shared" si="173"/>
        <v>0</v>
      </c>
      <c r="CF125" s="84">
        <f t="shared" si="174"/>
        <v>0</v>
      </c>
      <c r="CG125" s="84">
        <f t="shared" si="175"/>
        <v>0</v>
      </c>
      <c r="CH125" s="84">
        <f t="shared" si="176"/>
        <v>0</v>
      </c>
      <c r="CI125" s="84">
        <f t="shared" si="177"/>
        <v>0</v>
      </c>
      <c r="CJ125" s="84">
        <f t="shared" si="178"/>
        <v>0</v>
      </c>
      <c r="CK125" s="84">
        <f t="shared" si="179"/>
        <v>0</v>
      </c>
      <c r="CL125" s="84">
        <f t="shared" si="180"/>
        <v>0</v>
      </c>
      <c r="CM125" s="84">
        <f t="shared" si="181"/>
        <v>0</v>
      </c>
      <c r="CN125" s="84">
        <f t="shared" si="182"/>
        <v>0</v>
      </c>
      <c r="CO125" s="84">
        <f t="shared" si="183"/>
        <v>0</v>
      </c>
      <c r="CP125" s="84">
        <f t="shared" si="184"/>
        <v>0</v>
      </c>
      <c r="CQ125" s="84">
        <f t="shared" si="185"/>
        <v>0</v>
      </c>
      <c r="CR125" s="84">
        <f t="shared" si="186"/>
        <v>0</v>
      </c>
      <c r="CS125" s="84">
        <f t="shared" si="187"/>
        <v>0</v>
      </c>
      <c r="CT125" s="84">
        <f t="shared" si="188"/>
        <v>0</v>
      </c>
      <c r="CU125" s="84">
        <f t="shared" si="189"/>
        <v>0</v>
      </c>
      <c r="CV125" s="84">
        <f t="shared" si="190"/>
        <v>0</v>
      </c>
      <c r="CW125" s="84">
        <f t="shared" si="191"/>
        <v>0</v>
      </c>
      <c r="CX125" s="84">
        <f t="shared" si="192"/>
        <v>0</v>
      </c>
    </row>
    <row r="126" spans="1:102" ht="14.25">
      <c r="A126" s="78">
        <f t="shared" si="96"/>
        <v>116</v>
      </c>
      <c r="B126" s="79"/>
      <c r="C126" s="80"/>
      <c r="D126" s="81"/>
      <c r="E126" s="82"/>
      <c r="F126" s="83"/>
      <c r="G126" s="84">
        <f t="shared" si="97"/>
        <v>0</v>
      </c>
      <c r="H126" s="84">
        <f t="shared" si="98"/>
        <v>0</v>
      </c>
      <c r="I126" s="84">
        <f t="shared" si="99"/>
        <v>0</v>
      </c>
      <c r="J126" s="84">
        <f t="shared" si="100"/>
        <v>0</v>
      </c>
      <c r="K126" s="84">
        <f t="shared" si="101"/>
        <v>0</v>
      </c>
      <c r="L126" s="84">
        <f t="shared" si="102"/>
        <v>0</v>
      </c>
      <c r="M126" s="84">
        <f t="shared" si="103"/>
        <v>0</v>
      </c>
      <c r="N126" s="84">
        <f t="shared" si="104"/>
        <v>0</v>
      </c>
      <c r="O126" s="84">
        <f t="shared" si="105"/>
        <v>0</v>
      </c>
      <c r="P126" s="84">
        <f t="shared" si="106"/>
        <v>0</v>
      </c>
      <c r="Q126" s="84">
        <f t="shared" si="107"/>
        <v>0</v>
      </c>
      <c r="R126" s="84">
        <f t="shared" si="108"/>
        <v>0</v>
      </c>
      <c r="S126" s="84">
        <f t="shared" si="109"/>
        <v>0</v>
      </c>
      <c r="T126" s="84">
        <f t="shared" si="110"/>
        <v>0</v>
      </c>
      <c r="U126" s="84">
        <f t="shared" si="111"/>
        <v>0</v>
      </c>
      <c r="V126" s="84">
        <f t="shared" si="112"/>
        <v>0</v>
      </c>
      <c r="W126" s="84">
        <f t="shared" si="113"/>
        <v>0</v>
      </c>
      <c r="X126" s="84">
        <f t="shared" si="114"/>
        <v>0</v>
      </c>
      <c r="Y126" s="84">
        <f t="shared" si="115"/>
        <v>0</v>
      </c>
      <c r="Z126" s="84">
        <f t="shared" si="116"/>
        <v>0</v>
      </c>
      <c r="AA126" s="84">
        <f t="shared" si="117"/>
        <v>0</v>
      </c>
      <c r="AB126" s="84">
        <f t="shared" si="118"/>
        <v>0</v>
      </c>
      <c r="AC126" s="84">
        <f t="shared" si="119"/>
        <v>0</v>
      </c>
      <c r="AD126" s="84">
        <f t="shared" si="120"/>
        <v>0</v>
      </c>
      <c r="AE126" s="84">
        <f t="shared" si="121"/>
        <v>0</v>
      </c>
      <c r="AF126" s="84">
        <f t="shared" si="122"/>
        <v>0</v>
      </c>
      <c r="AG126" s="84">
        <f t="shared" si="123"/>
        <v>0</v>
      </c>
      <c r="AH126" s="84">
        <f t="shared" si="124"/>
        <v>0</v>
      </c>
      <c r="AI126" s="84">
        <f t="shared" si="125"/>
        <v>0</v>
      </c>
      <c r="AJ126" s="84">
        <f t="shared" si="126"/>
        <v>0</v>
      </c>
      <c r="AK126" s="84">
        <f t="shared" si="127"/>
        <v>0</v>
      </c>
      <c r="AL126" s="84">
        <f t="shared" si="128"/>
        <v>0</v>
      </c>
      <c r="AM126" s="84">
        <f t="shared" si="129"/>
        <v>0</v>
      </c>
      <c r="AN126" s="84">
        <f t="shared" si="130"/>
        <v>0</v>
      </c>
      <c r="AO126" s="84">
        <f t="shared" si="131"/>
        <v>0</v>
      </c>
      <c r="AP126" s="84">
        <f t="shared" si="132"/>
        <v>0</v>
      </c>
      <c r="AQ126" s="84">
        <f t="shared" si="133"/>
        <v>0</v>
      </c>
      <c r="AR126" s="84">
        <f t="shared" si="134"/>
        <v>0</v>
      </c>
      <c r="AS126" s="84">
        <f t="shared" si="135"/>
        <v>0</v>
      </c>
      <c r="AT126" s="84">
        <f t="shared" si="136"/>
        <v>0</v>
      </c>
      <c r="AU126" s="84">
        <f t="shared" si="137"/>
        <v>0</v>
      </c>
      <c r="AV126" s="84">
        <f t="shared" si="138"/>
        <v>0</v>
      </c>
      <c r="AW126" s="84">
        <f t="shared" si="139"/>
        <v>0</v>
      </c>
      <c r="AX126" s="84">
        <f t="shared" si="140"/>
        <v>0</v>
      </c>
      <c r="AY126" s="84">
        <f t="shared" si="141"/>
        <v>0</v>
      </c>
      <c r="AZ126" s="84">
        <f t="shared" si="142"/>
        <v>0</v>
      </c>
      <c r="BA126" s="84">
        <f t="shared" si="143"/>
        <v>0</v>
      </c>
      <c r="BB126" s="84">
        <f t="shared" si="144"/>
        <v>0</v>
      </c>
      <c r="BC126" s="84">
        <f t="shared" si="145"/>
        <v>0</v>
      </c>
      <c r="BD126" s="84">
        <f t="shared" si="146"/>
        <v>0</v>
      </c>
      <c r="BE126" s="84">
        <f t="shared" si="147"/>
        <v>0</v>
      </c>
      <c r="BF126" s="84">
        <f t="shared" si="148"/>
        <v>0</v>
      </c>
      <c r="BG126" s="84">
        <f t="shared" si="149"/>
        <v>0</v>
      </c>
      <c r="BH126" s="84">
        <f t="shared" si="150"/>
        <v>0</v>
      </c>
      <c r="BI126" s="84">
        <f t="shared" si="151"/>
        <v>0</v>
      </c>
      <c r="BJ126" s="84">
        <f t="shared" si="152"/>
        <v>0</v>
      </c>
      <c r="BK126" s="84">
        <f t="shared" si="153"/>
        <v>0</v>
      </c>
      <c r="BL126" s="84">
        <f t="shared" si="154"/>
        <v>0</v>
      </c>
      <c r="BM126" s="84">
        <f t="shared" si="155"/>
        <v>0</v>
      </c>
      <c r="BN126" s="84">
        <f t="shared" si="156"/>
        <v>0</v>
      </c>
      <c r="BO126" s="84">
        <f t="shared" si="157"/>
        <v>0</v>
      </c>
      <c r="BP126" s="84">
        <f t="shared" si="158"/>
        <v>0</v>
      </c>
      <c r="BQ126" s="84">
        <f t="shared" si="159"/>
        <v>0</v>
      </c>
      <c r="BR126" s="84">
        <f t="shared" si="160"/>
        <v>0</v>
      </c>
      <c r="BS126" s="84">
        <f t="shared" si="161"/>
        <v>0</v>
      </c>
      <c r="BT126" s="84">
        <f t="shared" si="162"/>
        <v>0</v>
      </c>
      <c r="BU126" s="84">
        <f t="shared" si="163"/>
        <v>0</v>
      </c>
      <c r="BV126" s="84">
        <f t="shared" si="164"/>
        <v>0</v>
      </c>
      <c r="BW126" s="84">
        <f t="shared" si="165"/>
        <v>0</v>
      </c>
      <c r="BX126" s="84">
        <f t="shared" si="166"/>
        <v>0</v>
      </c>
      <c r="BY126" s="84">
        <f t="shared" si="167"/>
        <v>0</v>
      </c>
      <c r="BZ126" s="84">
        <f t="shared" si="168"/>
        <v>0</v>
      </c>
      <c r="CA126" s="84">
        <f t="shared" si="169"/>
        <v>0</v>
      </c>
      <c r="CB126" s="84">
        <f t="shared" si="170"/>
        <v>0</v>
      </c>
      <c r="CC126" s="84">
        <f t="shared" si="171"/>
        <v>0</v>
      </c>
      <c r="CD126" s="84">
        <f t="shared" si="172"/>
        <v>0</v>
      </c>
      <c r="CE126" s="84">
        <f t="shared" si="173"/>
        <v>0</v>
      </c>
      <c r="CF126" s="84">
        <f t="shared" si="174"/>
        <v>0</v>
      </c>
      <c r="CG126" s="84">
        <f t="shared" si="175"/>
        <v>0</v>
      </c>
      <c r="CH126" s="84">
        <f t="shared" si="176"/>
        <v>0</v>
      </c>
      <c r="CI126" s="84">
        <f t="shared" si="177"/>
        <v>0</v>
      </c>
      <c r="CJ126" s="84">
        <f t="shared" si="178"/>
        <v>0</v>
      </c>
      <c r="CK126" s="84">
        <f t="shared" si="179"/>
        <v>0</v>
      </c>
      <c r="CL126" s="84">
        <f t="shared" si="180"/>
        <v>0</v>
      </c>
      <c r="CM126" s="84">
        <f t="shared" si="181"/>
        <v>0</v>
      </c>
      <c r="CN126" s="84">
        <f t="shared" si="182"/>
        <v>0</v>
      </c>
      <c r="CO126" s="84">
        <f t="shared" si="183"/>
        <v>0</v>
      </c>
      <c r="CP126" s="84">
        <f t="shared" si="184"/>
        <v>0</v>
      </c>
      <c r="CQ126" s="84">
        <f t="shared" si="185"/>
        <v>0</v>
      </c>
      <c r="CR126" s="84">
        <f t="shared" si="186"/>
        <v>0</v>
      </c>
      <c r="CS126" s="84">
        <f t="shared" si="187"/>
        <v>0</v>
      </c>
      <c r="CT126" s="84">
        <f t="shared" si="188"/>
        <v>0</v>
      </c>
      <c r="CU126" s="84">
        <f t="shared" si="189"/>
        <v>0</v>
      </c>
      <c r="CV126" s="84">
        <f t="shared" si="190"/>
        <v>0</v>
      </c>
      <c r="CW126" s="84">
        <f t="shared" si="191"/>
        <v>0</v>
      </c>
      <c r="CX126" s="84">
        <f t="shared" si="192"/>
        <v>0</v>
      </c>
    </row>
    <row r="127" spans="1:102" ht="15" thickBot="1">
      <c r="A127" s="78">
        <f t="shared" si="96"/>
        <v>117</v>
      </c>
      <c r="B127" s="20"/>
      <c r="C127" s="21"/>
      <c r="D127" s="22"/>
      <c r="E127" s="23"/>
      <c r="G127" s="84">
        <f t="shared" si="97"/>
        <v>0</v>
      </c>
      <c r="H127" s="84">
        <f t="shared" si="98"/>
        <v>0</v>
      </c>
      <c r="I127" s="84">
        <f t="shared" si="99"/>
        <v>0</v>
      </c>
      <c r="J127" s="84">
        <f t="shared" si="100"/>
        <v>0</v>
      </c>
      <c r="K127" s="84">
        <f t="shared" si="101"/>
        <v>0</v>
      </c>
      <c r="L127" s="84">
        <f t="shared" si="102"/>
        <v>0</v>
      </c>
      <c r="M127" s="84">
        <f t="shared" si="103"/>
        <v>0</v>
      </c>
      <c r="N127" s="84">
        <f t="shared" si="104"/>
        <v>0</v>
      </c>
      <c r="O127" s="84">
        <f t="shared" si="105"/>
        <v>0</v>
      </c>
      <c r="P127" s="84">
        <f t="shared" si="106"/>
        <v>0</v>
      </c>
      <c r="Q127" s="84">
        <f t="shared" si="107"/>
        <v>0</v>
      </c>
      <c r="R127" s="84">
        <f t="shared" si="108"/>
        <v>0</v>
      </c>
      <c r="S127" s="84">
        <f t="shared" si="109"/>
        <v>0</v>
      </c>
      <c r="T127" s="84">
        <f t="shared" si="110"/>
        <v>0</v>
      </c>
      <c r="U127" s="84">
        <f t="shared" si="111"/>
        <v>0</v>
      </c>
      <c r="V127" s="84">
        <f t="shared" si="112"/>
        <v>0</v>
      </c>
      <c r="W127" s="84">
        <f t="shared" si="113"/>
        <v>0</v>
      </c>
      <c r="X127" s="84">
        <f t="shared" si="114"/>
        <v>0</v>
      </c>
      <c r="Y127" s="84">
        <f t="shared" si="115"/>
        <v>0</v>
      </c>
      <c r="Z127" s="84">
        <f t="shared" si="116"/>
        <v>0</v>
      </c>
      <c r="AA127" s="84">
        <f t="shared" si="117"/>
        <v>0</v>
      </c>
      <c r="AB127" s="84">
        <f t="shared" si="118"/>
        <v>0</v>
      </c>
      <c r="AC127" s="84">
        <f t="shared" si="119"/>
        <v>0</v>
      </c>
      <c r="AD127" s="84">
        <f t="shared" si="120"/>
        <v>0</v>
      </c>
      <c r="AE127" s="84">
        <f t="shared" si="121"/>
        <v>0</v>
      </c>
      <c r="AF127" s="84">
        <f t="shared" si="122"/>
        <v>0</v>
      </c>
      <c r="AG127" s="84">
        <f t="shared" si="123"/>
        <v>0</v>
      </c>
      <c r="AH127" s="84">
        <f t="shared" si="124"/>
        <v>0</v>
      </c>
      <c r="AI127" s="84">
        <f t="shared" si="125"/>
        <v>0</v>
      </c>
      <c r="AJ127" s="84">
        <f t="shared" si="126"/>
        <v>0</v>
      </c>
      <c r="AK127" s="84">
        <f t="shared" si="127"/>
        <v>0</v>
      </c>
      <c r="AL127" s="84">
        <f t="shared" si="128"/>
        <v>0</v>
      </c>
      <c r="AM127" s="84">
        <f t="shared" si="129"/>
        <v>0</v>
      </c>
      <c r="AN127" s="84">
        <f t="shared" si="130"/>
        <v>0</v>
      </c>
      <c r="AO127" s="84">
        <f t="shared" si="131"/>
        <v>0</v>
      </c>
      <c r="AP127" s="84">
        <f t="shared" si="132"/>
        <v>0</v>
      </c>
      <c r="AQ127" s="84">
        <f t="shared" si="133"/>
        <v>0</v>
      </c>
      <c r="AR127" s="84">
        <f t="shared" si="134"/>
        <v>0</v>
      </c>
      <c r="AS127" s="84">
        <f t="shared" si="135"/>
        <v>0</v>
      </c>
      <c r="AT127" s="84">
        <f t="shared" si="136"/>
        <v>0</v>
      </c>
      <c r="AU127" s="84">
        <f t="shared" si="137"/>
        <v>0</v>
      </c>
      <c r="AV127" s="84">
        <f t="shared" si="138"/>
        <v>0</v>
      </c>
      <c r="AW127" s="84">
        <f t="shared" si="139"/>
        <v>0</v>
      </c>
      <c r="AX127" s="84">
        <f t="shared" si="140"/>
        <v>0</v>
      </c>
      <c r="AY127" s="84">
        <f t="shared" si="141"/>
        <v>0</v>
      </c>
      <c r="AZ127" s="84">
        <f t="shared" si="142"/>
        <v>0</v>
      </c>
      <c r="BA127" s="84">
        <f t="shared" si="143"/>
        <v>0</v>
      </c>
      <c r="BB127" s="84">
        <f t="shared" si="144"/>
        <v>0</v>
      </c>
      <c r="BC127" s="84">
        <f t="shared" si="145"/>
        <v>0</v>
      </c>
      <c r="BD127" s="84">
        <f t="shared" si="146"/>
        <v>0</v>
      </c>
      <c r="BE127" s="84">
        <f t="shared" si="147"/>
        <v>0</v>
      </c>
      <c r="BF127" s="84">
        <f t="shared" si="148"/>
        <v>0</v>
      </c>
      <c r="BG127" s="84">
        <f t="shared" si="149"/>
        <v>0</v>
      </c>
      <c r="BH127" s="84">
        <f t="shared" si="150"/>
        <v>0</v>
      </c>
      <c r="BI127" s="84">
        <f t="shared" si="151"/>
        <v>0</v>
      </c>
      <c r="BJ127" s="84">
        <f t="shared" si="152"/>
        <v>0</v>
      </c>
      <c r="BK127" s="84">
        <f t="shared" si="153"/>
        <v>0</v>
      </c>
      <c r="BL127" s="84">
        <f t="shared" si="154"/>
        <v>0</v>
      </c>
      <c r="BM127" s="84">
        <f t="shared" si="155"/>
        <v>0</v>
      </c>
      <c r="BN127" s="84">
        <f t="shared" si="156"/>
        <v>0</v>
      </c>
      <c r="BO127" s="84">
        <f t="shared" si="157"/>
        <v>0</v>
      </c>
      <c r="BP127" s="84">
        <f t="shared" si="158"/>
        <v>0</v>
      </c>
      <c r="BQ127" s="84">
        <f t="shared" si="159"/>
        <v>0</v>
      </c>
      <c r="BR127" s="84">
        <f t="shared" si="160"/>
        <v>0</v>
      </c>
      <c r="BS127" s="84">
        <f t="shared" si="161"/>
        <v>0</v>
      </c>
      <c r="BT127" s="84">
        <f t="shared" si="162"/>
        <v>0</v>
      </c>
      <c r="BU127" s="84">
        <f t="shared" si="163"/>
        <v>0</v>
      </c>
      <c r="BV127" s="84">
        <f t="shared" si="164"/>
        <v>0</v>
      </c>
      <c r="BW127" s="84">
        <f t="shared" si="165"/>
        <v>0</v>
      </c>
      <c r="BX127" s="84">
        <f t="shared" si="166"/>
        <v>0</v>
      </c>
      <c r="BY127" s="84">
        <f t="shared" si="167"/>
        <v>0</v>
      </c>
      <c r="BZ127" s="84">
        <f t="shared" si="168"/>
        <v>0</v>
      </c>
      <c r="CA127" s="84">
        <f t="shared" si="169"/>
        <v>0</v>
      </c>
      <c r="CB127" s="84">
        <f t="shared" si="170"/>
        <v>0</v>
      </c>
      <c r="CC127" s="84">
        <f t="shared" si="171"/>
        <v>0</v>
      </c>
      <c r="CD127" s="84">
        <f t="shared" si="172"/>
        <v>0</v>
      </c>
      <c r="CE127" s="84">
        <f t="shared" si="173"/>
        <v>0</v>
      </c>
      <c r="CF127" s="84">
        <f t="shared" si="174"/>
        <v>0</v>
      </c>
      <c r="CG127" s="84">
        <f t="shared" si="175"/>
        <v>0</v>
      </c>
      <c r="CH127" s="84">
        <f t="shared" si="176"/>
        <v>0</v>
      </c>
      <c r="CI127" s="84">
        <f t="shared" si="177"/>
        <v>0</v>
      </c>
      <c r="CJ127" s="84">
        <f t="shared" si="178"/>
        <v>0</v>
      </c>
      <c r="CK127" s="84">
        <f t="shared" si="179"/>
        <v>0</v>
      </c>
      <c r="CL127" s="84">
        <f t="shared" si="180"/>
        <v>0</v>
      </c>
      <c r="CM127" s="84">
        <f t="shared" si="181"/>
        <v>0</v>
      </c>
      <c r="CN127" s="84">
        <f t="shared" si="182"/>
        <v>0</v>
      </c>
      <c r="CO127" s="84">
        <f t="shared" si="183"/>
        <v>0</v>
      </c>
      <c r="CP127" s="84">
        <f t="shared" si="184"/>
        <v>0</v>
      </c>
      <c r="CQ127" s="84">
        <f t="shared" si="185"/>
        <v>0</v>
      </c>
      <c r="CR127" s="84">
        <f t="shared" si="186"/>
        <v>0</v>
      </c>
      <c r="CS127" s="84">
        <f t="shared" si="187"/>
        <v>0</v>
      </c>
      <c r="CT127" s="84">
        <f t="shared" si="188"/>
        <v>0</v>
      </c>
      <c r="CU127" s="84">
        <f t="shared" si="189"/>
        <v>0</v>
      </c>
      <c r="CV127" s="84">
        <f t="shared" si="190"/>
        <v>0</v>
      </c>
      <c r="CW127" s="84">
        <f t="shared" si="191"/>
        <v>0</v>
      </c>
      <c r="CX127" s="84">
        <f t="shared" si="192"/>
        <v>0</v>
      </c>
    </row>
    <row r="128" spans="1:102">
      <c r="E128" s="4" t="s">
        <v>4</v>
      </c>
      <c r="F128" s="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row>
    <row r="129" spans="1:102" ht="15.75">
      <c r="E129" s="72">
        <f>SUM(E11:E128)</f>
        <v>0</v>
      </c>
      <c r="G129" s="14">
        <f t="shared" ref="G129:BP129" si="193">SUM(G11:G128)</f>
        <v>0</v>
      </c>
      <c r="H129" s="14">
        <f t="shared" si="193"/>
        <v>0</v>
      </c>
      <c r="I129" s="14">
        <f t="shared" si="193"/>
        <v>0</v>
      </c>
      <c r="J129" s="14">
        <f t="shared" si="193"/>
        <v>0</v>
      </c>
      <c r="K129" s="14">
        <f t="shared" si="193"/>
        <v>0</v>
      </c>
      <c r="L129" s="14">
        <f t="shared" si="193"/>
        <v>0</v>
      </c>
      <c r="M129" s="14">
        <f t="shared" si="193"/>
        <v>0</v>
      </c>
      <c r="N129" s="14">
        <f t="shared" si="193"/>
        <v>0</v>
      </c>
      <c r="O129" s="14">
        <f t="shared" si="193"/>
        <v>0</v>
      </c>
      <c r="P129" s="14">
        <f t="shared" si="193"/>
        <v>0</v>
      </c>
      <c r="Q129" s="14">
        <f t="shared" si="193"/>
        <v>0</v>
      </c>
      <c r="R129" s="14">
        <f t="shared" si="193"/>
        <v>0</v>
      </c>
      <c r="S129" s="14">
        <f t="shared" si="193"/>
        <v>0</v>
      </c>
      <c r="T129" s="14">
        <f t="shared" si="193"/>
        <v>0</v>
      </c>
      <c r="U129" s="14">
        <f t="shared" si="193"/>
        <v>0</v>
      </c>
      <c r="V129" s="14">
        <f t="shared" si="193"/>
        <v>0</v>
      </c>
      <c r="W129" s="14">
        <f t="shared" si="193"/>
        <v>0</v>
      </c>
      <c r="X129" s="14">
        <f t="shared" si="193"/>
        <v>0</v>
      </c>
      <c r="Y129" s="14">
        <f t="shared" si="193"/>
        <v>0</v>
      </c>
      <c r="Z129" s="14">
        <f t="shared" si="193"/>
        <v>0</v>
      </c>
      <c r="AA129" s="14">
        <f t="shared" si="193"/>
        <v>0</v>
      </c>
      <c r="AB129" s="14">
        <f t="shared" si="193"/>
        <v>0</v>
      </c>
      <c r="AC129" s="14">
        <f t="shared" si="193"/>
        <v>0</v>
      </c>
      <c r="AD129" s="14">
        <f t="shared" si="193"/>
        <v>0</v>
      </c>
      <c r="AE129" s="14">
        <f t="shared" si="193"/>
        <v>0</v>
      </c>
      <c r="AF129" s="14">
        <f t="shared" si="193"/>
        <v>0</v>
      </c>
      <c r="AG129" s="14">
        <f t="shared" si="193"/>
        <v>0</v>
      </c>
      <c r="AH129" s="14">
        <f t="shared" si="193"/>
        <v>0</v>
      </c>
      <c r="AI129" s="14">
        <f t="shared" si="193"/>
        <v>0</v>
      </c>
      <c r="AJ129" s="14">
        <f t="shared" si="193"/>
        <v>0</v>
      </c>
      <c r="AK129" s="14">
        <f>SUM(AK11:AK128)</f>
        <v>0</v>
      </c>
      <c r="AL129" s="14">
        <f>SUM(AL11:AL128)</f>
        <v>0</v>
      </c>
      <c r="AM129" s="14">
        <f>SUM(AM11:AM128)</f>
        <v>0</v>
      </c>
      <c r="AN129" s="14">
        <f t="shared" si="193"/>
        <v>0</v>
      </c>
      <c r="AO129" s="14">
        <f t="shared" si="193"/>
        <v>0</v>
      </c>
      <c r="AP129" s="14">
        <f t="shared" si="193"/>
        <v>0</v>
      </c>
      <c r="AQ129" s="14">
        <f t="shared" si="193"/>
        <v>0</v>
      </c>
      <c r="AR129" s="14">
        <f>SUM(AR11:AR128)</f>
        <v>0</v>
      </c>
      <c r="AS129" s="14">
        <f>SUM(AS11:AS128)</f>
        <v>0</v>
      </c>
      <c r="AT129" s="14">
        <f t="shared" ref="AT129:AY129" si="194">SUM(AT11:AT128)</f>
        <v>0</v>
      </c>
      <c r="AU129" s="14">
        <f t="shared" si="194"/>
        <v>0</v>
      </c>
      <c r="AV129" s="14">
        <f t="shared" si="194"/>
        <v>0</v>
      </c>
      <c r="AW129" s="14">
        <f t="shared" si="194"/>
        <v>0</v>
      </c>
      <c r="AX129" s="14">
        <f t="shared" si="194"/>
        <v>0</v>
      </c>
      <c r="AY129" s="14">
        <f t="shared" si="194"/>
        <v>0</v>
      </c>
      <c r="AZ129" s="14">
        <f>SUM(AZ11:AZ128)</f>
        <v>0</v>
      </c>
      <c r="BA129" s="14">
        <f>SUM(BA11:BA128)</f>
        <v>0</v>
      </c>
      <c r="BB129" s="14">
        <f>SUM(BB11:BB128)</f>
        <v>0</v>
      </c>
      <c r="BC129" s="14">
        <f t="shared" si="193"/>
        <v>0</v>
      </c>
      <c r="BD129" s="14">
        <f t="shared" si="193"/>
        <v>0</v>
      </c>
      <c r="BE129" s="14">
        <f t="shared" si="193"/>
        <v>0</v>
      </c>
      <c r="BF129" s="14">
        <f t="shared" si="193"/>
        <v>0</v>
      </c>
      <c r="BG129" s="14">
        <f t="shared" si="193"/>
        <v>0</v>
      </c>
      <c r="BH129" s="14">
        <f t="shared" si="193"/>
        <v>0</v>
      </c>
      <c r="BI129" s="14">
        <f t="shared" si="193"/>
        <v>0</v>
      </c>
      <c r="BJ129" s="14">
        <f t="shared" si="193"/>
        <v>0</v>
      </c>
      <c r="BK129" s="14">
        <f t="shared" si="193"/>
        <v>0</v>
      </c>
      <c r="BL129" s="14">
        <f t="shared" si="193"/>
        <v>0</v>
      </c>
      <c r="BM129" s="14">
        <f t="shared" si="193"/>
        <v>0</v>
      </c>
      <c r="BN129" s="14">
        <f t="shared" si="193"/>
        <v>0</v>
      </c>
      <c r="BO129" s="14">
        <f t="shared" si="193"/>
        <v>0</v>
      </c>
      <c r="BP129" s="14">
        <f t="shared" si="193"/>
        <v>0</v>
      </c>
      <c r="BQ129" s="14">
        <f>SUM(BQ11:BQ128)</f>
        <v>0</v>
      </c>
      <c r="BR129" s="14">
        <f>SUM(BR11:BR128)</f>
        <v>0</v>
      </c>
      <c r="BS129" s="14">
        <f>SUM(BS11:BS128)</f>
        <v>0</v>
      </c>
      <c r="BT129" s="14">
        <f>SUM(BT11:BT128)</f>
        <v>0</v>
      </c>
      <c r="BU129" s="14">
        <f t="shared" ref="BU129:CX129" si="195">SUM(BU11:BU128)</f>
        <v>0</v>
      </c>
      <c r="BV129" s="14">
        <f t="shared" si="195"/>
        <v>0</v>
      </c>
      <c r="BW129" s="14">
        <f t="shared" si="195"/>
        <v>0</v>
      </c>
      <c r="BX129" s="14">
        <f t="shared" si="195"/>
        <v>0</v>
      </c>
      <c r="BY129" s="14">
        <f t="shared" si="195"/>
        <v>0</v>
      </c>
      <c r="BZ129" s="14">
        <f t="shared" si="195"/>
        <v>0</v>
      </c>
      <c r="CA129" s="14">
        <f t="shared" si="195"/>
        <v>0</v>
      </c>
      <c r="CB129" s="14">
        <f t="shared" si="195"/>
        <v>0</v>
      </c>
      <c r="CC129" s="14">
        <f t="shared" si="195"/>
        <v>0</v>
      </c>
      <c r="CD129" s="14">
        <f>SUM(CD11:CD128)</f>
        <v>0</v>
      </c>
      <c r="CE129" s="14">
        <f>SUM(CE11:CE128)</f>
        <v>0</v>
      </c>
      <c r="CF129" s="14">
        <f t="shared" si="195"/>
        <v>0</v>
      </c>
      <c r="CG129" s="14">
        <f t="shared" si="195"/>
        <v>0</v>
      </c>
      <c r="CH129" s="14">
        <f t="shared" si="195"/>
        <v>0</v>
      </c>
      <c r="CI129" s="14">
        <f t="shared" si="195"/>
        <v>0</v>
      </c>
      <c r="CJ129" s="14">
        <f t="shared" si="195"/>
        <v>0</v>
      </c>
      <c r="CK129" s="14">
        <f t="shared" si="195"/>
        <v>0</v>
      </c>
      <c r="CL129" s="14">
        <f t="shared" si="195"/>
        <v>0</v>
      </c>
      <c r="CM129" s="14">
        <f t="shared" si="195"/>
        <v>0</v>
      </c>
      <c r="CN129" s="14">
        <f t="shared" si="195"/>
        <v>0</v>
      </c>
      <c r="CO129" s="14">
        <f t="shared" si="195"/>
        <v>0</v>
      </c>
      <c r="CP129" s="14">
        <f t="shared" si="195"/>
        <v>0</v>
      </c>
      <c r="CQ129" s="14">
        <f t="shared" si="195"/>
        <v>0</v>
      </c>
      <c r="CR129" s="14">
        <f t="shared" si="195"/>
        <v>0</v>
      </c>
      <c r="CS129" s="14">
        <f t="shared" si="195"/>
        <v>0</v>
      </c>
      <c r="CT129" s="14">
        <f t="shared" si="195"/>
        <v>0</v>
      </c>
      <c r="CU129" s="14">
        <f t="shared" si="195"/>
        <v>0</v>
      </c>
      <c r="CV129" s="14">
        <f t="shared" si="195"/>
        <v>0</v>
      </c>
      <c r="CW129" s="14">
        <f t="shared" si="195"/>
        <v>0</v>
      </c>
      <c r="CX129" s="14">
        <f t="shared" si="195"/>
        <v>0</v>
      </c>
    </row>
    <row r="130" spans="1:102" ht="15.75">
      <c r="B130" s="501" t="s">
        <v>123</v>
      </c>
      <c r="C130" s="502"/>
      <c r="D130" s="502"/>
      <c r="E130" s="73">
        <f>E129+E10</f>
        <v>0</v>
      </c>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row>
    <row r="131" spans="1:102">
      <c r="G131" s="12">
        <f>+G129*3/23</f>
        <v>0</v>
      </c>
      <c r="H131" s="16"/>
      <c r="I131" s="12">
        <f>+I129*3/23</f>
        <v>0</v>
      </c>
      <c r="J131" s="12">
        <f>+J129*3/23</f>
        <v>0</v>
      </c>
      <c r="K131" s="16"/>
      <c r="L131" s="16"/>
      <c r="M131" s="12">
        <f>+M129*3/23</f>
        <v>0</v>
      </c>
      <c r="N131" s="16"/>
      <c r="O131" s="12">
        <f>+O129*3/23</f>
        <v>0</v>
      </c>
      <c r="P131" s="12">
        <f t="shared" ref="P131:BC131" si="196">+P129*3/23</f>
        <v>0</v>
      </c>
      <c r="Q131" s="12">
        <f t="shared" si="196"/>
        <v>0</v>
      </c>
      <c r="R131" s="12">
        <f t="shared" si="196"/>
        <v>0</v>
      </c>
      <c r="S131" s="12">
        <f t="shared" si="196"/>
        <v>0</v>
      </c>
      <c r="T131" s="16"/>
      <c r="U131" s="12">
        <f t="shared" si="196"/>
        <v>0</v>
      </c>
      <c r="V131" s="12">
        <f t="shared" si="196"/>
        <v>0</v>
      </c>
      <c r="W131" s="12">
        <f t="shared" si="196"/>
        <v>0</v>
      </c>
      <c r="X131" s="12">
        <f t="shared" si="196"/>
        <v>0</v>
      </c>
      <c r="Y131" s="12">
        <f t="shared" si="196"/>
        <v>0</v>
      </c>
      <c r="Z131" s="12">
        <f t="shared" si="196"/>
        <v>0</v>
      </c>
      <c r="AA131" s="12">
        <f t="shared" si="196"/>
        <v>0</v>
      </c>
      <c r="AB131" s="12">
        <f t="shared" si="196"/>
        <v>0</v>
      </c>
      <c r="AC131" s="12">
        <f t="shared" si="196"/>
        <v>0</v>
      </c>
      <c r="AD131" s="12">
        <f t="shared" si="196"/>
        <v>0</v>
      </c>
      <c r="AE131" s="12">
        <f t="shared" si="196"/>
        <v>0</v>
      </c>
      <c r="AF131" s="12">
        <f t="shared" si="196"/>
        <v>0</v>
      </c>
      <c r="AG131" s="12">
        <f t="shared" si="196"/>
        <v>0</v>
      </c>
      <c r="AH131" s="12">
        <f t="shared" si="196"/>
        <v>0</v>
      </c>
      <c r="AI131" s="12">
        <f t="shared" si="196"/>
        <v>0</v>
      </c>
      <c r="AJ131" s="12">
        <f t="shared" si="196"/>
        <v>0</v>
      </c>
      <c r="AK131" s="12">
        <f t="shared" si="196"/>
        <v>0</v>
      </c>
      <c r="AL131" s="12">
        <f t="shared" si="196"/>
        <v>0</v>
      </c>
      <c r="AM131" s="12">
        <f t="shared" si="196"/>
        <v>0</v>
      </c>
      <c r="AN131" s="12">
        <f t="shared" si="196"/>
        <v>0</v>
      </c>
      <c r="AO131" s="12">
        <f t="shared" si="196"/>
        <v>0</v>
      </c>
      <c r="AP131" s="12">
        <f t="shared" si="196"/>
        <v>0</v>
      </c>
      <c r="AQ131" s="12">
        <f t="shared" si="196"/>
        <v>0</v>
      </c>
      <c r="AR131" s="12">
        <f t="shared" si="196"/>
        <v>0</v>
      </c>
      <c r="AS131" s="12">
        <f t="shared" si="196"/>
        <v>0</v>
      </c>
      <c r="AT131" s="12">
        <f t="shared" si="196"/>
        <v>0</v>
      </c>
      <c r="AU131" s="12">
        <f t="shared" si="196"/>
        <v>0</v>
      </c>
      <c r="AV131" s="16"/>
      <c r="AW131" s="12">
        <f t="shared" si="196"/>
        <v>0</v>
      </c>
      <c r="AX131" s="12">
        <f t="shared" si="196"/>
        <v>0</v>
      </c>
      <c r="AY131" s="12">
        <f t="shared" si="196"/>
        <v>0</v>
      </c>
      <c r="AZ131" s="12">
        <f t="shared" si="196"/>
        <v>0</v>
      </c>
      <c r="BA131" s="12">
        <f t="shared" si="196"/>
        <v>0</v>
      </c>
      <c r="BB131" s="12">
        <f t="shared" si="196"/>
        <v>0</v>
      </c>
      <c r="BC131" s="12">
        <f t="shared" si="196"/>
        <v>0</v>
      </c>
      <c r="BD131" s="16"/>
      <c r="BE131" s="16"/>
      <c r="BF131" s="12">
        <f t="shared" ref="BF131:BU131" si="197">+BF129*3/23</f>
        <v>0</v>
      </c>
      <c r="BG131" s="12">
        <f t="shared" si="197"/>
        <v>0</v>
      </c>
      <c r="BH131" s="12">
        <f t="shared" si="197"/>
        <v>0</v>
      </c>
      <c r="BI131" s="12">
        <f t="shared" si="197"/>
        <v>0</v>
      </c>
      <c r="BJ131" s="12">
        <f t="shared" si="197"/>
        <v>0</v>
      </c>
      <c r="BK131" s="12">
        <f t="shared" si="197"/>
        <v>0</v>
      </c>
      <c r="BL131" s="12">
        <f t="shared" si="197"/>
        <v>0</v>
      </c>
      <c r="BM131" s="12">
        <f t="shared" si="197"/>
        <v>0</v>
      </c>
      <c r="BN131" s="12">
        <f t="shared" si="197"/>
        <v>0</v>
      </c>
      <c r="BO131" s="12">
        <f t="shared" si="197"/>
        <v>0</v>
      </c>
      <c r="BP131" s="12">
        <f t="shared" si="197"/>
        <v>0</v>
      </c>
      <c r="BQ131" s="12">
        <f t="shared" si="197"/>
        <v>0</v>
      </c>
      <c r="BR131" s="12">
        <f t="shared" si="197"/>
        <v>0</v>
      </c>
      <c r="BS131" s="12">
        <f t="shared" si="197"/>
        <v>0</v>
      </c>
      <c r="BT131" s="12">
        <f t="shared" si="197"/>
        <v>0</v>
      </c>
      <c r="BU131" s="12">
        <f t="shared" si="197"/>
        <v>0</v>
      </c>
      <c r="BV131" s="16"/>
      <c r="BW131" s="16"/>
      <c r="BX131" s="12">
        <f t="shared" ref="BX131:CI131" si="198">+BX129*3/23</f>
        <v>0</v>
      </c>
      <c r="BY131" s="12">
        <f t="shared" si="198"/>
        <v>0</v>
      </c>
      <c r="BZ131" s="12">
        <f t="shared" si="198"/>
        <v>0</v>
      </c>
      <c r="CA131" s="12">
        <f t="shared" si="198"/>
        <v>0</v>
      </c>
      <c r="CB131" s="12">
        <f t="shared" si="198"/>
        <v>0</v>
      </c>
      <c r="CC131" s="12">
        <f t="shared" si="198"/>
        <v>0</v>
      </c>
      <c r="CD131" s="16"/>
      <c r="CE131" s="12">
        <f t="shared" si="198"/>
        <v>0</v>
      </c>
      <c r="CF131" s="12">
        <f t="shared" si="198"/>
        <v>0</v>
      </c>
      <c r="CG131" s="12">
        <f t="shared" si="198"/>
        <v>0</v>
      </c>
      <c r="CH131" s="16"/>
      <c r="CI131" s="12">
        <f t="shared" si="198"/>
        <v>0</v>
      </c>
      <c r="CJ131" s="16"/>
      <c r="CK131" s="16"/>
      <c r="CL131" s="16"/>
      <c r="CM131" s="16"/>
      <c r="CN131" s="16"/>
      <c r="CO131" s="16"/>
      <c r="CP131" s="16"/>
      <c r="CQ131" s="16"/>
      <c r="CR131" s="16"/>
      <c r="CS131" s="16"/>
      <c r="CT131" s="16"/>
      <c r="CU131" s="16"/>
      <c r="CV131" s="16"/>
      <c r="CW131" s="16"/>
      <c r="CX131" s="16"/>
    </row>
    <row r="132" spans="1:102" ht="13.5" thickBot="1">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row>
    <row r="133" spans="1:102" ht="13.5" thickBot="1">
      <c r="G133" s="17">
        <f>+G129-G131</f>
        <v>0</v>
      </c>
      <c r="H133" s="17">
        <f t="shared" ref="H133:CF133" si="199">+H129-H131</f>
        <v>0</v>
      </c>
      <c r="I133" s="17">
        <f t="shared" si="199"/>
        <v>0</v>
      </c>
      <c r="J133" s="17">
        <f t="shared" si="199"/>
        <v>0</v>
      </c>
      <c r="K133" s="17">
        <f t="shared" si="199"/>
        <v>0</v>
      </c>
      <c r="L133" s="17">
        <f t="shared" si="199"/>
        <v>0</v>
      </c>
      <c r="M133" s="17">
        <f t="shared" si="199"/>
        <v>0</v>
      </c>
      <c r="N133" s="17">
        <f t="shared" si="199"/>
        <v>0</v>
      </c>
      <c r="O133" s="17">
        <f t="shared" si="199"/>
        <v>0</v>
      </c>
      <c r="P133" s="17">
        <f t="shared" si="199"/>
        <v>0</v>
      </c>
      <c r="Q133" s="17">
        <f t="shared" si="199"/>
        <v>0</v>
      </c>
      <c r="R133" s="17">
        <f t="shared" si="199"/>
        <v>0</v>
      </c>
      <c r="S133" s="17">
        <f t="shared" si="199"/>
        <v>0</v>
      </c>
      <c r="T133" s="17">
        <f t="shared" si="199"/>
        <v>0</v>
      </c>
      <c r="U133" s="17">
        <f t="shared" si="199"/>
        <v>0</v>
      </c>
      <c r="V133" s="17">
        <f t="shared" si="199"/>
        <v>0</v>
      </c>
      <c r="W133" s="17">
        <f t="shared" si="199"/>
        <v>0</v>
      </c>
      <c r="X133" s="17">
        <f t="shared" si="199"/>
        <v>0</v>
      </c>
      <c r="Y133" s="17">
        <f t="shared" si="199"/>
        <v>0</v>
      </c>
      <c r="Z133" s="17">
        <f t="shared" si="199"/>
        <v>0</v>
      </c>
      <c r="AA133" s="17">
        <f t="shared" si="199"/>
        <v>0</v>
      </c>
      <c r="AB133" s="17">
        <f t="shared" si="199"/>
        <v>0</v>
      </c>
      <c r="AC133" s="17">
        <f t="shared" si="199"/>
        <v>0</v>
      </c>
      <c r="AD133" s="17">
        <f t="shared" si="199"/>
        <v>0</v>
      </c>
      <c r="AE133" s="17">
        <f t="shared" si="199"/>
        <v>0</v>
      </c>
      <c r="AF133" s="17">
        <f t="shared" si="199"/>
        <v>0</v>
      </c>
      <c r="AG133" s="17">
        <f t="shared" si="199"/>
        <v>0</v>
      </c>
      <c r="AH133" s="17">
        <f t="shared" si="199"/>
        <v>0</v>
      </c>
      <c r="AI133" s="17">
        <f t="shared" si="199"/>
        <v>0</v>
      </c>
      <c r="AJ133" s="17">
        <f t="shared" si="199"/>
        <v>0</v>
      </c>
      <c r="AK133" s="17">
        <f>+AK129-AK131</f>
        <v>0</v>
      </c>
      <c r="AL133" s="17">
        <f>+AL129-AL131</f>
        <v>0</v>
      </c>
      <c r="AM133" s="17">
        <f>+AM129-AM131</f>
        <v>0</v>
      </c>
      <c r="AN133" s="17">
        <f t="shared" si="199"/>
        <v>0</v>
      </c>
      <c r="AO133" s="17">
        <f t="shared" si="199"/>
        <v>0</v>
      </c>
      <c r="AP133" s="17">
        <f t="shared" si="199"/>
        <v>0</v>
      </c>
      <c r="AQ133" s="17">
        <f t="shared" si="199"/>
        <v>0</v>
      </c>
      <c r="AR133" s="17">
        <f t="shared" si="199"/>
        <v>0</v>
      </c>
      <c r="AS133" s="17">
        <f t="shared" si="199"/>
        <v>0</v>
      </c>
      <c r="AT133" s="17">
        <f t="shared" si="199"/>
        <v>0</v>
      </c>
      <c r="AU133" s="17">
        <f t="shared" si="199"/>
        <v>0</v>
      </c>
      <c r="AV133" s="17">
        <f t="shared" si="199"/>
        <v>0</v>
      </c>
      <c r="AW133" s="17">
        <f t="shared" si="199"/>
        <v>0</v>
      </c>
      <c r="AX133" s="17">
        <f t="shared" si="199"/>
        <v>0</v>
      </c>
      <c r="AY133" s="17">
        <f t="shared" si="199"/>
        <v>0</v>
      </c>
      <c r="AZ133" s="17">
        <f t="shared" si="199"/>
        <v>0</v>
      </c>
      <c r="BA133" s="17">
        <f t="shared" si="199"/>
        <v>0</v>
      </c>
      <c r="BB133" s="17">
        <f t="shared" si="199"/>
        <v>0</v>
      </c>
      <c r="BC133" s="17">
        <f t="shared" si="199"/>
        <v>0</v>
      </c>
      <c r="BD133" s="17">
        <f t="shared" si="199"/>
        <v>0</v>
      </c>
      <c r="BE133" s="17">
        <f t="shared" si="199"/>
        <v>0</v>
      </c>
      <c r="BF133" s="17">
        <f t="shared" si="199"/>
        <v>0</v>
      </c>
      <c r="BG133" s="17">
        <f t="shared" si="199"/>
        <v>0</v>
      </c>
      <c r="BH133" s="17">
        <f t="shared" si="199"/>
        <v>0</v>
      </c>
      <c r="BI133" s="17">
        <f t="shared" si="199"/>
        <v>0</v>
      </c>
      <c r="BJ133" s="17">
        <f t="shared" si="199"/>
        <v>0</v>
      </c>
      <c r="BK133" s="17">
        <f t="shared" si="199"/>
        <v>0</v>
      </c>
      <c r="BL133" s="17">
        <f t="shared" si="199"/>
        <v>0</v>
      </c>
      <c r="BM133" s="17">
        <f t="shared" si="199"/>
        <v>0</v>
      </c>
      <c r="BN133" s="17">
        <f t="shared" si="199"/>
        <v>0</v>
      </c>
      <c r="BO133" s="17">
        <f t="shared" si="199"/>
        <v>0</v>
      </c>
      <c r="BP133" s="17">
        <f t="shared" si="199"/>
        <v>0</v>
      </c>
      <c r="BQ133" s="17">
        <f>+BQ129-BQ131</f>
        <v>0</v>
      </c>
      <c r="BR133" s="17">
        <f>+BR129-BR131</f>
        <v>0</v>
      </c>
      <c r="BS133" s="17">
        <f>+BS129-BS131</f>
        <v>0</v>
      </c>
      <c r="BT133" s="17">
        <f>+BT129-BT131</f>
        <v>0</v>
      </c>
      <c r="BU133" s="17">
        <f t="shared" si="199"/>
        <v>0</v>
      </c>
      <c r="BV133" s="17">
        <f t="shared" si="199"/>
        <v>0</v>
      </c>
      <c r="BW133" s="17">
        <f t="shared" si="199"/>
        <v>0</v>
      </c>
      <c r="BX133" s="17">
        <f t="shared" si="199"/>
        <v>0</v>
      </c>
      <c r="BY133" s="17">
        <f t="shared" si="199"/>
        <v>0</v>
      </c>
      <c r="BZ133" s="17">
        <f t="shared" si="199"/>
        <v>0</v>
      </c>
      <c r="CA133" s="17">
        <f t="shared" si="199"/>
        <v>0</v>
      </c>
      <c r="CB133" s="17">
        <f t="shared" si="199"/>
        <v>0</v>
      </c>
      <c r="CC133" s="17">
        <f t="shared" si="199"/>
        <v>0</v>
      </c>
      <c r="CD133" s="17">
        <f t="shared" si="199"/>
        <v>0</v>
      </c>
      <c r="CE133" s="17">
        <f t="shared" si="199"/>
        <v>0</v>
      </c>
      <c r="CF133" s="17">
        <f t="shared" si="199"/>
        <v>0</v>
      </c>
      <c r="CG133" s="17">
        <f>+CG129-CG131</f>
        <v>0</v>
      </c>
      <c r="CH133" s="17">
        <f>+CH129-CH131</f>
        <v>0</v>
      </c>
      <c r="CI133" s="17">
        <f t="shared" ref="CI133:CX133" si="200">+CI129-CI131</f>
        <v>0</v>
      </c>
      <c r="CJ133" s="17">
        <f t="shared" si="200"/>
        <v>0</v>
      </c>
      <c r="CK133" s="17">
        <f t="shared" si="200"/>
        <v>0</v>
      </c>
      <c r="CL133" s="17">
        <f t="shared" si="200"/>
        <v>0</v>
      </c>
      <c r="CM133" s="17">
        <f t="shared" si="200"/>
        <v>0</v>
      </c>
      <c r="CN133" s="17">
        <f t="shared" si="200"/>
        <v>0</v>
      </c>
      <c r="CO133" s="17">
        <f t="shared" si="200"/>
        <v>0</v>
      </c>
      <c r="CP133" s="17">
        <f t="shared" si="200"/>
        <v>0</v>
      </c>
      <c r="CQ133" s="17">
        <f t="shared" si="200"/>
        <v>0</v>
      </c>
      <c r="CR133" s="17">
        <f t="shared" si="200"/>
        <v>0</v>
      </c>
      <c r="CS133" s="17">
        <f t="shared" si="200"/>
        <v>0</v>
      </c>
      <c r="CT133" s="17">
        <f t="shared" si="200"/>
        <v>0</v>
      </c>
      <c r="CU133" s="17">
        <f t="shared" si="200"/>
        <v>0</v>
      </c>
      <c r="CV133" s="17">
        <f t="shared" si="200"/>
        <v>0</v>
      </c>
      <c r="CW133" s="17">
        <f t="shared" si="200"/>
        <v>0</v>
      </c>
      <c r="CX133" s="17">
        <f t="shared" si="200"/>
        <v>0</v>
      </c>
    </row>
    <row r="134" spans="1:102" ht="13.5" thickTop="1">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row>
    <row r="135" spans="1:102" s="11" customFormat="1" ht="37.5" customHeight="1">
      <c r="A135" s="9"/>
      <c r="B135" s="9"/>
      <c r="C135" s="61"/>
      <c r="D135" s="61"/>
      <c r="E135" s="61"/>
      <c r="F135" s="61"/>
      <c r="G135" s="62" t="str">
        <f>G8</f>
        <v xml:space="preserve">Sales </v>
      </c>
      <c r="H135" s="62" t="str">
        <f t="shared" ref="H135:CH135" si="201">H8</f>
        <v>Sales - No GST</v>
      </c>
      <c r="I135" s="62" t="str">
        <f t="shared" si="201"/>
        <v>Sales - Other</v>
      </c>
      <c r="J135" s="62" t="str">
        <f t="shared" si="201"/>
        <v>Sales -</v>
      </c>
      <c r="K135" s="62" t="str">
        <f t="shared" si="201"/>
        <v>Interest</v>
      </c>
      <c r="L135" s="62" t="str">
        <f t="shared" si="201"/>
        <v>Spare 1 (no GST)</v>
      </c>
      <c r="M135" s="62" t="str">
        <f t="shared" si="201"/>
        <v>Wage Subsidy</v>
      </c>
      <c r="N135" s="62" t="str">
        <f t="shared" si="201"/>
        <v>Dividends Received</v>
      </c>
      <c r="O135" s="62" t="str">
        <f t="shared" si="201"/>
        <v>Spare 1</v>
      </c>
      <c r="P135" s="62" t="str">
        <f t="shared" si="201"/>
        <v>Other Income</v>
      </c>
      <c r="Q135" s="63" t="str">
        <f t="shared" si="201"/>
        <v>Purchases for Resale</v>
      </c>
      <c r="R135" s="63" t="str">
        <f>R8</f>
        <v>Purchases - other</v>
      </c>
      <c r="S135" s="63" t="str">
        <f t="shared" si="201"/>
        <v>Freight &amp; Cartage</v>
      </c>
      <c r="T135" s="63" t="str">
        <f t="shared" si="201"/>
        <v>Wages &amp; PAYE</v>
      </c>
      <c r="U135" s="63" t="str">
        <f t="shared" si="201"/>
        <v>Sub Contractors</v>
      </c>
      <c r="V135" s="63" t="str">
        <f t="shared" si="201"/>
        <v>Management Fees</v>
      </c>
      <c r="W135" s="63" t="str">
        <f t="shared" si="201"/>
        <v>Spare 2</v>
      </c>
      <c r="X135" s="63" t="str">
        <f t="shared" si="201"/>
        <v>Spare 3</v>
      </c>
      <c r="Y135" s="63" t="str">
        <f t="shared" si="201"/>
        <v>Spare 4</v>
      </c>
      <c r="Z135" s="63" t="str">
        <f t="shared" si="201"/>
        <v>Advertising Costs</v>
      </c>
      <c r="AA135" s="63" t="str">
        <f t="shared" si="201"/>
        <v>Cleaning Rubbish Laundry</v>
      </c>
      <c r="AB135" s="63" t="str">
        <f t="shared" si="201"/>
        <v>Commissions</v>
      </c>
      <c r="AC135" s="64" t="str">
        <f t="shared" si="201"/>
        <v>Entertainment - Deduct.</v>
      </c>
      <c r="AD135" s="63" t="str">
        <f t="shared" si="201"/>
        <v>Entertainment - Non Deduct.</v>
      </c>
      <c r="AE135" s="64" t="str">
        <f t="shared" si="201"/>
        <v>Electricity &amp; Gas</v>
      </c>
      <c r="AF135" s="63" t="str">
        <f t="shared" si="201"/>
        <v>Equipment Hire</v>
      </c>
      <c r="AG135" s="63" t="str">
        <f t="shared" si="201"/>
        <v>Fuel</v>
      </c>
      <c r="AH135" s="64" t="str">
        <f t="shared" si="201"/>
        <v>General Operating Expenses</v>
      </c>
      <c r="AI135" s="63" t="str">
        <f t="shared" si="201"/>
        <v>Motor Vehicles Costs</v>
      </c>
      <c r="AJ135" s="63" t="str">
        <f t="shared" si="201"/>
        <v>M.V. Leasing Costs</v>
      </c>
      <c r="AK135" s="63" t="str">
        <f>AK8</f>
        <v>Packaging Material</v>
      </c>
      <c r="AL135" s="63" t="str">
        <f>AL8</f>
        <v>Protective Clothing</v>
      </c>
      <c r="AM135" s="63" t="str">
        <f>AM8</f>
        <v>Registrations</v>
      </c>
      <c r="AN135" s="63" t="str">
        <f t="shared" si="201"/>
        <v>R&amp;M - Equipment / Plant</v>
      </c>
      <c r="AO135" s="63" t="str">
        <f t="shared" si="201"/>
        <v>R&amp;M - Building</v>
      </c>
      <c r="AP135" s="63" t="str">
        <f t="shared" si="201"/>
        <v>Replacement-Small Items</v>
      </c>
      <c r="AQ135" s="63" t="str">
        <f t="shared" si="201"/>
        <v>Rent &amp; Rates</v>
      </c>
      <c r="AR135" s="63" t="str">
        <f t="shared" si="201"/>
        <v>Security</v>
      </c>
      <c r="AS135" s="63" t="str">
        <f t="shared" si="201"/>
        <v>Staff Costs</v>
      </c>
      <c r="AT135" s="63" t="str">
        <f t="shared" si="201"/>
        <v>Travel Accommodation</v>
      </c>
      <c r="AU135" s="63" t="str">
        <f t="shared" si="201"/>
        <v>Travel Meals</v>
      </c>
      <c r="AV135" s="63" t="str">
        <f t="shared" si="201"/>
        <v>Travel Overseas</v>
      </c>
      <c r="AW135" s="63" t="str">
        <f t="shared" si="201"/>
        <v>Travel Taxi</v>
      </c>
      <c r="AX135" s="63" t="str">
        <f t="shared" si="201"/>
        <v>Spare 2</v>
      </c>
      <c r="AY135" s="63" t="str">
        <f t="shared" si="201"/>
        <v>Spare 3</v>
      </c>
      <c r="AZ135" s="63" t="str">
        <f t="shared" si="201"/>
        <v>Spare 4</v>
      </c>
      <c r="BA135" s="64" t="str">
        <f t="shared" si="201"/>
        <v>Accounting Expenses</v>
      </c>
      <c r="BB135" s="63" t="str">
        <f t="shared" si="201"/>
        <v>Computer Expenses</v>
      </c>
      <c r="BC135" s="63" t="str">
        <f t="shared" si="201"/>
        <v>Courier Costs</v>
      </c>
      <c r="BD135" s="63" t="str">
        <f t="shared" si="201"/>
        <v>Directors Fees</v>
      </c>
      <c r="BE135" s="63" t="str">
        <f t="shared" si="201"/>
        <v>Donations</v>
      </c>
      <c r="BF135" s="64" t="str">
        <f t="shared" si="201"/>
        <v>General Administration Expense</v>
      </c>
      <c r="BG135" s="63" t="str">
        <f t="shared" si="201"/>
        <v>Legal - deductable</v>
      </c>
      <c r="BH135" s="63" t="str">
        <f t="shared" si="201"/>
        <v>Legal - non deductable</v>
      </c>
      <c r="BI135" s="63" t="str">
        <f t="shared" si="201"/>
        <v>Licence Fees</v>
      </c>
      <c r="BJ135" s="63" t="str">
        <f t="shared" si="201"/>
        <v>Management Salaries</v>
      </c>
      <c r="BK135" s="65" t="str">
        <f t="shared" si="201"/>
        <v>Postage</v>
      </c>
      <c r="BL135" s="63" t="str">
        <f t="shared" si="201"/>
        <v>Printing &amp; Stationery</v>
      </c>
      <c r="BM135" s="63" t="str">
        <f t="shared" si="201"/>
        <v>Telephone</v>
      </c>
      <c r="BN135" s="63" t="str">
        <f t="shared" si="201"/>
        <v>Training</v>
      </c>
      <c r="BO135" s="63" t="str">
        <f t="shared" si="201"/>
        <v>Staff Recruitment Costs</v>
      </c>
      <c r="BP135" s="63" t="str">
        <f t="shared" si="201"/>
        <v>Staff Training</v>
      </c>
      <c r="BQ135" s="63" t="str">
        <f>BQ8</f>
        <v>Subscription</v>
      </c>
      <c r="BR135" s="63" t="str">
        <f>BR8</f>
        <v>Spare 1</v>
      </c>
      <c r="BS135" s="63" t="str">
        <f>BS8</f>
        <v>Spare 2</v>
      </c>
      <c r="BT135" s="63" t="str">
        <f>BT8</f>
        <v>Spare3</v>
      </c>
      <c r="BU135" s="63" t="str">
        <f t="shared" si="201"/>
        <v>ACC levies</v>
      </c>
      <c r="BV135" s="63" t="str">
        <f t="shared" si="201"/>
        <v>Bank Charges</v>
      </c>
      <c r="BW135" s="63" t="str">
        <f t="shared" si="201"/>
        <v>Interest</v>
      </c>
      <c r="BX135" s="63" t="str">
        <f t="shared" si="201"/>
        <v>Insurance</v>
      </c>
      <c r="BY135" s="63" t="str">
        <f t="shared" si="201"/>
        <v>Fringe Benefit Tax</v>
      </c>
      <c r="BZ135" s="63" t="str">
        <f t="shared" si="201"/>
        <v>Spare 1</v>
      </c>
      <c r="CA135" s="63" t="str">
        <f t="shared" si="201"/>
        <v>Spare 2</v>
      </c>
      <c r="CB135" s="63" t="str">
        <f t="shared" si="201"/>
        <v>Spare 3</v>
      </c>
      <c r="CC135" s="63" t="str">
        <f t="shared" si="201"/>
        <v>Spare 4</v>
      </c>
      <c r="CD135" s="63" t="str">
        <f t="shared" si="201"/>
        <v>Dividends Paid</v>
      </c>
      <c r="CE135" s="63" t="str">
        <f t="shared" si="201"/>
        <v>Spare 1</v>
      </c>
      <c r="CF135" s="63" t="str">
        <f t="shared" si="201"/>
        <v>Spare 2</v>
      </c>
      <c r="CG135" s="63" t="str">
        <f>CG8</f>
        <v>Spare 3</v>
      </c>
      <c r="CH135" s="63" t="str">
        <f t="shared" si="201"/>
        <v>Suspense</v>
      </c>
      <c r="CI135" s="63" t="str">
        <f>CI8</f>
        <v>Fixed Assets Purchased</v>
      </c>
      <c r="CJ135" s="63" t="str">
        <f>CJ8</f>
        <v>Investments</v>
      </c>
      <c r="CK135" s="63" t="str">
        <f>CK8</f>
        <v>Witholding Tax</v>
      </c>
      <c r="CL135" s="63" t="str">
        <f t="shared" ref="CL135:CX135" si="202">CL8</f>
        <v>Spare 1</v>
      </c>
      <c r="CM135" s="63" t="str">
        <f t="shared" si="202"/>
        <v>Shareholders - One</v>
      </c>
      <c r="CN135" s="63" t="str">
        <f t="shared" si="202"/>
        <v>Shareholders - Two</v>
      </c>
      <c r="CO135" s="63" t="str">
        <f t="shared" si="202"/>
        <v>Shareholders -</v>
      </c>
      <c r="CP135" s="63" t="str">
        <f t="shared" si="202"/>
        <v>HP Payments</v>
      </c>
      <c r="CQ135" s="63" t="str">
        <f t="shared" si="202"/>
        <v>Sundry Loans</v>
      </c>
      <c r="CR135" s="63" t="str">
        <f t="shared" si="202"/>
        <v>Loans to 3rd parties</v>
      </c>
      <c r="CS135" s="63" t="str">
        <f t="shared" si="202"/>
        <v>Mortgage</v>
      </c>
      <c r="CT135" s="63" t="str">
        <f t="shared" si="202"/>
        <v>Income tax- Terminal</v>
      </c>
      <c r="CU135" s="63" t="str">
        <f t="shared" si="202"/>
        <v>Income tax- Provisional</v>
      </c>
      <c r="CV135" s="63" t="str">
        <f t="shared" si="202"/>
        <v>Spare 1</v>
      </c>
      <c r="CW135" s="63" t="str">
        <f t="shared" si="202"/>
        <v>GST Payments/Refunds</v>
      </c>
      <c r="CX135" s="63" t="str">
        <f t="shared" si="202"/>
        <v>Transfers between bank a/c</v>
      </c>
    </row>
    <row r="136" spans="1:102">
      <c r="G136" s="88">
        <f t="shared" ref="G136:CF136" si="203">+G9</f>
        <v>1</v>
      </c>
      <c r="H136" s="88">
        <f t="shared" si="203"/>
        <v>2</v>
      </c>
      <c r="I136" s="88">
        <f t="shared" si="203"/>
        <v>3</v>
      </c>
      <c r="J136" s="88">
        <f t="shared" si="203"/>
        <v>4</v>
      </c>
      <c r="K136" s="88">
        <f t="shared" si="203"/>
        <v>5</v>
      </c>
      <c r="L136" s="88">
        <f t="shared" si="203"/>
        <v>6</v>
      </c>
      <c r="M136" s="88">
        <f t="shared" si="203"/>
        <v>7</v>
      </c>
      <c r="N136" s="88">
        <f t="shared" si="203"/>
        <v>8</v>
      </c>
      <c r="O136" s="88">
        <f t="shared" si="203"/>
        <v>9</v>
      </c>
      <c r="P136" s="88">
        <f t="shared" si="203"/>
        <v>10</v>
      </c>
      <c r="Q136" s="88">
        <f t="shared" si="203"/>
        <v>11</v>
      </c>
      <c r="R136" s="88">
        <f t="shared" si="203"/>
        <v>12</v>
      </c>
      <c r="S136" s="88">
        <f t="shared" si="203"/>
        <v>13</v>
      </c>
      <c r="T136" s="88">
        <f t="shared" si="203"/>
        <v>14</v>
      </c>
      <c r="U136" s="88">
        <f t="shared" si="203"/>
        <v>15</v>
      </c>
      <c r="V136" s="88">
        <f t="shared" si="203"/>
        <v>16</v>
      </c>
      <c r="W136" s="88">
        <f t="shared" si="203"/>
        <v>17</v>
      </c>
      <c r="X136" s="88">
        <f t="shared" si="203"/>
        <v>18</v>
      </c>
      <c r="Y136" s="88">
        <f t="shared" si="203"/>
        <v>19</v>
      </c>
      <c r="Z136" s="88">
        <f t="shared" si="203"/>
        <v>30</v>
      </c>
      <c r="AA136" s="88">
        <f t="shared" si="203"/>
        <v>31</v>
      </c>
      <c r="AB136" s="88">
        <f t="shared" si="203"/>
        <v>32</v>
      </c>
      <c r="AC136" s="88">
        <f t="shared" si="203"/>
        <v>33</v>
      </c>
      <c r="AD136" s="88">
        <f t="shared" si="203"/>
        <v>34</v>
      </c>
      <c r="AE136" s="88">
        <f t="shared" si="203"/>
        <v>35</v>
      </c>
      <c r="AF136" s="88">
        <f t="shared" si="203"/>
        <v>36</v>
      </c>
      <c r="AG136" s="88">
        <f t="shared" si="203"/>
        <v>37</v>
      </c>
      <c r="AH136" s="88">
        <f t="shared" si="203"/>
        <v>38</v>
      </c>
      <c r="AI136" s="88">
        <f t="shared" si="203"/>
        <v>39</v>
      </c>
      <c r="AJ136" s="88">
        <f t="shared" si="203"/>
        <v>40</v>
      </c>
      <c r="AK136" s="88">
        <f t="shared" si="203"/>
        <v>41</v>
      </c>
      <c r="AL136" s="88">
        <f t="shared" si="203"/>
        <v>42</v>
      </c>
      <c r="AM136" s="88">
        <f t="shared" si="203"/>
        <v>43</v>
      </c>
      <c r="AN136" s="88">
        <f t="shared" si="203"/>
        <v>44</v>
      </c>
      <c r="AO136" s="88">
        <f t="shared" si="203"/>
        <v>45</v>
      </c>
      <c r="AP136" s="88">
        <f t="shared" si="203"/>
        <v>46</v>
      </c>
      <c r="AQ136" s="88">
        <f t="shared" si="203"/>
        <v>47</v>
      </c>
      <c r="AR136" s="88">
        <f t="shared" si="203"/>
        <v>48</v>
      </c>
      <c r="AS136" s="88">
        <f t="shared" si="203"/>
        <v>49</v>
      </c>
      <c r="AT136" s="88">
        <f t="shared" si="203"/>
        <v>50</v>
      </c>
      <c r="AU136" s="88">
        <f t="shared" si="203"/>
        <v>51</v>
      </c>
      <c r="AV136" s="88">
        <f t="shared" si="203"/>
        <v>52</v>
      </c>
      <c r="AW136" s="88">
        <f t="shared" si="203"/>
        <v>53</v>
      </c>
      <c r="AX136" s="88">
        <f t="shared" si="203"/>
        <v>54</v>
      </c>
      <c r="AY136" s="88">
        <f t="shared" si="203"/>
        <v>55</v>
      </c>
      <c r="AZ136" s="88">
        <f t="shared" si="203"/>
        <v>56</v>
      </c>
      <c r="BA136" s="88">
        <f t="shared" si="203"/>
        <v>60</v>
      </c>
      <c r="BB136" s="88">
        <f t="shared" si="203"/>
        <v>61</v>
      </c>
      <c r="BC136" s="88">
        <f t="shared" si="203"/>
        <v>62</v>
      </c>
      <c r="BD136" s="88">
        <f t="shared" si="203"/>
        <v>63</v>
      </c>
      <c r="BE136" s="88">
        <f t="shared" si="203"/>
        <v>64</v>
      </c>
      <c r="BF136" s="88">
        <f t="shared" si="203"/>
        <v>65</v>
      </c>
      <c r="BG136" s="88">
        <f t="shared" si="203"/>
        <v>66</v>
      </c>
      <c r="BH136" s="88">
        <f t="shared" si="203"/>
        <v>67</v>
      </c>
      <c r="BI136" s="88">
        <f t="shared" si="203"/>
        <v>68</v>
      </c>
      <c r="BJ136" s="88">
        <f t="shared" si="203"/>
        <v>69</v>
      </c>
      <c r="BK136" s="88">
        <f t="shared" si="203"/>
        <v>70</v>
      </c>
      <c r="BL136" s="88">
        <f t="shared" si="203"/>
        <v>71</v>
      </c>
      <c r="BM136" s="88">
        <f t="shared" si="203"/>
        <v>72</v>
      </c>
      <c r="BN136" s="88">
        <f t="shared" si="203"/>
        <v>73</v>
      </c>
      <c r="BO136" s="88">
        <f t="shared" si="203"/>
        <v>74</v>
      </c>
      <c r="BP136" s="88">
        <f t="shared" si="203"/>
        <v>75</v>
      </c>
      <c r="BQ136" s="88">
        <f t="shared" si="203"/>
        <v>76</v>
      </c>
      <c r="BR136" s="88">
        <f t="shared" si="203"/>
        <v>77</v>
      </c>
      <c r="BS136" s="88">
        <f t="shared" si="203"/>
        <v>78</v>
      </c>
      <c r="BT136" s="88">
        <f t="shared" si="203"/>
        <v>79</v>
      </c>
      <c r="BU136" s="88">
        <f t="shared" si="203"/>
        <v>80</v>
      </c>
      <c r="BV136" s="88">
        <f t="shared" si="203"/>
        <v>81</v>
      </c>
      <c r="BW136" s="88">
        <f t="shared" si="203"/>
        <v>82</v>
      </c>
      <c r="BX136" s="88">
        <f t="shared" si="203"/>
        <v>83</v>
      </c>
      <c r="BY136" s="88">
        <f t="shared" si="203"/>
        <v>84</v>
      </c>
      <c r="BZ136" s="88">
        <f t="shared" si="203"/>
        <v>85</v>
      </c>
      <c r="CA136" s="88">
        <f t="shared" si="203"/>
        <v>86</v>
      </c>
      <c r="CB136" s="88">
        <f t="shared" si="203"/>
        <v>87</v>
      </c>
      <c r="CC136" s="88">
        <f t="shared" si="203"/>
        <v>88</v>
      </c>
      <c r="CD136" s="88">
        <f t="shared" si="203"/>
        <v>90</v>
      </c>
      <c r="CE136" s="88">
        <f t="shared" si="203"/>
        <v>91</v>
      </c>
      <c r="CF136" s="88">
        <f t="shared" si="203"/>
        <v>92</v>
      </c>
      <c r="CG136" s="88">
        <f>+CG9</f>
        <v>93</v>
      </c>
      <c r="CH136" s="88">
        <f>+CH9</f>
        <v>100</v>
      </c>
      <c r="CI136" s="88">
        <f>+CI9</f>
        <v>101</v>
      </c>
      <c r="CJ136" s="88">
        <f>+CJ9</f>
        <v>102</v>
      </c>
      <c r="CK136" s="88">
        <f>+CK9</f>
        <v>103</v>
      </c>
      <c r="CL136" s="88">
        <f t="shared" ref="CL136:CX136" si="204">+CL9</f>
        <v>104</v>
      </c>
      <c r="CM136" s="88">
        <f t="shared" si="204"/>
        <v>110</v>
      </c>
      <c r="CN136" s="88">
        <f t="shared" si="204"/>
        <v>111</v>
      </c>
      <c r="CO136" s="88">
        <f t="shared" si="204"/>
        <v>112</v>
      </c>
      <c r="CP136" s="88">
        <f t="shared" si="204"/>
        <v>113</v>
      </c>
      <c r="CQ136" s="88">
        <f t="shared" si="204"/>
        <v>114</v>
      </c>
      <c r="CR136" s="88">
        <f t="shared" si="204"/>
        <v>115</v>
      </c>
      <c r="CS136" s="88">
        <f t="shared" si="204"/>
        <v>116</v>
      </c>
      <c r="CT136" s="88">
        <f t="shared" si="204"/>
        <v>117</v>
      </c>
      <c r="CU136" s="88">
        <f t="shared" si="204"/>
        <v>118</v>
      </c>
      <c r="CV136" s="88">
        <f t="shared" si="204"/>
        <v>119</v>
      </c>
      <c r="CW136" s="88">
        <f t="shared" si="204"/>
        <v>200</v>
      </c>
      <c r="CX136" s="88">
        <f t="shared" si="204"/>
        <v>301</v>
      </c>
    </row>
    <row r="137" spans="1:102">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row>
    <row r="138" spans="1:102">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row>
    <row r="139" spans="1:102">
      <c r="G139" s="15"/>
      <c r="H139" s="15"/>
      <c r="I139" s="15"/>
      <c r="J139" s="15"/>
      <c r="K139" s="15"/>
      <c r="L139" s="15"/>
      <c r="M139" s="15"/>
      <c r="N139" s="15"/>
      <c r="O139" s="15"/>
      <c r="P139" s="15"/>
      <c r="Q139" s="15"/>
      <c r="R139" s="15"/>
      <c r="S139" s="15"/>
      <c r="T139" s="15"/>
      <c r="U139" s="12"/>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row>
    <row r="140" spans="1:102" ht="15.75">
      <c r="G140" s="496" t="s">
        <v>47</v>
      </c>
      <c r="H140" s="496"/>
      <c r="I140" s="86">
        <f>SUM(G131:P131)</f>
        <v>0</v>
      </c>
      <c r="J140" s="15"/>
      <c r="K140" s="15"/>
      <c r="L140" s="495" t="s">
        <v>48</v>
      </c>
      <c r="M140" s="495"/>
      <c r="N140" s="85">
        <f>SUM(Q131:CI131)</f>
        <v>0</v>
      </c>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row>
    <row r="141" spans="1:102">
      <c r="C141" s="2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row>
    <row r="142" spans="1:102">
      <c r="C142" s="2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row>
    <row r="143" spans="1:102">
      <c r="C143" s="2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row>
    <row r="144" spans="1:102">
      <c r="B144" s="8"/>
      <c r="C144" s="429">
        <v>42248</v>
      </c>
      <c r="D144" s="8"/>
      <c r="F144" s="8"/>
      <c r="G144" s="26"/>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row>
    <row r="145" spans="2:84">
      <c r="B145" s="8"/>
      <c r="C145" s="429">
        <v>42249</v>
      </c>
      <c r="D145" s="8"/>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row>
    <row r="146" spans="2:84">
      <c r="B146" s="8"/>
      <c r="C146" s="429">
        <v>42250</v>
      </c>
      <c r="D146" s="8"/>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row>
    <row r="147" spans="2:84">
      <c r="B147" s="8"/>
      <c r="C147" s="429">
        <v>42251</v>
      </c>
      <c r="D147" s="8"/>
      <c r="F147" s="8"/>
      <c r="G147" s="26"/>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row>
    <row r="148" spans="2:84">
      <c r="B148" s="8"/>
      <c r="C148" s="429">
        <v>42252</v>
      </c>
      <c r="D148" s="8"/>
      <c r="F148" s="8"/>
      <c r="G148" s="8"/>
    </row>
    <row r="149" spans="2:84">
      <c r="B149" s="8"/>
      <c r="C149" s="429">
        <v>42253</v>
      </c>
      <c r="D149" s="8"/>
      <c r="F149" s="8"/>
      <c r="G149" s="8"/>
    </row>
    <row r="150" spans="2:84">
      <c r="B150" s="8"/>
      <c r="C150" s="429">
        <v>42254</v>
      </c>
      <c r="D150" s="8"/>
      <c r="F150" s="8"/>
      <c r="G150" s="8"/>
    </row>
    <row r="151" spans="2:84">
      <c r="B151" s="8"/>
      <c r="C151" s="429">
        <v>42255</v>
      </c>
      <c r="D151" s="8"/>
      <c r="F151" s="8"/>
      <c r="G151" s="8"/>
    </row>
    <row r="152" spans="2:84">
      <c r="B152" s="8"/>
      <c r="C152" s="429">
        <v>42256</v>
      </c>
      <c r="D152" s="8"/>
      <c r="F152" s="8"/>
      <c r="G152" s="8"/>
    </row>
    <row r="153" spans="2:84">
      <c r="B153" s="8"/>
      <c r="C153" s="429">
        <v>42257</v>
      </c>
      <c r="D153" s="8"/>
      <c r="F153" s="8"/>
      <c r="G153" s="8"/>
    </row>
    <row r="154" spans="2:84">
      <c r="B154" s="8"/>
      <c r="C154" s="429">
        <v>42258</v>
      </c>
      <c r="D154" s="8"/>
      <c r="F154" s="8"/>
      <c r="G154" s="8"/>
    </row>
    <row r="155" spans="2:84">
      <c r="B155" s="8"/>
      <c r="C155" s="429">
        <v>42259</v>
      </c>
      <c r="D155" s="8"/>
      <c r="F155" s="8"/>
      <c r="G155" s="8"/>
    </row>
    <row r="156" spans="2:84">
      <c r="B156" s="8"/>
      <c r="C156" s="429">
        <v>42260</v>
      </c>
      <c r="D156" s="8"/>
      <c r="F156" s="8"/>
      <c r="G156" s="8"/>
    </row>
    <row r="157" spans="2:84">
      <c r="B157" s="8"/>
      <c r="C157" s="429">
        <v>42261</v>
      </c>
      <c r="D157" s="8"/>
      <c r="F157" s="8"/>
      <c r="G157" s="8"/>
    </row>
    <row r="158" spans="2:84">
      <c r="B158" s="8"/>
      <c r="C158" s="429">
        <v>42262</v>
      </c>
      <c r="D158" s="8"/>
      <c r="F158" s="8"/>
      <c r="G158" s="8"/>
    </row>
    <row r="159" spans="2:84">
      <c r="B159" s="8"/>
      <c r="C159" s="429">
        <v>42263</v>
      </c>
      <c r="D159" s="8"/>
      <c r="F159" s="8"/>
      <c r="G159" s="8"/>
    </row>
    <row r="160" spans="2:84">
      <c r="B160" s="8"/>
      <c r="C160" s="429">
        <v>42264</v>
      </c>
      <c r="D160" s="8"/>
      <c r="F160" s="8"/>
      <c r="G160" s="8"/>
    </row>
    <row r="161" spans="2:7">
      <c r="B161" s="8"/>
      <c r="C161" s="429">
        <v>42265</v>
      </c>
      <c r="D161" s="8"/>
      <c r="F161" s="8"/>
      <c r="G161" s="8"/>
    </row>
    <row r="162" spans="2:7">
      <c r="B162" s="8"/>
      <c r="C162" s="429">
        <v>42266</v>
      </c>
      <c r="D162" s="8"/>
      <c r="F162" s="8"/>
      <c r="G162" s="8"/>
    </row>
    <row r="163" spans="2:7">
      <c r="B163" s="8"/>
      <c r="C163" s="429">
        <v>42267</v>
      </c>
      <c r="D163" s="8"/>
      <c r="F163" s="8"/>
      <c r="G163" s="8"/>
    </row>
    <row r="164" spans="2:7">
      <c r="B164" s="8"/>
      <c r="C164" s="429">
        <v>42268</v>
      </c>
      <c r="D164" s="8"/>
      <c r="F164" s="8"/>
      <c r="G164" s="8"/>
    </row>
    <row r="165" spans="2:7">
      <c r="B165" s="8"/>
      <c r="C165" s="429">
        <v>42269</v>
      </c>
      <c r="D165" s="8"/>
      <c r="F165" s="8"/>
      <c r="G165" s="8"/>
    </row>
    <row r="166" spans="2:7">
      <c r="B166" s="8"/>
      <c r="C166" s="429">
        <v>42270</v>
      </c>
      <c r="D166" s="8"/>
      <c r="F166" s="8"/>
      <c r="G166" s="8"/>
    </row>
    <row r="167" spans="2:7">
      <c r="B167" s="8"/>
      <c r="C167" s="429">
        <v>42271</v>
      </c>
      <c r="D167" s="8"/>
      <c r="F167" s="8"/>
      <c r="G167" s="8"/>
    </row>
    <row r="168" spans="2:7">
      <c r="B168" s="8"/>
      <c r="C168" s="429">
        <v>42272</v>
      </c>
      <c r="D168" s="8"/>
      <c r="F168" s="8"/>
      <c r="G168" s="8"/>
    </row>
    <row r="169" spans="2:7">
      <c r="B169" s="8"/>
      <c r="C169" s="429">
        <v>42273</v>
      </c>
      <c r="D169" s="8"/>
      <c r="F169" s="8"/>
      <c r="G169" s="8"/>
    </row>
    <row r="170" spans="2:7">
      <c r="B170" s="8"/>
      <c r="C170" s="429">
        <v>42274</v>
      </c>
      <c r="D170" s="8"/>
      <c r="F170" s="8"/>
      <c r="G170" s="8"/>
    </row>
    <row r="171" spans="2:7">
      <c r="B171" s="8"/>
      <c r="C171" s="429">
        <v>42275</v>
      </c>
      <c r="D171" s="8"/>
      <c r="F171" s="8"/>
      <c r="G171" s="8"/>
    </row>
    <row r="172" spans="2:7">
      <c r="B172" s="8"/>
      <c r="C172" s="429">
        <v>42276</v>
      </c>
      <c r="D172" s="8"/>
      <c r="F172" s="8"/>
      <c r="G172" s="8"/>
    </row>
    <row r="173" spans="2:7">
      <c r="B173" s="8"/>
      <c r="C173" s="429">
        <v>42277</v>
      </c>
      <c r="D173" s="8"/>
      <c r="F173" s="8"/>
      <c r="G173" s="8"/>
    </row>
    <row r="174" spans="2:7">
      <c r="B174" s="8"/>
      <c r="C174" s="24"/>
      <c r="D174" s="8"/>
      <c r="E174" s="7"/>
      <c r="F174" s="8"/>
      <c r="G174" s="8"/>
    </row>
    <row r="175" spans="2:7">
      <c r="B175" s="8"/>
      <c r="C175" s="24"/>
      <c r="D175" s="8"/>
      <c r="E175" s="7"/>
      <c r="F175" s="8"/>
      <c r="G175" s="8"/>
    </row>
    <row r="176" spans="2:7">
      <c r="B176" s="8"/>
      <c r="C176" s="24"/>
      <c r="D176" s="8"/>
      <c r="E176" s="7"/>
      <c r="F176" s="8"/>
      <c r="G176" s="8"/>
    </row>
    <row r="177" spans="2:7">
      <c r="B177" s="8"/>
      <c r="C177" s="24"/>
      <c r="D177" s="8"/>
      <c r="E177" s="7"/>
      <c r="F177" s="8"/>
      <c r="G177" s="8"/>
    </row>
    <row r="178" spans="2:7">
      <c r="B178" s="8"/>
      <c r="C178" s="24"/>
      <c r="D178" s="8"/>
      <c r="E178" s="7"/>
      <c r="F178" s="8"/>
      <c r="G178" s="8"/>
    </row>
    <row r="179" spans="2:7">
      <c r="B179" s="8"/>
      <c r="C179" s="24"/>
      <c r="D179" s="8"/>
      <c r="E179" s="8"/>
      <c r="F179" s="8"/>
      <c r="G179" s="8"/>
    </row>
    <row r="180" spans="2:7">
      <c r="B180" s="8"/>
      <c r="C180" s="24"/>
      <c r="D180" s="8"/>
      <c r="E180" s="8"/>
      <c r="F180" s="8"/>
      <c r="G180" s="8"/>
    </row>
    <row r="181" spans="2:7">
      <c r="B181" s="8"/>
      <c r="C181" s="24"/>
      <c r="D181" s="8"/>
      <c r="E181" s="8"/>
      <c r="F181" s="8"/>
      <c r="G181" s="8"/>
    </row>
    <row r="182" spans="2:7">
      <c r="B182" s="8"/>
      <c r="C182" s="24"/>
      <c r="D182" s="8"/>
      <c r="E182" s="8"/>
      <c r="F182" s="8"/>
      <c r="G182" s="8"/>
    </row>
    <row r="183" spans="2:7">
      <c r="B183" s="8"/>
      <c r="C183" s="24"/>
      <c r="D183" s="8"/>
      <c r="E183" s="8"/>
      <c r="F183" s="8"/>
      <c r="G183" s="8"/>
    </row>
    <row r="184" spans="2:7">
      <c r="B184" s="8"/>
      <c r="C184" s="24"/>
      <c r="D184" s="8"/>
      <c r="E184" s="8"/>
      <c r="F184" s="8"/>
      <c r="G184" s="8"/>
    </row>
    <row r="185" spans="2:7">
      <c r="B185" s="8"/>
      <c r="C185" s="24"/>
      <c r="D185" s="8"/>
      <c r="E185" s="8"/>
      <c r="F185" s="8"/>
      <c r="G185" s="8"/>
    </row>
    <row r="186" spans="2:7">
      <c r="B186" s="8"/>
      <c r="C186" s="24"/>
      <c r="D186" s="8"/>
      <c r="E186" s="8"/>
      <c r="F186" s="8"/>
      <c r="G186" s="8"/>
    </row>
    <row r="187" spans="2:7">
      <c r="B187" s="8"/>
      <c r="C187" s="24"/>
      <c r="D187" s="8"/>
      <c r="E187" s="8"/>
      <c r="F187" s="8"/>
      <c r="G187" s="8"/>
    </row>
    <row r="188" spans="2:7">
      <c r="B188" s="8"/>
      <c r="C188" s="24"/>
      <c r="D188" s="8"/>
      <c r="E188" s="8"/>
      <c r="F188" s="8"/>
      <c r="G188" s="8"/>
    </row>
    <row r="189" spans="2:7">
      <c r="B189" s="8"/>
      <c r="C189" s="24"/>
      <c r="D189" s="8"/>
      <c r="E189" s="8"/>
      <c r="F189" s="8"/>
      <c r="G189" s="8"/>
    </row>
    <row r="190" spans="2:7">
      <c r="B190" s="8"/>
      <c r="C190" s="24"/>
      <c r="D190" s="8"/>
      <c r="E190" s="8"/>
      <c r="F190" s="8"/>
      <c r="G190" s="8"/>
    </row>
    <row r="191" spans="2:7">
      <c r="B191" s="8"/>
      <c r="C191" s="24"/>
      <c r="D191" s="8"/>
      <c r="E191" s="8"/>
      <c r="F191" s="8"/>
      <c r="G191" s="8"/>
    </row>
    <row r="192" spans="2:7">
      <c r="C192" s="25"/>
    </row>
  </sheetData>
  <mergeCells count="11">
    <mergeCell ref="A3:B3"/>
    <mergeCell ref="L140:M140"/>
    <mergeCell ref="G140:H140"/>
    <mergeCell ref="C1:I1"/>
    <mergeCell ref="C5:D5"/>
    <mergeCell ref="I3:J4"/>
    <mergeCell ref="C10:D10"/>
    <mergeCell ref="B7:D7"/>
    <mergeCell ref="B130:D130"/>
    <mergeCell ref="A5:B5"/>
    <mergeCell ref="A1:B1"/>
  </mergeCells>
  <phoneticPr fontId="70" type="noConversion"/>
  <dataValidations count="1">
    <dataValidation type="list" showInputMessage="1" showErrorMessage="1" sqref="C11:C127">
      <formula1>$C$144:$C$173</formula1>
    </dataValidation>
  </dataValidations>
  <hyperlinks>
    <hyperlink ref="I3:J4" location="Frontpage!A1" display="Click here back to Home Page!"/>
  </hyperlinks>
  <pageMargins left="0.75" right="0.75" top="1" bottom="1" header="0.5" footer="0.5"/>
  <headerFooter alignWithMargins="0">
    <oddHeader>&amp;A</oddHeader>
    <oddFooter>Page &amp;P</oddFooter>
  </headerFooter>
  <drawing r:id="rId1"/>
</worksheet>
</file>

<file path=xl/worksheets/sheet11.xml><?xml version="1.0" encoding="utf-8"?>
<worksheet xmlns="http://schemas.openxmlformats.org/spreadsheetml/2006/main" xmlns:r="http://schemas.openxmlformats.org/officeDocument/2006/relationships">
  <dimension ref="A1:CX193"/>
  <sheetViews>
    <sheetView showGridLines="0" workbookViewId="0">
      <pane xSplit="7515" ySplit="4050" topLeftCell="G1" activePane="bottomLeft"/>
      <selection activeCell="E8" sqref="E8"/>
      <selection pane="topRight" activeCell="G1" sqref="G1"/>
      <selection pane="bottomLeft" activeCell="C13" sqref="C13"/>
      <selection pane="bottomRight" activeCell="G12" sqref="G12:CX128"/>
    </sheetView>
  </sheetViews>
  <sheetFormatPr defaultRowHeight="12.75"/>
  <cols>
    <col min="1" max="1" width="5.42578125"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row r="3" spans="1:102" ht="15.75">
      <c r="A3" s="488" t="s">
        <v>103</v>
      </c>
      <c r="B3" s="489"/>
      <c r="D3" t="str">
        <f>Summary!D3</f>
        <v>Account No:</v>
      </c>
      <c r="F3" s="412">
        <f>+Summary!F3</f>
        <v>0</v>
      </c>
      <c r="G3" s="129"/>
      <c r="I3" s="503" t="s">
        <v>120</v>
      </c>
      <c r="J3" s="503"/>
    </row>
    <row r="4" spans="1:102">
      <c r="I4" s="503"/>
      <c r="J4" s="503"/>
    </row>
    <row r="5" spans="1:102" ht="15.75">
      <c r="A5" s="485" t="s">
        <v>119</v>
      </c>
      <c r="B5" s="485"/>
      <c r="C5" s="504">
        <f>Summary!D5</f>
        <v>2016</v>
      </c>
      <c r="D5" s="505"/>
    </row>
    <row r="6" spans="1:102" ht="15.75">
      <c r="A6" s="125"/>
      <c r="B6" s="125"/>
      <c r="C6" s="126"/>
      <c r="D6" s="126"/>
    </row>
    <row r="7" spans="1:102" ht="15.75">
      <c r="A7" s="125"/>
      <c r="B7" s="125"/>
      <c r="C7" s="126"/>
      <c r="D7" s="126"/>
    </row>
    <row r="8" spans="1:102" ht="14.1" customHeight="1">
      <c r="A8" s="1"/>
      <c r="B8" s="501" t="s">
        <v>188</v>
      </c>
      <c r="C8" s="502"/>
      <c r="D8" s="502"/>
      <c r="E8" s="73">
        <f>E11+E130</f>
        <v>0</v>
      </c>
    </row>
    <row r="9" spans="1:102" s="10" customFormat="1" ht="39.75" customHeight="1">
      <c r="A9" s="52"/>
      <c r="B9" s="53" t="s">
        <v>25</v>
      </c>
      <c r="C9" s="53" t="s">
        <v>11</v>
      </c>
      <c r="D9" s="53" t="s">
        <v>41</v>
      </c>
      <c r="E9" s="53" t="s">
        <v>40</v>
      </c>
      <c r="F9" s="53" t="s">
        <v>86</v>
      </c>
      <c r="G9" s="54" t="str">
        <f>Summary!C14</f>
        <v xml:space="preserve">Sales </v>
      </c>
      <c r="H9" s="54" t="str">
        <f>Summary!C15</f>
        <v>Sales - No GST</v>
      </c>
      <c r="I9" s="54" t="str">
        <f>Summary!C16</f>
        <v>Sales - Other</v>
      </c>
      <c r="J9" s="54" t="str">
        <f>Summary!$C17</f>
        <v>Sales -</v>
      </c>
      <c r="K9" s="54" t="str">
        <f>Summary!$C18</f>
        <v>Interest</v>
      </c>
      <c r="L9" s="54" t="str">
        <f>Summary!C19</f>
        <v>Spare 1 (no GST)</v>
      </c>
      <c r="M9" s="54" t="str">
        <f>Summary!C20</f>
        <v>Wage Subsidy</v>
      </c>
      <c r="N9" s="54" t="str">
        <f>Summary!C21</f>
        <v>Dividends Received</v>
      </c>
      <c r="O9" s="54" t="str">
        <f>Summary!C22</f>
        <v>Spare 1</v>
      </c>
      <c r="P9" s="54" t="str">
        <f>Summary!C23</f>
        <v>Other Income</v>
      </c>
      <c r="Q9" s="56" t="str">
        <f>Summary!C26</f>
        <v>Purchases for Resale</v>
      </c>
      <c r="R9" s="56" t="str">
        <f>Summary!C27</f>
        <v>Purchases - other</v>
      </c>
      <c r="S9" s="56" t="str">
        <f>Summary!C28</f>
        <v>Freight &amp; Cartage</v>
      </c>
      <c r="T9" s="56" t="str">
        <f>Summary!C29</f>
        <v>Wages &amp; PAYE</v>
      </c>
      <c r="U9" s="56" t="str">
        <f>Summary!C30</f>
        <v>Sub Contractors</v>
      </c>
      <c r="V9" s="56" t="str">
        <f>Summary!C31</f>
        <v>Management Fees</v>
      </c>
      <c r="W9" s="56" t="str">
        <f>Summary!C32</f>
        <v>Spare 2</v>
      </c>
      <c r="X9" s="56" t="str">
        <f>Summary!C33</f>
        <v>Spare 3</v>
      </c>
      <c r="Y9" s="56" t="str">
        <f>Summary!C34</f>
        <v>Spare 4</v>
      </c>
      <c r="Z9" s="56" t="str">
        <f>Summary!C40</f>
        <v>Advertising Costs</v>
      </c>
      <c r="AA9" s="56" t="str">
        <f>Summary!C41</f>
        <v>Cleaning Rubbish Laundry</v>
      </c>
      <c r="AB9" s="56" t="str">
        <f>Summary!C42</f>
        <v>Commissions</v>
      </c>
      <c r="AC9" s="56" t="str">
        <f>Summary!C43</f>
        <v>Entertainment - Deduct.</v>
      </c>
      <c r="AD9" s="56" t="str">
        <f>Summary!C44</f>
        <v>Entertainment - Non Deduct.</v>
      </c>
      <c r="AE9" s="57" t="str">
        <f>Summary!C45</f>
        <v>Electricity &amp; Gas</v>
      </c>
      <c r="AF9" s="56" t="str">
        <f>Summary!C46</f>
        <v>Equipment Hire</v>
      </c>
      <c r="AG9" s="56" t="str">
        <f>Summary!C47</f>
        <v>Fuel</v>
      </c>
      <c r="AH9" s="57" t="str">
        <f>Summary!C48</f>
        <v>General Operating Expenses</v>
      </c>
      <c r="AI9" s="56" t="str">
        <f>Summary!C49</f>
        <v>Motor Vehicles Costs</v>
      </c>
      <c r="AJ9" s="58" t="str">
        <f>Summary!C50</f>
        <v>M.V. Leasing Costs</v>
      </c>
      <c r="AK9" s="58" t="str">
        <f>Summary!C51</f>
        <v>Packaging Material</v>
      </c>
      <c r="AL9" s="58" t="str">
        <f>Summary!C52</f>
        <v>Protective Clothing</v>
      </c>
      <c r="AM9" s="58" t="str">
        <f>Summary!C53</f>
        <v>Registrations</v>
      </c>
      <c r="AN9" s="56" t="str">
        <f>Summary!C54</f>
        <v>R&amp;M - Equipment / Plant</v>
      </c>
      <c r="AO9" s="56" t="str">
        <f>Summary!C55</f>
        <v>R&amp;M - Building</v>
      </c>
      <c r="AP9" s="56" t="str">
        <f>Summary!C56</f>
        <v>Replacement-Small Items</v>
      </c>
      <c r="AQ9" s="56" t="str">
        <f>Summary!C57</f>
        <v>Rent &amp; Rates</v>
      </c>
      <c r="AR9" s="56" t="str">
        <f>Summary!C58</f>
        <v>Security</v>
      </c>
      <c r="AS9" s="56" t="str">
        <f>Summary!C59</f>
        <v>Staff Costs</v>
      </c>
      <c r="AT9" s="56" t="str">
        <f>Summary!C60</f>
        <v>Travel Accommodation</v>
      </c>
      <c r="AU9" s="56" t="str">
        <f>Summary!C61</f>
        <v>Travel Meals</v>
      </c>
      <c r="AV9" s="56" t="str">
        <f>Summary!C62</f>
        <v>Travel Overseas</v>
      </c>
      <c r="AW9" s="56" t="str">
        <f>Summary!C63</f>
        <v>Travel Taxi</v>
      </c>
      <c r="AX9" s="56" t="str">
        <f>Summary!C64</f>
        <v>Spare 2</v>
      </c>
      <c r="AY9" s="56" t="str">
        <f>Summary!C65</f>
        <v>Spare 3</v>
      </c>
      <c r="AZ9" s="56" t="str">
        <f>Summary!C66</f>
        <v>Spare 4</v>
      </c>
      <c r="BA9" s="57" t="str">
        <f>Summary!C70</f>
        <v>Accounting Expenses</v>
      </c>
      <c r="BB9" s="56" t="str">
        <f>Summary!C71</f>
        <v>Computer Expenses</v>
      </c>
      <c r="BC9" s="56" t="str">
        <f>Summary!C72</f>
        <v>Courier Costs</v>
      </c>
      <c r="BD9" s="56" t="str">
        <f>Summary!C73</f>
        <v>Directors Fees</v>
      </c>
      <c r="BE9" s="59" t="str">
        <f>Summary!C74</f>
        <v>Donations</v>
      </c>
      <c r="BF9" s="59" t="str">
        <f>Summary!C75</f>
        <v>General Administration Expense</v>
      </c>
      <c r="BG9" s="56" t="str">
        <f>Summary!C76</f>
        <v>Legal - deductable</v>
      </c>
      <c r="BH9" s="56" t="str">
        <f>Summary!C77</f>
        <v>Legal - non deductable</v>
      </c>
      <c r="BI9" s="56" t="str">
        <f>Summary!C78</f>
        <v>Licence Fees</v>
      </c>
      <c r="BJ9" s="56" t="str">
        <f>Summary!C79</f>
        <v>Management Salaries</v>
      </c>
      <c r="BK9" s="60" t="str">
        <f>Summary!C80</f>
        <v>Postage</v>
      </c>
      <c r="BL9" s="56" t="str">
        <f>Summary!C81</f>
        <v>Printing &amp; Stationery</v>
      </c>
      <c r="BM9" s="56" t="str">
        <f>Summary!C82</f>
        <v>Telephone</v>
      </c>
      <c r="BN9" s="56" t="str">
        <f>Summary!C83</f>
        <v>Training</v>
      </c>
      <c r="BO9" s="56" t="str">
        <f>Summary!C84</f>
        <v>Staff Recruitment Costs</v>
      </c>
      <c r="BP9" s="56" t="str">
        <f>Summary!C85</f>
        <v>Staff Training</v>
      </c>
      <c r="BQ9" s="56" t="str">
        <f>Summary!C86</f>
        <v>Subscription</v>
      </c>
      <c r="BR9" s="56" t="str">
        <f>Summary!C87</f>
        <v>Spare 1</v>
      </c>
      <c r="BS9" s="56" t="str">
        <f>Summary!C88</f>
        <v>Spare 2</v>
      </c>
      <c r="BT9" s="56" t="str">
        <f>Summary!C89</f>
        <v>Spare3</v>
      </c>
      <c r="BU9" s="56" t="str">
        <f>Summary!C93</f>
        <v>ACC levies</v>
      </c>
      <c r="BV9" s="56" t="str">
        <f>Summary!C94</f>
        <v>Bank Charges</v>
      </c>
      <c r="BW9" s="56" t="str">
        <f>Summary!C95</f>
        <v>Interest</v>
      </c>
      <c r="BX9" s="56" t="str">
        <f>Summary!C96</f>
        <v>Insurance</v>
      </c>
      <c r="BY9" s="56" t="str">
        <f>Summary!C97</f>
        <v>Fringe Benefit Tax</v>
      </c>
      <c r="BZ9" s="56" t="str">
        <f>Summary!C98</f>
        <v>Spare 1</v>
      </c>
      <c r="CA9" s="56" t="str">
        <f>Summary!C99</f>
        <v>Spare 2</v>
      </c>
      <c r="CB9" s="56" t="str">
        <f>Summary!C100</f>
        <v>Spare 3</v>
      </c>
      <c r="CC9" s="56" t="str">
        <f>Summary!C101</f>
        <v>Spare 4</v>
      </c>
      <c r="CD9" s="56" t="str">
        <f>Summary!C106</f>
        <v>Dividends Paid</v>
      </c>
      <c r="CE9" s="56" t="str">
        <f>Summary!C107</f>
        <v>Spare 1</v>
      </c>
      <c r="CF9" s="56" t="str">
        <f>Summary!C108</f>
        <v>Spare 2</v>
      </c>
      <c r="CG9" s="56" t="str">
        <f>Summary!C109</f>
        <v>Spare 3</v>
      </c>
      <c r="CH9" s="56" t="str">
        <f>Summary!C113</f>
        <v>Suspense</v>
      </c>
      <c r="CI9" s="56" t="str">
        <f>Summary!C114</f>
        <v>Fixed Assets Purchased</v>
      </c>
      <c r="CJ9" s="56" t="str">
        <f>Summary!C115</f>
        <v>Investments</v>
      </c>
      <c r="CK9" s="56" t="str">
        <f>Summary!C116</f>
        <v>Witholding Tax</v>
      </c>
      <c r="CL9" s="56" t="str">
        <f>Summary!C117</f>
        <v>Spare 1</v>
      </c>
      <c r="CM9" s="56" t="str">
        <f>Summary!C119</f>
        <v>Shareholders - One</v>
      </c>
      <c r="CN9" s="56" t="str">
        <f>Summary!C120</f>
        <v>Shareholders - Two</v>
      </c>
      <c r="CO9" s="56" t="str">
        <f>Summary!C121</f>
        <v>Shareholders -</v>
      </c>
      <c r="CP9" s="56" t="str">
        <f>Summary!C122</f>
        <v>HP Payments</v>
      </c>
      <c r="CQ9" s="56" t="str">
        <f>Summary!C123</f>
        <v>Sundry Loans</v>
      </c>
      <c r="CR9" s="56" t="str">
        <f>Summary!C124</f>
        <v>Loans to 3rd parties</v>
      </c>
      <c r="CS9" s="56" t="str">
        <f>Summary!C125</f>
        <v>Mortgage</v>
      </c>
      <c r="CT9" s="56" t="str">
        <f>Summary!C126</f>
        <v>Income tax- Terminal</v>
      </c>
      <c r="CU9" s="56" t="str">
        <f>Summary!C127</f>
        <v>Income tax- Provisional</v>
      </c>
      <c r="CV9" s="56" t="str">
        <f>Summary!C128</f>
        <v>Spare 1</v>
      </c>
      <c r="CW9" s="56" t="str">
        <f>Summary!C130</f>
        <v>GST Payments/Refunds</v>
      </c>
      <c r="CX9" s="56" t="str">
        <f>Summary!C135</f>
        <v>Transfers between bank a/c</v>
      </c>
    </row>
    <row r="10" spans="1:102" ht="13.5" thickBot="1">
      <c r="A10" s="55"/>
      <c r="B10" s="87"/>
      <c r="C10" s="87"/>
      <c r="D10" s="87"/>
      <c r="E10" s="87"/>
      <c r="F10" s="87"/>
      <c r="G10" s="46">
        <v>1</v>
      </c>
      <c r="H10" s="46">
        <v>2</v>
      </c>
      <c r="I10" s="46">
        <v>3</v>
      </c>
      <c r="J10" s="46">
        <v>4</v>
      </c>
      <c r="K10" s="46">
        <v>5</v>
      </c>
      <c r="L10" s="46">
        <v>6</v>
      </c>
      <c r="M10" s="46">
        <v>7</v>
      </c>
      <c r="N10" s="46">
        <v>8</v>
      </c>
      <c r="O10" s="46">
        <v>9</v>
      </c>
      <c r="P10" s="46">
        <v>10</v>
      </c>
      <c r="Q10" s="46">
        <v>11</v>
      </c>
      <c r="R10" s="46">
        <v>12</v>
      </c>
      <c r="S10" s="46">
        <v>13</v>
      </c>
      <c r="T10" s="46">
        <v>14</v>
      </c>
      <c r="U10" s="46">
        <v>15</v>
      </c>
      <c r="V10" s="46">
        <v>16</v>
      </c>
      <c r="W10" s="46">
        <v>17</v>
      </c>
      <c r="X10" s="46">
        <v>18</v>
      </c>
      <c r="Y10" s="46">
        <v>19</v>
      </c>
      <c r="Z10" s="46">
        <v>30</v>
      </c>
      <c r="AA10" s="46">
        <v>31</v>
      </c>
      <c r="AB10" s="46">
        <v>32</v>
      </c>
      <c r="AC10" s="46">
        <v>33</v>
      </c>
      <c r="AD10" s="46">
        <v>34</v>
      </c>
      <c r="AE10" s="46">
        <v>35</v>
      </c>
      <c r="AF10" s="46">
        <v>36</v>
      </c>
      <c r="AG10" s="46">
        <v>37</v>
      </c>
      <c r="AH10" s="46">
        <v>38</v>
      </c>
      <c r="AI10" s="46">
        <v>39</v>
      </c>
      <c r="AJ10" s="46">
        <v>40</v>
      </c>
      <c r="AK10" s="46">
        <v>41</v>
      </c>
      <c r="AL10" s="46">
        <v>42</v>
      </c>
      <c r="AM10" s="46">
        <v>43</v>
      </c>
      <c r="AN10" s="46">
        <v>44</v>
      </c>
      <c r="AO10" s="46">
        <v>45</v>
      </c>
      <c r="AP10" s="46">
        <v>46</v>
      </c>
      <c r="AQ10" s="46">
        <v>47</v>
      </c>
      <c r="AR10" s="46">
        <v>48</v>
      </c>
      <c r="AS10" s="46">
        <v>49</v>
      </c>
      <c r="AT10" s="46">
        <v>50</v>
      </c>
      <c r="AU10" s="46">
        <v>51</v>
      </c>
      <c r="AV10" s="46">
        <v>52</v>
      </c>
      <c r="AW10" s="46">
        <v>53</v>
      </c>
      <c r="AX10" s="46">
        <v>54</v>
      </c>
      <c r="AY10" s="46">
        <v>55</v>
      </c>
      <c r="AZ10" s="46">
        <v>56</v>
      </c>
      <c r="BA10" s="46">
        <v>60</v>
      </c>
      <c r="BB10" s="46">
        <v>61</v>
      </c>
      <c r="BC10" s="46">
        <v>62</v>
      </c>
      <c r="BD10" s="46">
        <v>63</v>
      </c>
      <c r="BE10" s="46">
        <v>64</v>
      </c>
      <c r="BF10" s="46">
        <v>65</v>
      </c>
      <c r="BG10" s="46">
        <v>66</v>
      </c>
      <c r="BH10" s="46">
        <v>67</v>
      </c>
      <c r="BI10" s="46">
        <v>68</v>
      </c>
      <c r="BJ10" s="46">
        <v>69</v>
      </c>
      <c r="BK10" s="46">
        <v>70</v>
      </c>
      <c r="BL10" s="46">
        <v>71</v>
      </c>
      <c r="BM10" s="46">
        <v>72</v>
      </c>
      <c r="BN10" s="46">
        <v>73</v>
      </c>
      <c r="BO10" s="46">
        <v>74</v>
      </c>
      <c r="BP10" s="46">
        <v>75</v>
      </c>
      <c r="BQ10" s="46">
        <v>76</v>
      </c>
      <c r="BR10" s="46">
        <v>77</v>
      </c>
      <c r="BS10" s="46">
        <v>78</v>
      </c>
      <c r="BT10" s="46">
        <v>79</v>
      </c>
      <c r="BU10" s="46">
        <v>80</v>
      </c>
      <c r="BV10" s="46">
        <v>81</v>
      </c>
      <c r="BW10" s="46">
        <v>82</v>
      </c>
      <c r="BX10" s="46">
        <v>83</v>
      </c>
      <c r="BY10" s="46">
        <v>84</v>
      </c>
      <c r="BZ10" s="46">
        <v>85</v>
      </c>
      <c r="CA10" s="46">
        <v>86</v>
      </c>
      <c r="CB10" s="46">
        <v>87</v>
      </c>
      <c r="CC10" s="46">
        <v>88</v>
      </c>
      <c r="CD10" s="46">
        <v>90</v>
      </c>
      <c r="CE10" s="46">
        <v>91</v>
      </c>
      <c r="CF10" s="46">
        <v>92</v>
      </c>
      <c r="CG10" s="46">
        <v>93</v>
      </c>
      <c r="CH10" s="46">
        <v>100</v>
      </c>
      <c r="CI10" s="46">
        <v>101</v>
      </c>
      <c r="CJ10" s="46">
        <v>102</v>
      </c>
      <c r="CK10" s="46">
        <v>103</v>
      </c>
      <c r="CL10" s="46">
        <v>104</v>
      </c>
      <c r="CM10" s="46">
        <v>110</v>
      </c>
      <c r="CN10" s="46">
        <v>111</v>
      </c>
      <c r="CO10" s="46">
        <v>112</v>
      </c>
      <c r="CP10" s="46">
        <v>113</v>
      </c>
      <c r="CQ10" s="46">
        <v>114</v>
      </c>
      <c r="CR10" s="46">
        <v>115</v>
      </c>
      <c r="CS10" s="46">
        <v>116</v>
      </c>
      <c r="CT10" s="46">
        <v>117</v>
      </c>
      <c r="CU10" s="46">
        <v>118</v>
      </c>
      <c r="CV10" s="46">
        <v>119</v>
      </c>
      <c r="CW10" s="46">
        <v>200</v>
      </c>
      <c r="CX10" s="46">
        <v>301</v>
      </c>
    </row>
    <row r="11" spans="1:102" ht="16.5" thickTop="1">
      <c r="A11" s="3"/>
      <c r="B11" s="3"/>
      <c r="C11" s="500" t="s">
        <v>180</v>
      </c>
      <c r="D11" s="500"/>
      <c r="E11" s="75">
        <f>Sep!E130</f>
        <v>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row>
    <row r="12" spans="1:102" ht="14.25">
      <c r="A12" s="78">
        <v>1</v>
      </c>
      <c r="B12" s="79"/>
      <c r="C12" s="80"/>
      <c r="D12" s="81"/>
      <c r="E12" s="82"/>
      <c r="F12" s="83"/>
      <c r="G12" s="84">
        <f t="shared" ref="G12:G75" si="0">IF($F12=1,($E12),0)</f>
        <v>0</v>
      </c>
      <c r="H12" s="84">
        <f t="shared" ref="H12:H75" si="1">IF($F12=2,($E12),0)</f>
        <v>0</v>
      </c>
      <c r="I12" s="84">
        <f t="shared" ref="I12:I75" si="2">IF($F12=3,($E12),0)</f>
        <v>0</v>
      </c>
      <c r="J12" s="84">
        <f t="shared" ref="J12:J75" si="3">IF($F12=4,($E12),0)</f>
        <v>0</v>
      </c>
      <c r="K12" s="84">
        <f t="shared" ref="K12:K75" si="4">IF($F12=5,($E12),0)</f>
        <v>0</v>
      </c>
      <c r="L12" s="84">
        <f t="shared" ref="L12:L75" si="5">IF($F12=6,($E12),0)</f>
        <v>0</v>
      </c>
      <c r="M12" s="84">
        <f t="shared" ref="M12:M75" si="6">IF($F12=7,($E12),0)</f>
        <v>0</v>
      </c>
      <c r="N12" s="84">
        <f t="shared" ref="N12:N75" si="7">IF($F12=8,($E12),0)</f>
        <v>0</v>
      </c>
      <c r="O12" s="84">
        <f t="shared" ref="O12:O75" si="8">IF($F12=9,($E12),0)</f>
        <v>0</v>
      </c>
      <c r="P12" s="84">
        <f t="shared" ref="P12:P75" si="9">IF($F12=10,($E12),0)</f>
        <v>0</v>
      </c>
      <c r="Q12" s="84">
        <f t="shared" ref="Q12:Q75" si="10">IF($F12=11,($E12),0)</f>
        <v>0</v>
      </c>
      <c r="R12" s="84">
        <f t="shared" ref="R12:R75" si="11">IF($F12=12,($E12),0)</f>
        <v>0</v>
      </c>
      <c r="S12" s="84">
        <f t="shared" ref="S12:S75" si="12">IF($F12=13,($E12),0)</f>
        <v>0</v>
      </c>
      <c r="T12" s="84">
        <f t="shared" ref="T12:T75" si="13">IF($F12=14,($E12),0)</f>
        <v>0</v>
      </c>
      <c r="U12" s="84">
        <f t="shared" ref="U12:U75" si="14">IF($F12=15,($E12),0)</f>
        <v>0</v>
      </c>
      <c r="V12" s="84">
        <f t="shared" ref="V12:V75" si="15">IF($F12=16,($E12),0)</f>
        <v>0</v>
      </c>
      <c r="W12" s="84">
        <f t="shared" ref="W12:W75" si="16">IF($F12=17,($E12),0)</f>
        <v>0</v>
      </c>
      <c r="X12" s="84">
        <f t="shared" ref="X12:X75" si="17">IF($F12=18,($E12),0)</f>
        <v>0</v>
      </c>
      <c r="Y12" s="84">
        <f t="shared" ref="Y12:Y75" si="18">IF($F12=19,($E12),0)</f>
        <v>0</v>
      </c>
      <c r="Z12" s="84">
        <f t="shared" ref="Z12:Z75" si="19">IF($F12=30,($E12),0)</f>
        <v>0</v>
      </c>
      <c r="AA12" s="84">
        <f t="shared" ref="AA12:AA75" si="20">IF($F12=31,($E12),0)</f>
        <v>0</v>
      </c>
      <c r="AB12" s="84">
        <f t="shared" ref="AB12:AB75" si="21">IF($F12=32,($E12),0)</f>
        <v>0</v>
      </c>
      <c r="AC12" s="84">
        <f t="shared" ref="AC12:AC75" si="22">IF($F12=33,($E12),0)</f>
        <v>0</v>
      </c>
      <c r="AD12" s="84">
        <f t="shared" ref="AD12:AD75" si="23">IF($F12=34,($E12),0)</f>
        <v>0</v>
      </c>
      <c r="AE12" s="84">
        <f t="shared" ref="AE12:AE75" si="24">IF($F12=35,($E12),0)</f>
        <v>0</v>
      </c>
      <c r="AF12" s="84">
        <f t="shared" ref="AF12:AF75" si="25">IF($F12=36,($E12),0)</f>
        <v>0</v>
      </c>
      <c r="AG12" s="84">
        <f t="shared" ref="AG12:AG75" si="26">IF($F12=37,($E12),0)</f>
        <v>0</v>
      </c>
      <c r="AH12" s="84">
        <f t="shared" ref="AH12:AH75" si="27">IF($F12=38,($E12),0)</f>
        <v>0</v>
      </c>
      <c r="AI12" s="84">
        <f t="shared" ref="AI12:AI75" si="28">IF($F12=39,($E12),0)</f>
        <v>0</v>
      </c>
      <c r="AJ12" s="84">
        <f t="shared" ref="AJ12:AJ75" si="29">IF($F12=40,($E12),0)</f>
        <v>0</v>
      </c>
      <c r="AK12" s="84">
        <f t="shared" ref="AK12:AK75" si="30">IF($F12=41,($E12),0)</f>
        <v>0</v>
      </c>
      <c r="AL12" s="84">
        <f t="shared" ref="AL12:AL75" si="31">IF($F12=42,($E12),0)</f>
        <v>0</v>
      </c>
      <c r="AM12" s="84">
        <f t="shared" ref="AM12:AM75" si="32">IF($F12=43,($E12),0)</f>
        <v>0</v>
      </c>
      <c r="AN12" s="84">
        <f t="shared" ref="AN12:AN75" si="33">IF($F12=44,($E12),0)</f>
        <v>0</v>
      </c>
      <c r="AO12" s="84">
        <f t="shared" ref="AO12:AO75" si="34">IF($F12=45,($E12),0)</f>
        <v>0</v>
      </c>
      <c r="AP12" s="84">
        <f t="shared" ref="AP12:AP75" si="35">IF($F12=46,($E12),0)</f>
        <v>0</v>
      </c>
      <c r="AQ12" s="84">
        <f t="shared" ref="AQ12:AQ75" si="36">IF($F12=47,($E12),0)</f>
        <v>0</v>
      </c>
      <c r="AR12" s="84">
        <f t="shared" ref="AR12:AR75" si="37">IF($F12=48,($E12),0)</f>
        <v>0</v>
      </c>
      <c r="AS12" s="84">
        <f t="shared" ref="AS12:AS75" si="38">IF($F12=49,($E12),0)</f>
        <v>0</v>
      </c>
      <c r="AT12" s="84">
        <f t="shared" ref="AT12:AT75" si="39">IF($F12=50,($E12),0)</f>
        <v>0</v>
      </c>
      <c r="AU12" s="84">
        <f t="shared" ref="AU12:AU75" si="40">IF($F12=51,($E12),0)</f>
        <v>0</v>
      </c>
      <c r="AV12" s="84">
        <f t="shared" ref="AV12:AV75" si="41">IF($F12=52,($E12),0)</f>
        <v>0</v>
      </c>
      <c r="AW12" s="84">
        <f t="shared" ref="AW12:AW75" si="42">IF($F12=53,($E12),0)</f>
        <v>0</v>
      </c>
      <c r="AX12" s="84">
        <f t="shared" ref="AX12:AX75" si="43">IF($F12=54,($E12),0)</f>
        <v>0</v>
      </c>
      <c r="AY12" s="84">
        <f t="shared" ref="AY12:AY75" si="44">IF($F12=55,($E12),0)</f>
        <v>0</v>
      </c>
      <c r="AZ12" s="84">
        <f t="shared" ref="AZ12:AZ75" si="45">IF($F12=56,($E12),0)</f>
        <v>0</v>
      </c>
      <c r="BA12" s="84">
        <f t="shared" ref="BA12:BA75" si="46">IF($F12=60,($E12),0)</f>
        <v>0</v>
      </c>
      <c r="BB12" s="84">
        <f t="shared" ref="BB12:BB75" si="47">IF($F12=61,($E12),0)</f>
        <v>0</v>
      </c>
      <c r="BC12" s="84">
        <f t="shared" ref="BC12:BC75" si="48">IF($F12=62,($E12),0)</f>
        <v>0</v>
      </c>
      <c r="BD12" s="84">
        <f t="shared" ref="BD12:BD75" si="49">IF($F12=63,($E12),0)</f>
        <v>0</v>
      </c>
      <c r="BE12" s="84">
        <f t="shared" ref="BE12:BE75" si="50">IF($F12=64,($E12),0)</f>
        <v>0</v>
      </c>
      <c r="BF12" s="84">
        <f t="shared" ref="BF12:BF75" si="51">IF($F12=65,($E12),0)</f>
        <v>0</v>
      </c>
      <c r="BG12" s="84">
        <f t="shared" ref="BG12:BG75" si="52">IF($F12=66,($E12),0)</f>
        <v>0</v>
      </c>
      <c r="BH12" s="84">
        <f t="shared" ref="BH12:BH75" si="53">IF($F12=67,($E12),0)</f>
        <v>0</v>
      </c>
      <c r="BI12" s="84">
        <f t="shared" ref="BI12:BI75" si="54">IF($F12=68,($E12),0)</f>
        <v>0</v>
      </c>
      <c r="BJ12" s="84">
        <f t="shared" ref="BJ12:BJ75" si="55">IF($F12=69,($E12),0)</f>
        <v>0</v>
      </c>
      <c r="BK12" s="84">
        <f t="shared" ref="BK12:BK75" si="56">IF($F12=70,($E12),0)</f>
        <v>0</v>
      </c>
      <c r="BL12" s="84">
        <f t="shared" ref="BL12:BL75" si="57">IF($F12=71,($E12),0)</f>
        <v>0</v>
      </c>
      <c r="BM12" s="84">
        <f t="shared" ref="BM12:BM75" si="58">IF($F12=72,($E12),0)</f>
        <v>0</v>
      </c>
      <c r="BN12" s="84">
        <f t="shared" ref="BN12:BN75" si="59">IF($F12=73,($E12),0)</f>
        <v>0</v>
      </c>
      <c r="BO12" s="84">
        <f t="shared" ref="BO12:BO75" si="60">IF($F12=74,($E12),0)</f>
        <v>0</v>
      </c>
      <c r="BP12" s="84">
        <f t="shared" ref="BP12:BP75" si="61">IF($F12=75,($E12),0)</f>
        <v>0</v>
      </c>
      <c r="BQ12" s="84">
        <f t="shared" ref="BQ12:BQ75" si="62">IF($F12=76,($E12),0)</f>
        <v>0</v>
      </c>
      <c r="BR12" s="84">
        <f t="shared" ref="BR12:BR75" si="63">IF($F12=77,($E12),0)</f>
        <v>0</v>
      </c>
      <c r="BS12" s="84">
        <f t="shared" ref="BS12:BS75" si="64">IF($F12=78,($E12),0)</f>
        <v>0</v>
      </c>
      <c r="BT12" s="84">
        <f t="shared" ref="BT12:BT75" si="65">IF($F12=79,($E12),0)</f>
        <v>0</v>
      </c>
      <c r="BU12" s="84">
        <f t="shared" ref="BU12:BU75" si="66">IF($F12=80,($E12),0)</f>
        <v>0</v>
      </c>
      <c r="BV12" s="84">
        <f t="shared" ref="BV12:BV75" si="67">IF($F12=81,($E12),0)</f>
        <v>0</v>
      </c>
      <c r="BW12" s="84">
        <f t="shared" ref="BW12:BW75" si="68">IF($F12=82,($E12),0)</f>
        <v>0</v>
      </c>
      <c r="BX12" s="84">
        <f t="shared" ref="BX12:BX75" si="69">IF($F12=83,($E12),0)</f>
        <v>0</v>
      </c>
      <c r="BY12" s="84">
        <f t="shared" ref="BY12:BY75" si="70">IF($F12=84,($E12),0)</f>
        <v>0</v>
      </c>
      <c r="BZ12" s="84">
        <f t="shared" ref="BZ12:BZ75" si="71">IF($F12=85,($E12),0)</f>
        <v>0</v>
      </c>
      <c r="CA12" s="84">
        <f t="shared" ref="CA12:CA75" si="72">IF($F12=86,($E12),0)</f>
        <v>0</v>
      </c>
      <c r="CB12" s="84">
        <f t="shared" ref="CB12:CB75" si="73">IF($F12=87,($E12),0)</f>
        <v>0</v>
      </c>
      <c r="CC12" s="84">
        <f t="shared" ref="CC12:CC75" si="74">IF($F12=88,($E12),0)</f>
        <v>0</v>
      </c>
      <c r="CD12" s="84">
        <f t="shared" ref="CD12:CD75" si="75">IF($F12=90,($E12),0)</f>
        <v>0</v>
      </c>
      <c r="CE12" s="84">
        <f t="shared" ref="CE12:CE75" si="76">IF($F12=91,($E12),0)</f>
        <v>0</v>
      </c>
      <c r="CF12" s="84">
        <f t="shared" ref="CF12:CF75" si="77">IF($F12=92,($E12),0)</f>
        <v>0</v>
      </c>
      <c r="CG12" s="84">
        <f t="shared" ref="CG12:CG75" si="78">IF($F12=93,($E12),0)</f>
        <v>0</v>
      </c>
      <c r="CH12" s="84">
        <f t="shared" ref="CH12:CH75" si="79">IF($F12=100,($E12),0)</f>
        <v>0</v>
      </c>
      <c r="CI12" s="84">
        <f t="shared" ref="CI12:CI75" si="80">IF($F12=101,($E12),0)</f>
        <v>0</v>
      </c>
      <c r="CJ12" s="84">
        <f t="shared" ref="CJ12:CJ75" si="81">IF($F12=102,($E12),0)</f>
        <v>0</v>
      </c>
      <c r="CK12" s="84">
        <f t="shared" ref="CK12:CK75" si="82">IF($F12=103,($E12),0)</f>
        <v>0</v>
      </c>
      <c r="CL12" s="84">
        <f t="shared" ref="CL12:CL75" si="83">IF($F12=104,($E12),0)</f>
        <v>0</v>
      </c>
      <c r="CM12" s="84">
        <f t="shared" ref="CM12:CM75" si="84">IF($F12=110,($E12),0)</f>
        <v>0</v>
      </c>
      <c r="CN12" s="84">
        <f t="shared" ref="CN12:CN75" si="85">IF($F12=111,($E12),0)</f>
        <v>0</v>
      </c>
      <c r="CO12" s="84">
        <f t="shared" ref="CO12:CO75" si="86">IF($F12=112,($E12),0)</f>
        <v>0</v>
      </c>
      <c r="CP12" s="84">
        <f t="shared" ref="CP12:CP75" si="87">IF($F12=113,($E12),0)</f>
        <v>0</v>
      </c>
      <c r="CQ12" s="84">
        <f t="shared" ref="CQ12:CQ75" si="88">IF($F12=114,($E12),0)</f>
        <v>0</v>
      </c>
      <c r="CR12" s="84">
        <f t="shared" ref="CR12:CR75" si="89">IF($F12=115,($E12),0)</f>
        <v>0</v>
      </c>
      <c r="CS12" s="84">
        <f t="shared" ref="CS12:CS75" si="90">IF($F12=116,($E12),0)</f>
        <v>0</v>
      </c>
      <c r="CT12" s="84">
        <f t="shared" ref="CT12:CT75" si="91">IF($F12=117,($E12),0)</f>
        <v>0</v>
      </c>
      <c r="CU12" s="84">
        <f t="shared" ref="CU12:CU75" si="92">IF($F12=118,($E12),0)</f>
        <v>0</v>
      </c>
      <c r="CV12" s="84">
        <f t="shared" ref="CV12:CV75" si="93">IF($F12=119,($E12),0)</f>
        <v>0</v>
      </c>
      <c r="CW12" s="84">
        <f t="shared" ref="CW12:CW75" si="94">IF($F12=200,($E12),0)</f>
        <v>0</v>
      </c>
      <c r="CX12" s="84">
        <f t="shared" ref="CX12:CX75" si="95">IF($F12=301,($E12),0)</f>
        <v>0</v>
      </c>
    </row>
    <row r="13" spans="1:102" ht="14.25">
      <c r="A13" s="78">
        <f>+A12+1</f>
        <v>2</v>
      </c>
      <c r="B13" s="79"/>
      <c r="C13" s="80"/>
      <c r="D13" s="81"/>
      <c r="E13" s="82"/>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ref="A14:A128" si="96">+A13+1</f>
        <v>3</v>
      </c>
      <c r="B14" s="79"/>
      <c r="C14" s="80"/>
      <c r="D14" s="81"/>
      <c r="E14" s="82"/>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4</v>
      </c>
      <c r="B15" s="79"/>
      <c r="C15" s="80"/>
      <c r="D15" s="81"/>
      <c r="E15" s="82"/>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5</v>
      </c>
      <c r="B16" s="79"/>
      <c r="C16" s="80"/>
      <c r="D16" s="81"/>
      <c r="E16" s="82"/>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6</v>
      </c>
      <c r="B17" s="79"/>
      <c r="C17" s="80"/>
      <c r="D17" s="81"/>
      <c r="E17" s="82"/>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ht="14.25">
      <c r="A18" s="78">
        <f t="shared" si="96"/>
        <v>7</v>
      </c>
      <c r="B18" s="79"/>
      <c r="C18" s="80"/>
      <c r="D18" s="81"/>
      <c r="E18" s="82"/>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ht="14.25">
      <c r="A19" s="78">
        <f t="shared" si="96"/>
        <v>8</v>
      </c>
      <c r="B19" s="79"/>
      <c r="C19" s="80"/>
      <c r="D19" s="81"/>
      <c r="E19" s="82"/>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ht="14.25">
      <c r="A20" s="78">
        <f t="shared" si="96"/>
        <v>9</v>
      </c>
      <c r="B20" s="79"/>
      <c r="C20" s="80"/>
      <c r="D20" s="81"/>
      <c r="E20" s="82"/>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ht="14.25">
      <c r="A21" s="78">
        <f t="shared" si="96"/>
        <v>10</v>
      </c>
      <c r="B21" s="79"/>
      <c r="C21" s="80"/>
      <c r="D21" s="81"/>
      <c r="E21" s="82"/>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ht="14.25">
      <c r="A22" s="78">
        <f t="shared" si="96"/>
        <v>11</v>
      </c>
      <c r="B22" s="79"/>
      <c r="C22" s="80"/>
      <c r="D22" s="81"/>
      <c r="E22" s="82"/>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ht="14.25">
      <c r="A23" s="78">
        <f t="shared" si="96"/>
        <v>12</v>
      </c>
      <c r="B23" s="79"/>
      <c r="C23" s="80"/>
      <c r="D23" s="81"/>
      <c r="E23" s="82"/>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ht="14.25">
      <c r="A24" s="78">
        <f t="shared" si="96"/>
        <v>13</v>
      </c>
      <c r="B24" s="79"/>
      <c r="C24" s="80"/>
      <c r="D24" s="81"/>
      <c r="E24" s="82"/>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ht="14.25">
      <c r="A25" s="78">
        <f t="shared" si="96"/>
        <v>14</v>
      </c>
      <c r="B25" s="79"/>
      <c r="C25" s="80"/>
      <c r="D25" s="81"/>
      <c r="E25" s="82"/>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ht="14.25">
      <c r="A26" s="78">
        <f t="shared" si="96"/>
        <v>15</v>
      </c>
      <c r="B26" s="79"/>
      <c r="C26" s="80"/>
      <c r="D26" s="81"/>
      <c r="E26" s="82"/>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ht="14.25">
      <c r="A27" s="78">
        <f t="shared" si="96"/>
        <v>16</v>
      </c>
      <c r="B27" s="79"/>
      <c r="C27" s="80"/>
      <c r="D27" s="81"/>
      <c r="E27" s="82"/>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ht="14.25">
      <c r="A28" s="78">
        <f t="shared" si="96"/>
        <v>17</v>
      </c>
      <c r="B28" s="79"/>
      <c r="C28" s="80"/>
      <c r="D28" s="81"/>
      <c r="E28" s="82"/>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ht="14.25">
      <c r="A29" s="78">
        <f t="shared" si="96"/>
        <v>18</v>
      </c>
      <c r="B29" s="79"/>
      <c r="C29" s="80"/>
      <c r="D29" s="81"/>
      <c r="E29" s="82"/>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ht="14.25">
      <c r="A30" s="78">
        <f t="shared" si="96"/>
        <v>19</v>
      </c>
      <c r="B30" s="79"/>
      <c r="C30" s="80"/>
      <c r="D30" s="81"/>
      <c r="E30" s="82"/>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ht="14.25">
      <c r="A31" s="78">
        <f t="shared" si="96"/>
        <v>20</v>
      </c>
      <c r="B31" s="79"/>
      <c r="C31" s="80"/>
      <c r="D31" s="81"/>
      <c r="E31" s="82"/>
      <c r="F31" s="83"/>
      <c r="G31" s="84">
        <f t="shared" si="0"/>
        <v>0</v>
      </c>
      <c r="H31" s="84">
        <f t="shared" si="1"/>
        <v>0</v>
      </c>
      <c r="I31" s="84">
        <f t="shared" si="2"/>
        <v>0</v>
      </c>
      <c r="J31" s="84">
        <f t="shared" si="3"/>
        <v>0</v>
      </c>
      <c r="K31" s="84">
        <f t="shared" si="4"/>
        <v>0</v>
      </c>
      <c r="L31" s="84">
        <f t="shared" si="5"/>
        <v>0</v>
      </c>
      <c r="M31" s="84">
        <f t="shared" si="6"/>
        <v>0</v>
      </c>
      <c r="N31" s="84">
        <f t="shared" si="7"/>
        <v>0</v>
      </c>
      <c r="O31" s="84">
        <f t="shared" si="8"/>
        <v>0</v>
      </c>
      <c r="P31" s="84">
        <f t="shared" si="9"/>
        <v>0</v>
      </c>
      <c r="Q31" s="84">
        <f t="shared" si="10"/>
        <v>0</v>
      </c>
      <c r="R31" s="84">
        <f t="shared" si="11"/>
        <v>0</v>
      </c>
      <c r="S31" s="84">
        <f t="shared" si="12"/>
        <v>0</v>
      </c>
      <c r="T31" s="84">
        <f t="shared" si="13"/>
        <v>0</v>
      </c>
      <c r="U31" s="84">
        <f t="shared" si="14"/>
        <v>0</v>
      </c>
      <c r="V31" s="84">
        <f t="shared" si="15"/>
        <v>0</v>
      </c>
      <c r="W31" s="84">
        <f t="shared" si="16"/>
        <v>0</v>
      </c>
      <c r="X31" s="84">
        <f t="shared" si="17"/>
        <v>0</v>
      </c>
      <c r="Y31" s="84">
        <f t="shared" si="18"/>
        <v>0</v>
      </c>
      <c r="Z31" s="84">
        <f t="shared" si="19"/>
        <v>0</v>
      </c>
      <c r="AA31" s="84">
        <f t="shared" si="20"/>
        <v>0</v>
      </c>
      <c r="AB31" s="84">
        <f t="shared" si="21"/>
        <v>0</v>
      </c>
      <c r="AC31" s="84">
        <f t="shared" si="22"/>
        <v>0</v>
      </c>
      <c r="AD31" s="84">
        <f t="shared" si="23"/>
        <v>0</v>
      </c>
      <c r="AE31" s="84">
        <f t="shared" si="24"/>
        <v>0</v>
      </c>
      <c r="AF31" s="84">
        <f t="shared" si="25"/>
        <v>0</v>
      </c>
      <c r="AG31" s="84">
        <f t="shared" si="26"/>
        <v>0</v>
      </c>
      <c r="AH31" s="84">
        <f t="shared" si="27"/>
        <v>0</v>
      </c>
      <c r="AI31" s="84">
        <f t="shared" si="28"/>
        <v>0</v>
      </c>
      <c r="AJ31" s="84">
        <f t="shared" si="29"/>
        <v>0</v>
      </c>
      <c r="AK31" s="84">
        <f t="shared" si="30"/>
        <v>0</v>
      </c>
      <c r="AL31" s="84">
        <f t="shared" si="31"/>
        <v>0</v>
      </c>
      <c r="AM31" s="84">
        <f t="shared" si="32"/>
        <v>0</v>
      </c>
      <c r="AN31" s="84">
        <f t="shared" si="33"/>
        <v>0</v>
      </c>
      <c r="AO31" s="84">
        <f t="shared" si="34"/>
        <v>0</v>
      </c>
      <c r="AP31" s="84">
        <f t="shared" si="35"/>
        <v>0</v>
      </c>
      <c r="AQ31" s="84">
        <f t="shared" si="36"/>
        <v>0</v>
      </c>
      <c r="AR31" s="84">
        <f t="shared" si="37"/>
        <v>0</v>
      </c>
      <c r="AS31" s="84">
        <f t="shared" si="38"/>
        <v>0</v>
      </c>
      <c r="AT31" s="84">
        <f t="shared" si="39"/>
        <v>0</v>
      </c>
      <c r="AU31" s="84">
        <f t="shared" si="40"/>
        <v>0</v>
      </c>
      <c r="AV31" s="84">
        <f t="shared" si="41"/>
        <v>0</v>
      </c>
      <c r="AW31" s="84">
        <f t="shared" si="42"/>
        <v>0</v>
      </c>
      <c r="AX31" s="84">
        <f t="shared" si="43"/>
        <v>0</v>
      </c>
      <c r="AY31" s="84">
        <f t="shared" si="44"/>
        <v>0</v>
      </c>
      <c r="AZ31" s="84">
        <f t="shared" si="45"/>
        <v>0</v>
      </c>
      <c r="BA31" s="84">
        <f t="shared" si="46"/>
        <v>0</v>
      </c>
      <c r="BB31" s="84">
        <f t="shared" si="47"/>
        <v>0</v>
      </c>
      <c r="BC31" s="84">
        <f t="shared" si="48"/>
        <v>0</v>
      </c>
      <c r="BD31" s="84">
        <f t="shared" si="49"/>
        <v>0</v>
      </c>
      <c r="BE31" s="84">
        <f t="shared" si="50"/>
        <v>0</v>
      </c>
      <c r="BF31" s="84">
        <f t="shared" si="51"/>
        <v>0</v>
      </c>
      <c r="BG31" s="84">
        <f t="shared" si="52"/>
        <v>0</v>
      </c>
      <c r="BH31" s="84">
        <f t="shared" si="53"/>
        <v>0</v>
      </c>
      <c r="BI31" s="84">
        <f t="shared" si="54"/>
        <v>0</v>
      </c>
      <c r="BJ31" s="84">
        <f t="shared" si="55"/>
        <v>0</v>
      </c>
      <c r="BK31" s="84">
        <f t="shared" si="56"/>
        <v>0</v>
      </c>
      <c r="BL31" s="84">
        <f t="shared" si="57"/>
        <v>0</v>
      </c>
      <c r="BM31" s="84">
        <f t="shared" si="58"/>
        <v>0</v>
      </c>
      <c r="BN31" s="84">
        <f t="shared" si="59"/>
        <v>0</v>
      </c>
      <c r="BO31" s="84">
        <f t="shared" si="60"/>
        <v>0</v>
      </c>
      <c r="BP31" s="84">
        <f t="shared" si="61"/>
        <v>0</v>
      </c>
      <c r="BQ31" s="84">
        <f t="shared" si="62"/>
        <v>0</v>
      </c>
      <c r="BR31" s="84">
        <f t="shared" si="63"/>
        <v>0</v>
      </c>
      <c r="BS31" s="84">
        <f t="shared" si="64"/>
        <v>0</v>
      </c>
      <c r="BT31" s="84">
        <f t="shared" si="65"/>
        <v>0</v>
      </c>
      <c r="BU31" s="84">
        <f t="shared" si="66"/>
        <v>0</v>
      </c>
      <c r="BV31" s="84">
        <f t="shared" si="67"/>
        <v>0</v>
      </c>
      <c r="BW31" s="84">
        <f t="shared" si="68"/>
        <v>0</v>
      </c>
      <c r="BX31" s="84">
        <f t="shared" si="69"/>
        <v>0</v>
      </c>
      <c r="BY31" s="84">
        <f t="shared" si="70"/>
        <v>0</v>
      </c>
      <c r="BZ31" s="84">
        <f t="shared" si="71"/>
        <v>0</v>
      </c>
      <c r="CA31" s="84">
        <f t="shared" si="72"/>
        <v>0</v>
      </c>
      <c r="CB31" s="84">
        <f t="shared" si="73"/>
        <v>0</v>
      </c>
      <c r="CC31" s="84">
        <f t="shared" si="74"/>
        <v>0</v>
      </c>
      <c r="CD31" s="84">
        <f t="shared" si="75"/>
        <v>0</v>
      </c>
      <c r="CE31" s="84">
        <f t="shared" si="76"/>
        <v>0</v>
      </c>
      <c r="CF31" s="84">
        <f t="shared" si="77"/>
        <v>0</v>
      </c>
      <c r="CG31" s="84">
        <f t="shared" si="78"/>
        <v>0</v>
      </c>
      <c r="CH31" s="84">
        <f t="shared" si="79"/>
        <v>0</v>
      </c>
      <c r="CI31" s="84">
        <f t="shared" si="80"/>
        <v>0</v>
      </c>
      <c r="CJ31" s="84">
        <f t="shared" si="81"/>
        <v>0</v>
      </c>
      <c r="CK31" s="84">
        <f t="shared" si="82"/>
        <v>0</v>
      </c>
      <c r="CL31" s="84">
        <f t="shared" si="83"/>
        <v>0</v>
      </c>
      <c r="CM31" s="84">
        <f t="shared" si="84"/>
        <v>0</v>
      </c>
      <c r="CN31" s="84">
        <f t="shared" si="85"/>
        <v>0</v>
      </c>
      <c r="CO31" s="84">
        <f t="shared" si="86"/>
        <v>0</v>
      </c>
      <c r="CP31" s="84">
        <f t="shared" si="87"/>
        <v>0</v>
      </c>
      <c r="CQ31" s="84">
        <f t="shared" si="88"/>
        <v>0</v>
      </c>
      <c r="CR31" s="84">
        <f t="shared" si="89"/>
        <v>0</v>
      </c>
      <c r="CS31" s="84">
        <f t="shared" si="90"/>
        <v>0</v>
      </c>
      <c r="CT31" s="84">
        <f t="shared" si="91"/>
        <v>0</v>
      </c>
      <c r="CU31" s="84">
        <f t="shared" si="92"/>
        <v>0</v>
      </c>
      <c r="CV31" s="84">
        <f t="shared" si="93"/>
        <v>0</v>
      </c>
      <c r="CW31" s="84">
        <f t="shared" si="94"/>
        <v>0</v>
      </c>
      <c r="CX31" s="84">
        <f t="shared" si="95"/>
        <v>0</v>
      </c>
    </row>
    <row r="32" spans="1:102" ht="14.25">
      <c r="A32" s="78">
        <f t="shared" si="96"/>
        <v>21</v>
      </c>
      <c r="B32" s="79"/>
      <c r="C32" s="80"/>
      <c r="D32" s="81"/>
      <c r="E32" s="82"/>
      <c r="F32" s="83"/>
      <c r="G32" s="84">
        <f t="shared" si="0"/>
        <v>0</v>
      </c>
      <c r="H32" s="84">
        <f t="shared" si="1"/>
        <v>0</v>
      </c>
      <c r="I32" s="84">
        <f t="shared" si="2"/>
        <v>0</v>
      </c>
      <c r="J32" s="84">
        <f t="shared" si="3"/>
        <v>0</v>
      </c>
      <c r="K32" s="84">
        <f t="shared" si="4"/>
        <v>0</v>
      </c>
      <c r="L32" s="84">
        <f t="shared" si="5"/>
        <v>0</v>
      </c>
      <c r="M32" s="84">
        <f t="shared" si="6"/>
        <v>0</v>
      </c>
      <c r="N32" s="84">
        <f t="shared" si="7"/>
        <v>0</v>
      </c>
      <c r="O32" s="84">
        <f t="shared" si="8"/>
        <v>0</v>
      </c>
      <c r="P32" s="84">
        <f t="shared" si="9"/>
        <v>0</v>
      </c>
      <c r="Q32" s="84">
        <f t="shared" si="10"/>
        <v>0</v>
      </c>
      <c r="R32" s="84">
        <f t="shared" si="11"/>
        <v>0</v>
      </c>
      <c r="S32" s="84">
        <f t="shared" si="12"/>
        <v>0</v>
      </c>
      <c r="T32" s="84">
        <f t="shared" si="13"/>
        <v>0</v>
      </c>
      <c r="U32" s="84">
        <f t="shared" si="14"/>
        <v>0</v>
      </c>
      <c r="V32" s="84">
        <f t="shared" si="15"/>
        <v>0</v>
      </c>
      <c r="W32" s="84">
        <f t="shared" si="16"/>
        <v>0</v>
      </c>
      <c r="X32" s="84">
        <f t="shared" si="17"/>
        <v>0</v>
      </c>
      <c r="Y32" s="84">
        <f t="shared" si="18"/>
        <v>0</v>
      </c>
      <c r="Z32" s="84">
        <f t="shared" si="19"/>
        <v>0</v>
      </c>
      <c r="AA32" s="84">
        <f t="shared" si="20"/>
        <v>0</v>
      </c>
      <c r="AB32" s="84">
        <f t="shared" si="21"/>
        <v>0</v>
      </c>
      <c r="AC32" s="84">
        <f t="shared" si="22"/>
        <v>0</v>
      </c>
      <c r="AD32" s="84">
        <f t="shared" si="23"/>
        <v>0</v>
      </c>
      <c r="AE32" s="84">
        <f t="shared" si="24"/>
        <v>0</v>
      </c>
      <c r="AF32" s="84">
        <f t="shared" si="25"/>
        <v>0</v>
      </c>
      <c r="AG32" s="84">
        <f t="shared" si="26"/>
        <v>0</v>
      </c>
      <c r="AH32" s="84">
        <f t="shared" si="27"/>
        <v>0</v>
      </c>
      <c r="AI32" s="84">
        <f t="shared" si="28"/>
        <v>0</v>
      </c>
      <c r="AJ32" s="84">
        <f t="shared" si="29"/>
        <v>0</v>
      </c>
      <c r="AK32" s="84">
        <f t="shared" si="30"/>
        <v>0</v>
      </c>
      <c r="AL32" s="84">
        <f t="shared" si="31"/>
        <v>0</v>
      </c>
      <c r="AM32" s="84">
        <f t="shared" si="32"/>
        <v>0</v>
      </c>
      <c r="AN32" s="84">
        <f t="shared" si="33"/>
        <v>0</v>
      </c>
      <c r="AO32" s="84">
        <f t="shared" si="34"/>
        <v>0</v>
      </c>
      <c r="AP32" s="84">
        <f t="shared" si="35"/>
        <v>0</v>
      </c>
      <c r="AQ32" s="84">
        <f t="shared" si="36"/>
        <v>0</v>
      </c>
      <c r="AR32" s="84">
        <f t="shared" si="37"/>
        <v>0</v>
      </c>
      <c r="AS32" s="84">
        <f t="shared" si="38"/>
        <v>0</v>
      </c>
      <c r="AT32" s="84">
        <f t="shared" si="39"/>
        <v>0</v>
      </c>
      <c r="AU32" s="84">
        <f t="shared" si="40"/>
        <v>0</v>
      </c>
      <c r="AV32" s="84">
        <f t="shared" si="41"/>
        <v>0</v>
      </c>
      <c r="AW32" s="84">
        <f t="shared" si="42"/>
        <v>0</v>
      </c>
      <c r="AX32" s="84">
        <f t="shared" si="43"/>
        <v>0</v>
      </c>
      <c r="AY32" s="84">
        <f t="shared" si="44"/>
        <v>0</v>
      </c>
      <c r="AZ32" s="84">
        <f t="shared" si="45"/>
        <v>0</v>
      </c>
      <c r="BA32" s="84">
        <f t="shared" si="46"/>
        <v>0</v>
      </c>
      <c r="BB32" s="84">
        <f t="shared" si="47"/>
        <v>0</v>
      </c>
      <c r="BC32" s="84">
        <f t="shared" si="48"/>
        <v>0</v>
      </c>
      <c r="BD32" s="84">
        <f t="shared" si="49"/>
        <v>0</v>
      </c>
      <c r="BE32" s="84">
        <f t="shared" si="50"/>
        <v>0</v>
      </c>
      <c r="BF32" s="84">
        <f t="shared" si="51"/>
        <v>0</v>
      </c>
      <c r="BG32" s="84">
        <f t="shared" si="52"/>
        <v>0</v>
      </c>
      <c r="BH32" s="84">
        <f t="shared" si="53"/>
        <v>0</v>
      </c>
      <c r="BI32" s="84">
        <f t="shared" si="54"/>
        <v>0</v>
      </c>
      <c r="BJ32" s="84">
        <f t="shared" si="55"/>
        <v>0</v>
      </c>
      <c r="BK32" s="84">
        <f t="shared" si="56"/>
        <v>0</v>
      </c>
      <c r="BL32" s="84">
        <f t="shared" si="57"/>
        <v>0</v>
      </c>
      <c r="BM32" s="84">
        <f t="shared" si="58"/>
        <v>0</v>
      </c>
      <c r="BN32" s="84">
        <f t="shared" si="59"/>
        <v>0</v>
      </c>
      <c r="BO32" s="84">
        <f t="shared" si="60"/>
        <v>0</v>
      </c>
      <c r="BP32" s="84">
        <f t="shared" si="61"/>
        <v>0</v>
      </c>
      <c r="BQ32" s="84">
        <f t="shared" si="62"/>
        <v>0</v>
      </c>
      <c r="BR32" s="84">
        <f t="shared" si="63"/>
        <v>0</v>
      </c>
      <c r="BS32" s="84">
        <f t="shared" si="64"/>
        <v>0</v>
      </c>
      <c r="BT32" s="84">
        <f t="shared" si="65"/>
        <v>0</v>
      </c>
      <c r="BU32" s="84">
        <f t="shared" si="66"/>
        <v>0</v>
      </c>
      <c r="BV32" s="84">
        <f t="shared" si="67"/>
        <v>0</v>
      </c>
      <c r="BW32" s="84">
        <f t="shared" si="68"/>
        <v>0</v>
      </c>
      <c r="BX32" s="84">
        <f t="shared" si="69"/>
        <v>0</v>
      </c>
      <c r="BY32" s="84">
        <f t="shared" si="70"/>
        <v>0</v>
      </c>
      <c r="BZ32" s="84">
        <f t="shared" si="71"/>
        <v>0</v>
      </c>
      <c r="CA32" s="84">
        <f t="shared" si="72"/>
        <v>0</v>
      </c>
      <c r="CB32" s="84">
        <f t="shared" si="73"/>
        <v>0</v>
      </c>
      <c r="CC32" s="84">
        <f t="shared" si="74"/>
        <v>0</v>
      </c>
      <c r="CD32" s="84">
        <f t="shared" si="75"/>
        <v>0</v>
      </c>
      <c r="CE32" s="84">
        <f t="shared" si="76"/>
        <v>0</v>
      </c>
      <c r="CF32" s="84">
        <f t="shared" si="77"/>
        <v>0</v>
      </c>
      <c r="CG32" s="84">
        <f t="shared" si="78"/>
        <v>0</v>
      </c>
      <c r="CH32" s="84">
        <f t="shared" si="79"/>
        <v>0</v>
      </c>
      <c r="CI32" s="84">
        <f t="shared" si="80"/>
        <v>0</v>
      </c>
      <c r="CJ32" s="84">
        <f t="shared" si="81"/>
        <v>0</v>
      </c>
      <c r="CK32" s="84">
        <f t="shared" si="82"/>
        <v>0</v>
      </c>
      <c r="CL32" s="84">
        <f t="shared" si="83"/>
        <v>0</v>
      </c>
      <c r="CM32" s="84">
        <f t="shared" si="84"/>
        <v>0</v>
      </c>
      <c r="CN32" s="84">
        <f t="shared" si="85"/>
        <v>0</v>
      </c>
      <c r="CO32" s="84">
        <f t="shared" si="86"/>
        <v>0</v>
      </c>
      <c r="CP32" s="84">
        <f t="shared" si="87"/>
        <v>0</v>
      </c>
      <c r="CQ32" s="84">
        <f t="shared" si="88"/>
        <v>0</v>
      </c>
      <c r="CR32" s="84">
        <f t="shared" si="89"/>
        <v>0</v>
      </c>
      <c r="CS32" s="84">
        <f t="shared" si="90"/>
        <v>0</v>
      </c>
      <c r="CT32" s="84">
        <f t="shared" si="91"/>
        <v>0</v>
      </c>
      <c r="CU32" s="84">
        <f t="shared" si="92"/>
        <v>0</v>
      </c>
      <c r="CV32" s="84">
        <f t="shared" si="93"/>
        <v>0</v>
      </c>
      <c r="CW32" s="84">
        <f t="shared" si="94"/>
        <v>0</v>
      </c>
      <c r="CX32" s="84">
        <f t="shared" si="95"/>
        <v>0</v>
      </c>
    </row>
    <row r="33" spans="1:102" ht="14.25">
      <c r="A33" s="78">
        <f t="shared" si="96"/>
        <v>22</v>
      </c>
      <c r="B33" s="79"/>
      <c r="C33" s="80"/>
      <c r="D33" s="81"/>
      <c r="E33" s="82"/>
      <c r="F33" s="83"/>
      <c r="G33" s="84">
        <f t="shared" si="0"/>
        <v>0</v>
      </c>
      <c r="H33" s="84">
        <f t="shared" si="1"/>
        <v>0</v>
      </c>
      <c r="I33" s="84">
        <f t="shared" si="2"/>
        <v>0</v>
      </c>
      <c r="J33" s="84">
        <f t="shared" si="3"/>
        <v>0</v>
      </c>
      <c r="K33" s="84">
        <f t="shared" si="4"/>
        <v>0</v>
      </c>
      <c r="L33" s="84">
        <f t="shared" si="5"/>
        <v>0</v>
      </c>
      <c r="M33" s="84">
        <f t="shared" si="6"/>
        <v>0</v>
      </c>
      <c r="N33" s="84">
        <f t="shared" si="7"/>
        <v>0</v>
      </c>
      <c r="O33" s="84">
        <f t="shared" si="8"/>
        <v>0</v>
      </c>
      <c r="P33" s="84">
        <f t="shared" si="9"/>
        <v>0</v>
      </c>
      <c r="Q33" s="84">
        <f t="shared" si="10"/>
        <v>0</v>
      </c>
      <c r="R33" s="84">
        <f t="shared" si="11"/>
        <v>0</v>
      </c>
      <c r="S33" s="84">
        <f t="shared" si="12"/>
        <v>0</v>
      </c>
      <c r="T33" s="84">
        <f t="shared" si="13"/>
        <v>0</v>
      </c>
      <c r="U33" s="84">
        <f t="shared" si="14"/>
        <v>0</v>
      </c>
      <c r="V33" s="84">
        <f t="shared" si="15"/>
        <v>0</v>
      </c>
      <c r="W33" s="84">
        <f t="shared" si="16"/>
        <v>0</v>
      </c>
      <c r="X33" s="84">
        <f t="shared" si="17"/>
        <v>0</v>
      </c>
      <c r="Y33" s="84">
        <f t="shared" si="18"/>
        <v>0</v>
      </c>
      <c r="Z33" s="84">
        <f t="shared" si="19"/>
        <v>0</v>
      </c>
      <c r="AA33" s="84">
        <f t="shared" si="20"/>
        <v>0</v>
      </c>
      <c r="AB33" s="84">
        <f t="shared" si="21"/>
        <v>0</v>
      </c>
      <c r="AC33" s="84">
        <f t="shared" si="22"/>
        <v>0</v>
      </c>
      <c r="AD33" s="84">
        <f t="shared" si="23"/>
        <v>0</v>
      </c>
      <c r="AE33" s="84">
        <f t="shared" si="24"/>
        <v>0</v>
      </c>
      <c r="AF33" s="84">
        <f t="shared" si="25"/>
        <v>0</v>
      </c>
      <c r="AG33" s="84">
        <f t="shared" si="26"/>
        <v>0</v>
      </c>
      <c r="AH33" s="84">
        <f t="shared" si="27"/>
        <v>0</v>
      </c>
      <c r="AI33" s="84">
        <f t="shared" si="28"/>
        <v>0</v>
      </c>
      <c r="AJ33" s="84">
        <f t="shared" si="29"/>
        <v>0</v>
      </c>
      <c r="AK33" s="84">
        <f t="shared" si="30"/>
        <v>0</v>
      </c>
      <c r="AL33" s="84">
        <f t="shared" si="31"/>
        <v>0</v>
      </c>
      <c r="AM33" s="84">
        <f t="shared" si="32"/>
        <v>0</v>
      </c>
      <c r="AN33" s="84">
        <f t="shared" si="33"/>
        <v>0</v>
      </c>
      <c r="AO33" s="84">
        <f t="shared" si="34"/>
        <v>0</v>
      </c>
      <c r="AP33" s="84">
        <f t="shared" si="35"/>
        <v>0</v>
      </c>
      <c r="AQ33" s="84">
        <f t="shared" si="36"/>
        <v>0</v>
      </c>
      <c r="AR33" s="84">
        <f t="shared" si="37"/>
        <v>0</v>
      </c>
      <c r="AS33" s="84">
        <f t="shared" si="38"/>
        <v>0</v>
      </c>
      <c r="AT33" s="84">
        <f t="shared" si="39"/>
        <v>0</v>
      </c>
      <c r="AU33" s="84">
        <f t="shared" si="40"/>
        <v>0</v>
      </c>
      <c r="AV33" s="84">
        <f t="shared" si="41"/>
        <v>0</v>
      </c>
      <c r="AW33" s="84">
        <f t="shared" si="42"/>
        <v>0</v>
      </c>
      <c r="AX33" s="84">
        <f t="shared" si="43"/>
        <v>0</v>
      </c>
      <c r="AY33" s="84">
        <f t="shared" si="44"/>
        <v>0</v>
      </c>
      <c r="AZ33" s="84">
        <f t="shared" si="45"/>
        <v>0</v>
      </c>
      <c r="BA33" s="84">
        <f t="shared" si="46"/>
        <v>0</v>
      </c>
      <c r="BB33" s="84">
        <f t="shared" si="47"/>
        <v>0</v>
      </c>
      <c r="BC33" s="84">
        <f t="shared" si="48"/>
        <v>0</v>
      </c>
      <c r="BD33" s="84">
        <f t="shared" si="49"/>
        <v>0</v>
      </c>
      <c r="BE33" s="84">
        <f t="shared" si="50"/>
        <v>0</v>
      </c>
      <c r="BF33" s="84">
        <f t="shared" si="51"/>
        <v>0</v>
      </c>
      <c r="BG33" s="84">
        <f t="shared" si="52"/>
        <v>0</v>
      </c>
      <c r="BH33" s="84">
        <f t="shared" si="53"/>
        <v>0</v>
      </c>
      <c r="BI33" s="84">
        <f t="shared" si="54"/>
        <v>0</v>
      </c>
      <c r="BJ33" s="84">
        <f t="shared" si="55"/>
        <v>0</v>
      </c>
      <c r="BK33" s="84">
        <f t="shared" si="56"/>
        <v>0</v>
      </c>
      <c r="BL33" s="84">
        <f t="shared" si="57"/>
        <v>0</v>
      </c>
      <c r="BM33" s="84">
        <f t="shared" si="58"/>
        <v>0</v>
      </c>
      <c r="BN33" s="84">
        <f t="shared" si="59"/>
        <v>0</v>
      </c>
      <c r="BO33" s="84">
        <f t="shared" si="60"/>
        <v>0</v>
      </c>
      <c r="BP33" s="84">
        <f t="shared" si="61"/>
        <v>0</v>
      </c>
      <c r="BQ33" s="84">
        <f t="shared" si="62"/>
        <v>0</v>
      </c>
      <c r="BR33" s="84">
        <f t="shared" si="63"/>
        <v>0</v>
      </c>
      <c r="BS33" s="84">
        <f t="shared" si="64"/>
        <v>0</v>
      </c>
      <c r="BT33" s="84">
        <f t="shared" si="65"/>
        <v>0</v>
      </c>
      <c r="BU33" s="84">
        <f t="shared" si="66"/>
        <v>0</v>
      </c>
      <c r="BV33" s="84">
        <f t="shared" si="67"/>
        <v>0</v>
      </c>
      <c r="BW33" s="84">
        <f t="shared" si="68"/>
        <v>0</v>
      </c>
      <c r="BX33" s="84">
        <f t="shared" si="69"/>
        <v>0</v>
      </c>
      <c r="BY33" s="84">
        <f t="shared" si="70"/>
        <v>0</v>
      </c>
      <c r="BZ33" s="84">
        <f t="shared" si="71"/>
        <v>0</v>
      </c>
      <c r="CA33" s="84">
        <f t="shared" si="72"/>
        <v>0</v>
      </c>
      <c r="CB33" s="84">
        <f t="shared" si="73"/>
        <v>0</v>
      </c>
      <c r="CC33" s="84">
        <f t="shared" si="74"/>
        <v>0</v>
      </c>
      <c r="CD33" s="84">
        <f t="shared" si="75"/>
        <v>0</v>
      </c>
      <c r="CE33" s="84">
        <f t="shared" si="76"/>
        <v>0</v>
      </c>
      <c r="CF33" s="84">
        <f t="shared" si="77"/>
        <v>0</v>
      </c>
      <c r="CG33" s="84">
        <f t="shared" si="78"/>
        <v>0</v>
      </c>
      <c r="CH33" s="84">
        <f t="shared" si="79"/>
        <v>0</v>
      </c>
      <c r="CI33" s="84">
        <f t="shared" si="80"/>
        <v>0</v>
      </c>
      <c r="CJ33" s="84">
        <f t="shared" si="81"/>
        <v>0</v>
      </c>
      <c r="CK33" s="84">
        <f t="shared" si="82"/>
        <v>0</v>
      </c>
      <c r="CL33" s="84">
        <f t="shared" si="83"/>
        <v>0</v>
      </c>
      <c r="CM33" s="84">
        <f t="shared" si="84"/>
        <v>0</v>
      </c>
      <c r="CN33" s="84">
        <f t="shared" si="85"/>
        <v>0</v>
      </c>
      <c r="CO33" s="84">
        <f t="shared" si="86"/>
        <v>0</v>
      </c>
      <c r="CP33" s="84">
        <f t="shared" si="87"/>
        <v>0</v>
      </c>
      <c r="CQ33" s="84">
        <f t="shared" si="88"/>
        <v>0</v>
      </c>
      <c r="CR33" s="84">
        <f t="shared" si="89"/>
        <v>0</v>
      </c>
      <c r="CS33" s="84">
        <f t="shared" si="90"/>
        <v>0</v>
      </c>
      <c r="CT33" s="84">
        <f t="shared" si="91"/>
        <v>0</v>
      </c>
      <c r="CU33" s="84">
        <f t="shared" si="92"/>
        <v>0</v>
      </c>
      <c r="CV33" s="84">
        <f t="shared" si="93"/>
        <v>0</v>
      </c>
      <c r="CW33" s="84">
        <f t="shared" si="94"/>
        <v>0</v>
      </c>
      <c r="CX33" s="84">
        <f t="shared" si="95"/>
        <v>0</v>
      </c>
    </row>
    <row r="34" spans="1:102" ht="14.25">
      <c r="A34" s="78">
        <f t="shared" si="96"/>
        <v>23</v>
      </c>
      <c r="B34" s="79"/>
      <c r="C34" s="80"/>
      <c r="D34" s="81"/>
      <c r="E34" s="82"/>
      <c r="F34" s="83"/>
      <c r="G34" s="84">
        <f t="shared" si="0"/>
        <v>0</v>
      </c>
      <c r="H34" s="84">
        <f t="shared" si="1"/>
        <v>0</v>
      </c>
      <c r="I34" s="84">
        <f t="shared" si="2"/>
        <v>0</v>
      </c>
      <c r="J34" s="84">
        <f t="shared" si="3"/>
        <v>0</v>
      </c>
      <c r="K34" s="84">
        <f t="shared" si="4"/>
        <v>0</v>
      </c>
      <c r="L34" s="84">
        <f t="shared" si="5"/>
        <v>0</v>
      </c>
      <c r="M34" s="84">
        <f t="shared" si="6"/>
        <v>0</v>
      </c>
      <c r="N34" s="84">
        <f t="shared" si="7"/>
        <v>0</v>
      </c>
      <c r="O34" s="84">
        <f t="shared" si="8"/>
        <v>0</v>
      </c>
      <c r="P34" s="84">
        <f t="shared" si="9"/>
        <v>0</v>
      </c>
      <c r="Q34" s="84">
        <f t="shared" si="10"/>
        <v>0</v>
      </c>
      <c r="R34" s="84">
        <f t="shared" si="11"/>
        <v>0</v>
      </c>
      <c r="S34" s="84">
        <f t="shared" si="12"/>
        <v>0</v>
      </c>
      <c r="T34" s="84">
        <f t="shared" si="13"/>
        <v>0</v>
      </c>
      <c r="U34" s="84">
        <f t="shared" si="14"/>
        <v>0</v>
      </c>
      <c r="V34" s="84">
        <f t="shared" si="15"/>
        <v>0</v>
      </c>
      <c r="W34" s="84">
        <f t="shared" si="16"/>
        <v>0</v>
      </c>
      <c r="X34" s="84">
        <f t="shared" si="17"/>
        <v>0</v>
      </c>
      <c r="Y34" s="84">
        <f t="shared" si="18"/>
        <v>0</v>
      </c>
      <c r="Z34" s="84">
        <f t="shared" si="19"/>
        <v>0</v>
      </c>
      <c r="AA34" s="84">
        <f t="shared" si="20"/>
        <v>0</v>
      </c>
      <c r="AB34" s="84">
        <f t="shared" si="21"/>
        <v>0</v>
      </c>
      <c r="AC34" s="84">
        <f t="shared" si="22"/>
        <v>0</v>
      </c>
      <c r="AD34" s="84">
        <f t="shared" si="23"/>
        <v>0</v>
      </c>
      <c r="AE34" s="84">
        <f t="shared" si="24"/>
        <v>0</v>
      </c>
      <c r="AF34" s="84">
        <f t="shared" si="25"/>
        <v>0</v>
      </c>
      <c r="AG34" s="84">
        <f t="shared" si="26"/>
        <v>0</v>
      </c>
      <c r="AH34" s="84">
        <f t="shared" si="27"/>
        <v>0</v>
      </c>
      <c r="AI34" s="84">
        <f t="shared" si="28"/>
        <v>0</v>
      </c>
      <c r="AJ34" s="84">
        <f t="shared" si="29"/>
        <v>0</v>
      </c>
      <c r="AK34" s="84">
        <f t="shared" si="30"/>
        <v>0</v>
      </c>
      <c r="AL34" s="84">
        <f t="shared" si="31"/>
        <v>0</v>
      </c>
      <c r="AM34" s="84">
        <f t="shared" si="32"/>
        <v>0</v>
      </c>
      <c r="AN34" s="84">
        <f t="shared" si="33"/>
        <v>0</v>
      </c>
      <c r="AO34" s="84">
        <f t="shared" si="34"/>
        <v>0</v>
      </c>
      <c r="AP34" s="84">
        <f t="shared" si="35"/>
        <v>0</v>
      </c>
      <c r="AQ34" s="84">
        <f t="shared" si="36"/>
        <v>0</v>
      </c>
      <c r="AR34" s="84">
        <f t="shared" si="37"/>
        <v>0</v>
      </c>
      <c r="AS34" s="84">
        <f t="shared" si="38"/>
        <v>0</v>
      </c>
      <c r="AT34" s="84">
        <f t="shared" si="39"/>
        <v>0</v>
      </c>
      <c r="AU34" s="84">
        <f t="shared" si="40"/>
        <v>0</v>
      </c>
      <c r="AV34" s="84">
        <f t="shared" si="41"/>
        <v>0</v>
      </c>
      <c r="AW34" s="84">
        <f t="shared" si="42"/>
        <v>0</v>
      </c>
      <c r="AX34" s="84">
        <f t="shared" si="43"/>
        <v>0</v>
      </c>
      <c r="AY34" s="84">
        <f t="shared" si="44"/>
        <v>0</v>
      </c>
      <c r="AZ34" s="84">
        <f t="shared" si="45"/>
        <v>0</v>
      </c>
      <c r="BA34" s="84">
        <f t="shared" si="46"/>
        <v>0</v>
      </c>
      <c r="BB34" s="84">
        <f t="shared" si="47"/>
        <v>0</v>
      </c>
      <c r="BC34" s="84">
        <f t="shared" si="48"/>
        <v>0</v>
      </c>
      <c r="BD34" s="84">
        <f t="shared" si="49"/>
        <v>0</v>
      </c>
      <c r="BE34" s="84">
        <f t="shared" si="50"/>
        <v>0</v>
      </c>
      <c r="BF34" s="84">
        <f t="shared" si="51"/>
        <v>0</v>
      </c>
      <c r="BG34" s="84">
        <f t="shared" si="52"/>
        <v>0</v>
      </c>
      <c r="BH34" s="84">
        <f t="shared" si="53"/>
        <v>0</v>
      </c>
      <c r="BI34" s="84">
        <f t="shared" si="54"/>
        <v>0</v>
      </c>
      <c r="BJ34" s="84">
        <f t="shared" si="55"/>
        <v>0</v>
      </c>
      <c r="BK34" s="84">
        <f t="shared" si="56"/>
        <v>0</v>
      </c>
      <c r="BL34" s="84">
        <f t="shared" si="57"/>
        <v>0</v>
      </c>
      <c r="BM34" s="84">
        <f t="shared" si="58"/>
        <v>0</v>
      </c>
      <c r="BN34" s="84">
        <f t="shared" si="59"/>
        <v>0</v>
      </c>
      <c r="BO34" s="84">
        <f t="shared" si="60"/>
        <v>0</v>
      </c>
      <c r="BP34" s="84">
        <f t="shared" si="61"/>
        <v>0</v>
      </c>
      <c r="BQ34" s="84">
        <f t="shared" si="62"/>
        <v>0</v>
      </c>
      <c r="BR34" s="84">
        <f t="shared" si="63"/>
        <v>0</v>
      </c>
      <c r="BS34" s="84">
        <f t="shared" si="64"/>
        <v>0</v>
      </c>
      <c r="BT34" s="84">
        <f t="shared" si="65"/>
        <v>0</v>
      </c>
      <c r="BU34" s="84">
        <f t="shared" si="66"/>
        <v>0</v>
      </c>
      <c r="BV34" s="84">
        <f t="shared" si="67"/>
        <v>0</v>
      </c>
      <c r="BW34" s="84">
        <f t="shared" si="68"/>
        <v>0</v>
      </c>
      <c r="BX34" s="84">
        <f t="shared" si="69"/>
        <v>0</v>
      </c>
      <c r="BY34" s="84">
        <f t="shared" si="70"/>
        <v>0</v>
      </c>
      <c r="BZ34" s="84">
        <f t="shared" si="71"/>
        <v>0</v>
      </c>
      <c r="CA34" s="84">
        <f t="shared" si="72"/>
        <v>0</v>
      </c>
      <c r="CB34" s="84">
        <f t="shared" si="73"/>
        <v>0</v>
      </c>
      <c r="CC34" s="84">
        <f t="shared" si="74"/>
        <v>0</v>
      </c>
      <c r="CD34" s="84">
        <f t="shared" si="75"/>
        <v>0</v>
      </c>
      <c r="CE34" s="84">
        <f t="shared" si="76"/>
        <v>0</v>
      </c>
      <c r="CF34" s="84">
        <f t="shared" si="77"/>
        <v>0</v>
      </c>
      <c r="CG34" s="84">
        <f t="shared" si="78"/>
        <v>0</v>
      </c>
      <c r="CH34" s="84">
        <f t="shared" si="79"/>
        <v>0</v>
      </c>
      <c r="CI34" s="84">
        <f t="shared" si="80"/>
        <v>0</v>
      </c>
      <c r="CJ34" s="84">
        <f t="shared" si="81"/>
        <v>0</v>
      </c>
      <c r="CK34" s="84">
        <f t="shared" si="82"/>
        <v>0</v>
      </c>
      <c r="CL34" s="84">
        <f t="shared" si="83"/>
        <v>0</v>
      </c>
      <c r="CM34" s="84">
        <f t="shared" si="84"/>
        <v>0</v>
      </c>
      <c r="CN34" s="84">
        <f t="shared" si="85"/>
        <v>0</v>
      </c>
      <c r="CO34" s="84">
        <f t="shared" si="86"/>
        <v>0</v>
      </c>
      <c r="CP34" s="84">
        <f t="shared" si="87"/>
        <v>0</v>
      </c>
      <c r="CQ34" s="84">
        <f t="shared" si="88"/>
        <v>0</v>
      </c>
      <c r="CR34" s="84">
        <f t="shared" si="89"/>
        <v>0</v>
      </c>
      <c r="CS34" s="84">
        <f t="shared" si="90"/>
        <v>0</v>
      </c>
      <c r="CT34" s="84">
        <f t="shared" si="91"/>
        <v>0</v>
      </c>
      <c r="CU34" s="84">
        <f t="shared" si="92"/>
        <v>0</v>
      </c>
      <c r="CV34" s="84">
        <f t="shared" si="93"/>
        <v>0</v>
      </c>
      <c r="CW34" s="84">
        <f t="shared" si="94"/>
        <v>0</v>
      </c>
      <c r="CX34" s="84">
        <f t="shared" si="95"/>
        <v>0</v>
      </c>
    </row>
    <row r="35" spans="1:102" ht="14.25">
      <c r="A35" s="78">
        <f t="shared" si="96"/>
        <v>24</v>
      </c>
      <c r="B35" s="79"/>
      <c r="C35" s="80"/>
      <c r="D35" s="81"/>
      <c r="E35" s="82"/>
      <c r="F35" s="83"/>
      <c r="G35" s="84">
        <f t="shared" si="0"/>
        <v>0</v>
      </c>
      <c r="H35" s="84">
        <f t="shared" si="1"/>
        <v>0</v>
      </c>
      <c r="I35" s="84">
        <f t="shared" si="2"/>
        <v>0</v>
      </c>
      <c r="J35" s="84">
        <f t="shared" si="3"/>
        <v>0</v>
      </c>
      <c r="K35" s="84">
        <f t="shared" si="4"/>
        <v>0</v>
      </c>
      <c r="L35" s="84">
        <f t="shared" si="5"/>
        <v>0</v>
      </c>
      <c r="M35" s="84">
        <f t="shared" si="6"/>
        <v>0</v>
      </c>
      <c r="N35" s="84">
        <f t="shared" si="7"/>
        <v>0</v>
      </c>
      <c r="O35" s="84">
        <f t="shared" si="8"/>
        <v>0</v>
      </c>
      <c r="P35" s="84">
        <f t="shared" si="9"/>
        <v>0</v>
      </c>
      <c r="Q35" s="84">
        <f t="shared" si="10"/>
        <v>0</v>
      </c>
      <c r="R35" s="84">
        <f t="shared" si="11"/>
        <v>0</v>
      </c>
      <c r="S35" s="84">
        <f t="shared" si="12"/>
        <v>0</v>
      </c>
      <c r="T35" s="84">
        <f t="shared" si="13"/>
        <v>0</v>
      </c>
      <c r="U35" s="84">
        <f t="shared" si="14"/>
        <v>0</v>
      </c>
      <c r="V35" s="84">
        <f t="shared" si="15"/>
        <v>0</v>
      </c>
      <c r="W35" s="84">
        <f t="shared" si="16"/>
        <v>0</v>
      </c>
      <c r="X35" s="84">
        <f t="shared" si="17"/>
        <v>0</v>
      </c>
      <c r="Y35" s="84">
        <f t="shared" si="18"/>
        <v>0</v>
      </c>
      <c r="Z35" s="84">
        <f t="shared" si="19"/>
        <v>0</v>
      </c>
      <c r="AA35" s="84">
        <f t="shared" si="20"/>
        <v>0</v>
      </c>
      <c r="AB35" s="84">
        <f t="shared" si="21"/>
        <v>0</v>
      </c>
      <c r="AC35" s="84">
        <f t="shared" si="22"/>
        <v>0</v>
      </c>
      <c r="AD35" s="84">
        <f t="shared" si="23"/>
        <v>0</v>
      </c>
      <c r="AE35" s="84">
        <f t="shared" si="24"/>
        <v>0</v>
      </c>
      <c r="AF35" s="84">
        <f t="shared" si="25"/>
        <v>0</v>
      </c>
      <c r="AG35" s="84">
        <f t="shared" si="26"/>
        <v>0</v>
      </c>
      <c r="AH35" s="84">
        <f t="shared" si="27"/>
        <v>0</v>
      </c>
      <c r="AI35" s="84">
        <f t="shared" si="28"/>
        <v>0</v>
      </c>
      <c r="AJ35" s="84">
        <f t="shared" si="29"/>
        <v>0</v>
      </c>
      <c r="AK35" s="84">
        <f t="shared" si="30"/>
        <v>0</v>
      </c>
      <c r="AL35" s="84">
        <f t="shared" si="31"/>
        <v>0</v>
      </c>
      <c r="AM35" s="84">
        <f t="shared" si="32"/>
        <v>0</v>
      </c>
      <c r="AN35" s="84">
        <f t="shared" si="33"/>
        <v>0</v>
      </c>
      <c r="AO35" s="84">
        <f t="shared" si="34"/>
        <v>0</v>
      </c>
      <c r="AP35" s="84">
        <f t="shared" si="35"/>
        <v>0</v>
      </c>
      <c r="AQ35" s="84">
        <f t="shared" si="36"/>
        <v>0</v>
      </c>
      <c r="AR35" s="84">
        <f t="shared" si="37"/>
        <v>0</v>
      </c>
      <c r="AS35" s="84">
        <f t="shared" si="38"/>
        <v>0</v>
      </c>
      <c r="AT35" s="84">
        <f t="shared" si="39"/>
        <v>0</v>
      </c>
      <c r="AU35" s="84">
        <f t="shared" si="40"/>
        <v>0</v>
      </c>
      <c r="AV35" s="84">
        <f t="shared" si="41"/>
        <v>0</v>
      </c>
      <c r="AW35" s="84">
        <f t="shared" si="42"/>
        <v>0</v>
      </c>
      <c r="AX35" s="84">
        <f t="shared" si="43"/>
        <v>0</v>
      </c>
      <c r="AY35" s="84">
        <f t="shared" si="44"/>
        <v>0</v>
      </c>
      <c r="AZ35" s="84">
        <f t="shared" si="45"/>
        <v>0</v>
      </c>
      <c r="BA35" s="84">
        <f t="shared" si="46"/>
        <v>0</v>
      </c>
      <c r="BB35" s="84">
        <f t="shared" si="47"/>
        <v>0</v>
      </c>
      <c r="BC35" s="84">
        <f t="shared" si="48"/>
        <v>0</v>
      </c>
      <c r="BD35" s="84">
        <f t="shared" si="49"/>
        <v>0</v>
      </c>
      <c r="BE35" s="84">
        <f t="shared" si="50"/>
        <v>0</v>
      </c>
      <c r="BF35" s="84">
        <f t="shared" si="51"/>
        <v>0</v>
      </c>
      <c r="BG35" s="84">
        <f t="shared" si="52"/>
        <v>0</v>
      </c>
      <c r="BH35" s="84">
        <f t="shared" si="53"/>
        <v>0</v>
      </c>
      <c r="BI35" s="84">
        <f t="shared" si="54"/>
        <v>0</v>
      </c>
      <c r="BJ35" s="84">
        <f t="shared" si="55"/>
        <v>0</v>
      </c>
      <c r="BK35" s="84">
        <f t="shared" si="56"/>
        <v>0</v>
      </c>
      <c r="BL35" s="84">
        <f t="shared" si="57"/>
        <v>0</v>
      </c>
      <c r="BM35" s="84">
        <f t="shared" si="58"/>
        <v>0</v>
      </c>
      <c r="BN35" s="84">
        <f t="shared" si="59"/>
        <v>0</v>
      </c>
      <c r="BO35" s="84">
        <f t="shared" si="60"/>
        <v>0</v>
      </c>
      <c r="BP35" s="84">
        <f t="shared" si="61"/>
        <v>0</v>
      </c>
      <c r="BQ35" s="84">
        <f t="shared" si="62"/>
        <v>0</v>
      </c>
      <c r="BR35" s="84">
        <f t="shared" si="63"/>
        <v>0</v>
      </c>
      <c r="BS35" s="84">
        <f t="shared" si="64"/>
        <v>0</v>
      </c>
      <c r="BT35" s="84">
        <f t="shared" si="65"/>
        <v>0</v>
      </c>
      <c r="BU35" s="84">
        <f t="shared" si="66"/>
        <v>0</v>
      </c>
      <c r="BV35" s="84">
        <f t="shared" si="67"/>
        <v>0</v>
      </c>
      <c r="BW35" s="84">
        <f t="shared" si="68"/>
        <v>0</v>
      </c>
      <c r="BX35" s="84">
        <f t="shared" si="69"/>
        <v>0</v>
      </c>
      <c r="BY35" s="84">
        <f t="shared" si="70"/>
        <v>0</v>
      </c>
      <c r="BZ35" s="84">
        <f t="shared" si="71"/>
        <v>0</v>
      </c>
      <c r="CA35" s="84">
        <f t="shared" si="72"/>
        <v>0</v>
      </c>
      <c r="CB35" s="84">
        <f t="shared" si="73"/>
        <v>0</v>
      </c>
      <c r="CC35" s="84">
        <f t="shared" si="74"/>
        <v>0</v>
      </c>
      <c r="CD35" s="84">
        <f t="shared" si="75"/>
        <v>0</v>
      </c>
      <c r="CE35" s="84">
        <f t="shared" si="76"/>
        <v>0</v>
      </c>
      <c r="CF35" s="84">
        <f t="shared" si="77"/>
        <v>0</v>
      </c>
      <c r="CG35" s="84">
        <f t="shared" si="78"/>
        <v>0</v>
      </c>
      <c r="CH35" s="84">
        <f t="shared" si="79"/>
        <v>0</v>
      </c>
      <c r="CI35" s="84">
        <f t="shared" si="80"/>
        <v>0</v>
      </c>
      <c r="CJ35" s="84">
        <f t="shared" si="81"/>
        <v>0</v>
      </c>
      <c r="CK35" s="84">
        <f t="shared" si="82"/>
        <v>0</v>
      </c>
      <c r="CL35" s="84">
        <f t="shared" si="83"/>
        <v>0</v>
      </c>
      <c r="CM35" s="84">
        <f t="shared" si="84"/>
        <v>0</v>
      </c>
      <c r="CN35" s="84">
        <f t="shared" si="85"/>
        <v>0</v>
      </c>
      <c r="CO35" s="84">
        <f t="shared" si="86"/>
        <v>0</v>
      </c>
      <c r="CP35" s="84">
        <f t="shared" si="87"/>
        <v>0</v>
      </c>
      <c r="CQ35" s="84">
        <f t="shared" si="88"/>
        <v>0</v>
      </c>
      <c r="CR35" s="84">
        <f t="shared" si="89"/>
        <v>0</v>
      </c>
      <c r="CS35" s="84">
        <f t="shared" si="90"/>
        <v>0</v>
      </c>
      <c r="CT35" s="84">
        <f t="shared" si="91"/>
        <v>0</v>
      </c>
      <c r="CU35" s="84">
        <f t="shared" si="92"/>
        <v>0</v>
      </c>
      <c r="CV35" s="84">
        <f t="shared" si="93"/>
        <v>0</v>
      </c>
      <c r="CW35" s="84">
        <f t="shared" si="94"/>
        <v>0</v>
      </c>
      <c r="CX35" s="84">
        <f t="shared" si="95"/>
        <v>0</v>
      </c>
    </row>
    <row r="36" spans="1:102" ht="14.25">
      <c r="A36" s="78">
        <f t="shared" si="96"/>
        <v>25</v>
      </c>
      <c r="B36" s="79"/>
      <c r="C36" s="80"/>
      <c r="D36" s="81"/>
      <c r="E36" s="82"/>
      <c r="F36" s="83"/>
      <c r="G36" s="84">
        <f t="shared" si="0"/>
        <v>0</v>
      </c>
      <c r="H36" s="84">
        <f t="shared" si="1"/>
        <v>0</v>
      </c>
      <c r="I36" s="84">
        <f t="shared" si="2"/>
        <v>0</v>
      </c>
      <c r="J36" s="84">
        <f t="shared" si="3"/>
        <v>0</v>
      </c>
      <c r="K36" s="84">
        <f t="shared" si="4"/>
        <v>0</v>
      </c>
      <c r="L36" s="84">
        <f t="shared" si="5"/>
        <v>0</v>
      </c>
      <c r="M36" s="84">
        <f t="shared" si="6"/>
        <v>0</v>
      </c>
      <c r="N36" s="84">
        <f t="shared" si="7"/>
        <v>0</v>
      </c>
      <c r="O36" s="84">
        <f t="shared" si="8"/>
        <v>0</v>
      </c>
      <c r="P36" s="84">
        <f t="shared" si="9"/>
        <v>0</v>
      </c>
      <c r="Q36" s="84">
        <f t="shared" si="10"/>
        <v>0</v>
      </c>
      <c r="R36" s="84">
        <f t="shared" si="11"/>
        <v>0</v>
      </c>
      <c r="S36" s="84">
        <f t="shared" si="12"/>
        <v>0</v>
      </c>
      <c r="T36" s="84">
        <f t="shared" si="13"/>
        <v>0</v>
      </c>
      <c r="U36" s="84">
        <f t="shared" si="14"/>
        <v>0</v>
      </c>
      <c r="V36" s="84">
        <f t="shared" si="15"/>
        <v>0</v>
      </c>
      <c r="W36" s="84">
        <f t="shared" si="16"/>
        <v>0</v>
      </c>
      <c r="X36" s="84">
        <f t="shared" si="17"/>
        <v>0</v>
      </c>
      <c r="Y36" s="84">
        <f t="shared" si="18"/>
        <v>0</v>
      </c>
      <c r="Z36" s="84">
        <f t="shared" si="19"/>
        <v>0</v>
      </c>
      <c r="AA36" s="84">
        <f t="shared" si="20"/>
        <v>0</v>
      </c>
      <c r="AB36" s="84">
        <f t="shared" si="21"/>
        <v>0</v>
      </c>
      <c r="AC36" s="84">
        <f t="shared" si="22"/>
        <v>0</v>
      </c>
      <c r="AD36" s="84">
        <f t="shared" si="23"/>
        <v>0</v>
      </c>
      <c r="AE36" s="84">
        <f t="shared" si="24"/>
        <v>0</v>
      </c>
      <c r="AF36" s="84">
        <f t="shared" si="25"/>
        <v>0</v>
      </c>
      <c r="AG36" s="84">
        <f t="shared" si="26"/>
        <v>0</v>
      </c>
      <c r="AH36" s="84">
        <f t="shared" si="27"/>
        <v>0</v>
      </c>
      <c r="AI36" s="84">
        <f t="shared" si="28"/>
        <v>0</v>
      </c>
      <c r="AJ36" s="84">
        <f t="shared" si="29"/>
        <v>0</v>
      </c>
      <c r="AK36" s="84">
        <f t="shared" si="30"/>
        <v>0</v>
      </c>
      <c r="AL36" s="84">
        <f t="shared" si="31"/>
        <v>0</v>
      </c>
      <c r="AM36" s="84">
        <f t="shared" si="32"/>
        <v>0</v>
      </c>
      <c r="AN36" s="84">
        <f t="shared" si="33"/>
        <v>0</v>
      </c>
      <c r="AO36" s="84">
        <f t="shared" si="34"/>
        <v>0</v>
      </c>
      <c r="AP36" s="84">
        <f t="shared" si="35"/>
        <v>0</v>
      </c>
      <c r="AQ36" s="84">
        <f t="shared" si="36"/>
        <v>0</v>
      </c>
      <c r="AR36" s="84">
        <f t="shared" si="37"/>
        <v>0</v>
      </c>
      <c r="AS36" s="84">
        <f t="shared" si="38"/>
        <v>0</v>
      </c>
      <c r="AT36" s="84">
        <f t="shared" si="39"/>
        <v>0</v>
      </c>
      <c r="AU36" s="84">
        <f t="shared" si="40"/>
        <v>0</v>
      </c>
      <c r="AV36" s="84">
        <f t="shared" si="41"/>
        <v>0</v>
      </c>
      <c r="AW36" s="84">
        <f t="shared" si="42"/>
        <v>0</v>
      </c>
      <c r="AX36" s="84">
        <f t="shared" si="43"/>
        <v>0</v>
      </c>
      <c r="AY36" s="84">
        <f t="shared" si="44"/>
        <v>0</v>
      </c>
      <c r="AZ36" s="84">
        <f t="shared" si="45"/>
        <v>0</v>
      </c>
      <c r="BA36" s="84">
        <f t="shared" si="46"/>
        <v>0</v>
      </c>
      <c r="BB36" s="84">
        <f t="shared" si="47"/>
        <v>0</v>
      </c>
      <c r="BC36" s="84">
        <f t="shared" si="48"/>
        <v>0</v>
      </c>
      <c r="BD36" s="84">
        <f t="shared" si="49"/>
        <v>0</v>
      </c>
      <c r="BE36" s="84">
        <f t="shared" si="50"/>
        <v>0</v>
      </c>
      <c r="BF36" s="84">
        <f t="shared" si="51"/>
        <v>0</v>
      </c>
      <c r="BG36" s="84">
        <f t="shared" si="52"/>
        <v>0</v>
      </c>
      <c r="BH36" s="84">
        <f t="shared" si="53"/>
        <v>0</v>
      </c>
      <c r="BI36" s="84">
        <f t="shared" si="54"/>
        <v>0</v>
      </c>
      <c r="BJ36" s="84">
        <f t="shared" si="55"/>
        <v>0</v>
      </c>
      <c r="BK36" s="84">
        <f t="shared" si="56"/>
        <v>0</v>
      </c>
      <c r="BL36" s="84">
        <f t="shared" si="57"/>
        <v>0</v>
      </c>
      <c r="BM36" s="84">
        <f t="shared" si="58"/>
        <v>0</v>
      </c>
      <c r="BN36" s="84">
        <f t="shared" si="59"/>
        <v>0</v>
      </c>
      <c r="BO36" s="84">
        <f t="shared" si="60"/>
        <v>0</v>
      </c>
      <c r="BP36" s="84">
        <f t="shared" si="61"/>
        <v>0</v>
      </c>
      <c r="BQ36" s="84">
        <f t="shared" si="62"/>
        <v>0</v>
      </c>
      <c r="BR36" s="84">
        <f t="shared" si="63"/>
        <v>0</v>
      </c>
      <c r="BS36" s="84">
        <f t="shared" si="64"/>
        <v>0</v>
      </c>
      <c r="BT36" s="84">
        <f t="shared" si="65"/>
        <v>0</v>
      </c>
      <c r="BU36" s="84">
        <f t="shared" si="66"/>
        <v>0</v>
      </c>
      <c r="BV36" s="84">
        <f t="shared" si="67"/>
        <v>0</v>
      </c>
      <c r="BW36" s="84">
        <f t="shared" si="68"/>
        <v>0</v>
      </c>
      <c r="BX36" s="84">
        <f t="shared" si="69"/>
        <v>0</v>
      </c>
      <c r="BY36" s="84">
        <f t="shared" si="70"/>
        <v>0</v>
      </c>
      <c r="BZ36" s="84">
        <f t="shared" si="71"/>
        <v>0</v>
      </c>
      <c r="CA36" s="84">
        <f t="shared" si="72"/>
        <v>0</v>
      </c>
      <c r="CB36" s="84">
        <f t="shared" si="73"/>
        <v>0</v>
      </c>
      <c r="CC36" s="84">
        <f t="shared" si="74"/>
        <v>0</v>
      </c>
      <c r="CD36" s="84">
        <f t="shared" si="75"/>
        <v>0</v>
      </c>
      <c r="CE36" s="84">
        <f t="shared" si="76"/>
        <v>0</v>
      </c>
      <c r="CF36" s="84">
        <f t="shared" si="77"/>
        <v>0</v>
      </c>
      <c r="CG36" s="84">
        <f t="shared" si="78"/>
        <v>0</v>
      </c>
      <c r="CH36" s="84">
        <f t="shared" si="79"/>
        <v>0</v>
      </c>
      <c r="CI36" s="84">
        <f t="shared" si="80"/>
        <v>0</v>
      </c>
      <c r="CJ36" s="84">
        <f t="shared" si="81"/>
        <v>0</v>
      </c>
      <c r="CK36" s="84">
        <f t="shared" si="82"/>
        <v>0</v>
      </c>
      <c r="CL36" s="84">
        <f t="shared" si="83"/>
        <v>0</v>
      </c>
      <c r="CM36" s="84">
        <f t="shared" si="84"/>
        <v>0</v>
      </c>
      <c r="CN36" s="84">
        <f t="shared" si="85"/>
        <v>0</v>
      </c>
      <c r="CO36" s="84">
        <f t="shared" si="86"/>
        <v>0</v>
      </c>
      <c r="CP36" s="84">
        <f t="shared" si="87"/>
        <v>0</v>
      </c>
      <c r="CQ36" s="84">
        <f t="shared" si="88"/>
        <v>0</v>
      </c>
      <c r="CR36" s="84">
        <f t="shared" si="89"/>
        <v>0</v>
      </c>
      <c r="CS36" s="84">
        <f t="shared" si="90"/>
        <v>0</v>
      </c>
      <c r="CT36" s="84">
        <f t="shared" si="91"/>
        <v>0</v>
      </c>
      <c r="CU36" s="84">
        <f t="shared" si="92"/>
        <v>0</v>
      </c>
      <c r="CV36" s="84">
        <f t="shared" si="93"/>
        <v>0</v>
      </c>
      <c r="CW36" s="84">
        <f t="shared" si="94"/>
        <v>0</v>
      </c>
      <c r="CX36" s="84">
        <f t="shared" si="95"/>
        <v>0</v>
      </c>
    </row>
    <row r="37" spans="1:102" ht="14.25">
      <c r="A37" s="78">
        <f t="shared" si="96"/>
        <v>26</v>
      </c>
      <c r="B37" s="79"/>
      <c r="C37" s="80"/>
      <c r="D37" s="81"/>
      <c r="E37" s="82"/>
      <c r="F37" s="83"/>
      <c r="G37" s="84">
        <f t="shared" si="0"/>
        <v>0</v>
      </c>
      <c r="H37" s="84">
        <f t="shared" si="1"/>
        <v>0</v>
      </c>
      <c r="I37" s="84">
        <f t="shared" si="2"/>
        <v>0</v>
      </c>
      <c r="J37" s="84">
        <f t="shared" si="3"/>
        <v>0</v>
      </c>
      <c r="K37" s="84">
        <f t="shared" si="4"/>
        <v>0</v>
      </c>
      <c r="L37" s="84">
        <f t="shared" si="5"/>
        <v>0</v>
      </c>
      <c r="M37" s="84">
        <f t="shared" si="6"/>
        <v>0</v>
      </c>
      <c r="N37" s="84">
        <f t="shared" si="7"/>
        <v>0</v>
      </c>
      <c r="O37" s="84">
        <f t="shared" si="8"/>
        <v>0</v>
      </c>
      <c r="P37" s="84">
        <f t="shared" si="9"/>
        <v>0</v>
      </c>
      <c r="Q37" s="84">
        <f t="shared" si="10"/>
        <v>0</v>
      </c>
      <c r="R37" s="84">
        <f t="shared" si="11"/>
        <v>0</v>
      </c>
      <c r="S37" s="84">
        <f t="shared" si="12"/>
        <v>0</v>
      </c>
      <c r="T37" s="84">
        <f t="shared" si="13"/>
        <v>0</v>
      </c>
      <c r="U37" s="84">
        <f t="shared" si="14"/>
        <v>0</v>
      </c>
      <c r="V37" s="84">
        <f t="shared" si="15"/>
        <v>0</v>
      </c>
      <c r="W37" s="84">
        <f t="shared" si="16"/>
        <v>0</v>
      </c>
      <c r="X37" s="84">
        <f t="shared" si="17"/>
        <v>0</v>
      </c>
      <c r="Y37" s="84">
        <f t="shared" si="18"/>
        <v>0</v>
      </c>
      <c r="Z37" s="84">
        <f t="shared" si="19"/>
        <v>0</v>
      </c>
      <c r="AA37" s="84">
        <f t="shared" si="20"/>
        <v>0</v>
      </c>
      <c r="AB37" s="84">
        <f t="shared" si="21"/>
        <v>0</v>
      </c>
      <c r="AC37" s="84">
        <f t="shared" si="22"/>
        <v>0</v>
      </c>
      <c r="AD37" s="84">
        <f t="shared" si="23"/>
        <v>0</v>
      </c>
      <c r="AE37" s="84">
        <f t="shared" si="24"/>
        <v>0</v>
      </c>
      <c r="AF37" s="84">
        <f t="shared" si="25"/>
        <v>0</v>
      </c>
      <c r="AG37" s="84">
        <f t="shared" si="26"/>
        <v>0</v>
      </c>
      <c r="AH37" s="84">
        <f t="shared" si="27"/>
        <v>0</v>
      </c>
      <c r="AI37" s="84">
        <f t="shared" si="28"/>
        <v>0</v>
      </c>
      <c r="AJ37" s="84">
        <f t="shared" si="29"/>
        <v>0</v>
      </c>
      <c r="AK37" s="84">
        <f t="shared" si="30"/>
        <v>0</v>
      </c>
      <c r="AL37" s="84">
        <f t="shared" si="31"/>
        <v>0</v>
      </c>
      <c r="AM37" s="84">
        <f t="shared" si="32"/>
        <v>0</v>
      </c>
      <c r="AN37" s="84">
        <f t="shared" si="33"/>
        <v>0</v>
      </c>
      <c r="AO37" s="84">
        <f t="shared" si="34"/>
        <v>0</v>
      </c>
      <c r="AP37" s="84">
        <f t="shared" si="35"/>
        <v>0</v>
      </c>
      <c r="AQ37" s="84">
        <f t="shared" si="36"/>
        <v>0</v>
      </c>
      <c r="AR37" s="84">
        <f t="shared" si="37"/>
        <v>0</v>
      </c>
      <c r="AS37" s="84">
        <f t="shared" si="38"/>
        <v>0</v>
      </c>
      <c r="AT37" s="84">
        <f t="shared" si="39"/>
        <v>0</v>
      </c>
      <c r="AU37" s="84">
        <f t="shared" si="40"/>
        <v>0</v>
      </c>
      <c r="AV37" s="84">
        <f t="shared" si="41"/>
        <v>0</v>
      </c>
      <c r="AW37" s="84">
        <f t="shared" si="42"/>
        <v>0</v>
      </c>
      <c r="AX37" s="84">
        <f t="shared" si="43"/>
        <v>0</v>
      </c>
      <c r="AY37" s="84">
        <f t="shared" si="44"/>
        <v>0</v>
      </c>
      <c r="AZ37" s="84">
        <f t="shared" si="45"/>
        <v>0</v>
      </c>
      <c r="BA37" s="84">
        <f t="shared" si="46"/>
        <v>0</v>
      </c>
      <c r="BB37" s="84">
        <f t="shared" si="47"/>
        <v>0</v>
      </c>
      <c r="BC37" s="84">
        <f t="shared" si="48"/>
        <v>0</v>
      </c>
      <c r="BD37" s="84">
        <f t="shared" si="49"/>
        <v>0</v>
      </c>
      <c r="BE37" s="84">
        <f t="shared" si="50"/>
        <v>0</v>
      </c>
      <c r="BF37" s="84">
        <f t="shared" si="51"/>
        <v>0</v>
      </c>
      <c r="BG37" s="84">
        <f t="shared" si="52"/>
        <v>0</v>
      </c>
      <c r="BH37" s="84">
        <f t="shared" si="53"/>
        <v>0</v>
      </c>
      <c r="BI37" s="84">
        <f t="shared" si="54"/>
        <v>0</v>
      </c>
      <c r="BJ37" s="84">
        <f t="shared" si="55"/>
        <v>0</v>
      </c>
      <c r="BK37" s="84">
        <f t="shared" si="56"/>
        <v>0</v>
      </c>
      <c r="BL37" s="84">
        <f t="shared" si="57"/>
        <v>0</v>
      </c>
      <c r="BM37" s="84">
        <f t="shared" si="58"/>
        <v>0</v>
      </c>
      <c r="BN37" s="84">
        <f t="shared" si="59"/>
        <v>0</v>
      </c>
      <c r="BO37" s="84">
        <f t="shared" si="60"/>
        <v>0</v>
      </c>
      <c r="BP37" s="84">
        <f t="shared" si="61"/>
        <v>0</v>
      </c>
      <c r="BQ37" s="84">
        <f t="shared" si="62"/>
        <v>0</v>
      </c>
      <c r="BR37" s="84">
        <f t="shared" si="63"/>
        <v>0</v>
      </c>
      <c r="BS37" s="84">
        <f t="shared" si="64"/>
        <v>0</v>
      </c>
      <c r="BT37" s="84">
        <f t="shared" si="65"/>
        <v>0</v>
      </c>
      <c r="BU37" s="84">
        <f t="shared" si="66"/>
        <v>0</v>
      </c>
      <c r="BV37" s="84">
        <f t="shared" si="67"/>
        <v>0</v>
      </c>
      <c r="BW37" s="84">
        <f t="shared" si="68"/>
        <v>0</v>
      </c>
      <c r="BX37" s="84">
        <f t="shared" si="69"/>
        <v>0</v>
      </c>
      <c r="BY37" s="84">
        <f t="shared" si="70"/>
        <v>0</v>
      </c>
      <c r="BZ37" s="84">
        <f t="shared" si="71"/>
        <v>0</v>
      </c>
      <c r="CA37" s="84">
        <f t="shared" si="72"/>
        <v>0</v>
      </c>
      <c r="CB37" s="84">
        <f t="shared" si="73"/>
        <v>0</v>
      </c>
      <c r="CC37" s="84">
        <f t="shared" si="74"/>
        <v>0</v>
      </c>
      <c r="CD37" s="84">
        <f t="shared" si="75"/>
        <v>0</v>
      </c>
      <c r="CE37" s="84">
        <f t="shared" si="76"/>
        <v>0</v>
      </c>
      <c r="CF37" s="84">
        <f t="shared" si="77"/>
        <v>0</v>
      </c>
      <c r="CG37" s="84">
        <f t="shared" si="78"/>
        <v>0</v>
      </c>
      <c r="CH37" s="84">
        <f t="shared" si="79"/>
        <v>0</v>
      </c>
      <c r="CI37" s="84">
        <f t="shared" si="80"/>
        <v>0</v>
      </c>
      <c r="CJ37" s="84">
        <f t="shared" si="81"/>
        <v>0</v>
      </c>
      <c r="CK37" s="84">
        <f t="shared" si="82"/>
        <v>0</v>
      </c>
      <c r="CL37" s="84">
        <f t="shared" si="83"/>
        <v>0</v>
      </c>
      <c r="CM37" s="84">
        <f t="shared" si="84"/>
        <v>0</v>
      </c>
      <c r="CN37" s="84">
        <f t="shared" si="85"/>
        <v>0</v>
      </c>
      <c r="CO37" s="84">
        <f t="shared" si="86"/>
        <v>0</v>
      </c>
      <c r="CP37" s="84">
        <f t="shared" si="87"/>
        <v>0</v>
      </c>
      <c r="CQ37" s="84">
        <f t="shared" si="88"/>
        <v>0</v>
      </c>
      <c r="CR37" s="84">
        <f t="shared" si="89"/>
        <v>0</v>
      </c>
      <c r="CS37" s="84">
        <f t="shared" si="90"/>
        <v>0</v>
      </c>
      <c r="CT37" s="84">
        <f t="shared" si="91"/>
        <v>0</v>
      </c>
      <c r="CU37" s="84">
        <f t="shared" si="92"/>
        <v>0</v>
      </c>
      <c r="CV37" s="84">
        <f t="shared" si="93"/>
        <v>0</v>
      </c>
      <c r="CW37" s="84">
        <f t="shared" si="94"/>
        <v>0</v>
      </c>
      <c r="CX37" s="84">
        <f t="shared" si="95"/>
        <v>0</v>
      </c>
    </row>
    <row r="38" spans="1:102" ht="14.25">
      <c r="A38" s="78">
        <f t="shared" si="96"/>
        <v>27</v>
      </c>
      <c r="B38" s="79"/>
      <c r="C38" s="80"/>
      <c r="D38" s="81"/>
      <c r="E38" s="82"/>
      <c r="F38" s="83"/>
      <c r="G38" s="84">
        <f t="shared" si="0"/>
        <v>0</v>
      </c>
      <c r="H38" s="84">
        <f t="shared" si="1"/>
        <v>0</v>
      </c>
      <c r="I38" s="84">
        <f t="shared" si="2"/>
        <v>0</v>
      </c>
      <c r="J38" s="84">
        <f t="shared" si="3"/>
        <v>0</v>
      </c>
      <c r="K38" s="84">
        <f t="shared" si="4"/>
        <v>0</v>
      </c>
      <c r="L38" s="84">
        <f t="shared" si="5"/>
        <v>0</v>
      </c>
      <c r="M38" s="84">
        <f t="shared" si="6"/>
        <v>0</v>
      </c>
      <c r="N38" s="84">
        <f t="shared" si="7"/>
        <v>0</v>
      </c>
      <c r="O38" s="84">
        <f t="shared" si="8"/>
        <v>0</v>
      </c>
      <c r="P38" s="84">
        <f t="shared" si="9"/>
        <v>0</v>
      </c>
      <c r="Q38" s="84">
        <f t="shared" si="10"/>
        <v>0</v>
      </c>
      <c r="R38" s="84">
        <f t="shared" si="11"/>
        <v>0</v>
      </c>
      <c r="S38" s="84">
        <f t="shared" si="12"/>
        <v>0</v>
      </c>
      <c r="T38" s="84">
        <f t="shared" si="13"/>
        <v>0</v>
      </c>
      <c r="U38" s="84">
        <f t="shared" si="14"/>
        <v>0</v>
      </c>
      <c r="V38" s="84">
        <f t="shared" si="15"/>
        <v>0</v>
      </c>
      <c r="W38" s="84">
        <f t="shared" si="16"/>
        <v>0</v>
      </c>
      <c r="X38" s="84">
        <f t="shared" si="17"/>
        <v>0</v>
      </c>
      <c r="Y38" s="84">
        <f t="shared" si="18"/>
        <v>0</v>
      </c>
      <c r="Z38" s="84">
        <f t="shared" si="19"/>
        <v>0</v>
      </c>
      <c r="AA38" s="84">
        <f t="shared" si="20"/>
        <v>0</v>
      </c>
      <c r="AB38" s="84">
        <f t="shared" si="21"/>
        <v>0</v>
      </c>
      <c r="AC38" s="84">
        <f t="shared" si="22"/>
        <v>0</v>
      </c>
      <c r="AD38" s="84">
        <f t="shared" si="23"/>
        <v>0</v>
      </c>
      <c r="AE38" s="84">
        <f t="shared" si="24"/>
        <v>0</v>
      </c>
      <c r="AF38" s="84">
        <f t="shared" si="25"/>
        <v>0</v>
      </c>
      <c r="AG38" s="84">
        <f t="shared" si="26"/>
        <v>0</v>
      </c>
      <c r="AH38" s="84">
        <f t="shared" si="27"/>
        <v>0</v>
      </c>
      <c r="AI38" s="84">
        <f t="shared" si="28"/>
        <v>0</v>
      </c>
      <c r="AJ38" s="84">
        <f t="shared" si="29"/>
        <v>0</v>
      </c>
      <c r="AK38" s="84">
        <f t="shared" si="30"/>
        <v>0</v>
      </c>
      <c r="AL38" s="84">
        <f t="shared" si="31"/>
        <v>0</v>
      </c>
      <c r="AM38" s="84">
        <f t="shared" si="32"/>
        <v>0</v>
      </c>
      <c r="AN38" s="84">
        <f t="shared" si="33"/>
        <v>0</v>
      </c>
      <c r="AO38" s="84">
        <f t="shared" si="34"/>
        <v>0</v>
      </c>
      <c r="AP38" s="84">
        <f t="shared" si="35"/>
        <v>0</v>
      </c>
      <c r="AQ38" s="84">
        <f t="shared" si="36"/>
        <v>0</v>
      </c>
      <c r="AR38" s="84">
        <f t="shared" si="37"/>
        <v>0</v>
      </c>
      <c r="AS38" s="84">
        <f t="shared" si="38"/>
        <v>0</v>
      </c>
      <c r="AT38" s="84">
        <f t="shared" si="39"/>
        <v>0</v>
      </c>
      <c r="AU38" s="84">
        <f t="shared" si="40"/>
        <v>0</v>
      </c>
      <c r="AV38" s="84">
        <f t="shared" si="41"/>
        <v>0</v>
      </c>
      <c r="AW38" s="84">
        <f t="shared" si="42"/>
        <v>0</v>
      </c>
      <c r="AX38" s="84">
        <f t="shared" si="43"/>
        <v>0</v>
      </c>
      <c r="AY38" s="84">
        <f t="shared" si="44"/>
        <v>0</v>
      </c>
      <c r="AZ38" s="84">
        <f t="shared" si="45"/>
        <v>0</v>
      </c>
      <c r="BA38" s="84">
        <f t="shared" si="46"/>
        <v>0</v>
      </c>
      <c r="BB38" s="84">
        <f t="shared" si="47"/>
        <v>0</v>
      </c>
      <c r="BC38" s="84">
        <f t="shared" si="48"/>
        <v>0</v>
      </c>
      <c r="BD38" s="84">
        <f t="shared" si="49"/>
        <v>0</v>
      </c>
      <c r="BE38" s="84">
        <f t="shared" si="50"/>
        <v>0</v>
      </c>
      <c r="BF38" s="84">
        <f t="shared" si="51"/>
        <v>0</v>
      </c>
      <c r="BG38" s="84">
        <f t="shared" si="52"/>
        <v>0</v>
      </c>
      <c r="BH38" s="84">
        <f t="shared" si="53"/>
        <v>0</v>
      </c>
      <c r="BI38" s="84">
        <f t="shared" si="54"/>
        <v>0</v>
      </c>
      <c r="BJ38" s="84">
        <f t="shared" si="55"/>
        <v>0</v>
      </c>
      <c r="BK38" s="84">
        <f t="shared" si="56"/>
        <v>0</v>
      </c>
      <c r="BL38" s="84">
        <f t="shared" si="57"/>
        <v>0</v>
      </c>
      <c r="BM38" s="84">
        <f t="shared" si="58"/>
        <v>0</v>
      </c>
      <c r="BN38" s="84">
        <f t="shared" si="59"/>
        <v>0</v>
      </c>
      <c r="BO38" s="84">
        <f t="shared" si="60"/>
        <v>0</v>
      </c>
      <c r="BP38" s="84">
        <f t="shared" si="61"/>
        <v>0</v>
      </c>
      <c r="BQ38" s="84">
        <f t="shared" si="62"/>
        <v>0</v>
      </c>
      <c r="BR38" s="84">
        <f t="shared" si="63"/>
        <v>0</v>
      </c>
      <c r="BS38" s="84">
        <f t="shared" si="64"/>
        <v>0</v>
      </c>
      <c r="BT38" s="84">
        <f t="shared" si="65"/>
        <v>0</v>
      </c>
      <c r="BU38" s="84">
        <f t="shared" si="66"/>
        <v>0</v>
      </c>
      <c r="BV38" s="84">
        <f t="shared" si="67"/>
        <v>0</v>
      </c>
      <c r="BW38" s="84">
        <f t="shared" si="68"/>
        <v>0</v>
      </c>
      <c r="BX38" s="84">
        <f t="shared" si="69"/>
        <v>0</v>
      </c>
      <c r="BY38" s="84">
        <f t="shared" si="70"/>
        <v>0</v>
      </c>
      <c r="BZ38" s="84">
        <f t="shared" si="71"/>
        <v>0</v>
      </c>
      <c r="CA38" s="84">
        <f t="shared" si="72"/>
        <v>0</v>
      </c>
      <c r="CB38" s="84">
        <f t="shared" si="73"/>
        <v>0</v>
      </c>
      <c r="CC38" s="84">
        <f t="shared" si="74"/>
        <v>0</v>
      </c>
      <c r="CD38" s="84">
        <f t="shared" si="75"/>
        <v>0</v>
      </c>
      <c r="CE38" s="84">
        <f t="shared" si="76"/>
        <v>0</v>
      </c>
      <c r="CF38" s="84">
        <f t="shared" si="77"/>
        <v>0</v>
      </c>
      <c r="CG38" s="84">
        <f t="shared" si="78"/>
        <v>0</v>
      </c>
      <c r="CH38" s="84">
        <f t="shared" si="79"/>
        <v>0</v>
      </c>
      <c r="CI38" s="84">
        <f t="shared" si="80"/>
        <v>0</v>
      </c>
      <c r="CJ38" s="84">
        <f t="shared" si="81"/>
        <v>0</v>
      </c>
      <c r="CK38" s="84">
        <f t="shared" si="82"/>
        <v>0</v>
      </c>
      <c r="CL38" s="84">
        <f t="shared" si="83"/>
        <v>0</v>
      </c>
      <c r="CM38" s="84">
        <f t="shared" si="84"/>
        <v>0</v>
      </c>
      <c r="CN38" s="84">
        <f t="shared" si="85"/>
        <v>0</v>
      </c>
      <c r="CO38" s="84">
        <f t="shared" si="86"/>
        <v>0</v>
      </c>
      <c r="CP38" s="84">
        <f t="shared" si="87"/>
        <v>0</v>
      </c>
      <c r="CQ38" s="84">
        <f t="shared" si="88"/>
        <v>0</v>
      </c>
      <c r="CR38" s="84">
        <f t="shared" si="89"/>
        <v>0</v>
      </c>
      <c r="CS38" s="84">
        <f t="shared" si="90"/>
        <v>0</v>
      </c>
      <c r="CT38" s="84">
        <f t="shared" si="91"/>
        <v>0</v>
      </c>
      <c r="CU38" s="84">
        <f t="shared" si="92"/>
        <v>0</v>
      </c>
      <c r="CV38" s="84">
        <f t="shared" si="93"/>
        <v>0</v>
      </c>
      <c r="CW38" s="84">
        <f t="shared" si="94"/>
        <v>0</v>
      </c>
      <c r="CX38" s="84">
        <f t="shared" si="95"/>
        <v>0</v>
      </c>
    </row>
    <row r="39" spans="1:102" ht="14.25">
      <c r="A39" s="78">
        <f t="shared" si="96"/>
        <v>28</v>
      </c>
      <c r="B39" s="79"/>
      <c r="C39" s="80"/>
      <c r="D39" s="81"/>
      <c r="E39" s="82"/>
      <c r="F39" s="83"/>
      <c r="G39" s="84">
        <f t="shared" si="0"/>
        <v>0</v>
      </c>
      <c r="H39" s="84">
        <f t="shared" si="1"/>
        <v>0</v>
      </c>
      <c r="I39" s="84">
        <f t="shared" si="2"/>
        <v>0</v>
      </c>
      <c r="J39" s="84">
        <f t="shared" si="3"/>
        <v>0</v>
      </c>
      <c r="K39" s="84">
        <f t="shared" si="4"/>
        <v>0</v>
      </c>
      <c r="L39" s="84">
        <f t="shared" si="5"/>
        <v>0</v>
      </c>
      <c r="M39" s="84">
        <f t="shared" si="6"/>
        <v>0</v>
      </c>
      <c r="N39" s="84">
        <f t="shared" si="7"/>
        <v>0</v>
      </c>
      <c r="O39" s="84">
        <f t="shared" si="8"/>
        <v>0</v>
      </c>
      <c r="P39" s="84">
        <f t="shared" si="9"/>
        <v>0</v>
      </c>
      <c r="Q39" s="84">
        <f t="shared" si="10"/>
        <v>0</v>
      </c>
      <c r="R39" s="84">
        <f t="shared" si="11"/>
        <v>0</v>
      </c>
      <c r="S39" s="84">
        <f t="shared" si="12"/>
        <v>0</v>
      </c>
      <c r="T39" s="84">
        <f t="shared" si="13"/>
        <v>0</v>
      </c>
      <c r="U39" s="84">
        <f t="shared" si="14"/>
        <v>0</v>
      </c>
      <c r="V39" s="84">
        <f t="shared" si="15"/>
        <v>0</v>
      </c>
      <c r="W39" s="84">
        <f t="shared" si="16"/>
        <v>0</v>
      </c>
      <c r="X39" s="84">
        <f t="shared" si="17"/>
        <v>0</v>
      </c>
      <c r="Y39" s="84">
        <f t="shared" si="18"/>
        <v>0</v>
      </c>
      <c r="Z39" s="84">
        <f t="shared" si="19"/>
        <v>0</v>
      </c>
      <c r="AA39" s="84">
        <f t="shared" si="20"/>
        <v>0</v>
      </c>
      <c r="AB39" s="84">
        <f t="shared" si="21"/>
        <v>0</v>
      </c>
      <c r="AC39" s="84">
        <f t="shared" si="22"/>
        <v>0</v>
      </c>
      <c r="AD39" s="84">
        <f t="shared" si="23"/>
        <v>0</v>
      </c>
      <c r="AE39" s="84">
        <f t="shared" si="24"/>
        <v>0</v>
      </c>
      <c r="AF39" s="84">
        <f t="shared" si="25"/>
        <v>0</v>
      </c>
      <c r="AG39" s="84">
        <f t="shared" si="26"/>
        <v>0</v>
      </c>
      <c r="AH39" s="84">
        <f t="shared" si="27"/>
        <v>0</v>
      </c>
      <c r="AI39" s="84">
        <f t="shared" si="28"/>
        <v>0</v>
      </c>
      <c r="AJ39" s="84">
        <f t="shared" si="29"/>
        <v>0</v>
      </c>
      <c r="AK39" s="84">
        <f t="shared" si="30"/>
        <v>0</v>
      </c>
      <c r="AL39" s="84">
        <f t="shared" si="31"/>
        <v>0</v>
      </c>
      <c r="AM39" s="84">
        <f t="shared" si="32"/>
        <v>0</v>
      </c>
      <c r="AN39" s="84">
        <f t="shared" si="33"/>
        <v>0</v>
      </c>
      <c r="AO39" s="84">
        <f t="shared" si="34"/>
        <v>0</v>
      </c>
      <c r="AP39" s="84">
        <f t="shared" si="35"/>
        <v>0</v>
      </c>
      <c r="AQ39" s="84">
        <f t="shared" si="36"/>
        <v>0</v>
      </c>
      <c r="AR39" s="84">
        <f t="shared" si="37"/>
        <v>0</v>
      </c>
      <c r="AS39" s="84">
        <f t="shared" si="38"/>
        <v>0</v>
      </c>
      <c r="AT39" s="84">
        <f t="shared" si="39"/>
        <v>0</v>
      </c>
      <c r="AU39" s="84">
        <f t="shared" si="40"/>
        <v>0</v>
      </c>
      <c r="AV39" s="84">
        <f t="shared" si="41"/>
        <v>0</v>
      </c>
      <c r="AW39" s="84">
        <f t="shared" si="42"/>
        <v>0</v>
      </c>
      <c r="AX39" s="84">
        <f t="shared" si="43"/>
        <v>0</v>
      </c>
      <c r="AY39" s="84">
        <f t="shared" si="44"/>
        <v>0</v>
      </c>
      <c r="AZ39" s="84">
        <f t="shared" si="45"/>
        <v>0</v>
      </c>
      <c r="BA39" s="84">
        <f t="shared" si="46"/>
        <v>0</v>
      </c>
      <c r="BB39" s="84">
        <f t="shared" si="47"/>
        <v>0</v>
      </c>
      <c r="BC39" s="84">
        <f t="shared" si="48"/>
        <v>0</v>
      </c>
      <c r="BD39" s="84">
        <f t="shared" si="49"/>
        <v>0</v>
      </c>
      <c r="BE39" s="84">
        <f t="shared" si="50"/>
        <v>0</v>
      </c>
      <c r="BF39" s="84">
        <f t="shared" si="51"/>
        <v>0</v>
      </c>
      <c r="BG39" s="84">
        <f t="shared" si="52"/>
        <v>0</v>
      </c>
      <c r="BH39" s="84">
        <f t="shared" si="53"/>
        <v>0</v>
      </c>
      <c r="BI39" s="84">
        <f t="shared" si="54"/>
        <v>0</v>
      </c>
      <c r="BJ39" s="84">
        <f t="shared" si="55"/>
        <v>0</v>
      </c>
      <c r="BK39" s="84">
        <f t="shared" si="56"/>
        <v>0</v>
      </c>
      <c r="BL39" s="84">
        <f t="shared" si="57"/>
        <v>0</v>
      </c>
      <c r="BM39" s="84">
        <f t="shared" si="58"/>
        <v>0</v>
      </c>
      <c r="BN39" s="84">
        <f t="shared" si="59"/>
        <v>0</v>
      </c>
      <c r="BO39" s="84">
        <f t="shared" si="60"/>
        <v>0</v>
      </c>
      <c r="BP39" s="84">
        <f t="shared" si="61"/>
        <v>0</v>
      </c>
      <c r="BQ39" s="84">
        <f t="shared" si="62"/>
        <v>0</v>
      </c>
      <c r="BR39" s="84">
        <f t="shared" si="63"/>
        <v>0</v>
      </c>
      <c r="BS39" s="84">
        <f t="shared" si="64"/>
        <v>0</v>
      </c>
      <c r="BT39" s="84">
        <f t="shared" si="65"/>
        <v>0</v>
      </c>
      <c r="BU39" s="84">
        <f t="shared" si="66"/>
        <v>0</v>
      </c>
      <c r="BV39" s="84">
        <f t="shared" si="67"/>
        <v>0</v>
      </c>
      <c r="BW39" s="84">
        <f t="shared" si="68"/>
        <v>0</v>
      </c>
      <c r="BX39" s="84">
        <f t="shared" si="69"/>
        <v>0</v>
      </c>
      <c r="BY39" s="84">
        <f t="shared" si="70"/>
        <v>0</v>
      </c>
      <c r="BZ39" s="84">
        <f t="shared" si="71"/>
        <v>0</v>
      </c>
      <c r="CA39" s="84">
        <f t="shared" si="72"/>
        <v>0</v>
      </c>
      <c r="CB39" s="84">
        <f t="shared" si="73"/>
        <v>0</v>
      </c>
      <c r="CC39" s="84">
        <f t="shared" si="74"/>
        <v>0</v>
      </c>
      <c r="CD39" s="84">
        <f t="shared" si="75"/>
        <v>0</v>
      </c>
      <c r="CE39" s="84">
        <f t="shared" si="76"/>
        <v>0</v>
      </c>
      <c r="CF39" s="84">
        <f t="shared" si="77"/>
        <v>0</v>
      </c>
      <c r="CG39" s="84">
        <f t="shared" si="78"/>
        <v>0</v>
      </c>
      <c r="CH39" s="84">
        <f t="shared" si="79"/>
        <v>0</v>
      </c>
      <c r="CI39" s="84">
        <f t="shared" si="80"/>
        <v>0</v>
      </c>
      <c r="CJ39" s="84">
        <f t="shared" si="81"/>
        <v>0</v>
      </c>
      <c r="CK39" s="84">
        <f t="shared" si="82"/>
        <v>0</v>
      </c>
      <c r="CL39" s="84">
        <f t="shared" si="83"/>
        <v>0</v>
      </c>
      <c r="CM39" s="84">
        <f t="shared" si="84"/>
        <v>0</v>
      </c>
      <c r="CN39" s="84">
        <f t="shared" si="85"/>
        <v>0</v>
      </c>
      <c r="CO39" s="84">
        <f t="shared" si="86"/>
        <v>0</v>
      </c>
      <c r="CP39" s="84">
        <f t="shared" si="87"/>
        <v>0</v>
      </c>
      <c r="CQ39" s="84">
        <f t="shared" si="88"/>
        <v>0</v>
      </c>
      <c r="CR39" s="84">
        <f t="shared" si="89"/>
        <v>0</v>
      </c>
      <c r="CS39" s="84">
        <f t="shared" si="90"/>
        <v>0</v>
      </c>
      <c r="CT39" s="84">
        <f t="shared" si="91"/>
        <v>0</v>
      </c>
      <c r="CU39" s="84">
        <f t="shared" si="92"/>
        <v>0</v>
      </c>
      <c r="CV39" s="84">
        <f t="shared" si="93"/>
        <v>0</v>
      </c>
      <c r="CW39" s="84">
        <f t="shared" si="94"/>
        <v>0</v>
      </c>
      <c r="CX39" s="84">
        <f t="shared" si="95"/>
        <v>0</v>
      </c>
    </row>
    <row r="40" spans="1:102" ht="14.25">
      <c r="A40" s="78">
        <f t="shared" si="96"/>
        <v>29</v>
      </c>
      <c r="B40" s="79"/>
      <c r="C40" s="80"/>
      <c r="D40" s="81"/>
      <c r="E40" s="82"/>
      <c r="F40" s="83"/>
      <c r="G40" s="84">
        <f t="shared" si="0"/>
        <v>0</v>
      </c>
      <c r="H40" s="84">
        <f t="shared" si="1"/>
        <v>0</v>
      </c>
      <c r="I40" s="84">
        <f t="shared" si="2"/>
        <v>0</v>
      </c>
      <c r="J40" s="84">
        <f t="shared" si="3"/>
        <v>0</v>
      </c>
      <c r="K40" s="84">
        <f t="shared" si="4"/>
        <v>0</v>
      </c>
      <c r="L40" s="84">
        <f t="shared" si="5"/>
        <v>0</v>
      </c>
      <c r="M40" s="84">
        <f t="shared" si="6"/>
        <v>0</v>
      </c>
      <c r="N40" s="84">
        <f t="shared" si="7"/>
        <v>0</v>
      </c>
      <c r="O40" s="84">
        <f t="shared" si="8"/>
        <v>0</v>
      </c>
      <c r="P40" s="84">
        <f t="shared" si="9"/>
        <v>0</v>
      </c>
      <c r="Q40" s="84">
        <f t="shared" si="10"/>
        <v>0</v>
      </c>
      <c r="R40" s="84">
        <f t="shared" si="11"/>
        <v>0</v>
      </c>
      <c r="S40" s="84">
        <f t="shared" si="12"/>
        <v>0</v>
      </c>
      <c r="T40" s="84">
        <f t="shared" si="13"/>
        <v>0</v>
      </c>
      <c r="U40" s="84">
        <f t="shared" si="14"/>
        <v>0</v>
      </c>
      <c r="V40" s="84">
        <f t="shared" si="15"/>
        <v>0</v>
      </c>
      <c r="W40" s="84">
        <f t="shared" si="16"/>
        <v>0</v>
      </c>
      <c r="X40" s="84">
        <f t="shared" si="17"/>
        <v>0</v>
      </c>
      <c r="Y40" s="84">
        <f t="shared" si="18"/>
        <v>0</v>
      </c>
      <c r="Z40" s="84">
        <f t="shared" si="19"/>
        <v>0</v>
      </c>
      <c r="AA40" s="84">
        <f t="shared" si="20"/>
        <v>0</v>
      </c>
      <c r="AB40" s="84">
        <f t="shared" si="21"/>
        <v>0</v>
      </c>
      <c r="AC40" s="84">
        <f t="shared" si="22"/>
        <v>0</v>
      </c>
      <c r="AD40" s="84">
        <f t="shared" si="23"/>
        <v>0</v>
      </c>
      <c r="AE40" s="84">
        <f t="shared" si="24"/>
        <v>0</v>
      </c>
      <c r="AF40" s="84">
        <f t="shared" si="25"/>
        <v>0</v>
      </c>
      <c r="AG40" s="84">
        <f t="shared" si="26"/>
        <v>0</v>
      </c>
      <c r="AH40" s="84">
        <f t="shared" si="27"/>
        <v>0</v>
      </c>
      <c r="AI40" s="84">
        <f t="shared" si="28"/>
        <v>0</v>
      </c>
      <c r="AJ40" s="84">
        <f t="shared" si="29"/>
        <v>0</v>
      </c>
      <c r="AK40" s="84">
        <f t="shared" si="30"/>
        <v>0</v>
      </c>
      <c r="AL40" s="84">
        <f t="shared" si="31"/>
        <v>0</v>
      </c>
      <c r="AM40" s="84">
        <f t="shared" si="32"/>
        <v>0</v>
      </c>
      <c r="AN40" s="84">
        <f t="shared" si="33"/>
        <v>0</v>
      </c>
      <c r="AO40" s="84">
        <f t="shared" si="34"/>
        <v>0</v>
      </c>
      <c r="AP40" s="84">
        <f t="shared" si="35"/>
        <v>0</v>
      </c>
      <c r="AQ40" s="84">
        <f t="shared" si="36"/>
        <v>0</v>
      </c>
      <c r="AR40" s="84">
        <f t="shared" si="37"/>
        <v>0</v>
      </c>
      <c r="AS40" s="84">
        <f t="shared" si="38"/>
        <v>0</v>
      </c>
      <c r="AT40" s="84">
        <f t="shared" si="39"/>
        <v>0</v>
      </c>
      <c r="AU40" s="84">
        <f t="shared" si="40"/>
        <v>0</v>
      </c>
      <c r="AV40" s="84">
        <f t="shared" si="41"/>
        <v>0</v>
      </c>
      <c r="AW40" s="84">
        <f t="shared" si="42"/>
        <v>0</v>
      </c>
      <c r="AX40" s="84">
        <f t="shared" si="43"/>
        <v>0</v>
      </c>
      <c r="AY40" s="84">
        <f t="shared" si="44"/>
        <v>0</v>
      </c>
      <c r="AZ40" s="84">
        <f t="shared" si="45"/>
        <v>0</v>
      </c>
      <c r="BA40" s="84">
        <f t="shared" si="46"/>
        <v>0</v>
      </c>
      <c r="BB40" s="84">
        <f t="shared" si="47"/>
        <v>0</v>
      </c>
      <c r="BC40" s="84">
        <f t="shared" si="48"/>
        <v>0</v>
      </c>
      <c r="BD40" s="84">
        <f t="shared" si="49"/>
        <v>0</v>
      </c>
      <c r="BE40" s="84">
        <f t="shared" si="50"/>
        <v>0</v>
      </c>
      <c r="BF40" s="84">
        <f t="shared" si="51"/>
        <v>0</v>
      </c>
      <c r="BG40" s="84">
        <f t="shared" si="52"/>
        <v>0</v>
      </c>
      <c r="BH40" s="84">
        <f t="shared" si="53"/>
        <v>0</v>
      </c>
      <c r="BI40" s="84">
        <f t="shared" si="54"/>
        <v>0</v>
      </c>
      <c r="BJ40" s="84">
        <f t="shared" si="55"/>
        <v>0</v>
      </c>
      <c r="BK40" s="84">
        <f t="shared" si="56"/>
        <v>0</v>
      </c>
      <c r="BL40" s="84">
        <f t="shared" si="57"/>
        <v>0</v>
      </c>
      <c r="BM40" s="84">
        <f t="shared" si="58"/>
        <v>0</v>
      </c>
      <c r="BN40" s="84">
        <f t="shared" si="59"/>
        <v>0</v>
      </c>
      <c r="BO40" s="84">
        <f t="shared" si="60"/>
        <v>0</v>
      </c>
      <c r="BP40" s="84">
        <f t="shared" si="61"/>
        <v>0</v>
      </c>
      <c r="BQ40" s="84">
        <f t="shared" si="62"/>
        <v>0</v>
      </c>
      <c r="BR40" s="84">
        <f t="shared" si="63"/>
        <v>0</v>
      </c>
      <c r="BS40" s="84">
        <f t="shared" si="64"/>
        <v>0</v>
      </c>
      <c r="BT40" s="84">
        <f t="shared" si="65"/>
        <v>0</v>
      </c>
      <c r="BU40" s="84">
        <f t="shared" si="66"/>
        <v>0</v>
      </c>
      <c r="BV40" s="84">
        <f t="shared" si="67"/>
        <v>0</v>
      </c>
      <c r="BW40" s="84">
        <f t="shared" si="68"/>
        <v>0</v>
      </c>
      <c r="BX40" s="84">
        <f t="shared" si="69"/>
        <v>0</v>
      </c>
      <c r="BY40" s="84">
        <f t="shared" si="70"/>
        <v>0</v>
      </c>
      <c r="BZ40" s="84">
        <f t="shared" si="71"/>
        <v>0</v>
      </c>
      <c r="CA40" s="84">
        <f t="shared" si="72"/>
        <v>0</v>
      </c>
      <c r="CB40" s="84">
        <f t="shared" si="73"/>
        <v>0</v>
      </c>
      <c r="CC40" s="84">
        <f t="shared" si="74"/>
        <v>0</v>
      </c>
      <c r="CD40" s="84">
        <f t="shared" si="75"/>
        <v>0</v>
      </c>
      <c r="CE40" s="84">
        <f t="shared" si="76"/>
        <v>0</v>
      </c>
      <c r="CF40" s="84">
        <f t="shared" si="77"/>
        <v>0</v>
      </c>
      <c r="CG40" s="84">
        <f t="shared" si="78"/>
        <v>0</v>
      </c>
      <c r="CH40" s="84">
        <f t="shared" si="79"/>
        <v>0</v>
      </c>
      <c r="CI40" s="84">
        <f t="shared" si="80"/>
        <v>0</v>
      </c>
      <c r="CJ40" s="84">
        <f t="shared" si="81"/>
        <v>0</v>
      </c>
      <c r="CK40" s="84">
        <f t="shared" si="82"/>
        <v>0</v>
      </c>
      <c r="CL40" s="84">
        <f t="shared" si="83"/>
        <v>0</v>
      </c>
      <c r="CM40" s="84">
        <f t="shared" si="84"/>
        <v>0</v>
      </c>
      <c r="CN40" s="84">
        <f t="shared" si="85"/>
        <v>0</v>
      </c>
      <c r="CO40" s="84">
        <f t="shared" si="86"/>
        <v>0</v>
      </c>
      <c r="CP40" s="84">
        <f t="shared" si="87"/>
        <v>0</v>
      </c>
      <c r="CQ40" s="84">
        <f t="shared" si="88"/>
        <v>0</v>
      </c>
      <c r="CR40" s="84">
        <f t="shared" si="89"/>
        <v>0</v>
      </c>
      <c r="CS40" s="84">
        <f t="shared" si="90"/>
        <v>0</v>
      </c>
      <c r="CT40" s="84">
        <f t="shared" si="91"/>
        <v>0</v>
      </c>
      <c r="CU40" s="84">
        <f t="shared" si="92"/>
        <v>0</v>
      </c>
      <c r="CV40" s="84">
        <f t="shared" si="93"/>
        <v>0</v>
      </c>
      <c r="CW40" s="84">
        <f t="shared" si="94"/>
        <v>0</v>
      </c>
      <c r="CX40" s="84">
        <f t="shared" si="95"/>
        <v>0</v>
      </c>
    </row>
    <row r="41" spans="1:102" ht="14.25">
      <c r="A41" s="78">
        <f t="shared" si="96"/>
        <v>30</v>
      </c>
      <c r="B41" s="79"/>
      <c r="C41" s="80"/>
      <c r="D41" s="81"/>
      <c r="E41" s="82"/>
      <c r="F41" s="83"/>
      <c r="G41" s="84">
        <f t="shared" si="0"/>
        <v>0</v>
      </c>
      <c r="H41" s="84">
        <f t="shared" si="1"/>
        <v>0</v>
      </c>
      <c r="I41" s="84">
        <f t="shared" si="2"/>
        <v>0</v>
      </c>
      <c r="J41" s="84">
        <f t="shared" si="3"/>
        <v>0</v>
      </c>
      <c r="K41" s="84">
        <f t="shared" si="4"/>
        <v>0</v>
      </c>
      <c r="L41" s="84">
        <f t="shared" si="5"/>
        <v>0</v>
      </c>
      <c r="M41" s="84">
        <f t="shared" si="6"/>
        <v>0</v>
      </c>
      <c r="N41" s="84">
        <f t="shared" si="7"/>
        <v>0</v>
      </c>
      <c r="O41" s="84">
        <f t="shared" si="8"/>
        <v>0</v>
      </c>
      <c r="P41" s="84">
        <f t="shared" si="9"/>
        <v>0</v>
      </c>
      <c r="Q41" s="84">
        <f t="shared" si="10"/>
        <v>0</v>
      </c>
      <c r="R41" s="84">
        <f t="shared" si="11"/>
        <v>0</v>
      </c>
      <c r="S41" s="84">
        <f t="shared" si="12"/>
        <v>0</v>
      </c>
      <c r="T41" s="84">
        <f t="shared" si="13"/>
        <v>0</v>
      </c>
      <c r="U41" s="84">
        <f t="shared" si="14"/>
        <v>0</v>
      </c>
      <c r="V41" s="84">
        <f t="shared" si="15"/>
        <v>0</v>
      </c>
      <c r="W41" s="84">
        <f t="shared" si="16"/>
        <v>0</v>
      </c>
      <c r="X41" s="84">
        <f t="shared" si="17"/>
        <v>0</v>
      </c>
      <c r="Y41" s="84">
        <f t="shared" si="18"/>
        <v>0</v>
      </c>
      <c r="Z41" s="84">
        <f t="shared" si="19"/>
        <v>0</v>
      </c>
      <c r="AA41" s="84">
        <f t="shared" si="20"/>
        <v>0</v>
      </c>
      <c r="AB41" s="84">
        <f t="shared" si="21"/>
        <v>0</v>
      </c>
      <c r="AC41" s="84">
        <f t="shared" si="22"/>
        <v>0</v>
      </c>
      <c r="AD41" s="84">
        <f t="shared" si="23"/>
        <v>0</v>
      </c>
      <c r="AE41" s="84">
        <f t="shared" si="24"/>
        <v>0</v>
      </c>
      <c r="AF41" s="84">
        <f t="shared" si="25"/>
        <v>0</v>
      </c>
      <c r="AG41" s="84">
        <f t="shared" si="26"/>
        <v>0</v>
      </c>
      <c r="AH41" s="84">
        <f t="shared" si="27"/>
        <v>0</v>
      </c>
      <c r="AI41" s="84">
        <f t="shared" si="28"/>
        <v>0</v>
      </c>
      <c r="AJ41" s="84">
        <f t="shared" si="29"/>
        <v>0</v>
      </c>
      <c r="AK41" s="84">
        <f t="shared" si="30"/>
        <v>0</v>
      </c>
      <c r="AL41" s="84">
        <f t="shared" si="31"/>
        <v>0</v>
      </c>
      <c r="AM41" s="84">
        <f t="shared" si="32"/>
        <v>0</v>
      </c>
      <c r="AN41" s="84">
        <f t="shared" si="33"/>
        <v>0</v>
      </c>
      <c r="AO41" s="84">
        <f t="shared" si="34"/>
        <v>0</v>
      </c>
      <c r="AP41" s="84">
        <f t="shared" si="35"/>
        <v>0</v>
      </c>
      <c r="AQ41" s="84">
        <f t="shared" si="36"/>
        <v>0</v>
      </c>
      <c r="AR41" s="84">
        <f t="shared" si="37"/>
        <v>0</v>
      </c>
      <c r="AS41" s="84">
        <f t="shared" si="38"/>
        <v>0</v>
      </c>
      <c r="AT41" s="84">
        <f t="shared" si="39"/>
        <v>0</v>
      </c>
      <c r="AU41" s="84">
        <f t="shared" si="40"/>
        <v>0</v>
      </c>
      <c r="AV41" s="84">
        <f t="shared" si="41"/>
        <v>0</v>
      </c>
      <c r="AW41" s="84">
        <f t="shared" si="42"/>
        <v>0</v>
      </c>
      <c r="AX41" s="84">
        <f t="shared" si="43"/>
        <v>0</v>
      </c>
      <c r="AY41" s="84">
        <f t="shared" si="44"/>
        <v>0</v>
      </c>
      <c r="AZ41" s="84">
        <f t="shared" si="45"/>
        <v>0</v>
      </c>
      <c r="BA41" s="84">
        <f t="shared" si="46"/>
        <v>0</v>
      </c>
      <c r="BB41" s="84">
        <f t="shared" si="47"/>
        <v>0</v>
      </c>
      <c r="BC41" s="84">
        <f t="shared" si="48"/>
        <v>0</v>
      </c>
      <c r="BD41" s="84">
        <f t="shared" si="49"/>
        <v>0</v>
      </c>
      <c r="BE41" s="84">
        <f t="shared" si="50"/>
        <v>0</v>
      </c>
      <c r="BF41" s="84">
        <f t="shared" si="51"/>
        <v>0</v>
      </c>
      <c r="BG41" s="84">
        <f t="shared" si="52"/>
        <v>0</v>
      </c>
      <c r="BH41" s="84">
        <f t="shared" si="53"/>
        <v>0</v>
      </c>
      <c r="BI41" s="84">
        <f t="shared" si="54"/>
        <v>0</v>
      </c>
      <c r="BJ41" s="84">
        <f t="shared" si="55"/>
        <v>0</v>
      </c>
      <c r="BK41" s="84">
        <f t="shared" si="56"/>
        <v>0</v>
      </c>
      <c r="BL41" s="84">
        <f t="shared" si="57"/>
        <v>0</v>
      </c>
      <c r="BM41" s="84">
        <f t="shared" si="58"/>
        <v>0</v>
      </c>
      <c r="BN41" s="84">
        <f t="shared" si="59"/>
        <v>0</v>
      </c>
      <c r="BO41" s="84">
        <f t="shared" si="60"/>
        <v>0</v>
      </c>
      <c r="BP41" s="84">
        <f t="shared" si="61"/>
        <v>0</v>
      </c>
      <c r="BQ41" s="84">
        <f t="shared" si="62"/>
        <v>0</v>
      </c>
      <c r="BR41" s="84">
        <f t="shared" si="63"/>
        <v>0</v>
      </c>
      <c r="BS41" s="84">
        <f t="shared" si="64"/>
        <v>0</v>
      </c>
      <c r="BT41" s="84">
        <f t="shared" si="65"/>
        <v>0</v>
      </c>
      <c r="BU41" s="84">
        <f t="shared" si="66"/>
        <v>0</v>
      </c>
      <c r="BV41" s="84">
        <f t="shared" si="67"/>
        <v>0</v>
      </c>
      <c r="BW41" s="84">
        <f t="shared" si="68"/>
        <v>0</v>
      </c>
      <c r="BX41" s="84">
        <f t="shared" si="69"/>
        <v>0</v>
      </c>
      <c r="BY41" s="84">
        <f t="shared" si="70"/>
        <v>0</v>
      </c>
      <c r="BZ41" s="84">
        <f t="shared" si="71"/>
        <v>0</v>
      </c>
      <c r="CA41" s="84">
        <f t="shared" si="72"/>
        <v>0</v>
      </c>
      <c r="CB41" s="84">
        <f t="shared" si="73"/>
        <v>0</v>
      </c>
      <c r="CC41" s="84">
        <f t="shared" si="74"/>
        <v>0</v>
      </c>
      <c r="CD41" s="84">
        <f t="shared" si="75"/>
        <v>0</v>
      </c>
      <c r="CE41" s="84">
        <f t="shared" si="76"/>
        <v>0</v>
      </c>
      <c r="CF41" s="84">
        <f t="shared" si="77"/>
        <v>0</v>
      </c>
      <c r="CG41" s="84">
        <f t="shared" si="78"/>
        <v>0</v>
      </c>
      <c r="CH41" s="84">
        <f t="shared" si="79"/>
        <v>0</v>
      </c>
      <c r="CI41" s="84">
        <f t="shared" si="80"/>
        <v>0</v>
      </c>
      <c r="CJ41" s="84">
        <f t="shared" si="81"/>
        <v>0</v>
      </c>
      <c r="CK41" s="84">
        <f t="shared" si="82"/>
        <v>0</v>
      </c>
      <c r="CL41" s="84">
        <f t="shared" si="83"/>
        <v>0</v>
      </c>
      <c r="CM41" s="84">
        <f t="shared" si="84"/>
        <v>0</v>
      </c>
      <c r="CN41" s="84">
        <f t="shared" si="85"/>
        <v>0</v>
      </c>
      <c r="CO41" s="84">
        <f t="shared" si="86"/>
        <v>0</v>
      </c>
      <c r="CP41" s="84">
        <f t="shared" si="87"/>
        <v>0</v>
      </c>
      <c r="CQ41" s="84">
        <f t="shared" si="88"/>
        <v>0</v>
      </c>
      <c r="CR41" s="84">
        <f t="shared" si="89"/>
        <v>0</v>
      </c>
      <c r="CS41" s="84">
        <f t="shared" si="90"/>
        <v>0</v>
      </c>
      <c r="CT41" s="84">
        <f t="shared" si="91"/>
        <v>0</v>
      </c>
      <c r="CU41" s="84">
        <f t="shared" si="92"/>
        <v>0</v>
      </c>
      <c r="CV41" s="84">
        <f t="shared" si="93"/>
        <v>0</v>
      </c>
      <c r="CW41" s="84">
        <f t="shared" si="94"/>
        <v>0</v>
      </c>
      <c r="CX41" s="84">
        <f t="shared" si="95"/>
        <v>0</v>
      </c>
    </row>
    <row r="42" spans="1:102" ht="14.25">
      <c r="A42" s="78">
        <f t="shared" si="96"/>
        <v>31</v>
      </c>
      <c r="B42" s="79"/>
      <c r="C42" s="80"/>
      <c r="D42" s="81"/>
      <c r="E42" s="82"/>
      <c r="F42" s="83"/>
      <c r="G42" s="84">
        <f t="shared" si="0"/>
        <v>0</v>
      </c>
      <c r="H42" s="84">
        <f t="shared" si="1"/>
        <v>0</v>
      </c>
      <c r="I42" s="84">
        <f t="shared" si="2"/>
        <v>0</v>
      </c>
      <c r="J42" s="84">
        <f t="shared" si="3"/>
        <v>0</v>
      </c>
      <c r="K42" s="84">
        <f t="shared" si="4"/>
        <v>0</v>
      </c>
      <c r="L42" s="84">
        <f t="shared" si="5"/>
        <v>0</v>
      </c>
      <c r="M42" s="84">
        <f t="shared" si="6"/>
        <v>0</v>
      </c>
      <c r="N42" s="84">
        <f t="shared" si="7"/>
        <v>0</v>
      </c>
      <c r="O42" s="84">
        <f t="shared" si="8"/>
        <v>0</v>
      </c>
      <c r="P42" s="84">
        <f t="shared" si="9"/>
        <v>0</v>
      </c>
      <c r="Q42" s="84">
        <f t="shared" si="10"/>
        <v>0</v>
      </c>
      <c r="R42" s="84">
        <f t="shared" si="11"/>
        <v>0</v>
      </c>
      <c r="S42" s="84">
        <f t="shared" si="12"/>
        <v>0</v>
      </c>
      <c r="T42" s="84">
        <f t="shared" si="13"/>
        <v>0</v>
      </c>
      <c r="U42" s="84">
        <f t="shared" si="14"/>
        <v>0</v>
      </c>
      <c r="V42" s="84">
        <f t="shared" si="15"/>
        <v>0</v>
      </c>
      <c r="W42" s="84">
        <f t="shared" si="16"/>
        <v>0</v>
      </c>
      <c r="X42" s="84">
        <f t="shared" si="17"/>
        <v>0</v>
      </c>
      <c r="Y42" s="84">
        <f t="shared" si="18"/>
        <v>0</v>
      </c>
      <c r="Z42" s="84">
        <f t="shared" si="19"/>
        <v>0</v>
      </c>
      <c r="AA42" s="84">
        <f t="shared" si="20"/>
        <v>0</v>
      </c>
      <c r="AB42" s="84">
        <f t="shared" si="21"/>
        <v>0</v>
      </c>
      <c r="AC42" s="84">
        <f t="shared" si="22"/>
        <v>0</v>
      </c>
      <c r="AD42" s="84">
        <f t="shared" si="23"/>
        <v>0</v>
      </c>
      <c r="AE42" s="84">
        <f t="shared" si="24"/>
        <v>0</v>
      </c>
      <c r="AF42" s="84">
        <f t="shared" si="25"/>
        <v>0</v>
      </c>
      <c r="AG42" s="84">
        <f t="shared" si="26"/>
        <v>0</v>
      </c>
      <c r="AH42" s="84">
        <f t="shared" si="27"/>
        <v>0</v>
      </c>
      <c r="AI42" s="84">
        <f t="shared" si="28"/>
        <v>0</v>
      </c>
      <c r="AJ42" s="84">
        <f t="shared" si="29"/>
        <v>0</v>
      </c>
      <c r="AK42" s="84">
        <f t="shared" si="30"/>
        <v>0</v>
      </c>
      <c r="AL42" s="84">
        <f t="shared" si="31"/>
        <v>0</v>
      </c>
      <c r="AM42" s="84">
        <f t="shared" si="32"/>
        <v>0</v>
      </c>
      <c r="AN42" s="84">
        <f t="shared" si="33"/>
        <v>0</v>
      </c>
      <c r="AO42" s="84">
        <f t="shared" si="34"/>
        <v>0</v>
      </c>
      <c r="AP42" s="84">
        <f t="shared" si="35"/>
        <v>0</v>
      </c>
      <c r="AQ42" s="84">
        <f t="shared" si="36"/>
        <v>0</v>
      </c>
      <c r="AR42" s="84">
        <f t="shared" si="37"/>
        <v>0</v>
      </c>
      <c r="AS42" s="84">
        <f t="shared" si="38"/>
        <v>0</v>
      </c>
      <c r="AT42" s="84">
        <f t="shared" si="39"/>
        <v>0</v>
      </c>
      <c r="AU42" s="84">
        <f t="shared" si="40"/>
        <v>0</v>
      </c>
      <c r="AV42" s="84">
        <f t="shared" si="41"/>
        <v>0</v>
      </c>
      <c r="AW42" s="84">
        <f t="shared" si="42"/>
        <v>0</v>
      </c>
      <c r="AX42" s="84">
        <f t="shared" si="43"/>
        <v>0</v>
      </c>
      <c r="AY42" s="84">
        <f t="shared" si="44"/>
        <v>0</v>
      </c>
      <c r="AZ42" s="84">
        <f t="shared" si="45"/>
        <v>0</v>
      </c>
      <c r="BA42" s="84">
        <f t="shared" si="46"/>
        <v>0</v>
      </c>
      <c r="BB42" s="84">
        <f t="shared" si="47"/>
        <v>0</v>
      </c>
      <c r="BC42" s="84">
        <f t="shared" si="48"/>
        <v>0</v>
      </c>
      <c r="BD42" s="84">
        <f t="shared" si="49"/>
        <v>0</v>
      </c>
      <c r="BE42" s="84">
        <f t="shared" si="50"/>
        <v>0</v>
      </c>
      <c r="BF42" s="84">
        <f t="shared" si="51"/>
        <v>0</v>
      </c>
      <c r="BG42" s="84">
        <f t="shared" si="52"/>
        <v>0</v>
      </c>
      <c r="BH42" s="84">
        <f t="shared" si="53"/>
        <v>0</v>
      </c>
      <c r="BI42" s="84">
        <f t="shared" si="54"/>
        <v>0</v>
      </c>
      <c r="BJ42" s="84">
        <f t="shared" si="55"/>
        <v>0</v>
      </c>
      <c r="BK42" s="84">
        <f t="shared" si="56"/>
        <v>0</v>
      </c>
      <c r="BL42" s="84">
        <f t="shared" si="57"/>
        <v>0</v>
      </c>
      <c r="BM42" s="84">
        <f t="shared" si="58"/>
        <v>0</v>
      </c>
      <c r="BN42" s="84">
        <f t="shared" si="59"/>
        <v>0</v>
      </c>
      <c r="BO42" s="84">
        <f t="shared" si="60"/>
        <v>0</v>
      </c>
      <c r="BP42" s="84">
        <f t="shared" si="61"/>
        <v>0</v>
      </c>
      <c r="BQ42" s="84">
        <f t="shared" si="62"/>
        <v>0</v>
      </c>
      <c r="BR42" s="84">
        <f t="shared" si="63"/>
        <v>0</v>
      </c>
      <c r="BS42" s="84">
        <f t="shared" si="64"/>
        <v>0</v>
      </c>
      <c r="BT42" s="84">
        <f t="shared" si="65"/>
        <v>0</v>
      </c>
      <c r="BU42" s="84">
        <f t="shared" si="66"/>
        <v>0</v>
      </c>
      <c r="BV42" s="84">
        <f t="shared" si="67"/>
        <v>0</v>
      </c>
      <c r="BW42" s="84">
        <f t="shared" si="68"/>
        <v>0</v>
      </c>
      <c r="BX42" s="84">
        <f t="shared" si="69"/>
        <v>0</v>
      </c>
      <c r="BY42" s="84">
        <f t="shared" si="70"/>
        <v>0</v>
      </c>
      <c r="BZ42" s="84">
        <f t="shared" si="71"/>
        <v>0</v>
      </c>
      <c r="CA42" s="84">
        <f t="shared" si="72"/>
        <v>0</v>
      </c>
      <c r="CB42" s="84">
        <f t="shared" si="73"/>
        <v>0</v>
      </c>
      <c r="CC42" s="84">
        <f t="shared" si="74"/>
        <v>0</v>
      </c>
      <c r="CD42" s="84">
        <f t="shared" si="75"/>
        <v>0</v>
      </c>
      <c r="CE42" s="84">
        <f t="shared" si="76"/>
        <v>0</v>
      </c>
      <c r="CF42" s="84">
        <f t="shared" si="77"/>
        <v>0</v>
      </c>
      <c r="CG42" s="84">
        <f t="shared" si="78"/>
        <v>0</v>
      </c>
      <c r="CH42" s="84">
        <f t="shared" si="79"/>
        <v>0</v>
      </c>
      <c r="CI42" s="84">
        <f t="shared" si="80"/>
        <v>0</v>
      </c>
      <c r="CJ42" s="84">
        <f t="shared" si="81"/>
        <v>0</v>
      </c>
      <c r="CK42" s="84">
        <f t="shared" si="82"/>
        <v>0</v>
      </c>
      <c r="CL42" s="84">
        <f t="shared" si="83"/>
        <v>0</v>
      </c>
      <c r="CM42" s="84">
        <f t="shared" si="84"/>
        <v>0</v>
      </c>
      <c r="CN42" s="84">
        <f t="shared" si="85"/>
        <v>0</v>
      </c>
      <c r="CO42" s="84">
        <f t="shared" si="86"/>
        <v>0</v>
      </c>
      <c r="CP42" s="84">
        <f t="shared" si="87"/>
        <v>0</v>
      </c>
      <c r="CQ42" s="84">
        <f t="shared" si="88"/>
        <v>0</v>
      </c>
      <c r="CR42" s="84">
        <f t="shared" si="89"/>
        <v>0</v>
      </c>
      <c r="CS42" s="84">
        <f t="shared" si="90"/>
        <v>0</v>
      </c>
      <c r="CT42" s="84">
        <f t="shared" si="91"/>
        <v>0</v>
      </c>
      <c r="CU42" s="84">
        <f t="shared" si="92"/>
        <v>0</v>
      </c>
      <c r="CV42" s="84">
        <f t="shared" si="93"/>
        <v>0</v>
      </c>
      <c r="CW42" s="84">
        <f t="shared" si="94"/>
        <v>0</v>
      </c>
      <c r="CX42" s="84">
        <f t="shared" si="95"/>
        <v>0</v>
      </c>
    </row>
    <row r="43" spans="1:102" ht="14.25">
      <c r="A43" s="78">
        <f t="shared" si="96"/>
        <v>32</v>
      </c>
      <c r="B43" s="79"/>
      <c r="C43" s="80"/>
      <c r="D43" s="81"/>
      <c r="E43" s="82"/>
      <c r="F43" s="83"/>
      <c r="G43" s="84">
        <f t="shared" si="0"/>
        <v>0</v>
      </c>
      <c r="H43" s="84">
        <f t="shared" si="1"/>
        <v>0</v>
      </c>
      <c r="I43" s="84">
        <f t="shared" si="2"/>
        <v>0</v>
      </c>
      <c r="J43" s="84">
        <f t="shared" si="3"/>
        <v>0</v>
      </c>
      <c r="K43" s="84">
        <f t="shared" si="4"/>
        <v>0</v>
      </c>
      <c r="L43" s="84">
        <f t="shared" si="5"/>
        <v>0</v>
      </c>
      <c r="M43" s="84">
        <f t="shared" si="6"/>
        <v>0</v>
      </c>
      <c r="N43" s="84">
        <f t="shared" si="7"/>
        <v>0</v>
      </c>
      <c r="O43" s="84">
        <f t="shared" si="8"/>
        <v>0</v>
      </c>
      <c r="P43" s="84">
        <f t="shared" si="9"/>
        <v>0</v>
      </c>
      <c r="Q43" s="84">
        <f t="shared" si="10"/>
        <v>0</v>
      </c>
      <c r="R43" s="84">
        <f t="shared" si="11"/>
        <v>0</v>
      </c>
      <c r="S43" s="84">
        <f t="shared" si="12"/>
        <v>0</v>
      </c>
      <c r="T43" s="84">
        <f t="shared" si="13"/>
        <v>0</v>
      </c>
      <c r="U43" s="84">
        <f t="shared" si="14"/>
        <v>0</v>
      </c>
      <c r="V43" s="84">
        <f t="shared" si="15"/>
        <v>0</v>
      </c>
      <c r="W43" s="84">
        <f t="shared" si="16"/>
        <v>0</v>
      </c>
      <c r="X43" s="84">
        <f t="shared" si="17"/>
        <v>0</v>
      </c>
      <c r="Y43" s="84">
        <f t="shared" si="18"/>
        <v>0</v>
      </c>
      <c r="Z43" s="84">
        <f t="shared" si="19"/>
        <v>0</v>
      </c>
      <c r="AA43" s="84">
        <f t="shared" si="20"/>
        <v>0</v>
      </c>
      <c r="AB43" s="84">
        <f t="shared" si="21"/>
        <v>0</v>
      </c>
      <c r="AC43" s="84">
        <f t="shared" si="22"/>
        <v>0</v>
      </c>
      <c r="AD43" s="84">
        <f t="shared" si="23"/>
        <v>0</v>
      </c>
      <c r="AE43" s="84">
        <f t="shared" si="24"/>
        <v>0</v>
      </c>
      <c r="AF43" s="84">
        <f t="shared" si="25"/>
        <v>0</v>
      </c>
      <c r="AG43" s="84">
        <f t="shared" si="26"/>
        <v>0</v>
      </c>
      <c r="AH43" s="84">
        <f t="shared" si="27"/>
        <v>0</v>
      </c>
      <c r="AI43" s="84">
        <f t="shared" si="28"/>
        <v>0</v>
      </c>
      <c r="AJ43" s="84">
        <f t="shared" si="29"/>
        <v>0</v>
      </c>
      <c r="AK43" s="84">
        <f t="shared" si="30"/>
        <v>0</v>
      </c>
      <c r="AL43" s="84">
        <f t="shared" si="31"/>
        <v>0</v>
      </c>
      <c r="AM43" s="84">
        <f t="shared" si="32"/>
        <v>0</v>
      </c>
      <c r="AN43" s="84">
        <f t="shared" si="33"/>
        <v>0</v>
      </c>
      <c r="AO43" s="84">
        <f t="shared" si="34"/>
        <v>0</v>
      </c>
      <c r="AP43" s="84">
        <f t="shared" si="35"/>
        <v>0</v>
      </c>
      <c r="AQ43" s="84">
        <f t="shared" si="36"/>
        <v>0</v>
      </c>
      <c r="AR43" s="84">
        <f t="shared" si="37"/>
        <v>0</v>
      </c>
      <c r="AS43" s="84">
        <f t="shared" si="38"/>
        <v>0</v>
      </c>
      <c r="AT43" s="84">
        <f t="shared" si="39"/>
        <v>0</v>
      </c>
      <c r="AU43" s="84">
        <f t="shared" si="40"/>
        <v>0</v>
      </c>
      <c r="AV43" s="84">
        <f t="shared" si="41"/>
        <v>0</v>
      </c>
      <c r="AW43" s="84">
        <f t="shared" si="42"/>
        <v>0</v>
      </c>
      <c r="AX43" s="84">
        <f t="shared" si="43"/>
        <v>0</v>
      </c>
      <c r="AY43" s="84">
        <f t="shared" si="44"/>
        <v>0</v>
      </c>
      <c r="AZ43" s="84">
        <f t="shared" si="45"/>
        <v>0</v>
      </c>
      <c r="BA43" s="84">
        <f t="shared" si="46"/>
        <v>0</v>
      </c>
      <c r="BB43" s="84">
        <f t="shared" si="47"/>
        <v>0</v>
      </c>
      <c r="BC43" s="84">
        <f t="shared" si="48"/>
        <v>0</v>
      </c>
      <c r="BD43" s="84">
        <f t="shared" si="49"/>
        <v>0</v>
      </c>
      <c r="BE43" s="84">
        <f t="shared" si="50"/>
        <v>0</v>
      </c>
      <c r="BF43" s="84">
        <f t="shared" si="51"/>
        <v>0</v>
      </c>
      <c r="BG43" s="84">
        <f t="shared" si="52"/>
        <v>0</v>
      </c>
      <c r="BH43" s="84">
        <f t="shared" si="53"/>
        <v>0</v>
      </c>
      <c r="BI43" s="84">
        <f t="shared" si="54"/>
        <v>0</v>
      </c>
      <c r="BJ43" s="84">
        <f t="shared" si="55"/>
        <v>0</v>
      </c>
      <c r="BK43" s="84">
        <f t="shared" si="56"/>
        <v>0</v>
      </c>
      <c r="BL43" s="84">
        <f t="shared" si="57"/>
        <v>0</v>
      </c>
      <c r="BM43" s="84">
        <f t="shared" si="58"/>
        <v>0</v>
      </c>
      <c r="BN43" s="84">
        <f t="shared" si="59"/>
        <v>0</v>
      </c>
      <c r="BO43" s="84">
        <f t="shared" si="60"/>
        <v>0</v>
      </c>
      <c r="BP43" s="84">
        <f t="shared" si="61"/>
        <v>0</v>
      </c>
      <c r="BQ43" s="84">
        <f t="shared" si="62"/>
        <v>0</v>
      </c>
      <c r="BR43" s="84">
        <f t="shared" si="63"/>
        <v>0</v>
      </c>
      <c r="BS43" s="84">
        <f t="shared" si="64"/>
        <v>0</v>
      </c>
      <c r="BT43" s="84">
        <f t="shared" si="65"/>
        <v>0</v>
      </c>
      <c r="BU43" s="84">
        <f t="shared" si="66"/>
        <v>0</v>
      </c>
      <c r="BV43" s="84">
        <f t="shared" si="67"/>
        <v>0</v>
      </c>
      <c r="BW43" s="84">
        <f t="shared" si="68"/>
        <v>0</v>
      </c>
      <c r="BX43" s="84">
        <f t="shared" si="69"/>
        <v>0</v>
      </c>
      <c r="BY43" s="84">
        <f t="shared" si="70"/>
        <v>0</v>
      </c>
      <c r="BZ43" s="84">
        <f t="shared" si="71"/>
        <v>0</v>
      </c>
      <c r="CA43" s="84">
        <f t="shared" si="72"/>
        <v>0</v>
      </c>
      <c r="CB43" s="84">
        <f t="shared" si="73"/>
        <v>0</v>
      </c>
      <c r="CC43" s="84">
        <f t="shared" si="74"/>
        <v>0</v>
      </c>
      <c r="CD43" s="84">
        <f t="shared" si="75"/>
        <v>0</v>
      </c>
      <c r="CE43" s="84">
        <f t="shared" si="76"/>
        <v>0</v>
      </c>
      <c r="CF43" s="84">
        <f t="shared" si="77"/>
        <v>0</v>
      </c>
      <c r="CG43" s="84">
        <f t="shared" si="78"/>
        <v>0</v>
      </c>
      <c r="CH43" s="84">
        <f t="shared" si="79"/>
        <v>0</v>
      </c>
      <c r="CI43" s="84">
        <f t="shared" si="80"/>
        <v>0</v>
      </c>
      <c r="CJ43" s="84">
        <f t="shared" si="81"/>
        <v>0</v>
      </c>
      <c r="CK43" s="84">
        <f t="shared" si="82"/>
        <v>0</v>
      </c>
      <c r="CL43" s="84">
        <f t="shared" si="83"/>
        <v>0</v>
      </c>
      <c r="CM43" s="84">
        <f t="shared" si="84"/>
        <v>0</v>
      </c>
      <c r="CN43" s="84">
        <f t="shared" si="85"/>
        <v>0</v>
      </c>
      <c r="CO43" s="84">
        <f t="shared" si="86"/>
        <v>0</v>
      </c>
      <c r="CP43" s="84">
        <f t="shared" si="87"/>
        <v>0</v>
      </c>
      <c r="CQ43" s="84">
        <f t="shared" si="88"/>
        <v>0</v>
      </c>
      <c r="CR43" s="84">
        <f t="shared" si="89"/>
        <v>0</v>
      </c>
      <c r="CS43" s="84">
        <f t="shared" si="90"/>
        <v>0</v>
      </c>
      <c r="CT43" s="84">
        <f t="shared" si="91"/>
        <v>0</v>
      </c>
      <c r="CU43" s="84">
        <f t="shared" si="92"/>
        <v>0</v>
      </c>
      <c r="CV43" s="84">
        <f t="shared" si="93"/>
        <v>0</v>
      </c>
      <c r="CW43" s="84">
        <f t="shared" si="94"/>
        <v>0</v>
      </c>
      <c r="CX43" s="84">
        <f t="shared" si="95"/>
        <v>0</v>
      </c>
    </row>
    <row r="44" spans="1:102" ht="14.25">
      <c r="A44" s="78">
        <f t="shared" si="96"/>
        <v>33</v>
      </c>
      <c r="B44" s="79"/>
      <c r="C44" s="80"/>
      <c r="D44" s="81"/>
      <c r="E44" s="82"/>
      <c r="F44" s="83"/>
      <c r="G44" s="84">
        <f t="shared" si="0"/>
        <v>0</v>
      </c>
      <c r="H44" s="84">
        <f t="shared" si="1"/>
        <v>0</v>
      </c>
      <c r="I44" s="84">
        <f t="shared" si="2"/>
        <v>0</v>
      </c>
      <c r="J44" s="84">
        <f t="shared" si="3"/>
        <v>0</v>
      </c>
      <c r="K44" s="84">
        <f t="shared" si="4"/>
        <v>0</v>
      </c>
      <c r="L44" s="84">
        <f t="shared" si="5"/>
        <v>0</v>
      </c>
      <c r="M44" s="84">
        <f t="shared" si="6"/>
        <v>0</v>
      </c>
      <c r="N44" s="84">
        <f t="shared" si="7"/>
        <v>0</v>
      </c>
      <c r="O44" s="84">
        <f t="shared" si="8"/>
        <v>0</v>
      </c>
      <c r="P44" s="84">
        <f t="shared" si="9"/>
        <v>0</v>
      </c>
      <c r="Q44" s="84">
        <f t="shared" si="10"/>
        <v>0</v>
      </c>
      <c r="R44" s="84">
        <f t="shared" si="11"/>
        <v>0</v>
      </c>
      <c r="S44" s="84">
        <f t="shared" si="12"/>
        <v>0</v>
      </c>
      <c r="T44" s="84">
        <f t="shared" si="13"/>
        <v>0</v>
      </c>
      <c r="U44" s="84">
        <f t="shared" si="14"/>
        <v>0</v>
      </c>
      <c r="V44" s="84">
        <f t="shared" si="15"/>
        <v>0</v>
      </c>
      <c r="W44" s="84">
        <f t="shared" si="16"/>
        <v>0</v>
      </c>
      <c r="X44" s="84">
        <f t="shared" si="17"/>
        <v>0</v>
      </c>
      <c r="Y44" s="84">
        <f t="shared" si="18"/>
        <v>0</v>
      </c>
      <c r="Z44" s="84">
        <f t="shared" si="19"/>
        <v>0</v>
      </c>
      <c r="AA44" s="84">
        <f t="shared" si="20"/>
        <v>0</v>
      </c>
      <c r="AB44" s="84">
        <f t="shared" si="21"/>
        <v>0</v>
      </c>
      <c r="AC44" s="84">
        <f t="shared" si="22"/>
        <v>0</v>
      </c>
      <c r="AD44" s="84">
        <f t="shared" si="23"/>
        <v>0</v>
      </c>
      <c r="AE44" s="84">
        <f t="shared" si="24"/>
        <v>0</v>
      </c>
      <c r="AF44" s="84">
        <f t="shared" si="25"/>
        <v>0</v>
      </c>
      <c r="AG44" s="84">
        <f t="shared" si="26"/>
        <v>0</v>
      </c>
      <c r="AH44" s="84">
        <f t="shared" si="27"/>
        <v>0</v>
      </c>
      <c r="AI44" s="84">
        <f t="shared" si="28"/>
        <v>0</v>
      </c>
      <c r="AJ44" s="84">
        <f t="shared" si="29"/>
        <v>0</v>
      </c>
      <c r="AK44" s="84">
        <f t="shared" si="30"/>
        <v>0</v>
      </c>
      <c r="AL44" s="84">
        <f t="shared" si="31"/>
        <v>0</v>
      </c>
      <c r="AM44" s="84">
        <f t="shared" si="32"/>
        <v>0</v>
      </c>
      <c r="AN44" s="84">
        <f t="shared" si="33"/>
        <v>0</v>
      </c>
      <c r="AO44" s="84">
        <f t="shared" si="34"/>
        <v>0</v>
      </c>
      <c r="AP44" s="84">
        <f t="shared" si="35"/>
        <v>0</v>
      </c>
      <c r="AQ44" s="84">
        <f t="shared" si="36"/>
        <v>0</v>
      </c>
      <c r="AR44" s="84">
        <f t="shared" si="37"/>
        <v>0</v>
      </c>
      <c r="AS44" s="84">
        <f t="shared" si="38"/>
        <v>0</v>
      </c>
      <c r="AT44" s="84">
        <f t="shared" si="39"/>
        <v>0</v>
      </c>
      <c r="AU44" s="84">
        <f t="shared" si="40"/>
        <v>0</v>
      </c>
      <c r="AV44" s="84">
        <f t="shared" si="41"/>
        <v>0</v>
      </c>
      <c r="AW44" s="84">
        <f t="shared" si="42"/>
        <v>0</v>
      </c>
      <c r="AX44" s="84">
        <f t="shared" si="43"/>
        <v>0</v>
      </c>
      <c r="AY44" s="84">
        <f t="shared" si="44"/>
        <v>0</v>
      </c>
      <c r="AZ44" s="84">
        <f t="shared" si="45"/>
        <v>0</v>
      </c>
      <c r="BA44" s="84">
        <f t="shared" si="46"/>
        <v>0</v>
      </c>
      <c r="BB44" s="84">
        <f t="shared" si="47"/>
        <v>0</v>
      </c>
      <c r="BC44" s="84">
        <f t="shared" si="48"/>
        <v>0</v>
      </c>
      <c r="BD44" s="84">
        <f t="shared" si="49"/>
        <v>0</v>
      </c>
      <c r="BE44" s="84">
        <f t="shared" si="50"/>
        <v>0</v>
      </c>
      <c r="BF44" s="84">
        <f t="shared" si="51"/>
        <v>0</v>
      </c>
      <c r="BG44" s="84">
        <f t="shared" si="52"/>
        <v>0</v>
      </c>
      <c r="BH44" s="84">
        <f t="shared" si="53"/>
        <v>0</v>
      </c>
      <c r="BI44" s="84">
        <f t="shared" si="54"/>
        <v>0</v>
      </c>
      <c r="BJ44" s="84">
        <f t="shared" si="55"/>
        <v>0</v>
      </c>
      <c r="BK44" s="84">
        <f t="shared" si="56"/>
        <v>0</v>
      </c>
      <c r="BL44" s="84">
        <f t="shared" si="57"/>
        <v>0</v>
      </c>
      <c r="BM44" s="84">
        <f t="shared" si="58"/>
        <v>0</v>
      </c>
      <c r="BN44" s="84">
        <f t="shared" si="59"/>
        <v>0</v>
      </c>
      <c r="BO44" s="84">
        <f t="shared" si="60"/>
        <v>0</v>
      </c>
      <c r="BP44" s="84">
        <f t="shared" si="61"/>
        <v>0</v>
      </c>
      <c r="BQ44" s="84">
        <f t="shared" si="62"/>
        <v>0</v>
      </c>
      <c r="BR44" s="84">
        <f t="shared" si="63"/>
        <v>0</v>
      </c>
      <c r="BS44" s="84">
        <f t="shared" si="64"/>
        <v>0</v>
      </c>
      <c r="BT44" s="84">
        <f t="shared" si="65"/>
        <v>0</v>
      </c>
      <c r="BU44" s="84">
        <f t="shared" si="66"/>
        <v>0</v>
      </c>
      <c r="BV44" s="84">
        <f t="shared" si="67"/>
        <v>0</v>
      </c>
      <c r="BW44" s="84">
        <f t="shared" si="68"/>
        <v>0</v>
      </c>
      <c r="BX44" s="84">
        <f t="shared" si="69"/>
        <v>0</v>
      </c>
      <c r="BY44" s="84">
        <f t="shared" si="70"/>
        <v>0</v>
      </c>
      <c r="BZ44" s="84">
        <f t="shared" si="71"/>
        <v>0</v>
      </c>
      <c r="CA44" s="84">
        <f t="shared" si="72"/>
        <v>0</v>
      </c>
      <c r="CB44" s="84">
        <f t="shared" si="73"/>
        <v>0</v>
      </c>
      <c r="CC44" s="84">
        <f t="shared" si="74"/>
        <v>0</v>
      </c>
      <c r="CD44" s="84">
        <f t="shared" si="75"/>
        <v>0</v>
      </c>
      <c r="CE44" s="84">
        <f t="shared" si="76"/>
        <v>0</v>
      </c>
      <c r="CF44" s="84">
        <f t="shared" si="77"/>
        <v>0</v>
      </c>
      <c r="CG44" s="84">
        <f t="shared" si="78"/>
        <v>0</v>
      </c>
      <c r="CH44" s="84">
        <f t="shared" si="79"/>
        <v>0</v>
      </c>
      <c r="CI44" s="84">
        <f t="shared" si="80"/>
        <v>0</v>
      </c>
      <c r="CJ44" s="84">
        <f t="shared" si="81"/>
        <v>0</v>
      </c>
      <c r="CK44" s="84">
        <f t="shared" si="82"/>
        <v>0</v>
      </c>
      <c r="CL44" s="84">
        <f t="shared" si="83"/>
        <v>0</v>
      </c>
      <c r="CM44" s="84">
        <f t="shared" si="84"/>
        <v>0</v>
      </c>
      <c r="CN44" s="84">
        <f t="shared" si="85"/>
        <v>0</v>
      </c>
      <c r="CO44" s="84">
        <f t="shared" si="86"/>
        <v>0</v>
      </c>
      <c r="CP44" s="84">
        <f t="shared" si="87"/>
        <v>0</v>
      </c>
      <c r="CQ44" s="84">
        <f t="shared" si="88"/>
        <v>0</v>
      </c>
      <c r="CR44" s="84">
        <f t="shared" si="89"/>
        <v>0</v>
      </c>
      <c r="CS44" s="84">
        <f t="shared" si="90"/>
        <v>0</v>
      </c>
      <c r="CT44" s="84">
        <f t="shared" si="91"/>
        <v>0</v>
      </c>
      <c r="CU44" s="84">
        <f t="shared" si="92"/>
        <v>0</v>
      </c>
      <c r="CV44" s="84">
        <f t="shared" si="93"/>
        <v>0</v>
      </c>
      <c r="CW44" s="84">
        <f t="shared" si="94"/>
        <v>0</v>
      </c>
      <c r="CX44" s="84">
        <f t="shared" si="95"/>
        <v>0</v>
      </c>
    </row>
    <row r="45" spans="1:102" ht="14.25">
      <c r="A45" s="78">
        <f t="shared" si="96"/>
        <v>34</v>
      </c>
      <c r="B45" s="79"/>
      <c r="C45" s="80"/>
      <c r="D45" s="81"/>
      <c r="E45" s="82"/>
      <c r="F45" s="83"/>
      <c r="G45" s="84">
        <f t="shared" si="0"/>
        <v>0</v>
      </c>
      <c r="H45" s="84">
        <f t="shared" si="1"/>
        <v>0</v>
      </c>
      <c r="I45" s="84">
        <f t="shared" si="2"/>
        <v>0</v>
      </c>
      <c r="J45" s="84">
        <f t="shared" si="3"/>
        <v>0</v>
      </c>
      <c r="K45" s="84">
        <f t="shared" si="4"/>
        <v>0</v>
      </c>
      <c r="L45" s="84">
        <f t="shared" si="5"/>
        <v>0</v>
      </c>
      <c r="M45" s="84">
        <f t="shared" si="6"/>
        <v>0</v>
      </c>
      <c r="N45" s="84">
        <f t="shared" si="7"/>
        <v>0</v>
      </c>
      <c r="O45" s="84">
        <f t="shared" si="8"/>
        <v>0</v>
      </c>
      <c r="P45" s="84">
        <f t="shared" si="9"/>
        <v>0</v>
      </c>
      <c r="Q45" s="84">
        <f t="shared" si="10"/>
        <v>0</v>
      </c>
      <c r="R45" s="84">
        <f t="shared" si="11"/>
        <v>0</v>
      </c>
      <c r="S45" s="84">
        <f t="shared" si="12"/>
        <v>0</v>
      </c>
      <c r="T45" s="84">
        <f t="shared" si="13"/>
        <v>0</v>
      </c>
      <c r="U45" s="84">
        <f t="shared" si="14"/>
        <v>0</v>
      </c>
      <c r="V45" s="84">
        <f t="shared" si="15"/>
        <v>0</v>
      </c>
      <c r="W45" s="84">
        <f t="shared" si="16"/>
        <v>0</v>
      </c>
      <c r="X45" s="84">
        <f t="shared" si="17"/>
        <v>0</v>
      </c>
      <c r="Y45" s="84">
        <f t="shared" si="18"/>
        <v>0</v>
      </c>
      <c r="Z45" s="84">
        <f t="shared" si="19"/>
        <v>0</v>
      </c>
      <c r="AA45" s="84">
        <f t="shared" si="20"/>
        <v>0</v>
      </c>
      <c r="AB45" s="84">
        <f t="shared" si="21"/>
        <v>0</v>
      </c>
      <c r="AC45" s="84">
        <f t="shared" si="22"/>
        <v>0</v>
      </c>
      <c r="AD45" s="84">
        <f t="shared" si="23"/>
        <v>0</v>
      </c>
      <c r="AE45" s="84">
        <f t="shared" si="24"/>
        <v>0</v>
      </c>
      <c r="AF45" s="84">
        <f t="shared" si="25"/>
        <v>0</v>
      </c>
      <c r="AG45" s="84">
        <f t="shared" si="26"/>
        <v>0</v>
      </c>
      <c r="AH45" s="84">
        <f t="shared" si="27"/>
        <v>0</v>
      </c>
      <c r="AI45" s="84">
        <f t="shared" si="28"/>
        <v>0</v>
      </c>
      <c r="AJ45" s="84">
        <f t="shared" si="29"/>
        <v>0</v>
      </c>
      <c r="AK45" s="84">
        <f t="shared" si="30"/>
        <v>0</v>
      </c>
      <c r="AL45" s="84">
        <f t="shared" si="31"/>
        <v>0</v>
      </c>
      <c r="AM45" s="84">
        <f t="shared" si="32"/>
        <v>0</v>
      </c>
      <c r="AN45" s="84">
        <f t="shared" si="33"/>
        <v>0</v>
      </c>
      <c r="AO45" s="84">
        <f t="shared" si="34"/>
        <v>0</v>
      </c>
      <c r="AP45" s="84">
        <f t="shared" si="35"/>
        <v>0</v>
      </c>
      <c r="AQ45" s="84">
        <f t="shared" si="36"/>
        <v>0</v>
      </c>
      <c r="AR45" s="84">
        <f t="shared" si="37"/>
        <v>0</v>
      </c>
      <c r="AS45" s="84">
        <f t="shared" si="38"/>
        <v>0</v>
      </c>
      <c r="AT45" s="84">
        <f t="shared" si="39"/>
        <v>0</v>
      </c>
      <c r="AU45" s="84">
        <f t="shared" si="40"/>
        <v>0</v>
      </c>
      <c r="AV45" s="84">
        <f t="shared" si="41"/>
        <v>0</v>
      </c>
      <c r="AW45" s="84">
        <f t="shared" si="42"/>
        <v>0</v>
      </c>
      <c r="AX45" s="84">
        <f t="shared" si="43"/>
        <v>0</v>
      </c>
      <c r="AY45" s="84">
        <f t="shared" si="44"/>
        <v>0</v>
      </c>
      <c r="AZ45" s="84">
        <f t="shared" si="45"/>
        <v>0</v>
      </c>
      <c r="BA45" s="84">
        <f t="shared" si="46"/>
        <v>0</v>
      </c>
      <c r="BB45" s="84">
        <f t="shared" si="47"/>
        <v>0</v>
      </c>
      <c r="BC45" s="84">
        <f t="shared" si="48"/>
        <v>0</v>
      </c>
      <c r="BD45" s="84">
        <f t="shared" si="49"/>
        <v>0</v>
      </c>
      <c r="BE45" s="84">
        <f t="shared" si="50"/>
        <v>0</v>
      </c>
      <c r="BF45" s="84">
        <f t="shared" si="51"/>
        <v>0</v>
      </c>
      <c r="BG45" s="84">
        <f t="shared" si="52"/>
        <v>0</v>
      </c>
      <c r="BH45" s="84">
        <f t="shared" si="53"/>
        <v>0</v>
      </c>
      <c r="BI45" s="84">
        <f t="shared" si="54"/>
        <v>0</v>
      </c>
      <c r="BJ45" s="84">
        <f t="shared" si="55"/>
        <v>0</v>
      </c>
      <c r="BK45" s="84">
        <f t="shared" si="56"/>
        <v>0</v>
      </c>
      <c r="BL45" s="84">
        <f t="shared" si="57"/>
        <v>0</v>
      </c>
      <c r="BM45" s="84">
        <f t="shared" si="58"/>
        <v>0</v>
      </c>
      <c r="BN45" s="84">
        <f t="shared" si="59"/>
        <v>0</v>
      </c>
      <c r="BO45" s="84">
        <f t="shared" si="60"/>
        <v>0</v>
      </c>
      <c r="BP45" s="84">
        <f t="shared" si="61"/>
        <v>0</v>
      </c>
      <c r="BQ45" s="84">
        <f t="shared" si="62"/>
        <v>0</v>
      </c>
      <c r="BR45" s="84">
        <f t="shared" si="63"/>
        <v>0</v>
      </c>
      <c r="BS45" s="84">
        <f t="shared" si="64"/>
        <v>0</v>
      </c>
      <c r="BT45" s="84">
        <f t="shared" si="65"/>
        <v>0</v>
      </c>
      <c r="BU45" s="84">
        <f t="shared" si="66"/>
        <v>0</v>
      </c>
      <c r="BV45" s="84">
        <f t="shared" si="67"/>
        <v>0</v>
      </c>
      <c r="BW45" s="84">
        <f t="shared" si="68"/>
        <v>0</v>
      </c>
      <c r="BX45" s="84">
        <f t="shared" si="69"/>
        <v>0</v>
      </c>
      <c r="BY45" s="84">
        <f t="shared" si="70"/>
        <v>0</v>
      </c>
      <c r="BZ45" s="84">
        <f t="shared" si="71"/>
        <v>0</v>
      </c>
      <c r="CA45" s="84">
        <f t="shared" si="72"/>
        <v>0</v>
      </c>
      <c r="CB45" s="84">
        <f t="shared" si="73"/>
        <v>0</v>
      </c>
      <c r="CC45" s="84">
        <f t="shared" si="74"/>
        <v>0</v>
      </c>
      <c r="CD45" s="84">
        <f t="shared" si="75"/>
        <v>0</v>
      </c>
      <c r="CE45" s="84">
        <f t="shared" si="76"/>
        <v>0</v>
      </c>
      <c r="CF45" s="84">
        <f t="shared" si="77"/>
        <v>0</v>
      </c>
      <c r="CG45" s="84">
        <f t="shared" si="78"/>
        <v>0</v>
      </c>
      <c r="CH45" s="84">
        <f t="shared" si="79"/>
        <v>0</v>
      </c>
      <c r="CI45" s="84">
        <f t="shared" si="80"/>
        <v>0</v>
      </c>
      <c r="CJ45" s="84">
        <f t="shared" si="81"/>
        <v>0</v>
      </c>
      <c r="CK45" s="84">
        <f t="shared" si="82"/>
        <v>0</v>
      </c>
      <c r="CL45" s="84">
        <f t="shared" si="83"/>
        <v>0</v>
      </c>
      <c r="CM45" s="84">
        <f t="shared" si="84"/>
        <v>0</v>
      </c>
      <c r="CN45" s="84">
        <f t="shared" si="85"/>
        <v>0</v>
      </c>
      <c r="CO45" s="84">
        <f t="shared" si="86"/>
        <v>0</v>
      </c>
      <c r="CP45" s="84">
        <f t="shared" si="87"/>
        <v>0</v>
      </c>
      <c r="CQ45" s="84">
        <f t="shared" si="88"/>
        <v>0</v>
      </c>
      <c r="CR45" s="84">
        <f t="shared" si="89"/>
        <v>0</v>
      </c>
      <c r="CS45" s="84">
        <f t="shared" si="90"/>
        <v>0</v>
      </c>
      <c r="CT45" s="84">
        <f t="shared" si="91"/>
        <v>0</v>
      </c>
      <c r="CU45" s="84">
        <f t="shared" si="92"/>
        <v>0</v>
      </c>
      <c r="CV45" s="84">
        <f t="shared" si="93"/>
        <v>0</v>
      </c>
      <c r="CW45" s="84">
        <f t="shared" si="94"/>
        <v>0</v>
      </c>
      <c r="CX45" s="84">
        <f t="shared" si="95"/>
        <v>0</v>
      </c>
    </row>
    <row r="46" spans="1:102" ht="14.25">
      <c r="A46" s="78">
        <f t="shared" si="96"/>
        <v>35</v>
      </c>
      <c r="B46" s="79"/>
      <c r="C46" s="80"/>
      <c r="D46" s="81"/>
      <c r="E46" s="82"/>
      <c r="F46" s="83"/>
      <c r="G46" s="84">
        <f t="shared" si="0"/>
        <v>0</v>
      </c>
      <c r="H46" s="84">
        <f t="shared" si="1"/>
        <v>0</v>
      </c>
      <c r="I46" s="84">
        <f t="shared" si="2"/>
        <v>0</v>
      </c>
      <c r="J46" s="84">
        <f t="shared" si="3"/>
        <v>0</v>
      </c>
      <c r="K46" s="84">
        <f t="shared" si="4"/>
        <v>0</v>
      </c>
      <c r="L46" s="84">
        <f t="shared" si="5"/>
        <v>0</v>
      </c>
      <c r="M46" s="84">
        <f t="shared" si="6"/>
        <v>0</v>
      </c>
      <c r="N46" s="84">
        <f t="shared" si="7"/>
        <v>0</v>
      </c>
      <c r="O46" s="84">
        <f t="shared" si="8"/>
        <v>0</v>
      </c>
      <c r="P46" s="84">
        <f t="shared" si="9"/>
        <v>0</v>
      </c>
      <c r="Q46" s="84">
        <f t="shared" si="10"/>
        <v>0</v>
      </c>
      <c r="R46" s="84">
        <f t="shared" si="11"/>
        <v>0</v>
      </c>
      <c r="S46" s="84">
        <f t="shared" si="12"/>
        <v>0</v>
      </c>
      <c r="T46" s="84">
        <f t="shared" si="13"/>
        <v>0</v>
      </c>
      <c r="U46" s="84">
        <f t="shared" si="14"/>
        <v>0</v>
      </c>
      <c r="V46" s="84">
        <f t="shared" si="15"/>
        <v>0</v>
      </c>
      <c r="W46" s="84">
        <f t="shared" si="16"/>
        <v>0</v>
      </c>
      <c r="X46" s="84">
        <f t="shared" si="17"/>
        <v>0</v>
      </c>
      <c r="Y46" s="84">
        <f t="shared" si="18"/>
        <v>0</v>
      </c>
      <c r="Z46" s="84">
        <f t="shared" si="19"/>
        <v>0</v>
      </c>
      <c r="AA46" s="84">
        <f t="shared" si="20"/>
        <v>0</v>
      </c>
      <c r="AB46" s="84">
        <f t="shared" si="21"/>
        <v>0</v>
      </c>
      <c r="AC46" s="84">
        <f t="shared" si="22"/>
        <v>0</v>
      </c>
      <c r="AD46" s="84">
        <f t="shared" si="23"/>
        <v>0</v>
      </c>
      <c r="AE46" s="84">
        <f t="shared" si="24"/>
        <v>0</v>
      </c>
      <c r="AF46" s="84">
        <f t="shared" si="25"/>
        <v>0</v>
      </c>
      <c r="AG46" s="84">
        <f t="shared" si="26"/>
        <v>0</v>
      </c>
      <c r="AH46" s="84">
        <f t="shared" si="27"/>
        <v>0</v>
      </c>
      <c r="AI46" s="84">
        <f t="shared" si="28"/>
        <v>0</v>
      </c>
      <c r="AJ46" s="84">
        <f t="shared" si="29"/>
        <v>0</v>
      </c>
      <c r="AK46" s="84">
        <f t="shared" si="30"/>
        <v>0</v>
      </c>
      <c r="AL46" s="84">
        <f t="shared" si="31"/>
        <v>0</v>
      </c>
      <c r="AM46" s="84">
        <f t="shared" si="32"/>
        <v>0</v>
      </c>
      <c r="AN46" s="84">
        <f t="shared" si="33"/>
        <v>0</v>
      </c>
      <c r="AO46" s="84">
        <f t="shared" si="34"/>
        <v>0</v>
      </c>
      <c r="AP46" s="84">
        <f t="shared" si="35"/>
        <v>0</v>
      </c>
      <c r="AQ46" s="84">
        <f t="shared" si="36"/>
        <v>0</v>
      </c>
      <c r="AR46" s="84">
        <f t="shared" si="37"/>
        <v>0</v>
      </c>
      <c r="AS46" s="84">
        <f t="shared" si="38"/>
        <v>0</v>
      </c>
      <c r="AT46" s="84">
        <f t="shared" si="39"/>
        <v>0</v>
      </c>
      <c r="AU46" s="84">
        <f t="shared" si="40"/>
        <v>0</v>
      </c>
      <c r="AV46" s="84">
        <f t="shared" si="41"/>
        <v>0</v>
      </c>
      <c r="AW46" s="84">
        <f t="shared" si="42"/>
        <v>0</v>
      </c>
      <c r="AX46" s="84">
        <f t="shared" si="43"/>
        <v>0</v>
      </c>
      <c r="AY46" s="84">
        <f t="shared" si="44"/>
        <v>0</v>
      </c>
      <c r="AZ46" s="84">
        <f t="shared" si="45"/>
        <v>0</v>
      </c>
      <c r="BA46" s="84">
        <f t="shared" si="46"/>
        <v>0</v>
      </c>
      <c r="BB46" s="84">
        <f t="shared" si="47"/>
        <v>0</v>
      </c>
      <c r="BC46" s="84">
        <f t="shared" si="48"/>
        <v>0</v>
      </c>
      <c r="BD46" s="84">
        <f t="shared" si="49"/>
        <v>0</v>
      </c>
      <c r="BE46" s="84">
        <f t="shared" si="50"/>
        <v>0</v>
      </c>
      <c r="BF46" s="84">
        <f t="shared" si="51"/>
        <v>0</v>
      </c>
      <c r="BG46" s="84">
        <f t="shared" si="52"/>
        <v>0</v>
      </c>
      <c r="BH46" s="84">
        <f t="shared" si="53"/>
        <v>0</v>
      </c>
      <c r="BI46" s="84">
        <f t="shared" si="54"/>
        <v>0</v>
      </c>
      <c r="BJ46" s="84">
        <f t="shared" si="55"/>
        <v>0</v>
      </c>
      <c r="BK46" s="84">
        <f t="shared" si="56"/>
        <v>0</v>
      </c>
      <c r="BL46" s="84">
        <f t="shared" si="57"/>
        <v>0</v>
      </c>
      <c r="BM46" s="84">
        <f t="shared" si="58"/>
        <v>0</v>
      </c>
      <c r="BN46" s="84">
        <f t="shared" si="59"/>
        <v>0</v>
      </c>
      <c r="BO46" s="84">
        <f t="shared" si="60"/>
        <v>0</v>
      </c>
      <c r="BP46" s="84">
        <f t="shared" si="61"/>
        <v>0</v>
      </c>
      <c r="BQ46" s="84">
        <f t="shared" si="62"/>
        <v>0</v>
      </c>
      <c r="BR46" s="84">
        <f t="shared" si="63"/>
        <v>0</v>
      </c>
      <c r="BS46" s="84">
        <f t="shared" si="64"/>
        <v>0</v>
      </c>
      <c r="BT46" s="84">
        <f t="shared" si="65"/>
        <v>0</v>
      </c>
      <c r="BU46" s="84">
        <f t="shared" si="66"/>
        <v>0</v>
      </c>
      <c r="BV46" s="84">
        <f t="shared" si="67"/>
        <v>0</v>
      </c>
      <c r="BW46" s="84">
        <f t="shared" si="68"/>
        <v>0</v>
      </c>
      <c r="BX46" s="84">
        <f t="shared" si="69"/>
        <v>0</v>
      </c>
      <c r="BY46" s="84">
        <f t="shared" si="70"/>
        <v>0</v>
      </c>
      <c r="BZ46" s="84">
        <f t="shared" si="71"/>
        <v>0</v>
      </c>
      <c r="CA46" s="84">
        <f t="shared" si="72"/>
        <v>0</v>
      </c>
      <c r="CB46" s="84">
        <f t="shared" si="73"/>
        <v>0</v>
      </c>
      <c r="CC46" s="84">
        <f t="shared" si="74"/>
        <v>0</v>
      </c>
      <c r="CD46" s="84">
        <f t="shared" si="75"/>
        <v>0</v>
      </c>
      <c r="CE46" s="84">
        <f t="shared" si="76"/>
        <v>0</v>
      </c>
      <c r="CF46" s="84">
        <f t="shared" si="77"/>
        <v>0</v>
      </c>
      <c r="CG46" s="84">
        <f t="shared" si="78"/>
        <v>0</v>
      </c>
      <c r="CH46" s="84">
        <f t="shared" si="79"/>
        <v>0</v>
      </c>
      <c r="CI46" s="84">
        <f t="shared" si="80"/>
        <v>0</v>
      </c>
      <c r="CJ46" s="84">
        <f t="shared" si="81"/>
        <v>0</v>
      </c>
      <c r="CK46" s="84">
        <f t="shared" si="82"/>
        <v>0</v>
      </c>
      <c r="CL46" s="84">
        <f t="shared" si="83"/>
        <v>0</v>
      </c>
      <c r="CM46" s="84">
        <f t="shared" si="84"/>
        <v>0</v>
      </c>
      <c r="CN46" s="84">
        <f t="shared" si="85"/>
        <v>0</v>
      </c>
      <c r="CO46" s="84">
        <f t="shared" si="86"/>
        <v>0</v>
      </c>
      <c r="CP46" s="84">
        <f t="shared" si="87"/>
        <v>0</v>
      </c>
      <c r="CQ46" s="84">
        <f t="shared" si="88"/>
        <v>0</v>
      </c>
      <c r="CR46" s="84">
        <f t="shared" si="89"/>
        <v>0</v>
      </c>
      <c r="CS46" s="84">
        <f t="shared" si="90"/>
        <v>0</v>
      </c>
      <c r="CT46" s="84">
        <f t="shared" si="91"/>
        <v>0</v>
      </c>
      <c r="CU46" s="84">
        <f t="shared" si="92"/>
        <v>0</v>
      </c>
      <c r="CV46" s="84">
        <f t="shared" si="93"/>
        <v>0</v>
      </c>
      <c r="CW46" s="84">
        <f t="shared" si="94"/>
        <v>0</v>
      </c>
      <c r="CX46" s="84">
        <f t="shared" si="95"/>
        <v>0</v>
      </c>
    </row>
    <row r="47" spans="1:102" ht="14.25">
      <c r="A47" s="78">
        <f t="shared" si="96"/>
        <v>36</v>
      </c>
      <c r="B47" s="79"/>
      <c r="C47" s="80"/>
      <c r="D47" s="81"/>
      <c r="E47" s="82"/>
      <c r="F47" s="83"/>
      <c r="G47" s="84">
        <f t="shared" si="0"/>
        <v>0</v>
      </c>
      <c r="H47" s="84">
        <f t="shared" si="1"/>
        <v>0</v>
      </c>
      <c r="I47" s="84">
        <f t="shared" si="2"/>
        <v>0</v>
      </c>
      <c r="J47" s="84">
        <f t="shared" si="3"/>
        <v>0</v>
      </c>
      <c r="K47" s="84">
        <f t="shared" si="4"/>
        <v>0</v>
      </c>
      <c r="L47" s="84">
        <f t="shared" si="5"/>
        <v>0</v>
      </c>
      <c r="M47" s="84">
        <f t="shared" si="6"/>
        <v>0</v>
      </c>
      <c r="N47" s="84">
        <f t="shared" si="7"/>
        <v>0</v>
      </c>
      <c r="O47" s="84">
        <f t="shared" si="8"/>
        <v>0</v>
      </c>
      <c r="P47" s="84">
        <f t="shared" si="9"/>
        <v>0</v>
      </c>
      <c r="Q47" s="84">
        <f t="shared" si="10"/>
        <v>0</v>
      </c>
      <c r="R47" s="84">
        <f t="shared" si="11"/>
        <v>0</v>
      </c>
      <c r="S47" s="84">
        <f t="shared" si="12"/>
        <v>0</v>
      </c>
      <c r="T47" s="84">
        <f t="shared" si="13"/>
        <v>0</v>
      </c>
      <c r="U47" s="84">
        <f t="shared" si="14"/>
        <v>0</v>
      </c>
      <c r="V47" s="84">
        <f t="shared" si="15"/>
        <v>0</v>
      </c>
      <c r="W47" s="84">
        <f t="shared" si="16"/>
        <v>0</v>
      </c>
      <c r="X47" s="84">
        <f t="shared" si="17"/>
        <v>0</v>
      </c>
      <c r="Y47" s="84">
        <f t="shared" si="18"/>
        <v>0</v>
      </c>
      <c r="Z47" s="84">
        <f t="shared" si="19"/>
        <v>0</v>
      </c>
      <c r="AA47" s="84">
        <f t="shared" si="20"/>
        <v>0</v>
      </c>
      <c r="AB47" s="84">
        <f t="shared" si="21"/>
        <v>0</v>
      </c>
      <c r="AC47" s="84">
        <f t="shared" si="22"/>
        <v>0</v>
      </c>
      <c r="AD47" s="84">
        <f t="shared" si="23"/>
        <v>0</v>
      </c>
      <c r="AE47" s="84">
        <f t="shared" si="24"/>
        <v>0</v>
      </c>
      <c r="AF47" s="84">
        <f t="shared" si="25"/>
        <v>0</v>
      </c>
      <c r="AG47" s="84">
        <f t="shared" si="26"/>
        <v>0</v>
      </c>
      <c r="AH47" s="84">
        <f t="shared" si="27"/>
        <v>0</v>
      </c>
      <c r="AI47" s="84">
        <f t="shared" si="28"/>
        <v>0</v>
      </c>
      <c r="AJ47" s="84">
        <f t="shared" si="29"/>
        <v>0</v>
      </c>
      <c r="AK47" s="84">
        <f t="shared" si="30"/>
        <v>0</v>
      </c>
      <c r="AL47" s="84">
        <f t="shared" si="31"/>
        <v>0</v>
      </c>
      <c r="AM47" s="84">
        <f t="shared" si="32"/>
        <v>0</v>
      </c>
      <c r="AN47" s="84">
        <f t="shared" si="33"/>
        <v>0</v>
      </c>
      <c r="AO47" s="84">
        <f t="shared" si="34"/>
        <v>0</v>
      </c>
      <c r="AP47" s="84">
        <f t="shared" si="35"/>
        <v>0</v>
      </c>
      <c r="AQ47" s="84">
        <f t="shared" si="36"/>
        <v>0</v>
      </c>
      <c r="AR47" s="84">
        <f t="shared" si="37"/>
        <v>0</v>
      </c>
      <c r="AS47" s="84">
        <f t="shared" si="38"/>
        <v>0</v>
      </c>
      <c r="AT47" s="84">
        <f t="shared" si="39"/>
        <v>0</v>
      </c>
      <c r="AU47" s="84">
        <f t="shared" si="40"/>
        <v>0</v>
      </c>
      <c r="AV47" s="84">
        <f t="shared" si="41"/>
        <v>0</v>
      </c>
      <c r="AW47" s="84">
        <f t="shared" si="42"/>
        <v>0</v>
      </c>
      <c r="AX47" s="84">
        <f t="shared" si="43"/>
        <v>0</v>
      </c>
      <c r="AY47" s="84">
        <f t="shared" si="44"/>
        <v>0</v>
      </c>
      <c r="AZ47" s="84">
        <f t="shared" si="45"/>
        <v>0</v>
      </c>
      <c r="BA47" s="84">
        <f t="shared" si="46"/>
        <v>0</v>
      </c>
      <c r="BB47" s="84">
        <f t="shared" si="47"/>
        <v>0</v>
      </c>
      <c r="BC47" s="84">
        <f t="shared" si="48"/>
        <v>0</v>
      </c>
      <c r="BD47" s="84">
        <f t="shared" si="49"/>
        <v>0</v>
      </c>
      <c r="BE47" s="84">
        <f t="shared" si="50"/>
        <v>0</v>
      </c>
      <c r="BF47" s="84">
        <f t="shared" si="51"/>
        <v>0</v>
      </c>
      <c r="BG47" s="84">
        <f t="shared" si="52"/>
        <v>0</v>
      </c>
      <c r="BH47" s="84">
        <f t="shared" si="53"/>
        <v>0</v>
      </c>
      <c r="BI47" s="84">
        <f t="shared" si="54"/>
        <v>0</v>
      </c>
      <c r="BJ47" s="84">
        <f t="shared" si="55"/>
        <v>0</v>
      </c>
      <c r="BK47" s="84">
        <f t="shared" si="56"/>
        <v>0</v>
      </c>
      <c r="BL47" s="84">
        <f t="shared" si="57"/>
        <v>0</v>
      </c>
      <c r="BM47" s="84">
        <f t="shared" si="58"/>
        <v>0</v>
      </c>
      <c r="BN47" s="84">
        <f t="shared" si="59"/>
        <v>0</v>
      </c>
      <c r="BO47" s="84">
        <f t="shared" si="60"/>
        <v>0</v>
      </c>
      <c r="BP47" s="84">
        <f t="shared" si="61"/>
        <v>0</v>
      </c>
      <c r="BQ47" s="84">
        <f t="shared" si="62"/>
        <v>0</v>
      </c>
      <c r="BR47" s="84">
        <f t="shared" si="63"/>
        <v>0</v>
      </c>
      <c r="BS47" s="84">
        <f t="shared" si="64"/>
        <v>0</v>
      </c>
      <c r="BT47" s="84">
        <f t="shared" si="65"/>
        <v>0</v>
      </c>
      <c r="BU47" s="84">
        <f t="shared" si="66"/>
        <v>0</v>
      </c>
      <c r="BV47" s="84">
        <f t="shared" si="67"/>
        <v>0</v>
      </c>
      <c r="BW47" s="84">
        <f t="shared" si="68"/>
        <v>0</v>
      </c>
      <c r="BX47" s="84">
        <f t="shared" si="69"/>
        <v>0</v>
      </c>
      <c r="BY47" s="84">
        <f t="shared" si="70"/>
        <v>0</v>
      </c>
      <c r="BZ47" s="84">
        <f t="shared" si="71"/>
        <v>0</v>
      </c>
      <c r="CA47" s="84">
        <f t="shared" si="72"/>
        <v>0</v>
      </c>
      <c r="CB47" s="84">
        <f t="shared" si="73"/>
        <v>0</v>
      </c>
      <c r="CC47" s="84">
        <f t="shared" si="74"/>
        <v>0</v>
      </c>
      <c r="CD47" s="84">
        <f t="shared" si="75"/>
        <v>0</v>
      </c>
      <c r="CE47" s="84">
        <f t="shared" si="76"/>
        <v>0</v>
      </c>
      <c r="CF47" s="84">
        <f t="shared" si="77"/>
        <v>0</v>
      </c>
      <c r="CG47" s="84">
        <f t="shared" si="78"/>
        <v>0</v>
      </c>
      <c r="CH47" s="84">
        <f t="shared" si="79"/>
        <v>0</v>
      </c>
      <c r="CI47" s="84">
        <f t="shared" si="80"/>
        <v>0</v>
      </c>
      <c r="CJ47" s="84">
        <f t="shared" si="81"/>
        <v>0</v>
      </c>
      <c r="CK47" s="84">
        <f t="shared" si="82"/>
        <v>0</v>
      </c>
      <c r="CL47" s="84">
        <f t="shared" si="83"/>
        <v>0</v>
      </c>
      <c r="CM47" s="84">
        <f t="shared" si="84"/>
        <v>0</v>
      </c>
      <c r="CN47" s="84">
        <f t="shared" si="85"/>
        <v>0</v>
      </c>
      <c r="CO47" s="84">
        <f t="shared" si="86"/>
        <v>0</v>
      </c>
      <c r="CP47" s="84">
        <f t="shared" si="87"/>
        <v>0</v>
      </c>
      <c r="CQ47" s="84">
        <f t="shared" si="88"/>
        <v>0</v>
      </c>
      <c r="CR47" s="84">
        <f t="shared" si="89"/>
        <v>0</v>
      </c>
      <c r="CS47" s="84">
        <f t="shared" si="90"/>
        <v>0</v>
      </c>
      <c r="CT47" s="84">
        <f t="shared" si="91"/>
        <v>0</v>
      </c>
      <c r="CU47" s="84">
        <f t="shared" si="92"/>
        <v>0</v>
      </c>
      <c r="CV47" s="84">
        <f t="shared" si="93"/>
        <v>0</v>
      </c>
      <c r="CW47" s="84">
        <f t="shared" si="94"/>
        <v>0</v>
      </c>
      <c r="CX47" s="84">
        <f t="shared" si="95"/>
        <v>0</v>
      </c>
    </row>
    <row r="48" spans="1:102" ht="14.25">
      <c r="A48" s="78">
        <f t="shared" si="96"/>
        <v>37</v>
      </c>
      <c r="B48" s="79"/>
      <c r="C48" s="80"/>
      <c r="D48" s="81"/>
      <c r="E48" s="82"/>
      <c r="F48" s="83"/>
      <c r="G48" s="84">
        <f t="shared" si="0"/>
        <v>0</v>
      </c>
      <c r="H48" s="84">
        <f t="shared" si="1"/>
        <v>0</v>
      </c>
      <c r="I48" s="84">
        <f t="shared" si="2"/>
        <v>0</v>
      </c>
      <c r="J48" s="84">
        <f t="shared" si="3"/>
        <v>0</v>
      </c>
      <c r="K48" s="84">
        <f t="shared" si="4"/>
        <v>0</v>
      </c>
      <c r="L48" s="84">
        <f t="shared" si="5"/>
        <v>0</v>
      </c>
      <c r="M48" s="84">
        <f t="shared" si="6"/>
        <v>0</v>
      </c>
      <c r="N48" s="84">
        <f t="shared" si="7"/>
        <v>0</v>
      </c>
      <c r="O48" s="84">
        <f t="shared" si="8"/>
        <v>0</v>
      </c>
      <c r="P48" s="84">
        <f t="shared" si="9"/>
        <v>0</v>
      </c>
      <c r="Q48" s="84">
        <f t="shared" si="10"/>
        <v>0</v>
      </c>
      <c r="R48" s="84">
        <f t="shared" si="11"/>
        <v>0</v>
      </c>
      <c r="S48" s="84">
        <f t="shared" si="12"/>
        <v>0</v>
      </c>
      <c r="T48" s="84">
        <f t="shared" si="13"/>
        <v>0</v>
      </c>
      <c r="U48" s="84">
        <f t="shared" si="14"/>
        <v>0</v>
      </c>
      <c r="V48" s="84">
        <f t="shared" si="15"/>
        <v>0</v>
      </c>
      <c r="W48" s="84">
        <f t="shared" si="16"/>
        <v>0</v>
      </c>
      <c r="X48" s="84">
        <f t="shared" si="17"/>
        <v>0</v>
      </c>
      <c r="Y48" s="84">
        <f t="shared" si="18"/>
        <v>0</v>
      </c>
      <c r="Z48" s="84">
        <f t="shared" si="19"/>
        <v>0</v>
      </c>
      <c r="AA48" s="84">
        <f t="shared" si="20"/>
        <v>0</v>
      </c>
      <c r="AB48" s="84">
        <f t="shared" si="21"/>
        <v>0</v>
      </c>
      <c r="AC48" s="84">
        <f t="shared" si="22"/>
        <v>0</v>
      </c>
      <c r="AD48" s="84">
        <f t="shared" si="23"/>
        <v>0</v>
      </c>
      <c r="AE48" s="84">
        <f t="shared" si="24"/>
        <v>0</v>
      </c>
      <c r="AF48" s="84">
        <f t="shared" si="25"/>
        <v>0</v>
      </c>
      <c r="AG48" s="84">
        <f t="shared" si="26"/>
        <v>0</v>
      </c>
      <c r="AH48" s="84">
        <f t="shared" si="27"/>
        <v>0</v>
      </c>
      <c r="AI48" s="84">
        <f t="shared" si="28"/>
        <v>0</v>
      </c>
      <c r="AJ48" s="84">
        <f t="shared" si="29"/>
        <v>0</v>
      </c>
      <c r="AK48" s="84">
        <f t="shared" si="30"/>
        <v>0</v>
      </c>
      <c r="AL48" s="84">
        <f t="shared" si="31"/>
        <v>0</v>
      </c>
      <c r="AM48" s="84">
        <f t="shared" si="32"/>
        <v>0</v>
      </c>
      <c r="AN48" s="84">
        <f t="shared" si="33"/>
        <v>0</v>
      </c>
      <c r="AO48" s="84">
        <f t="shared" si="34"/>
        <v>0</v>
      </c>
      <c r="AP48" s="84">
        <f t="shared" si="35"/>
        <v>0</v>
      </c>
      <c r="AQ48" s="84">
        <f t="shared" si="36"/>
        <v>0</v>
      </c>
      <c r="AR48" s="84">
        <f t="shared" si="37"/>
        <v>0</v>
      </c>
      <c r="AS48" s="84">
        <f t="shared" si="38"/>
        <v>0</v>
      </c>
      <c r="AT48" s="84">
        <f t="shared" si="39"/>
        <v>0</v>
      </c>
      <c r="AU48" s="84">
        <f t="shared" si="40"/>
        <v>0</v>
      </c>
      <c r="AV48" s="84">
        <f t="shared" si="41"/>
        <v>0</v>
      </c>
      <c r="AW48" s="84">
        <f t="shared" si="42"/>
        <v>0</v>
      </c>
      <c r="AX48" s="84">
        <f t="shared" si="43"/>
        <v>0</v>
      </c>
      <c r="AY48" s="84">
        <f t="shared" si="44"/>
        <v>0</v>
      </c>
      <c r="AZ48" s="84">
        <f t="shared" si="45"/>
        <v>0</v>
      </c>
      <c r="BA48" s="84">
        <f t="shared" si="46"/>
        <v>0</v>
      </c>
      <c r="BB48" s="84">
        <f t="shared" si="47"/>
        <v>0</v>
      </c>
      <c r="BC48" s="84">
        <f t="shared" si="48"/>
        <v>0</v>
      </c>
      <c r="BD48" s="84">
        <f t="shared" si="49"/>
        <v>0</v>
      </c>
      <c r="BE48" s="84">
        <f t="shared" si="50"/>
        <v>0</v>
      </c>
      <c r="BF48" s="84">
        <f t="shared" si="51"/>
        <v>0</v>
      </c>
      <c r="BG48" s="84">
        <f t="shared" si="52"/>
        <v>0</v>
      </c>
      <c r="BH48" s="84">
        <f t="shared" si="53"/>
        <v>0</v>
      </c>
      <c r="BI48" s="84">
        <f t="shared" si="54"/>
        <v>0</v>
      </c>
      <c r="BJ48" s="84">
        <f t="shared" si="55"/>
        <v>0</v>
      </c>
      <c r="BK48" s="84">
        <f t="shared" si="56"/>
        <v>0</v>
      </c>
      <c r="BL48" s="84">
        <f t="shared" si="57"/>
        <v>0</v>
      </c>
      <c r="BM48" s="84">
        <f t="shared" si="58"/>
        <v>0</v>
      </c>
      <c r="BN48" s="84">
        <f t="shared" si="59"/>
        <v>0</v>
      </c>
      <c r="BO48" s="84">
        <f t="shared" si="60"/>
        <v>0</v>
      </c>
      <c r="BP48" s="84">
        <f t="shared" si="61"/>
        <v>0</v>
      </c>
      <c r="BQ48" s="84">
        <f t="shared" si="62"/>
        <v>0</v>
      </c>
      <c r="BR48" s="84">
        <f t="shared" si="63"/>
        <v>0</v>
      </c>
      <c r="BS48" s="84">
        <f t="shared" si="64"/>
        <v>0</v>
      </c>
      <c r="BT48" s="84">
        <f t="shared" si="65"/>
        <v>0</v>
      </c>
      <c r="BU48" s="84">
        <f t="shared" si="66"/>
        <v>0</v>
      </c>
      <c r="BV48" s="84">
        <f t="shared" si="67"/>
        <v>0</v>
      </c>
      <c r="BW48" s="84">
        <f t="shared" si="68"/>
        <v>0</v>
      </c>
      <c r="BX48" s="84">
        <f t="shared" si="69"/>
        <v>0</v>
      </c>
      <c r="BY48" s="84">
        <f t="shared" si="70"/>
        <v>0</v>
      </c>
      <c r="BZ48" s="84">
        <f t="shared" si="71"/>
        <v>0</v>
      </c>
      <c r="CA48" s="84">
        <f t="shared" si="72"/>
        <v>0</v>
      </c>
      <c r="CB48" s="84">
        <f t="shared" si="73"/>
        <v>0</v>
      </c>
      <c r="CC48" s="84">
        <f t="shared" si="74"/>
        <v>0</v>
      </c>
      <c r="CD48" s="84">
        <f t="shared" si="75"/>
        <v>0</v>
      </c>
      <c r="CE48" s="84">
        <f t="shared" si="76"/>
        <v>0</v>
      </c>
      <c r="CF48" s="84">
        <f t="shared" si="77"/>
        <v>0</v>
      </c>
      <c r="CG48" s="84">
        <f t="shared" si="78"/>
        <v>0</v>
      </c>
      <c r="CH48" s="84">
        <f t="shared" si="79"/>
        <v>0</v>
      </c>
      <c r="CI48" s="84">
        <f t="shared" si="80"/>
        <v>0</v>
      </c>
      <c r="CJ48" s="84">
        <f t="shared" si="81"/>
        <v>0</v>
      </c>
      <c r="CK48" s="84">
        <f t="shared" si="82"/>
        <v>0</v>
      </c>
      <c r="CL48" s="84">
        <f t="shared" si="83"/>
        <v>0</v>
      </c>
      <c r="CM48" s="84">
        <f t="shared" si="84"/>
        <v>0</v>
      </c>
      <c r="CN48" s="84">
        <f t="shared" si="85"/>
        <v>0</v>
      </c>
      <c r="CO48" s="84">
        <f t="shared" si="86"/>
        <v>0</v>
      </c>
      <c r="CP48" s="84">
        <f t="shared" si="87"/>
        <v>0</v>
      </c>
      <c r="CQ48" s="84">
        <f t="shared" si="88"/>
        <v>0</v>
      </c>
      <c r="CR48" s="84">
        <f t="shared" si="89"/>
        <v>0</v>
      </c>
      <c r="CS48" s="84">
        <f t="shared" si="90"/>
        <v>0</v>
      </c>
      <c r="CT48" s="84">
        <f t="shared" si="91"/>
        <v>0</v>
      </c>
      <c r="CU48" s="84">
        <f t="shared" si="92"/>
        <v>0</v>
      </c>
      <c r="CV48" s="84">
        <f t="shared" si="93"/>
        <v>0</v>
      </c>
      <c r="CW48" s="84">
        <f t="shared" si="94"/>
        <v>0</v>
      </c>
      <c r="CX48" s="84">
        <f t="shared" si="95"/>
        <v>0</v>
      </c>
    </row>
    <row r="49" spans="1:102" ht="14.25">
      <c r="A49" s="78">
        <f t="shared" si="96"/>
        <v>38</v>
      </c>
      <c r="B49" s="79"/>
      <c r="C49" s="80"/>
      <c r="D49" s="81"/>
      <c r="E49" s="82"/>
      <c r="F49" s="83"/>
      <c r="G49" s="84">
        <f t="shared" si="0"/>
        <v>0</v>
      </c>
      <c r="H49" s="84">
        <f t="shared" si="1"/>
        <v>0</v>
      </c>
      <c r="I49" s="84">
        <f t="shared" si="2"/>
        <v>0</v>
      </c>
      <c r="J49" s="84">
        <f t="shared" si="3"/>
        <v>0</v>
      </c>
      <c r="K49" s="84">
        <f t="shared" si="4"/>
        <v>0</v>
      </c>
      <c r="L49" s="84">
        <f t="shared" si="5"/>
        <v>0</v>
      </c>
      <c r="M49" s="84">
        <f t="shared" si="6"/>
        <v>0</v>
      </c>
      <c r="N49" s="84">
        <f t="shared" si="7"/>
        <v>0</v>
      </c>
      <c r="O49" s="84">
        <f t="shared" si="8"/>
        <v>0</v>
      </c>
      <c r="P49" s="84">
        <f t="shared" si="9"/>
        <v>0</v>
      </c>
      <c r="Q49" s="84">
        <f t="shared" si="10"/>
        <v>0</v>
      </c>
      <c r="R49" s="84">
        <f t="shared" si="11"/>
        <v>0</v>
      </c>
      <c r="S49" s="84">
        <f t="shared" si="12"/>
        <v>0</v>
      </c>
      <c r="T49" s="84">
        <f t="shared" si="13"/>
        <v>0</v>
      </c>
      <c r="U49" s="84">
        <f t="shared" si="14"/>
        <v>0</v>
      </c>
      <c r="V49" s="84">
        <f t="shared" si="15"/>
        <v>0</v>
      </c>
      <c r="W49" s="84">
        <f t="shared" si="16"/>
        <v>0</v>
      </c>
      <c r="X49" s="84">
        <f t="shared" si="17"/>
        <v>0</v>
      </c>
      <c r="Y49" s="84">
        <f t="shared" si="18"/>
        <v>0</v>
      </c>
      <c r="Z49" s="84">
        <f t="shared" si="19"/>
        <v>0</v>
      </c>
      <c r="AA49" s="84">
        <f t="shared" si="20"/>
        <v>0</v>
      </c>
      <c r="AB49" s="84">
        <f t="shared" si="21"/>
        <v>0</v>
      </c>
      <c r="AC49" s="84">
        <f t="shared" si="22"/>
        <v>0</v>
      </c>
      <c r="AD49" s="84">
        <f t="shared" si="23"/>
        <v>0</v>
      </c>
      <c r="AE49" s="84">
        <f t="shared" si="24"/>
        <v>0</v>
      </c>
      <c r="AF49" s="84">
        <f t="shared" si="25"/>
        <v>0</v>
      </c>
      <c r="AG49" s="84">
        <f t="shared" si="26"/>
        <v>0</v>
      </c>
      <c r="AH49" s="84">
        <f t="shared" si="27"/>
        <v>0</v>
      </c>
      <c r="AI49" s="84">
        <f t="shared" si="28"/>
        <v>0</v>
      </c>
      <c r="AJ49" s="84">
        <f t="shared" si="29"/>
        <v>0</v>
      </c>
      <c r="AK49" s="84">
        <f t="shared" si="30"/>
        <v>0</v>
      </c>
      <c r="AL49" s="84">
        <f t="shared" si="31"/>
        <v>0</v>
      </c>
      <c r="AM49" s="84">
        <f t="shared" si="32"/>
        <v>0</v>
      </c>
      <c r="AN49" s="84">
        <f t="shared" si="33"/>
        <v>0</v>
      </c>
      <c r="AO49" s="84">
        <f t="shared" si="34"/>
        <v>0</v>
      </c>
      <c r="AP49" s="84">
        <f t="shared" si="35"/>
        <v>0</v>
      </c>
      <c r="AQ49" s="84">
        <f t="shared" si="36"/>
        <v>0</v>
      </c>
      <c r="AR49" s="84">
        <f t="shared" si="37"/>
        <v>0</v>
      </c>
      <c r="AS49" s="84">
        <f t="shared" si="38"/>
        <v>0</v>
      </c>
      <c r="AT49" s="84">
        <f t="shared" si="39"/>
        <v>0</v>
      </c>
      <c r="AU49" s="84">
        <f t="shared" si="40"/>
        <v>0</v>
      </c>
      <c r="AV49" s="84">
        <f t="shared" si="41"/>
        <v>0</v>
      </c>
      <c r="AW49" s="84">
        <f t="shared" si="42"/>
        <v>0</v>
      </c>
      <c r="AX49" s="84">
        <f t="shared" si="43"/>
        <v>0</v>
      </c>
      <c r="AY49" s="84">
        <f t="shared" si="44"/>
        <v>0</v>
      </c>
      <c r="AZ49" s="84">
        <f t="shared" si="45"/>
        <v>0</v>
      </c>
      <c r="BA49" s="84">
        <f t="shared" si="46"/>
        <v>0</v>
      </c>
      <c r="BB49" s="84">
        <f t="shared" si="47"/>
        <v>0</v>
      </c>
      <c r="BC49" s="84">
        <f t="shared" si="48"/>
        <v>0</v>
      </c>
      <c r="BD49" s="84">
        <f t="shared" si="49"/>
        <v>0</v>
      </c>
      <c r="BE49" s="84">
        <f t="shared" si="50"/>
        <v>0</v>
      </c>
      <c r="BF49" s="84">
        <f t="shared" si="51"/>
        <v>0</v>
      </c>
      <c r="BG49" s="84">
        <f t="shared" si="52"/>
        <v>0</v>
      </c>
      <c r="BH49" s="84">
        <f t="shared" si="53"/>
        <v>0</v>
      </c>
      <c r="BI49" s="84">
        <f t="shared" si="54"/>
        <v>0</v>
      </c>
      <c r="BJ49" s="84">
        <f t="shared" si="55"/>
        <v>0</v>
      </c>
      <c r="BK49" s="84">
        <f t="shared" si="56"/>
        <v>0</v>
      </c>
      <c r="BL49" s="84">
        <f t="shared" si="57"/>
        <v>0</v>
      </c>
      <c r="BM49" s="84">
        <f t="shared" si="58"/>
        <v>0</v>
      </c>
      <c r="BN49" s="84">
        <f t="shared" si="59"/>
        <v>0</v>
      </c>
      <c r="BO49" s="84">
        <f t="shared" si="60"/>
        <v>0</v>
      </c>
      <c r="BP49" s="84">
        <f t="shared" si="61"/>
        <v>0</v>
      </c>
      <c r="BQ49" s="84">
        <f t="shared" si="62"/>
        <v>0</v>
      </c>
      <c r="BR49" s="84">
        <f t="shared" si="63"/>
        <v>0</v>
      </c>
      <c r="BS49" s="84">
        <f t="shared" si="64"/>
        <v>0</v>
      </c>
      <c r="BT49" s="84">
        <f t="shared" si="65"/>
        <v>0</v>
      </c>
      <c r="BU49" s="84">
        <f t="shared" si="66"/>
        <v>0</v>
      </c>
      <c r="BV49" s="84">
        <f t="shared" si="67"/>
        <v>0</v>
      </c>
      <c r="BW49" s="84">
        <f t="shared" si="68"/>
        <v>0</v>
      </c>
      <c r="BX49" s="84">
        <f t="shared" si="69"/>
        <v>0</v>
      </c>
      <c r="BY49" s="84">
        <f t="shared" si="70"/>
        <v>0</v>
      </c>
      <c r="BZ49" s="84">
        <f t="shared" si="71"/>
        <v>0</v>
      </c>
      <c r="CA49" s="84">
        <f t="shared" si="72"/>
        <v>0</v>
      </c>
      <c r="CB49" s="84">
        <f t="shared" si="73"/>
        <v>0</v>
      </c>
      <c r="CC49" s="84">
        <f t="shared" si="74"/>
        <v>0</v>
      </c>
      <c r="CD49" s="84">
        <f t="shared" si="75"/>
        <v>0</v>
      </c>
      <c r="CE49" s="84">
        <f t="shared" si="76"/>
        <v>0</v>
      </c>
      <c r="CF49" s="84">
        <f t="shared" si="77"/>
        <v>0</v>
      </c>
      <c r="CG49" s="84">
        <f t="shared" si="78"/>
        <v>0</v>
      </c>
      <c r="CH49" s="84">
        <f t="shared" si="79"/>
        <v>0</v>
      </c>
      <c r="CI49" s="84">
        <f t="shared" si="80"/>
        <v>0</v>
      </c>
      <c r="CJ49" s="84">
        <f t="shared" si="81"/>
        <v>0</v>
      </c>
      <c r="CK49" s="84">
        <f t="shared" si="82"/>
        <v>0</v>
      </c>
      <c r="CL49" s="84">
        <f t="shared" si="83"/>
        <v>0</v>
      </c>
      <c r="CM49" s="84">
        <f t="shared" si="84"/>
        <v>0</v>
      </c>
      <c r="CN49" s="84">
        <f t="shared" si="85"/>
        <v>0</v>
      </c>
      <c r="CO49" s="84">
        <f t="shared" si="86"/>
        <v>0</v>
      </c>
      <c r="CP49" s="84">
        <f t="shared" si="87"/>
        <v>0</v>
      </c>
      <c r="CQ49" s="84">
        <f t="shared" si="88"/>
        <v>0</v>
      </c>
      <c r="CR49" s="84">
        <f t="shared" si="89"/>
        <v>0</v>
      </c>
      <c r="CS49" s="84">
        <f t="shared" si="90"/>
        <v>0</v>
      </c>
      <c r="CT49" s="84">
        <f t="shared" si="91"/>
        <v>0</v>
      </c>
      <c r="CU49" s="84">
        <f t="shared" si="92"/>
        <v>0</v>
      </c>
      <c r="CV49" s="84">
        <f t="shared" si="93"/>
        <v>0</v>
      </c>
      <c r="CW49" s="84">
        <f t="shared" si="94"/>
        <v>0</v>
      </c>
      <c r="CX49" s="84">
        <f t="shared" si="95"/>
        <v>0</v>
      </c>
    </row>
    <row r="50" spans="1:102" ht="14.25">
      <c r="A50" s="78">
        <f t="shared" si="96"/>
        <v>39</v>
      </c>
      <c r="B50" s="79"/>
      <c r="C50" s="80"/>
      <c r="D50" s="81"/>
      <c r="E50" s="82"/>
      <c r="F50" s="83"/>
      <c r="G50" s="84">
        <f t="shared" si="0"/>
        <v>0</v>
      </c>
      <c r="H50" s="84">
        <f t="shared" si="1"/>
        <v>0</v>
      </c>
      <c r="I50" s="84">
        <f t="shared" si="2"/>
        <v>0</v>
      </c>
      <c r="J50" s="84">
        <f t="shared" si="3"/>
        <v>0</v>
      </c>
      <c r="K50" s="84">
        <f t="shared" si="4"/>
        <v>0</v>
      </c>
      <c r="L50" s="84">
        <f t="shared" si="5"/>
        <v>0</v>
      </c>
      <c r="M50" s="84">
        <f t="shared" si="6"/>
        <v>0</v>
      </c>
      <c r="N50" s="84">
        <f t="shared" si="7"/>
        <v>0</v>
      </c>
      <c r="O50" s="84">
        <f t="shared" si="8"/>
        <v>0</v>
      </c>
      <c r="P50" s="84">
        <f t="shared" si="9"/>
        <v>0</v>
      </c>
      <c r="Q50" s="84">
        <f t="shared" si="10"/>
        <v>0</v>
      </c>
      <c r="R50" s="84">
        <f t="shared" si="11"/>
        <v>0</v>
      </c>
      <c r="S50" s="84">
        <f t="shared" si="12"/>
        <v>0</v>
      </c>
      <c r="T50" s="84">
        <f t="shared" si="13"/>
        <v>0</v>
      </c>
      <c r="U50" s="84">
        <f t="shared" si="14"/>
        <v>0</v>
      </c>
      <c r="V50" s="84">
        <f t="shared" si="15"/>
        <v>0</v>
      </c>
      <c r="W50" s="84">
        <f t="shared" si="16"/>
        <v>0</v>
      </c>
      <c r="X50" s="84">
        <f t="shared" si="17"/>
        <v>0</v>
      </c>
      <c r="Y50" s="84">
        <f t="shared" si="18"/>
        <v>0</v>
      </c>
      <c r="Z50" s="84">
        <f t="shared" si="19"/>
        <v>0</v>
      </c>
      <c r="AA50" s="84">
        <f t="shared" si="20"/>
        <v>0</v>
      </c>
      <c r="AB50" s="84">
        <f t="shared" si="21"/>
        <v>0</v>
      </c>
      <c r="AC50" s="84">
        <f t="shared" si="22"/>
        <v>0</v>
      </c>
      <c r="AD50" s="84">
        <f t="shared" si="23"/>
        <v>0</v>
      </c>
      <c r="AE50" s="84">
        <f t="shared" si="24"/>
        <v>0</v>
      </c>
      <c r="AF50" s="84">
        <f t="shared" si="25"/>
        <v>0</v>
      </c>
      <c r="AG50" s="84">
        <f t="shared" si="26"/>
        <v>0</v>
      </c>
      <c r="AH50" s="84">
        <f t="shared" si="27"/>
        <v>0</v>
      </c>
      <c r="AI50" s="84">
        <f t="shared" si="28"/>
        <v>0</v>
      </c>
      <c r="AJ50" s="84">
        <f t="shared" si="29"/>
        <v>0</v>
      </c>
      <c r="AK50" s="84">
        <f t="shared" si="30"/>
        <v>0</v>
      </c>
      <c r="AL50" s="84">
        <f t="shared" si="31"/>
        <v>0</v>
      </c>
      <c r="AM50" s="84">
        <f t="shared" si="32"/>
        <v>0</v>
      </c>
      <c r="AN50" s="84">
        <f t="shared" si="33"/>
        <v>0</v>
      </c>
      <c r="AO50" s="84">
        <f t="shared" si="34"/>
        <v>0</v>
      </c>
      <c r="AP50" s="84">
        <f t="shared" si="35"/>
        <v>0</v>
      </c>
      <c r="AQ50" s="84">
        <f t="shared" si="36"/>
        <v>0</v>
      </c>
      <c r="AR50" s="84">
        <f t="shared" si="37"/>
        <v>0</v>
      </c>
      <c r="AS50" s="84">
        <f t="shared" si="38"/>
        <v>0</v>
      </c>
      <c r="AT50" s="84">
        <f t="shared" si="39"/>
        <v>0</v>
      </c>
      <c r="AU50" s="84">
        <f t="shared" si="40"/>
        <v>0</v>
      </c>
      <c r="AV50" s="84">
        <f t="shared" si="41"/>
        <v>0</v>
      </c>
      <c r="AW50" s="84">
        <f t="shared" si="42"/>
        <v>0</v>
      </c>
      <c r="AX50" s="84">
        <f t="shared" si="43"/>
        <v>0</v>
      </c>
      <c r="AY50" s="84">
        <f t="shared" si="44"/>
        <v>0</v>
      </c>
      <c r="AZ50" s="84">
        <f t="shared" si="45"/>
        <v>0</v>
      </c>
      <c r="BA50" s="84">
        <f t="shared" si="46"/>
        <v>0</v>
      </c>
      <c r="BB50" s="84">
        <f t="shared" si="47"/>
        <v>0</v>
      </c>
      <c r="BC50" s="84">
        <f t="shared" si="48"/>
        <v>0</v>
      </c>
      <c r="BD50" s="84">
        <f t="shared" si="49"/>
        <v>0</v>
      </c>
      <c r="BE50" s="84">
        <f t="shared" si="50"/>
        <v>0</v>
      </c>
      <c r="BF50" s="84">
        <f t="shared" si="51"/>
        <v>0</v>
      </c>
      <c r="BG50" s="84">
        <f t="shared" si="52"/>
        <v>0</v>
      </c>
      <c r="BH50" s="84">
        <f t="shared" si="53"/>
        <v>0</v>
      </c>
      <c r="BI50" s="84">
        <f t="shared" si="54"/>
        <v>0</v>
      </c>
      <c r="BJ50" s="84">
        <f t="shared" si="55"/>
        <v>0</v>
      </c>
      <c r="BK50" s="84">
        <f t="shared" si="56"/>
        <v>0</v>
      </c>
      <c r="BL50" s="84">
        <f t="shared" si="57"/>
        <v>0</v>
      </c>
      <c r="BM50" s="84">
        <f t="shared" si="58"/>
        <v>0</v>
      </c>
      <c r="BN50" s="84">
        <f t="shared" si="59"/>
        <v>0</v>
      </c>
      <c r="BO50" s="84">
        <f t="shared" si="60"/>
        <v>0</v>
      </c>
      <c r="BP50" s="84">
        <f t="shared" si="61"/>
        <v>0</v>
      </c>
      <c r="BQ50" s="84">
        <f t="shared" si="62"/>
        <v>0</v>
      </c>
      <c r="BR50" s="84">
        <f t="shared" si="63"/>
        <v>0</v>
      </c>
      <c r="BS50" s="84">
        <f t="shared" si="64"/>
        <v>0</v>
      </c>
      <c r="BT50" s="84">
        <f t="shared" si="65"/>
        <v>0</v>
      </c>
      <c r="BU50" s="84">
        <f t="shared" si="66"/>
        <v>0</v>
      </c>
      <c r="BV50" s="84">
        <f t="shared" si="67"/>
        <v>0</v>
      </c>
      <c r="BW50" s="84">
        <f t="shared" si="68"/>
        <v>0</v>
      </c>
      <c r="BX50" s="84">
        <f t="shared" si="69"/>
        <v>0</v>
      </c>
      <c r="BY50" s="84">
        <f t="shared" si="70"/>
        <v>0</v>
      </c>
      <c r="BZ50" s="84">
        <f t="shared" si="71"/>
        <v>0</v>
      </c>
      <c r="CA50" s="84">
        <f t="shared" si="72"/>
        <v>0</v>
      </c>
      <c r="CB50" s="84">
        <f t="shared" si="73"/>
        <v>0</v>
      </c>
      <c r="CC50" s="84">
        <f t="shared" si="74"/>
        <v>0</v>
      </c>
      <c r="CD50" s="84">
        <f t="shared" si="75"/>
        <v>0</v>
      </c>
      <c r="CE50" s="84">
        <f t="shared" si="76"/>
        <v>0</v>
      </c>
      <c r="CF50" s="84">
        <f t="shared" si="77"/>
        <v>0</v>
      </c>
      <c r="CG50" s="84">
        <f t="shared" si="78"/>
        <v>0</v>
      </c>
      <c r="CH50" s="84">
        <f t="shared" si="79"/>
        <v>0</v>
      </c>
      <c r="CI50" s="84">
        <f t="shared" si="80"/>
        <v>0</v>
      </c>
      <c r="CJ50" s="84">
        <f t="shared" si="81"/>
        <v>0</v>
      </c>
      <c r="CK50" s="84">
        <f t="shared" si="82"/>
        <v>0</v>
      </c>
      <c r="CL50" s="84">
        <f t="shared" si="83"/>
        <v>0</v>
      </c>
      <c r="CM50" s="84">
        <f t="shared" si="84"/>
        <v>0</v>
      </c>
      <c r="CN50" s="84">
        <f t="shared" si="85"/>
        <v>0</v>
      </c>
      <c r="CO50" s="84">
        <f t="shared" si="86"/>
        <v>0</v>
      </c>
      <c r="CP50" s="84">
        <f t="shared" si="87"/>
        <v>0</v>
      </c>
      <c r="CQ50" s="84">
        <f t="shared" si="88"/>
        <v>0</v>
      </c>
      <c r="CR50" s="84">
        <f t="shared" si="89"/>
        <v>0</v>
      </c>
      <c r="CS50" s="84">
        <f t="shared" si="90"/>
        <v>0</v>
      </c>
      <c r="CT50" s="84">
        <f t="shared" si="91"/>
        <v>0</v>
      </c>
      <c r="CU50" s="84">
        <f t="shared" si="92"/>
        <v>0</v>
      </c>
      <c r="CV50" s="84">
        <f t="shared" si="93"/>
        <v>0</v>
      </c>
      <c r="CW50" s="84">
        <f t="shared" si="94"/>
        <v>0</v>
      </c>
      <c r="CX50" s="84">
        <f t="shared" si="95"/>
        <v>0</v>
      </c>
    </row>
    <row r="51" spans="1:102" ht="14.25">
      <c r="A51" s="78">
        <f t="shared" si="96"/>
        <v>40</v>
      </c>
      <c r="B51" s="79"/>
      <c r="C51" s="80"/>
      <c r="D51" s="81"/>
      <c r="E51" s="82"/>
      <c r="F51" s="83"/>
      <c r="G51" s="84">
        <f t="shared" si="0"/>
        <v>0</v>
      </c>
      <c r="H51" s="84">
        <f t="shared" si="1"/>
        <v>0</v>
      </c>
      <c r="I51" s="84">
        <f t="shared" si="2"/>
        <v>0</v>
      </c>
      <c r="J51" s="84">
        <f t="shared" si="3"/>
        <v>0</v>
      </c>
      <c r="K51" s="84">
        <f t="shared" si="4"/>
        <v>0</v>
      </c>
      <c r="L51" s="84">
        <f t="shared" si="5"/>
        <v>0</v>
      </c>
      <c r="M51" s="84">
        <f t="shared" si="6"/>
        <v>0</v>
      </c>
      <c r="N51" s="84">
        <f t="shared" si="7"/>
        <v>0</v>
      </c>
      <c r="O51" s="84">
        <f t="shared" si="8"/>
        <v>0</v>
      </c>
      <c r="P51" s="84">
        <f t="shared" si="9"/>
        <v>0</v>
      </c>
      <c r="Q51" s="84">
        <f t="shared" si="10"/>
        <v>0</v>
      </c>
      <c r="R51" s="84">
        <f t="shared" si="11"/>
        <v>0</v>
      </c>
      <c r="S51" s="84">
        <f t="shared" si="12"/>
        <v>0</v>
      </c>
      <c r="T51" s="84">
        <f t="shared" si="13"/>
        <v>0</v>
      </c>
      <c r="U51" s="84">
        <f t="shared" si="14"/>
        <v>0</v>
      </c>
      <c r="V51" s="84">
        <f t="shared" si="15"/>
        <v>0</v>
      </c>
      <c r="W51" s="84">
        <f t="shared" si="16"/>
        <v>0</v>
      </c>
      <c r="X51" s="84">
        <f t="shared" si="17"/>
        <v>0</v>
      </c>
      <c r="Y51" s="84">
        <f t="shared" si="18"/>
        <v>0</v>
      </c>
      <c r="Z51" s="84">
        <f t="shared" si="19"/>
        <v>0</v>
      </c>
      <c r="AA51" s="84">
        <f t="shared" si="20"/>
        <v>0</v>
      </c>
      <c r="AB51" s="84">
        <f t="shared" si="21"/>
        <v>0</v>
      </c>
      <c r="AC51" s="84">
        <f t="shared" si="22"/>
        <v>0</v>
      </c>
      <c r="AD51" s="84">
        <f t="shared" si="23"/>
        <v>0</v>
      </c>
      <c r="AE51" s="84">
        <f t="shared" si="24"/>
        <v>0</v>
      </c>
      <c r="AF51" s="84">
        <f t="shared" si="25"/>
        <v>0</v>
      </c>
      <c r="AG51" s="84">
        <f t="shared" si="26"/>
        <v>0</v>
      </c>
      <c r="AH51" s="84">
        <f t="shared" si="27"/>
        <v>0</v>
      </c>
      <c r="AI51" s="84">
        <f t="shared" si="28"/>
        <v>0</v>
      </c>
      <c r="AJ51" s="84">
        <f t="shared" si="29"/>
        <v>0</v>
      </c>
      <c r="AK51" s="84">
        <f t="shared" si="30"/>
        <v>0</v>
      </c>
      <c r="AL51" s="84">
        <f t="shared" si="31"/>
        <v>0</v>
      </c>
      <c r="AM51" s="84">
        <f t="shared" si="32"/>
        <v>0</v>
      </c>
      <c r="AN51" s="84">
        <f t="shared" si="33"/>
        <v>0</v>
      </c>
      <c r="AO51" s="84">
        <f t="shared" si="34"/>
        <v>0</v>
      </c>
      <c r="AP51" s="84">
        <f t="shared" si="35"/>
        <v>0</v>
      </c>
      <c r="AQ51" s="84">
        <f t="shared" si="36"/>
        <v>0</v>
      </c>
      <c r="AR51" s="84">
        <f t="shared" si="37"/>
        <v>0</v>
      </c>
      <c r="AS51" s="84">
        <f t="shared" si="38"/>
        <v>0</v>
      </c>
      <c r="AT51" s="84">
        <f t="shared" si="39"/>
        <v>0</v>
      </c>
      <c r="AU51" s="84">
        <f t="shared" si="40"/>
        <v>0</v>
      </c>
      <c r="AV51" s="84">
        <f t="shared" si="41"/>
        <v>0</v>
      </c>
      <c r="AW51" s="84">
        <f t="shared" si="42"/>
        <v>0</v>
      </c>
      <c r="AX51" s="84">
        <f t="shared" si="43"/>
        <v>0</v>
      </c>
      <c r="AY51" s="84">
        <f t="shared" si="44"/>
        <v>0</v>
      </c>
      <c r="AZ51" s="84">
        <f t="shared" si="45"/>
        <v>0</v>
      </c>
      <c r="BA51" s="84">
        <f t="shared" si="46"/>
        <v>0</v>
      </c>
      <c r="BB51" s="84">
        <f t="shared" si="47"/>
        <v>0</v>
      </c>
      <c r="BC51" s="84">
        <f t="shared" si="48"/>
        <v>0</v>
      </c>
      <c r="BD51" s="84">
        <f t="shared" si="49"/>
        <v>0</v>
      </c>
      <c r="BE51" s="84">
        <f t="shared" si="50"/>
        <v>0</v>
      </c>
      <c r="BF51" s="84">
        <f t="shared" si="51"/>
        <v>0</v>
      </c>
      <c r="BG51" s="84">
        <f t="shared" si="52"/>
        <v>0</v>
      </c>
      <c r="BH51" s="84">
        <f t="shared" si="53"/>
        <v>0</v>
      </c>
      <c r="BI51" s="84">
        <f t="shared" si="54"/>
        <v>0</v>
      </c>
      <c r="BJ51" s="84">
        <f t="shared" si="55"/>
        <v>0</v>
      </c>
      <c r="BK51" s="84">
        <f t="shared" si="56"/>
        <v>0</v>
      </c>
      <c r="BL51" s="84">
        <f t="shared" si="57"/>
        <v>0</v>
      </c>
      <c r="BM51" s="84">
        <f t="shared" si="58"/>
        <v>0</v>
      </c>
      <c r="BN51" s="84">
        <f t="shared" si="59"/>
        <v>0</v>
      </c>
      <c r="BO51" s="84">
        <f t="shared" si="60"/>
        <v>0</v>
      </c>
      <c r="BP51" s="84">
        <f t="shared" si="61"/>
        <v>0</v>
      </c>
      <c r="BQ51" s="84">
        <f t="shared" si="62"/>
        <v>0</v>
      </c>
      <c r="BR51" s="84">
        <f t="shared" si="63"/>
        <v>0</v>
      </c>
      <c r="BS51" s="84">
        <f t="shared" si="64"/>
        <v>0</v>
      </c>
      <c r="BT51" s="84">
        <f t="shared" si="65"/>
        <v>0</v>
      </c>
      <c r="BU51" s="84">
        <f t="shared" si="66"/>
        <v>0</v>
      </c>
      <c r="BV51" s="84">
        <f t="shared" si="67"/>
        <v>0</v>
      </c>
      <c r="BW51" s="84">
        <f t="shared" si="68"/>
        <v>0</v>
      </c>
      <c r="BX51" s="84">
        <f t="shared" si="69"/>
        <v>0</v>
      </c>
      <c r="BY51" s="84">
        <f t="shared" si="70"/>
        <v>0</v>
      </c>
      <c r="BZ51" s="84">
        <f t="shared" si="71"/>
        <v>0</v>
      </c>
      <c r="CA51" s="84">
        <f t="shared" si="72"/>
        <v>0</v>
      </c>
      <c r="CB51" s="84">
        <f t="shared" si="73"/>
        <v>0</v>
      </c>
      <c r="CC51" s="84">
        <f t="shared" si="74"/>
        <v>0</v>
      </c>
      <c r="CD51" s="84">
        <f t="shared" si="75"/>
        <v>0</v>
      </c>
      <c r="CE51" s="84">
        <f t="shared" si="76"/>
        <v>0</v>
      </c>
      <c r="CF51" s="84">
        <f t="shared" si="77"/>
        <v>0</v>
      </c>
      <c r="CG51" s="84">
        <f t="shared" si="78"/>
        <v>0</v>
      </c>
      <c r="CH51" s="84">
        <f t="shared" si="79"/>
        <v>0</v>
      </c>
      <c r="CI51" s="84">
        <f t="shared" si="80"/>
        <v>0</v>
      </c>
      <c r="CJ51" s="84">
        <f t="shared" si="81"/>
        <v>0</v>
      </c>
      <c r="CK51" s="84">
        <f t="shared" si="82"/>
        <v>0</v>
      </c>
      <c r="CL51" s="84">
        <f t="shared" si="83"/>
        <v>0</v>
      </c>
      <c r="CM51" s="84">
        <f t="shared" si="84"/>
        <v>0</v>
      </c>
      <c r="CN51" s="84">
        <f t="shared" si="85"/>
        <v>0</v>
      </c>
      <c r="CO51" s="84">
        <f t="shared" si="86"/>
        <v>0</v>
      </c>
      <c r="CP51" s="84">
        <f t="shared" si="87"/>
        <v>0</v>
      </c>
      <c r="CQ51" s="84">
        <f t="shared" si="88"/>
        <v>0</v>
      </c>
      <c r="CR51" s="84">
        <f t="shared" si="89"/>
        <v>0</v>
      </c>
      <c r="CS51" s="84">
        <f t="shared" si="90"/>
        <v>0</v>
      </c>
      <c r="CT51" s="84">
        <f t="shared" si="91"/>
        <v>0</v>
      </c>
      <c r="CU51" s="84">
        <f t="shared" si="92"/>
        <v>0</v>
      </c>
      <c r="CV51" s="84">
        <f t="shared" si="93"/>
        <v>0</v>
      </c>
      <c r="CW51" s="84">
        <f t="shared" si="94"/>
        <v>0</v>
      </c>
      <c r="CX51" s="84">
        <f t="shared" si="95"/>
        <v>0</v>
      </c>
    </row>
    <row r="52" spans="1:102" ht="14.25">
      <c r="A52" s="78">
        <f t="shared" si="96"/>
        <v>41</v>
      </c>
      <c r="B52" s="79"/>
      <c r="C52" s="80"/>
      <c r="D52" s="81"/>
      <c r="E52" s="82"/>
      <c r="F52" s="83"/>
      <c r="G52" s="84">
        <f t="shared" si="0"/>
        <v>0</v>
      </c>
      <c r="H52" s="84">
        <f t="shared" si="1"/>
        <v>0</v>
      </c>
      <c r="I52" s="84">
        <f t="shared" si="2"/>
        <v>0</v>
      </c>
      <c r="J52" s="84">
        <f t="shared" si="3"/>
        <v>0</v>
      </c>
      <c r="K52" s="84">
        <f t="shared" si="4"/>
        <v>0</v>
      </c>
      <c r="L52" s="84">
        <f t="shared" si="5"/>
        <v>0</v>
      </c>
      <c r="M52" s="84">
        <f t="shared" si="6"/>
        <v>0</v>
      </c>
      <c r="N52" s="84">
        <f t="shared" si="7"/>
        <v>0</v>
      </c>
      <c r="O52" s="84">
        <f t="shared" si="8"/>
        <v>0</v>
      </c>
      <c r="P52" s="84">
        <f t="shared" si="9"/>
        <v>0</v>
      </c>
      <c r="Q52" s="84">
        <f t="shared" si="10"/>
        <v>0</v>
      </c>
      <c r="R52" s="84">
        <f t="shared" si="11"/>
        <v>0</v>
      </c>
      <c r="S52" s="84">
        <f t="shared" si="12"/>
        <v>0</v>
      </c>
      <c r="T52" s="84">
        <f t="shared" si="13"/>
        <v>0</v>
      </c>
      <c r="U52" s="84">
        <f t="shared" si="14"/>
        <v>0</v>
      </c>
      <c r="V52" s="84">
        <f t="shared" si="15"/>
        <v>0</v>
      </c>
      <c r="W52" s="84">
        <f t="shared" si="16"/>
        <v>0</v>
      </c>
      <c r="X52" s="84">
        <f t="shared" si="17"/>
        <v>0</v>
      </c>
      <c r="Y52" s="84">
        <f t="shared" si="18"/>
        <v>0</v>
      </c>
      <c r="Z52" s="84">
        <f t="shared" si="19"/>
        <v>0</v>
      </c>
      <c r="AA52" s="84">
        <f t="shared" si="20"/>
        <v>0</v>
      </c>
      <c r="AB52" s="84">
        <f t="shared" si="21"/>
        <v>0</v>
      </c>
      <c r="AC52" s="84">
        <f t="shared" si="22"/>
        <v>0</v>
      </c>
      <c r="AD52" s="84">
        <f t="shared" si="23"/>
        <v>0</v>
      </c>
      <c r="AE52" s="84">
        <f t="shared" si="24"/>
        <v>0</v>
      </c>
      <c r="AF52" s="84">
        <f t="shared" si="25"/>
        <v>0</v>
      </c>
      <c r="AG52" s="84">
        <f t="shared" si="26"/>
        <v>0</v>
      </c>
      <c r="AH52" s="84">
        <f t="shared" si="27"/>
        <v>0</v>
      </c>
      <c r="AI52" s="84">
        <f t="shared" si="28"/>
        <v>0</v>
      </c>
      <c r="AJ52" s="84">
        <f t="shared" si="29"/>
        <v>0</v>
      </c>
      <c r="AK52" s="84">
        <f t="shared" si="30"/>
        <v>0</v>
      </c>
      <c r="AL52" s="84">
        <f t="shared" si="31"/>
        <v>0</v>
      </c>
      <c r="AM52" s="84">
        <f t="shared" si="32"/>
        <v>0</v>
      </c>
      <c r="AN52" s="84">
        <f t="shared" si="33"/>
        <v>0</v>
      </c>
      <c r="AO52" s="84">
        <f t="shared" si="34"/>
        <v>0</v>
      </c>
      <c r="AP52" s="84">
        <f t="shared" si="35"/>
        <v>0</v>
      </c>
      <c r="AQ52" s="84">
        <f t="shared" si="36"/>
        <v>0</v>
      </c>
      <c r="AR52" s="84">
        <f t="shared" si="37"/>
        <v>0</v>
      </c>
      <c r="AS52" s="84">
        <f t="shared" si="38"/>
        <v>0</v>
      </c>
      <c r="AT52" s="84">
        <f t="shared" si="39"/>
        <v>0</v>
      </c>
      <c r="AU52" s="84">
        <f t="shared" si="40"/>
        <v>0</v>
      </c>
      <c r="AV52" s="84">
        <f t="shared" si="41"/>
        <v>0</v>
      </c>
      <c r="AW52" s="84">
        <f t="shared" si="42"/>
        <v>0</v>
      </c>
      <c r="AX52" s="84">
        <f t="shared" si="43"/>
        <v>0</v>
      </c>
      <c r="AY52" s="84">
        <f t="shared" si="44"/>
        <v>0</v>
      </c>
      <c r="AZ52" s="84">
        <f t="shared" si="45"/>
        <v>0</v>
      </c>
      <c r="BA52" s="84">
        <f t="shared" si="46"/>
        <v>0</v>
      </c>
      <c r="BB52" s="84">
        <f t="shared" si="47"/>
        <v>0</v>
      </c>
      <c r="BC52" s="84">
        <f t="shared" si="48"/>
        <v>0</v>
      </c>
      <c r="BD52" s="84">
        <f t="shared" si="49"/>
        <v>0</v>
      </c>
      <c r="BE52" s="84">
        <f t="shared" si="50"/>
        <v>0</v>
      </c>
      <c r="BF52" s="84">
        <f t="shared" si="51"/>
        <v>0</v>
      </c>
      <c r="BG52" s="84">
        <f t="shared" si="52"/>
        <v>0</v>
      </c>
      <c r="BH52" s="84">
        <f t="shared" si="53"/>
        <v>0</v>
      </c>
      <c r="BI52" s="84">
        <f t="shared" si="54"/>
        <v>0</v>
      </c>
      <c r="BJ52" s="84">
        <f t="shared" si="55"/>
        <v>0</v>
      </c>
      <c r="BK52" s="84">
        <f t="shared" si="56"/>
        <v>0</v>
      </c>
      <c r="BL52" s="84">
        <f t="shared" si="57"/>
        <v>0</v>
      </c>
      <c r="BM52" s="84">
        <f t="shared" si="58"/>
        <v>0</v>
      </c>
      <c r="BN52" s="84">
        <f t="shared" si="59"/>
        <v>0</v>
      </c>
      <c r="BO52" s="84">
        <f t="shared" si="60"/>
        <v>0</v>
      </c>
      <c r="BP52" s="84">
        <f t="shared" si="61"/>
        <v>0</v>
      </c>
      <c r="BQ52" s="84">
        <f t="shared" si="62"/>
        <v>0</v>
      </c>
      <c r="BR52" s="84">
        <f t="shared" si="63"/>
        <v>0</v>
      </c>
      <c r="BS52" s="84">
        <f t="shared" si="64"/>
        <v>0</v>
      </c>
      <c r="BT52" s="84">
        <f t="shared" si="65"/>
        <v>0</v>
      </c>
      <c r="BU52" s="84">
        <f t="shared" si="66"/>
        <v>0</v>
      </c>
      <c r="BV52" s="84">
        <f t="shared" si="67"/>
        <v>0</v>
      </c>
      <c r="BW52" s="84">
        <f t="shared" si="68"/>
        <v>0</v>
      </c>
      <c r="BX52" s="84">
        <f t="shared" si="69"/>
        <v>0</v>
      </c>
      <c r="BY52" s="84">
        <f t="shared" si="70"/>
        <v>0</v>
      </c>
      <c r="BZ52" s="84">
        <f t="shared" si="71"/>
        <v>0</v>
      </c>
      <c r="CA52" s="84">
        <f t="shared" si="72"/>
        <v>0</v>
      </c>
      <c r="CB52" s="84">
        <f t="shared" si="73"/>
        <v>0</v>
      </c>
      <c r="CC52" s="84">
        <f t="shared" si="74"/>
        <v>0</v>
      </c>
      <c r="CD52" s="84">
        <f t="shared" si="75"/>
        <v>0</v>
      </c>
      <c r="CE52" s="84">
        <f t="shared" si="76"/>
        <v>0</v>
      </c>
      <c r="CF52" s="84">
        <f t="shared" si="77"/>
        <v>0</v>
      </c>
      <c r="CG52" s="84">
        <f t="shared" si="78"/>
        <v>0</v>
      </c>
      <c r="CH52" s="84">
        <f t="shared" si="79"/>
        <v>0</v>
      </c>
      <c r="CI52" s="84">
        <f t="shared" si="80"/>
        <v>0</v>
      </c>
      <c r="CJ52" s="84">
        <f t="shared" si="81"/>
        <v>0</v>
      </c>
      <c r="CK52" s="84">
        <f t="shared" si="82"/>
        <v>0</v>
      </c>
      <c r="CL52" s="84">
        <f t="shared" si="83"/>
        <v>0</v>
      </c>
      <c r="CM52" s="84">
        <f t="shared" si="84"/>
        <v>0</v>
      </c>
      <c r="CN52" s="84">
        <f t="shared" si="85"/>
        <v>0</v>
      </c>
      <c r="CO52" s="84">
        <f t="shared" si="86"/>
        <v>0</v>
      </c>
      <c r="CP52" s="84">
        <f t="shared" si="87"/>
        <v>0</v>
      </c>
      <c r="CQ52" s="84">
        <f t="shared" si="88"/>
        <v>0</v>
      </c>
      <c r="CR52" s="84">
        <f t="shared" si="89"/>
        <v>0</v>
      </c>
      <c r="CS52" s="84">
        <f t="shared" si="90"/>
        <v>0</v>
      </c>
      <c r="CT52" s="84">
        <f t="shared" si="91"/>
        <v>0</v>
      </c>
      <c r="CU52" s="84">
        <f t="shared" si="92"/>
        <v>0</v>
      </c>
      <c r="CV52" s="84">
        <f t="shared" si="93"/>
        <v>0</v>
      </c>
      <c r="CW52" s="84">
        <f t="shared" si="94"/>
        <v>0</v>
      </c>
      <c r="CX52" s="84">
        <f t="shared" si="95"/>
        <v>0</v>
      </c>
    </row>
    <row r="53" spans="1:102" ht="14.25">
      <c r="A53" s="78">
        <f t="shared" si="96"/>
        <v>42</v>
      </c>
      <c r="B53" s="79"/>
      <c r="C53" s="80"/>
      <c r="D53" s="81"/>
      <c r="E53" s="82"/>
      <c r="F53" s="83"/>
      <c r="G53" s="84">
        <f t="shared" si="0"/>
        <v>0</v>
      </c>
      <c r="H53" s="84">
        <f t="shared" si="1"/>
        <v>0</v>
      </c>
      <c r="I53" s="84">
        <f t="shared" si="2"/>
        <v>0</v>
      </c>
      <c r="J53" s="84">
        <f t="shared" si="3"/>
        <v>0</v>
      </c>
      <c r="K53" s="84">
        <f t="shared" si="4"/>
        <v>0</v>
      </c>
      <c r="L53" s="84">
        <f t="shared" si="5"/>
        <v>0</v>
      </c>
      <c r="M53" s="84">
        <f t="shared" si="6"/>
        <v>0</v>
      </c>
      <c r="N53" s="84">
        <f t="shared" si="7"/>
        <v>0</v>
      </c>
      <c r="O53" s="84">
        <f t="shared" si="8"/>
        <v>0</v>
      </c>
      <c r="P53" s="84">
        <f t="shared" si="9"/>
        <v>0</v>
      </c>
      <c r="Q53" s="84">
        <f t="shared" si="10"/>
        <v>0</v>
      </c>
      <c r="R53" s="84">
        <f t="shared" si="11"/>
        <v>0</v>
      </c>
      <c r="S53" s="84">
        <f t="shared" si="12"/>
        <v>0</v>
      </c>
      <c r="T53" s="84">
        <f t="shared" si="13"/>
        <v>0</v>
      </c>
      <c r="U53" s="84">
        <f t="shared" si="14"/>
        <v>0</v>
      </c>
      <c r="V53" s="84">
        <f t="shared" si="15"/>
        <v>0</v>
      </c>
      <c r="W53" s="84">
        <f t="shared" si="16"/>
        <v>0</v>
      </c>
      <c r="X53" s="84">
        <f t="shared" si="17"/>
        <v>0</v>
      </c>
      <c r="Y53" s="84">
        <f t="shared" si="18"/>
        <v>0</v>
      </c>
      <c r="Z53" s="84">
        <f t="shared" si="19"/>
        <v>0</v>
      </c>
      <c r="AA53" s="84">
        <f t="shared" si="20"/>
        <v>0</v>
      </c>
      <c r="AB53" s="84">
        <f t="shared" si="21"/>
        <v>0</v>
      </c>
      <c r="AC53" s="84">
        <f t="shared" si="22"/>
        <v>0</v>
      </c>
      <c r="AD53" s="84">
        <f t="shared" si="23"/>
        <v>0</v>
      </c>
      <c r="AE53" s="84">
        <f t="shared" si="24"/>
        <v>0</v>
      </c>
      <c r="AF53" s="84">
        <f t="shared" si="25"/>
        <v>0</v>
      </c>
      <c r="AG53" s="84">
        <f t="shared" si="26"/>
        <v>0</v>
      </c>
      <c r="AH53" s="84">
        <f t="shared" si="27"/>
        <v>0</v>
      </c>
      <c r="AI53" s="84">
        <f t="shared" si="28"/>
        <v>0</v>
      </c>
      <c r="AJ53" s="84">
        <f t="shared" si="29"/>
        <v>0</v>
      </c>
      <c r="AK53" s="84">
        <f t="shared" si="30"/>
        <v>0</v>
      </c>
      <c r="AL53" s="84">
        <f t="shared" si="31"/>
        <v>0</v>
      </c>
      <c r="AM53" s="84">
        <f t="shared" si="32"/>
        <v>0</v>
      </c>
      <c r="AN53" s="84">
        <f t="shared" si="33"/>
        <v>0</v>
      </c>
      <c r="AO53" s="84">
        <f t="shared" si="34"/>
        <v>0</v>
      </c>
      <c r="AP53" s="84">
        <f t="shared" si="35"/>
        <v>0</v>
      </c>
      <c r="AQ53" s="84">
        <f t="shared" si="36"/>
        <v>0</v>
      </c>
      <c r="AR53" s="84">
        <f t="shared" si="37"/>
        <v>0</v>
      </c>
      <c r="AS53" s="84">
        <f t="shared" si="38"/>
        <v>0</v>
      </c>
      <c r="AT53" s="84">
        <f t="shared" si="39"/>
        <v>0</v>
      </c>
      <c r="AU53" s="84">
        <f t="shared" si="40"/>
        <v>0</v>
      </c>
      <c r="AV53" s="84">
        <f t="shared" si="41"/>
        <v>0</v>
      </c>
      <c r="AW53" s="84">
        <f t="shared" si="42"/>
        <v>0</v>
      </c>
      <c r="AX53" s="84">
        <f t="shared" si="43"/>
        <v>0</v>
      </c>
      <c r="AY53" s="84">
        <f t="shared" si="44"/>
        <v>0</v>
      </c>
      <c r="AZ53" s="84">
        <f t="shared" si="45"/>
        <v>0</v>
      </c>
      <c r="BA53" s="84">
        <f t="shared" si="46"/>
        <v>0</v>
      </c>
      <c r="BB53" s="84">
        <f t="shared" si="47"/>
        <v>0</v>
      </c>
      <c r="BC53" s="84">
        <f t="shared" si="48"/>
        <v>0</v>
      </c>
      <c r="BD53" s="84">
        <f t="shared" si="49"/>
        <v>0</v>
      </c>
      <c r="BE53" s="84">
        <f t="shared" si="50"/>
        <v>0</v>
      </c>
      <c r="BF53" s="84">
        <f t="shared" si="51"/>
        <v>0</v>
      </c>
      <c r="BG53" s="84">
        <f t="shared" si="52"/>
        <v>0</v>
      </c>
      <c r="BH53" s="84">
        <f t="shared" si="53"/>
        <v>0</v>
      </c>
      <c r="BI53" s="84">
        <f t="shared" si="54"/>
        <v>0</v>
      </c>
      <c r="BJ53" s="84">
        <f t="shared" si="55"/>
        <v>0</v>
      </c>
      <c r="BK53" s="84">
        <f t="shared" si="56"/>
        <v>0</v>
      </c>
      <c r="BL53" s="84">
        <f t="shared" si="57"/>
        <v>0</v>
      </c>
      <c r="BM53" s="84">
        <f t="shared" si="58"/>
        <v>0</v>
      </c>
      <c r="BN53" s="84">
        <f t="shared" si="59"/>
        <v>0</v>
      </c>
      <c r="BO53" s="84">
        <f t="shared" si="60"/>
        <v>0</v>
      </c>
      <c r="BP53" s="84">
        <f t="shared" si="61"/>
        <v>0</v>
      </c>
      <c r="BQ53" s="84">
        <f t="shared" si="62"/>
        <v>0</v>
      </c>
      <c r="BR53" s="84">
        <f t="shared" si="63"/>
        <v>0</v>
      </c>
      <c r="BS53" s="84">
        <f t="shared" si="64"/>
        <v>0</v>
      </c>
      <c r="BT53" s="84">
        <f t="shared" si="65"/>
        <v>0</v>
      </c>
      <c r="BU53" s="84">
        <f t="shared" si="66"/>
        <v>0</v>
      </c>
      <c r="BV53" s="84">
        <f t="shared" si="67"/>
        <v>0</v>
      </c>
      <c r="BW53" s="84">
        <f t="shared" si="68"/>
        <v>0</v>
      </c>
      <c r="BX53" s="84">
        <f t="shared" si="69"/>
        <v>0</v>
      </c>
      <c r="BY53" s="84">
        <f t="shared" si="70"/>
        <v>0</v>
      </c>
      <c r="BZ53" s="84">
        <f t="shared" si="71"/>
        <v>0</v>
      </c>
      <c r="CA53" s="84">
        <f t="shared" si="72"/>
        <v>0</v>
      </c>
      <c r="CB53" s="84">
        <f t="shared" si="73"/>
        <v>0</v>
      </c>
      <c r="CC53" s="84">
        <f t="shared" si="74"/>
        <v>0</v>
      </c>
      <c r="CD53" s="84">
        <f t="shared" si="75"/>
        <v>0</v>
      </c>
      <c r="CE53" s="84">
        <f t="shared" si="76"/>
        <v>0</v>
      </c>
      <c r="CF53" s="84">
        <f t="shared" si="77"/>
        <v>0</v>
      </c>
      <c r="CG53" s="84">
        <f t="shared" si="78"/>
        <v>0</v>
      </c>
      <c r="CH53" s="84">
        <f t="shared" si="79"/>
        <v>0</v>
      </c>
      <c r="CI53" s="84">
        <f t="shared" si="80"/>
        <v>0</v>
      </c>
      <c r="CJ53" s="84">
        <f t="shared" si="81"/>
        <v>0</v>
      </c>
      <c r="CK53" s="84">
        <f t="shared" si="82"/>
        <v>0</v>
      </c>
      <c r="CL53" s="84">
        <f t="shared" si="83"/>
        <v>0</v>
      </c>
      <c r="CM53" s="84">
        <f t="shared" si="84"/>
        <v>0</v>
      </c>
      <c r="CN53" s="84">
        <f t="shared" si="85"/>
        <v>0</v>
      </c>
      <c r="CO53" s="84">
        <f t="shared" si="86"/>
        <v>0</v>
      </c>
      <c r="CP53" s="84">
        <f t="shared" si="87"/>
        <v>0</v>
      </c>
      <c r="CQ53" s="84">
        <f t="shared" si="88"/>
        <v>0</v>
      </c>
      <c r="CR53" s="84">
        <f t="shared" si="89"/>
        <v>0</v>
      </c>
      <c r="CS53" s="84">
        <f t="shared" si="90"/>
        <v>0</v>
      </c>
      <c r="CT53" s="84">
        <f t="shared" si="91"/>
        <v>0</v>
      </c>
      <c r="CU53" s="84">
        <f t="shared" si="92"/>
        <v>0</v>
      </c>
      <c r="CV53" s="84">
        <f t="shared" si="93"/>
        <v>0</v>
      </c>
      <c r="CW53" s="84">
        <f t="shared" si="94"/>
        <v>0</v>
      </c>
      <c r="CX53" s="84">
        <f t="shared" si="95"/>
        <v>0</v>
      </c>
    </row>
    <row r="54" spans="1:102" ht="14.25">
      <c r="A54" s="78">
        <f t="shared" si="96"/>
        <v>43</v>
      </c>
      <c r="B54" s="79"/>
      <c r="C54" s="80"/>
      <c r="D54" s="81"/>
      <c r="E54" s="82"/>
      <c r="F54" s="83"/>
      <c r="G54" s="84">
        <f t="shared" si="0"/>
        <v>0</v>
      </c>
      <c r="H54" s="84">
        <f t="shared" si="1"/>
        <v>0</v>
      </c>
      <c r="I54" s="84">
        <f t="shared" si="2"/>
        <v>0</v>
      </c>
      <c r="J54" s="84">
        <f t="shared" si="3"/>
        <v>0</v>
      </c>
      <c r="K54" s="84">
        <f t="shared" si="4"/>
        <v>0</v>
      </c>
      <c r="L54" s="84">
        <f t="shared" si="5"/>
        <v>0</v>
      </c>
      <c r="M54" s="84">
        <f t="shared" si="6"/>
        <v>0</v>
      </c>
      <c r="N54" s="84">
        <f t="shared" si="7"/>
        <v>0</v>
      </c>
      <c r="O54" s="84">
        <f t="shared" si="8"/>
        <v>0</v>
      </c>
      <c r="P54" s="84">
        <f t="shared" si="9"/>
        <v>0</v>
      </c>
      <c r="Q54" s="84">
        <f t="shared" si="10"/>
        <v>0</v>
      </c>
      <c r="R54" s="84">
        <f t="shared" si="11"/>
        <v>0</v>
      </c>
      <c r="S54" s="84">
        <f t="shared" si="12"/>
        <v>0</v>
      </c>
      <c r="T54" s="84">
        <f t="shared" si="13"/>
        <v>0</v>
      </c>
      <c r="U54" s="84">
        <f t="shared" si="14"/>
        <v>0</v>
      </c>
      <c r="V54" s="84">
        <f t="shared" si="15"/>
        <v>0</v>
      </c>
      <c r="W54" s="84">
        <f t="shared" si="16"/>
        <v>0</v>
      </c>
      <c r="X54" s="84">
        <f t="shared" si="17"/>
        <v>0</v>
      </c>
      <c r="Y54" s="84">
        <f t="shared" si="18"/>
        <v>0</v>
      </c>
      <c r="Z54" s="84">
        <f t="shared" si="19"/>
        <v>0</v>
      </c>
      <c r="AA54" s="84">
        <f t="shared" si="20"/>
        <v>0</v>
      </c>
      <c r="AB54" s="84">
        <f t="shared" si="21"/>
        <v>0</v>
      </c>
      <c r="AC54" s="84">
        <f t="shared" si="22"/>
        <v>0</v>
      </c>
      <c r="AD54" s="84">
        <f t="shared" si="23"/>
        <v>0</v>
      </c>
      <c r="AE54" s="84">
        <f t="shared" si="24"/>
        <v>0</v>
      </c>
      <c r="AF54" s="84">
        <f t="shared" si="25"/>
        <v>0</v>
      </c>
      <c r="AG54" s="84">
        <f t="shared" si="26"/>
        <v>0</v>
      </c>
      <c r="AH54" s="84">
        <f t="shared" si="27"/>
        <v>0</v>
      </c>
      <c r="AI54" s="84">
        <f t="shared" si="28"/>
        <v>0</v>
      </c>
      <c r="AJ54" s="84">
        <f t="shared" si="29"/>
        <v>0</v>
      </c>
      <c r="AK54" s="84">
        <f t="shared" si="30"/>
        <v>0</v>
      </c>
      <c r="AL54" s="84">
        <f t="shared" si="31"/>
        <v>0</v>
      </c>
      <c r="AM54" s="84">
        <f t="shared" si="32"/>
        <v>0</v>
      </c>
      <c r="AN54" s="84">
        <f t="shared" si="33"/>
        <v>0</v>
      </c>
      <c r="AO54" s="84">
        <f t="shared" si="34"/>
        <v>0</v>
      </c>
      <c r="AP54" s="84">
        <f t="shared" si="35"/>
        <v>0</v>
      </c>
      <c r="AQ54" s="84">
        <f t="shared" si="36"/>
        <v>0</v>
      </c>
      <c r="AR54" s="84">
        <f t="shared" si="37"/>
        <v>0</v>
      </c>
      <c r="AS54" s="84">
        <f t="shared" si="38"/>
        <v>0</v>
      </c>
      <c r="AT54" s="84">
        <f t="shared" si="39"/>
        <v>0</v>
      </c>
      <c r="AU54" s="84">
        <f t="shared" si="40"/>
        <v>0</v>
      </c>
      <c r="AV54" s="84">
        <f t="shared" si="41"/>
        <v>0</v>
      </c>
      <c r="AW54" s="84">
        <f t="shared" si="42"/>
        <v>0</v>
      </c>
      <c r="AX54" s="84">
        <f t="shared" si="43"/>
        <v>0</v>
      </c>
      <c r="AY54" s="84">
        <f t="shared" si="44"/>
        <v>0</v>
      </c>
      <c r="AZ54" s="84">
        <f t="shared" si="45"/>
        <v>0</v>
      </c>
      <c r="BA54" s="84">
        <f t="shared" si="46"/>
        <v>0</v>
      </c>
      <c r="BB54" s="84">
        <f t="shared" si="47"/>
        <v>0</v>
      </c>
      <c r="BC54" s="84">
        <f t="shared" si="48"/>
        <v>0</v>
      </c>
      <c r="BD54" s="84">
        <f t="shared" si="49"/>
        <v>0</v>
      </c>
      <c r="BE54" s="84">
        <f t="shared" si="50"/>
        <v>0</v>
      </c>
      <c r="BF54" s="84">
        <f t="shared" si="51"/>
        <v>0</v>
      </c>
      <c r="BG54" s="84">
        <f t="shared" si="52"/>
        <v>0</v>
      </c>
      <c r="BH54" s="84">
        <f t="shared" si="53"/>
        <v>0</v>
      </c>
      <c r="BI54" s="84">
        <f t="shared" si="54"/>
        <v>0</v>
      </c>
      <c r="BJ54" s="84">
        <f t="shared" si="55"/>
        <v>0</v>
      </c>
      <c r="BK54" s="84">
        <f t="shared" si="56"/>
        <v>0</v>
      </c>
      <c r="BL54" s="84">
        <f t="shared" si="57"/>
        <v>0</v>
      </c>
      <c r="BM54" s="84">
        <f t="shared" si="58"/>
        <v>0</v>
      </c>
      <c r="BN54" s="84">
        <f t="shared" si="59"/>
        <v>0</v>
      </c>
      <c r="BO54" s="84">
        <f t="shared" si="60"/>
        <v>0</v>
      </c>
      <c r="BP54" s="84">
        <f t="shared" si="61"/>
        <v>0</v>
      </c>
      <c r="BQ54" s="84">
        <f t="shared" si="62"/>
        <v>0</v>
      </c>
      <c r="BR54" s="84">
        <f t="shared" si="63"/>
        <v>0</v>
      </c>
      <c r="BS54" s="84">
        <f t="shared" si="64"/>
        <v>0</v>
      </c>
      <c r="BT54" s="84">
        <f t="shared" si="65"/>
        <v>0</v>
      </c>
      <c r="BU54" s="84">
        <f t="shared" si="66"/>
        <v>0</v>
      </c>
      <c r="BV54" s="84">
        <f t="shared" si="67"/>
        <v>0</v>
      </c>
      <c r="BW54" s="84">
        <f t="shared" si="68"/>
        <v>0</v>
      </c>
      <c r="BX54" s="84">
        <f t="shared" si="69"/>
        <v>0</v>
      </c>
      <c r="BY54" s="84">
        <f t="shared" si="70"/>
        <v>0</v>
      </c>
      <c r="BZ54" s="84">
        <f t="shared" si="71"/>
        <v>0</v>
      </c>
      <c r="CA54" s="84">
        <f t="shared" si="72"/>
        <v>0</v>
      </c>
      <c r="CB54" s="84">
        <f t="shared" si="73"/>
        <v>0</v>
      </c>
      <c r="CC54" s="84">
        <f t="shared" si="74"/>
        <v>0</v>
      </c>
      <c r="CD54" s="84">
        <f t="shared" si="75"/>
        <v>0</v>
      </c>
      <c r="CE54" s="84">
        <f t="shared" si="76"/>
        <v>0</v>
      </c>
      <c r="CF54" s="84">
        <f t="shared" si="77"/>
        <v>0</v>
      </c>
      <c r="CG54" s="84">
        <f t="shared" si="78"/>
        <v>0</v>
      </c>
      <c r="CH54" s="84">
        <f t="shared" si="79"/>
        <v>0</v>
      </c>
      <c r="CI54" s="84">
        <f t="shared" si="80"/>
        <v>0</v>
      </c>
      <c r="CJ54" s="84">
        <f t="shared" si="81"/>
        <v>0</v>
      </c>
      <c r="CK54" s="84">
        <f t="shared" si="82"/>
        <v>0</v>
      </c>
      <c r="CL54" s="84">
        <f t="shared" si="83"/>
        <v>0</v>
      </c>
      <c r="CM54" s="84">
        <f t="shared" si="84"/>
        <v>0</v>
      </c>
      <c r="CN54" s="84">
        <f t="shared" si="85"/>
        <v>0</v>
      </c>
      <c r="CO54" s="84">
        <f t="shared" si="86"/>
        <v>0</v>
      </c>
      <c r="CP54" s="84">
        <f t="shared" si="87"/>
        <v>0</v>
      </c>
      <c r="CQ54" s="84">
        <f t="shared" si="88"/>
        <v>0</v>
      </c>
      <c r="CR54" s="84">
        <f t="shared" si="89"/>
        <v>0</v>
      </c>
      <c r="CS54" s="84">
        <f t="shared" si="90"/>
        <v>0</v>
      </c>
      <c r="CT54" s="84">
        <f t="shared" si="91"/>
        <v>0</v>
      </c>
      <c r="CU54" s="84">
        <f t="shared" si="92"/>
        <v>0</v>
      </c>
      <c r="CV54" s="84">
        <f t="shared" si="93"/>
        <v>0</v>
      </c>
      <c r="CW54" s="84">
        <f t="shared" si="94"/>
        <v>0</v>
      </c>
      <c r="CX54" s="84">
        <f t="shared" si="95"/>
        <v>0</v>
      </c>
    </row>
    <row r="55" spans="1:102" ht="14.25">
      <c r="A55" s="78">
        <f t="shared" si="96"/>
        <v>44</v>
      </c>
      <c r="B55" s="79"/>
      <c r="C55" s="80"/>
      <c r="D55" s="81"/>
      <c r="E55" s="82"/>
      <c r="F55" s="83"/>
      <c r="G55" s="84">
        <f t="shared" si="0"/>
        <v>0</v>
      </c>
      <c r="H55" s="84">
        <f t="shared" si="1"/>
        <v>0</v>
      </c>
      <c r="I55" s="84">
        <f t="shared" si="2"/>
        <v>0</v>
      </c>
      <c r="J55" s="84">
        <f t="shared" si="3"/>
        <v>0</v>
      </c>
      <c r="K55" s="84">
        <f t="shared" si="4"/>
        <v>0</v>
      </c>
      <c r="L55" s="84">
        <f t="shared" si="5"/>
        <v>0</v>
      </c>
      <c r="M55" s="84">
        <f t="shared" si="6"/>
        <v>0</v>
      </c>
      <c r="N55" s="84">
        <f t="shared" si="7"/>
        <v>0</v>
      </c>
      <c r="O55" s="84">
        <f t="shared" si="8"/>
        <v>0</v>
      </c>
      <c r="P55" s="84">
        <f t="shared" si="9"/>
        <v>0</v>
      </c>
      <c r="Q55" s="84">
        <f t="shared" si="10"/>
        <v>0</v>
      </c>
      <c r="R55" s="84">
        <f t="shared" si="11"/>
        <v>0</v>
      </c>
      <c r="S55" s="84">
        <f t="shared" si="12"/>
        <v>0</v>
      </c>
      <c r="T55" s="84">
        <f t="shared" si="13"/>
        <v>0</v>
      </c>
      <c r="U55" s="84">
        <f t="shared" si="14"/>
        <v>0</v>
      </c>
      <c r="V55" s="84">
        <f t="shared" si="15"/>
        <v>0</v>
      </c>
      <c r="W55" s="84">
        <f t="shared" si="16"/>
        <v>0</v>
      </c>
      <c r="X55" s="84">
        <f t="shared" si="17"/>
        <v>0</v>
      </c>
      <c r="Y55" s="84">
        <f t="shared" si="18"/>
        <v>0</v>
      </c>
      <c r="Z55" s="84">
        <f t="shared" si="19"/>
        <v>0</v>
      </c>
      <c r="AA55" s="84">
        <f t="shared" si="20"/>
        <v>0</v>
      </c>
      <c r="AB55" s="84">
        <f t="shared" si="21"/>
        <v>0</v>
      </c>
      <c r="AC55" s="84">
        <f t="shared" si="22"/>
        <v>0</v>
      </c>
      <c r="AD55" s="84">
        <f t="shared" si="23"/>
        <v>0</v>
      </c>
      <c r="AE55" s="84">
        <f t="shared" si="24"/>
        <v>0</v>
      </c>
      <c r="AF55" s="84">
        <f t="shared" si="25"/>
        <v>0</v>
      </c>
      <c r="AG55" s="84">
        <f t="shared" si="26"/>
        <v>0</v>
      </c>
      <c r="AH55" s="84">
        <f t="shared" si="27"/>
        <v>0</v>
      </c>
      <c r="AI55" s="84">
        <f t="shared" si="28"/>
        <v>0</v>
      </c>
      <c r="AJ55" s="84">
        <f t="shared" si="29"/>
        <v>0</v>
      </c>
      <c r="AK55" s="84">
        <f t="shared" si="30"/>
        <v>0</v>
      </c>
      <c r="AL55" s="84">
        <f t="shared" si="31"/>
        <v>0</v>
      </c>
      <c r="AM55" s="84">
        <f t="shared" si="32"/>
        <v>0</v>
      </c>
      <c r="AN55" s="84">
        <f t="shared" si="33"/>
        <v>0</v>
      </c>
      <c r="AO55" s="84">
        <f t="shared" si="34"/>
        <v>0</v>
      </c>
      <c r="AP55" s="84">
        <f t="shared" si="35"/>
        <v>0</v>
      </c>
      <c r="AQ55" s="84">
        <f t="shared" si="36"/>
        <v>0</v>
      </c>
      <c r="AR55" s="84">
        <f t="shared" si="37"/>
        <v>0</v>
      </c>
      <c r="AS55" s="84">
        <f t="shared" si="38"/>
        <v>0</v>
      </c>
      <c r="AT55" s="84">
        <f t="shared" si="39"/>
        <v>0</v>
      </c>
      <c r="AU55" s="84">
        <f t="shared" si="40"/>
        <v>0</v>
      </c>
      <c r="AV55" s="84">
        <f t="shared" si="41"/>
        <v>0</v>
      </c>
      <c r="AW55" s="84">
        <f t="shared" si="42"/>
        <v>0</v>
      </c>
      <c r="AX55" s="84">
        <f t="shared" si="43"/>
        <v>0</v>
      </c>
      <c r="AY55" s="84">
        <f t="shared" si="44"/>
        <v>0</v>
      </c>
      <c r="AZ55" s="84">
        <f t="shared" si="45"/>
        <v>0</v>
      </c>
      <c r="BA55" s="84">
        <f t="shared" si="46"/>
        <v>0</v>
      </c>
      <c r="BB55" s="84">
        <f t="shared" si="47"/>
        <v>0</v>
      </c>
      <c r="BC55" s="84">
        <f t="shared" si="48"/>
        <v>0</v>
      </c>
      <c r="BD55" s="84">
        <f t="shared" si="49"/>
        <v>0</v>
      </c>
      <c r="BE55" s="84">
        <f t="shared" si="50"/>
        <v>0</v>
      </c>
      <c r="BF55" s="84">
        <f t="shared" si="51"/>
        <v>0</v>
      </c>
      <c r="BG55" s="84">
        <f t="shared" si="52"/>
        <v>0</v>
      </c>
      <c r="BH55" s="84">
        <f t="shared" si="53"/>
        <v>0</v>
      </c>
      <c r="BI55" s="84">
        <f t="shared" si="54"/>
        <v>0</v>
      </c>
      <c r="BJ55" s="84">
        <f t="shared" si="55"/>
        <v>0</v>
      </c>
      <c r="BK55" s="84">
        <f t="shared" si="56"/>
        <v>0</v>
      </c>
      <c r="BL55" s="84">
        <f t="shared" si="57"/>
        <v>0</v>
      </c>
      <c r="BM55" s="84">
        <f t="shared" si="58"/>
        <v>0</v>
      </c>
      <c r="BN55" s="84">
        <f t="shared" si="59"/>
        <v>0</v>
      </c>
      <c r="BO55" s="84">
        <f t="shared" si="60"/>
        <v>0</v>
      </c>
      <c r="BP55" s="84">
        <f t="shared" si="61"/>
        <v>0</v>
      </c>
      <c r="BQ55" s="84">
        <f t="shared" si="62"/>
        <v>0</v>
      </c>
      <c r="BR55" s="84">
        <f t="shared" si="63"/>
        <v>0</v>
      </c>
      <c r="BS55" s="84">
        <f t="shared" si="64"/>
        <v>0</v>
      </c>
      <c r="BT55" s="84">
        <f t="shared" si="65"/>
        <v>0</v>
      </c>
      <c r="BU55" s="84">
        <f t="shared" si="66"/>
        <v>0</v>
      </c>
      <c r="BV55" s="84">
        <f t="shared" si="67"/>
        <v>0</v>
      </c>
      <c r="BW55" s="84">
        <f t="shared" si="68"/>
        <v>0</v>
      </c>
      <c r="BX55" s="84">
        <f t="shared" si="69"/>
        <v>0</v>
      </c>
      <c r="BY55" s="84">
        <f t="shared" si="70"/>
        <v>0</v>
      </c>
      <c r="BZ55" s="84">
        <f t="shared" si="71"/>
        <v>0</v>
      </c>
      <c r="CA55" s="84">
        <f t="shared" si="72"/>
        <v>0</v>
      </c>
      <c r="CB55" s="84">
        <f t="shared" si="73"/>
        <v>0</v>
      </c>
      <c r="CC55" s="84">
        <f t="shared" si="74"/>
        <v>0</v>
      </c>
      <c r="CD55" s="84">
        <f t="shared" si="75"/>
        <v>0</v>
      </c>
      <c r="CE55" s="84">
        <f t="shared" si="76"/>
        <v>0</v>
      </c>
      <c r="CF55" s="84">
        <f t="shared" si="77"/>
        <v>0</v>
      </c>
      <c r="CG55" s="84">
        <f t="shared" si="78"/>
        <v>0</v>
      </c>
      <c r="CH55" s="84">
        <f t="shared" si="79"/>
        <v>0</v>
      </c>
      <c r="CI55" s="84">
        <f t="shared" si="80"/>
        <v>0</v>
      </c>
      <c r="CJ55" s="84">
        <f t="shared" si="81"/>
        <v>0</v>
      </c>
      <c r="CK55" s="84">
        <f t="shared" si="82"/>
        <v>0</v>
      </c>
      <c r="CL55" s="84">
        <f t="shared" si="83"/>
        <v>0</v>
      </c>
      <c r="CM55" s="84">
        <f t="shared" si="84"/>
        <v>0</v>
      </c>
      <c r="CN55" s="84">
        <f t="shared" si="85"/>
        <v>0</v>
      </c>
      <c r="CO55" s="84">
        <f t="shared" si="86"/>
        <v>0</v>
      </c>
      <c r="CP55" s="84">
        <f t="shared" si="87"/>
        <v>0</v>
      </c>
      <c r="CQ55" s="84">
        <f t="shared" si="88"/>
        <v>0</v>
      </c>
      <c r="CR55" s="84">
        <f t="shared" si="89"/>
        <v>0</v>
      </c>
      <c r="CS55" s="84">
        <f t="shared" si="90"/>
        <v>0</v>
      </c>
      <c r="CT55" s="84">
        <f t="shared" si="91"/>
        <v>0</v>
      </c>
      <c r="CU55" s="84">
        <f t="shared" si="92"/>
        <v>0</v>
      </c>
      <c r="CV55" s="84">
        <f t="shared" si="93"/>
        <v>0</v>
      </c>
      <c r="CW55" s="84">
        <f t="shared" si="94"/>
        <v>0</v>
      </c>
      <c r="CX55" s="84">
        <f t="shared" si="95"/>
        <v>0</v>
      </c>
    </row>
    <row r="56" spans="1:102" ht="14.25">
      <c r="A56" s="78">
        <f t="shared" si="96"/>
        <v>45</v>
      </c>
      <c r="B56" s="79"/>
      <c r="C56" s="80"/>
      <c r="D56" s="81"/>
      <c r="E56" s="82"/>
      <c r="F56" s="83"/>
      <c r="G56" s="84">
        <f t="shared" si="0"/>
        <v>0</v>
      </c>
      <c r="H56" s="84">
        <f t="shared" si="1"/>
        <v>0</v>
      </c>
      <c r="I56" s="84">
        <f t="shared" si="2"/>
        <v>0</v>
      </c>
      <c r="J56" s="84">
        <f t="shared" si="3"/>
        <v>0</v>
      </c>
      <c r="K56" s="84">
        <f t="shared" si="4"/>
        <v>0</v>
      </c>
      <c r="L56" s="84">
        <f t="shared" si="5"/>
        <v>0</v>
      </c>
      <c r="M56" s="84">
        <f t="shared" si="6"/>
        <v>0</v>
      </c>
      <c r="N56" s="84">
        <f t="shared" si="7"/>
        <v>0</v>
      </c>
      <c r="O56" s="84">
        <f t="shared" si="8"/>
        <v>0</v>
      </c>
      <c r="P56" s="84">
        <f t="shared" si="9"/>
        <v>0</v>
      </c>
      <c r="Q56" s="84">
        <f t="shared" si="10"/>
        <v>0</v>
      </c>
      <c r="R56" s="84">
        <f t="shared" si="11"/>
        <v>0</v>
      </c>
      <c r="S56" s="84">
        <f t="shared" si="12"/>
        <v>0</v>
      </c>
      <c r="T56" s="84">
        <f t="shared" si="13"/>
        <v>0</v>
      </c>
      <c r="U56" s="84">
        <f t="shared" si="14"/>
        <v>0</v>
      </c>
      <c r="V56" s="84">
        <f t="shared" si="15"/>
        <v>0</v>
      </c>
      <c r="W56" s="84">
        <f t="shared" si="16"/>
        <v>0</v>
      </c>
      <c r="X56" s="84">
        <f t="shared" si="17"/>
        <v>0</v>
      </c>
      <c r="Y56" s="84">
        <f t="shared" si="18"/>
        <v>0</v>
      </c>
      <c r="Z56" s="84">
        <f t="shared" si="19"/>
        <v>0</v>
      </c>
      <c r="AA56" s="84">
        <f t="shared" si="20"/>
        <v>0</v>
      </c>
      <c r="AB56" s="84">
        <f t="shared" si="21"/>
        <v>0</v>
      </c>
      <c r="AC56" s="84">
        <f t="shared" si="22"/>
        <v>0</v>
      </c>
      <c r="AD56" s="84">
        <f t="shared" si="23"/>
        <v>0</v>
      </c>
      <c r="AE56" s="84">
        <f t="shared" si="24"/>
        <v>0</v>
      </c>
      <c r="AF56" s="84">
        <f t="shared" si="25"/>
        <v>0</v>
      </c>
      <c r="AG56" s="84">
        <f t="shared" si="26"/>
        <v>0</v>
      </c>
      <c r="AH56" s="84">
        <f t="shared" si="27"/>
        <v>0</v>
      </c>
      <c r="AI56" s="84">
        <f t="shared" si="28"/>
        <v>0</v>
      </c>
      <c r="AJ56" s="84">
        <f t="shared" si="29"/>
        <v>0</v>
      </c>
      <c r="AK56" s="84">
        <f t="shared" si="30"/>
        <v>0</v>
      </c>
      <c r="AL56" s="84">
        <f t="shared" si="31"/>
        <v>0</v>
      </c>
      <c r="AM56" s="84">
        <f t="shared" si="32"/>
        <v>0</v>
      </c>
      <c r="AN56" s="84">
        <f t="shared" si="33"/>
        <v>0</v>
      </c>
      <c r="AO56" s="84">
        <f t="shared" si="34"/>
        <v>0</v>
      </c>
      <c r="AP56" s="84">
        <f t="shared" si="35"/>
        <v>0</v>
      </c>
      <c r="AQ56" s="84">
        <f t="shared" si="36"/>
        <v>0</v>
      </c>
      <c r="AR56" s="84">
        <f t="shared" si="37"/>
        <v>0</v>
      </c>
      <c r="AS56" s="84">
        <f t="shared" si="38"/>
        <v>0</v>
      </c>
      <c r="AT56" s="84">
        <f t="shared" si="39"/>
        <v>0</v>
      </c>
      <c r="AU56" s="84">
        <f t="shared" si="40"/>
        <v>0</v>
      </c>
      <c r="AV56" s="84">
        <f t="shared" si="41"/>
        <v>0</v>
      </c>
      <c r="AW56" s="84">
        <f t="shared" si="42"/>
        <v>0</v>
      </c>
      <c r="AX56" s="84">
        <f t="shared" si="43"/>
        <v>0</v>
      </c>
      <c r="AY56" s="84">
        <f t="shared" si="44"/>
        <v>0</v>
      </c>
      <c r="AZ56" s="84">
        <f t="shared" si="45"/>
        <v>0</v>
      </c>
      <c r="BA56" s="84">
        <f t="shared" si="46"/>
        <v>0</v>
      </c>
      <c r="BB56" s="84">
        <f t="shared" si="47"/>
        <v>0</v>
      </c>
      <c r="BC56" s="84">
        <f t="shared" si="48"/>
        <v>0</v>
      </c>
      <c r="BD56" s="84">
        <f t="shared" si="49"/>
        <v>0</v>
      </c>
      <c r="BE56" s="84">
        <f t="shared" si="50"/>
        <v>0</v>
      </c>
      <c r="BF56" s="84">
        <f t="shared" si="51"/>
        <v>0</v>
      </c>
      <c r="BG56" s="84">
        <f t="shared" si="52"/>
        <v>0</v>
      </c>
      <c r="BH56" s="84">
        <f t="shared" si="53"/>
        <v>0</v>
      </c>
      <c r="BI56" s="84">
        <f t="shared" si="54"/>
        <v>0</v>
      </c>
      <c r="BJ56" s="84">
        <f t="shared" si="55"/>
        <v>0</v>
      </c>
      <c r="BK56" s="84">
        <f t="shared" si="56"/>
        <v>0</v>
      </c>
      <c r="BL56" s="84">
        <f t="shared" si="57"/>
        <v>0</v>
      </c>
      <c r="BM56" s="84">
        <f t="shared" si="58"/>
        <v>0</v>
      </c>
      <c r="BN56" s="84">
        <f t="shared" si="59"/>
        <v>0</v>
      </c>
      <c r="BO56" s="84">
        <f t="shared" si="60"/>
        <v>0</v>
      </c>
      <c r="BP56" s="84">
        <f t="shared" si="61"/>
        <v>0</v>
      </c>
      <c r="BQ56" s="84">
        <f t="shared" si="62"/>
        <v>0</v>
      </c>
      <c r="BR56" s="84">
        <f t="shared" si="63"/>
        <v>0</v>
      </c>
      <c r="BS56" s="84">
        <f t="shared" si="64"/>
        <v>0</v>
      </c>
      <c r="BT56" s="84">
        <f t="shared" si="65"/>
        <v>0</v>
      </c>
      <c r="BU56" s="84">
        <f t="shared" si="66"/>
        <v>0</v>
      </c>
      <c r="BV56" s="84">
        <f t="shared" si="67"/>
        <v>0</v>
      </c>
      <c r="BW56" s="84">
        <f t="shared" si="68"/>
        <v>0</v>
      </c>
      <c r="BX56" s="84">
        <f t="shared" si="69"/>
        <v>0</v>
      </c>
      <c r="BY56" s="84">
        <f t="shared" si="70"/>
        <v>0</v>
      </c>
      <c r="BZ56" s="84">
        <f t="shared" si="71"/>
        <v>0</v>
      </c>
      <c r="CA56" s="84">
        <f t="shared" si="72"/>
        <v>0</v>
      </c>
      <c r="CB56" s="84">
        <f t="shared" si="73"/>
        <v>0</v>
      </c>
      <c r="CC56" s="84">
        <f t="shared" si="74"/>
        <v>0</v>
      </c>
      <c r="CD56" s="84">
        <f t="shared" si="75"/>
        <v>0</v>
      </c>
      <c r="CE56" s="84">
        <f t="shared" si="76"/>
        <v>0</v>
      </c>
      <c r="CF56" s="84">
        <f t="shared" si="77"/>
        <v>0</v>
      </c>
      <c r="CG56" s="84">
        <f t="shared" si="78"/>
        <v>0</v>
      </c>
      <c r="CH56" s="84">
        <f t="shared" si="79"/>
        <v>0</v>
      </c>
      <c r="CI56" s="84">
        <f t="shared" si="80"/>
        <v>0</v>
      </c>
      <c r="CJ56" s="84">
        <f t="shared" si="81"/>
        <v>0</v>
      </c>
      <c r="CK56" s="84">
        <f t="shared" si="82"/>
        <v>0</v>
      </c>
      <c r="CL56" s="84">
        <f t="shared" si="83"/>
        <v>0</v>
      </c>
      <c r="CM56" s="84">
        <f t="shared" si="84"/>
        <v>0</v>
      </c>
      <c r="CN56" s="84">
        <f t="shared" si="85"/>
        <v>0</v>
      </c>
      <c r="CO56" s="84">
        <f t="shared" si="86"/>
        <v>0</v>
      </c>
      <c r="CP56" s="84">
        <f t="shared" si="87"/>
        <v>0</v>
      </c>
      <c r="CQ56" s="84">
        <f t="shared" si="88"/>
        <v>0</v>
      </c>
      <c r="CR56" s="84">
        <f t="shared" si="89"/>
        <v>0</v>
      </c>
      <c r="CS56" s="84">
        <f t="shared" si="90"/>
        <v>0</v>
      </c>
      <c r="CT56" s="84">
        <f t="shared" si="91"/>
        <v>0</v>
      </c>
      <c r="CU56" s="84">
        <f t="shared" si="92"/>
        <v>0</v>
      </c>
      <c r="CV56" s="84">
        <f t="shared" si="93"/>
        <v>0</v>
      </c>
      <c r="CW56" s="84">
        <f t="shared" si="94"/>
        <v>0</v>
      </c>
      <c r="CX56" s="84">
        <f t="shared" si="95"/>
        <v>0</v>
      </c>
    </row>
    <row r="57" spans="1:102" ht="14.25">
      <c r="A57" s="78">
        <f t="shared" si="96"/>
        <v>46</v>
      </c>
      <c r="B57" s="79"/>
      <c r="C57" s="80"/>
      <c r="D57" s="81"/>
      <c r="E57" s="82"/>
      <c r="F57" s="83"/>
      <c r="G57" s="84">
        <f t="shared" si="0"/>
        <v>0</v>
      </c>
      <c r="H57" s="84">
        <f t="shared" si="1"/>
        <v>0</v>
      </c>
      <c r="I57" s="84">
        <f t="shared" si="2"/>
        <v>0</v>
      </c>
      <c r="J57" s="84">
        <f t="shared" si="3"/>
        <v>0</v>
      </c>
      <c r="K57" s="84">
        <f t="shared" si="4"/>
        <v>0</v>
      </c>
      <c r="L57" s="84">
        <f t="shared" si="5"/>
        <v>0</v>
      </c>
      <c r="M57" s="84">
        <f t="shared" si="6"/>
        <v>0</v>
      </c>
      <c r="N57" s="84">
        <f t="shared" si="7"/>
        <v>0</v>
      </c>
      <c r="O57" s="84">
        <f t="shared" si="8"/>
        <v>0</v>
      </c>
      <c r="P57" s="84">
        <f t="shared" si="9"/>
        <v>0</v>
      </c>
      <c r="Q57" s="84">
        <f t="shared" si="10"/>
        <v>0</v>
      </c>
      <c r="R57" s="84">
        <f t="shared" si="11"/>
        <v>0</v>
      </c>
      <c r="S57" s="84">
        <f t="shared" si="12"/>
        <v>0</v>
      </c>
      <c r="T57" s="84">
        <f t="shared" si="13"/>
        <v>0</v>
      </c>
      <c r="U57" s="84">
        <f t="shared" si="14"/>
        <v>0</v>
      </c>
      <c r="V57" s="84">
        <f t="shared" si="15"/>
        <v>0</v>
      </c>
      <c r="W57" s="84">
        <f t="shared" si="16"/>
        <v>0</v>
      </c>
      <c r="X57" s="84">
        <f t="shared" si="17"/>
        <v>0</v>
      </c>
      <c r="Y57" s="84">
        <f t="shared" si="18"/>
        <v>0</v>
      </c>
      <c r="Z57" s="84">
        <f t="shared" si="19"/>
        <v>0</v>
      </c>
      <c r="AA57" s="84">
        <f t="shared" si="20"/>
        <v>0</v>
      </c>
      <c r="AB57" s="84">
        <f t="shared" si="21"/>
        <v>0</v>
      </c>
      <c r="AC57" s="84">
        <f t="shared" si="22"/>
        <v>0</v>
      </c>
      <c r="AD57" s="84">
        <f t="shared" si="23"/>
        <v>0</v>
      </c>
      <c r="AE57" s="84">
        <f t="shared" si="24"/>
        <v>0</v>
      </c>
      <c r="AF57" s="84">
        <f t="shared" si="25"/>
        <v>0</v>
      </c>
      <c r="AG57" s="84">
        <f t="shared" si="26"/>
        <v>0</v>
      </c>
      <c r="AH57" s="84">
        <f t="shared" si="27"/>
        <v>0</v>
      </c>
      <c r="AI57" s="84">
        <f t="shared" si="28"/>
        <v>0</v>
      </c>
      <c r="AJ57" s="84">
        <f t="shared" si="29"/>
        <v>0</v>
      </c>
      <c r="AK57" s="84">
        <f t="shared" si="30"/>
        <v>0</v>
      </c>
      <c r="AL57" s="84">
        <f t="shared" si="31"/>
        <v>0</v>
      </c>
      <c r="AM57" s="84">
        <f t="shared" si="32"/>
        <v>0</v>
      </c>
      <c r="AN57" s="84">
        <f t="shared" si="33"/>
        <v>0</v>
      </c>
      <c r="AO57" s="84">
        <f t="shared" si="34"/>
        <v>0</v>
      </c>
      <c r="AP57" s="84">
        <f t="shared" si="35"/>
        <v>0</v>
      </c>
      <c r="AQ57" s="84">
        <f t="shared" si="36"/>
        <v>0</v>
      </c>
      <c r="AR57" s="84">
        <f t="shared" si="37"/>
        <v>0</v>
      </c>
      <c r="AS57" s="84">
        <f t="shared" si="38"/>
        <v>0</v>
      </c>
      <c r="AT57" s="84">
        <f t="shared" si="39"/>
        <v>0</v>
      </c>
      <c r="AU57" s="84">
        <f t="shared" si="40"/>
        <v>0</v>
      </c>
      <c r="AV57" s="84">
        <f t="shared" si="41"/>
        <v>0</v>
      </c>
      <c r="AW57" s="84">
        <f t="shared" si="42"/>
        <v>0</v>
      </c>
      <c r="AX57" s="84">
        <f t="shared" si="43"/>
        <v>0</v>
      </c>
      <c r="AY57" s="84">
        <f t="shared" si="44"/>
        <v>0</v>
      </c>
      <c r="AZ57" s="84">
        <f t="shared" si="45"/>
        <v>0</v>
      </c>
      <c r="BA57" s="84">
        <f t="shared" si="46"/>
        <v>0</v>
      </c>
      <c r="BB57" s="84">
        <f t="shared" si="47"/>
        <v>0</v>
      </c>
      <c r="BC57" s="84">
        <f t="shared" si="48"/>
        <v>0</v>
      </c>
      <c r="BD57" s="84">
        <f t="shared" si="49"/>
        <v>0</v>
      </c>
      <c r="BE57" s="84">
        <f t="shared" si="50"/>
        <v>0</v>
      </c>
      <c r="BF57" s="84">
        <f t="shared" si="51"/>
        <v>0</v>
      </c>
      <c r="BG57" s="84">
        <f t="shared" si="52"/>
        <v>0</v>
      </c>
      <c r="BH57" s="84">
        <f t="shared" si="53"/>
        <v>0</v>
      </c>
      <c r="BI57" s="84">
        <f t="shared" si="54"/>
        <v>0</v>
      </c>
      <c r="BJ57" s="84">
        <f t="shared" si="55"/>
        <v>0</v>
      </c>
      <c r="BK57" s="84">
        <f t="shared" si="56"/>
        <v>0</v>
      </c>
      <c r="BL57" s="84">
        <f t="shared" si="57"/>
        <v>0</v>
      </c>
      <c r="BM57" s="84">
        <f t="shared" si="58"/>
        <v>0</v>
      </c>
      <c r="BN57" s="84">
        <f t="shared" si="59"/>
        <v>0</v>
      </c>
      <c r="BO57" s="84">
        <f t="shared" si="60"/>
        <v>0</v>
      </c>
      <c r="BP57" s="84">
        <f t="shared" si="61"/>
        <v>0</v>
      </c>
      <c r="BQ57" s="84">
        <f t="shared" si="62"/>
        <v>0</v>
      </c>
      <c r="BR57" s="84">
        <f t="shared" si="63"/>
        <v>0</v>
      </c>
      <c r="BS57" s="84">
        <f t="shared" si="64"/>
        <v>0</v>
      </c>
      <c r="BT57" s="84">
        <f t="shared" si="65"/>
        <v>0</v>
      </c>
      <c r="BU57" s="84">
        <f t="shared" si="66"/>
        <v>0</v>
      </c>
      <c r="BV57" s="84">
        <f t="shared" si="67"/>
        <v>0</v>
      </c>
      <c r="BW57" s="84">
        <f t="shared" si="68"/>
        <v>0</v>
      </c>
      <c r="BX57" s="84">
        <f t="shared" si="69"/>
        <v>0</v>
      </c>
      <c r="BY57" s="84">
        <f t="shared" si="70"/>
        <v>0</v>
      </c>
      <c r="BZ57" s="84">
        <f t="shared" si="71"/>
        <v>0</v>
      </c>
      <c r="CA57" s="84">
        <f t="shared" si="72"/>
        <v>0</v>
      </c>
      <c r="CB57" s="84">
        <f t="shared" si="73"/>
        <v>0</v>
      </c>
      <c r="CC57" s="84">
        <f t="shared" si="74"/>
        <v>0</v>
      </c>
      <c r="CD57" s="84">
        <f t="shared" si="75"/>
        <v>0</v>
      </c>
      <c r="CE57" s="84">
        <f t="shared" si="76"/>
        <v>0</v>
      </c>
      <c r="CF57" s="84">
        <f t="shared" si="77"/>
        <v>0</v>
      </c>
      <c r="CG57" s="84">
        <f t="shared" si="78"/>
        <v>0</v>
      </c>
      <c r="CH57" s="84">
        <f t="shared" si="79"/>
        <v>0</v>
      </c>
      <c r="CI57" s="84">
        <f t="shared" si="80"/>
        <v>0</v>
      </c>
      <c r="CJ57" s="84">
        <f t="shared" si="81"/>
        <v>0</v>
      </c>
      <c r="CK57" s="84">
        <f t="shared" si="82"/>
        <v>0</v>
      </c>
      <c r="CL57" s="84">
        <f t="shared" si="83"/>
        <v>0</v>
      </c>
      <c r="CM57" s="84">
        <f t="shared" si="84"/>
        <v>0</v>
      </c>
      <c r="CN57" s="84">
        <f t="shared" si="85"/>
        <v>0</v>
      </c>
      <c r="CO57" s="84">
        <f t="shared" si="86"/>
        <v>0</v>
      </c>
      <c r="CP57" s="84">
        <f t="shared" si="87"/>
        <v>0</v>
      </c>
      <c r="CQ57" s="84">
        <f t="shared" si="88"/>
        <v>0</v>
      </c>
      <c r="CR57" s="84">
        <f t="shared" si="89"/>
        <v>0</v>
      </c>
      <c r="CS57" s="84">
        <f t="shared" si="90"/>
        <v>0</v>
      </c>
      <c r="CT57" s="84">
        <f t="shared" si="91"/>
        <v>0</v>
      </c>
      <c r="CU57" s="84">
        <f t="shared" si="92"/>
        <v>0</v>
      </c>
      <c r="CV57" s="84">
        <f t="shared" si="93"/>
        <v>0</v>
      </c>
      <c r="CW57" s="84">
        <f t="shared" si="94"/>
        <v>0</v>
      </c>
      <c r="CX57" s="84">
        <f t="shared" si="95"/>
        <v>0</v>
      </c>
    </row>
    <row r="58" spans="1:102" ht="14.25">
      <c r="A58" s="78">
        <f t="shared" si="96"/>
        <v>47</v>
      </c>
      <c r="B58" s="79"/>
      <c r="C58" s="80"/>
      <c r="D58" s="81"/>
      <c r="E58" s="82"/>
      <c r="F58" s="83"/>
      <c r="G58" s="84">
        <f t="shared" si="0"/>
        <v>0</v>
      </c>
      <c r="H58" s="84">
        <f t="shared" si="1"/>
        <v>0</v>
      </c>
      <c r="I58" s="84">
        <f t="shared" si="2"/>
        <v>0</v>
      </c>
      <c r="J58" s="84">
        <f t="shared" si="3"/>
        <v>0</v>
      </c>
      <c r="K58" s="84">
        <f t="shared" si="4"/>
        <v>0</v>
      </c>
      <c r="L58" s="84">
        <f t="shared" si="5"/>
        <v>0</v>
      </c>
      <c r="M58" s="84">
        <f t="shared" si="6"/>
        <v>0</v>
      </c>
      <c r="N58" s="84">
        <f t="shared" si="7"/>
        <v>0</v>
      </c>
      <c r="O58" s="84">
        <f t="shared" si="8"/>
        <v>0</v>
      </c>
      <c r="P58" s="84">
        <f t="shared" si="9"/>
        <v>0</v>
      </c>
      <c r="Q58" s="84">
        <f t="shared" si="10"/>
        <v>0</v>
      </c>
      <c r="R58" s="84">
        <f t="shared" si="11"/>
        <v>0</v>
      </c>
      <c r="S58" s="84">
        <f t="shared" si="12"/>
        <v>0</v>
      </c>
      <c r="T58" s="84">
        <f t="shared" si="13"/>
        <v>0</v>
      </c>
      <c r="U58" s="84">
        <f t="shared" si="14"/>
        <v>0</v>
      </c>
      <c r="V58" s="84">
        <f t="shared" si="15"/>
        <v>0</v>
      </c>
      <c r="W58" s="84">
        <f t="shared" si="16"/>
        <v>0</v>
      </c>
      <c r="X58" s="84">
        <f t="shared" si="17"/>
        <v>0</v>
      </c>
      <c r="Y58" s="84">
        <f t="shared" si="18"/>
        <v>0</v>
      </c>
      <c r="Z58" s="84">
        <f t="shared" si="19"/>
        <v>0</v>
      </c>
      <c r="AA58" s="84">
        <f t="shared" si="20"/>
        <v>0</v>
      </c>
      <c r="AB58" s="84">
        <f t="shared" si="21"/>
        <v>0</v>
      </c>
      <c r="AC58" s="84">
        <f t="shared" si="22"/>
        <v>0</v>
      </c>
      <c r="AD58" s="84">
        <f t="shared" si="23"/>
        <v>0</v>
      </c>
      <c r="AE58" s="84">
        <f t="shared" si="24"/>
        <v>0</v>
      </c>
      <c r="AF58" s="84">
        <f t="shared" si="25"/>
        <v>0</v>
      </c>
      <c r="AG58" s="84">
        <f t="shared" si="26"/>
        <v>0</v>
      </c>
      <c r="AH58" s="84">
        <f t="shared" si="27"/>
        <v>0</v>
      </c>
      <c r="AI58" s="84">
        <f t="shared" si="28"/>
        <v>0</v>
      </c>
      <c r="AJ58" s="84">
        <f t="shared" si="29"/>
        <v>0</v>
      </c>
      <c r="AK58" s="84">
        <f t="shared" si="30"/>
        <v>0</v>
      </c>
      <c r="AL58" s="84">
        <f t="shared" si="31"/>
        <v>0</v>
      </c>
      <c r="AM58" s="84">
        <f t="shared" si="32"/>
        <v>0</v>
      </c>
      <c r="AN58" s="84">
        <f t="shared" si="33"/>
        <v>0</v>
      </c>
      <c r="AO58" s="84">
        <f t="shared" si="34"/>
        <v>0</v>
      </c>
      <c r="AP58" s="84">
        <f t="shared" si="35"/>
        <v>0</v>
      </c>
      <c r="AQ58" s="84">
        <f t="shared" si="36"/>
        <v>0</v>
      </c>
      <c r="AR58" s="84">
        <f t="shared" si="37"/>
        <v>0</v>
      </c>
      <c r="AS58" s="84">
        <f t="shared" si="38"/>
        <v>0</v>
      </c>
      <c r="AT58" s="84">
        <f t="shared" si="39"/>
        <v>0</v>
      </c>
      <c r="AU58" s="84">
        <f t="shared" si="40"/>
        <v>0</v>
      </c>
      <c r="AV58" s="84">
        <f t="shared" si="41"/>
        <v>0</v>
      </c>
      <c r="AW58" s="84">
        <f t="shared" si="42"/>
        <v>0</v>
      </c>
      <c r="AX58" s="84">
        <f t="shared" si="43"/>
        <v>0</v>
      </c>
      <c r="AY58" s="84">
        <f t="shared" si="44"/>
        <v>0</v>
      </c>
      <c r="AZ58" s="84">
        <f t="shared" si="45"/>
        <v>0</v>
      </c>
      <c r="BA58" s="84">
        <f t="shared" si="46"/>
        <v>0</v>
      </c>
      <c r="BB58" s="84">
        <f t="shared" si="47"/>
        <v>0</v>
      </c>
      <c r="BC58" s="84">
        <f t="shared" si="48"/>
        <v>0</v>
      </c>
      <c r="BD58" s="84">
        <f t="shared" si="49"/>
        <v>0</v>
      </c>
      <c r="BE58" s="84">
        <f t="shared" si="50"/>
        <v>0</v>
      </c>
      <c r="BF58" s="84">
        <f t="shared" si="51"/>
        <v>0</v>
      </c>
      <c r="BG58" s="84">
        <f t="shared" si="52"/>
        <v>0</v>
      </c>
      <c r="BH58" s="84">
        <f t="shared" si="53"/>
        <v>0</v>
      </c>
      <c r="BI58" s="84">
        <f t="shared" si="54"/>
        <v>0</v>
      </c>
      <c r="BJ58" s="84">
        <f t="shared" si="55"/>
        <v>0</v>
      </c>
      <c r="BK58" s="84">
        <f t="shared" si="56"/>
        <v>0</v>
      </c>
      <c r="BL58" s="84">
        <f t="shared" si="57"/>
        <v>0</v>
      </c>
      <c r="BM58" s="84">
        <f t="shared" si="58"/>
        <v>0</v>
      </c>
      <c r="BN58" s="84">
        <f t="shared" si="59"/>
        <v>0</v>
      </c>
      <c r="BO58" s="84">
        <f t="shared" si="60"/>
        <v>0</v>
      </c>
      <c r="BP58" s="84">
        <f t="shared" si="61"/>
        <v>0</v>
      </c>
      <c r="BQ58" s="84">
        <f t="shared" si="62"/>
        <v>0</v>
      </c>
      <c r="BR58" s="84">
        <f t="shared" si="63"/>
        <v>0</v>
      </c>
      <c r="BS58" s="84">
        <f t="shared" si="64"/>
        <v>0</v>
      </c>
      <c r="BT58" s="84">
        <f t="shared" si="65"/>
        <v>0</v>
      </c>
      <c r="BU58" s="84">
        <f t="shared" si="66"/>
        <v>0</v>
      </c>
      <c r="BV58" s="84">
        <f t="shared" si="67"/>
        <v>0</v>
      </c>
      <c r="BW58" s="84">
        <f t="shared" si="68"/>
        <v>0</v>
      </c>
      <c r="BX58" s="84">
        <f t="shared" si="69"/>
        <v>0</v>
      </c>
      <c r="BY58" s="84">
        <f t="shared" si="70"/>
        <v>0</v>
      </c>
      <c r="BZ58" s="84">
        <f t="shared" si="71"/>
        <v>0</v>
      </c>
      <c r="CA58" s="84">
        <f t="shared" si="72"/>
        <v>0</v>
      </c>
      <c r="CB58" s="84">
        <f t="shared" si="73"/>
        <v>0</v>
      </c>
      <c r="CC58" s="84">
        <f t="shared" si="74"/>
        <v>0</v>
      </c>
      <c r="CD58" s="84">
        <f t="shared" si="75"/>
        <v>0</v>
      </c>
      <c r="CE58" s="84">
        <f t="shared" si="76"/>
        <v>0</v>
      </c>
      <c r="CF58" s="84">
        <f t="shared" si="77"/>
        <v>0</v>
      </c>
      <c r="CG58" s="84">
        <f t="shared" si="78"/>
        <v>0</v>
      </c>
      <c r="CH58" s="84">
        <f t="shared" si="79"/>
        <v>0</v>
      </c>
      <c r="CI58" s="84">
        <f t="shared" si="80"/>
        <v>0</v>
      </c>
      <c r="CJ58" s="84">
        <f t="shared" si="81"/>
        <v>0</v>
      </c>
      <c r="CK58" s="84">
        <f t="shared" si="82"/>
        <v>0</v>
      </c>
      <c r="CL58" s="84">
        <f t="shared" si="83"/>
        <v>0</v>
      </c>
      <c r="CM58" s="84">
        <f t="shared" si="84"/>
        <v>0</v>
      </c>
      <c r="CN58" s="84">
        <f t="shared" si="85"/>
        <v>0</v>
      </c>
      <c r="CO58" s="84">
        <f t="shared" si="86"/>
        <v>0</v>
      </c>
      <c r="CP58" s="84">
        <f t="shared" si="87"/>
        <v>0</v>
      </c>
      <c r="CQ58" s="84">
        <f t="shared" si="88"/>
        <v>0</v>
      </c>
      <c r="CR58" s="84">
        <f t="shared" si="89"/>
        <v>0</v>
      </c>
      <c r="CS58" s="84">
        <f t="shared" si="90"/>
        <v>0</v>
      </c>
      <c r="CT58" s="84">
        <f t="shared" si="91"/>
        <v>0</v>
      </c>
      <c r="CU58" s="84">
        <f t="shared" si="92"/>
        <v>0</v>
      </c>
      <c r="CV58" s="84">
        <f t="shared" si="93"/>
        <v>0</v>
      </c>
      <c r="CW58" s="84">
        <f t="shared" si="94"/>
        <v>0</v>
      </c>
      <c r="CX58" s="84">
        <f t="shared" si="95"/>
        <v>0</v>
      </c>
    </row>
    <row r="59" spans="1:102" ht="14.25">
      <c r="A59" s="78">
        <f t="shared" si="96"/>
        <v>48</v>
      </c>
      <c r="B59" s="79"/>
      <c r="C59" s="80"/>
      <c r="D59" s="81"/>
      <c r="E59" s="82"/>
      <c r="F59" s="83"/>
      <c r="G59" s="84">
        <f t="shared" si="0"/>
        <v>0</v>
      </c>
      <c r="H59" s="84">
        <f t="shared" si="1"/>
        <v>0</v>
      </c>
      <c r="I59" s="84">
        <f t="shared" si="2"/>
        <v>0</v>
      </c>
      <c r="J59" s="84">
        <f t="shared" si="3"/>
        <v>0</v>
      </c>
      <c r="K59" s="84">
        <f t="shared" si="4"/>
        <v>0</v>
      </c>
      <c r="L59" s="84">
        <f t="shared" si="5"/>
        <v>0</v>
      </c>
      <c r="M59" s="84">
        <f t="shared" si="6"/>
        <v>0</v>
      </c>
      <c r="N59" s="84">
        <f t="shared" si="7"/>
        <v>0</v>
      </c>
      <c r="O59" s="84">
        <f t="shared" si="8"/>
        <v>0</v>
      </c>
      <c r="P59" s="84">
        <f t="shared" si="9"/>
        <v>0</v>
      </c>
      <c r="Q59" s="84">
        <f t="shared" si="10"/>
        <v>0</v>
      </c>
      <c r="R59" s="84">
        <f t="shared" si="11"/>
        <v>0</v>
      </c>
      <c r="S59" s="84">
        <f t="shared" si="12"/>
        <v>0</v>
      </c>
      <c r="T59" s="84">
        <f t="shared" si="13"/>
        <v>0</v>
      </c>
      <c r="U59" s="84">
        <f t="shared" si="14"/>
        <v>0</v>
      </c>
      <c r="V59" s="84">
        <f t="shared" si="15"/>
        <v>0</v>
      </c>
      <c r="W59" s="84">
        <f t="shared" si="16"/>
        <v>0</v>
      </c>
      <c r="X59" s="84">
        <f t="shared" si="17"/>
        <v>0</v>
      </c>
      <c r="Y59" s="84">
        <f t="shared" si="18"/>
        <v>0</v>
      </c>
      <c r="Z59" s="84">
        <f t="shared" si="19"/>
        <v>0</v>
      </c>
      <c r="AA59" s="84">
        <f t="shared" si="20"/>
        <v>0</v>
      </c>
      <c r="AB59" s="84">
        <f t="shared" si="21"/>
        <v>0</v>
      </c>
      <c r="AC59" s="84">
        <f t="shared" si="22"/>
        <v>0</v>
      </c>
      <c r="AD59" s="84">
        <f t="shared" si="23"/>
        <v>0</v>
      </c>
      <c r="AE59" s="84">
        <f t="shared" si="24"/>
        <v>0</v>
      </c>
      <c r="AF59" s="84">
        <f t="shared" si="25"/>
        <v>0</v>
      </c>
      <c r="AG59" s="84">
        <f t="shared" si="26"/>
        <v>0</v>
      </c>
      <c r="AH59" s="84">
        <f t="shared" si="27"/>
        <v>0</v>
      </c>
      <c r="AI59" s="84">
        <f t="shared" si="28"/>
        <v>0</v>
      </c>
      <c r="AJ59" s="84">
        <f t="shared" si="29"/>
        <v>0</v>
      </c>
      <c r="AK59" s="84">
        <f t="shared" si="30"/>
        <v>0</v>
      </c>
      <c r="AL59" s="84">
        <f t="shared" si="31"/>
        <v>0</v>
      </c>
      <c r="AM59" s="84">
        <f t="shared" si="32"/>
        <v>0</v>
      </c>
      <c r="AN59" s="84">
        <f t="shared" si="33"/>
        <v>0</v>
      </c>
      <c r="AO59" s="84">
        <f t="shared" si="34"/>
        <v>0</v>
      </c>
      <c r="AP59" s="84">
        <f t="shared" si="35"/>
        <v>0</v>
      </c>
      <c r="AQ59" s="84">
        <f t="shared" si="36"/>
        <v>0</v>
      </c>
      <c r="AR59" s="84">
        <f t="shared" si="37"/>
        <v>0</v>
      </c>
      <c r="AS59" s="84">
        <f t="shared" si="38"/>
        <v>0</v>
      </c>
      <c r="AT59" s="84">
        <f t="shared" si="39"/>
        <v>0</v>
      </c>
      <c r="AU59" s="84">
        <f t="shared" si="40"/>
        <v>0</v>
      </c>
      <c r="AV59" s="84">
        <f t="shared" si="41"/>
        <v>0</v>
      </c>
      <c r="AW59" s="84">
        <f t="shared" si="42"/>
        <v>0</v>
      </c>
      <c r="AX59" s="84">
        <f t="shared" si="43"/>
        <v>0</v>
      </c>
      <c r="AY59" s="84">
        <f t="shared" si="44"/>
        <v>0</v>
      </c>
      <c r="AZ59" s="84">
        <f t="shared" si="45"/>
        <v>0</v>
      </c>
      <c r="BA59" s="84">
        <f t="shared" si="46"/>
        <v>0</v>
      </c>
      <c r="BB59" s="84">
        <f t="shared" si="47"/>
        <v>0</v>
      </c>
      <c r="BC59" s="84">
        <f t="shared" si="48"/>
        <v>0</v>
      </c>
      <c r="BD59" s="84">
        <f t="shared" si="49"/>
        <v>0</v>
      </c>
      <c r="BE59" s="84">
        <f t="shared" si="50"/>
        <v>0</v>
      </c>
      <c r="BF59" s="84">
        <f t="shared" si="51"/>
        <v>0</v>
      </c>
      <c r="BG59" s="84">
        <f t="shared" si="52"/>
        <v>0</v>
      </c>
      <c r="BH59" s="84">
        <f t="shared" si="53"/>
        <v>0</v>
      </c>
      <c r="BI59" s="84">
        <f t="shared" si="54"/>
        <v>0</v>
      </c>
      <c r="BJ59" s="84">
        <f t="shared" si="55"/>
        <v>0</v>
      </c>
      <c r="BK59" s="84">
        <f t="shared" si="56"/>
        <v>0</v>
      </c>
      <c r="BL59" s="84">
        <f t="shared" si="57"/>
        <v>0</v>
      </c>
      <c r="BM59" s="84">
        <f t="shared" si="58"/>
        <v>0</v>
      </c>
      <c r="BN59" s="84">
        <f t="shared" si="59"/>
        <v>0</v>
      </c>
      <c r="BO59" s="84">
        <f t="shared" si="60"/>
        <v>0</v>
      </c>
      <c r="BP59" s="84">
        <f t="shared" si="61"/>
        <v>0</v>
      </c>
      <c r="BQ59" s="84">
        <f t="shared" si="62"/>
        <v>0</v>
      </c>
      <c r="BR59" s="84">
        <f t="shared" si="63"/>
        <v>0</v>
      </c>
      <c r="BS59" s="84">
        <f t="shared" si="64"/>
        <v>0</v>
      </c>
      <c r="BT59" s="84">
        <f t="shared" si="65"/>
        <v>0</v>
      </c>
      <c r="BU59" s="84">
        <f t="shared" si="66"/>
        <v>0</v>
      </c>
      <c r="BV59" s="84">
        <f t="shared" si="67"/>
        <v>0</v>
      </c>
      <c r="BW59" s="84">
        <f t="shared" si="68"/>
        <v>0</v>
      </c>
      <c r="BX59" s="84">
        <f t="shared" si="69"/>
        <v>0</v>
      </c>
      <c r="BY59" s="84">
        <f t="shared" si="70"/>
        <v>0</v>
      </c>
      <c r="BZ59" s="84">
        <f t="shared" si="71"/>
        <v>0</v>
      </c>
      <c r="CA59" s="84">
        <f t="shared" si="72"/>
        <v>0</v>
      </c>
      <c r="CB59" s="84">
        <f t="shared" si="73"/>
        <v>0</v>
      </c>
      <c r="CC59" s="84">
        <f t="shared" si="74"/>
        <v>0</v>
      </c>
      <c r="CD59" s="84">
        <f t="shared" si="75"/>
        <v>0</v>
      </c>
      <c r="CE59" s="84">
        <f t="shared" si="76"/>
        <v>0</v>
      </c>
      <c r="CF59" s="84">
        <f t="shared" si="77"/>
        <v>0</v>
      </c>
      <c r="CG59" s="84">
        <f t="shared" si="78"/>
        <v>0</v>
      </c>
      <c r="CH59" s="84">
        <f t="shared" si="79"/>
        <v>0</v>
      </c>
      <c r="CI59" s="84">
        <f t="shared" si="80"/>
        <v>0</v>
      </c>
      <c r="CJ59" s="84">
        <f t="shared" si="81"/>
        <v>0</v>
      </c>
      <c r="CK59" s="84">
        <f t="shared" si="82"/>
        <v>0</v>
      </c>
      <c r="CL59" s="84">
        <f t="shared" si="83"/>
        <v>0</v>
      </c>
      <c r="CM59" s="84">
        <f t="shared" si="84"/>
        <v>0</v>
      </c>
      <c r="CN59" s="84">
        <f t="shared" si="85"/>
        <v>0</v>
      </c>
      <c r="CO59" s="84">
        <f t="shared" si="86"/>
        <v>0</v>
      </c>
      <c r="CP59" s="84">
        <f t="shared" si="87"/>
        <v>0</v>
      </c>
      <c r="CQ59" s="84">
        <f t="shared" si="88"/>
        <v>0</v>
      </c>
      <c r="CR59" s="84">
        <f t="shared" si="89"/>
        <v>0</v>
      </c>
      <c r="CS59" s="84">
        <f t="shared" si="90"/>
        <v>0</v>
      </c>
      <c r="CT59" s="84">
        <f t="shared" si="91"/>
        <v>0</v>
      </c>
      <c r="CU59" s="84">
        <f t="shared" si="92"/>
        <v>0</v>
      </c>
      <c r="CV59" s="84">
        <f t="shared" si="93"/>
        <v>0</v>
      </c>
      <c r="CW59" s="84">
        <f t="shared" si="94"/>
        <v>0</v>
      </c>
      <c r="CX59" s="84">
        <f t="shared" si="95"/>
        <v>0</v>
      </c>
    </row>
    <row r="60" spans="1:102" ht="14.25">
      <c r="A60" s="78">
        <f t="shared" si="96"/>
        <v>49</v>
      </c>
      <c r="B60" s="79"/>
      <c r="C60" s="80"/>
      <c r="D60" s="81"/>
      <c r="E60" s="82"/>
      <c r="F60" s="83"/>
      <c r="G60" s="84">
        <f t="shared" si="0"/>
        <v>0</v>
      </c>
      <c r="H60" s="84">
        <f t="shared" si="1"/>
        <v>0</v>
      </c>
      <c r="I60" s="84">
        <f t="shared" si="2"/>
        <v>0</v>
      </c>
      <c r="J60" s="84">
        <f t="shared" si="3"/>
        <v>0</v>
      </c>
      <c r="K60" s="84">
        <f t="shared" si="4"/>
        <v>0</v>
      </c>
      <c r="L60" s="84">
        <f t="shared" si="5"/>
        <v>0</v>
      </c>
      <c r="M60" s="84">
        <f t="shared" si="6"/>
        <v>0</v>
      </c>
      <c r="N60" s="84">
        <f t="shared" si="7"/>
        <v>0</v>
      </c>
      <c r="O60" s="84">
        <f t="shared" si="8"/>
        <v>0</v>
      </c>
      <c r="P60" s="84">
        <f t="shared" si="9"/>
        <v>0</v>
      </c>
      <c r="Q60" s="84">
        <f t="shared" si="10"/>
        <v>0</v>
      </c>
      <c r="R60" s="84">
        <f t="shared" si="11"/>
        <v>0</v>
      </c>
      <c r="S60" s="84">
        <f t="shared" si="12"/>
        <v>0</v>
      </c>
      <c r="T60" s="84">
        <f t="shared" si="13"/>
        <v>0</v>
      </c>
      <c r="U60" s="84">
        <f t="shared" si="14"/>
        <v>0</v>
      </c>
      <c r="V60" s="84">
        <f t="shared" si="15"/>
        <v>0</v>
      </c>
      <c r="W60" s="84">
        <f t="shared" si="16"/>
        <v>0</v>
      </c>
      <c r="X60" s="84">
        <f t="shared" si="17"/>
        <v>0</v>
      </c>
      <c r="Y60" s="84">
        <f t="shared" si="18"/>
        <v>0</v>
      </c>
      <c r="Z60" s="84">
        <f t="shared" si="19"/>
        <v>0</v>
      </c>
      <c r="AA60" s="84">
        <f t="shared" si="20"/>
        <v>0</v>
      </c>
      <c r="AB60" s="84">
        <f t="shared" si="21"/>
        <v>0</v>
      </c>
      <c r="AC60" s="84">
        <f t="shared" si="22"/>
        <v>0</v>
      </c>
      <c r="AD60" s="84">
        <f t="shared" si="23"/>
        <v>0</v>
      </c>
      <c r="AE60" s="84">
        <f t="shared" si="24"/>
        <v>0</v>
      </c>
      <c r="AF60" s="84">
        <f t="shared" si="25"/>
        <v>0</v>
      </c>
      <c r="AG60" s="84">
        <f t="shared" si="26"/>
        <v>0</v>
      </c>
      <c r="AH60" s="84">
        <f t="shared" si="27"/>
        <v>0</v>
      </c>
      <c r="AI60" s="84">
        <f t="shared" si="28"/>
        <v>0</v>
      </c>
      <c r="AJ60" s="84">
        <f t="shared" si="29"/>
        <v>0</v>
      </c>
      <c r="AK60" s="84">
        <f t="shared" si="30"/>
        <v>0</v>
      </c>
      <c r="AL60" s="84">
        <f t="shared" si="31"/>
        <v>0</v>
      </c>
      <c r="AM60" s="84">
        <f t="shared" si="32"/>
        <v>0</v>
      </c>
      <c r="AN60" s="84">
        <f t="shared" si="33"/>
        <v>0</v>
      </c>
      <c r="AO60" s="84">
        <f t="shared" si="34"/>
        <v>0</v>
      </c>
      <c r="AP60" s="84">
        <f t="shared" si="35"/>
        <v>0</v>
      </c>
      <c r="AQ60" s="84">
        <f t="shared" si="36"/>
        <v>0</v>
      </c>
      <c r="AR60" s="84">
        <f t="shared" si="37"/>
        <v>0</v>
      </c>
      <c r="AS60" s="84">
        <f t="shared" si="38"/>
        <v>0</v>
      </c>
      <c r="AT60" s="84">
        <f t="shared" si="39"/>
        <v>0</v>
      </c>
      <c r="AU60" s="84">
        <f t="shared" si="40"/>
        <v>0</v>
      </c>
      <c r="AV60" s="84">
        <f t="shared" si="41"/>
        <v>0</v>
      </c>
      <c r="AW60" s="84">
        <f t="shared" si="42"/>
        <v>0</v>
      </c>
      <c r="AX60" s="84">
        <f t="shared" si="43"/>
        <v>0</v>
      </c>
      <c r="AY60" s="84">
        <f t="shared" si="44"/>
        <v>0</v>
      </c>
      <c r="AZ60" s="84">
        <f t="shared" si="45"/>
        <v>0</v>
      </c>
      <c r="BA60" s="84">
        <f t="shared" si="46"/>
        <v>0</v>
      </c>
      <c r="BB60" s="84">
        <f t="shared" si="47"/>
        <v>0</v>
      </c>
      <c r="BC60" s="84">
        <f t="shared" si="48"/>
        <v>0</v>
      </c>
      <c r="BD60" s="84">
        <f t="shared" si="49"/>
        <v>0</v>
      </c>
      <c r="BE60" s="84">
        <f t="shared" si="50"/>
        <v>0</v>
      </c>
      <c r="BF60" s="84">
        <f t="shared" si="51"/>
        <v>0</v>
      </c>
      <c r="BG60" s="84">
        <f t="shared" si="52"/>
        <v>0</v>
      </c>
      <c r="BH60" s="84">
        <f t="shared" si="53"/>
        <v>0</v>
      </c>
      <c r="BI60" s="84">
        <f t="shared" si="54"/>
        <v>0</v>
      </c>
      <c r="BJ60" s="84">
        <f t="shared" si="55"/>
        <v>0</v>
      </c>
      <c r="BK60" s="84">
        <f t="shared" si="56"/>
        <v>0</v>
      </c>
      <c r="BL60" s="84">
        <f t="shared" si="57"/>
        <v>0</v>
      </c>
      <c r="BM60" s="84">
        <f t="shared" si="58"/>
        <v>0</v>
      </c>
      <c r="BN60" s="84">
        <f t="shared" si="59"/>
        <v>0</v>
      </c>
      <c r="BO60" s="84">
        <f t="shared" si="60"/>
        <v>0</v>
      </c>
      <c r="BP60" s="84">
        <f t="shared" si="61"/>
        <v>0</v>
      </c>
      <c r="BQ60" s="84">
        <f t="shared" si="62"/>
        <v>0</v>
      </c>
      <c r="BR60" s="84">
        <f t="shared" si="63"/>
        <v>0</v>
      </c>
      <c r="BS60" s="84">
        <f t="shared" si="64"/>
        <v>0</v>
      </c>
      <c r="BT60" s="84">
        <f t="shared" si="65"/>
        <v>0</v>
      </c>
      <c r="BU60" s="84">
        <f t="shared" si="66"/>
        <v>0</v>
      </c>
      <c r="BV60" s="84">
        <f t="shared" si="67"/>
        <v>0</v>
      </c>
      <c r="BW60" s="84">
        <f t="shared" si="68"/>
        <v>0</v>
      </c>
      <c r="BX60" s="84">
        <f t="shared" si="69"/>
        <v>0</v>
      </c>
      <c r="BY60" s="84">
        <f t="shared" si="70"/>
        <v>0</v>
      </c>
      <c r="BZ60" s="84">
        <f t="shared" si="71"/>
        <v>0</v>
      </c>
      <c r="CA60" s="84">
        <f t="shared" si="72"/>
        <v>0</v>
      </c>
      <c r="CB60" s="84">
        <f t="shared" si="73"/>
        <v>0</v>
      </c>
      <c r="CC60" s="84">
        <f t="shared" si="74"/>
        <v>0</v>
      </c>
      <c r="CD60" s="84">
        <f t="shared" si="75"/>
        <v>0</v>
      </c>
      <c r="CE60" s="84">
        <f t="shared" si="76"/>
        <v>0</v>
      </c>
      <c r="CF60" s="84">
        <f t="shared" si="77"/>
        <v>0</v>
      </c>
      <c r="CG60" s="84">
        <f t="shared" si="78"/>
        <v>0</v>
      </c>
      <c r="CH60" s="84">
        <f t="shared" si="79"/>
        <v>0</v>
      </c>
      <c r="CI60" s="84">
        <f t="shared" si="80"/>
        <v>0</v>
      </c>
      <c r="CJ60" s="84">
        <f t="shared" si="81"/>
        <v>0</v>
      </c>
      <c r="CK60" s="84">
        <f t="shared" si="82"/>
        <v>0</v>
      </c>
      <c r="CL60" s="84">
        <f t="shared" si="83"/>
        <v>0</v>
      </c>
      <c r="CM60" s="84">
        <f t="shared" si="84"/>
        <v>0</v>
      </c>
      <c r="CN60" s="84">
        <f t="shared" si="85"/>
        <v>0</v>
      </c>
      <c r="CO60" s="84">
        <f t="shared" si="86"/>
        <v>0</v>
      </c>
      <c r="CP60" s="84">
        <f t="shared" si="87"/>
        <v>0</v>
      </c>
      <c r="CQ60" s="84">
        <f t="shared" si="88"/>
        <v>0</v>
      </c>
      <c r="CR60" s="84">
        <f t="shared" si="89"/>
        <v>0</v>
      </c>
      <c r="CS60" s="84">
        <f t="shared" si="90"/>
        <v>0</v>
      </c>
      <c r="CT60" s="84">
        <f t="shared" si="91"/>
        <v>0</v>
      </c>
      <c r="CU60" s="84">
        <f t="shared" si="92"/>
        <v>0</v>
      </c>
      <c r="CV60" s="84">
        <f t="shared" si="93"/>
        <v>0</v>
      </c>
      <c r="CW60" s="84">
        <f t="shared" si="94"/>
        <v>0</v>
      </c>
      <c r="CX60" s="84">
        <f t="shared" si="95"/>
        <v>0</v>
      </c>
    </row>
    <row r="61" spans="1:102" ht="14.25">
      <c r="A61" s="78">
        <f t="shared" si="96"/>
        <v>50</v>
      </c>
      <c r="B61" s="79"/>
      <c r="C61" s="80"/>
      <c r="D61" s="81"/>
      <c r="E61" s="82"/>
      <c r="F61" s="83"/>
      <c r="G61" s="84">
        <f t="shared" si="0"/>
        <v>0</v>
      </c>
      <c r="H61" s="84">
        <f t="shared" si="1"/>
        <v>0</v>
      </c>
      <c r="I61" s="84">
        <f t="shared" si="2"/>
        <v>0</v>
      </c>
      <c r="J61" s="84">
        <f t="shared" si="3"/>
        <v>0</v>
      </c>
      <c r="K61" s="84">
        <f t="shared" si="4"/>
        <v>0</v>
      </c>
      <c r="L61" s="84">
        <f t="shared" si="5"/>
        <v>0</v>
      </c>
      <c r="M61" s="84">
        <f t="shared" si="6"/>
        <v>0</v>
      </c>
      <c r="N61" s="84">
        <f t="shared" si="7"/>
        <v>0</v>
      </c>
      <c r="O61" s="84">
        <f t="shared" si="8"/>
        <v>0</v>
      </c>
      <c r="P61" s="84">
        <f t="shared" si="9"/>
        <v>0</v>
      </c>
      <c r="Q61" s="84">
        <f t="shared" si="10"/>
        <v>0</v>
      </c>
      <c r="R61" s="84">
        <f t="shared" si="11"/>
        <v>0</v>
      </c>
      <c r="S61" s="84">
        <f t="shared" si="12"/>
        <v>0</v>
      </c>
      <c r="T61" s="84">
        <f t="shared" si="13"/>
        <v>0</v>
      </c>
      <c r="U61" s="84">
        <f t="shared" si="14"/>
        <v>0</v>
      </c>
      <c r="V61" s="84">
        <f t="shared" si="15"/>
        <v>0</v>
      </c>
      <c r="W61" s="84">
        <f t="shared" si="16"/>
        <v>0</v>
      </c>
      <c r="X61" s="84">
        <f t="shared" si="17"/>
        <v>0</v>
      </c>
      <c r="Y61" s="84">
        <f t="shared" si="18"/>
        <v>0</v>
      </c>
      <c r="Z61" s="84">
        <f t="shared" si="19"/>
        <v>0</v>
      </c>
      <c r="AA61" s="84">
        <f t="shared" si="20"/>
        <v>0</v>
      </c>
      <c r="AB61" s="84">
        <f t="shared" si="21"/>
        <v>0</v>
      </c>
      <c r="AC61" s="84">
        <f t="shared" si="22"/>
        <v>0</v>
      </c>
      <c r="AD61" s="84">
        <f t="shared" si="23"/>
        <v>0</v>
      </c>
      <c r="AE61" s="84">
        <f t="shared" si="24"/>
        <v>0</v>
      </c>
      <c r="AF61" s="84">
        <f t="shared" si="25"/>
        <v>0</v>
      </c>
      <c r="AG61" s="84">
        <f t="shared" si="26"/>
        <v>0</v>
      </c>
      <c r="AH61" s="84">
        <f t="shared" si="27"/>
        <v>0</v>
      </c>
      <c r="AI61" s="84">
        <f t="shared" si="28"/>
        <v>0</v>
      </c>
      <c r="AJ61" s="84">
        <f t="shared" si="29"/>
        <v>0</v>
      </c>
      <c r="AK61" s="84">
        <f t="shared" si="30"/>
        <v>0</v>
      </c>
      <c r="AL61" s="84">
        <f t="shared" si="31"/>
        <v>0</v>
      </c>
      <c r="AM61" s="84">
        <f t="shared" si="32"/>
        <v>0</v>
      </c>
      <c r="AN61" s="84">
        <f t="shared" si="33"/>
        <v>0</v>
      </c>
      <c r="AO61" s="84">
        <f t="shared" si="34"/>
        <v>0</v>
      </c>
      <c r="AP61" s="84">
        <f t="shared" si="35"/>
        <v>0</v>
      </c>
      <c r="AQ61" s="84">
        <f t="shared" si="36"/>
        <v>0</v>
      </c>
      <c r="AR61" s="84">
        <f t="shared" si="37"/>
        <v>0</v>
      </c>
      <c r="AS61" s="84">
        <f t="shared" si="38"/>
        <v>0</v>
      </c>
      <c r="AT61" s="84">
        <f t="shared" si="39"/>
        <v>0</v>
      </c>
      <c r="AU61" s="84">
        <f t="shared" si="40"/>
        <v>0</v>
      </c>
      <c r="AV61" s="84">
        <f t="shared" si="41"/>
        <v>0</v>
      </c>
      <c r="AW61" s="84">
        <f t="shared" si="42"/>
        <v>0</v>
      </c>
      <c r="AX61" s="84">
        <f t="shared" si="43"/>
        <v>0</v>
      </c>
      <c r="AY61" s="84">
        <f t="shared" si="44"/>
        <v>0</v>
      </c>
      <c r="AZ61" s="84">
        <f t="shared" si="45"/>
        <v>0</v>
      </c>
      <c r="BA61" s="84">
        <f t="shared" si="46"/>
        <v>0</v>
      </c>
      <c r="BB61" s="84">
        <f t="shared" si="47"/>
        <v>0</v>
      </c>
      <c r="BC61" s="84">
        <f t="shared" si="48"/>
        <v>0</v>
      </c>
      <c r="BD61" s="84">
        <f t="shared" si="49"/>
        <v>0</v>
      </c>
      <c r="BE61" s="84">
        <f t="shared" si="50"/>
        <v>0</v>
      </c>
      <c r="BF61" s="84">
        <f t="shared" si="51"/>
        <v>0</v>
      </c>
      <c r="BG61" s="84">
        <f t="shared" si="52"/>
        <v>0</v>
      </c>
      <c r="BH61" s="84">
        <f t="shared" si="53"/>
        <v>0</v>
      </c>
      <c r="BI61" s="84">
        <f t="shared" si="54"/>
        <v>0</v>
      </c>
      <c r="BJ61" s="84">
        <f t="shared" si="55"/>
        <v>0</v>
      </c>
      <c r="BK61" s="84">
        <f t="shared" si="56"/>
        <v>0</v>
      </c>
      <c r="BL61" s="84">
        <f t="shared" si="57"/>
        <v>0</v>
      </c>
      <c r="BM61" s="84">
        <f t="shared" si="58"/>
        <v>0</v>
      </c>
      <c r="BN61" s="84">
        <f t="shared" si="59"/>
        <v>0</v>
      </c>
      <c r="BO61" s="84">
        <f t="shared" si="60"/>
        <v>0</v>
      </c>
      <c r="BP61" s="84">
        <f t="shared" si="61"/>
        <v>0</v>
      </c>
      <c r="BQ61" s="84">
        <f t="shared" si="62"/>
        <v>0</v>
      </c>
      <c r="BR61" s="84">
        <f t="shared" si="63"/>
        <v>0</v>
      </c>
      <c r="BS61" s="84">
        <f t="shared" si="64"/>
        <v>0</v>
      </c>
      <c r="BT61" s="84">
        <f t="shared" si="65"/>
        <v>0</v>
      </c>
      <c r="BU61" s="84">
        <f t="shared" si="66"/>
        <v>0</v>
      </c>
      <c r="BV61" s="84">
        <f t="shared" si="67"/>
        <v>0</v>
      </c>
      <c r="BW61" s="84">
        <f t="shared" si="68"/>
        <v>0</v>
      </c>
      <c r="BX61" s="84">
        <f t="shared" si="69"/>
        <v>0</v>
      </c>
      <c r="BY61" s="84">
        <f t="shared" si="70"/>
        <v>0</v>
      </c>
      <c r="BZ61" s="84">
        <f t="shared" si="71"/>
        <v>0</v>
      </c>
      <c r="CA61" s="84">
        <f t="shared" si="72"/>
        <v>0</v>
      </c>
      <c r="CB61" s="84">
        <f t="shared" si="73"/>
        <v>0</v>
      </c>
      <c r="CC61" s="84">
        <f t="shared" si="74"/>
        <v>0</v>
      </c>
      <c r="CD61" s="84">
        <f t="shared" si="75"/>
        <v>0</v>
      </c>
      <c r="CE61" s="84">
        <f t="shared" si="76"/>
        <v>0</v>
      </c>
      <c r="CF61" s="84">
        <f t="shared" si="77"/>
        <v>0</v>
      </c>
      <c r="CG61" s="84">
        <f t="shared" si="78"/>
        <v>0</v>
      </c>
      <c r="CH61" s="84">
        <f t="shared" si="79"/>
        <v>0</v>
      </c>
      <c r="CI61" s="84">
        <f t="shared" si="80"/>
        <v>0</v>
      </c>
      <c r="CJ61" s="84">
        <f t="shared" si="81"/>
        <v>0</v>
      </c>
      <c r="CK61" s="84">
        <f t="shared" si="82"/>
        <v>0</v>
      </c>
      <c r="CL61" s="84">
        <f t="shared" si="83"/>
        <v>0</v>
      </c>
      <c r="CM61" s="84">
        <f t="shared" si="84"/>
        <v>0</v>
      </c>
      <c r="CN61" s="84">
        <f t="shared" si="85"/>
        <v>0</v>
      </c>
      <c r="CO61" s="84">
        <f t="shared" si="86"/>
        <v>0</v>
      </c>
      <c r="CP61" s="84">
        <f t="shared" si="87"/>
        <v>0</v>
      </c>
      <c r="CQ61" s="84">
        <f t="shared" si="88"/>
        <v>0</v>
      </c>
      <c r="CR61" s="84">
        <f t="shared" si="89"/>
        <v>0</v>
      </c>
      <c r="CS61" s="84">
        <f t="shared" si="90"/>
        <v>0</v>
      </c>
      <c r="CT61" s="84">
        <f t="shared" si="91"/>
        <v>0</v>
      </c>
      <c r="CU61" s="84">
        <f t="shared" si="92"/>
        <v>0</v>
      </c>
      <c r="CV61" s="84">
        <f t="shared" si="93"/>
        <v>0</v>
      </c>
      <c r="CW61" s="84">
        <f t="shared" si="94"/>
        <v>0</v>
      </c>
      <c r="CX61" s="84">
        <f t="shared" si="95"/>
        <v>0</v>
      </c>
    </row>
    <row r="62" spans="1:102" ht="14.25">
      <c r="A62" s="78">
        <f t="shared" si="96"/>
        <v>51</v>
      </c>
      <c r="B62" s="79"/>
      <c r="C62" s="80"/>
      <c r="D62" s="81"/>
      <c r="E62" s="82"/>
      <c r="F62" s="83"/>
      <c r="G62" s="84">
        <f t="shared" si="0"/>
        <v>0</v>
      </c>
      <c r="H62" s="84">
        <f t="shared" si="1"/>
        <v>0</v>
      </c>
      <c r="I62" s="84">
        <f t="shared" si="2"/>
        <v>0</v>
      </c>
      <c r="J62" s="84">
        <f t="shared" si="3"/>
        <v>0</v>
      </c>
      <c r="K62" s="84">
        <f t="shared" si="4"/>
        <v>0</v>
      </c>
      <c r="L62" s="84">
        <f t="shared" si="5"/>
        <v>0</v>
      </c>
      <c r="M62" s="84">
        <f t="shared" si="6"/>
        <v>0</v>
      </c>
      <c r="N62" s="84">
        <f t="shared" si="7"/>
        <v>0</v>
      </c>
      <c r="O62" s="84">
        <f t="shared" si="8"/>
        <v>0</v>
      </c>
      <c r="P62" s="84">
        <f t="shared" si="9"/>
        <v>0</v>
      </c>
      <c r="Q62" s="84">
        <f t="shared" si="10"/>
        <v>0</v>
      </c>
      <c r="R62" s="84">
        <f t="shared" si="11"/>
        <v>0</v>
      </c>
      <c r="S62" s="84">
        <f t="shared" si="12"/>
        <v>0</v>
      </c>
      <c r="T62" s="84">
        <f t="shared" si="13"/>
        <v>0</v>
      </c>
      <c r="U62" s="84">
        <f t="shared" si="14"/>
        <v>0</v>
      </c>
      <c r="V62" s="84">
        <f t="shared" si="15"/>
        <v>0</v>
      </c>
      <c r="W62" s="84">
        <f t="shared" si="16"/>
        <v>0</v>
      </c>
      <c r="X62" s="84">
        <f t="shared" si="17"/>
        <v>0</v>
      </c>
      <c r="Y62" s="84">
        <f t="shared" si="18"/>
        <v>0</v>
      </c>
      <c r="Z62" s="84">
        <f t="shared" si="19"/>
        <v>0</v>
      </c>
      <c r="AA62" s="84">
        <f t="shared" si="20"/>
        <v>0</v>
      </c>
      <c r="AB62" s="84">
        <f t="shared" si="21"/>
        <v>0</v>
      </c>
      <c r="AC62" s="84">
        <f t="shared" si="22"/>
        <v>0</v>
      </c>
      <c r="AD62" s="84">
        <f t="shared" si="23"/>
        <v>0</v>
      </c>
      <c r="AE62" s="84">
        <f t="shared" si="24"/>
        <v>0</v>
      </c>
      <c r="AF62" s="84">
        <f t="shared" si="25"/>
        <v>0</v>
      </c>
      <c r="AG62" s="84">
        <f t="shared" si="26"/>
        <v>0</v>
      </c>
      <c r="AH62" s="84">
        <f t="shared" si="27"/>
        <v>0</v>
      </c>
      <c r="AI62" s="84">
        <f t="shared" si="28"/>
        <v>0</v>
      </c>
      <c r="AJ62" s="84">
        <f t="shared" si="29"/>
        <v>0</v>
      </c>
      <c r="AK62" s="84">
        <f t="shared" si="30"/>
        <v>0</v>
      </c>
      <c r="AL62" s="84">
        <f t="shared" si="31"/>
        <v>0</v>
      </c>
      <c r="AM62" s="84">
        <f t="shared" si="32"/>
        <v>0</v>
      </c>
      <c r="AN62" s="84">
        <f t="shared" si="33"/>
        <v>0</v>
      </c>
      <c r="AO62" s="84">
        <f t="shared" si="34"/>
        <v>0</v>
      </c>
      <c r="AP62" s="84">
        <f t="shared" si="35"/>
        <v>0</v>
      </c>
      <c r="AQ62" s="84">
        <f t="shared" si="36"/>
        <v>0</v>
      </c>
      <c r="AR62" s="84">
        <f t="shared" si="37"/>
        <v>0</v>
      </c>
      <c r="AS62" s="84">
        <f t="shared" si="38"/>
        <v>0</v>
      </c>
      <c r="AT62" s="84">
        <f t="shared" si="39"/>
        <v>0</v>
      </c>
      <c r="AU62" s="84">
        <f t="shared" si="40"/>
        <v>0</v>
      </c>
      <c r="AV62" s="84">
        <f t="shared" si="41"/>
        <v>0</v>
      </c>
      <c r="AW62" s="84">
        <f t="shared" si="42"/>
        <v>0</v>
      </c>
      <c r="AX62" s="84">
        <f t="shared" si="43"/>
        <v>0</v>
      </c>
      <c r="AY62" s="84">
        <f t="shared" si="44"/>
        <v>0</v>
      </c>
      <c r="AZ62" s="84">
        <f t="shared" si="45"/>
        <v>0</v>
      </c>
      <c r="BA62" s="84">
        <f t="shared" si="46"/>
        <v>0</v>
      </c>
      <c r="BB62" s="84">
        <f t="shared" si="47"/>
        <v>0</v>
      </c>
      <c r="BC62" s="84">
        <f t="shared" si="48"/>
        <v>0</v>
      </c>
      <c r="BD62" s="84">
        <f t="shared" si="49"/>
        <v>0</v>
      </c>
      <c r="BE62" s="84">
        <f t="shared" si="50"/>
        <v>0</v>
      </c>
      <c r="BF62" s="84">
        <f t="shared" si="51"/>
        <v>0</v>
      </c>
      <c r="BG62" s="84">
        <f t="shared" si="52"/>
        <v>0</v>
      </c>
      <c r="BH62" s="84">
        <f t="shared" si="53"/>
        <v>0</v>
      </c>
      <c r="BI62" s="84">
        <f t="shared" si="54"/>
        <v>0</v>
      </c>
      <c r="BJ62" s="84">
        <f t="shared" si="55"/>
        <v>0</v>
      </c>
      <c r="BK62" s="84">
        <f t="shared" si="56"/>
        <v>0</v>
      </c>
      <c r="BL62" s="84">
        <f t="shared" si="57"/>
        <v>0</v>
      </c>
      <c r="BM62" s="84">
        <f t="shared" si="58"/>
        <v>0</v>
      </c>
      <c r="BN62" s="84">
        <f t="shared" si="59"/>
        <v>0</v>
      </c>
      <c r="BO62" s="84">
        <f t="shared" si="60"/>
        <v>0</v>
      </c>
      <c r="BP62" s="84">
        <f t="shared" si="61"/>
        <v>0</v>
      </c>
      <c r="BQ62" s="84">
        <f t="shared" si="62"/>
        <v>0</v>
      </c>
      <c r="BR62" s="84">
        <f t="shared" si="63"/>
        <v>0</v>
      </c>
      <c r="BS62" s="84">
        <f t="shared" si="64"/>
        <v>0</v>
      </c>
      <c r="BT62" s="84">
        <f t="shared" si="65"/>
        <v>0</v>
      </c>
      <c r="BU62" s="84">
        <f t="shared" si="66"/>
        <v>0</v>
      </c>
      <c r="BV62" s="84">
        <f t="shared" si="67"/>
        <v>0</v>
      </c>
      <c r="BW62" s="84">
        <f t="shared" si="68"/>
        <v>0</v>
      </c>
      <c r="BX62" s="84">
        <f t="shared" si="69"/>
        <v>0</v>
      </c>
      <c r="BY62" s="84">
        <f t="shared" si="70"/>
        <v>0</v>
      </c>
      <c r="BZ62" s="84">
        <f t="shared" si="71"/>
        <v>0</v>
      </c>
      <c r="CA62" s="84">
        <f t="shared" si="72"/>
        <v>0</v>
      </c>
      <c r="CB62" s="84">
        <f t="shared" si="73"/>
        <v>0</v>
      </c>
      <c r="CC62" s="84">
        <f t="shared" si="74"/>
        <v>0</v>
      </c>
      <c r="CD62" s="84">
        <f t="shared" si="75"/>
        <v>0</v>
      </c>
      <c r="CE62" s="84">
        <f t="shared" si="76"/>
        <v>0</v>
      </c>
      <c r="CF62" s="84">
        <f t="shared" si="77"/>
        <v>0</v>
      </c>
      <c r="CG62" s="84">
        <f t="shared" si="78"/>
        <v>0</v>
      </c>
      <c r="CH62" s="84">
        <f t="shared" si="79"/>
        <v>0</v>
      </c>
      <c r="CI62" s="84">
        <f t="shared" si="80"/>
        <v>0</v>
      </c>
      <c r="CJ62" s="84">
        <f t="shared" si="81"/>
        <v>0</v>
      </c>
      <c r="CK62" s="84">
        <f t="shared" si="82"/>
        <v>0</v>
      </c>
      <c r="CL62" s="84">
        <f t="shared" si="83"/>
        <v>0</v>
      </c>
      <c r="CM62" s="84">
        <f t="shared" si="84"/>
        <v>0</v>
      </c>
      <c r="CN62" s="84">
        <f t="shared" si="85"/>
        <v>0</v>
      </c>
      <c r="CO62" s="84">
        <f t="shared" si="86"/>
        <v>0</v>
      </c>
      <c r="CP62" s="84">
        <f t="shared" si="87"/>
        <v>0</v>
      </c>
      <c r="CQ62" s="84">
        <f t="shared" si="88"/>
        <v>0</v>
      </c>
      <c r="CR62" s="84">
        <f t="shared" si="89"/>
        <v>0</v>
      </c>
      <c r="CS62" s="84">
        <f t="shared" si="90"/>
        <v>0</v>
      </c>
      <c r="CT62" s="84">
        <f t="shared" si="91"/>
        <v>0</v>
      </c>
      <c r="CU62" s="84">
        <f t="shared" si="92"/>
        <v>0</v>
      </c>
      <c r="CV62" s="84">
        <f t="shared" si="93"/>
        <v>0</v>
      </c>
      <c r="CW62" s="84">
        <f t="shared" si="94"/>
        <v>0</v>
      </c>
      <c r="CX62" s="84">
        <f t="shared" si="95"/>
        <v>0</v>
      </c>
    </row>
    <row r="63" spans="1:102" ht="14.25">
      <c r="A63" s="78">
        <f t="shared" si="96"/>
        <v>52</v>
      </c>
      <c r="B63" s="79"/>
      <c r="C63" s="80"/>
      <c r="D63" s="81"/>
      <c r="E63" s="82"/>
      <c r="F63" s="83"/>
      <c r="G63" s="84">
        <f t="shared" si="0"/>
        <v>0</v>
      </c>
      <c r="H63" s="84">
        <f t="shared" si="1"/>
        <v>0</v>
      </c>
      <c r="I63" s="84">
        <f t="shared" si="2"/>
        <v>0</v>
      </c>
      <c r="J63" s="84">
        <f t="shared" si="3"/>
        <v>0</v>
      </c>
      <c r="K63" s="84">
        <f t="shared" si="4"/>
        <v>0</v>
      </c>
      <c r="L63" s="84">
        <f t="shared" si="5"/>
        <v>0</v>
      </c>
      <c r="M63" s="84">
        <f t="shared" si="6"/>
        <v>0</v>
      </c>
      <c r="N63" s="84">
        <f t="shared" si="7"/>
        <v>0</v>
      </c>
      <c r="O63" s="84">
        <f t="shared" si="8"/>
        <v>0</v>
      </c>
      <c r="P63" s="84">
        <f t="shared" si="9"/>
        <v>0</v>
      </c>
      <c r="Q63" s="84">
        <f t="shared" si="10"/>
        <v>0</v>
      </c>
      <c r="R63" s="84">
        <f t="shared" si="11"/>
        <v>0</v>
      </c>
      <c r="S63" s="84">
        <f t="shared" si="12"/>
        <v>0</v>
      </c>
      <c r="T63" s="84">
        <f t="shared" si="13"/>
        <v>0</v>
      </c>
      <c r="U63" s="84">
        <f t="shared" si="14"/>
        <v>0</v>
      </c>
      <c r="V63" s="84">
        <f t="shared" si="15"/>
        <v>0</v>
      </c>
      <c r="W63" s="84">
        <f t="shared" si="16"/>
        <v>0</v>
      </c>
      <c r="X63" s="84">
        <f t="shared" si="17"/>
        <v>0</v>
      </c>
      <c r="Y63" s="84">
        <f t="shared" si="18"/>
        <v>0</v>
      </c>
      <c r="Z63" s="84">
        <f t="shared" si="19"/>
        <v>0</v>
      </c>
      <c r="AA63" s="84">
        <f t="shared" si="20"/>
        <v>0</v>
      </c>
      <c r="AB63" s="84">
        <f t="shared" si="21"/>
        <v>0</v>
      </c>
      <c r="AC63" s="84">
        <f t="shared" si="22"/>
        <v>0</v>
      </c>
      <c r="AD63" s="84">
        <f t="shared" si="23"/>
        <v>0</v>
      </c>
      <c r="AE63" s="84">
        <f t="shared" si="24"/>
        <v>0</v>
      </c>
      <c r="AF63" s="84">
        <f t="shared" si="25"/>
        <v>0</v>
      </c>
      <c r="AG63" s="84">
        <f t="shared" si="26"/>
        <v>0</v>
      </c>
      <c r="AH63" s="84">
        <f t="shared" si="27"/>
        <v>0</v>
      </c>
      <c r="AI63" s="84">
        <f t="shared" si="28"/>
        <v>0</v>
      </c>
      <c r="AJ63" s="84">
        <f t="shared" si="29"/>
        <v>0</v>
      </c>
      <c r="AK63" s="84">
        <f t="shared" si="30"/>
        <v>0</v>
      </c>
      <c r="AL63" s="84">
        <f t="shared" si="31"/>
        <v>0</v>
      </c>
      <c r="AM63" s="84">
        <f t="shared" si="32"/>
        <v>0</v>
      </c>
      <c r="AN63" s="84">
        <f t="shared" si="33"/>
        <v>0</v>
      </c>
      <c r="AO63" s="84">
        <f t="shared" si="34"/>
        <v>0</v>
      </c>
      <c r="AP63" s="84">
        <f t="shared" si="35"/>
        <v>0</v>
      </c>
      <c r="AQ63" s="84">
        <f t="shared" si="36"/>
        <v>0</v>
      </c>
      <c r="AR63" s="84">
        <f t="shared" si="37"/>
        <v>0</v>
      </c>
      <c r="AS63" s="84">
        <f t="shared" si="38"/>
        <v>0</v>
      </c>
      <c r="AT63" s="84">
        <f t="shared" si="39"/>
        <v>0</v>
      </c>
      <c r="AU63" s="84">
        <f t="shared" si="40"/>
        <v>0</v>
      </c>
      <c r="AV63" s="84">
        <f t="shared" si="41"/>
        <v>0</v>
      </c>
      <c r="AW63" s="84">
        <f t="shared" si="42"/>
        <v>0</v>
      </c>
      <c r="AX63" s="84">
        <f t="shared" si="43"/>
        <v>0</v>
      </c>
      <c r="AY63" s="84">
        <f t="shared" si="44"/>
        <v>0</v>
      </c>
      <c r="AZ63" s="84">
        <f t="shared" si="45"/>
        <v>0</v>
      </c>
      <c r="BA63" s="84">
        <f t="shared" si="46"/>
        <v>0</v>
      </c>
      <c r="BB63" s="84">
        <f t="shared" si="47"/>
        <v>0</v>
      </c>
      <c r="BC63" s="84">
        <f t="shared" si="48"/>
        <v>0</v>
      </c>
      <c r="BD63" s="84">
        <f t="shared" si="49"/>
        <v>0</v>
      </c>
      <c r="BE63" s="84">
        <f t="shared" si="50"/>
        <v>0</v>
      </c>
      <c r="BF63" s="84">
        <f t="shared" si="51"/>
        <v>0</v>
      </c>
      <c r="BG63" s="84">
        <f t="shared" si="52"/>
        <v>0</v>
      </c>
      <c r="BH63" s="84">
        <f t="shared" si="53"/>
        <v>0</v>
      </c>
      <c r="BI63" s="84">
        <f t="shared" si="54"/>
        <v>0</v>
      </c>
      <c r="BJ63" s="84">
        <f t="shared" si="55"/>
        <v>0</v>
      </c>
      <c r="BK63" s="84">
        <f t="shared" si="56"/>
        <v>0</v>
      </c>
      <c r="BL63" s="84">
        <f t="shared" si="57"/>
        <v>0</v>
      </c>
      <c r="BM63" s="84">
        <f t="shared" si="58"/>
        <v>0</v>
      </c>
      <c r="BN63" s="84">
        <f t="shared" si="59"/>
        <v>0</v>
      </c>
      <c r="BO63" s="84">
        <f t="shared" si="60"/>
        <v>0</v>
      </c>
      <c r="BP63" s="84">
        <f t="shared" si="61"/>
        <v>0</v>
      </c>
      <c r="BQ63" s="84">
        <f t="shared" si="62"/>
        <v>0</v>
      </c>
      <c r="BR63" s="84">
        <f t="shared" si="63"/>
        <v>0</v>
      </c>
      <c r="BS63" s="84">
        <f t="shared" si="64"/>
        <v>0</v>
      </c>
      <c r="BT63" s="84">
        <f t="shared" si="65"/>
        <v>0</v>
      </c>
      <c r="BU63" s="84">
        <f t="shared" si="66"/>
        <v>0</v>
      </c>
      <c r="BV63" s="84">
        <f t="shared" si="67"/>
        <v>0</v>
      </c>
      <c r="BW63" s="84">
        <f t="shared" si="68"/>
        <v>0</v>
      </c>
      <c r="BX63" s="84">
        <f t="shared" si="69"/>
        <v>0</v>
      </c>
      <c r="BY63" s="84">
        <f t="shared" si="70"/>
        <v>0</v>
      </c>
      <c r="BZ63" s="84">
        <f t="shared" si="71"/>
        <v>0</v>
      </c>
      <c r="CA63" s="84">
        <f t="shared" si="72"/>
        <v>0</v>
      </c>
      <c r="CB63" s="84">
        <f t="shared" si="73"/>
        <v>0</v>
      </c>
      <c r="CC63" s="84">
        <f t="shared" si="74"/>
        <v>0</v>
      </c>
      <c r="CD63" s="84">
        <f t="shared" si="75"/>
        <v>0</v>
      </c>
      <c r="CE63" s="84">
        <f t="shared" si="76"/>
        <v>0</v>
      </c>
      <c r="CF63" s="84">
        <f t="shared" si="77"/>
        <v>0</v>
      </c>
      <c r="CG63" s="84">
        <f t="shared" si="78"/>
        <v>0</v>
      </c>
      <c r="CH63" s="84">
        <f t="shared" si="79"/>
        <v>0</v>
      </c>
      <c r="CI63" s="84">
        <f t="shared" si="80"/>
        <v>0</v>
      </c>
      <c r="CJ63" s="84">
        <f t="shared" si="81"/>
        <v>0</v>
      </c>
      <c r="CK63" s="84">
        <f t="shared" si="82"/>
        <v>0</v>
      </c>
      <c r="CL63" s="84">
        <f t="shared" si="83"/>
        <v>0</v>
      </c>
      <c r="CM63" s="84">
        <f t="shared" si="84"/>
        <v>0</v>
      </c>
      <c r="CN63" s="84">
        <f t="shared" si="85"/>
        <v>0</v>
      </c>
      <c r="CO63" s="84">
        <f t="shared" si="86"/>
        <v>0</v>
      </c>
      <c r="CP63" s="84">
        <f t="shared" si="87"/>
        <v>0</v>
      </c>
      <c r="CQ63" s="84">
        <f t="shared" si="88"/>
        <v>0</v>
      </c>
      <c r="CR63" s="84">
        <f t="shared" si="89"/>
        <v>0</v>
      </c>
      <c r="CS63" s="84">
        <f t="shared" si="90"/>
        <v>0</v>
      </c>
      <c r="CT63" s="84">
        <f t="shared" si="91"/>
        <v>0</v>
      </c>
      <c r="CU63" s="84">
        <f t="shared" si="92"/>
        <v>0</v>
      </c>
      <c r="CV63" s="84">
        <f t="shared" si="93"/>
        <v>0</v>
      </c>
      <c r="CW63" s="84">
        <f t="shared" si="94"/>
        <v>0</v>
      </c>
      <c r="CX63" s="84">
        <f t="shared" si="95"/>
        <v>0</v>
      </c>
    </row>
    <row r="64" spans="1:102" ht="14.25">
      <c r="A64" s="78">
        <f t="shared" si="96"/>
        <v>53</v>
      </c>
      <c r="B64" s="79"/>
      <c r="C64" s="80"/>
      <c r="D64" s="81"/>
      <c r="E64" s="82"/>
      <c r="F64" s="83"/>
      <c r="G64" s="84">
        <f t="shared" si="0"/>
        <v>0</v>
      </c>
      <c r="H64" s="84">
        <f t="shared" si="1"/>
        <v>0</v>
      </c>
      <c r="I64" s="84">
        <f t="shared" si="2"/>
        <v>0</v>
      </c>
      <c r="J64" s="84">
        <f t="shared" si="3"/>
        <v>0</v>
      </c>
      <c r="K64" s="84">
        <f t="shared" si="4"/>
        <v>0</v>
      </c>
      <c r="L64" s="84">
        <f t="shared" si="5"/>
        <v>0</v>
      </c>
      <c r="M64" s="84">
        <f t="shared" si="6"/>
        <v>0</v>
      </c>
      <c r="N64" s="84">
        <f t="shared" si="7"/>
        <v>0</v>
      </c>
      <c r="O64" s="84">
        <f t="shared" si="8"/>
        <v>0</v>
      </c>
      <c r="P64" s="84">
        <f t="shared" si="9"/>
        <v>0</v>
      </c>
      <c r="Q64" s="84">
        <f t="shared" si="10"/>
        <v>0</v>
      </c>
      <c r="R64" s="84">
        <f t="shared" si="11"/>
        <v>0</v>
      </c>
      <c r="S64" s="84">
        <f t="shared" si="12"/>
        <v>0</v>
      </c>
      <c r="T64" s="84">
        <f t="shared" si="13"/>
        <v>0</v>
      </c>
      <c r="U64" s="84">
        <f t="shared" si="14"/>
        <v>0</v>
      </c>
      <c r="V64" s="84">
        <f t="shared" si="15"/>
        <v>0</v>
      </c>
      <c r="W64" s="84">
        <f t="shared" si="16"/>
        <v>0</v>
      </c>
      <c r="X64" s="84">
        <f t="shared" si="17"/>
        <v>0</v>
      </c>
      <c r="Y64" s="84">
        <f t="shared" si="18"/>
        <v>0</v>
      </c>
      <c r="Z64" s="84">
        <f t="shared" si="19"/>
        <v>0</v>
      </c>
      <c r="AA64" s="84">
        <f t="shared" si="20"/>
        <v>0</v>
      </c>
      <c r="AB64" s="84">
        <f t="shared" si="21"/>
        <v>0</v>
      </c>
      <c r="AC64" s="84">
        <f t="shared" si="22"/>
        <v>0</v>
      </c>
      <c r="AD64" s="84">
        <f t="shared" si="23"/>
        <v>0</v>
      </c>
      <c r="AE64" s="84">
        <f t="shared" si="24"/>
        <v>0</v>
      </c>
      <c r="AF64" s="84">
        <f t="shared" si="25"/>
        <v>0</v>
      </c>
      <c r="AG64" s="84">
        <f t="shared" si="26"/>
        <v>0</v>
      </c>
      <c r="AH64" s="84">
        <f t="shared" si="27"/>
        <v>0</v>
      </c>
      <c r="AI64" s="84">
        <f t="shared" si="28"/>
        <v>0</v>
      </c>
      <c r="AJ64" s="84">
        <f t="shared" si="29"/>
        <v>0</v>
      </c>
      <c r="AK64" s="84">
        <f t="shared" si="30"/>
        <v>0</v>
      </c>
      <c r="AL64" s="84">
        <f t="shared" si="31"/>
        <v>0</v>
      </c>
      <c r="AM64" s="84">
        <f t="shared" si="32"/>
        <v>0</v>
      </c>
      <c r="AN64" s="84">
        <f t="shared" si="33"/>
        <v>0</v>
      </c>
      <c r="AO64" s="84">
        <f t="shared" si="34"/>
        <v>0</v>
      </c>
      <c r="AP64" s="84">
        <f t="shared" si="35"/>
        <v>0</v>
      </c>
      <c r="AQ64" s="84">
        <f t="shared" si="36"/>
        <v>0</v>
      </c>
      <c r="AR64" s="84">
        <f t="shared" si="37"/>
        <v>0</v>
      </c>
      <c r="AS64" s="84">
        <f t="shared" si="38"/>
        <v>0</v>
      </c>
      <c r="AT64" s="84">
        <f t="shared" si="39"/>
        <v>0</v>
      </c>
      <c r="AU64" s="84">
        <f t="shared" si="40"/>
        <v>0</v>
      </c>
      <c r="AV64" s="84">
        <f t="shared" si="41"/>
        <v>0</v>
      </c>
      <c r="AW64" s="84">
        <f t="shared" si="42"/>
        <v>0</v>
      </c>
      <c r="AX64" s="84">
        <f t="shared" si="43"/>
        <v>0</v>
      </c>
      <c r="AY64" s="84">
        <f t="shared" si="44"/>
        <v>0</v>
      </c>
      <c r="AZ64" s="84">
        <f t="shared" si="45"/>
        <v>0</v>
      </c>
      <c r="BA64" s="84">
        <f t="shared" si="46"/>
        <v>0</v>
      </c>
      <c r="BB64" s="84">
        <f t="shared" si="47"/>
        <v>0</v>
      </c>
      <c r="BC64" s="84">
        <f t="shared" si="48"/>
        <v>0</v>
      </c>
      <c r="BD64" s="84">
        <f t="shared" si="49"/>
        <v>0</v>
      </c>
      <c r="BE64" s="84">
        <f t="shared" si="50"/>
        <v>0</v>
      </c>
      <c r="BF64" s="84">
        <f t="shared" si="51"/>
        <v>0</v>
      </c>
      <c r="BG64" s="84">
        <f t="shared" si="52"/>
        <v>0</v>
      </c>
      <c r="BH64" s="84">
        <f t="shared" si="53"/>
        <v>0</v>
      </c>
      <c r="BI64" s="84">
        <f t="shared" si="54"/>
        <v>0</v>
      </c>
      <c r="BJ64" s="84">
        <f t="shared" si="55"/>
        <v>0</v>
      </c>
      <c r="BK64" s="84">
        <f t="shared" si="56"/>
        <v>0</v>
      </c>
      <c r="BL64" s="84">
        <f t="shared" si="57"/>
        <v>0</v>
      </c>
      <c r="BM64" s="84">
        <f t="shared" si="58"/>
        <v>0</v>
      </c>
      <c r="BN64" s="84">
        <f t="shared" si="59"/>
        <v>0</v>
      </c>
      <c r="BO64" s="84">
        <f t="shared" si="60"/>
        <v>0</v>
      </c>
      <c r="BP64" s="84">
        <f t="shared" si="61"/>
        <v>0</v>
      </c>
      <c r="BQ64" s="84">
        <f t="shared" si="62"/>
        <v>0</v>
      </c>
      <c r="BR64" s="84">
        <f t="shared" si="63"/>
        <v>0</v>
      </c>
      <c r="BS64" s="84">
        <f t="shared" si="64"/>
        <v>0</v>
      </c>
      <c r="BT64" s="84">
        <f t="shared" si="65"/>
        <v>0</v>
      </c>
      <c r="BU64" s="84">
        <f t="shared" si="66"/>
        <v>0</v>
      </c>
      <c r="BV64" s="84">
        <f t="shared" si="67"/>
        <v>0</v>
      </c>
      <c r="BW64" s="84">
        <f t="shared" si="68"/>
        <v>0</v>
      </c>
      <c r="BX64" s="84">
        <f t="shared" si="69"/>
        <v>0</v>
      </c>
      <c r="BY64" s="84">
        <f t="shared" si="70"/>
        <v>0</v>
      </c>
      <c r="BZ64" s="84">
        <f t="shared" si="71"/>
        <v>0</v>
      </c>
      <c r="CA64" s="84">
        <f t="shared" si="72"/>
        <v>0</v>
      </c>
      <c r="CB64" s="84">
        <f t="shared" si="73"/>
        <v>0</v>
      </c>
      <c r="CC64" s="84">
        <f t="shared" si="74"/>
        <v>0</v>
      </c>
      <c r="CD64" s="84">
        <f t="shared" si="75"/>
        <v>0</v>
      </c>
      <c r="CE64" s="84">
        <f t="shared" si="76"/>
        <v>0</v>
      </c>
      <c r="CF64" s="84">
        <f t="shared" si="77"/>
        <v>0</v>
      </c>
      <c r="CG64" s="84">
        <f t="shared" si="78"/>
        <v>0</v>
      </c>
      <c r="CH64" s="84">
        <f t="shared" si="79"/>
        <v>0</v>
      </c>
      <c r="CI64" s="84">
        <f t="shared" si="80"/>
        <v>0</v>
      </c>
      <c r="CJ64" s="84">
        <f t="shared" si="81"/>
        <v>0</v>
      </c>
      <c r="CK64" s="84">
        <f t="shared" si="82"/>
        <v>0</v>
      </c>
      <c r="CL64" s="84">
        <f t="shared" si="83"/>
        <v>0</v>
      </c>
      <c r="CM64" s="84">
        <f t="shared" si="84"/>
        <v>0</v>
      </c>
      <c r="CN64" s="84">
        <f t="shared" si="85"/>
        <v>0</v>
      </c>
      <c r="CO64" s="84">
        <f t="shared" si="86"/>
        <v>0</v>
      </c>
      <c r="CP64" s="84">
        <f t="shared" si="87"/>
        <v>0</v>
      </c>
      <c r="CQ64" s="84">
        <f t="shared" si="88"/>
        <v>0</v>
      </c>
      <c r="CR64" s="84">
        <f t="shared" si="89"/>
        <v>0</v>
      </c>
      <c r="CS64" s="84">
        <f t="shared" si="90"/>
        <v>0</v>
      </c>
      <c r="CT64" s="84">
        <f t="shared" si="91"/>
        <v>0</v>
      </c>
      <c r="CU64" s="84">
        <f t="shared" si="92"/>
        <v>0</v>
      </c>
      <c r="CV64" s="84">
        <f t="shared" si="93"/>
        <v>0</v>
      </c>
      <c r="CW64" s="84">
        <f t="shared" si="94"/>
        <v>0</v>
      </c>
      <c r="CX64" s="84">
        <f t="shared" si="95"/>
        <v>0</v>
      </c>
    </row>
    <row r="65" spans="1:102" ht="14.25">
      <c r="A65" s="78">
        <f t="shared" si="96"/>
        <v>54</v>
      </c>
      <c r="B65" s="79"/>
      <c r="C65" s="80"/>
      <c r="D65" s="81"/>
      <c r="E65" s="82"/>
      <c r="F65" s="83"/>
      <c r="G65" s="84">
        <f t="shared" si="0"/>
        <v>0</v>
      </c>
      <c r="H65" s="84">
        <f t="shared" si="1"/>
        <v>0</v>
      </c>
      <c r="I65" s="84">
        <f t="shared" si="2"/>
        <v>0</v>
      </c>
      <c r="J65" s="84">
        <f t="shared" si="3"/>
        <v>0</v>
      </c>
      <c r="K65" s="84">
        <f t="shared" si="4"/>
        <v>0</v>
      </c>
      <c r="L65" s="84">
        <f t="shared" si="5"/>
        <v>0</v>
      </c>
      <c r="M65" s="84">
        <f t="shared" si="6"/>
        <v>0</v>
      </c>
      <c r="N65" s="84">
        <f t="shared" si="7"/>
        <v>0</v>
      </c>
      <c r="O65" s="84">
        <f t="shared" si="8"/>
        <v>0</v>
      </c>
      <c r="P65" s="84">
        <f t="shared" si="9"/>
        <v>0</v>
      </c>
      <c r="Q65" s="84">
        <f t="shared" si="10"/>
        <v>0</v>
      </c>
      <c r="R65" s="84">
        <f t="shared" si="11"/>
        <v>0</v>
      </c>
      <c r="S65" s="84">
        <f t="shared" si="12"/>
        <v>0</v>
      </c>
      <c r="T65" s="84">
        <f t="shared" si="13"/>
        <v>0</v>
      </c>
      <c r="U65" s="84">
        <f t="shared" si="14"/>
        <v>0</v>
      </c>
      <c r="V65" s="84">
        <f t="shared" si="15"/>
        <v>0</v>
      </c>
      <c r="W65" s="84">
        <f t="shared" si="16"/>
        <v>0</v>
      </c>
      <c r="X65" s="84">
        <f t="shared" si="17"/>
        <v>0</v>
      </c>
      <c r="Y65" s="84">
        <f t="shared" si="18"/>
        <v>0</v>
      </c>
      <c r="Z65" s="84">
        <f t="shared" si="19"/>
        <v>0</v>
      </c>
      <c r="AA65" s="84">
        <f t="shared" si="20"/>
        <v>0</v>
      </c>
      <c r="AB65" s="84">
        <f t="shared" si="21"/>
        <v>0</v>
      </c>
      <c r="AC65" s="84">
        <f t="shared" si="22"/>
        <v>0</v>
      </c>
      <c r="AD65" s="84">
        <f t="shared" si="23"/>
        <v>0</v>
      </c>
      <c r="AE65" s="84">
        <f t="shared" si="24"/>
        <v>0</v>
      </c>
      <c r="AF65" s="84">
        <f t="shared" si="25"/>
        <v>0</v>
      </c>
      <c r="AG65" s="84">
        <f t="shared" si="26"/>
        <v>0</v>
      </c>
      <c r="AH65" s="84">
        <f t="shared" si="27"/>
        <v>0</v>
      </c>
      <c r="AI65" s="84">
        <f t="shared" si="28"/>
        <v>0</v>
      </c>
      <c r="AJ65" s="84">
        <f t="shared" si="29"/>
        <v>0</v>
      </c>
      <c r="AK65" s="84">
        <f t="shared" si="30"/>
        <v>0</v>
      </c>
      <c r="AL65" s="84">
        <f t="shared" si="31"/>
        <v>0</v>
      </c>
      <c r="AM65" s="84">
        <f t="shared" si="32"/>
        <v>0</v>
      </c>
      <c r="AN65" s="84">
        <f t="shared" si="33"/>
        <v>0</v>
      </c>
      <c r="AO65" s="84">
        <f t="shared" si="34"/>
        <v>0</v>
      </c>
      <c r="AP65" s="84">
        <f t="shared" si="35"/>
        <v>0</v>
      </c>
      <c r="AQ65" s="84">
        <f t="shared" si="36"/>
        <v>0</v>
      </c>
      <c r="AR65" s="84">
        <f t="shared" si="37"/>
        <v>0</v>
      </c>
      <c r="AS65" s="84">
        <f t="shared" si="38"/>
        <v>0</v>
      </c>
      <c r="AT65" s="84">
        <f t="shared" si="39"/>
        <v>0</v>
      </c>
      <c r="AU65" s="84">
        <f t="shared" si="40"/>
        <v>0</v>
      </c>
      <c r="AV65" s="84">
        <f t="shared" si="41"/>
        <v>0</v>
      </c>
      <c r="AW65" s="84">
        <f t="shared" si="42"/>
        <v>0</v>
      </c>
      <c r="AX65" s="84">
        <f t="shared" si="43"/>
        <v>0</v>
      </c>
      <c r="AY65" s="84">
        <f t="shared" si="44"/>
        <v>0</v>
      </c>
      <c r="AZ65" s="84">
        <f t="shared" si="45"/>
        <v>0</v>
      </c>
      <c r="BA65" s="84">
        <f t="shared" si="46"/>
        <v>0</v>
      </c>
      <c r="BB65" s="84">
        <f t="shared" si="47"/>
        <v>0</v>
      </c>
      <c r="BC65" s="84">
        <f t="shared" si="48"/>
        <v>0</v>
      </c>
      <c r="BD65" s="84">
        <f t="shared" si="49"/>
        <v>0</v>
      </c>
      <c r="BE65" s="84">
        <f t="shared" si="50"/>
        <v>0</v>
      </c>
      <c r="BF65" s="84">
        <f t="shared" si="51"/>
        <v>0</v>
      </c>
      <c r="BG65" s="84">
        <f t="shared" si="52"/>
        <v>0</v>
      </c>
      <c r="BH65" s="84">
        <f t="shared" si="53"/>
        <v>0</v>
      </c>
      <c r="BI65" s="84">
        <f t="shared" si="54"/>
        <v>0</v>
      </c>
      <c r="BJ65" s="84">
        <f t="shared" si="55"/>
        <v>0</v>
      </c>
      <c r="BK65" s="84">
        <f t="shared" si="56"/>
        <v>0</v>
      </c>
      <c r="BL65" s="84">
        <f t="shared" si="57"/>
        <v>0</v>
      </c>
      <c r="BM65" s="84">
        <f t="shared" si="58"/>
        <v>0</v>
      </c>
      <c r="BN65" s="84">
        <f t="shared" si="59"/>
        <v>0</v>
      </c>
      <c r="BO65" s="84">
        <f t="shared" si="60"/>
        <v>0</v>
      </c>
      <c r="BP65" s="84">
        <f t="shared" si="61"/>
        <v>0</v>
      </c>
      <c r="BQ65" s="84">
        <f t="shared" si="62"/>
        <v>0</v>
      </c>
      <c r="BR65" s="84">
        <f t="shared" si="63"/>
        <v>0</v>
      </c>
      <c r="BS65" s="84">
        <f t="shared" si="64"/>
        <v>0</v>
      </c>
      <c r="BT65" s="84">
        <f t="shared" si="65"/>
        <v>0</v>
      </c>
      <c r="BU65" s="84">
        <f t="shared" si="66"/>
        <v>0</v>
      </c>
      <c r="BV65" s="84">
        <f t="shared" si="67"/>
        <v>0</v>
      </c>
      <c r="BW65" s="84">
        <f t="shared" si="68"/>
        <v>0</v>
      </c>
      <c r="BX65" s="84">
        <f t="shared" si="69"/>
        <v>0</v>
      </c>
      <c r="BY65" s="84">
        <f t="shared" si="70"/>
        <v>0</v>
      </c>
      <c r="BZ65" s="84">
        <f t="shared" si="71"/>
        <v>0</v>
      </c>
      <c r="CA65" s="84">
        <f t="shared" si="72"/>
        <v>0</v>
      </c>
      <c r="CB65" s="84">
        <f t="shared" si="73"/>
        <v>0</v>
      </c>
      <c r="CC65" s="84">
        <f t="shared" si="74"/>
        <v>0</v>
      </c>
      <c r="CD65" s="84">
        <f t="shared" si="75"/>
        <v>0</v>
      </c>
      <c r="CE65" s="84">
        <f t="shared" si="76"/>
        <v>0</v>
      </c>
      <c r="CF65" s="84">
        <f t="shared" si="77"/>
        <v>0</v>
      </c>
      <c r="CG65" s="84">
        <f t="shared" si="78"/>
        <v>0</v>
      </c>
      <c r="CH65" s="84">
        <f t="shared" si="79"/>
        <v>0</v>
      </c>
      <c r="CI65" s="84">
        <f t="shared" si="80"/>
        <v>0</v>
      </c>
      <c r="CJ65" s="84">
        <f t="shared" si="81"/>
        <v>0</v>
      </c>
      <c r="CK65" s="84">
        <f t="shared" si="82"/>
        <v>0</v>
      </c>
      <c r="CL65" s="84">
        <f t="shared" si="83"/>
        <v>0</v>
      </c>
      <c r="CM65" s="84">
        <f t="shared" si="84"/>
        <v>0</v>
      </c>
      <c r="CN65" s="84">
        <f t="shared" si="85"/>
        <v>0</v>
      </c>
      <c r="CO65" s="84">
        <f t="shared" si="86"/>
        <v>0</v>
      </c>
      <c r="CP65" s="84">
        <f t="shared" si="87"/>
        <v>0</v>
      </c>
      <c r="CQ65" s="84">
        <f t="shared" si="88"/>
        <v>0</v>
      </c>
      <c r="CR65" s="84">
        <f t="shared" si="89"/>
        <v>0</v>
      </c>
      <c r="CS65" s="84">
        <f t="shared" si="90"/>
        <v>0</v>
      </c>
      <c r="CT65" s="84">
        <f t="shared" si="91"/>
        <v>0</v>
      </c>
      <c r="CU65" s="84">
        <f t="shared" si="92"/>
        <v>0</v>
      </c>
      <c r="CV65" s="84">
        <f t="shared" si="93"/>
        <v>0</v>
      </c>
      <c r="CW65" s="84">
        <f t="shared" si="94"/>
        <v>0</v>
      </c>
      <c r="CX65" s="84">
        <f t="shared" si="95"/>
        <v>0</v>
      </c>
    </row>
    <row r="66" spans="1:102" ht="14.25">
      <c r="A66" s="78">
        <f t="shared" si="96"/>
        <v>55</v>
      </c>
      <c r="B66" s="79"/>
      <c r="C66" s="80"/>
      <c r="D66" s="81"/>
      <c r="E66" s="82"/>
      <c r="F66" s="83"/>
      <c r="G66" s="84">
        <f t="shared" si="0"/>
        <v>0</v>
      </c>
      <c r="H66" s="84">
        <f t="shared" si="1"/>
        <v>0</v>
      </c>
      <c r="I66" s="84">
        <f t="shared" si="2"/>
        <v>0</v>
      </c>
      <c r="J66" s="84">
        <f t="shared" si="3"/>
        <v>0</v>
      </c>
      <c r="K66" s="84">
        <f t="shared" si="4"/>
        <v>0</v>
      </c>
      <c r="L66" s="84">
        <f t="shared" si="5"/>
        <v>0</v>
      </c>
      <c r="M66" s="84">
        <f t="shared" si="6"/>
        <v>0</v>
      </c>
      <c r="N66" s="84">
        <f t="shared" si="7"/>
        <v>0</v>
      </c>
      <c r="O66" s="84">
        <f t="shared" si="8"/>
        <v>0</v>
      </c>
      <c r="P66" s="84">
        <f t="shared" si="9"/>
        <v>0</v>
      </c>
      <c r="Q66" s="84">
        <f t="shared" si="10"/>
        <v>0</v>
      </c>
      <c r="R66" s="84">
        <f t="shared" si="11"/>
        <v>0</v>
      </c>
      <c r="S66" s="84">
        <f t="shared" si="12"/>
        <v>0</v>
      </c>
      <c r="T66" s="84">
        <f t="shared" si="13"/>
        <v>0</v>
      </c>
      <c r="U66" s="84">
        <f t="shared" si="14"/>
        <v>0</v>
      </c>
      <c r="V66" s="84">
        <f t="shared" si="15"/>
        <v>0</v>
      </c>
      <c r="W66" s="84">
        <f t="shared" si="16"/>
        <v>0</v>
      </c>
      <c r="X66" s="84">
        <f t="shared" si="17"/>
        <v>0</v>
      </c>
      <c r="Y66" s="84">
        <f t="shared" si="18"/>
        <v>0</v>
      </c>
      <c r="Z66" s="84">
        <f t="shared" si="19"/>
        <v>0</v>
      </c>
      <c r="AA66" s="84">
        <f t="shared" si="20"/>
        <v>0</v>
      </c>
      <c r="AB66" s="84">
        <f t="shared" si="21"/>
        <v>0</v>
      </c>
      <c r="AC66" s="84">
        <f t="shared" si="22"/>
        <v>0</v>
      </c>
      <c r="AD66" s="84">
        <f t="shared" si="23"/>
        <v>0</v>
      </c>
      <c r="AE66" s="84">
        <f t="shared" si="24"/>
        <v>0</v>
      </c>
      <c r="AF66" s="84">
        <f t="shared" si="25"/>
        <v>0</v>
      </c>
      <c r="AG66" s="84">
        <f t="shared" si="26"/>
        <v>0</v>
      </c>
      <c r="AH66" s="84">
        <f t="shared" si="27"/>
        <v>0</v>
      </c>
      <c r="AI66" s="84">
        <f t="shared" si="28"/>
        <v>0</v>
      </c>
      <c r="AJ66" s="84">
        <f t="shared" si="29"/>
        <v>0</v>
      </c>
      <c r="AK66" s="84">
        <f t="shared" si="30"/>
        <v>0</v>
      </c>
      <c r="AL66" s="84">
        <f t="shared" si="31"/>
        <v>0</v>
      </c>
      <c r="AM66" s="84">
        <f t="shared" si="32"/>
        <v>0</v>
      </c>
      <c r="AN66" s="84">
        <f t="shared" si="33"/>
        <v>0</v>
      </c>
      <c r="AO66" s="84">
        <f t="shared" si="34"/>
        <v>0</v>
      </c>
      <c r="AP66" s="84">
        <f t="shared" si="35"/>
        <v>0</v>
      </c>
      <c r="AQ66" s="84">
        <f t="shared" si="36"/>
        <v>0</v>
      </c>
      <c r="AR66" s="84">
        <f t="shared" si="37"/>
        <v>0</v>
      </c>
      <c r="AS66" s="84">
        <f t="shared" si="38"/>
        <v>0</v>
      </c>
      <c r="AT66" s="84">
        <f t="shared" si="39"/>
        <v>0</v>
      </c>
      <c r="AU66" s="84">
        <f t="shared" si="40"/>
        <v>0</v>
      </c>
      <c r="AV66" s="84">
        <f t="shared" si="41"/>
        <v>0</v>
      </c>
      <c r="AW66" s="84">
        <f t="shared" si="42"/>
        <v>0</v>
      </c>
      <c r="AX66" s="84">
        <f t="shared" si="43"/>
        <v>0</v>
      </c>
      <c r="AY66" s="84">
        <f t="shared" si="44"/>
        <v>0</v>
      </c>
      <c r="AZ66" s="84">
        <f t="shared" si="45"/>
        <v>0</v>
      </c>
      <c r="BA66" s="84">
        <f t="shared" si="46"/>
        <v>0</v>
      </c>
      <c r="BB66" s="84">
        <f t="shared" si="47"/>
        <v>0</v>
      </c>
      <c r="BC66" s="84">
        <f t="shared" si="48"/>
        <v>0</v>
      </c>
      <c r="BD66" s="84">
        <f t="shared" si="49"/>
        <v>0</v>
      </c>
      <c r="BE66" s="84">
        <f t="shared" si="50"/>
        <v>0</v>
      </c>
      <c r="BF66" s="84">
        <f t="shared" si="51"/>
        <v>0</v>
      </c>
      <c r="BG66" s="84">
        <f t="shared" si="52"/>
        <v>0</v>
      </c>
      <c r="BH66" s="84">
        <f t="shared" si="53"/>
        <v>0</v>
      </c>
      <c r="BI66" s="84">
        <f t="shared" si="54"/>
        <v>0</v>
      </c>
      <c r="BJ66" s="84">
        <f t="shared" si="55"/>
        <v>0</v>
      </c>
      <c r="BK66" s="84">
        <f t="shared" si="56"/>
        <v>0</v>
      </c>
      <c r="BL66" s="84">
        <f t="shared" si="57"/>
        <v>0</v>
      </c>
      <c r="BM66" s="84">
        <f t="shared" si="58"/>
        <v>0</v>
      </c>
      <c r="BN66" s="84">
        <f t="shared" si="59"/>
        <v>0</v>
      </c>
      <c r="BO66" s="84">
        <f t="shared" si="60"/>
        <v>0</v>
      </c>
      <c r="BP66" s="84">
        <f t="shared" si="61"/>
        <v>0</v>
      </c>
      <c r="BQ66" s="84">
        <f t="shared" si="62"/>
        <v>0</v>
      </c>
      <c r="BR66" s="84">
        <f t="shared" si="63"/>
        <v>0</v>
      </c>
      <c r="BS66" s="84">
        <f t="shared" si="64"/>
        <v>0</v>
      </c>
      <c r="BT66" s="84">
        <f t="shared" si="65"/>
        <v>0</v>
      </c>
      <c r="BU66" s="84">
        <f t="shared" si="66"/>
        <v>0</v>
      </c>
      <c r="BV66" s="84">
        <f t="shared" si="67"/>
        <v>0</v>
      </c>
      <c r="BW66" s="84">
        <f t="shared" si="68"/>
        <v>0</v>
      </c>
      <c r="BX66" s="84">
        <f t="shared" si="69"/>
        <v>0</v>
      </c>
      <c r="BY66" s="84">
        <f t="shared" si="70"/>
        <v>0</v>
      </c>
      <c r="BZ66" s="84">
        <f t="shared" si="71"/>
        <v>0</v>
      </c>
      <c r="CA66" s="84">
        <f t="shared" si="72"/>
        <v>0</v>
      </c>
      <c r="CB66" s="84">
        <f t="shared" si="73"/>
        <v>0</v>
      </c>
      <c r="CC66" s="84">
        <f t="shared" si="74"/>
        <v>0</v>
      </c>
      <c r="CD66" s="84">
        <f t="shared" si="75"/>
        <v>0</v>
      </c>
      <c r="CE66" s="84">
        <f t="shared" si="76"/>
        <v>0</v>
      </c>
      <c r="CF66" s="84">
        <f t="shared" si="77"/>
        <v>0</v>
      </c>
      <c r="CG66" s="84">
        <f t="shared" si="78"/>
        <v>0</v>
      </c>
      <c r="CH66" s="84">
        <f t="shared" si="79"/>
        <v>0</v>
      </c>
      <c r="CI66" s="84">
        <f t="shared" si="80"/>
        <v>0</v>
      </c>
      <c r="CJ66" s="84">
        <f t="shared" si="81"/>
        <v>0</v>
      </c>
      <c r="CK66" s="84">
        <f t="shared" si="82"/>
        <v>0</v>
      </c>
      <c r="CL66" s="84">
        <f t="shared" si="83"/>
        <v>0</v>
      </c>
      <c r="CM66" s="84">
        <f t="shared" si="84"/>
        <v>0</v>
      </c>
      <c r="CN66" s="84">
        <f t="shared" si="85"/>
        <v>0</v>
      </c>
      <c r="CO66" s="84">
        <f t="shared" si="86"/>
        <v>0</v>
      </c>
      <c r="CP66" s="84">
        <f t="shared" si="87"/>
        <v>0</v>
      </c>
      <c r="CQ66" s="84">
        <f t="shared" si="88"/>
        <v>0</v>
      </c>
      <c r="CR66" s="84">
        <f t="shared" si="89"/>
        <v>0</v>
      </c>
      <c r="CS66" s="84">
        <f t="shared" si="90"/>
        <v>0</v>
      </c>
      <c r="CT66" s="84">
        <f t="shared" si="91"/>
        <v>0</v>
      </c>
      <c r="CU66" s="84">
        <f t="shared" si="92"/>
        <v>0</v>
      </c>
      <c r="CV66" s="84">
        <f t="shared" si="93"/>
        <v>0</v>
      </c>
      <c r="CW66" s="84">
        <f t="shared" si="94"/>
        <v>0</v>
      </c>
      <c r="CX66" s="84">
        <f t="shared" si="95"/>
        <v>0</v>
      </c>
    </row>
    <row r="67" spans="1:102" s="263" customFormat="1" ht="14.25">
      <c r="A67" s="78">
        <f t="shared" si="96"/>
        <v>56</v>
      </c>
      <c r="B67" s="79"/>
      <c r="C67" s="80"/>
      <c r="D67" s="81"/>
      <c r="E67" s="82"/>
      <c r="F67" s="83"/>
      <c r="G67" s="84">
        <f t="shared" si="0"/>
        <v>0</v>
      </c>
      <c r="H67" s="84">
        <f t="shared" si="1"/>
        <v>0</v>
      </c>
      <c r="I67" s="84">
        <f t="shared" si="2"/>
        <v>0</v>
      </c>
      <c r="J67" s="84">
        <f t="shared" si="3"/>
        <v>0</v>
      </c>
      <c r="K67" s="84">
        <f t="shared" si="4"/>
        <v>0</v>
      </c>
      <c r="L67" s="84">
        <f t="shared" si="5"/>
        <v>0</v>
      </c>
      <c r="M67" s="84">
        <f t="shared" si="6"/>
        <v>0</v>
      </c>
      <c r="N67" s="84">
        <f t="shared" si="7"/>
        <v>0</v>
      </c>
      <c r="O67" s="84">
        <f t="shared" si="8"/>
        <v>0</v>
      </c>
      <c r="P67" s="84">
        <f t="shared" si="9"/>
        <v>0</v>
      </c>
      <c r="Q67" s="84">
        <f t="shared" si="10"/>
        <v>0</v>
      </c>
      <c r="R67" s="84">
        <f t="shared" si="11"/>
        <v>0</v>
      </c>
      <c r="S67" s="84">
        <f t="shared" si="12"/>
        <v>0</v>
      </c>
      <c r="T67" s="84">
        <f t="shared" si="13"/>
        <v>0</v>
      </c>
      <c r="U67" s="84">
        <f t="shared" si="14"/>
        <v>0</v>
      </c>
      <c r="V67" s="84">
        <f t="shared" si="15"/>
        <v>0</v>
      </c>
      <c r="W67" s="84">
        <f t="shared" si="16"/>
        <v>0</v>
      </c>
      <c r="X67" s="84">
        <f t="shared" si="17"/>
        <v>0</v>
      </c>
      <c r="Y67" s="84">
        <f t="shared" si="18"/>
        <v>0</v>
      </c>
      <c r="Z67" s="84">
        <f t="shared" si="19"/>
        <v>0</v>
      </c>
      <c r="AA67" s="84">
        <f t="shared" si="20"/>
        <v>0</v>
      </c>
      <c r="AB67" s="84">
        <f t="shared" si="21"/>
        <v>0</v>
      </c>
      <c r="AC67" s="84">
        <f t="shared" si="22"/>
        <v>0</v>
      </c>
      <c r="AD67" s="84">
        <f t="shared" si="23"/>
        <v>0</v>
      </c>
      <c r="AE67" s="84">
        <f t="shared" si="24"/>
        <v>0</v>
      </c>
      <c r="AF67" s="84">
        <f t="shared" si="25"/>
        <v>0</v>
      </c>
      <c r="AG67" s="84">
        <f t="shared" si="26"/>
        <v>0</v>
      </c>
      <c r="AH67" s="84">
        <f t="shared" si="27"/>
        <v>0</v>
      </c>
      <c r="AI67" s="84">
        <f t="shared" si="28"/>
        <v>0</v>
      </c>
      <c r="AJ67" s="84">
        <f t="shared" si="29"/>
        <v>0</v>
      </c>
      <c r="AK67" s="84">
        <f t="shared" si="30"/>
        <v>0</v>
      </c>
      <c r="AL67" s="84">
        <f t="shared" si="31"/>
        <v>0</v>
      </c>
      <c r="AM67" s="84">
        <f t="shared" si="32"/>
        <v>0</v>
      </c>
      <c r="AN67" s="84">
        <f t="shared" si="33"/>
        <v>0</v>
      </c>
      <c r="AO67" s="84">
        <f t="shared" si="34"/>
        <v>0</v>
      </c>
      <c r="AP67" s="84">
        <f t="shared" si="35"/>
        <v>0</v>
      </c>
      <c r="AQ67" s="84">
        <f t="shared" si="36"/>
        <v>0</v>
      </c>
      <c r="AR67" s="84">
        <f t="shared" si="37"/>
        <v>0</v>
      </c>
      <c r="AS67" s="84">
        <f t="shared" si="38"/>
        <v>0</v>
      </c>
      <c r="AT67" s="84">
        <f t="shared" si="39"/>
        <v>0</v>
      </c>
      <c r="AU67" s="84">
        <f t="shared" si="40"/>
        <v>0</v>
      </c>
      <c r="AV67" s="84">
        <f t="shared" si="41"/>
        <v>0</v>
      </c>
      <c r="AW67" s="84">
        <f t="shared" si="42"/>
        <v>0</v>
      </c>
      <c r="AX67" s="84">
        <f t="shared" si="43"/>
        <v>0</v>
      </c>
      <c r="AY67" s="84">
        <f t="shared" si="44"/>
        <v>0</v>
      </c>
      <c r="AZ67" s="84">
        <f t="shared" si="45"/>
        <v>0</v>
      </c>
      <c r="BA67" s="84">
        <f t="shared" si="46"/>
        <v>0</v>
      </c>
      <c r="BB67" s="84">
        <f t="shared" si="47"/>
        <v>0</v>
      </c>
      <c r="BC67" s="84">
        <f t="shared" si="48"/>
        <v>0</v>
      </c>
      <c r="BD67" s="84">
        <f t="shared" si="49"/>
        <v>0</v>
      </c>
      <c r="BE67" s="84">
        <f t="shared" si="50"/>
        <v>0</v>
      </c>
      <c r="BF67" s="84">
        <f t="shared" si="51"/>
        <v>0</v>
      </c>
      <c r="BG67" s="84">
        <f t="shared" si="52"/>
        <v>0</v>
      </c>
      <c r="BH67" s="84">
        <f t="shared" si="53"/>
        <v>0</v>
      </c>
      <c r="BI67" s="84">
        <f t="shared" si="54"/>
        <v>0</v>
      </c>
      <c r="BJ67" s="84">
        <f t="shared" si="55"/>
        <v>0</v>
      </c>
      <c r="BK67" s="84">
        <f t="shared" si="56"/>
        <v>0</v>
      </c>
      <c r="BL67" s="84">
        <f t="shared" si="57"/>
        <v>0</v>
      </c>
      <c r="BM67" s="84">
        <f t="shared" si="58"/>
        <v>0</v>
      </c>
      <c r="BN67" s="84">
        <f t="shared" si="59"/>
        <v>0</v>
      </c>
      <c r="BO67" s="84">
        <f t="shared" si="60"/>
        <v>0</v>
      </c>
      <c r="BP67" s="84">
        <f t="shared" si="61"/>
        <v>0</v>
      </c>
      <c r="BQ67" s="84">
        <f t="shared" si="62"/>
        <v>0</v>
      </c>
      <c r="BR67" s="84">
        <f t="shared" si="63"/>
        <v>0</v>
      </c>
      <c r="BS67" s="84">
        <f t="shared" si="64"/>
        <v>0</v>
      </c>
      <c r="BT67" s="84">
        <f t="shared" si="65"/>
        <v>0</v>
      </c>
      <c r="BU67" s="84">
        <f t="shared" si="66"/>
        <v>0</v>
      </c>
      <c r="BV67" s="84">
        <f t="shared" si="67"/>
        <v>0</v>
      </c>
      <c r="BW67" s="84">
        <f t="shared" si="68"/>
        <v>0</v>
      </c>
      <c r="BX67" s="84">
        <f t="shared" si="69"/>
        <v>0</v>
      </c>
      <c r="BY67" s="84">
        <f t="shared" si="70"/>
        <v>0</v>
      </c>
      <c r="BZ67" s="84">
        <f t="shared" si="71"/>
        <v>0</v>
      </c>
      <c r="CA67" s="84">
        <f t="shared" si="72"/>
        <v>0</v>
      </c>
      <c r="CB67" s="84">
        <f t="shared" si="73"/>
        <v>0</v>
      </c>
      <c r="CC67" s="84">
        <f t="shared" si="74"/>
        <v>0</v>
      </c>
      <c r="CD67" s="84">
        <f t="shared" si="75"/>
        <v>0</v>
      </c>
      <c r="CE67" s="84">
        <f t="shared" si="76"/>
        <v>0</v>
      </c>
      <c r="CF67" s="84">
        <f t="shared" si="77"/>
        <v>0</v>
      </c>
      <c r="CG67" s="84">
        <f t="shared" si="78"/>
        <v>0</v>
      </c>
      <c r="CH67" s="84">
        <f t="shared" si="79"/>
        <v>0</v>
      </c>
      <c r="CI67" s="84">
        <f t="shared" si="80"/>
        <v>0</v>
      </c>
      <c r="CJ67" s="84">
        <f t="shared" si="81"/>
        <v>0</v>
      </c>
      <c r="CK67" s="84">
        <f t="shared" si="82"/>
        <v>0</v>
      </c>
      <c r="CL67" s="84">
        <f t="shared" si="83"/>
        <v>0</v>
      </c>
      <c r="CM67" s="84">
        <f t="shared" si="84"/>
        <v>0</v>
      </c>
      <c r="CN67" s="84">
        <f t="shared" si="85"/>
        <v>0</v>
      </c>
      <c r="CO67" s="84">
        <f t="shared" si="86"/>
        <v>0</v>
      </c>
      <c r="CP67" s="84">
        <f t="shared" si="87"/>
        <v>0</v>
      </c>
      <c r="CQ67" s="84">
        <f t="shared" si="88"/>
        <v>0</v>
      </c>
      <c r="CR67" s="84">
        <f t="shared" si="89"/>
        <v>0</v>
      </c>
      <c r="CS67" s="84">
        <f t="shared" si="90"/>
        <v>0</v>
      </c>
      <c r="CT67" s="84">
        <f t="shared" si="91"/>
        <v>0</v>
      </c>
      <c r="CU67" s="84">
        <f t="shared" si="92"/>
        <v>0</v>
      </c>
      <c r="CV67" s="84">
        <f t="shared" si="93"/>
        <v>0</v>
      </c>
      <c r="CW67" s="84">
        <f t="shared" si="94"/>
        <v>0</v>
      </c>
      <c r="CX67" s="84">
        <f t="shared" si="95"/>
        <v>0</v>
      </c>
    </row>
    <row r="68" spans="1:102" s="263" customFormat="1" ht="14.25">
      <c r="A68" s="78">
        <f t="shared" si="96"/>
        <v>57</v>
      </c>
      <c r="B68" s="79"/>
      <c r="C68" s="80"/>
      <c r="D68" s="81"/>
      <c r="E68" s="82"/>
      <c r="F68" s="83"/>
      <c r="G68" s="84">
        <f t="shared" si="0"/>
        <v>0</v>
      </c>
      <c r="H68" s="84">
        <f t="shared" si="1"/>
        <v>0</v>
      </c>
      <c r="I68" s="84">
        <f t="shared" si="2"/>
        <v>0</v>
      </c>
      <c r="J68" s="84">
        <f t="shared" si="3"/>
        <v>0</v>
      </c>
      <c r="K68" s="84">
        <f t="shared" si="4"/>
        <v>0</v>
      </c>
      <c r="L68" s="84">
        <f t="shared" si="5"/>
        <v>0</v>
      </c>
      <c r="M68" s="84">
        <f t="shared" si="6"/>
        <v>0</v>
      </c>
      <c r="N68" s="84">
        <f t="shared" si="7"/>
        <v>0</v>
      </c>
      <c r="O68" s="84">
        <f t="shared" si="8"/>
        <v>0</v>
      </c>
      <c r="P68" s="84">
        <f t="shared" si="9"/>
        <v>0</v>
      </c>
      <c r="Q68" s="84">
        <f t="shared" si="10"/>
        <v>0</v>
      </c>
      <c r="R68" s="84">
        <f t="shared" si="11"/>
        <v>0</v>
      </c>
      <c r="S68" s="84">
        <f t="shared" si="12"/>
        <v>0</v>
      </c>
      <c r="T68" s="84">
        <f t="shared" si="13"/>
        <v>0</v>
      </c>
      <c r="U68" s="84">
        <f t="shared" si="14"/>
        <v>0</v>
      </c>
      <c r="V68" s="84">
        <f t="shared" si="15"/>
        <v>0</v>
      </c>
      <c r="W68" s="84">
        <f t="shared" si="16"/>
        <v>0</v>
      </c>
      <c r="X68" s="84">
        <f t="shared" si="17"/>
        <v>0</v>
      </c>
      <c r="Y68" s="84">
        <f t="shared" si="18"/>
        <v>0</v>
      </c>
      <c r="Z68" s="84">
        <f t="shared" si="19"/>
        <v>0</v>
      </c>
      <c r="AA68" s="84">
        <f t="shared" si="20"/>
        <v>0</v>
      </c>
      <c r="AB68" s="84">
        <f t="shared" si="21"/>
        <v>0</v>
      </c>
      <c r="AC68" s="84">
        <f t="shared" si="22"/>
        <v>0</v>
      </c>
      <c r="AD68" s="84">
        <f t="shared" si="23"/>
        <v>0</v>
      </c>
      <c r="AE68" s="84">
        <f t="shared" si="24"/>
        <v>0</v>
      </c>
      <c r="AF68" s="84">
        <f t="shared" si="25"/>
        <v>0</v>
      </c>
      <c r="AG68" s="84">
        <f t="shared" si="26"/>
        <v>0</v>
      </c>
      <c r="AH68" s="84">
        <f t="shared" si="27"/>
        <v>0</v>
      </c>
      <c r="AI68" s="84">
        <f t="shared" si="28"/>
        <v>0</v>
      </c>
      <c r="AJ68" s="84">
        <f t="shared" si="29"/>
        <v>0</v>
      </c>
      <c r="AK68" s="84">
        <f t="shared" si="30"/>
        <v>0</v>
      </c>
      <c r="AL68" s="84">
        <f t="shared" si="31"/>
        <v>0</v>
      </c>
      <c r="AM68" s="84">
        <f t="shared" si="32"/>
        <v>0</v>
      </c>
      <c r="AN68" s="84">
        <f t="shared" si="33"/>
        <v>0</v>
      </c>
      <c r="AO68" s="84">
        <f t="shared" si="34"/>
        <v>0</v>
      </c>
      <c r="AP68" s="84">
        <f t="shared" si="35"/>
        <v>0</v>
      </c>
      <c r="AQ68" s="84">
        <f t="shared" si="36"/>
        <v>0</v>
      </c>
      <c r="AR68" s="84">
        <f t="shared" si="37"/>
        <v>0</v>
      </c>
      <c r="AS68" s="84">
        <f t="shared" si="38"/>
        <v>0</v>
      </c>
      <c r="AT68" s="84">
        <f t="shared" si="39"/>
        <v>0</v>
      </c>
      <c r="AU68" s="84">
        <f t="shared" si="40"/>
        <v>0</v>
      </c>
      <c r="AV68" s="84">
        <f t="shared" si="41"/>
        <v>0</v>
      </c>
      <c r="AW68" s="84">
        <f t="shared" si="42"/>
        <v>0</v>
      </c>
      <c r="AX68" s="84">
        <f t="shared" si="43"/>
        <v>0</v>
      </c>
      <c r="AY68" s="84">
        <f t="shared" si="44"/>
        <v>0</v>
      </c>
      <c r="AZ68" s="84">
        <f t="shared" si="45"/>
        <v>0</v>
      </c>
      <c r="BA68" s="84">
        <f t="shared" si="46"/>
        <v>0</v>
      </c>
      <c r="BB68" s="84">
        <f t="shared" si="47"/>
        <v>0</v>
      </c>
      <c r="BC68" s="84">
        <f t="shared" si="48"/>
        <v>0</v>
      </c>
      <c r="BD68" s="84">
        <f t="shared" si="49"/>
        <v>0</v>
      </c>
      <c r="BE68" s="84">
        <f t="shared" si="50"/>
        <v>0</v>
      </c>
      <c r="BF68" s="84">
        <f t="shared" si="51"/>
        <v>0</v>
      </c>
      <c r="BG68" s="84">
        <f t="shared" si="52"/>
        <v>0</v>
      </c>
      <c r="BH68" s="84">
        <f t="shared" si="53"/>
        <v>0</v>
      </c>
      <c r="BI68" s="84">
        <f t="shared" si="54"/>
        <v>0</v>
      </c>
      <c r="BJ68" s="84">
        <f t="shared" si="55"/>
        <v>0</v>
      </c>
      <c r="BK68" s="84">
        <f t="shared" si="56"/>
        <v>0</v>
      </c>
      <c r="BL68" s="84">
        <f t="shared" si="57"/>
        <v>0</v>
      </c>
      <c r="BM68" s="84">
        <f t="shared" si="58"/>
        <v>0</v>
      </c>
      <c r="BN68" s="84">
        <f t="shared" si="59"/>
        <v>0</v>
      </c>
      <c r="BO68" s="84">
        <f t="shared" si="60"/>
        <v>0</v>
      </c>
      <c r="BP68" s="84">
        <f t="shared" si="61"/>
        <v>0</v>
      </c>
      <c r="BQ68" s="84">
        <f t="shared" si="62"/>
        <v>0</v>
      </c>
      <c r="BR68" s="84">
        <f t="shared" si="63"/>
        <v>0</v>
      </c>
      <c r="BS68" s="84">
        <f t="shared" si="64"/>
        <v>0</v>
      </c>
      <c r="BT68" s="84">
        <f t="shared" si="65"/>
        <v>0</v>
      </c>
      <c r="BU68" s="84">
        <f t="shared" si="66"/>
        <v>0</v>
      </c>
      <c r="BV68" s="84">
        <f t="shared" si="67"/>
        <v>0</v>
      </c>
      <c r="BW68" s="84">
        <f t="shared" si="68"/>
        <v>0</v>
      </c>
      <c r="BX68" s="84">
        <f t="shared" si="69"/>
        <v>0</v>
      </c>
      <c r="BY68" s="84">
        <f t="shared" si="70"/>
        <v>0</v>
      </c>
      <c r="BZ68" s="84">
        <f t="shared" si="71"/>
        <v>0</v>
      </c>
      <c r="CA68" s="84">
        <f t="shared" si="72"/>
        <v>0</v>
      </c>
      <c r="CB68" s="84">
        <f t="shared" si="73"/>
        <v>0</v>
      </c>
      <c r="CC68" s="84">
        <f t="shared" si="74"/>
        <v>0</v>
      </c>
      <c r="CD68" s="84">
        <f t="shared" si="75"/>
        <v>0</v>
      </c>
      <c r="CE68" s="84">
        <f t="shared" si="76"/>
        <v>0</v>
      </c>
      <c r="CF68" s="84">
        <f t="shared" si="77"/>
        <v>0</v>
      </c>
      <c r="CG68" s="84">
        <f t="shared" si="78"/>
        <v>0</v>
      </c>
      <c r="CH68" s="84">
        <f t="shared" si="79"/>
        <v>0</v>
      </c>
      <c r="CI68" s="84">
        <f t="shared" si="80"/>
        <v>0</v>
      </c>
      <c r="CJ68" s="84">
        <f t="shared" si="81"/>
        <v>0</v>
      </c>
      <c r="CK68" s="84">
        <f t="shared" si="82"/>
        <v>0</v>
      </c>
      <c r="CL68" s="84">
        <f t="shared" si="83"/>
        <v>0</v>
      </c>
      <c r="CM68" s="84">
        <f t="shared" si="84"/>
        <v>0</v>
      </c>
      <c r="CN68" s="84">
        <f t="shared" si="85"/>
        <v>0</v>
      </c>
      <c r="CO68" s="84">
        <f t="shared" si="86"/>
        <v>0</v>
      </c>
      <c r="CP68" s="84">
        <f t="shared" si="87"/>
        <v>0</v>
      </c>
      <c r="CQ68" s="84">
        <f t="shared" si="88"/>
        <v>0</v>
      </c>
      <c r="CR68" s="84">
        <f t="shared" si="89"/>
        <v>0</v>
      </c>
      <c r="CS68" s="84">
        <f t="shared" si="90"/>
        <v>0</v>
      </c>
      <c r="CT68" s="84">
        <f t="shared" si="91"/>
        <v>0</v>
      </c>
      <c r="CU68" s="84">
        <f t="shared" si="92"/>
        <v>0</v>
      </c>
      <c r="CV68" s="84">
        <f t="shared" si="93"/>
        <v>0</v>
      </c>
      <c r="CW68" s="84">
        <f t="shared" si="94"/>
        <v>0</v>
      </c>
      <c r="CX68" s="84">
        <f t="shared" si="95"/>
        <v>0</v>
      </c>
    </row>
    <row r="69" spans="1:102" s="263" customFormat="1" ht="14.25">
      <c r="A69" s="78">
        <f t="shared" si="96"/>
        <v>58</v>
      </c>
      <c r="B69" s="79"/>
      <c r="C69" s="80"/>
      <c r="D69" s="81"/>
      <c r="E69" s="82"/>
      <c r="F69" s="83"/>
      <c r="G69" s="84">
        <f t="shared" si="0"/>
        <v>0</v>
      </c>
      <c r="H69" s="84">
        <f t="shared" si="1"/>
        <v>0</v>
      </c>
      <c r="I69" s="84">
        <f t="shared" si="2"/>
        <v>0</v>
      </c>
      <c r="J69" s="84">
        <f t="shared" si="3"/>
        <v>0</v>
      </c>
      <c r="K69" s="84">
        <f t="shared" si="4"/>
        <v>0</v>
      </c>
      <c r="L69" s="84">
        <f t="shared" si="5"/>
        <v>0</v>
      </c>
      <c r="M69" s="84">
        <f t="shared" si="6"/>
        <v>0</v>
      </c>
      <c r="N69" s="84">
        <f t="shared" si="7"/>
        <v>0</v>
      </c>
      <c r="O69" s="84">
        <f t="shared" si="8"/>
        <v>0</v>
      </c>
      <c r="P69" s="84">
        <f t="shared" si="9"/>
        <v>0</v>
      </c>
      <c r="Q69" s="84">
        <f t="shared" si="10"/>
        <v>0</v>
      </c>
      <c r="R69" s="84">
        <f t="shared" si="11"/>
        <v>0</v>
      </c>
      <c r="S69" s="84">
        <f t="shared" si="12"/>
        <v>0</v>
      </c>
      <c r="T69" s="84">
        <f t="shared" si="13"/>
        <v>0</v>
      </c>
      <c r="U69" s="84">
        <f t="shared" si="14"/>
        <v>0</v>
      </c>
      <c r="V69" s="84">
        <f t="shared" si="15"/>
        <v>0</v>
      </c>
      <c r="W69" s="84">
        <f t="shared" si="16"/>
        <v>0</v>
      </c>
      <c r="X69" s="84">
        <f t="shared" si="17"/>
        <v>0</v>
      </c>
      <c r="Y69" s="84">
        <f t="shared" si="18"/>
        <v>0</v>
      </c>
      <c r="Z69" s="84">
        <f t="shared" si="19"/>
        <v>0</v>
      </c>
      <c r="AA69" s="84">
        <f t="shared" si="20"/>
        <v>0</v>
      </c>
      <c r="AB69" s="84">
        <f t="shared" si="21"/>
        <v>0</v>
      </c>
      <c r="AC69" s="84">
        <f t="shared" si="22"/>
        <v>0</v>
      </c>
      <c r="AD69" s="84">
        <f t="shared" si="23"/>
        <v>0</v>
      </c>
      <c r="AE69" s="84">
        <f t="shared" si="24"/>
        <v>0</v>
      </c>
      <c r="AF69" s="84">
        <f t="shared" si="25"/>
        <v>0</v>
      </c>
      <c r="AG69" s="84">
        <f t="shared" si="26"/>
        <v>0</v>
      </c>
      <c r="AH69" s="84">
        <f t="shared" si="27"/>
        <v>0</v>
      </c>
      <c r="AI69" s="84">
        <f t="shared" si="28"/>
        <v>0</v>
      </c>
      <c r="AJ69" s="84">
        <f t="shared" si="29"/>
        <v>0</v>
      </c>
      <c r="AK69" s="84">
        <f t="shared" si="30"/>
        <v>0</v>
      </c>
      <c r="AL69" s="84">
        <f t="shared" si="31"/>
        <v>0</v>
      </c>
      <c r="AM69" s="84">
        <f t="shared" si="32"/>
        <v>0</v>
      </c>
      <c r="AN69" s="84">
        <f t="shared" si="33"/>
        <v>0</v>
      </c>
      <c r="AO69" s="84">
        <f t="shared" si="34"/>
        <v>0</v>
      </c>
      <c r="AP69" s="84">
        <f t="shared" si="35"/>
        <v>0</v>
      </c>
      <c r="AQ69" s="84">
        <f t="shared" si="36"/>
        <v>0</v>
      </c>
      <c r="AR69" s="84">
        <f t="shared" si="37"/>
        <v>0</v>
      </c>
      <c r="AS69" s="84">
        <f t="shared" si="38"/>
        <v>0</v>
      </c>
      <c r="AT69" s="84">
        <f t="shared" si="39"/>
        <v>0</v>
      </c>
      <c r="AU69" s="84">
        <f t="shared" si="40"/>
        <v>0</v>
      </c>
      <c r="AV69" s="84">
        <f t="shared" si="41"/>
        <v>0</v>
      </c>
      <c r="AW69" s="84">
        <f t="shared" si="42"/>
        <v>0</v>
      </c>
      <c r="AX69" s="84">
        <f t="shared" si="43"/>
        <v>0</v>
      </c>
      <c r="AY69" s="84">
        <f t="shared" si="44"/>
        <v>0</v>
      </c>
      <c r="AZ69" s="84">
        <f t="shared" si="45"/>
        <v>0</v>
      </c>
      <c r="BA69" s="84">
        <f t="shared" si="46"/>
        <v>0</v>
      </c>
      <c r="BB69" s="84">
        <f t="shared" si="47"/>
        <v>0</v>
      </c>
      <c r="BC69" s="84">
        <f t="shared" si="48"/>
        <v>0</v>
      </c>
      <c r="BD69" s="84">
        <f t="shared" si="49"/>
        <v>0</v>
      </c>
      <c r="BE69" s="84">
        <f t="shared" si="50"/>
        <v>0</v>
      </c>
      <c r="BF69" s="84">
        <f t="shared" si="51"/>
        <v>0</v>
      </c>
      <c r="BG69" s="84">
        <f t="shared" si="52"/>
        <v>0</v>
      </c>
      <c r="BH69" s="84">
        <f t="shared" si="53"/>
        <v>0</v>
      </c>
      <c r="BI69" s="84">
        <f t="shared" si="54"/>
        <v>0</v>
      </c>
      <c r="BJ69" s="84">
        <f t="shared" si="55"/>
        <v>0</v>
      </c>
      <c r="BK69" s="84">
        <f t="shared" si="56"/>
        <v>0</v>
      </c>
      <c r="BL69" s="84">
        <f t="shared" si="57"/>
        <v>0</v>
      </c>
      <c r="BM69" s="84">
        <f t="shared" si="58"/>
        <v>0</v>
      </c>
      <c r="BN69" s="84">
        <f t="shared" si="59"/>
        <v>0</v>
      </c>
      <c r="BO69" s="84">
        <f t="shared" si="60"/>
        <v>0</v>
      </c>
      <c r="BP69" s="84">
        <f t="shared" si="61"/>
        <v>0</v>
      </c>
      <c r="BQ69" s="84">
        <f t="shared" si="62"/>
        <v>0</v>
      </c>
      <c r="BR69" s="84">
        <f t="shared" si="63"/>
        <v>0</v>
      </c>
      <c r="BS69" s="84">
        <f t="shared" si="64"/>
        <v>0</v>
      </c>
      <c r="BT69" s="84">
        <f t="shared" si="65"/>
        <v>0</v>
      </c>
      <c r="BU69" s="84">
        <f t="shared" si="66"/>
        <v>0</v>
      </c>
      <c r="BV69" s="84">
        <f t="shared" si="67"/>
        <v>0</v>
      </c>
      <c r="BW69" s="84">
        <f t="shared" si="68"/>
        <v>0</v>
      </c>
      <c r="BX69" s="84">
        <f t="shared" si="69"/>
        <v>0</v>
      </c>
      <c r="BY69" s="84">
        <f t="shared" si="70"/>
        <v>0</v>
      </c>
      <c r="BZ69" s="84">
        <f t="shared" si="71"/>
        <v>0</v>
      </c>
      <c r="CA69" s="84">
        <f t="shared" si="72"/>
        <v>0</v>
      </c>
      <c r="CB69" s="84">
        <f t="shared" si="73"/>
        <v>0</v>
      </c>
      <c r="CC69" s="84">
        <f t="shared" si="74"/>
        <v>0</v>
      </c>
      <c r="CD69" s="84">
        <f t="shared" si="75"/>
        <v>0</v>
      </c>
      <c r="CE69" s="84">
        <f t="shared" si="76"/>
        <v>0</v>
      </c>
      <c r="CF69" s="84">
        <f t="shared" si="77"/>
        <v>0</v>
      </c>
      <c r="CG69" s="84">
        <f t="shared" si="78"/>
        <v>0</v>
      </c>
      <c r="CH69" s="84">
        <f t="shared" si="79"/>
        <v>0</v>
      </c>
      <c r="CI69" s="84">
        <f t="shared" si="80"/>
        <v>0</v>
      </c>
      <c r="CJ69" s="84">
        <f t="shared" si="81"/>
        <v>0</v>
      </c>
      <c r="CK69" s="84">
        <f t="shared" si="82"/>
        <v>0</v>
      </c>
      <c r="CL69" s="84">
        <f t="shared" si="83"/>
        <v>0</v>
      </c>
      <c r="CM69" s="84">
        <f t="shared" si="84"/>
        <v>0</v>
      </c>
      <c r="CN69" s="84">
        <f t="shared" si="85"/>
        <v>0</v>
      </c>
      <c r="CO69" s="84">
        <f t="shared" si="86"/>
        <v>0</v>
      </c>
      <c r="CP69" s="84">
        <f t="shared" si="87"/>
        <v>0</v>
      </c>
      <c r="CQ69" s="84">
        <f t="shared" si="88"/>
        <v>0</v>
      </c>
      <c r="CR69" s="84">
        <f t="shared" si="89"/>
        <v>0</v>
      </c>
      <c r="CS69" s="84">
        <f t="shared" si="90"/>
        <v>0</v>
      </c>
      <c r="CT69" s="84">
        <f t="shared" si="91"/>
        <v>0</v>
      </c>
      <c r="CU69" s="84">
        <f t="shared" si="92"/>
        <v>0</v>
      </c>
      <c r="CV69" s="84">
        <f t="shared" si="93"/>
        <v>0</v>
      </c>
      <c r="CW69" s="84">
        <f t="shared" si="94"/>
        <v>0</v>
      </c>
      <c r="CX69" s="84">
        <f t="shared" si="95"/>
        <v>0</v>
      </c>
    </row>
    <row r="70" spans="1:102" s="263" customFormat="1" ht="14.25">
      <c r="A70" s="78">
        <f t="shared" si="96"/>
        <v>59</v>
      </c>
      <c r="B70" s="79"/>
      <c r="C70" s="80"/>
      <c r="D70" s="81"/>
      <c r="E70" s="82"/>
      <c r="F70" s="83"/>
      <c r="G70" s="84">
        <f t="shared" si="0"/>
        <v>0</v>
      </c>
      <c r="H70" s="84">
        <f t="shared" si="1"/>
        <v>0</v>
      </c>
      <c r="I70" s="84">
        <f t="shared" si="2"/>
        <v>0</v>
      </c>
      <c r="J70" s="84">
        <f t="shared" si="3"/>
        <v>0</v>
      </c>
      <c r="K70" s="84">
        <f t="shared" si="4"/>
        <v>0</v>
      </c>
      <c r="L70" s="84">
        <f t="shared" si="5"/>
        <v>0</v>
      </c>
      <c r="M70" s="84">
        <f t="shared" si="6"/>
        <v>0</v>
      </c>
      <c r="N70" s="84">
        <f t="shared" si="7"/>
        <v>0</v>
      </c>
      <c r="O70" s="84">
        <f t="shared" si="8"/>
        <v>0</v>
      </c>
      <c r="P70" s="84">
        <f t="shared" si="9"/>
        <v>0</v>
      </c>
      <c r="Q70" s="84">
        <f t="shared" si="10"/>
        <v>0</v>
      </c>
      <c r="R70" s="84">
        <f t="shared" si="11"/>
        <v>0</v>
      </c>
      <c r="S70" s="84">
        <f t="shared" si="12"/>
        <v>0</v>
      </c>
      <c r="T70" s="84">
        <f t="shared" si="13"/>
        <v>0</v>
      </c>
      <c r="U70" s="84">
        <f t="shared" si="14"/>
        <v>0</v>
      </c>
      <c r="V70" s="84">
        <f t="shared" si="15"/>
        <v>0</v>
      </c>
      <c r="W70" s="84">
        <f t="shared" si="16"/>
        <v>0</v>
      </c>
      <c r="X70" s="84">
        <f t="shared" si="17"/>
        <v>0</v>
      </c>
      <c r="Y70" s="84">
        <f t="shared" si="18"/>
        <v>0</v>
      </c>
      <c r="Z70" s="84">
        <f t="shared" si="19"/>
        <v>0</v>
      </c>
      <c r="AA70" s="84">
        <f t="shared" si="20"/>
        <v>0</v>
      </c>
      <c r="AB70" s="84">
        <f t="shared" si="21"/>
        <v>0</v>
      </c>
      <c r="AC70" s="84">
        <f t="shared" si="22"/>
        <v>0</v>
      </c>
      <c r="AD70" s="84">
        <f t="shared" si="23"/>
        <v>0</v>
      </c>
      <c r="AE70" s="84">
        <f t="shared" si="24"/>
        <v>0</v>
      </c>
      <c r="AF70" s="84">
        <f t="shared" si="25"/>
        <v>0</v>
      </c>
      <c r="AG70" s="84">
        <f t="shared" si="26"/>
        <v>0</v>
      </c>
      <c r="AH70" s="84">
        <f t="shared" si="27"/>
        <v>0</v>
      </c>
      <c r="AI70" s="84">
        <f t="shared" si="28"/>
        <v>0</v>
      </c>
      <c r="AJ70" s="84">
        <f t="shared" si="29"/>
        <v>0</v>
      </c>
      <c r="AK70" s="84">
        <f t="shared" si="30"/>
        <v>0</v>
      </c>
      <c r="AL70" s="84">
        <f t="shared" si="31"/>
        <v>0</v>
      </c>
      <c r="AM70" s="84">
        <f t="shared" si="32"/>
        <v>0</v>
      </c>
      <c r="AN70" s="84">
        <f t="shared" si="33"/>
        <v>0</v>
      </c>
      <c r="AO70" s="84">
        <f t="shared" si="34"/>
        <v>0</v>
      </c>
      <c r="AP70" s="84">
        <f t="shared" si="35"/>
        <v>0</v>
      </c>
      <c r="AQ70" s="84">
        <f t="shared" si="36"/>
        <v>0</v>
      </c>
      <c r="AR70" s="84">
        <f t="shared" si="37"/>
        <v>0</v>
      </c>
      <c r="AS70" s="84">
        <f t="shared" si="38"/>
        <v>0</v>
      </c>
      <c r="AT70" s="84">
        <f t="shared" si="39"/>
        <v>0</v>
      </c>
      <c r="AU70" s="84">
        <f t="shared" si="40"/>
        <v>0</v>
      </c>
      <c r="AV70" s="84">
        <f t="shared" si="41"/>
        <v>0</v>
      </c>
      <c r="AW70" s="84">
        <f t="shared" si="42"/>
        <v>0</v>
      </c>
      <c r="AX70" s="84">
        <f t="shared" si="43"/>
        <v>0</v>
      </c>
      <c r="AY70" s="84">
        <f t="shared" si="44"/>
        <v>0</v>
      </c>
      <c r="AZ70" s="84">
        <f t="shared" si="45"/>
        <v>0</v>
      </c>
      <c r="BA70" s="84">
        <f t="shared" si="46"/>
        <v>0</v>
      </c>
      <c r="BB70" s="84">
        <f t="shared" si="47"/>
        <v>0</v>
      </c>
      <c r="BC70" s="84">
        <f t="shared" si="48"/>
        <v>0</v>
      </c>
      <c r="BD70" s="84">
        <f t="shared" si="49"/>
        <v>0</v>
      </c>
      <c r="BE70" s="84">
        <f t="shared" si="50"/>
        <v>0</v>
      </c>
      <c r="BF70" s="84">
        <f t="shared" si="51"/>
        <v>0</v>
      </c>
      <c r="BG70" s="84">
        <f t="shared" si="52"/>
        <v>0</v>
      </c>
      <c r="BH70" s="84">
        <f t="shared" si="53"/>
        <v>0</v>
      </c>
      <c r="BI70" s="84">
        <f t="shared" si="54"/>
        <v>0</v>
      </c>
      <c r="BJ70" s="84">
        <f t="shared" si="55"/>
        <v>0</v>
      </c>
      <c r="BK70" s="84">
        <f t="shared" si="56"/>
        <v>0</v>
      </c>
      <c r="BL70" s="84">
        <f t="shared" si="57"/>
        <v>0</v>
      </c>
      <c r="BM70" s="84">
        <f t="shared" si="58"/>
        <v>0</v>
      </c>
      <c r="BN70" s="84">
        <f t="shared" si="59"/>
        <v>0</v>
      </c>
      <c r="BO70" s="84">
        <f t="shared" si="60"/>
        <v>0</v>
      </c>
      <c r="BP70" s="84">
        <f t="shared" si="61"/>
        <v>0</v>
      </c>
      <c r="BQ70" s="84">
        <f t="shared" si="62"/>
        <v>0</v>
      </c>
      <c r="BR70" s="84">
        <f t="shared" si="63"/>
        <v>0</v>
      </c>
      <c r="BS70" s="84">
        <f t="shared" si="64"/>
        <v>0</v>
      </c>
      <c r="BT70" s="84">
        <f t="shared" si="65"/>
        <v>0</v>
      </c>
      <c r="BU70" s="84">
        <f t="shared" si="66"/>
        <v>0</v>
      </c>
      <c r="BV70" s="84">
        <f t="shared" si="67"/>
        <v>0</v>
      </c>
      <c r="BW70" s="84">
        <f t="shared" si="68"/>
        <v>0</v>
      </c>
      <c r="BX70" s="84">
        <f t="shared" si="69"/>
        <v>0</v>
      </c>
      <c r="BY70" s="84">
        <f t="shared" si="70"/>
        <v>0</v>
      </c>
      <c r="BZ70" s="84">
        <f t="shared" si="71"/>
        <v>0</v>
      </c>
      <c r="CA70" s="84">
        <f t="shared" si="72"/>
        <v>0</v>
      </c>
      <c r="CB70" s="84">
        <f t="shared" si="73"/>
        <v>0</v>
      </c>
      <c r="CC70" s="84">
        <f t="shared" si="74"/>
        <v>0</v>
      </c>
      <c r="CD70" s="84">
        <f t="shared" si="75"/>
        <v>0</v>
      </c>
      <c r="CE70" s="84">
        <f t="shared" si="76"/>
        <v>0</v>
      </c>
      <c r="CF70" s="84">
        <f t="shared" si="77"/>
        <v>0</v>
      </c>
      <c r="CG70" s="84">
        <f t="shared" si="78"/>
        <v>0</v>
      </c>
      <c r="CH70" s="84">
        <f t="shared" si="79"/>
        <v>0</v>
      </c>
      <c r="CI70" s="84">
        <f t="shared" si="80"/>
        <v>0</v>
      </c>
      <c r="CJ70" s="84">
        <f t="shared" si="81"/>
        <v>0</v>
      </c>
      <c r="CK70" s="84">
        <f t="shared" si="82"/>
        <v>0</v>
      </c>
      <c r="CL70" s="84">
        <f t="shared" si="83"/>
        <v>0</v>
      </c>
      <c r="CM70" s="84">
        <f t="shared" si="84"/>
        <v>0</v>
      </c>
      <c r="CN70" s="84">
        <f t="shared" si="85"/>
        <v>0</v>
      </c>
      <c r="CO70" s="84">
        <f t="shared" si="86"/>
        <v>0</v>
      </c>
      <c r="CP70" s="84">
        <f t="shared" si="87"/>
        <v>0</v>
      </c>
      <c r="CQ70" s="84">
        <f t="shared" si="88"/>
        <v>0</v>
      </c>
      <c r="CR70" s="84">
        <f t="shared" si="89"/>
        <v>0</v>
      </c>
      <c r="CS70" s="84">
        <f t="shared" si="90"/>
        <v>0</v>
      </c>
      <c r="CT70" s="84">
        <f t="shared" si="91"/>
        <v>0</v>
      </c>
      <c r="CU70" s="84">
        <f t="shared" si="92"/>
        <v>0</v>
      </c>
      <c r="CV70" s="84">
        <f t="shared" si="93"/>
        <v>0</v>
      </c>
      <c r="CW70" s="84">
        <f t="shared" si="94"/>
        <v>0</v>
      </c>
      <c r="CX70" s="84">
        <f t="shared" si="95"/>
        <v>0</v>
      </c>
    </row>
    <row r="71" spans="1:102" s="263" customFormat="1" ht="14.25">
      <c r="A71" s="78">
        <f t="shared" si="96"/>
        <v>60</v>
      </c>
      <c r="B71" s="79"/>
      <c r="C71" s="80"/>
      <c r="D71" s="81"/>
      <c r="E71" s="82"/>
      <c r="F71" s="83"/>
      <c r="G71" s="84">
        <f t="shared" si="0"/>
        <v>0</v>
      </c>
      <c r="H71" s="84">
        <f t="shared" si="1"/>
        <v>0</v>
      </c>
      <c r="I71" s="84">
        <f t="shared" si="2"/>
        <v>0</v>
      </c>
      <c r="J71" s="84">
        <f t="shared" si="3"/>
        <v>0</v>
      </c>
      <c r="K71" s="84">
        <f t="shared" si="4"/>
        <v>0</v>
      </c>
      <c r="L71" s="84">
        <f t="shared" si="5"/>
        <v>0</v>
      </c>
      <c r="M71" s="84">
        <f t="shared" si="6"/>
        <v>0</v>
      </c>
      <c r="N71" s="84">
        <f t="shared" si="7"/>
        <v>0</v>
      </c>
      <c r="O71" s="84">
        <f t="shared" si="8"/>
        <v>0</v>
      </c>
      <c r="P71" s="84">
        <f t="shared" si="9"/>
        <v>0</v>
      </c>
      <c r="Q71" s="84">
        <f t="shared" si="10"/>
        <v>0</v>
      </c>
      <c r="R71" s="84">
        <f t="shared" si="11"/>
        <v>0</v>
      </c>
      <c r="S71" s="84">
        <f t="shared" si="12"/>
        <v>0</v>
      </c>
      <c r="T71" s="84">
        <f t="shared" si="13"/>
        <v>0</v>
      </c>
      <c r="U71" s="84">
        <f t="shared" si="14"/>
        <v>0</v>
      </c>
      <c r="V71" s="84">
        <f t="shared" si="15"/>
        <v>0</v>
      </c>
      <c r="W71" s="84">
        <f t="shared" si="16"/>
        <v>0</v>
      </c>
      <c r="X71" s="84">
        <f t="shared" si="17"/>
        <v>0</v>
      </c>
      <c r="Y71" s="84">
        <f t="shared" si="18"/>
        <v>0</v>
      </c>
      <c r="Z71" s="84">
        <f t="shared" si="19"/>
        <v>0</v>
      </c>
      <c r="AA71" s="84">
        <f t="shared" si="20"/>
        <v>0</v>
      </c>
      <c r="AB71" s="84">
        <f t="shared" si="21"/>
        <v>0</v>
      </c>
      <c r="AC71" s="84">
        <f t="shared" si="22"/>
        <v>0</v>
      </c>
      <c r="AD71" s="84">
        <f t="shared" si="23"/>
        <v>0</v>
      </c>
      <c r="AE71" s="84">
        <f t="shared" si="24"/>
        <v>0</v>
      </c>
      <c r="AF71" s="84">
        <f t="shared" si="25"/>
        <v>0</v>
      </c>
      <c r="AG71" s="84">
        <f t="shared" si="26"/>
        <v>0</v>
      </c>
      <c r="AH71" s="84">
        <f t="shared" si="27"/>
        <v>0</v>
      </c>
      <c r="AI71" s="84">
        <f t="shared" si="28"/>
        <v>0</v>
      </c>
      <c r="AJ71" s="84">
        <f t="shared" si="29"/>
        <v>0</v>
      </c>
      <c r="AK71" s="84">
        <f t="shared" si="30"/>
        <v>0</v>
      </c>
      <c r="AL71" s="84">
        <f t="shared" si="31"/>
        <v>0</v>
      </c>
      <c r="AM71" s="84">
        <f t="shared" si="32"/>
        <v>0</v>
      </c>
      <c r="AN71" s="84">
        <f t="shared" si="33"/>
        <v>0</v>
      </c>
      <c r="AO71" s="84">
        <f t="shared" si="34"/>
        <v>0</v>
      </c>
      <c r="AP71" s="84">
        <f t="shared" si="35"/>
        <v>0</v>
      </c>
      <c r="AQ71" s="84">
        <f t="shared" si="36"/>
        <v>0</v>
      </c>
      <c r="AR71" s="84">
        <f t="shared" si="37"/>
        <v>0</v>
      </c>
      <c r="AS71" s="84">
        <f t="shared" si="38"/>
        <v>0</v>
      </c>
      <c r="AT71" s="84">
        <f t="shared" si="39"/>
        <v>0</v>
      </c>
      <c r="AU71" s="84">
        <f t="shared" si="40"/>
        <v>0</v>
      </c>
      <c r="AV71" s="84">
        <f t="shared" si="41"/>
        <v>0</v>
      </c>
      <c r="AW71" s="84">
        <f t="shared" si="42"/>
        <v>0</v>
      </c>
      <c r="AX71" s="84">
        <f t="shared" si="43"/>
        <v>0</v>
      </c>
      <c r="AY71" s="84">
        <f t="shared" si="44"/>
        <v>0</v>
      </c>
      <c r="AZ71" s="84">
        <f t="shared" si="45"/>
        <v>0</v>
      </c>
      <c r="BA71" s="84">
        <f t="shared" si="46"/>
        <v>0</v>
      </c>
      <c r="BB71" s="84">
        <f t="shared" si="47"/>
        <v>0</v>
      </c>
      <c r="BC71" s="84">
        <f t="shared" si="48"/>
        <v>0</v>
      </c>
      <c r="BD71" s="84">
        <f t="shared" si="49"/>
        <v>0</v>
      </c>
      <c r="BE71" s="84">
        <f t="shared" si="50"/>
        <v>0</v>
      </c>
      <c r="BF71" s="84">
        <f t="shared" si="51"/>
        <v>0</v>
      </c>
      <c r="BG71" s="84">
        <f t="shared" si="52"/>
        <v>0</v>
      </c>
      <c r="BH71" s="84">
        <f t="shared" si="53"/>
        <v>0</v>
      </c>
      <c r="BI71" s="84">
        <f t="shared" si="54"/>
        <v>0</v>
      </c>
      <c r="BJ71" s="84">
        <f t="shared" si="55"/>
        <v>0</v>
      </c>
      <c r="BK71" s="84">
        <f t="shared" si="56"/>
        <v>0</v>
      </c>
      <c r="BL71" s="84">
        <f t="shared" si="57"/>
        <v>0</v>
      </c>
      <c r="BM71" s="84">
        <f t="shared" si="58"/>
        <v>0</v>
      </c>
      <c r="BN71" s="84">
        <f t="shared" si="59"/>
        <v>0</v>
      </c>
      <c r="BO71" s="84">
        <f t="shared" si="60"/>
        <v>0</v>
      </c>
      <c r="BP71" s="84">
        <f t="shared" si="61"/>
        <v>0</v>
      </c>
      <c r="BQ71" s="84">
        <f t="shared" si="62"/>
        <v>0</v>
      </c>
      <c r="BR71" s="84">
        <f t="shared" si="63"/>
        <v>0</v>
      </c>
      <c r="BS71" s="84">
        <f t="shared" si="64"/>
        <v>0</v>
      </c>
      <c r="BT71" s="84">
        <f t="shared" si="65"/>
        <v>0</v>
      </c>
      <c r="BU71" s="84">
        <f t="shared" si="66"/>
        <v>0</v>
      </c>
      <c r="BV71" s="84">
        <f t="shared" si="67"/>
        <v>0</v>
      </c>
      <c r="BW71" s="84">
        <f t="shared" si="68"/>
        <v>0</v>
      </c>
      <c r="BX71" s="84">
        <f t="shared" si="69"/>
        <v>0</v>
      </c>
      <c r="BY71" s="84">
        <f t="shared" si="70"/>
        <v>0</v>
      </c>
      <c r="BZ71" s="84">
        <f t="shared" si="71"/>
        <v>0</v>
      </c>
      <c r="CA71" s="84">
        <f t="shared" si="72"/>
        <v>0</v>
      </c>
      <c r="CB71" s="84">
        <f t="shared" si="73"/>
        <v>0</v>
      </c>
      <c r="CC71" s="84">
        <f t="shared" si="74"/>
        <v>0</v>
      </c>
      <c r="CD71" s="84">
        <f t="shared" si="75"/>
        <v>0</v>
      </c>
      <c r="CE71" s="84">
        <f t="shared" si="76"/>
        <v>0</v>
      </c>
      <c r="CF71" s="84">
        <f t="shared" si="77"/>
        <v>0</v>
      </c>
      <c r="CG71" s="84">
        <f t="shared" si="78"/>
        <v>0</v>
      </c>
      <c r="CH71" s="84">
        <f t="shared" si="79"/>
        <v>0</v>
      </c>
      <c r="CI71" s="84">
        <f t="shared" si="80"/>
        <v>0</v>
      </c>
      <c r="CJ71" s="84">
        <f t="shared" si="81"/>
        <v>0</v>
      </c>
      <c r="CK71" s="84">
        <f t="shared" si="82"/>
        <v>0</v>
      </c>
      <c r="CL71" s="84">
        <f t="shared" si="83"/>
        <v>0</v>
      </c>
      <c r="CM71" s="84">
        <f t="shared" si="84"/>
        <v>0</v>
      </c>
      <c r="CN71" s="84">
        <f t="shared" si="85"/>
        <v>0</v>
      </c>
      <c r="CO71" s="84">
        <f t="shared" si="86"/>
        <v>0</v>
      </c>
      <c r="CP71" s="84">
        <f t="shared" si="87"/>
        <v>0</v>
      </c>
      <c r="CQ71" s="84">
        <f t="shared" si="88"/>
        <v>0</v>
      </c>
      <c r="CR71" s="84">
        <f t="shared" si="89"/>
        <v>0</v>
      </c>
      <c r="CS71" s="84">
        <f t="shared" si="90"/>
        <v>0</v>
      </c>
      <c r="CT71" s="84">
        <f t="shared" si="91"/>
        <v>0</v>
      </c>
      <c r="CU71" s="84">
        <f t="shared" si="92"/>
        <v>0</v>
      </c>
      <c r="CV71" s="84">
        <f t="shared" si="93"/>
        <v>0</v>
      </c>
      <c r="CW71" s="84">
        <f t="shared" si="94"/>
        <v>0</v>
      </c>
      <c r="CX71" s="84">
        <f t="shared" si="95"/>
        <v>0</v>
      </c>
    </row>
    <row r="72" spans="1:102" s="263" customFormat="1" ht="14.25">
      <c r="A72" s="78">
        <f t="shared" si="96"/>
        <v>61</v>
      </c>
      <c r="B72" s="79"/>
      <c r="C72" s="80"/>
      <c r="D72" s="81"/>
      <c r="E72" s="82"/>
      <c r="F72" s="83"/>
      <c r="G72" s="84">
        <f t="shared" si="0"/>
        <v>0</v>
      </c>
      <c r="H72" s="84">
        <f t="shared" si="1"/>
        <v>0</v>
      </c>
      <c r="I72" s="84">
        <f t="shared" si="2"/>
        <v>0</v>
      </c>
      <c r="J72" s="84">
        <f t="shared" si="3"/>
        <v>0</v>
      </c>
      <c r="K72" s="84">
        <f t="shared" si="4"/>
        <v>0</v>
      </c>
      <c r="L72" s="84">
        <f t="shared" si="5"/>
        <v>0</v>
      </c>
      <c r="M72" s="84">
        <f t="shared" si="6"/>
        <v>0</v>
      </c>
      <c r="N72" s="84">
        <f t="shared" si="7"/>
        <v>0</v>
      </c>
      <c r="O72" s="84">
        <f t="shared" si="8"/>
        <v>0</v>
      </c>
      <c r="P72" s="84">
        <f t="shared" si="9"/>
        <v>0</v>
      </c>
      <c r="Q72" s="84">
        <f t="shared" si="10"/>
        <v>0</v>
      </c>
      <c r="R72" s="84">
        <f t="shared" si="11"/>
        <v>0</v>
      </c>
      <c r="S72" s="84">
        <f t="shared" si="12"/>
        <v>0</v>
      </c>
      <c r="T72" s="84">
        <f t="shared" si="13"/>
        <v>0</v>
      </c>
      <c r="U72" s="84">
        <f t="shared" si="14"/>
        <v>0</v>
      </c>
      <c r="V72" s="84">
        <f t="shared" si="15"/>
        <v>0</v>
      </c>
      <c r="W72" s="84">
        <f t="shared" si="16"/>
        <v>0</v>
      </c>
      <c r="X72" s="84">
        <f t="shared" si="17"/>
        <v>0</v>
      </c>
      <c r="Y72" s="84">
        <f t="shared" si="18"/>
        <v>0</v>
      </c>
      <c r="Z72" s="84">
        <f t="shared" si="19"/>
        <v>0</v>
      </c>
      <c r="AA72" s="84">
        <f t="shared" si="20"/>
        <v>0</v>
      </c>
      <c r="AB72" s="84">
        <f t="shared" si="21"/>
        <v>0</v>
      </c>
      <c r="AC72" s="84">
        <f t="shared" si="22"/>
        <v>0</v>
      </c>
      <c r="AD72" s="84">
        <f t="shared" si="23"/>
        <v>0</v>
      </c>
      <c r="AE72" s="84">
        <f t="shared" si="24"/>
        <v>0</v>
      </c>
      <c r="AF72" s="84">
        <f t="shared" si="25"/>
        <v>0</v>
      </c>
      <c r="AG72" s="84">
        <f t="shared" si="26"/>
        <v>0</v>
      </c>
      <c r="AH72" s="84">
        <f t="shared" si="27"/>
        <v>0</v>
      </c>
      <c r="AI72" s="84">
        <f t="shared" si="28"/>
        <v>0</v>
      </c>
      <c r="AJ72" s="84">
        <f t="shared" si="29"/>
        <v>0</v>
      </c>
      <c r="AK72" s="84">
        <f t="shared" si="30"/>
        <v>0</v>
      </c>
      <c r="AL72" s="84">
        <f t="shared" si="31"/>
        <v>0</v>
      </c>
      <c r="AM72" s="84">
        <f t="shared" si="32"/>
        <v>0</v>
      </c>
      <c r="AN72" s="84">
        <f t="shared" si="33"/>
        <v>0</v>
      </c>
      <c r="AO72" s="84">
        <f t="shared" si="34"/>
        <v>0</v>
      </c>
      <c r="AP72" s="84">
        <f t="shared" si="35"/>
        <v>0</v>
      </c>
      <c r="AQ72" s="84">
        <f t="shared" si="36"/>
        <v>0</v>
      </c>
      <c r="AR72" s="84">
        <f t="shared" si="37"/>
        <v>0</v>
      </c>
      <c r="AS72" s="84">
        <f t="shared" si="38"/>
        <v>0</v>
      </c>
      <c r="AT72" s="84">
        <f t="shared" si="39"/>
        <v>0</v>
      </c>
      <c r="AU72" s="84">
        <f t="shared" si="40"/>
        <v>0</v>
      </c>
      <c r="AV72" s="84">
        <f t="shared" si="41"/>
        <v>0</v>
      </c>
      <c r="AW72" s="84">
        <f t="shared" si="42"/>
        <v>0</v>
      </c>
      <c r="AX72" s="84">
        <f t="shared" si="43"/>
        <v>0</v>
      </c>
      <c r="AY72" s="84">
        <f t="shared" si="44"/>
        <v>0</v>
      </c>
      <c r="AZ72" s="84">
        <f t="shared" si="45"/>
        <v>0</v>
      </c>
      <c r="BA72" s="84">
        <f t="shared" si="46"/>
        <v>0</v>
      </c>
      <c r="BB72" s="84">
        <f t="shared" si="47"/>
        <v>0</v>
      </c>
      <c r="BC72" s="84">
        <f t="shared" si="48"/>
        <v>0</v>
      </c>
      <c r="BD72" s="84">
        <f t="shared" si="49"/>
        <v>0</v>
      </c>
      <c r="BE72" s="84">
        <f t="shared" si="50"/>
        <v>0</v>
      </c>
      <c r="BF72" s="84">
        <f t="shared" si="51"/>
        <v>0</v>
      </c>
      <c r="BG72" s="84">
        <f t="shared" si="52"/>
        <v>0</v>
      </c>
      <c r="BH72" s="84">
        <f t="shared" si="53"/>
        <v>0</v>
      </c>
      <c r="BI72" s="84">
        <f t="shared" si="54"/>
        <v>0</v>
      </c>
      <c r="BJ72" s="84">
        <f t="shared" si="55"/>
        <v>0</v>
      </c>
      <c r="BK72" s="84">
        <f t="shared" si="56"/>
        <v>0</v>
      </c>
      <c r="BL72" s="84">
        <f t="shared" si="57"/>
        <v>0</v>
      </c>
      <c r="BM72" s="84">
        <f t="shared" si="58"/>
        <v>0</v>
      </c>
      <c r="BN72" s="84">
        <f t="shared" si="59"/>
        <v>0</v>
      </c>
      <c r="BO72" s="84">
        <f t="shared" si="60"/>
        <v>0</v>
      </c>
      <c r="BP72" s="84">
        <f t="shared" si="61"/>
        <v>0</v>
      </c>
      <c r="BQ72" s="84">
        <f t="shared" si="62"/>
        <v>0</v>
      </c>
      <c r="BR72" s="84">
        <f t="shared" si="63"/>
        <v>0</v>
      </c>
      <c r="BS72" s="84">
        <f t="shared" si="64"/>
        <v>0</v>
      </c>
      <c r="BT72" s="84">
        <f t="shared" si="65"/>
        <v>0</v>
      </c>
      <c r="BU72" s="84">
        <f t="shared" si="66"/>
        <v>0</v>
      </c>
      <c r="BV72" s="84">
        <f t="shared" si="67"/>
        <v>0</v>
      </c>
      <c r="BW72" s="84">
        <f t="shared" si="68"/>
        <v>0</v>
      </c>
      <c r="BX72" s="84">
        <f t="shared" si="69"/>
        <v>0</v>
      </c>
      <c r="BY72" s="84">
        <f t="shared" si="70"/>
        <v>0</v>
      </c>
      <c r="BZ72" s="84">
        <f t="shared" si="71"/>
        <v>0</v>
      </c>
      <c r="CA72" s="84">
        <f t="shared" si="72"/>
        <v>0</v>
      </c>
      <c r="CB72" s="84">
        <f t="shared" si="73"/>
        <v>0</v>
      </c>
      <c r="CC72" s="84">
        <f t="shared" si="74"/>
        <v>0</v>
      </c>
      <c r="CD72" s="84">
        <f t="shared" si="75"/>
        <v>0</v>
      </c>
      <c r="CE72" s="84">
        <f t="shared" si="76"/>
        <v>0</v>
      </c>
      <c r="CF72" s="84">
        <f t="shared" si="77"/>
        <v>0</v>
      </c>
      <c r="CG72" s="84">
        <f t="shared" si="78"/>
        <v>0</v>
      </c>
      <c r="CH72" s="84">
        <f t="shared" si="79"/>
        <v>0</v>
      </c>
      <c r="CI72" s="84">
        <f t="shared" si="80"/>
        <v>0</v>
      </c>
      <c r="CJ72" s="84">
        <f t="shared" si="81"/>
        <v>0</v>
      </c>
      <c r="CK72" s="84">
        <f t="shared" si="82"/>
        <v>0</v>
      </c>
      <c r="CL72" s="84">
        <f t="shared" si="83"/>
        <v>0</v>
      </c>
      <c r="CM72" s="84">
        <f t="shared" si="84"/>
        <v>0</v>
      </c>
      <c r="CN72" s="84">
        <f t="shared" si="85"/>
        <v>0</v>
      </c>
      <c r="CO72" s="84">
        <f t="shared" si="86"/>
        <v>0</v>
      </c>
      <c r="CP72" s="84">
        <f t="shared" si="87"/>
        <v>0</v>
      </c>
      <c r="CQ72" s="84">
        <f t="shared" si="88"/>
        <v>0</v>
      </c>
      <c r="CR72" s="84">
        <f t="shared" si="89"/>
        <v>0</v>
      </c>
      <c r="CS72" s="84">
        <f t="shared" si="90"/>
        <v>0</v>
      </c>
      <c r="CT72" s="84">
        <f t="shared" si="91"/>
        <v>0</v>
      </c>
      <c r="CU72" s="84">
        <f t="shared" si="92"/>
        <v>0</v>
      </c>
      <c r="CV72" s="84">
        <f t="shared" si="93"/>
        <v>0</v>
      </c>
      <c r="CW72" s="84">
        <f t="shared" si="94"/>
        <v>0</v>
      </c>
      <c r="CX72" s="84">
        <f t="shared" si="95"/>
        <v>0</v>
      </c>
    </row>
    <row r="73" spans="1:102" s="263" customFormat="1" ht="14.25">
      <c r="A73" s="78">
        <f t="shared" si="96"/>
        <v>62</v>
      </c>
      <c r="B73" s="79"/>
      <c r="C73" s="80"/>
      <c r="D73" s="81"/>
      <c r="E73" s="82"/>
      <c r="F73" s="83"/>
      <c r="G73" s="84">
        <f t="shared" si="0"/>
        <v>0</v>
      </c>
      <c r="H73" s="84">
        <f t="shared" si="1"/>
        <v>0</v>
      </c>
      <c r="I73" s="84">
        <f t="shared" si="2"/>
        <v>0</v>
      </c>
      <c r="J73" s="84">
        <f t="shared" si="3"/>
        <v>0</v>
      </c>
      <c r="K73" s="84">
        <f t="shared" si="4"/>
        <v>0</v>
      </c>
      <c r="L73" s="84">
        <f t="shared" si="5"/>
        <v>0</v>
      </c>
      <c r="M73" s="84">
        <f t="shared" si="6"/>
        <v>0</v>
      </c>
      <c r="N73" s="84">
        <f t="shared" si="7"/>
        <v>0</v>
      </c>
      <c r="O73" s="84">
        <f t="shared" si="8"/>
        <v>0</v>
      </c>
      <c r="P73" s="84">
        <f t="shared" si="9"/>
        <v>0</v>
      </c>
      <c r="Q73" s="84">
        <f t="shared" si="10"/>
        <v>0</v>
      </c>
      <c r="R73" s="84">
        <f t="shared" si="11"/>
        <v>0</v>
      </c>
      <c r="S73" s="84">
        <f t="shared" si="12"/>
        <v>0</v>
      </c>
      <c r="T73" s="84">
        <f t="shared" si="13"/>
        <v>0</v>
      </c>
      <c r="U73" s="84">
        <f t="shared" si="14"/>
        <v>0</v>
      </c>
      <c r="V73" s="84">
        <f t="shared" si="15"/>
        <v>0</v>
      </c>
      <c r="W73" s="84">
        <f t="shared" si="16"/>
        <v>0</v>
      </c>
      <c r="X73" s="84">
        <f t="shared" si="17"/>
        <v>0</v>
      </c>
      <c r="Y73" s="84">
        <f t="shared" si="18"/>
        <v>0</v>
      </c>
      <c r="Z73" s="84">
        <f t="shared" si="19"/>
        <v>0</v>
      </c>
      <c r="AA73" s="84">
        <f t="shared" si="20"/>
        <v>0</v>
      </c>
      <c r="AB73" s="84">
        <f t="shared" si="21"/>
        <v>0</v>
      </c>
      <c r="AC73" s="84">
        <f t="shared" si="22"/>
        <v>0</v>
      </c>
      <c r="AD73" s="84">
        <f t="shared" si="23"/>
        <v>0</v>
      </c>
      <c r="AE73" s="84">
        <f t="shared" si="24"/>
        <v>0</v>
      </c>
      <c r="AF73" s="84">
        <f t="shared" si="25"/>
        <v>0</v>
      </c>
      <c r="AG73" s="84">
        <f t="shared" si="26"/>
        <v>0</v>
      </c>
      <c r="AH73" s="84">
        <f t="shared" si="27"/>
        <v>0</v>
      </c>
      <c r="AI73" s="84">
        <f t="shared" si="28"/>
        <v>0</v>
      </c>
      <c r="AJ73" s="84">
        <f t="shared" si="29"/>
        <v>0</v>
      </c>
      <c r="AK73" s="84">
        <f t="shared" si="30"/>
        <v>0</v>
      </c>
      <c r="AL73" s="84">
        <f t="shared" si="31"/>
        <v>0</v>
      </c>
      <c r="AM73" s="84">
        <f t="shared" si="32"/>
        <v>0</v>
      </c>
      <c r="AN73" s="84">
        <f t="shared" si="33"/>
        <v>0</v>
      </c>
      <c r="AO73" s="84">
        <f t="shared" si="34"/>
        <v>0</v>
      </c>
      <c r="AP73" s="84">
        <f t="shared" si="35"/>
        <v>0</v>
      </c>
      <c r="AQ73" s="84">
        <f t="shared" si="36"/>
        <v>0</v>
      </c>
      <c r="AR73" s="84">
        <f t="shared" si="37"/>
        <v>0</v>
      </c>
      <c r="AS73" s="84">
        <f t="shared" si="38"/>
        <v>0</v>
      </c>
      <c r="AT73" s="84">
        <f t="shared" si="39"/>
        <v>0</v>
      </c>
      <c r="AU73" s="84">
        <f t="shared" si="40"/>
        <v>0</v>
      </c>
      <c r="AV73" s="84">
        <f t="shared" si="41"/>
        <v>0</v>
      </c>
      <c r="AW73" s="84">
        <f t="shared" si="42"/>
        <v>0</v>
      </c>
      <c r="AX73" s="84">
        <f t="shared" si="43"/>
        <v>0</v>
      </c>
      <c r="AY73" s="84">
        <f t="shared" si="44"/>
        <v>0</v>
      </c>
      <c r="AZ73" s="84">
        <f t="shared" si="45"/>
        <v>0</v>
      </c>
      <c r="BA73" s="84">
        <f t="shared" si="46"/>
        <v>0</v>
      </c>
      <c r="BB73" s="84">
        <f t="shared" si="47"/>
        <v>0</v>
      </c>
      <c r="BC73" s="84">
        <f t="shared" si="48"/>
        <v>0</v>
      </c>
      <c r="BD73" s="84">
        <f t="shared" si="49"/>
        <v>0</v>
      </c>
      <c r="BE73" s="84">
        <f t="shared" si="50"/>
        <v>0</v>
      </c>
      <c r="BF73" s="84">
        <f t="shared" si="51"/>
        <v>0</v>
      </c>
      <c r="BG73" s="84">
        <f t="shared" si="52"/>
        <v>0</v>
      </c>
      <c r="BH73" s="84">
        <f t="shared" si="53"/>
        <v>0</v>
      </c>
      <c r="BI73" s="84">
        <f t="shared" si="54"/>
        <v>0</v>
      </c>
      <c r="BJ73" s="84">
        <f t="shared" si="55"/>
        <v>0</v>
      </c>
      <c r="BK73" s="84">
        <f t="shared" si="56"/>
        <v>0</v>
      </c>
      <c r="BL73" s="84">
        <f t="shared" si="57"/>
        <v>0</v>
      </c>
      <c r="BM73" s="84">
        <f t="shared" si="58"/>
        <v>0</v>
      </c>
      <c r="BN73" s="84">
        <f t="shared" si="59"/>
        <v>0</v>
      </c>
      <c r="BO73" s="84">
        <f t="shared" si="60"/>
        <v>0</v>
      </c>
      <c r="BP73" s="84">
        <f t="shared" si="61"/>
        <v>0</v>
      </c>
      <c r="BQ73" s="84">
        <f t="shared" si="62"/>
        <v>0</v>
      </c>
      <c r="BR73" s="84">
        <f t="shared" si="63"/>
        <v>0</v>
      </c>
      <c r="BS73" s="84">
        <f t="shared" si="64"/>
        <v>0</v>
      </c>
      <c r="BT73" s="84">
        <f t="shared" si="65"/>
        <v>0</v>
      </c>
      <c r="BU73" s="84">
        <f t="shared" si="66"/>
        <v>0</v>
      </c>
      <c r="BV73" s="84">
        <f t="shared" si="67"/>
        <v>0</v>
      </c>
      <c r="BW73" s="84">
        <f t="shared" si="68"/>
        <v>0</v>
      </c>
      <c r="BX73" s="84">
        <f t="shared" si="69"/>
        <v>0</v>
      </c>
      <c r="BY73" s="84">
        <f t="shared" si="70"/>
        <v>0</v>
      </c>
      <c r="BZ73" s="84">
        <f t="shared" si="71"/>
        <v>0</v>
      </c>
      <c r="CA73" s="84">
        <f t="shared" si="72"/>
        <v>0</v>
      </c>
      <c r="CB73" s="84">
        <f t="shared" si="73"/>
        <v>0</v>
      </c>
      <c r="CC73" s="84">
        <f t="shared" si="74"/>
        <v>0</v>
      </c>
      <c r="CD73" s="84">
        <f t="shared" si="75"/>
        <v>0</v>
      </c>
      <c r="CE73" s="84">
        <f t="shared" si="76"/>
        <v>0</v>
      </c>
      <c r="CF73" s="84">
        <f t="shared" si="77"/>
        <v>0</v>
      </c>
      <c r="CG73" s="84">
        <f t="shared" si="78"/>
        <v>0</v>
      </c>
      <c r="CH73" s="84">
        <f t="shared" si="79"/>
        <v>0</v>
      </c>
      <c r="CI73" s="84">
        <f t="shared" si="80"/>
        <v>0</v>
      </c>
      <c r="CJ73" s="84">
        <f t="shared" si="81"/>
        <v>0</v>
      </c>
      <c r="CK73" s="84">
        <f t="shared" si="82"/>
        <v>0</v>
      </c>
      <c r="CL73" s="84">
        <f t="shared" si="83"/>
        <v>0</v>
      </c>
      <c r="CM73" s="84">
        <f t="shared" si="84"/>
        <v>0</v>
      </c>
      <c r="CN73" s="84">
        <f t="shared" si="85"/>
        <v>0</v>
      </c>
      <c r="CO73" s="84">
        <f t="shared" si="86"/>
        <v>0</v>
      </c>
      <c r="CP73" s="84">
        <f t="shared" si="87"/>
        <v>0</v>
      </c>
      <c r="CQ73" s="84">
        <f t="shared" si="88"/>
        <v>0</v>
      </c>
      <c r="CR73" s="84">
        <f t="shared" si="89"/>
        <v>0</v>
      </c>
      <c r="CS73" s="84">
        <f t="shared" si="90"/>
        <v>0</v>
      </c>
      <c r="CT73" s="84">
        <f t="shared" si="91"/>
        <v>0</v>
      </c>
      <c r="CU73" s="84">
        <f t="shared" si="92"/>
        <v>0</v>
      </c>
      <c r="CV73" s="84">
        <f t="shared" si="93"/>
        <v>0</v>
      </c>
      <c r="CW73" s="84">
        <f t="shared" si="94"/>
        <v>0</v>
      </c>
      <c r="CX73" s="84">
        <f t="shared" si="95"/>
        <v>0</v>
      </c>
    </row>
    <row r="74" spans="1:102" s="263" customFormat="1" ht="14.25">
      <c r="A74" s="78">
        <f t="shared" si="96"/>
        <v>63</v>
      </c>
      <c r="B74" s="79"/>
      <c r="C74" s="80"/>
      <c r="D74" s="81"/>
      <c r="E74" s="82"/>
      <c r="F74" s="83"/>
      <c r="G74" s="84">
        <f t="shared" si="0"/>
        <v>0</v>
      </c>
      <c r="H74" s="84">
        <f t="shared" si="1"/>
        <v>0</v>
      </c>
      <c r="I74" s="84">
        <f t="shared" si="2"/>
        <v>0</v>
      </c>
      <c r="J74" s="84">
        <f t="shared" si="3"/>
        <v>0</v>
      </c>
      <c r="K74" s="84">
        <f t="shared" si="4"/>
        <v>0</v>
      </c>
      <c r="L74" s="84">
        <f t="shared" si="5"/>
        <v>0</v>
      </c>
      <c r="M74" s="84">
        <f t="shared" si="6"/>
        <v>0</v>
      </c>
      <c r="N74" s="84">
        <f t="shared" si="7"/>
        <v>0</v>
      </c>
      <c r="O74" s="84">
        <f t="shared" si="8"/>
        <v>0</v>
      </c>
      <c r="P74" s="84">
        <f t="shared" si="9"/>
        <v>0</v>
      </c>
      <c r="Q74" s="84">
        <f t="shared" si="10"/>
        <v>0</v>
      </c>
      <c r="R74" s="84">
        <f t="shared" si="11"/>
        <v>0</v>
      </c>
      <c r="S74" s="84">
        <f t="shared" si="12"/>
        <v>0</v>
      </c>
      <c r="T74" s="84">
        <f t="shared" si="13"/>
        <v>0</v>
      </c>
      <c r="U74" s="84">
        <f t="shared" si="14"/>
        <v>0</v>
      </c>
      <c r="V74" s="84">
        <f t="shared" si="15"/>
        <v>0</v>
      </c>
      <c r="W74" s="84">
        <f t="shared" si="16"/>
        <v>0</v>
      </c>
      <c r="X74" s="84">
        <f t="shared" si="17"/>
        <v>0</v>
      </c>
      <c r="Y74" s="84">
        <f t="shared" si="18"/>
        <v>0</v>
      </c>
      <c r="Z74" s="84">
        <f t="shared" si="19"/>
        <v>0</v>
      </c>
      <c r="AA74" s="84">
        <f t="shared" si="20"/>
        <v>0</v>
      </c>
      <c r="AB74" s="84">
        <f t="shared" si="21"/>
        <v>0</v>
      </c>
      <c r="AC74" s="84">
        <f t="shared" si="22"/>
        <v>0</v>
      </c>
      <c r="AD74" s="84">
        <f t="shared" si="23"/>
        <v>0</v>
      </c>
      <c r="AE74" s="84">
        <f t="shared" si="24"/>
        <v>0</v>
      </c>
      <c r="AF74" s="84">
        <f t="shared" si="25"/>
        <v>0</v>
      </c>
      <c r="AG74" s="84">
        <f t="shared" si="26"/>
        <v>0</v>
      </c>
      <c r="AH74" s="84">
        <f t="shared" si="27"/>
        <v>0</v>
      </c>
      <c r="AI74" s="84">
        <f t="shared" si="28"/>
        <v>0</v>
      </c>
      <c r="AJ74" s="84">
        <f t="shared" si="29"/>
        <v>0</v>
      </c>
      <c r="AK74" s="84">
        <f t="shared" si="30"/>
        <v>0</v>
      </c>
      <c r="AL74" s="84">
        <f t="shared" si="31"/>
        <v>0</v>
      </c>
      <c r="AM74" s="84">
        <f t="shared" si="32"/>
        <v>0</v>
      </c>
      <c r="AN74" s="84">
        <f t="shared" si="33"/>
        <v>0</v>
      </c>
      <c r="AO74" s="84">
        <f t="shared" si="34"/>
        <v>0</v>
      </c>
      <c r="AP74" s="84">
        <f t="shared" si="35"/>
        <v>0</v>
      </c>
      <c r="AQ74" s="84">
        <f t="shared" si="36"/>
        <v>0</v>
      </c>
      <c r="AR74" s="84">
        <f t="shared" si="37"/>
        <v>0</v>
      </c>
      <c r="AS74" s="84">
        <f t="shared" si="38"/>
        <v>0</v>
      </c>
      <c r="AT74" s="84">
        <f t="shared" si="39"/>
        <v>0</v>
      </c>
      <c r="AU74" s="84">
        <f t="shared" si="40"/>
        <v>0</v>
      </c>
      <c r="AV74" s="84">
        <f t="shared" si="41"/>
        <v>0</v>
      </c>
      <c r="AW74" s="84">
        <f t="shared" si="42"/>
        <v>0</v>
      </c>
      <c r="AX74" s="84">
        <f t="shared" si="43"/>
        <v>0</v>
      </c>
      <c r="AY74" s="84">
        <f t="shared" si="44"/>
        <v>0</v>
      </c>
      <c r="AZ74" s="84">
        <f t="shared" si="45"/>
        <v>0</v>
      </c>
      <c r="BA74" s="84">
        <f t="shared" si="46"/>
        <v>0</v>
      </c>
      <c r="BB74" s="84">
        <f t="shared" si="47"/>
        <v>0</v>
      </c>
      <c r="BC74" s="84">
        <f t="shared" si="48"/>
        <v>0</v>
      </c>
      <c r="BD74" s="84">
        <f t="shared" si="49"/>
        <v>0</v>
      </c>
      <c r="BE74" s="84">
        <f t="shared" si="50"/>
        <v>0</v>
      </c>
      <c r="BF74" s="84">
        <f t="shared" si="51"/>
        <v>0</v>
      </c>
      <c r="BG74" s="84">
        <f t="shared" si="52"/>
        <v>0</v>
      </c>
      <c r="BH74" s="84">
        <f t="shared" si="53"/>
        <v>0</v>
      </c>
      <c r="BI74" s="84">
        <f t="shared" si="54"/>
        <v>0</v>
      </c>
      <c r="BJ74" s="84">
        <f t="shared" si="55"/>
        <v>0</v>
      </c>
      <c r="BK74" s="84">
        <f t="shared" si="56"/>
        <v>0</v>
      </c>
      <c r="BL74" s="84">
        <f t="shared" si="57"/>
        <v>0</v>
      </c>
      <c r="BM74" s="84">
        <f t="shared" si="58"/>
        <v>0</v>
      </c>
      <c r="BN74" s="84">
        <f t="shared" si="59"/>
        <v>0</v>
      </c>
      <c r="BO74" s="84">
        <f t="shared" si="60"/>
        <v>0</v>
      </c>
      <c r="BP74" s="84">
        <f t="shared" si="61"/>
        <v>0</v>
      </c>
      <c r="BQ74" s="84">
        <f t="shared" si="62"/>
        <v>0</v>
      </c>
      <c r="BR74" s="84">
        <f t="shared" si="63"/>
        <v>0</v>
      </c>
      <c r="BS74" s="84">
        <f t="shared" si="64"/>
        <v>0</v>
      </c>
      <c r="BT74" s="84">
        <f t="shared" si="65"/>
        <v>0</v>
      </c>
      <c r="BU74" s="84">
        <f t="shared" si="66"/>
        <v>0</v>
      </c>
      <c r="BV74" s="84">
        <f t="shared" si="67"/>
        <v>0</v>
      </c>
      <c r="BW74" s="84">
        <f t="shared" si="68"/>
        <v>0</v>
      </c>
      <c r="BX74" s="84">
        <f t="shared" si="69"/>
        <v>0</v>
      </c>
      <c r="BY74" s="84">
        <f t="shared" si="70"/>
        <v>0</v>
      </c>
      <c r="BZ74" s="84">
        <f t="shared" si="71"/>
        <v>0</v>
      </c>
      <c r="CA74" s="84">
        <f t="shared" si="72"/>
        <v>0</v>
      </c>
      <c r="CB74" s="84">
        <f t="shared" si="73"/>
        <v>0</v>
      </c>
      <c r="CC74" s="84">
        <f t="shared" si="74"/>
        <v>0</v>
      </c>
      <c r="CD74" s="84">
        <f t="shared" si="75"/>
        <v>0</v>
      </c>
      <c r="CE74" s="84">
        <f t="shared" si="76"/>
        <v>0</v>
      </c>
      <c r="CF74" s="84">
        <f t="shared" si="77"/>
        <v>0</v>
      </c>
      <c r="CG74" s="84">
        <f t="shared" si="78"/>
        <v>0</v>
      </c>
      <c r="CH74" s="84">
        <f t="shared" si="79"/>
        <v>0</v>
      </c>
      <c r="CI74" s="84">
        <f t="shared" si="80"/>
        <v>0</v>
      </c>
      <c r="CJ74" s="84">
        <f t="shared" si="81"/>
        <v>0</v>
      </c>
      <c r="CK74" s="84">
        <f t="shared" si="82"/>
        <v>0</v>
      </c>
      <c r="CL74" s="84">
        <f t="shared" si="83"/>
        <v>0</v>
      </c>
      <c r="CM74" s="84">
        <f t="shared" si="84"/>
        <v>0</v>
      </c>
      <c r="CN74" s="84">
        <f t="shared" si="85"/>
        <v>0</v>
      </c>
      <c r="CO74" s="84">
        <f t="shared" si="86"/>
        <v>0</v>
      </c>
      <c r="CP74" s="84">
        <f t="shared" si="87"/>
        <v>0</v>
      </c>
      <c r="CQ74" s="84">
        <f t="shared" si="88"/>
        <v>0</v>
      </c>
      <c r="CR74" s="84">
        <f t="shared" si="89"/>
        <v>0</v>
      </c>
      <c r="CS74" s="84">
        <f t="shared" si="90"/>
        <v>0</v>
      </c>
      <c r="CT74" s="84">
        <f t="shared" si="91"/>
        <v>0</v>
      </c>
      <c r="CU74" s="84">
        <f t="shared" si="92"/>
        <v>0</v>
      </c>
      <c r="CV74" s="84">
        <f t="shared" si="93"/>
        <v>0</v>
      </c>
      <c r="CW74" s="84">
        <f t="shared" si="94"/>
        <v>0</v>
      </c>
      <c r="CX74" s="84">
        <f t="shared" si="95"/>
        <v>0</v>
      </c>
    </row>
    <row r="75" spans="1:102" s="263" customFormat="1" ht="14.25">
      <c r="A75" s="78">
        <f t="shared" si="96"/>
        <v>64</v>
      </c>
      <c r="B75" s="79"/>
      <c r="C75" s="80"/>
      <c r="D75" s="81"/>
      <c r="E75" s="82"/>
      <c r="F75" s="83"/>
      <c r="G75" s="84">
        <f t="shared" si="0"/>
        <v>0</v>
      </c>
      <c r="H75" s="84">
        <f t="shared" si="1"/>
        <v>0</v>
      </c>
      <c r="I75" s="84">
        <f t="shared" si="2"/>
        <v>0</v>
      </c>
      <c r="J75" s="84">
        <f t="shared" si="3"/>
        <v>0</v>
      </c>
      <c r="K75" s="84">
        <f t="shared" si="4"/>
        <v>0</v>
      </c>
      <c r="L75" s="84">
        <f t="shared" si="5"/>
        <v>0</v>
      </c>
      <c r="M75" s="84">
        <f t="shared" si="6"/>
        <v>0</v>
      </c>
      <c r="N75" s="84">
        <f t="shared" si="7"/>
        <v>0</v>
      </c>
      <c r="O75" s="84">
        <f t="shared" si="8"/>
        <v>0</v>
      </c>
      <c r="P75" s="84">
        <f t="shared" si="9"/>
        <v>0</v>
      </c>
      <c r="Q75" s="84">
        <f t="shared" si="10"/>
        <v>0</v>
      </c>
      <c r="R75" s="84">
        <f t="shared" si="11"/>
        <v>0</v>
      </c>
      <c r="S75" s="84">
        <f t="shared" si="12"/>
        <v>0</v>
      </c>
      <c r="T75" s="84">
        <f t="shared" si="13"/>
        <v>0</v>
      </c>
      <c r="U75" s="84">
        <f t="shared" si="14"/>
        <v>0</v>
      </c>
      <c r="V75" s="84">
        <f t="shared" si="15"/>
        <v>0</v>
      </c>
      <c r="W75" s="84">
        <f t="shared" si="16"/>
        <v>0</v>
      </c>
      <c r="X75" s="84">
        <f t="shared" si="17"/>
        <v>0</v>
      </c>
      <c r="Y75" s="84">
        <f t="shared" si="18"/>
        <v>0</v>
      </c>
      <c r="Z75" s="84">
        <f t="shared" si="19"/>
        <v>0</v>
      </c>
      <c r="AA75" s="84">
        <f t="shared" si="20"/>
        <v>0</v>
      </c>
      <c r="AB75" s="84">
        <f t="shared" si="21"/>
        <v>0</v>
      </c>
      <c r="AC75" s="84">
        <f t="shared" si="22"/>
        <v>0</v>
      </c>
      <c r="AD75" s="84">
        <f t="shared" si="23"/>
        <v>0</v>
      </c>
      <c r="AE75" s="84">
        <f t="shared" si="24"/>
        <v>0</v>
      </c>
      <c r="AF75" s="84">
        <f t="shared" si="25"/>
        <v>0</v>
      </c>
      <c r="AG75" s="84">
        <f t="shared" si="26"/>
        <v>0</v>
      </c>
      <c r="AH75" s="84">
        <f t="shared" si="27"/>
        <v>0</v>
      </c>
      <c r="AI75" s="84">
        <f t="shared" si="28"/>
        <v>0</v>
      </c>
      <c r="AJ75" s="84">
        <f t="shared" si="29"/>
        <v>0</v>
      </c>
      <c r="AK75" s="84">
        <f t="shared" si="30"/>
        <v>0</v>
      </c>
      <c r="AL75" s="84">
        <f t="shared" si="31"/>
        <v>0</v>
      </c>
      <c r="AM75" s="84">
        <f t="shared" si="32"/>
        <v>0</v>
      </c>
      <c r="AN75" s="84">
        <f t="shared" si="33"/>
        <v>0</v>
      </c>
      <c r="AO75" s="84">
        <f t="shared" si="34"/>
        <v>0</v>
      </c>
      <c r="AP75" s="84">
        <f t="shared" si="35"/>
        <v>0</v>
      </c>
      <c r="AQ75" s="84">
        <f t="shared" si="36"/>
        <v>0</v>
      </c>
      <c r="AR75" s="84">
        <f t="shared" si="37"/>
        <v>0</v>
      </c>
      <c r="AS75" s="84">
        <f t="shared" si="38"/>
        <v>0</v>
      </c>
      <c r="AT75" s="84">
        <f t="shared" si="39"/>
        <v>0</v>
      </c>
      <c r="AU75" s="84">
        <f t="shared" si="40"/>
        <v>0</v>
      </c>
      <c r="AV75" s="84">
        <f t="shared" si="41"/>
        <v>0</v>
      </c>
      <c r="AW75" s="84">
        <f t="shared" si="42"/>
        <v>0</v>
      </c>
      <c r="AX75" s="84">
        <f t="shared" si="43"/>
        <v>0</v>
      </c>
      <c r="AY75" s="84">
        <f t="shared" si="44"/>
        <v>0</v>
      </c>
      <c r="AZ75" s="84">
        <f t="shared" si="45"/>
        <v>0</v>
      </c>
      <c r="BA75" s="84">
        <f t="shared" si="46"/>
        <v>0</v>
      </c>
      <c r="BB75" s="84">
        <f t="shared" si="47"/>
        <v>0</v>
      </c>
      <c r="BC75" s="84">
        <f t="shared" si="48"/>
        <v>0</v>
      </c>
      <c r="BD75" s="84">
        <f t="shared" si="49"/>
        <v>0</v>
      </c>
      <c r="BE75" s="84">
        <f t="shared" si="50"/>
        <v>0</v>
      </c>
      <c r="BF75" s="84">
        <f t="shared" si="51"/>
        <v>0</v>
      </c>
      <c r="BG75" s="84">
        <f t="shared" si="52"/>
        <v>0</v>
      </c>
      <c r="BH75" s="84">
        <f t="shared" si="53"/>
        <v>0</v>
      </c>
      <c r="BI75" s="84">
        <f t="shared" si="54"/>
        <v>0</v>
      </c>
      <c r="BJ75" s="84">
        <f t="shared" si="55"/>
        <v>0</v>
      </c>
      <c r="BK75" s="84">
        <f t="shared" si="56"/>
        <v>0</v>
      </c>
      <c r="BL75" s="84">
        <f t="shared" si="57"/>
        <v>0</v>
      </c>
      <c r="BM75" s="84">
        <f t="shared" si="58"/>
        <v>0</v>
      </c>
      <c r="BN75" s="84">
        <f t="shared" si="59"/>
        <v>0</v>
      </c>
      <c r="BO75" s="84">
        <f t="shared" si="60"/>
        <v>0</v>
      </c>
      <c r="BP75" s="84">
        <f t="shared" si="61"/>
        <v>0</v>
      </c>
      <c r="BQ75" s="84">
        <f t="shared" si="62"/>
        <v>0</v>
      </c>
      <c r="BR75" s="84">
        <f t="shared" si="63"/>
        <v>0</v>
      </c>
      <c r="BS75" s="84">
        <f t="shared" si="64"/>
        <v>0</v>
      </c>
      <c r="BT75" s="84">
        <f t="shared" si="65"/>
        <v>0</v>
      </c>
      <c r="BU75" s="84">
        <f t="shared" si="66"/>
        <v>0</v>
      </c>
      <c r="BV75" s="84">
        <f t="shared" si="67"/>
        <v>0</v>
      </c>
      <c r="BW75" s="84">
        <f t="shared" si="68"/>
        <v>0</v>
      </c>
      <c r="BX75" s="84">
        <f t="shared" si="69"/>
        <v>0</v>
      </c>
      <c r="BY75" s="84">
        <f t="shared" si="70"/>
        <v>0</v>
      </c>
      <c r="BZ75" s="84">
        <f t="shared" si="71"/>
        <v>0</v>
      </c>
      <c r="CA75" s="84">
        <f t="shared" si="72"/>
        <v>0</v>
      </c>
      <c r="CB75" s="84">
        <f t="shared" si="73"/>
        <v>0</v>
      </c>
      <c r="CC75" s="84">
        <f t="shared" si="74"/>
        <v>0</v>
      </c>
      <c r="CD75" s="84">
        <f t="shared" si="75"/>
        <v>0</v>
      </c>
      <c r="CE75" s="84">
        <f t="shared" si="76"/>
        <v>0</v>
      </c>
      <c r="CF75" s="84">
        <f t="shared" si="77"/>
        <v>0</v>
      </c>
      <c r="CG75" s="84">
        <f t="shared" si="78"/>
        <v>0</v>
      </c>
      <c r="CH75" s="84">
        <f t="shared" si="79"/>
        <v>0</v>
      </c>
      <c r="CI75" s="84">
        <f t="shared" si="80"/>
        <v>0</v>
      </c>
      <c r="CJ75" s="84">
        <f t="shared" si="81"/>
        <v>0</v>
      </c>
      <c r="CK75" s="84">
        <f t="shared" si="82"/>
        <v>0</v>
      </c>
      <c r="CL75" s="84">
        <f t="shared" si="83"/>
        <v>0</v>
      </c>
      <c r="CM75" s="84">
        <f t="shared" si="84"/>
        <v>0</v>
      </c>
      <c r="CN75" s="84">
        <f t="shared" si="85"/>
        <v>0</v>
      </c>
      <c r="CO75" s="84">
        <f t="shared" si="86"/>
        <v>0</v>
      </c>
      <c r="CP75" s="84">
        <f t="shared" si="87"/>
        <v>0</v>
      </c>
      <c r="CQ75" s="84">
        <f t="shared" si="88"/>
        <v>0</v>
      </c>
      <c r="CR75" s="84">
        <f t="shared" si="89"/>
        <v>0</v>
      </c>
      <c r="CS75" s="84">
        <f t="shared" si="90"/>
        <v>0</v>
      </c>
      <c r="CT75" s="84">
        <f t="shared" si="91"/>
        <v>0</v>
      </c>
      <c r="CU75" s="84">
        <f t="shared" si="92"/>
        <v>0</v>
      </c>
      <c r="CV75" s="84">
        <f t="shared" si="93"/>
        <v>0</v>
      </c>
      <c r="CW75" s="84">
        <f t="shared" si="94"/>
        <v>0</v>
      </c>
      <c r="CX75" s="84">
        <f t="shared" si="95"/>
        <v>0</v>
      </c>
    </row>
    <row r="76" spans="1:102" s="263" customFormat="1" ht="14.25">
      <c r="A76" s="78">
        <f t="shared" si="96"/>
        <v>65</v>
      </c>
      <c r="B76" s="79"/>
      <c r="C76" s="80"/>
      <c r="D76" s="81"/>
      <c r="E76" s="82"/>
      <c r="F76" s="83"/>
      <c r="G76" s="84">
        <f t="shared" ref="G76:G128" si="97">IF($F76=1,($E76),0)</f>
        <v>0</v>
      </c>
      <c r="H76" s="84">
        <f t="shared" ref="H76:H128" si="98">IF($F76=2,($E76),0)</f>
        <v>0</v>
      </c>
      <c r="I76" s="84">
        <f t="shared" ref="I76:I128" si="99">IF($F76=3,($E76),0)</f>
        <v>0</v>
      </c>
      <c r="J76" s="84">
        <f t="shared" ref="J76:J128" si="100">IF($F76=4,($E76),0)</f>
        <v>0</v>
      </c>
      <c r="K76" s="84">
        <f t="shared" ref="K76:K128" si="101">IF($F76=5,($E76),0)</f>
        <v>0</v>
      </c>
      <c r="L76" s="84">
        <f t="shared" ref="L76:L128" si="102">IF($F76=6,($E76),0)</f>
        <v>0</v>
      </c>
      <c r="M76" s="84">
        <f t="shared" ref="M76:M128" si="103">IF($F76=7,($E76),0)</f>
        <v>0</v>
      </c>
      <c r="N76" s="84">
        <f t="shared" ref="N76:N128" si="104">IF($F76=8,($E76),0)</f>
        <v>0</v>
      </c>
      <c r="O76" s="84">
        <f t="shared" ref="O76:O128" si="105">IF($F76=9,($E76),0)</f>
        <v>0</v>
      </c>
      <c r="P76" s="84">
        <f t="shared" ref="P76:P128" si="106">IF($F76=10,($E76),0)</f>
        <v>0</v>
      </c>
      <c r="Q76" s="84">
        <f t="shared" ref="Q76:Q128" si="107">IF($F76=11,($E76),0)</f>
        <v>0</v>
      </c>
      <c r="R76" s="84">
        <f t="shared" ref="R76:R128" si="108">IF($F76=12,($E76),0)</f>
        <v>0</v>
      </c>
      <c r="S76" s="84">
        <f t="shared" ref="S76:S128" si="109">IF($F76=13,($E76),0)</f>
        <v>0</v>
      </c>
      <c r="T76" s="84">
        <f t="shared" ref="T76:T128" si="110">IF($F76=14,($E76),0)</f>
        <v>0</v>
      </c>
      <c r="U76" s="84">
        <f t="shared" ref="U76:U128" si="111">IF($F76=15,($E76),0)</f>
        <v>0</v>
      </c>
      <c r="V76" s="84">
        <f t="shared" ref="V76:V128" si="112">IF($F76=16,($E76),0)</f>
        <v>0</v>
      </c>
      <c r="W76" s="84">
        <f t="shared" ref="W76:W128" si="113">IF($F76=17,($E76),0)</f>
        <v>0</v>
      </c>
      <c r="X76" s="84">
        <f t="shared" ref="X76:X128" si="114">IF($F76=18,($E76),0)</f>
        <v>0</v>
      </c>
      <c r="Y76" s="84">
        <f t="shared" ref="Y76:Y128" si="115">IF($F76=19,($E76),0)</f>
        <v>0</v>
      </c>
      <c r="Z76" s="84">
        <f t="shared" ref="Z76:Z128" si="116">IF($F76=30,($E76),0)</f>
        <v>0</v>
      </c>
      <c r="AA76" s="84">
        <f t="shared" ref="AA76:AA128" si="117">IF($F76=31,($E76),0)</f>
        <v>0</v>
      </c>
      <c r="AB76" s="84">
        <f t="shared" ref="AB76:AB128" si="118">IF($F76=32,($E76),0)</f>
        <v>0</v>
      </c>
      <c r="AC76" s="84">
        <f t="shared" ref="AC76:AC128" si="119">IF($F76=33,($E76),0)</f>
        <v>0</v>
      </c>
      <c r="AD76" s="84">
        <f t="shared" ref="AD76:AD128" si="120">IF($F76=34,($E76),0)</f>
        <v>0</v>
      </c>
      <c r="AE76" s="84">
        <f t="shared" ref="AE76:AE128" si="121">IF($F76=35,($E76),0)</f>
        <v>0</v>
      </c>
      <c r="AF76" s="84">
        <f t="shared" ref="AF76:AF128" si="122">IF($F76=36,($E76),0)</f>
        <v>0</v>
      </c>
      <c r="AG76" s="84">
        <f t="shared" ref="AG76:AG128" si="123">IF($F76=37,($E76),0)</f>
        <v>0</v>
      </c>
      <c r="AH76" s="84">
        <f t="shared" ref="AH76:AH128" si="124">IF($F76=38,($E76),0)</f>
        <v>0</v>
      </c>
      <c r="AI76" s="84">
        <f t="shared" ref="AI76:AI128" si="125">IF($F76=39,($E76),0)</f>
        <v>0</v>
      </c>
      <c r="AJ76" s="84">
        <f t="shared" ref="AJ76:AJ128" si="126">IF($F76=40,($E76),0)</f>
        <v>0</v>
      </c>
      <c r="AK76" s="84">
        <f t="shared" ref="AK76:AK128" si="127">IF($F76=41,($E76),0)</f>
        <v>0</v>
      </c>
      <c r="AL76" s="84">
        <f t="shared" ref="AL76:AL128" si="128">IF($F76=42,($E76),0)</f>
        <v>0</v>
      </c>
      <c r="AM76" s="84">
        <f t="shared" ref="AM76:AM128" si="129">IF($F76=43,($E76),0)</f>
        <v>0</v>
      </c>
      <c r="AN76" s="84">
        <f t="shared" ref="AN76:AN128" si="130">IF($F76=44,($E76),0)</f>
        <v>0</v>
      </c>
      <c r="AO76" s="84">
        <f t="shared" ref="AO76:AO128" si="131">IF($F76=45,($E76),0)</f>
        <v>0</v>
      </c>
      <c r="AP76" s="84">
        <f t="shared" ref="AP76:AP128" si="132">IF($F76=46,($E76),0)</f>
        <v>0</v>
      </c>
      <c r="AQ76" s="84">
        <f t="shared" ref="AQ76:AQ128" si="133">IF($F76=47,($E76),0)</f>
        <v>0</v>
      </c>
      <c r="AR76" s="84">
        <f t="shared" ref="AR76:AR128" si="134">IF($F76=48,($E76),0)</f>
        <v>0</v>
      </c>
      <c r="AS76" s="84">
        <f t="shared" ref="AS76:AS128" si="135">IF($F76=49,($E76),0)</f>
        <v>0</v>
      </c>
      <c r="AT76" s="84">
        <f t="shared" ref="AT76:AT128" si="136">IF($F76=50,($E76),0)</f>
        <v>0</v>
      </c>
      <c r="AU76" s="84">
        <f t="shared" ref="AU76:AU128" si="137">IF($F76=51,($E76),0)</f>
        <v>0</v>
      </c>
      <c r="AV76" s="84">
        <f t="shared" ref="AV76:AV128" si="138">IF($F76=52,($E76),0)</f>
        <v>0</v>
      </c>
      <c r="AW76" s="84">
        <f t="shared" ref="AW76:AW128" si="139">IF($F76=53,($E76),0)</f>
        <v>0</v>
      </c>
      <c r="AX76" s="84">
        <f t="shared" ref="AX76:AX128" si="140">IF($F76=54,($E76),0)</f>
        <v>0</v>
      </c>
      <c r="AY76" s="84">
        <f t="shared" ref="AY76:AY128" si="141">IF($F76=55,($E76),0)</f>
        <v>0</v>
      </c>
      <c r="AZ76" s="84">
        <f t="shared" ref="AZ76:AZ128" si="142">IF($F76=56,($E76),0)</f>
        <v>0</v>
      </c>
      <c r="BA76" s="84">
        <f t="shared" ref="BA76:BA128" si="143">IF($F76=60,($E76),0)</f>
        <v>0</v>
      </c>
      <c r="BB76" s="84">
        <f t="shared" ref="BB76:BB128" si="144">IF($F76=61,($E76),0)</f>
        <v>0</v>
      </c>
      <c r="BC76" s="84">
        <f t="shared" ref="BC76:BC128" si="145">IF($F76=62,($E76),0)</f>
        <v>0</v>
      </c>
      <c r="BD76" s="84">
        <f t="shared" ref="BD76:BD128" si="146">IF($F76=63,($E76),0)</f>
        <v>0</v>
      </c>
      <c r="BE76" s="84">
        <f t="shared" ref="BE76:BE128" si="147">IF($F76=64,($E76),0)</f>
        <v>0</v>
      </c>
      <c r="BF76" s="84">
        <f t="shared" ref="BF76:BF128" si="148">IF($F76=65,($E76),0)</f>
        <v>0</v>
      </c>
      <c r="BG76" s="84">
        <f t="shared" ref="BG76:BG128" si="149">IF($F76=66,($E76),0)</f>
        <v>0</v>
      </c>
      <c r="BH76" s="84">
        <f t="shared" ref="BH76:BH128" si="150">IF($F76=67,($E76),0)</f>
        <v>0</v>
      </c>
      <c r="BI76" s="84">
        <f t="shared" ref="BI76:BI128" si="151">IF($F76=68,($E76),0)</f>
        <v>0</v>
      </c>
      <c r="BJ76" s="84">
        <f t="shared" ref="BJ76:BJ128" si="152">IF($F76=69,($E76),0)</f>
        <v>0</v>
      </c>
      <c r="BK76" s="84">
        <f t="shared" ref="BK76:BK128" si="153">IF($F76=70,($E76),0)</f>
        <v>0</v>
      </c>
      <c r="BL76" s="84">
        <f t="shared" ref="BL76:BL128" si="154">IF($F76=71,($E76),0)</f>
        <v>0</v>
      </c>
      <c r="BM76" s="84">
        <f t="shared" ref="BM76:BM128" si="155">IF($F76=72,($E76),0)</f>
        <v>0</v>
      </c>
      <c r="BN76" s="84">
        <f t="shared" ref="BN76:BN128" si="156">IF($F76=73,($E76),0)</f>
        <v>0</v>
      </c>
      <c r="BO76" s="84">
        <f t="shared" ref="BO76:BO128" si="157">IF($F76=74,($E76),0)</f>
        <v>0</v>
      </c>
      <c r="BP76" s="84">
        <f t="shared" ref="BP76:BP128" si="158">IF($F76=75,($E76),0)</f>
        <v>0</v>
      </c>
      <c r="BQ76" s="84">
        <f t="shared" ref="BQ76:BQ128" si="159">IF($F76=76,($E76),0)</f>
        <v>0</v>
      </c>
      <c r="BR76" s="84">
        <f t="shared" ref="BR76:BR128" si="160">IF($F76=77,($E76),0)</f>
        <v>0</v>
      </c>
      <c r="BS76" s="84">
        <f t="shared" ref="BS76:BS128" si="161">IF($F76=78,($E76),0)</f>
        <v>0</v>
      </c>
      <c r="BT76" s="84">
        <f t="shared" ref="BT76:BT128" si="162">IF($F76=79,($E76),0)</f>
        <v>0</v>
      </c>
      <c r="BU76" s="84">
        <f t="shared" ref="BU76:BU128" si="163">IF($F76=80,($E76),0)</f>
        <v>0</v>
      </c>
      <c r="BV76" s="84">
        <f t="shared" ref="BV76:BV128" si="164">IF($F76=81,($E76),0)</f>
        <v>0</v>
      </c>
      <c r="BW76" s="84">
        <f t="shared" ref="BW76:BW128" si="165">IF($F76=82,($E76),0)</f>
        <v>0</v>
      </c>
      <c r="BX76" s="84">
        <f t="shared" ref="BX76:BX128" si="166">IF($F76=83,($E76),0)</f>
        <v>0</v>
      </c>
      <c r="BY76" s="84">
        <f t="shared" ref="BY76:BY128" si="167">IF($F76=84,($E76),0)</f>
        <v>0</v>
      </c>
      <c r="BZ76" s="84">
        <f t="shared" ref="BZ76:BZ128" si="168">IF($F76=85,($E76),0)</f>
        <v>0</v>
      </c>
      <c r="CA76" s="84">
        <f t="shared" ref="CA76:CA128" si="169">IF($F76=86,($E76),0)</f>
        <v>0</v>
      </c>
      <c r="CB76" s="84">
        <f t="shared" ref="CB76:CB128" si="170">IF($F76=87,($E76),0)</f>
        <v>0</v>
      </c>
      <c r="CC76" s="84">
        <f t="shared" ref="CC76:CC128" si="171">IF($F76=88,($E76),0)</f>
        <v>0</v>
      </c>
      <c r="CD76" s="84">
        <f t="shared" ref="CD76:CD128" si="172">IF($F76=90,($E76),0)</f>
        <v>0</v>
      </c>
      <c r="CE76" s="84">
        <f t="shared" ref="CE76:CE128" si="173">IF($F76=91,($E76),0)</f>
        <v>0</v>
      </c>
      <c r="CF76" s="84">
        <f t="shared" ref="CF76:CF128" si="174">IF($F76=92,($E76),0)</f>
        <v>0</v>
      </c>
      <c r="CG76" s="84">
        <f t="shared" ref="CG76:CG128" si="175">IF($F76=93,($E76),0)</f>
        <v>0</v>
      </c>
      <c r="CH76" s="84">
        <f t="shared" ref="CH76:CH128" si="176">IF($F76=100,($E76),0)</f>
        <v>0</v>
      </c>
      <c r="CI76" s="84">
        <f t="shared" ref="CI76:CI128" si="177">IF($F76=101,($E76),0)</f>
        <v>0</v>
      </c>
      <c r="CJ76" s="84">
        <f t="shared" ref="CJ76:CJ128" si="178">IF($F76=102,($E76),0)</f>
        <v>0</v>
      </c>
      <c r="CK76" s="84">
        <f t="shared" ref="CK76:CK128" si="179">IF($F76=103,($E76),0)</f>
        <v>0</v>
      </c>
      <c r="CL76" s="84">
        <f t="shared" ref="CL76:CL128" si="180">IF($F76=104,($E76),0)</f>
        <v>0</v>
      </c>
      <c r="CM76" s="84">
        <f t="shared" ref="CM76:CM128" si="181">IF($F76=110,($E76),0)</f>
        <v>0</v>
      </c>
      <c r="CN76" s="84">
        <f t="shared" ref="CN76:CN128" si="182">IF($F76=111,($E76),0)</f>
        <v>0</v>
      </c>
      <c r="CO76" s="84">
        <f t="shared" ref="CO76:CO128" si="183">IF($F76=112,($E76),0)</f>
        <v>0</v>
      </c>
      <c r="CP76" s="84">
        <f t="shared" ref="CP76:CP128" si="184">IF($F76=113,($E76),0)</f>
        <v>0</v>
      </c>
      <c r="CQ76" s="84">
        <f t="shared" ref="CQ76:CQ128" si="185">IF($F76=114,($E76),0)</f>
        <v>0</v>
      </c>
      <c r="CR76" s="84">
        <f t="shared" ref="CR76:CR128" si="186">IF($F76=115,($E76),0)</f>
        <v>0</v>
      </c>
      <c r="CS76" s="84">
        <f t="shared" ref="CS76:CS128" si="187">IF($F76=116,($E76),0)</f>
        <v>0</v>
      </c>
      <c r="CT76" s="84">
        <f t="shared" ref="CT76:CT128" si="188">IF($F76=117,($E76),0)</f>
        <v>0</v>
      </c>
      <c r="CU76" s="84">
        <f t="shared" ref="CU76:CU128" si="189">IF($F76=118,($E76),0)</f>
        <v>0</v>
      </c>
      <c r="CV76" s="84">
        <f t="shared" ref="CV76:CV128" si="190">IF($F76=119,($E76),0)</f>
        <v>0</v>
      </c>
      <c r="CW76" s="84">
        <f t="shared" ref="CW76:CW128" si="191">IF($F76=200,($E76),0)</f>
        <v>0</v>
      </c>
      <c r="CX76" s="84">
        <f t="shared" ref="CX76:CX128" si="192">IF($F76=301,($E76),0)</f>
        <v>0</v>
      </c>
    </row>
    <row r="77" spans="1:102" s="263" customFormat="1" ht="14.25">
      <c r="A77" s="78">
        <f t="shared" si="96"/>
        <v>66</v>
      </c>
      <c r="B77" s="79"/>
      <c r="C77" s="80"/>
      <c r="D77" s="81"/>
      <c r="E77" s="82"/>
      <c r="F77" s="83"/>
      <c r="G77" s="84">
        <f t="shared" si="97"/>
        <v>0</v>
      </c>
      <c r="H77" s="84">
        <f t="shared" si="98"/>
        <v>0</v>
      </c>
      <c r="I77" s="84">
        <f t="shared" si="99"/>
        <v>0</v>
      </c>
      <c r="J77" s="84">
        <f t="shared" si="100"/>
        <v>0</v>
      </c>
      <c r="K77" s="84">
        <f t="shared" si="101"/>
        <v>0</v>
      </c>
      <c r="L77" s="84">
        <f t="shared" si="102"/>
        <v>0</v>
      </c>
      <c r="M77" s="84">
        <f t="shared" si="103"/>
        <v>0</v>
      </c>
      <c r="N77" s="84">
        <f t="shared" si="104"/>
        <v>0</v>
      </c>
      <c r="O77" s="84">
        <f t="shared" si="105"/>
        <v>0</v>
      </c>
      <c r="P77" s="84">
        <f t="shared" si="106"/>
        <v>0</v>
      </c>
      <c r="Q77" s="84">
        <f t="shared" si="107"/>
        <v>0</v>
      </c>
      <c r="R77" s="84">
        <f t="shared" si="108"/>
        <v>0</v>
      </c>
      <c r="S77" s="84">
        <f t="shared" si="109"/>
        <v>0</v>
      </c>
      <c r="T77" s="84">
        <f t="shared" si="110"/>
        <v>0</v>
      </c>
      <c r="U77" s="84">
        <f t="shared" si="111"/>
        <v>0</v>
      </c>
      <c r="V77" s="84">
        <f t="shared" si="112"/>
        <v>0</v>
      </c>
      <c r="W77" s="84">
        <f t="shared" si="113"/>
        <v>0</v>
      </c>
      <c r="X77" s="84">
        <f t="shared" si="114"/>
        <v>0</v>
      </c>
      <c r="Y77" s="84">
        <f t="shared" si="115"/>
        <v>0</v>
      </c>
      <c r="Z77" s="84">
        <f t="shared" si="116"/>
        <v>0</v>
      </c>
      <c r="AA77" s="84">
        <f t="shared" si="117"/>
        <v>0</v>
      </c>
      <c r="AB77" s="84">
        <f t="shared" si="118"/>
        <v>0</v>
      </c>
      <c r="AC77" s="84">
        <f t="shared" si="119"/>
        <v>0</v>
      </c>
      <c r="AD77" s="84">
        <f t="shared" si="120"/>
        <v>0</v>
      </c>
      <c r="AE77" s="84">
        <f t="shared" si="121"/>
        <v>0</v>
      </c>
      <c r="AF77" s="84">
        <f t="shared" si="122"/>
        <v>0</v>
      </c>
      <c r="AG77" s="84">
        <f t="shared" si="123"/>
        <v>0</v>
      </c>
      <c r="AH77" s="84">
        <f t="shared" si="124"/>
        <v>0</v>
      </c>
      <c r="AI77" s="84">
        <f t="shared" si="125"/>
        <v>0</v>
      </c>
      <c r="AJ77" s="84">
        <f t="shared" si="126"/>
        <v>0</v>
      </c>
      <c r="AK77" s="84">
        <f t="shared" si="127"/>
        <v>0</v>
      </c>
      <c r="AL77" s="84">
        <f t="shared" si="128"/>
        <v>0</v>
      </c>
      <c r="AM77" s="84">
        <f t="shared" si="129"/>
        <v>0</v>
      </c>
      <c r="AN77" s="84">
        <f t="shared" si="130"/>
        <v>0</v>
      </c>
      <c r="AO77" s="84">
        <f t="shared" si="131"/>
        <v>0</v>
      </c>
      <c r="AP77" s="84">
        <f t="shared" si="132"/>
        <v>0</v>
      </c>
      <c r="AQ77" s="84">
        <f t="shared" si="133"/>
        <v>0</v>
      </c>
      <c r="AR77" s="84">
        <f t="shared" si="134"/>
        <v>0</v>
      </c>
      <c r="AS77" s="84">
        <f t="shared" si="135"/>
        <v>0</v>
      </c>
      <c r="AT77" s="84">
        <f t="shared" si="136"/>
        <v>0</v>
      </c>
      <c r="AU77" s="84">
        <f t="shared" si="137"/>
        <v>0</v>
      </c>
      <c r="AV77" s="84">
        <f t="shared" si="138"/>
        <v>0</v>
      </c>
      <c r="AW77" s="84">
        <f t="shared" si="139"/>
        <v>0</v>
      </c>
      <c r="AX77" s="84">
        <f t="shared" si="140"/>
        <v>0</v>
      </c>
      <c r="AY77" s="84">
        <f t="shared" si="141"/>
        <v>0</v>
      </c>
      <c r="AZ77" s="84">
        <f t="shared" si="142"/>
        <v>0</v>
      </c>
      <c r="BA77" s="84">
        <f t="shared" si="143"/>
        <v>0</v>
      </c>
      <c r="BB77" s="84">
        <f t="shared" si="144"/>
        <v>0</v>
      </c>
      <c r="BC77" s="84">
        <f t="shared" si="145"/>
        <v>0</v>
      </c>
      <c r="BD77" s="84">
        <f t="shared" si="146"/>
        <v>0</v>
      </c>
      <c r="BE77" s="84">
        <f t="shared" si="147"/>
        <v>0</v>
      </c>
      <c r="BF77" s="84">
        <f t="shared" si="148"/>
        <v>0</v>
      </c>
      <c r="BG77" s="84">
        <f t="shared" si="149"/>
        <v>0</v>
      </c>
      <c r="BH77" s="84">
        <f t="shared" si="150"/>
        <v>0</v>
      </c>
      <c r="BI77" s="84">
        <f t="shared" si="151"/>
        <v>0</v>
      </c>
      <c r="BJ77" s="84">
        <f t="shared" si="152"/>
        <v>0</v>
      </c>
      <c r="BK77" s="84">
        <f t="shared" si="153"/>
        <v>0</v>
      </c>
      <c r="BL77" s="84">
        <f t="shared" si="154"/>
        <v>0</v>
      </c>
      <c r="BM77" s="84">
        <f t="shared" si="155"/>
        <v>0</v>
      </c>
      <c r="BN77" s="84">
        <f t="shared" si="156"/>
        <v>0</v>
      </c>
      <c r="BO77" s="84">
        <f t="shared" si="157"/>
        <v>0</v>
      </c>
      <c r="BP77" s="84">
        <f t="shared" si="158"/>
        <v>0</v>
      </c>
      <c r="BQ77" s="84">
        <f t="shared" si="159"/>
        <v>0</v>
      </c>
      <c r="BR77" s="84">
        <f t="shared" si="160"/>
        <v>0</v>
      </c>
      <c r="BS77" s="84">
        <f t="shared" si="161"/>
        <v>0</v>
      </c>
      <c r="BT77" s="84">
        <f t="shared" si="162"/>
        <v>0</v>
      </c>
      <c r="BU77" s="84">
        <f t="shared" si="163"/>
        <v>0</v>
      </c>
      <c r="BV77" s="84">
        <f t="shared" si="164"/>
        <v>0</v>
      </c>
      <c r="BW77" s="84">
        <f t="shared" si="165"/>
        <v>0</v>
      </c>
      <c r="BX77" s="84">
        <f t="shared" si="166"/>
        <v>0</v>
      </c>
      <c r="BY77" s="84">
        <f t="shared" si="167"/>
        <v>0</v>
      </c>
      <c r="BZ77" s="84">
        <f t="shared" si="168"/>
        <v>0</v>
      </c>
      <c r="CA77" s="84">
        <f t="shared" si="169"/>
        <v>0</v>
      </c>
      <c r="CB77" s="84">
        <f t="shared" si="170"/>
        <v>0</v>
      </c>
      <c r="CC77" s="84">
        <f t="shared" si="171"/>
        <v>0</v>
      </c>
      <c r="CD77" s="84">
        <f t="shared" si="172"/>
        <v>0</v>
      </c>
      <c r="CE77" s="84">
        <f t="shared" si="173"/>
        <v>0</v>
      </c>
      <c r="CF77" s="84">
        <f t="shared" si="174"/>
        <v>0</v>
      </c>
      <c r="CG77" s="84">
        <f t="shared" si="175"/>
        <v>0</v>
      </c>
      <c r="CH77" s="84">
        <f t="shared" si="176"/>
        <v>0</v>
      </c>
      <c r="CI77" s="84">
        <f t="shared" si="177"/>
        <v>0</v>
      </c>
      <c r="CJ77" s="84">
        <f t="shared" si="178"/>
        <v>0</v>
      </c>
      <c r="CK77" s="84">
        <f t="shared" si="179"/>
        <v>0</v>
      </c>
      <c r="CL77" s="84">
        <f t="shared" si="180"/>
        <v>0</v>
      </c>
      <c r="CM77" s="84">
        <f t="shared" si="181"/>
        <v>0</v>
      </c>
      <c r="CN77" s="84">
        <f t="shared" si="182"/>
        <v>0</v>
      </c>
      <c r="CO77" s="84">
        <f t="shared" si="183"/>
        <v>0</v>
      </c>
      <c r="CP77" s="84">
        <f t="shared" si="184"/>
        <v>0</v>
      </c>
      <c r="CQ77" s="84">
        <f t="shared" si="185"/>
        <v>0</v>
      </c>
      <c r="CR77" s="84">
        <f t="shared" si="186"/>
        <v>0</v>
      </c>
      <c r="CS77" s="84">
        <f t="shared" si="187"/>
        <v>0</v>
      </c>
      <c r="CT77" s="84">
        <f t="shared" si="188"/>
        <v>0</v>
      </c>
      <c r="CU77" s="84">
        <f t="shared" si="189"/>
        <v>0</v>
      </c>
      <c r="CV77" s="84">
        <f t="shared" si="190"/>
        <v>0</v>
      </c>
      <c r="CW77" s="84">
        <f t="shared" si="191"/>
        <v>0</v>
      </c>
      <c r="CX77" s="84">
        <f t="shared" si="192"/>
        <v>0</v>
      </c>
    </row>
    <row r="78" spans="1:102" s="263" customFormat="1" ht="14.25">
      <c r="A78" s="78">
        <f t="shared" si="96"/>
        <v>67</v>
      </c>
      <c r="B78" s="79"/>
      <c r="C78" s="80"/>
      <c r="D78" s="81"/>
      <c r="E78" s="82"/>
      <c r="F78" s="83"/>
      <c r="G78" s="84">
        <f t="shared" si="97"/>
        <v>0</v>
      </c>
      <c r="H78" s="84">
        <f t="shared" si="98"/>
        <v>0</v>
      </c>
      <c r="I78" s="84">
        <f t="shared" si="99"/>
        <v>0</v>
      </c>
      <c r="J78" s="84">
        <f t="shared" si="100"/>
        <v>0</v>
      </c>
      <c r="K78" s="84">
        <f t="shared" si="101"/>
        <v>0</v>
      </c>
      <c r="L78" s="84">
        <f t="shared" si="102"/>
        <v>0</v>
      </c>
      <c r="M78" s="84">
        <f t="shared" si="103"/>
        <v>0</v>
      </c>
      <c r="N78" s="84">
        <f t="shared" si="104"/>
        <v>0</v>
      </c>
      <c r="O78" s="84">
        <f t="shared" si="105"/>
        <v>0</v>
      </c>
      <c r="P78" s="84">
        <f t="shared" si="106"/>
        <v>0</v>
      </c>
      <c r="Q78" s="84">
        <f t="shared" si="107"/>
        <v>0</v>
      </c>
      <c r="R78" s="84">
        <f t="shared" si="108"/>
        <v>0</v>
      </c>
      <c r="S78" s="84">
        <f t="shared" si="109"/>
        <v>0</v>
      </c>
      <c r="T78" s="84">
        <f t="shared" si="110"/>
        <v>0</v>
      </c>
      <c r="U78" s="84">
        <f t="shared" si="111"/>
        <v>0</v>
      </c>
      <c r="V78" s="84">
        <f t="shared" si="112"/>
        <v>0</v>
      </c>
      <c r="W78" s="84">
        <f t="shared" si="113"/>
        <v>0</v>
      </c>
      <c r="X78" s="84">
        <f t="shared" si="114"/>
        <v>0</v>
      </c>
      <c r="Y78" s="84">
        <f t="shared" si="115"/>
        <v>0</v>
      </c>
      <c r="Z78" s="84">
        <f t="shared" si="116"/>
        <v>0</v>
      </c>
      <c r="AA78" s="84">
        <f t="shared" si="117"/>
        <v>0</v>
      </c>
      <c r="AB78" s="84">
        <f t="shared" si="118"/>
        <v>0</v>
      </c>
      <c r="AC78" s="84">
        <f t="shared" si="119"/>
        <v>0</v>
      </c>
      <c r="AD78" s="84">
        <f t="shared" si="120"/>
        <v>0</v>
      </c>
      <c r="AE78" s="84">
        <f t="shared" si="121"/>
        <v>0</v>
      </c>
      <c r="AF78" s="84">
        <f t="shared" si="122"/>
        <v>0</v>
      </c>
      <c r="AG78" s="84">
        <f t="shared" si="123"/>
        <v>0</v>
      </c>
      <c r="AH78" s="84">
        <f t="shared" si="124"/>
        <v>0</v>
      </c>
      <c r="AI78" s="84">
        <f t="shared" si="125"/>
        <v>0</v>
      </c>
      <c r="AJ78" s="84">
        <f t="shared" si="126"/>
        <v>0</v>
      </c>
      <c r="AK78" s="84">
        <f t="shared" si="127"/>
        <v>0</v>
      </c>
      <c r="AL78" s="84">
        <f t="shared" si="128"/>
        <v>0</v>
      </c>
      <c r="AM78" s="84">
        <f t="shared" si="129"/>
        <v>0</v>
      </c>
      <c r="AN78" s="84">
        <f t="shared" si="130"/>
        <v>0</v>
      </c>
      <c r="AO78" s="84">
        <f t="shared" si="131"/>
        <v>0</v>
      </c>
      <c r="AP78" s="84">
        <f t="shared" si="132"/>
        <v>0</v>
      </c>
      <c r="AQ78" s="84">
        <f t="shared" si="133"/>
        <v>0</v>
      </c>
      <c r="AR78" s="84">
        <f t="shared" si="134"/>
        <v>0</v>
      </c>
      <c r="AS78" s="84">
        <f t="shared" si="135"/>
        <v>0</v>
      </c>
      <c r="AT78" s="84">
        <f t="shared" si="136"/>
        <v>0</v>
      </c>
      <c r="AU78" s="84">
        <f t="shared" si="137"/>
        <v>0</v>
      </c>
      <c r="AV78" s="84">
        <f t="shared" si="138"/>
        <v>0</v>
      </c>
      <c r="AW78" s="84">
        <f t="shared" si="139"/>
        <v>0</v>
      </c>
      <c r="AX78" s="84">
        <f t="shared" si="140"/>
        <v>0</v>
      </c>
      <c r="AY78" s="84">
        <f t="shared" si="141"/>
        <v>0</v>
      </c>
      <c r="AZ78" s="84">
        <f t="shared" si="142"/>
        <v>0</v>
      </c>
      <c r="BA78" s="84">
        <f t="shared" si="143"/>
        <v>0</v>
      </c>
      <c r="BB78" s="84">
        <f t="shared" si="144"/>
        <v>0</v>
      </c>
      <c r="BC78" s="84">
        <f t="shared" si="145"/>
        <v>0</v>
      </c>
      <c r="BD78" s="84">
        <f t="shared" si="146"/>
        <v>0</v>
      </c>
      <c r="BE78" s="84">
        <f t="shared" si="147"/>
        <v>0</v>
      </c>
      <c r="BF78" s="84">
        <f t="shared" si="148"/>
        <v>0</v>
      </c>
      <c r="BG78" s="84">
        <f t="shared" si="149"/>
        <v>0</v>
      </c>
      <c r="BH78" s="84">
        <f t="shared" si="150"/>
        <v>0</v>
      </c>
      <c r="BI78" s="84">
        <f t="shared" si="151"/>
        <v>0</v>
      </c>
      <c r="BJ78" s="84">
        <f t="shared" si="152"/>
        <v>0</v>
      </c>
      <c r="BK78" s="84">
        <f t="shared" si="153"/>
        <v>0</v>
      </c>
      <c r="BL78" s="84">
        <f t="shared" si="154"/>
        <v>0</v>
      </c>
      <c r="BM78" s="84">
        <f t="shared" si="155"/>
        <v>0</v>
      </c>
      <c r="BN78" s="84">
        <f t="shared" si="156"/>
        <v>0</v>
      </c>
      <c r="BO78" s="84">
        <f t="shared" si="157"/>
        <v>0</v>
      </c>
      <c r="BP78" s="84">
        <f t="shared" si="158"/>
        <v>0</v>
      </c>
      <c r="BQ78" s="84">
        <f t="shared" si="159"/>
        <v>0</v>
      </c>
      <c r="BR78" s="84">
        <f t="shared" si="160"/>
        <v>0</v>
      </c>
      <c r="BS78" s="84">
        <f t="shared" si="161"/>
        <v>0</v>
      </c>
      <c r="BT78" s="84">
        <f t="shared" si="162"/>
        <v>0</v>
      </c>
      <c r="BU78" s="84">
        <f t="shared" si="163"/>
        <v>0</v>
      </c>
      <c r="BV78" s="84">
        <f t="shared" si="164"/>
        <v>0</v>
      </c>
      <c r="BW78" s="84">
        <f t="shared" si="165"/>
        <v>0</v>
      </c>
      <c r="BX78" s="84">
        <f t="shared" si="166"/>
        <v>0</v>
      </c>
      <c r="BY78" s="84">
        <f t="shared" si="167"/>
        <v>0</v>
      </c>
      <c r="BZ78" s="84">
        <f t="shared" si="168"/>
        <v>0</v>
      </c>
      <c r="CA78" s="84">
        <f t="shared" si="169"/>
        <v>0</v>
      </c>
      <c r="CB78" s="84">
        <f t="shared" si="170"/>
        <v>0</v>
      </c>
      <c r="CC78" s="84">
        <f t="shared" si="171"/>
        <v>0</v>
      </c>
      <c r="CD78" s="84">
        <f t="shared" si="172"/>
        <v>0</v>
      </c>
      <c r="CE78" s="84">
        <f t="shared" si="173"/>
        <v>0</v>
      </c>
      <c r="CF78" s="84">
        <f t="shared" si="174"/>
        <v>0</v>
      </c>
      <c r="CG78" s="84">
        <f t="shared" si="175"/>
        <v>0</v>
      </c>
      <c r="CH78" s="84">
        <f t="shared" si="176"/>
        <v>0</v>
      </c>
      <c r="CI78" s="84">
        <f t="shared" si="177"/>
        <v>0</v>
      </c>
      <c r="CJ78" s="84">
        <f t="shared" si="178"/>
        <v>0</v>
      </c>
      <c r="CK78" s="84">
        <f t="shared" si="179"/>
        <v>0</v>
      </c>
      <c r="CL78" s="84">
        <f t="shared" si="180"/>
        <v>0</v>
      </c>
      <c r="CM78" s="84">
        <f t="shared" si="181"/>
        <v>0</v>
      </c>
      <c r="CN78" s="84">
        <f t="shared" si="182"/>
        <v>0</v>
      </c>
      <c r="CO78" s="84">
        <f t="shared" si="183"/>
        <v>0</v>
      </c>
      <c r="CP78" s="84">
        <f t="shared" si="184"/>
        <v>0</v>
      </c>
      <c r="CQ78" s="84">
        <f t="shared" si="185"/>
        <v>0</v>
      </c>
      <c r="CR78" s="84">
        <f t="shared" si="186"/>
        <v>0</v>
      </c>
      <c r="CS78" s="84">
        <f t="shared" si="187"/>
        <v>0</v>
      </c>
      <c r="CT78" s="84">
        <f t="shared" si="188"/>
        <v>0</v>
      </c>
      <c r="CU78" s="84">
        <f t="shared" si="189"/>
        <v>0</v>
      </c>
      <c r="CV78" s="84">
        <f t="shared" si="190"/>
        <v>0</v>
      </c>
      <c r="CW78" s="84">
        <f t="shared" si="191"/>
        <v>0</v>
      </c>
      <c r="CX78" s="84">
        <f t="shared" si="192"/>
        <v>0</v>
      </c>
    </row>
    <row r="79" spans="1:102" s="263" customFormat="1" ht="14.25">
      <c r="A79" s="78">
        <f t="shared" si="96"/>
        <v>68</v>
      </c>
      <c r="B79" s="79"/>
      <c r="C79" s="80"/>
      <c r="D79" s="81"/>
      <c r="E79" s="82"/>
      <c r="F79" s="83"/>
      <c r="G79" s="84">
        <f t="shared" si="97"/>
        <v>0</v>
      </c>
      <c r="H79" s="84">
        <f t="shared" si="98"/>
        <v>0</v>
      </c>
      <c r="I79" s="84">
        <f t="shared" si="99"/>
        <v>0</v>
      </c>
      <c r="J79" s="84">
        <f t="shared" si="100"/>
        <v>0</v>
      </c>
      <c r="K79" s="84">
        <f t="shared" si="101"/>
        <v>0</v>
      </c>
      <c r="L79" s="84">
        <f t="shared" si="102"/>
        <v>0</v>
      </c>
      <c r="M79" s="84">
        <f t="shared" si="103"/>
        <v>0</v>
      </c>
      <c r="N79" s="84">
        <f t="shared" si="104"/>
        <v>0</v>
      </c>
      <c r="O79" s="84">
        <f t="shared" si="105"/>
        <v>0</v>
      </c>
      <c r="P79" s="84">
        <f t="shared" si="106"/>
        <v>0</v>
      </c>
      <c r="Q79" s="84">
        <f t="shared" si="107"/>
        <v>0</v>
      </c>
      <c r="R79" s="84">
        <f t="shared" si="108"/>
        <v>0</v>
      </c>
      <c r="S79" s="84">
        <f t="shared" si="109"/>
        <v>0</v>
      </c>
      <c r="T79" s="84">
        <f t="shared" si="110"/>
        <v>0</v>
      </c>
      <c r="U79" s="84">
        <f t="shared" si="111"/>
        <v>0</v>
      </c>
      <c r="V79" s="84">
        <f t="shared" si="112"/>
        <v>0</v>
      </c>
      <c r="W79" s="84">
        <f t="shared" si="113"/>
        <v>0</v>
      </c>
      <c r="X79" s="84">
        <f t="shared" si="114"/>
        <v>0</v>
      </c>
      <c r="Y79" s="84">
        <f t="shared" si="115"/>
        <v>0</v>
      </c>
      <c r="Z79" s="84">
        <f t="shared" si="116"/>
        <v>0</v>
      </c>
      <c r="AA79" s="84">
        <f t="shared" si="117"/>
        <v>0</v>
      </c>
      <c r="AB79" s="84">
        <f t="shared" si="118"/>
        <v>0</v>
      </c>
      <c r="AC79" s="84">
        <f t="shared" si="119"/>
        <v>0</v>
      </c>
      <c r="AD79" s="84">
        <f t="shared" si="120"/>
        <v>0</v>
      </c>
      <c r="AE79" s="84">
        <f t="shared" si="121"/>
        <v>0</v>
      </c>
      <c r="AF79" s="84">
        <f t="shared" si="122"/>
        <v>0</v>
      </c>
      <c r="AG79" s="84">
        <f t="shared" si="123"/>
        <v>0</v>
      </c>
      <c r="AH79" s="84">
        <f t="shared" si="124"/>
        <v>0</v>
      </c>
      <c r="AI79" s="84">
        <f t="shared" si="125"/>
        <v>0</v>
      </c>
      <c r="AJ79" s="84">
        <f t="shared" si="126"/>
        <v>0</v>
      </c>
      <c r="AK79" s="84">
        <f t="shared" si="127"/>
        <v>0</v>
      </c>
      <c r="AL79" s="84">
        <f t="shared" si="128"/>
        <v>0</v>
      </c>
      <c r="AM79" s="84">
        <f t="shared" si="129"/>
        <v>0</v>
      </c>
      <c r="AN79" s="84">
        <f t="shared" si="130"/>
        <v>0</v>
      </c>
      <c r="AO79" s="84">
        <f t="shared" si="131"/>
        <v>0</v>
      </c>
      <c r="AP79" s="84">
        <f t="shared" si="132"/>
        <v>0</v>
      </c>
      <c r="AQ79" s="84">
        <f t="shared" si="133"/>
        <v>0</v>
      </c>
      <c r="AR79" s="84">
        <f t="shared" si="134"/>
        <v>0</v>
      </c>
      <c r="AS79" s="84">
        <f t="shared" si="135"/>
        <v>0</v>
      </c>
      <c r="AT79" s="84">
        <f t="shared" si="136"/>
        <v>0</v>
      </c>
      <c r="AU79" s="84">
        <f t="shared" si="137"/>
        <v>0</v>
      </c>
      <c r="AV79" s="84">
        <f t="shared" si="138"/>
        <v>0</v>
      </c>
      <c r="AW79" s="84">
        <f t="shared" si="139"/>
        <v>0</v>
      </c>
      <c r="AX79" s="84">
        <f t="shared" si="140"/>
        <v>0</v>
      </c>
      <c r="AY79" s="84">
        <f t="shared" si="141"/>
        <v>0</v>
      </c>
      <c r="AZ79" s="84">
        <f t="shared" si="142"/>
        <v>0</v>
      </c>
      <c r="BA79" s="84">
        <f t="shared" si="143"/>
        <v>0</v>
      </c>
      <c r="BB79" s="84">
        <f t="shared" si="144"/>
        <v>0</v>
      </c>
      <c r="BC79" s="84">
        <f t="shared" si="145"/>
        <v>0</v>
      </c>
      <c r="BD79" s="84">
        <f t="shared" si="146"/>
        <v>0</v>
      </c>
      <c r="BE79" s="84">
        <f t="shared" si="147"/>
        <v>0</v>
      </c>
      <c r="BF79" s="84">
        <f t="shared" si="148"/>
        <v>0</v>
      </c>
      <c r="BG79" s="84">
        <f t="shared" si="149"/>
        <v>0</v>
      </c>
      <c r="BH79" s="84">
        <f t="shared" si="150"/>
        <v>0</v>
      </c>
      <c r="BI79" s="84">
        <f t="shared" si="151"/>
        <v>0</v>
      </c>
      <c r="BJ79" s="84">
        <f t="shared" si="152"/>
        <v>0</v>
      </c>
      <c r="BK79" s="84">
        <f t="shared" si="153"/>
        <v>0</v>
      </c>
      <c r="BL79" s="84">
        <f t="shared" si="154"/>
        <v>0</v>
      </c>
      <c r="BM79" s="84">
        <f t="shared" si="155"/>
        <v>0</v>
      </c>
      <c r="BN79" s="84">
        <f t="shared" si="156"/>
        <v>0</v>
      </c>
      <c r="BO79" s="84">
        <f t="shared" si="157"/>
        <v>0</v>
      </c>
      <c r="BP79" s="84">
        <f t="shared" si="158"/>
        <v>0</v>
      </c>
      <c r="BQ79" s="84">
        <f t="shared" si="159"/>
        <v>0</v>
      </c>
      <c r="BR79" s="84">
        <f t="shared" si="160"/>
        <v>0</v>
      </c>
      <c r="BS79" s="84">
        <f t="shared" si="161"/>
        <v>0</v>
      </c>
      <c r="BT79" s="84">
        <f t="shared" si="162"/>
        <v>0</v>
      </c>
      <c r="BU79" s="84">
        <f t="shared" si="163"/>
        <v>0</v>
      </c>
      <c r="BV79" s="84">
        <f t="shared" si="164"/>
        <v>0</v>
      </c>
      <c r="BW79" s="84">
        <f t="shared" si="165"/>
        <v>0</v>
      </c>
      <c r="BX79" s="84">
        <f t="shared" si="166"/>
        <v>0</v>
      </c>
      <c r="BY79" s="84">
        <f t="shared" si="167"/>
        <v>0</v>
      </c>
      <c r="BZ79" s="84">
        <f t="shared" si="168"/>
        <v>0</v>
      </c>
      <c r="CA79" s="84">
        <f t="shared" si="169"/>
        <v>0</v>
      </c>
      <c r="CB79" s="84">
        <f t="shared" si="170"/>
        <v>0</v>
      </c>
      <c r="CC79" s="84">
        <f t="shared" si="171"/>
        <v>0</v>
      </c>
      <c r="CD79" s="84">
        <f t="shared" si="172"/>
        <v>0</v>
      </c>
      <c r="CE79" s="84">
        <f t="shared" si="173"/>
        <v>0</v>
      </c>
      <c r="CF79" s="84">
        <f t="shared" si="174"/>
        <v>0</v>
      </c>
      <c r="CG79" s="84">
        <f t="shared" si="175"/>
        <v>0</v>
      </c>
      <c r="CH79" s="84">
        <f t="shared" si="176"/>
        <v>0</v>
      </c>
      <c r="CI79" s="84">
        <f t="shared" si="177"/>
        <v>0</v>
      </c>
      <c r="CJ79" s="84">
        <f t="shared" si="178"/>
        <v>0</v>
      </c>
      <c r="CK79" s="84">
        <f t="shared" si="179"/>
        <v>0</v>
      </c>
      <c r="CL79" s="84">
        <f t="shared" si="180"/>
        <v>0</v>
      </c>
      <c r="CM79" s="84">
        <f t="shared" si="181"/>
        <v>0</v>
      </c>
      <c r="CN79" s="84">
        <f t="shared" si="182"/>
        <v>0</v>
      </c>
      <c r="CO79" s="84">
        <f t="shared" si="183"/>
        <v>0</v>
      </c>
      <c r="CP79" s="84">
        <f t="shared" si="184"/>
        <v>0</v>
      </c>
      <c r="CQ79" s="84">
        <f t="shared" si="185"/>
        <v>0</v>
      </c>
      <c r="CR79" s="84">
        <f t="shared" si="186"/>
        <v>0</v>
      </c>
      <c r="CS79" s="84">
        <f t="shared" si="187"/>
        <v>0</v>
      </c>
      <c r="CT79" s="84">
        <f t="shared" si="188"/>
        <v>0</v>
      </c>
      <c r="CU79" s="84">
        <f t="shared" si="189"/>
        <v>0</v>
      </c>
      <c r="CV79" s="84">
        <f t="shared" si="190"/>
        <v>0</v>
      </c>
      <c r="CW79" s="84">
        <f t="shared" si="191"/>
        <v>0</v>
      </c>
      <c r="CX79" s="84">
        <f t="shared" si="192"/>
        <v>0</v>
      </c>
    </row>
    <row r="80" spans="1:102" s="263" customFormat="1" ht="14.25">
      <c r="A80" s="78">
        <f t="shared" si="96"/>
        <v>69</v>
      </c>
      <c r="B80" s="79"/>
      <c r="C80" s="80"/>
      <c r="D80" s="81"/>
      <c r="E80" s="82"/>
      <c r="F80" s="83"/>
      <c r="G80" s="84">
        <f t="shared" si="97"/>
        <v>0</v>
      </c>
      <c r="H80" s="84">
        <f t="shared" si="98"/>
        <v>0</v>
      </c>
      <c r="I80" s="84">
        <f t="shared" si="99"/>
        <v>0</v>
      </c>
      <c r="J80" s="84">
        <f t="shared" si="100"/>
        <v>0</v>
      </c>
      <c r="K80" s="84">
        <f t="shared" si="101"/>
        <v>0</v>
      </c>
      <c r="L80" s="84">
        <f t="shared" si="102"/>
        <v>0</v>
      </c>
      <c r="M80" s="84">
        <f t="shared" si="103"/>
        <v>0</v>
      </c>
      <c r="N80" s="84">
        <f t="shared" si="104"/>
        <v>0</v>
      </c>
      <c r="O80" s="84">
        <f t="shared" si="105"/>
        <v>0</v>
      </c>
      <c r="P80" s="84">
        <f t="shared" si="106"/>
        <v>0</v>
      </c>
      <c r="Q80" s="84">
        <f t="shared" si="107"/>
        <v>0</v>
      </c>
      <c r="R80" s="84">
        <f t="shared" si="108"/>
        <v>0</v>
      </c>
      <c r="S80" s="84">
        <f t="shared" si="109"/>
        <v>0</v>
      </c>
      <c r="T80" s="84">
        <f t="shared" si="110"/>
        <v>0</v>
      </c>
      <c r="U80" s="84">
        <f t="shared" si="111"/>
        <v>0</v>
      </c>
      <c r="V80" s="84">
        <f t="shared" si="112"/>
        <v>0</v>
      </c>
      <c r="W80" s="84">
        <f t="shared" si="113"/>
        <v>0</v>
      </c>
      <c r="X80" s="84">
        <f t="shared" si="114"/>
        <v>0</v>
      </c>
      <c r="Y80" s="84">
        <f t="shared" si="115"/>
        <v>0</v>
      </c>
      <c r="Z80" s="84">
        <f t="shared" si="116"/>
        <v>0</v>
      </c>
      <c r="AA80" s="84">
        <f t="shared" si="117"/>
        <v>0</v>
      </c>
      <c r="AB80" s="84">
        <f t="shared" si="118"/>
        <v>0</v>
      </c>
      <c r="AC80" s="84">
        <f t="shared" si="119"/>
        <v>0</v>
      </c>
      <c r="AD80" s="84">
        <f t="shared" si="120"/>
        <v>0</v>
      </c>
      <c r="AE80" s="84">
        <f t="shared" si="121"/>
        <v>0</v>
      </c>
      <c r="AF80" s="84">
        <f t="shared" si="122"/>
        <v>0</v>
      </c>
      <c r="AG80" s="84">
        <f t="shared" si="123"/>
        <v>0</v>
      </c>
      <c r="AH80" s="84">
        <f t="shared" si="124"/>
        <v>0</v>
      </c>
      <c r="AI80" s="84">
        <f t="shared" si="125"/>
        <v>0</v>
      </c>
      <c r="AJ80" s="84">
        <f t="shared" si="126"/>
        <v>0</v>
      </c>
      <c r="AK80" s="84">
        <f t="shared" si="127"/>
        <v>0</v>
      </c>
      <c r="AL80" s="84">
        <f t="shared" si="128"/>
        <v>0</v>
      </c>
      <c r="AM80" s="84">
        <f t="shared" si="129"/>
        <v>0</v>
      </c>
      <c r="AN80" s="84">
        <f t="shared" si="130"/>
        <v>0</v>
      </c>
      <c r="AO80" s="84">
        <f t="shared" si="131"/>
        <v>0</v>
      </c>
      <c r="AP80" s="84">
        <f t="shared" si="132"/>
        <v>0</v>
      </c>
      <c r="AQ80" s="84">
        <f t="shared" si="133"/>
        <v>0</v>
      </c>
      <c r="AR80" s="84">
        <f t="shared" si="134"/>
        <v>0</v>
      </c>
      <c r="AS80" s="84">
        <f t="shared" si="135"/>
        <v>0</v>
      </c>
      <c r="AT80" s="84">
        <f t="shared" si="136"/>
        <v>0</v>
      </c>
      <c r="AU80" s="84">
        <f t="shared" si="137"/>
        <v>0</v>
      </c>
      <c r="AV80" s="84">
        <f t="shared" si="138"/>
        <v>0</v>
      </c>
      <c r="AW80" s="84">
        <f t="shared" si="139"/>
        <v>0</v>
      </c>
      <c r="AX80" s="84">
        <f t="shared" si="140"/>
        <v>0</v>
      </c>
      <c r="AY80" s="84">
        <f t="shared" si="141"/>
        <v>0</v>
      </c>
      <c r="AZ80" s="84">
        <f t="shared" si="142"/>
        <v>0</v>
      </c>
      <c r="BA80" s="84">
        <f t="shared" si="143"/>
        <v>0</v>
      </c>
      <c r="BB80" s="84">
        <f t="shared" si="144"/>
        <v>0</v>
      </c>
      <c r="BC80" s="84">
        <f t="shared" si="145"/>
        <v>0</v>
      </c>
      <c r="BD80" s="84">
        <f t="shared" si="146"/>
        <v>0</v>
      </c>
      <c r="BE80" s="84">
        <f t="shared" si="147"/>
        <v>0</v>
      </c>
      <c r="BF80" s="84">
        <f t="shared" si="148"/>
        <v>0</v>
      </c>
      <c r="BG80" s="84">
        <f t="shared" si="149"/>
        <v>0</v>
      </c>
      <c r="BH80" s="84">
        <f t="shared" si="150"/>
        <v>0</v>
      </c>
      <c r="BI80" s="84">
        <f t="shared" si="151"/>
        <v>0</v>
      </c>
      <c r="BJ80" s="84">
        <f t="shared" si="152"/>
        <v>0</v>
      </c>
      <c r="BK80" s="84">
        <f t="shared" si="153"/>
        <v>0</v>
      </c>
      <c r="BL80" s="84">
        <f t="shared" si="154"/>
        <v>0</v>
      </c>
      <c r="BM80" s="84">
        <f t="shared" si="155"/>
        <v>0</v>
      </c>
      <c r="BN80" s="84">
        <f t="shared" si="156"/>
        <v>0</v>
      </c>
      <c r="BO80" s="84">
        <f t="shared" si="157"/>
        <v>0</v>
      </c>
      <c r="BP80" s="84">
        <f t="shared" si="158"/>
        <v>0</v>
      </c>
      <c r="BQ80" s="84">
        <f t="shared" si="159"/>
        <v>0</v>
      </c>
      <c r="BR80" s="84">
        <f t="shared" si="160"/>
        <v>0</v>
      </c>
      <c r="BS80" s="84">
        <f t="shared" si="161"/>
        <v>0</v>
      </c>
      <c r="BT80" s="84">
        <f t="shared" si="162"/>
        <v>0</v>
      </c>
      <c r="BU80" s="84">
        <f t="shared" si="163"/>
        <v>0</v>
      </c>
      <c r="BV80" s="84">
        <f t="shared" si="164"/>
        <v>0</v>
      </c>
      <c r="BW80" s="84">
        <f t="shared" si="165"/>
        <v>0</v>
      </c>
      <c r="BX80" s="84">
        <f t="shared" si="166"/>
        <v>0</v>
      </c>
      <c r="BY80" s="84">
        <f t="shared" si="167"/>
        <v>0</v>
      </c>
      <c r="BZ80" s="84">
        <f t="shared" si="168"/>
        <v>0</v>
      </c>
      <c r="CA80" s="84">
        <f t="shared" si="169"/>
        <v>0</v>
      </c>
      <c r="CB80" s="84">
        <f t="shared" si="170"/>
        <v>0</v>
      </c>
      <c r="CC80" s="84">
        <f t="shared" si="171"/>
        <v>0</v>
      </c>
      <c r="CD80" s="84">
        <f t="shared" si="172"/>
        <v>0</v>
      </c>
      <c r="CE80" s="84">
        <f t="shared" si="173"/>
        <v>0</v>
      </c>
      <c r="CF80" s="84">
        <f t="shared" si="174"/>
        <v>0</v>
      </c>
      <c r="CG80" s="84">
        <f t="shared" si="175"/>
        <v>0</v>
      </c>
      <c r="CH80" s="84">
        <f t="shared" si="176"/>
        <v>0</v>
      </c>
      <c r="CI80" s="84">
        <f t="shared" si="177"/>
        <v>0</v>
      </c>
      <c r="CJ80" s="84">
        <f t="shared" si="178"/>
        <v>0</v>
      </c>
      <c r="CK80" s="84">
        <f t="shared" si="179"/>
        <v>0</v>
      </c>
      <c r="CL80" s="84">
        <f t="shared" si="180"/>
        <v>0</v>
      </c>
      <c r="CM80" s="84">
        <f t="shared" si="181"/>
        <v>0</v>
      </c>
      <c r="CN80" s="84">
        <f t="shared" si="182"/>
        <v>0</v>
      </c>
      <c r="CO80" s="84">
        <f t="shared" si="183"/>
        <v>0</v>
      </c>
      <c r="CP80" s="84">
        <f t="shared" si="184"/>
        <v>0</v>
      </c>
      <c r="CQ80" s="84">
        <f t="shared" si="185"/>
        <v>0</v>
      </c>
      <c r="CR80" s="84">
        <f t="shared" si="186"/>
        <v>0</v>
      </c>
      <c r="CS80" s="84">
        <f t="shared" si="187"/>
        <v>0</v>
      </c>
      <c r="CT80" s="84">
        <f t="shared" si="188"/>
        <v>0</v>
      </c>
      <c r="CU80" s="84">
        <f t="shared" si="189"/>
        <v>0</v>
      </c>
      <c r="CV80" s="84">
        <f t="shared" si="190"/>
        <v>0</v>
      </c>
      <c r="CW80" s="84">
        <f t="shared" si="191"/>
        <v>0</v>
      </c>
      <c r="CX80" s="84">
        <f t="shared" si="192"/>
        <v>0</v>
      </c>
    </row>
    <row r="81" spans="1:102" s="263" customFormat="1" ht="14.25">
      <c r="A81" s="78">
        <f t="shared" si="96"/>
        <v>70</v>
      </c>
      <c r="B81" s="79"/>
      <c r="C81" s="80"/>
      <c r="D81" s="81"/>
      <c r="E81" s="82"/>
      <c r="F81" s="83"/>
      <c r="G81" s="84">
        <f t="shared" si="97"/>
        <v>0</v>
      </c>
      <c r="H81" s="84">
        <f t="shared" si="98"/>
        <v>0</v>
      </c>
      <c r="I81" s="84">
        <f t="shared" si="99"/>
        <v>0</v>
      </c>
      <c r="J81" s="84">
        <f t="shared" si="100"/>
        <v>0</v>
      </c>
      <c r="K81" s="84">
        <f t="shared" si="101"/>
        <v>0</v>
      </c>
      <c r="L81" s="84">
        <f t="shared" si="102"/>
        <v>0</v>
      </c>
      <c r="M81" s="84">
        <f t="shared" si="103"/>
        <v>0</v>
      </c>
      <c r="N81" s="84">
        <f t="shared" si="104"/>
        <v>0</v>
      </c>
      <c r="O81" s="84">
        <f t="shared" si="105"/>
        <v>0</v>
      </c>
      <c r="P81" s="84">
        <f t="shared" si="106"/>
        <v>0</v>
      </c>
      <c r="Q81" s="84">
        <f t="shared" si="107"/>
        <v>0</v>
      </c>
      <c r="R81" s="84">
        <f t="shared" si="108"/>
        <v>0</v>
      </c>
      <c r="S81" s="84">
        <f t="shared" si="109"/>
        <v>0</v>
      </c>
      <c r="T81" s="84">
        <f t="shared" si="110"/>
        <v>0</v>
      </c>
      <c r="U81" s="84">
        <f t="shared" si="111"/>
        <v>0</v>
      </c>
      <c r="V81" s="84">
        <f t="shared" si="112"/>
        <v>0</v>
      </c>
      <c r="W81" s="84">
        <f t="shared" si="113"/>
        <v>0</v>
      </c>
      <c r="X81" s="84">
        <f t="shared" si="114"/>
        <v>0</v>
      </c>
      <c r="Y81" s="84">
        <f t="shared" si="115"/>
        <v>0</v>
      </c>
      <c r="Z81" s="84">
        <f t="shared" si="116"/>
        <v>0</v>
      </c>
      <c r="AA81" s="84">
        <f t="shared" si="117"/>
        <v>0</v>
      </c>
      <c r="AB81" s="84">
        <f t="shared" si="118"/>
        <v>0</v>
      </c>
      <c r="AC81" s="84">
        <f t="shared" si="119"/>
        <v>0</v>
      </c>
      <c r="AD81" s="84">
        <f t="shared" si="120"/>
        <v>0</v>
      </c>
      <c r="AE81" s="84">
        <f t="shared" si="121"/>
        <v>0</v>
      </c>
      <c r="AF81" s="84">
        <f t="shared" si="122"/>
        <v>0</v>
      </c>
      <c r="AG81" s="84">
        <f t="shared" si="123"/>
        <v>0</v>
      </c>
      <c r="AH81" s="84">
        <f t="shared" si="124"/>
        <v>0</v>
      </c>
      <c r="AI81" s="84">
        <f t="shared" si="125"/>
        <v>0</v>
      </c>
      <c r="AJ81" s="84">
        <f t="shared" si="126"/>
        <v>0</v>
      </c>
      <c r="AK81" s="84">
        <f t="shared" si="127"/>
        <v>0</v>
      </c>
      <c r="AL81" s="84">
        <f t="shared" si="128"/>
        <v>0</v>
      </c>
      <c r="AM81" s="84">
        <f t="shared" si="129"/>
        <v>0</v>
      </c>
      <c r="AN81" s="84">
        <f t="shared" si="130"/>
        <v>0</v>
      </c>
      <c r="AO81" s="84">
        <f t="shared" si="131"/>
        <v>0</v>
      </c>
      <c r="AP81" s="84">
        <f t="shared" si="132"/>
        <v>0</v>
      </c>
      <c r="AQ81" s="84">
        <f t="shared" si="133"/>
        <v>0</v>
      </c>
      <c r="AR81" s="84">
        <f t="shared" si="134"/>
        <v>0</v>
      </c>
      <c r="AS81" s="84">
        <f t="shared" si="135"/>
        <v>0</v>
      </c>
      <c r="AT81" s="84">
        <f t="shared" si="136"/>
        <v>0</v>
      </c>
      <c r="AU81" s="84">
        <f t="shared" si="137"/>
        <v>0</v>
      </c>
      <c r="AV81" s="84">
        <f t="shared" si="138"/>
        <v>0</v>
      </c>
      <c r="AW81" s="84">
        <f t="shared" si="139"/>
        <v>0</v>
      </c>
      <c r="AX81" s="84">
        <f t="shared" si="140"/>
        <v>0</v>
      </c>
      <c r="AY81" s="84">
        <f t="shared" si="141"/>
        <v>0</v>
      </c>
      <c r="AZ81" s="84">
        <f t="shared" si="142"/>
        <v>0</v>
      </c>
      <c r="BA81" s="84">
        <f t="shared" si="143"/>
        <v>0</v>
      </c>
      <c r="BB81" s="84">
        <f t="shared" si="144"/>
        <v>0</v>
      </c>
      <c r="BC81" s="84">
        <f t="shared" si="145"/>
        <v>0</v>
      </c>
      <c r="BD81" s="84">
        <f t="shared" si="146"/>
        <v>0</v>
      </c>
      <c r="BE81" s="84">
        <f t="shared" si="147"/>
        <v>0</v>
      </c>
      <c r="BF81" s="84">
        <f t="shared" si="148"/>
        <v>0</v>
      </c>
      <c r="BG81" s="84">
        <f t="shared" si="149"/>
        <v>0</v>
      </c>
      <c r="BH81" s="84">
        <f t="shared" si="150"/>
        <v>0</v>
      </c>
      <c r="BI81" s="84">
        <f t="shared" si="151"/>
        <v>0</v>
      </c>
      <c r="BJ81" s="84">
        <f t="shared" si="152"/>
        <v>0</v>
      </c>
      <c r="BK81" s="84">
        <f t="shared" si="153"/>
        <v>0</v>
      </c>
      <c r="BL81" s="84">
        <f t="shared" si="154"/>
        <v>0</v>
      </c>
      <c r="BM81" s="84">
        <f t="shared" si="155"/>
        <v>0</v>
      </c>
      <c r="BN81" s="84">
        <f t="shared" si="156"/>
        <v>0</v>
      </c>
      <c r="BO81" s="84">
        <f t="shared" si="157"/>
        <v>0</v>
      </c>
      <c r="BP81" s="84">
        <f t="shared" si="158"/>
        <v>0</v>
      </c>
      <c r="BQ81" s="84">
        <f t="shared" si="159"/>
        <v>0</v>
      </c>
      <c r="BR81" s="84">
        <f t="shared" si="160"/>
        <v>0</v>
      </c>
      <c r="BS81" s="84">
        <f t="shared" si="161"/>
        <v>0</v>
      </c>
      <c r="BT81" s="84">
        <f t="shared" si="162"/>
        <v>0</v>
      </c>
      <c r="BU81" s="84">
        <f t="shared" si="163"/>
        <v>0</v>
      </c>
      <c r="BV81" s="84">
        <f t="shared" si="164"/>
        <v>0</v>
      </c>
      <c r="BW81" s="84">
        <f t="shared" si="165"/>
        <v>0</v>
      </c>
      <c r="BX81" s="84">
        <f t="shared" si="166"/>
        <v>0</v>
      </c>
      <c r="BY81" s="84">
        <f t="shared" si="167"/>
        <v>0</v>
      </c>
      <c r="BZ81" s="84">
        <f t="shared" si="168"/>
        <v>0</v>
      </c>
      <c r="CA81" s="84">
        <f t="shared" si="169"/>
        <v>0</v>
      </c>
      <c r="CB81" s="84">
        <f t="shared" si="170"/>
        <v>0</v>
      </c>
      <c r="CC81" s="84">
        <f t="shared" si="171"/>
        <v>0</v>
      </c>
      <c r="CD81" s="84">
        <f t="shared" si="172"/>
        <v>0</v>
      </c>
      <c r="CE81" s="84">
        <f t="shared" si="173"/>
        <v>0</v>
      </c>
      <c r="CF81" s="84">
        <f t="shared" si="174"/>
        <v>0</v>
      </c>
      <c r="CG81" s="84">
        <f t="shared" si="175"/>
        <v>0</v>
      </c>
      <c r="CH81" s="84">
        <f t="shared" si="176"/>
        <v>0</v>
      </c>
      <c r="CI81" s="84">
        <f t="shared" si="177"/>
        <v>0</v>
      </c>
      <c r="CJ81" s="84">
        <f t="shared" si="178"/>
        <v>0</v>
      </c>
      <c r="CK81" s="84">
        <f t="shared" si="179"/>
        <v>0</v>
      </c>
      <c r="CL81" s="84">
        <f t="shared" si="180"/>
        <v>0</v>
      </c>
      <c r="CM81" s="84">
        <f t="shared" si="181"/>
        <v>0</v>
      </c>
      <c r="CN81" s="84">
        <f t="shared" si="182"/>
        <v>0</v>
      </c>
      <c r="CO81" s="84">
        <f t="shared" si="183"/>
        <v>0</v>
      </c>
      <c r="CP81" s="84">
        <f t="shared" si="184"/>
        <v>0</v>
      </c>
      <c r="CQ81" s="84">
        <f t="shared" si="185"/>
        <v>0</v>
      </c>
      <c r="CR81" s="84">
        <f t="shared" si="186"/>
        <v>0</v>
      </c>
      <c r="CS81" s="84">
        <f t="shared" si="187"/>
        <v>0</v>
      </c>
      <c r="CT81" s="84">
        <f t="shared" si="188"/>
        <v>0</v>
      </c>
      <c r="CU81" s="84">
        <f t="shared" si="189"/>
        <v>0</v>
      </c>
      <c r="CV81" s="84">
        <f t="shared" si="190"/>
        <v>0</v>
      </c>
      <c r="CW81" s="84">
        <f t="shared" si="191"/>
        <v>0</v>
      </c>
      <c r="CX81" s="84">
        <f t="shared" si="192"/>
        <v>0</v>
      </c>
    </row>
    <row r="82" spans="1:102" s="263" customFormat="1" ht="14.25">
      <c r="A82" s="78">
        <f t="shared" si="96"/>
        <v>71</v>
      </c>
      <c r="B82" s="79"/>
      <c r="C82" s="80"/>
      <c r="D82" s="81"/>
      <c r="E82" s="82"/>
      <c r="F82" s="83"/>
      <c r="G82" s="84">
        <f t="shared" si="97"/>
        <v>0</v>
      </c>
      <c r="H82" s="84">
        <f t="shared" si="98"/>
        <v>0</v>
      </c>
      <c r="I82" s="84">
        <f t="shared" si="99"/>
        <v>0</v>
      </c>
      <c r="J82" s="84">
        <f t="shared" si="100"/>
        <v>0</v>
      </c>
      <c r="K82" s="84">
        <f t="shared" si="101"/>
        <v>0</v>
      </c>
      <c r="L82" s="84">
        <f t="shared" si="102"/>
        <v>0</v>
      </c>
      <c r="M82" s="84">
        <f t="shared" si="103"/>
        <v>0</v>
      </c>
      <c r="N82" s="84">
        <f t="shared" si="104"/>
        <v>0</v>
      </c>
      <c r="O82" s="84">
        <f t="shared" si="105"/>
        <v>0</v>
      </c>
      <c r="P82" s="84">
        <f t="shared" si="106"/>
        <v>0</v>
      </c>
      <c r="Q82" s="84">
        <f t="shared" si="107"/>
        <v>0</v>
      </c>
      <c r="R82" s="84">
        <f t="shared" si="108"/>
        <v>0</v>
      </c>
      <c r="S82" s="84">
        <f t="shared" si="109"/>
        <v>0</v>
      </c>
      <c r="T82" s="84">
        <f t="shared" si="110"/>
        <v>0</v>
      </c>
      <c r="U82" s="84">
        <f t="shared" si="111"/>
        <v>0</v>
      </c>
      <c r="V82" s="84">
        <f t="shared" si="112"/>
        <v>0</v>
      </c>
      <c r="W82" s="84">
        <f t="shared" si="113"/>
        <v>0</v>
      </c>
      <c r="X82" s="84">
        <f t="shared" si="114"/>
        <v>0</v>
      </c>
      <c r="Y82" s="84">
        <f t="shared" si="115"/>
        <v>0</v>
      </c>
      <c r="Z82" s="84">
        <f t="shared" si="116"/>
        <v>0</v>
      </c>
      <c r="AA82" s="84">
        <f t="shared" si="117"/>
        <v>0</v>
      </c>
      <c r="AB82" s="84">
        <f t="shared" si="118"/>
        <v>0</v>
      </c>
      <c r="AC82" s="84">
        <f t="shared" si="119"/>
        <v>0</v>
      </c>
      <c r="AD82" s="84">
        <f t="shared" si="120"/>
        <v>0</v>
      </c>
      <c r="AE82" s="84">
        <f t="shared" si="121"/>
        <v>0</v>
      </c>
      <c r="AF82" s="84">
        <f t="shared" si="122"/>
        <v>0</v>
      </c>
      <c r="AG82" s="84">
        <f t="shared" si="123"/>
        <v>0</v>
      </c>
      <c r="AH82" s="84">
        <f t="shared" si="124"/>
        <v>0</v>
      </c>
      <c r="AI82" s="84">
        <f t="shared" si="125"/>
        <v>0</v>
      </c>
      <c r="AJ82" s="84">
        <f t="shared" si="126"/>
        <v>0</v>
      </c>
      <c r="AK82" s="84">
        <f t="shared" si="127"/>
        <v>0</v>
      </c>
      <c r="AL82" s="84">
        <f t="shared" si="128"/>
        <v>0</v>
      </c>
      <c r="AM82" s="84">
        <f t="shared" si="129"/>
        <v>0</v>
      </c>
      <c r="AN82" s="84">
        <f t="shared" si="130"/>
        <v>0</v>
      </c>
      <c r="AO82" s="84">
        <f t="shared" si="131"/>
        <v>0</v>
      </c>
      <c r="AP82" s="84">
        <f t="shared" si="132"/>
        <v>0</v>
      </c>
      <c r="AQ82" s="84">
        <f t="shared" si="133"/>
        <v>0</v>
      </c>
      <c r="AR82" s="84">
        <f t="shared" si="134"/>
        <v>0</v>
      </c>
      <c r="AS82" s="84">
        <f t="shared" si="135"/>
        <v>0</v>
      </c>
      <c r="AT82" s="84">
        <f t="shared" si="136"/>
        <v>0</v>
      </c>
      <c r="AU82" s="84">
        <f t="shared" si="137"/>
        <v>0</v>
      </c>
      <c r="AV82" s="84">
        <f t="shared" si="138"/>
        <v>0</v>
      </c>
      <c r="AW82" s="84">
        <f t="shared" si="139"/>
        <v>0</v>
      </c>
      <c r="AX82" s="84">
        <f t="shared" si="140"/>
        <v>0</v>
      </c>
      <c r="AY82" s="84">
        <f t="shared" si="141"/>
        <v>0</v>
      </c>
      <c r="AZ82" s="84">
        <f t="shared" si="142"/>
        <v>0</v>
      </c>
      <c r="BA82" s="84">
        <f t="shared" si="143"/>
        <v>0</v>
      </c>
      <c r="BB82" s="84">
        <f t="shared" si="144"/>
        <v>0</v>
      </c>
      <c r="BC82" s="84">
        <f t="shared" si="145"/>
        <v>0</v>
      </c>
      <c r="BD82" s="84">
        <f t="shared" si="146"/>
        <v>0</v>
      </c>
      <c r="BE82" s="84">
        <f t="shared" si="147"/>
        <v>0</v>
      </c>
      <c r="BF82" s="84">
        <f t="shared" si="148"/>
        <v>0</v>
      </c>
      <c r="BG82" s="84">
        <f t="shared" si="149"/>
        <v>0</v>
      </c>
      <c r="BH82" s="84">
        <f t="shared" si="150"/>
        <v>0</v>
      </c>
      <c r="BI82" s="84">
        <f t="shared" si="151"/>
        <v>0</v>
      </c>
      <c r="BJ82" s="84">
        <f t="shared" si="152"/>
        <v>0</v>
      </c>
      <c r="BK82" s="84">
        <f t="shared" si="153"/>
        <v>0</v>
      </c>
      <c r="BL82" s="84">
        <f t="shared" si="154"/>
        <v>0</v>
      </c>
      <c r="BM82" s="84">
        <f t="shared" si="155"/>
        <v>0</v>
      </c>
      <c r="BN82" s="84">
        <f t="shared" si="156"/>
        <v>0</v>
      </c>
      <c r="BO82" s="84">
        <f t="shared" si="157"/>
        <v>0</v>
      </c>
      <c r="BP82" s="84">
        <f t="shared" si="158"/>
        <v>0</v>
      </c>
      <c r="BQ82" s="84">
        <f t="shared" si="159"/>
        <v>0</v>
      </c>
      <c r="BR82" s="84">
        <f t="shared" si="160"/>
        <v>0</v>
      </c>
      <c r="BS82" s="84">
        <f t="shared" si="161"/>
        <v>0</v>
      </c>
      <c r="BT82" s="84">
        <f t="shared" si="162"/>
        <v>0</v>
      </c>
      <c r="BU82" s="84">
        <f t="shared" si="163"/>
        <v>0</v>
      </c>
      <c r="BV82" s="84">
        <f t="shared" si="164"/>
        <v>0</v>
      </c>
      <c r="BW82" s="84">
        <f t="shared" si="165"/>
        <v>0</v>
      </c>
      <c r="BX82" s="84">
        <f t="shared" si="166"/>
        <v>0</v>
      </c>
      <c r="BY82" s="84">
        <f t="shared" si="167"/>
        <v>0</v>
      </c>
      <c r="BZ82" s="84">
        <f t="shared" si="168"/>
        <v>0</v>
      </c>
      <c r="CA82" s="84">
        <f t="shared" si="169"/>
        <v>0</v>
      </c>
      <c r="CB82" s="84">
        <f t="shared" si="170"/>
        <v>0</v>
      </c>
      <c r="CC82" s="84">
        <f t="shared" si="171"/>
        <v>0</v>
      </c>
      <c r="CD82" s="84">
        <f t="shared" si="172"/>
        <v>0</v>
      </c>
      <c r="CE82" s="84">
        <f t="shared" si="173"/>
        <v>0</v>
      </c>
      <c r="CF82" s="84">
        <f t="shared" si="174"/>
        <v>0</v>
      </c>
      <c r="CG82" s="84">
        <f t="shared" si="175"/>
        <v>0</v>
      </c>
      <c r="CH82" s="84">
        <f t="shared" si="176"/>
        <v>0</v>
      </c>
      <c r="CI82" s="84">
        <f t="shared" si="177"/>
        <v>0</v>
      </c>
      <c r="CJ82" s="84">
        <f t="shared" si="178"/>
        <v>0</v>
      </c>
      <c r="CK82" s="84">
        <f t="shared" si="179"/>
        <v>0</v>
      </c>
      <c r="CL82" s="84">
        <f t="shared" si="180"/>
        <v>0</v>
      </c>
      <c r="CM82" s="84">
        <f t="shared" si="181"/>
        <v>0</v>
      </c>
      <c r="CN82" s="84">
        <f t="shared" si="182"/>
        <v>0</v>
      </c>
      <c r="CO82" s="84">
        <f t="shared" si="183"/>
        <v>0</v>
      </c>
      <c r="CP82" s="84">
        <f t="shared" si="184"/>
        <v>0</v>
      </c>
      <c r="CQ82" s="84">
        <f t="shared" si="185"/>
        <v>0</v>
      </c>
      <c r="CR82" s="84">
        <f t="shared" si="186"/>
        <v>0</v>
      </c>
      <c r="CS82" s="84">
        <f t="shared" si="187"/>
        <v>0</v>
      </c>
      <c r="CT82" s="84">
        <f t="shared" si="188"/>
        <v>0</v>
      </c>
      <c r="CU82" s="84">
        <f t="shared" si="189"/>
        <v>0</v>
      </c>
      <c r="CV82" s="84">
        <f t="shared" si="190"/>
        <v>0</v>
      </c>
      <c r="CW82" s="84">
        <f t="shared" si="191"/>
        <v>0</v>
      </c>
      <c r="CX82" s="84">
        <f t="shared" si="192"/>
        <v>0</v>
      </c>
    </row>
    <row r="83" spans="1:102" s="263" customFormat="1" ht="14.25">
      <c r="A83" s="78">
        <f t="shared" si="96"/>
        <v>72</v>
      </c>
      <c r="B83" s="79"/>
      <c r="C83" s="80"/>
      <c r="D83" s="81"/>
      <c r="E83" s="82"/>
      <c r="F83" s="83"/>
      <c r="G83" s="84">
        <f t="shared" si="97"/>
        <v>0</v>
      </c>
      <c r="H83" s="84">
        <f t="shared" si="98"/>
        <v>0</v>
      </c>
      <c r="I83" s="84">
        <f t="shared" si="99"/>
        <v>0</v>
      </c>
      <c r="J83" s="84">
        <f t="shared" si="100"/>
        <v>0</v>
      </c>
      <c r="K83" s="84">
        <f t="shared" si="101"/>
        <v>0</v>
      </c>
      <c r="L83" s="84">
        <f t="shared" si="102"/>
        <v>0</v>
      </c>
      <c r="M83" s="84">
        <f t="shared" si="103"/>
        <v>0</v>
      </c>
      <c r="N83" s="84">
        <f t="shared" si="104"/>
        <v>0</v>
      </c>
      <c r="O83" s="84">
        <f t="shared" si="105"/>
        <v>0</v>
      </c>
      <c r="P83" s="84">
        <f t="shared" si="106"/>
        <v>0</v>
      </c>
      <c r="Q83" s="84">
        <f t="shared" si="107"/>
        <v>0</v>
      </c>
      <c r="R83" s="84">
        <f t="shared" si="108"/>
        <v>0</v>
      </c>
      <c r="S83" s="84">
        <f t="shared" si="109"/>
        <v>0</v>
      </c>
      <c r="T83" s="84">
        <f t="shared" si="110"/>
        <v>0</v>
      </c>
      <c r="U83" s="84">
        <f t="shared" si="111"/>
        <v>0</v>
      </c>
      <c r="V83" s="84">
        <f t="shared" si="112"/>
        <v>0</v>
      </c>
      <c r="W83" s="84">
        <f t="shared" si="113"/>
        <v>0</v>
      </c>
      <c r="X83" s="84">
        <f t="shared" si="114"/>
        <v>0</v>
      </c>
      <c r="Y83" s="84">
        <f t="shared" si="115"/>
        <v>0</v>
      </c>
      <c r="Z83" s="84">
        <f t="shared" si="116"/>
        <v>0</v>
      </c>
      <c r="AA83" s="84">
        <f t="shared" si="117"/>
        <v>0</v>
      </c>
      <c r="AB83" s="84">
        <f t="shared" si="118"/>
        <v>0</v>
      </c>
      <c r="AC83" s="84">
        <f t="shared" si="119"/>
        <v>0</v>
      </c>
      <c r="AD83" s="84">
        <f t="shared" si="120"/>
        <v>0</v>
      </c>
      <c r="AE83" s="84">
        <f t="shared" si="121"/>
        <v>0</v>
      </c>
      <c r="AF83" s="84">
        <f t="shared" si="122"/>
        <v>0</v>
      </c>
      <c r="AG83" s="84">
        <f t="shared" si="123"/>
        <v>0</v>
      </c>
      <c r="AH83" s="84">
        <f t="shared" si="124"/>
        <v>0</v>
      </c>
      <c r="AI83" s="84">
        <f t="shared" si="125"/>
        <v>0</v>
      </c>
      <c r="AJ83" s="84">
        <f t="shared" si="126"/>
        <v>0</v>
      </c>
      <c r="AK83" s="84">
        <f t="shared" si="127"/>
        <v>0</v>
      </c>
      <c r="AL83" s="84">
        <f t="shared" si="128"/>
        <v>0</v>
      </c>
      <c r="AM83" s="84">
        <f t="shared" si="129"/>
        <v>0</v>
      </c>
      <c r="AN83" s="84">
        <f t="shared" si="130"/>
        <v>0</v>
      </c>
      <c r="AO83" s="84">
        <f t="shared" si="131"/>
        <v>0</v>
      </c>
      <c r="AP83" s="84">
        <f t="shared" si="132"/>
        <v>0</v>
      </c>
      <c r="AQ83" s="84">
        <f t="shared" si="133"/>
        <v>0</v>
      </c>
      <c r="AR83" s="84">
        <f t="shared" si="134"/>
        <v>0</v>
      </c>
      <c r="AS83" s="84">
        <f t="shared" si="135"/>
        <v>0</v>
      </c>
      <c r="AT83" s="84">
        <f t="shared" si="136"/>
        <v>0</v>
      </c>
      <c r="AU83" s="84">
        <f t="shared" si="137"/>
        <v>0</v>
      </c>
      <c r="AV83" s="84">
        <f t="shared" si="138"/>
        <v>0</v>
      </c>
      <c r="AW83" s="84">
        <f t="shared" si="139"/>
        <v>0</v>
      </c>
      <c r="AX83" s="84">
        <f t="shared" si="140"/>
        <v>0</v>
      </c>
      <c r="AY83" s="84">
        <f t="shared" si="141"/>
        <v>0</v>
      </c>
      <c r="AZ83" s="84">
        <f t="shared" si="142"/>
        <v>0</v>
      </c>
      <c r="BA83" s="84">
        <f t="shared" si="143"/>
        <v>0</v>
      </c>
      <c r="BB83" s="84">
        <f t="shared" si="144"/>
        <v>0</v>
      </c>
      <c r="BC83" s="84">
        <f t="shared" si="145"/>
        <v>0</v>
      </c>
      <c r="BD83" s="84">
        <f t="shared" si="146"/>
        <v>0</v>
      </c>
      <c r="BE83" s="84">
        <f t="shared" si="147"/>
        <v>0</v>
      </c>
      <c r="BF83" s="84">
        <f t="shared" si="148"/>
        <v>0</v>
      </c>
      <c r="BG83" s="84">
        <f t="shared" si="149"/>
        <v>0</v>
      </c>
      <c r="BH83" s="84">
        <f t="shared" si="150"/>
        <v>0</v>
      </c>
      <c r="BI83" s="84">
        <f t="shared" si="151"/>
        <v>0</v>
      </c>
      <c r="BJ83" s="84">
        <f t="shared" si="152"/>
        <v>0</v>
      </c>
      <c r="BK83" s="84">
        <f t="shared" si="153"/>
        <v>0</v>
      </c>
      <c r="BL83" s="84">
        <f t="shared" si="154"/>
        <v>0</v>
      </c>
      <c r="BM83" s="84">
        <f t="shared" si="155"/>
        <v>0</v>
      </c>
      <c r="BN83" s="84">
        <f t="shared" si="156"/>
        <v>0</v>
      </c>
      <c r="BO83" s="84">
        <f t="shared" si="157"/>
        <v>0</v>
      </c>
      <c r="BP83" s="84">
        <f t="shared" si="158"/>
        <v>0</v>
      </c>
      <c r="BQ83" s="84">
        <f t="shared" si="159"/>
        <v>0</v>
      </c>
      <c r="BR83" s="84">
        <f t="shared" si="160"/>
        <v>0</v>
      </c>
      <c r="BS83" s="84">
        <f t="shared" si="161"/>
        <v>0</v>
      </c>
      <c r="BT83" s="84">
        <f t="shared" si="162"/>
        <v>0</v>
      </c>
      <c r="BU83" s="84">
        <f t="shared" si="163"/>
        <v>0</v>
      </c>
      <c r="BV83" s="84">
        <f t="shared" si="164"/>
        <v>0</v>
      </c>
      <c r="BW83" s="84">
        <f t="shared" si="165"/>
        <v>0</v>
      </c>
      <c r="BX83" s="84">
        <f t="shared" si="166"/>
        <v>0</v>
      </c>
      <c r="BY83" s="84">
        <f t="shared" si="167"/>
        <v>0</v>
      </c>
      <c r="BZ83" s="84">
        <f t="shared" si="168"/>
        <v>0</v>
      </c>
      <c r="CA83" s="84">
        <f t="shared" si="169"/>
        <v>0</v>
      </c>
      <c r="CB83" s="84">
        <f t="shared" si="170"/>
        <v>0</v>
      </c>
      <c r="CC83" s="84">
        <f t="shared" si="171"/>
        <v>0</v>
      </c>
      <c r="CD83" s="84">
        <f t="shared" si="172"/>
        <v>0</v>
      </c>
      <c r="CE83" s="84">
        <f t="shared" si="173"/>
        <v>0</v>
      </c>
      <c r="CF83" s="84">
        <f t="shared" si="174"/>
        <v>0</v>
      </c>
      <c r="CG83" s="84">
        <f t="shared" si="175"/>
        <v>0</v>
      </c>
      <c r="CH83" s="84">
        <f t="shared" si="176"/>
        <v>0</v>
      </c>
      <c r="CI83" s="84">
        <f t="shared" si="177"/>
        <v>0</v>
      </c>
      <c r="CJ83" s="84">
        <f t="shared" si="178"/>
        <v>0</v>
      </c>
      <c r="CK83" s="84">
        <f t="shared" si="179"/>
        <v>0</v>
      </c>
      <c r="CL83" s="84">
        <f t="shared" si="180"/>
        <v>0</v>
      </c>
      <c r="CM83" s="84">
        <f t="shared" si="181"/>
        <v>0</v>
      </c>
      <c r="CN83" s="84">
        <f t="shared" si="182"/>
        <v>0</v>
      </c>
      <c r="CO83" s="84">
        <f t="shared" si="183"/>
        <v>0</v>
      </c>
      <c r="CP83" s="84">
        <f t="shared" si="184"/>
        <v>0</v>
      </c>
      <c r="CQ83" s="84">
        <f t="shared" si="185"/>
        <v>0</v>
      </c>
      <c r="CR83" s="84">
        <f t="shared" si="186"/>
        <v>0</v>
      </c>
      <c r="CS83" s="84">
        <f t="shared" si="187"/>
        <v>0</v>
      </c>
      <c r="CT83" s="84">
        <f t="shared" si="188"/>
        <v>0</v>
      </c>
      <c r="CU83" s="84">
        <f t="shared" si="189"/>
        <v>0</v>
      </c>
      <c r="CV83" s="84">
        <f t="shared" si="190"/>
        <v>0</v>
      </c>
      <c r="CW83" s="84">
        <f t="shared" si="191"/>
        <v>0</v>
      </c>
      <c r="CX83" s="84">
        <f t="shared" si="192"/>
        <v>0</v>
      </c>
    </row>
    <row r="84" spans="1:102" s="263" customFormat="1" ht="14.25">
      <c r="A84" s="78">
        <f t="shared" si="96"/>
        <v>73</v>
      </c>
      <c r="B84" s="79"/>
      <c r="C84" s="80"/>
      <c r="D84" s="81"/>
      <c r="E84" s="82"/>
      <c r="F84" s="83"/>
      <c r="G84" s="84">
        <f t="shared" si="97"/>
        <v>0</v>
      </c>
      <c r="H84" s="84">
        <f t="shared" si="98"/>
        <v>0</v>
      </c>
      <c r="I84" s="84">
        <f t="shared" si="99"/>
        <v>0</v>
      </c>
      <c r="J84" s="84">
        <f t="shared" si="100"/>
        <v>0</v>
      </c>
      <c r="K84" s="84">
        <f t="shared" si="101"/>
        <v>0</v>
      </c>
      <c r="L84" s="84">
        <f t="shared" si="102"/>
        <v>0</v>
      </c>
      <c r="M84" s="84">
        <f t="shared" si="103"/>
        <v>0</v>
      </c>
      <c r="N84" s="84">
        <f t="shared" si="104"/>
        <v>0</v>
      </c>
      <c r="O84" s="84">
        <f t="shared" si="105"/>
        <v>0</v>
      </c>
      <c r="P84" s="84">
        <f t="shared" si="106"/>
        <v>0</v>
      </c>
      <c r="Q84" s="84">
        <f t="shared" si="107"/>
        <v>0</v>
      </c>
      <c r="R84" s="84">
        <f t="shared" si="108"/>
        <v>0</v>
      </c>
      <c r="S84" s="84">
        <f t="shared" si="109"/>
        <v>0</v>
      </c>
      <c r="T84" s="84">
        <f t="shared" si="110"/>
        <v>0</v>
      </c>
      <c r="U84" s="84">
        <f t="shared" si="111"/>
        <v>0</v>
      </c>
      <c r="V84" s="84">
        <f t="shared" si="112"/>
        <v>0</v>
      </c>
      <c r="W84" s="84">
        <f t="shared" si="113"/>
        <v>0</v>
      </c>
      <c r="X84" s="84">
        <f t="shared" si="114"/>
        <v>0</v>
      </c>
      <c r="Y84" s="84">
        <f t="shared" si="115"/>
        <v>0</v>
      </c>
      <c r="Z84" s="84">
        <f t="shared" si="116"/>
        <v>0</v>
      </c>
      <c r="AA84" s="84">
        <f t="shared" si="117"/>
        <v>0</v>
      </c>
      <c r="AB84" s="84">
        <f t="shared" si="118"/>
        <v>0</v>
      </c>
      <c r="AC84" s="84">
        <f t="shared" si="119"/>
        <v>0</v>
      </c>
      <c r="AD84" s="84">
        <f t="shared" si="120"/>
        <v>0</v>
      </c>
      <c r="AE84" s="84">
        <f t="shared" si="121"/>
        <v>0</v>
      </c>
      <c r="AF84" s="84">
        <f t="shared" si="122"/>
        <v>0</v>
      </c>
      <c r="AG84" s="84">
        <f t="shared" si="123"/>
        <v>0</v>
      </c>
      <c r="AH84" s="84">
        <f t="shared" si="124"/>
        <v>0</v>
      </c>
      <c r="AI84" s="84">
        <f t="shared" si="125"/>
        <v>0</v>
      </c>
      <c r="AJ84" s="84">
        <f t="shared" si="126"/>
        <v>0</v>
      </c>
      <c r="AK84" s="84">
        <f t="shared" si="127"/>
        <v>0</v>
      </c>
      <c r="AL84" s="84">
        <f t="shared" si="128"/>
        <v>0</v>
      </c>
      <c r="AM84" s="84">
        <f t="shared" si="129"/>
        <v>0</v>
      </c>
      <c r="AN84" s="84">
        <f t="shared" si="130"/>
        <v>0</v>
      </c>
      <c r="AO84" s="84">
        <f t="shared" si="131"/>
        <v>0</v>
      </c>
      <c r="AP84" s="84">
        <f t="shared" si="132"/>
        <v>0</v>
      </c>
      <c r="AQ84" s="84">
        <f t="shared" si="133"/>
        <v>0</v>
      </c>
      <c r="AR84" s="84">
        <f t="shared" si="134"/>
        <v>0</v>
      </c>
      <c r="AS84" s="84">
        <f t="shared" si="135"/>
        <v>0</v>
      </c>
      <c r="AT84" s="84">
        <f t="shared" si="136"/>
        <v>0</v>
      </c>
      <c r="AU84" s="84">
        <f t="shared" si="137"/>
        <v>0</v>
      </c>
      <c r="AV84" s="84">
        <f t="shared" si="138"/>
        <v>0</v>
      </c>
      <c r="AW84" s="84">
        <f t="shared" si="139"/>
        <v>0</v>
      </c>
      <c r="AX84" s="84">
        <f t="shared" si="140"/>
        <v>0</v>
      </c>
      <c r="AY84" s="84">
        <f t="shared" si="141"/>
        <v>0</v>
      </c>
      <c r="AZ84" s="84">
        <f t="shared" si="142"/>
        <v>0</v>
      </c>
      <c r="BA84" s="84">
        <f t="shared" si="143"/>
        <v>0</v>
      </c>
      <c r="BB84" s="84">
        <f t="shared" si="144"/>
        <v>0</v>
      </c>
      <c r="BC84" s="84">
        <f t="shared" si="145"/>
        <v>0</v>
      </c>
      <c r="BD84" s="84">
        <f t="shared" si="146"/>
        <v>0</v>
      </c>
      <c r="BE84" s="84">
        <f t="shared" si="147"/>
        <v>0</v>
      </c>
      <c r="BF84" s="84">
        <f t="shared" si="148"/>
        <v>0</v>
      </c>
      <c r="BG84" s="84">
        <f t="shared" si="149"/>
        <v>0</v>
      </c>
      <c r="BH84" s="84">
        <f t="shared" si="150"/>
        <v>0</v>
      </c>
      <c r="BI84" s="84">
        <f t="shared" si="151"/>
        <v>0</v>
      </c>
      <c r="BJ84" s="84">
        <f t="shared" si="152"/>
        <v>0</v>
      </c>
      <c r="BK84" s="84">
        <f t="shared" si="153"/>
        <v>0</v>
      </c>
      <c r="BL84" s="84">
        <f t="shared" si="154"/>
        <v>0</v>
      </c>
      <c r="BM84" s="84">
        <f t="shared" si="155"/>
        <v>0</v>
      </c>
      <c r="BN84" s="84">
        <f t="shared" si="156"/>
        <v>0</v>
      </c>
      <c r="BO84" s="84">
        <f t="shared" si="157"/>
        <v>0</v>
      </c>
      <c r="BP84" s="84">
        <f t="shared" si="158"/>
        <v>0</v>
      </c>
      <c r="BQ84" s="84">
        <f t="shared" si="159"/>
        <v>0</v>
      </c>
      <c r="BR84" s="84">
        <f t="shared" si="160"/>
        <v>0</v>
      </c>
      <c r="BS84" s="84">
        <f t="shared" si="161"/>
        <v>0</v>
      </c>
      <c r="BT84" s="84">
        <f t="shared" si="162"/>
        <v>0</v>
      </c>
      <c r="BU84" s="84">
        <f t="shared" si="163"/>
        <v>0</v>
      </c>
      <c r="BV84" s="84">
        <f t="shared" si="164"/>
        <v>0</v>
      </c>
      <c r="BW84" s="84">
        <f t="shared" si="165"/>
        <v>0</v>
      </c>
      <c r="BX84" s="84">
        <f t="shared" si="166"/>
        <v>0</v>
      </c>
      <c r="BY84" s="84">
        <f t="shared" si="167"/>
        <v>0</v>
      </c>
      <c r="BZ84" s="84">
        <f t="shared" si="168"/>
        <v>0</v>
      </c>
      <c r="CA84" s="84">
        <f t="shared" si="169"/>
        <v>0</v>
      </c>
      <c r="CB84" s="84">
        <f t="shared" si="170"/>
        <v>0</v>
      </c>
      <c r="CC84" s="84">
        <f t="shared" si="171"/>
        <v>0</v>
      </c>
      <c r="CD84" s="84">
        <f t="shared" si="172"/>
        <v>0</v>
      </c>
      <c r="CE84" s="84">
        <f t="shared" si="173"/>
        <v>0</v>
      </c>
      <c r="CF84" s="84">
        <f t="shared" si="174"/>
        <v>0</v>
      </c>
      <c r="CG84" s="84">
        <f t="shared" si="175"/>
        <v>0</v>
      </c>
      <c r="CH84" s="84">
        <f t="shared" si="176"/>
        <v>0</v>
      </c>
      <c r="CI84" s="84">
        <f t="shared" si="177"/>
        <v>0</v>
      </c>
      <c r="CJ84" s="84">
        <f t="shared" si="178"/>
        <v>0</v>
      </c>
      <c r="CK84" s="84">
        <f t="shared" si="179"/>
        <v>0</v>
      </c>
      <c r="CL84" s="84">
        <f t="shared" si="180"/>
        <v>0</v>
      </c>
      <c r="CM84" s="84">
        <f t="shared" si="181"/>
        <v>0</v>
      </c>
      <c r="CN84" s="84">
        <f t="shared" si="182"/>
        <v>0</v>
      </c>
      <c r="CO84" s="84">
        <f t="shared" si="183"/>
        <v>0</v>
      </c>
      <c r="CP84" s="84">
        <f t="shared" si="184"/>
        <v>0</v>
      </c>
      <c r="CQ84" s="84">
        <f t="shared" si="185"/>
        <v>0</v>
      </c>
      <c r="CR84" s="84">
        <f t="shared" si="186"/>
        <v>0</v>
      </c>
      <c r="CS84" s="84">
        <f t="shared" si="187"/>
        <v>0</v>
      </c>
      <c r="CT84" s="84">
        <f t="shared" si="188"/>
        <v>0</v>
      </c>
      <c r="CU84" s="84">
        <f t="shared" si="189"/>
        <v>0</v>
      </c>
      <c r="CV84" s="84">
        <f t="shared" si="190"/>
        <v>0</v>
      </c>
      <c r="CW84" s="84">
        <f t="shared" si="191"/>
        <v>0</v>
      </c>
      <c r="CX84" s="84">
        <f t="shared" si="192"/>
        <v>0</v>
      </c>
    </row>
    <row r="85" spans="1:102" s="263" customFormat="1" ht="14.25">
      <c r="A85" s="78">
        <f t="shared" si="96"/>
        <v>74</v>
      </c>
      <c r="B85" s="79"/>
      <c r="C85" s="80"/>
      <c r="D85" s="81"/>
      <c r="E85" s="82"/>
      <c r="F85" s="83"/>
      <c r="G85" s="84">
        <f t="shared" si="97"/>
        <v>0</v>
      </c>
      <c r="H85" s="84">
        <f t="shared" si="98"/>
        <v>0</v>
      </c>
      <c r="I85" s="84">
        <f t="shared" si="99"/>
        <v>0</v>
      </c>
      <c r="J85" s="84">
        <f t="shared" si="100"/>
        <v>0</v>
      </c>
      <c r="K85" s="84">
        <f t="shared" si="101"/>
        <v>0</v>
      </c>
      <c r="L85" s="84">
        <f t="shared" si="102"/>
        <v>0</v>
      </c>
      <c r="M85" s="84">
        <f t="shared" si="103"/>
        <v>0</v>
      </c>
      <c r="N85" s="84">
        <f t="shared" si="104"/>
        <v>0</v>
      </c>
      <c r="O85" s="84">
        <f t="shared" si="105"/>
        <v>0</v>
      </c>
      <c r="P85" s="84">
        <f t="shared" si="106"/>
        <v>0</v>
      </c>
      <c r="Q85" s="84">
        <f t="shared" si="107"/>
        <v>0</v>
      </c>
      <c r="R85" s="84">
        <f t="shared" si="108"/>
        <v>0</v>
      </c>
      <c r="S85" s="84">
        <f t="shared" si="109"/>
        <v>0</v>
      </c>
      <c r="T85" s="84">
        <f t="shared" si="110"/>
        <v>0</v>
      </c>
      <c r="U85" s="84">
        <f t="shared" si="111"/>
        <v>0</v>
      </c>
      <c r="V85" s="84">
        <f t="shared" si="112"/>
        <v>0</v>
      </c>
      <c r="W85" s="84">
        <f t="shared" si="113"/>
        <v>0</v>
      </c>
      <c r="X85" s="84">
        <f t="shared" si="114"/>
        <v>0</v>
      </c>
      <c r="Y85" s="84">
        <f t="shared" si="115"/>
        <v>0</v>
      </c>
      <c r="Z85" s="84">
        <f t="shared" si="116"/>
        <v>0</v>
      </c>
      <c r="AA85" s="84">
        <f t="shared" si="117"/>
        <v>0</v>
      </c>
      <c r="AB85" s="84">
        <f t="shared" si="118"/>
        <v>0</v>
      </c>
      <c r="AC85" s="84">
        <f t="shared" si="119"/>
        <v>0</v>
      </c>
      <c r="AD85" s="84">
        <f t="shared" si="120"/>
        <v>0</v>
      </c>
      <c r="AE85" s="84">
        <f t="shared" si="121"/>
        <v>0</v>
      </c>
      <c r="AF85" s="84">
        <f t="shared" si="122"/>
        <v>0</v>
      </c>
      <c r="AG85" s="84">
        <f t="shared" si="123"/>
        <v>0</v>
      </c>
      <c r="AH85" s="84">
        <f t="shared" si="124"/>
        <v>0</v>
      </c>
      <c r="AI85" s="84">
        <f t="shared" si="125"/>
        <v>0</v>
      </c>
      <c r="AJ85" s="84">
        <f t="shared" si="126"/>
        <v>0</v>
      </c>
      <c r="AK85" s="84">
        <f t="shared" si="127"/>
        <v>0</v>
      </c>
      <c r="AL85" s="84">
        <f t="shared" si="128"/>
        <v>0</v>
      </c>
      <c r="AM85" s="84">
        <f t="shared" si="129"/>
        <v>0</v>
      </c>
      <c r="AN85" s="84">
        <f t="shared" si="130"/>
        <v>0</v>
      </c>
      <c r="AO85" s="84">
        <f t="shared" si="131"/>
        <v>0</v>
      </c>
      <c r="AP85" s="84">
        <f t="shared" si="132"/>
        <v>0</v>
      </c>
      <c r="AQ85" s="84">
        <f t="shared" si="133"/>
        <v>0</v>
      </c>
      <c r="AR85" s="84">
        <f t="shared" si="134"/>
        <v>0</v>
      </c>
      <c r="AS85" s="84">
        <f t="shared" si="135"/>
        <v>0</v>
      </c>
      <c r="AT85" s="84">
        <f t="shared" si="136"/>
        <v>0</v>
      </c>
      <c r="AU85" s="84">
        <f t="shared" si="137"/>
        <v>0</v>
      </c>
      <c r="AV85" s="84">
        <f t="shared" si="138"/>
        <v>0</v>
      </c>
      <c r="AW85" s="84">
        <f t="shared" si="139"/>
        <v>0</v>
      </c>
      <c r="AX85" s="84">
        <f t="shared" si="140"/>
        <v>0</v>
      </c>
      <c r="AY85" s="84">
        <f t="shared" si="141"/>
        <v>0</v>
      </c>
      <c r="AZ85" s="84">
        <f t="shared" si="142"/>
        <v>0</v>
      </c>
      <c r="BA85" s="84">
        <f t="shared" si="143"/>
        <v>0</v>
      </c>
      <c r="BB85" s="84">
        <f t="shared" si="144"/>
        <v>0</v>
      </c>
      <c r="BC85" s="84">
        <f t="shared" si="145"/>
        <v>0</v>
      </c>
      <c r="BD85" s="84">
        <f t="shared" si="146"/>
        <v>0</v>
      </c>
      <c r="BE85" s="84">
        <f t="shared" si="147"/>
        <v>0</v>
      </c>
      <c r="BF85" s="84">
        <f t="shared" si="148"/>
        <v>0</v>
      </c>
      <c r="BG85" s="84">
        <f t="shared" si="149"/>
        <v>0</v>
      </c>
      <c r="BH85" s="84">
        <f t="shared" si="150"/>
        <v>0</v>
      </c>
      <c r="BI85" s="84">
        <f t="shared" si="151"/>
        <v>0</v>
      </c>
      <c r="BJ85" s="84">
        <f t="shared" si="152"/>
        <v>0</v>
      </c>
      <c r="BK85" s="84">
        <f t="shared" si="153"/>
        <v>0</v>
      </c>
      <c r="BL85" s="84">
        <f t="shared" si="154"/>
        <v>0</v>
      </c>
      <c r="BM85" s="84">
        <f t="shared" si="155"/>
        <v>0</v>
      </c>
      <c r="BN85" s="84">
        <f t="shared" si="156"/>
        <v>0</v>
      </c>
      <c r="BO85" s="84">
        <f t="shared" si="157"/>
        <v>0</v>
      </c>
      <c r="BP85" s="84">
        <f t="shared" si="158"/>
        <v>0</v>
      </c>
      <c r="BQ85" s="84">
        <f t="shared" si="159"/>
        <v>0</v>
      </c>
      <c r="BR85" s="84">
        <f t="shared" si="160"/>
        <v>0</v>
      </c>
      <c r="BS85" s="84">
        <f t="shared" si="161"/>
        <v>0</v>
      </c>
      <c r="BT85" s="84">
        <f t="shared" si="162"/>
        <v>0</v>
      </c>
      <c r="BU85" s="84">
        <f t="shared" si="163"/>
        <v>0</v>
      </c>
      <c r="BV85" s="84">
        <f t="shared" si="164"/>
        <v>0</v>
      </c>
      <c r="BW85" s="84">
        <f t="shared" si="165"/>
        <v>0</v>
      </c>
      <c r="BX85" s="84">
        <f t="shared" si="166"/>
        <v>0</v>
      </c>
      <c r="BY85" s="84">
        <f t="shared" si="167"/>
        <v>0</v>
      </c>
      <c r="BZ85" s="84">
        <f t="shared" si="168"/>
        <v>0</v>
      </c>
      <c r="CA85" s="84">
        <f t="shared" si="169"/>
        <v>0</v>
      </c>
      <c r="CB85" s="84">
        <f t="shared" si="170"/>
        <v>0</v>
      </c>
      <c r="CC85" s="84">
        <f t="shared" si="171"/>
        <v>0</v>
      </c>
      <c r="CD85" s="84">
        <f t="shared" si="172"/>
        <v>0</v>
      </c>
      <c r="CE85" s="84">
        <f t="shared" si="173"/>
        <v>0</v>
      </c>
      <c r="CF85" s="84">
        <f t="shared" si="174"/>
        <v>0</v>
      </c>
      <c r="CG85" s="84">
        <f t="shared" si="175"/>
        <v>0</v>
      </c>
      <c r="CH85" s="84">
        <f t="shared" si="176"/>
        <v>0</v>
      </c>
      <c r="CI85" s="84">
        <f t="shared" si="177"/>
        <v>0</v>
      </c>
      <c r="CJ85" s="84">
        <f t="shared" si="178"/>
        <v>0</v>
      </c>
      <c r="CK85" s="84">
        <f t="shared" si="179"/>
        <v>0</v>
      </c>
      <c r="CL85" s="84">
        <f t="shared" si="180"/>
        <v>0</v>
      </c>
      <c r="CM85" s="84">
        <f t="shared" si="181"/>
        <v>0</v>
      </c>
      <c r="CN85" s="84">
        <f t="shared" si="182"/>
        <v>0</v>
      </c>
      <c r="CO85" s="84">
        <f t="shared" si="183"/>
        <v>0</v>
      </c>
      <c r="CP85" s="84">
        <f t="shared" si="184"/>
        <v>0</v>
      </c>
      <c r="CQ85" s="84">
        <f t="shared" si="185"/>
        <v>0</v>
      </c>
      <c r="CR85" s="84">
        <f t="shared" si="186"/>
        <v>0</v>
      </c>
      <c r="CS85" s="84">
        <f t="shared" si="187"/>
        <v>0</v>
      </c>
      <c r="CT85" s="84">
        <f t="shared" si="188"/>
        <v>0</v>
      </c>
      <c r="CU85" s="84">
        <f t="shared" si="189"/>
        <v>0</v>
      </c>
      <c r="CV85" s="84">
        <f t="shared" si="190"/>
        <v>0</v>
      </c>
      <c r="CW85" s="84">
        <f t="shared" si="191"/>
        <v>0</v>
      </c>
      <c r="CX85" s="84">
        <f t="shared" si="192"/>
        <v>0</v>
      </c>
    </row>
    <row r="86" spans="1:102" s="263" customFormat="1" ht="14.25">
      <c r="A86" s="78">
        <f t="shared" si="96"/>
        <v>75</v>
      </c>
      <c r="B86" s="79"/>
      <c r="C86" s="80"/>
      <c r="D86" s="81"/>
      <c r="E86" s="82"/>
      <c r="F86" s="83"/>
      <c r="G86" s="84">
        <f t="shared" si="97"/>
        <v>0</v>
      </c>
      <c r="H86" s="84">
        <f t="shared" si="98"/>
        <v>0</v>
      </c>
      <c r="I86" s="84">
        <f t="shared" si="99"/>
        <v>0</v>
      </c>
      <c r="J86" s="84">
        <f t="shared" si="100"/>
        <v>0</v>
      </c>
      <c r="K86" s="84">
        <f t="shared" si="101"/>
        <v>0</v>
      </c>
      <c r="L86" s="84">
        <f t="shared" si="102"/>
        <v>0</v>
      </c>
      <c r="M86" s="84">
        <f t="shared" si="103"/>
        <v>0</v>
      </c>
      <c r="N86" s="84">
        <f t="shared" si="104"/>
        <v>0</v>
      </c>
      <c r="O86" s="84">
        <f t="shared" si="105"/>
        <v>0</v>
      </c>
      <c r="P86" s="84">
        <f t="shared" si="106"/>
        <v>0</v>
      </c>
      <c r="Q86" s="84">
        <f t="shared" si="107"/>
        <v>0</v>
      </c>
      <c r="R86" s="84">
        <f t="shared" si="108"/>
        <v>0</v>
      </c>
      <c r="S86" s="84">
        <f t="shared" si="109"/>
        <v>0</v>
      </c>
      <c r="T86" s="84">
        <f t="shared" si="110"/>
        <v>0</v>
      </c>
      <c r="U86" s="84">
        <f t="shared" si="111"/>
        <v>0</v>
      </c>
      <c r="V86" s="84">
        <f t="shared" si="112"/>
        <v>0</v>
      </c>
      <c r="W86" s="84">
        <f t="shared" si="113"/>
        <v>0</v>
      </c>
      <c r="X86" s="84">
        <f t="shared" si="114"/>
        <v>0</v>
      </c>
      <c r="Y86" s="84">
        <f t="shared" si="115"/>
        <v>0</v>
      </c>
      <c r="Z86" s="84">
        <f t="shared" si="116"/>
        <v>0</v>
      </c>
      <c r="AA86" s="84">
        <f t="shared" si="117"/>
        <v>0</v>
      </c>
      <c r="AB86" s="84">
        <f t="shared" si="118"/>
        <v>0</v>
      </c>
      <c r="AC86" s="84">
        <f t="shared" si="119"/>
        <v>0</v>
      </c>
      <c r="AD86" s="84">
        <f t="shared" si="120"/>
        <v>0</v>
      </c>
      <c r="AE86" s="84">
        <f t="shared" si="121"/>
        <v>0</v>
      </c>
      <c r="AF86" s="84">
        <f t="shared" si="122"/>
        <v>0</v>
      </c>
      <c r="AG86" s="84">
        <f t="shared" si="123"/>
        <v>0</v>
      </c>
      <c r="AH86" s="84">
        <f t="shared" si="124"/>
        <v>0</v>
      </c>
      <c r="AI86" s="84">
        <f t="shared" si="125"/>
        <v>0</v>
      </c>
      <c r="AJ86" s="84">
        <f t="shared" si="126"/>
        <v>0</v>
      </c>
      <c r="AK86" s="84">
        <f t="shared" si="127"/>
        <v>0</v>
      </c>
      <c r="AL86" s="84">
        <f t="shared" si="128"/>
        <v>0</v>
      </c>
      <c r="AM86" s="84">
        <f t="shared" si="129"/>
        <v>0</v>
      </c>
      <c r="AN86" s="84">
        <f t="shared" si="130"/>
        <v>0</v>
      </c>
      <c r="AO86" s="84">
        <f t="shared" si="131"/>
        <v>0</v>
      </c>
      <c r="AP86" s="84">
        <f t="shared" si="132"/>
        <v>0</v>
      </c>
      <c r="AQ86" s="84">
        <f t="shared" si="133"/>
        <v>0</v>
      </c>
      <c r="AR86" s="84">
        <f t="shared" si="134"/>
        <v>0</v>
      </c>
      <c r="AS86" s="84">
        <f t="shared" si="135"/>
        <v>0</v>
      </c>
      <c r="AT86" s="84">
        <f t="shared" si="136"/>
        <v>0</v>
      </c>
      <c r="AU86" s="84">
        <f t="shared" si="137"/>
        <v>0</v>
      </c>
      <c r="AV86" s="84">
        <f t="shared" si="138"/>
        <v>0</v>
      </c>
      <c r="AW86" s="84">
        <f t="shared" si="139"/>
        <v>0</v>
      </c>
      <c r="AX86" s="84">
        <f t="shared" si="140"/>
        <v>0</v>
      </c>
      <c r="AY86" s="84">
        <f t="shared" si="141"/>
        <v>0</v>
      </c>
      <c r="AZ86" s="84">
        <f t="shared" si="142"/>
        <v>0</v>
      </c>
      <c r="BA86" s="84">
        <f t="shared" si="143"/>
        <v>0</v>
      </c>
      <c r="BB86" s="84">
        <f t="shared" si="144"/>
        <v>0</v>
      </c>
      <c r="BC86" s="84">
        <f t="shared" si="145"/>
        <v>0</v>
      </c>
      <c r="BD86" s="84">
        <f t="shared" si="146"/>
        <v>0</v>
      </c>
      <c r="BE86" s="84">
        <f t="shared" si="147"/>
        <v>0</v>
      </c>
      <c r="BF86" s="84">
        <f t="shared" si="148"/>
        <v>0</v>
      </c>
      <c r="BG86" s="84">
        <f t="shared" si="149"/>
        <v>0</v>
      </c>
      <c r="BH86" s="84">
        <f t="shared" si="150"/>
        <v>0</v>
      </c>
      <c r="BI86" s="84">
        <f t="shared" si="151"/>
        <v>0</v>
      </c>
      <c r="BJ86" s="84">
        <f t="shared" si="152"/>
        <v>0</v>
      </c>
      <c r="BK86" s="84">
        <f t="shared" si="153"/>
        <v>0</v>
      </c>
      <c r="BL86" s="84">
        <f t="shared" si="154"/>
        <v>0</v>
      </c>
      <c r="BM86" s="84">
        <f t="shared" si="155"/>
        <v>0</v>
      </c>
      <c r="BN86" s="84">
        <f t="shared" si="156"/>
        <v>0</v>
      </c>
      <c r="BO86" s="84">
        <f t="shared" si="157"/>
        <v>0</v>
      </c>
      <c r="BP86" s="84">
        <f t="shared" si="158"/>
        <v>0</v>
      </c>
      <c r="BQ86" s="84">
        <f t="shared" si="159"/>
        <v>0</v>
      </c>
      <c r="BR86" s="84">
        <f t="shared" si="160"/>
        <v>0</v>
      </c>
      <c r="BS86" s="84">
        <f t="shared" si="161"/>
        <v>0</v>
      </c>
      <c r="BT86" s="84">
        <f t="shared" si="162"/>
        <v>0</v>
      </c>
      <c r="BU86" s="84">
        <f t="shared" si="163"/>
        <v>0</v>
      </c>
      <c r="BV86" s="84">
        <f t="shared" si="164"/>
        <v>0</v>
      </c>
      <c r="BW86" s="84">
        <f t="shared" si="165"/>
        <v>0</v>
      </c>
      <c r="BX86" s="84">
        <f t="shared" si="166"/>
        <v>0</v>
      </c>
      <c r="BY86" s="84">
        <f t="shared" si="167"/>
        <v>0</v>
      </c>
      <c r="BZ86" s="84">
        <f t="shared" si="168"/>
        <v>0</v>
      </c>
      <c r="CA86" s="84">
        <f t="shared" si="169"/>
        <v>0</v>
      </c>
      <c r="CB86" s="84">
        <f t="shared" si="170"/>
        <v>0</v>
      </c>
      <c r="CC86" s="84">
        <f t="shared" si="171"/>
        <v>0</v>
      </c>
      <c r="CD86" s="84">
        <f t="shared" si="172"/>
        <v>0</v>
      </c>
      <c r="CE86" s="84">
        <f t="shared" si="173"/>
        <v>0</v>
      </c>
      <c r="CF86" s="84">
        <f t="shared" si="174"/>
        <v>0</v>
      </c>
      <c r="CG86" s="84">
        <f t="shared" si="175"/>
        <v>0</v>
      </c>
      <c r="CH86" s="84">
        <f t="shared" si="176"/>
        <v>0</v>
      </c>
      <c r="CI86" s="84">
        <f t="shared" si="177"/>
        <v>0</v>
      </c>
      <c r="CJ86" s="84">
        <f t="shared" si="178"/>
        <v>0</v>
      </c>
      <c r="CK86" s="84">
        <f t="shared" si="179"/>
        <v>0</v>
      </c>
      <c r="CL86" s="84">
        <f t="shared" si="180"/>
        <v>0</v>
      </c>
      <c r="CM86" s="84">
        <f t="shared" si="181"/>
        <v>0</v>
      </c>
      <c r="CN86" s="84">
        <f t="shared" si="182"/>
        <v>0</v>
      </c>
      <c r="CO86" s="84">
        <f t="shared" si="183"/>
        <v>0</v>
      </c>
      <c r="CP86" s="84">
        <f t="shared" si="184"/>
        <v>0</v>
      </c>
      <c r="CQ86" s="84">
        <f t="shared" si="185"/>
        <v>0</v>
      </c>
      <c r="CR86" s="84">
        <f t="shared" si="186"/>
        <v>0</v>
      </c>
      <c r="CS86" s="84">
        <f t="shared" si="187"/>
        <v>0</v>
      </c>
      <c r="CT86" s="84">
        <f t="shared" si="188"/>
        <v>0</v>
      </c>
      <c r="CU86" s="84">
        <f t="shared" si="189"/>
        <v>0</v>
      </c>
      <c r="CV86" s="84">
        <f t="shared" si="190"/>
        <v>0</v>
      </c>
      <c r="CW86" s="84">
        <f t="shared" si="191"/>
        <v>0</v>
      </c>
      <c r="CX86" s="84">
        <f t="shared" si="192"/>
        <v>0</v>
      </c>
    </row>
    <row r="87" spans="1:102" s="263" customFormat="1" ht="14.25">
      <c r="A87" s="78">
        <f t="shared" si="96"/>
        <v>76</v>
      </c>
      <c r="B87" s="79"/>
      <c r="C87" s="80"/>
      <c r="D87" s="81"/>
      <c r="E87" s="82"/>
      <c r="F87" s="83"/>
      <c r="G87" s="84">
        <f t="shared" si="97"/>
        <v>0</v>
      </c>
      <c r="H87" s="84">
        <f t="shared" si="98"/>
        <v>0</v>
      </c>
      <c r="I87" s="84">
        <f t="shared" si="99"/>
        <v>0</v>
      </c>
      <c r="J87" s="84">
        <f t="shared" si="100"/>
        <v>0</v>
      </c>
      <c r="K87" s="84">
        <f t="shared" si="101"/>
        <v>0</v>
      </c>
      <c r="L87" s="84">
        <f t="shared" si="102"/>
        <v>0</v>
      </c>
      <c r="M87" s="84">
        <f t="shared" si="103"/>
        <v>0</v>
      </c>
      <c r="N87" s="84">
        <f t="shared" si="104"/>
        <v>0</v>
      </c>
      <c r="O87" s="84">
        <f t="shared" si="105"/>
        <v>0</v>
      </c>
      <c r="P87" s="84">
        <f t="shared" si="106"/>
        <v>0</v>
      </c>
      <c r="Q87" s="84">
        <f t="shared" si="107"/>
        <v>0</v>
      </c>
      <c r="R87" s="84">
        <f t="shared" si="108"/>
        <v>0</v>
      </c>
      <c r="S87" s="84">
        <f t="shared" si="109"/>
        <v>0</v>
      </c>
      <c r="T87" s="84">
        <f t="shared" si="110"/>
        <v>0</v>
      </c>
      <c r="U87" s="84">
        <f t="shared" si="111"/>
        <v>0</v>
      </c>
      <c r="V87" s="84">
        <f t="shared" si="112"/>
        <v>0</v>
      </c>
      <c r="W87" s="84">
        <f t="shared" si="113"/>
        <v>0</v>
      </c>
      <c r="X87" s="84">
        <f t="shared" si="114"/>
        <v>0</v>
      </c>
      <c r="Y87" s="84">
        <f t="shared" si="115"/>
        <v>0</v>
      </c>
      <c r="Z87" s="84">
        <f t="shared" si="116"/>
        <v>0</v>
      </c>
      <c r="AA87" s="84">
        <f t="shared" si="117"/>
        <v>0</v>
      </c>
      <c r="AB87" s="84">
        <f t="shared" si="118"/>
        <v>0</v>
      </c>
      <c r="AC87" s="84">
        <f t="shared" si="119"/>
        <v>0</v>
      </c>
      <c r="AD87" s="84">
        <f t="shared" si="120"/>
        <v>0</v>
      </c>
      <c r="AE87" s="84">
        <f t="shared" si="121"/>
        <v>0</v>
      </c>
      <c r="AF87" s="84">
        <f t="shared" si="122"/>
        <v>0</v>
      </c>
      <c r="AG87" s="84">
        <f t="shared" si="123"/>
        <v>0</v>
      </c>
      <c r="AH87" s="84">
        <f t="shared" si="124"/>
        <v>0</v>
      </c>
      <c r="AI87" s="84">
        <f t="shared" si="125"/>
        <v>0</v>
      </c>
      <c r="AJ87" s="84">
        <f t="shared" si="126"/>
        <v>0</v>
      </c>
      <c r="AK87" s="84">
        <f t="shared" si="127"/>
        <v>0</v>
      </c>
      <c r="AL87" s="84">
        <f t="shared" si="128"/>
        <v>0</v>
      </c>
      <c r="AM87" s="84">
        <f t="shared" si="129"/>
        <v>0</v>
      </c>
      <c r="AN87" s="84">
        <f t="shared" si="130"/>
        <v>0</v>
      </c>
      <c r="AO87" s="84">
        <f t="shared" si="131"/>
        <v>0</v>
      </c>
      <c r="AP87" s="84">
        <f t="shared" si="132"/>
        <v>0</v>
      </c>
      <c r="AQ87" s="84">
        <f t="shared" si="133"/>
        <v>0</v>
      </c>
      <c r="AR87" s="84">
        <f t="shared" si="134"/>
        <v>0</v>
      </c>
      <c r="AS87" s="84">
        <f t="shared" si="135"/>
        <v>0</v>
      </c>
      <c r="AT87" s="84">
        <f t="shared" si="136"/>
        <v>0</v>
      </c>
      <c r="AU87" s="84">
        <f t="shared" si="137"/>
        <v>0</v>
      </c>
      <c r="AV87" s="84">
        <f t="shared" si="138"/>
        <v>0</v>
      </c>
      <c r="AW87" s="84">
        <f t="shared" si="139"/>
        <v>0</v>
      </c>
      <c r="AX87" s="84">
        <f t="shared" si="140"/>
        <v>0</v>
      </c>
      <c r="AY87" s="84">
        <f t="shared" si="141"/>
        <v>0</v>
      </c>
      <c r="AZ87" s="84">
        <f t="shared" si="142"/>
        <v>0</v>
      </c>
      <c r="BA87" s="84">
        <f t="shared" si="143"/>
        <v>0</v>
      </c>
      <c r="BB87" s="84">
        <f t="shared" si="144"/>
        <v>0</v>
      </c>
      <c r="BC87" s="84">
        <f t="shared" si="145"/>
        <v>0</v>
      </c>
      <c r="BD87" s="84">
        <f t="shared" si="146"/>
        <v>0</v>
      </c>
      <c r="BE87" s="84">
        <f t="shared" si="147"/>
        <v>0</v>
      </c>
      <c r="BF87" s="84">
        <f t="shared" si="148"/>
        <v>0</v>
      </c>
      <c r="BG87" s="84">
        <f t="shared" si="149"/>
        <v>0</v>
      </c>
      <c r="BH87" s="84">
        <f t="shared" si="150"/>
        <v>0</v>
      </c>
      <c r="BI87" s="84">
        <f t="shared" si="151"/>
        <v>0</v>
      </c>
      <c r="BJ87" s="84">
        <f t="shared" si="152"/>
        <v>0</v>
      </c>
      <c r="BK87" s="84">
        <f t="shared" si="153"/>
        <v>0</v>
      </c>
      <c r="BL87" s="84">
        <f t="shared" si="154"/>
        <v>0</v>
      </c>
      <c r="BM87" s="84">
        <f t="shared" si="155"/>
        <v>0</v>
      </c>
      <c r="BN87" s="84">
        <f t="shared" si="156"/>
        <v>0</v>
      </c>
      <c r="BO87" s="84">
        <f t="shared" si="157"/>
        <v>0</v>
      </c>
      <c r="BP87" s="84">
        <f t="shared" si="158"/>
        <v>0</v>
      </c>
      <c r="BQ87" s="84">
        <f t="shared" si="159"/>
        <v>0</v>
      </c>
      <c r="BR87" s="84">
        <f t="shared" si="160"/>
        <v>0</v>
      </c>
      <c r="BS87" s="84">
        <f t="shared" si="161"/>
        <v>0</v>
      </c>
      <c r="BT87" s="84">
        <f t="shared" si="162"/>
        <v>0</v>
      </c>
      <c r="BU87" s="84">
        <f t="shared" si="163"/>
        <v>0</v>
      </c>
      <c r="BV87" s="84">
        <f t="shared" si="164"/>
        <v>0</v>
      </c>
      <c r="BW87" s="84">
        <f t="shared" si="165"/>
        <v>0</v>
      </c>
      <c r="BX87" s="84">
        <f t="shared" si="166"/>
        <v>0</v>
      </c>
      <c r="BY87" s="84">
        <f t="shared" si="167"/>
        <v>0</v>
      </c>
      <c r="BZ87" s="84">
        <f t="shared" si="168"/>
        <v>0</v>
      </c>
      <c r="CA87" s="84">
        <f t="shared" si="169"/>
        <v>0</v>
      </c>
      <c r="CB87" s="84">
        <f t="shared" si="170"/>
        <v>0</v>
      </c>
      <c r="CC87" s="84">
        <f t="shared" si="171"/>
        <v>0</v>
      </c>
      <c r="CD87" s="84">
        <f t="shared" si="172"/>
        <v>0</v>
      </c>
      <c r="CE87" s="84">
        <f t="shared" si="173"/>
        <v>0</v>
      </c>
      <c r="CF87" s="84">
        <f t="shared" si="174"/>
        <v>0</v>
      </c>
      <c r="CG87" s="84">
        <f t="shared" si="175"/>
        <v>0</v>
      </c>
      <c r="CH87" s="84">
        <f t="shared" si="176"/>
        <v>0</v>
      </c>
      <c r="CI87" s="84">
        <f t="shared" si="177"/>
        <v>0</v>
      </c>
      <c r="CJ87" s="84">
        <f t="shared" si="178"/>
        <v>0</v>
      </c>
      <c r="CK87" s="84">
        <f t="shared" si="179"/>
        <v>0</v>
      </c>
      <c r="CL87" s="84">
        <f t="shared" si="180"/>
        <v>0</v>
      </c>
      <c r="CM87" s="84">
        <f t="shared" si="181"/>
        <v>0</v>
      </c>
      <c r="CN87" s="84">
        <f t="shared" si="182"/>
        <v>0</v>
      </c>
      <c r="CO87" s="84">
        <f t="shared" si="183"/>
        <v>0</v>
      </c>
      <c r="CP87" s="84">
        <f t="shared" si="184"/>
        <v>0</v>
      </c>
      <c r="CQ87" s="84">
        <f t="shared" si="185"/>
        <v>0</v>
      </c>
      <c r="CR87" s="84">
        <f t="shared" si="186"/>
        <v>0</v>
      </c>
      <c r="CS87" s="84">
        <f t="shared" si="187"/>
        <v>0</v>
      </c>
      <c r="CT87" s="84">
        <f t="shared" si="188"/>
        <v>0</v>
      </c>
      <c r="CU87" s="84">
        <f t="shared" si="189"/>
        <v>0</v>
      </c>
      <c r="CV87" s="84">
        <f t="shared" si="190"/>
        <v>0</v>
      </c>
      <c r="CW87" s="84">
        <f t="shared" si="191"/>
        <v>0</v>
      </c>
      <c r="CX87" s="84">
        <f t="shared" si="192"/>
        <v>0</v>
      </c>
    </row>
    <row r="88" spans="1:102" s="263" customFormat="1" ht="14.25">
      <c r="A88" s="78">
        <f t="shared" si="96"/>
        <v>77</v>
      </c>
      <c r="B88" s="79"/>
      <c r="C88" s="80"/>
      <c r="D88" s="81"/>
      <c r="E88" s="82"/>
      <c r="F88" s="83"/>
      <c r="G88" s="84">
        <f t="shared" si="97"/>
        <v>0</v>
      </c>
      <c r="H88" s="84">
        <f t="shared" si="98"/>
        <v>0</v>
      </c>
      <c r="I88" s="84">
        <f t="shared" si="99"/>
        <v>0</v>
      </c>
      <c r="J88" s="84">
        <f t="shared" si="100"/>
        <v>0</v>
      </c>
      <c r="K88" s="84">
        <f t="shared" si="101"/>
        <v>0</v>
      </c>
      <c r="L88" s="84">
        <f t="shared" si="102"/>
        <v>0</v>
      </c>
      <c r="M88" s="84">
        <f t="shared" si="103"/>
        <v>0</v>
      </c>
      <c r="N88" s="84">
        <f t="shared" si="104"/>
        <v>0</v>
      </c>
      <c r="O88" s="84">
        <f t="shared" si="105"/>
        <v>0</v>
      </c>
      <c r="P88" s="84">
        <f t="shared" si="106"/>
        <v>0</v>
      </c>
      <c r="Q88" s="84">
        <f t="shared" si="107"/>
        <v>0</v>
      </c>
      <c r="R88" s="84">
        <f t="shared" si="108"/>
        <v>0</v>
      </c>
      <c r="S88" s="84">
        <f t="shared" si="109"/>
        <v>0</v>
      </c>
      <c r="T88" s="84">
        <f t="shared" si="110"/>
        <v>0</v>
      </c>
      <c r="U88" s="84">
        <f t="shared" si="111"/>
        <v>0</v>
      </c>
      <c r="V88" s="84">
        <f t="shared" si="112"/>
        <v>0</v>
      </c>
      <c r="W88" s="84">
        <f t="shared" si="113"/>
        <v>0</v>
      </c>
      <c r="X88" s="84">
        <f t="shared" si="114"/>
        <v>0</v>
      </c>
      <c r="Y88" s="84">
        <f t="shared" si="115"/>
        <v>0</v>
      </c>
      <c r="Z88" s="84">
        <f t="shared" si="116"/>
        <v>0</v>
      </c>
      <c r="AA88" s="84">
        <f t="shared" si="117"/>
        <v>0</v>
      </c>
      <c r="AB88" s="84">
        <f t="shared" si="118"/>
        <v>0</v>
      </c>
      <c r="AC88" s="84">
        <f t="shared" si="119"/>
        <v>0</v>
      </c>
      <c r="AD88" s="84">
        <f t="shared" si="120"/>
        <v>0</v>
      </c>
      <c r="AE88" s="84">
        <f t="shared" si="121"/>
        <v>0</v>
      </c>
      <c r="AF88" s="84">
        <f t="shared" si="122"/>
        <v>0</v>
      </c>
      <c r="AG88" s="84">
        <f t="shared" si="123"/>
        <v>0</v>
      </c>
      <c r="AH88" s="84">
        <f t="shared" si="124"/>
        <v>0</v>
      </c>
      <c r="AI88" s="84">
        <f t="shared" si="125"/>
        <v>0</v>
      </c>
      <c r="AJ88" s="84">
        <f t="shared" si="126"/>
        <v>0</v>
      </c>
      <c r="AK88" s="84">
        <f t="shared" si="127"/>
        <v>0</v>
      </c>
      <c r="AL88" s="84">
        <f t="shared" si="128"/>
        <v>0</v>
      </c>
      <c r="AM88" s="84">
        <f t="shared" si="129"/>
        <v>0</v>
      </c>
      <c r="AN88" s="84">
        <f t="shared" si="130"/>
        <v>0</v>
      </c>
      <c r="AO88" s="84">
        <f t="shared" si="131"/>
        <v>0</v>
      </c>
      <c r="AP88" s="84">
        <f t="shared" si="132"/>
        <v>0</v>
      </c>
      <c r="AQ88" s="84">
        <f t="shared" si="133"/>
        <v>0</v>
      </c>
      <c r="AR88" s="84">
        <f t="shared" si="134"/>
        <v>0</v>
      </c>
      <c r="AS88" s="84">
        <f t="shared" si="135"/>
        <v>0</v>
      </c>
      <c r="AT88" s="84">
        <f t="shared" si="136"/>
        <v>0</v>
      </c>
      <c r="AU88" s="84">
        <f t="shared" si="137"/>
        <v>0</v>
      </c>
      <c r="AV88" s="84">
        <f t="shared" si="138"/>
        <v>0</v>
      </c>
      <c r="AW88" s="84">
        <f t="shared" si="139"/>
        <v>0</v>
      </c>
      <c r="AX88" s="84">
        <f t="shared" si="140"/>
        <v>0</v>
      </c>
      <c r="AY88" s="84">
        <f t="shared" si="141"/>
        <v>0</v>
      </c>
      <c r="AZ88" s="84">
        <f t="shared" si="142"/>
        <v>0</v>
      </c>
      <c r="BA88" s="84">
        <f t="shared" si="143"/>
        <v>0</v>
      </c>
      <c r="BB88" s="84">
        <f t="shared" si="144"/>
        <v>0</v>
      </c>
      <c r="BC88" s="84">
        <f t="shared" si="145"/>
        <v>0</v>
      </c>
      <c r="BD88" s="84">
        <f t="shared" si="146"/>
        <v>0</v>
      </c>
      <c r="BE88" s="84">
        <f t="shared" si="147"/>
        <v>0</v>
      </c>
      <c r="BF88" s="84">
        <f t="shared" si="148"/>
        <v>0</v>
      </c>
      <c r="BG88" s="84">
        <f t="shared" si="149"/>
        <v>0</v>
      </c>
      <c r="BH88" s="84">
        <f t="shared" si="150"/>
        <v>0</v>
      </c>
      <c r="BI88" s="84">
        <f t="shared" si="151"/>
        <v>0</v>
      </c>
      <c r="BJ88" s="84">
        <f t="shared" si="152"/>
        <v>0</v>
      </c>
      <c r="BK88" s="84">
        <f t="shared" si="153"/>
        <v>0</v>
      </c>
      <c r="BL88" s="84">
        <f t="shared" si="154"/>
        <v>0</v>
      </c>
      <c r="BM88" s="84">
        <f t="shared" si="155"/>
        <v>0</v>
      </c>
      <c r="BN88" s="84">
        <f t="shared" si="156"/>
        <v>0</v>
      </c>
      <c r="BO88" s="84">
        <f t="shared" si="157"/>
        <v>0</v>
      </c>
      <c r="BP88" s="84">
        <f t="shared" si="158"/>
        <v>0</v>
      </c>
      <c r="BQ88" s="84">
        <f t="shared" si="159"/>
        <v>0</v>
      </c>
      <c r="BR88" s="84">
        <f t="shared" si="160"/>
        <v>0</v>
      </c>
      <c r="BS88" s="84">
        <f t="shared" si="161"/>
        <v>0</v>
      </c>
      <c r="BT88" s="84">
        <f t="shared" si="162"/>
        <v>0</v>
      </c>
      <c r="BU88" s="84">
        <f t="shared" si="163"/>
        <v>0</v>
      </c>
      <c r="BV88" s="84">
        <f t="shared" si="164"/>
        <v>0</v>
      </c>
      <c r="BW88" s="84">
        <f t="shared" si="165"/>
        <v>0</v>
      </c>
      <c r="BX88" s="84">
        <f t="shared" si="166"/>
        <v>0</v>
      </c>
      <c r="BY88" s="84">
        <f t="shared" si="167"/>
        <v>0</v>
      </c>
      <c r="BZ88" s="84">
        <f t="shared" si="168"/>
        <v>0</v>
      </c>
      <c r="CA88" s="84">
        <f t="shared" si="169"/>
        <v>0</v>
      </c>
      <c r="CB88" s="84">
        <f t="shared" si="170"/>
        <v>0</v>
      </c>
      <c r="CC88" s="84">
        <f t="shared" si="171"/>
        <v>0</v>
      </c>
      <c r="CD88" s="84">
        <f t="shared" si="172"/>
        <v>0</v>
      </c>
      <c r="CE88" s="84">
        <f t="shared" si="173"/>
        <v>0</v>
      </c>
      <c r="CF88" s="84">
        <f t="shared" si="174"/>
        <v>0</v>
      </c>
      <c r="CG88" s="84">
        <f t="shared" si="175"/>
        <v>0</v>
      </c>
      <c r="CH88" s="84">
        <f t="shared" si="176"/>
        <v>0</v>
      </c>
      <c r="CI88" s="84">
        <f t="shared" si="177"/>
        <v>0</v>
      </c>
      <c r="CJ88" s="84">
        <f t="shared" si="178"/>
        <v>0</v>
      </c>
      <c r="CK88" s="84">
        <f t="shared" si="179"/>
        <v>0</v>
      </c>
      <c r="CL88" s="84">
        <f t="shared" si="180"/>
        <v>0</v>
      </c>
      <c r="CM88" s="84">
        <f t="shared" si="181"/>
        <v>0</v>
      </c>
      <c r="CN88" s="84">
        <f t="shared" si="182"/>
        <v>0</v>
      </c>
      <c r="CO88" s="84">
        <f t="shared" si="183"/>
        <v>0</v>
      </c>
      <c r="CP88" s="84">
        <f t="shared" si="184"/>
        <v>0</v>
      </c>
      <c r="CQ88" s="84">
        <f t="shared" si="185"/>
        <v>0</v>
      </c>
      <c r="CR88" s="84">
        <f t="shared" si="186"/>
        <v>0</v>
      </c>
      <c r="CS88" s="84">
        <f t="shared" si="187"/>
        <v>0</v>
      </c>
      <c r="CT88" s="84">
        <f t="shared" si="188"/>
        <v>0</v>
      </c>
      <c r="CU88" s="84">
        <f t="shared" si="189"/>
        <v>0</v>
      </c>
      <c r="CV88" s="84">
        <f t="shared" si="190"/>
        <v>0</v>
      </c>
      <c r="CW88" s="84">
        <f t="shared" si="191"/>
        <v>0</v>
      </c>
      <c r="CX88" s="84">
        <f t="shared" si="192"/>
        <v>0</v>
      </c>
    </row>
    <row r="89" spans="1:102" s="263" customFormat="1" ht="14.25">
      <c r="A89" s="78">
        <f t="shared" si="96"/>
        <v>78</v>
      </c>
      <c r="B89" s="79"/>
      <c r="C89" s="80"/>
      <c r="D89" s="81"/>
      <c r="E89" s="82"/>
      <c r="F89" s="83"/>
      <c r="G89" s="84">
        <f t="shared" si="97"/>
        <v>0</v>
      </c>
      <c r="H89" s="84">
        <f t="shared" si="98"/>
        <v>0</v>
      </c>
      <c r="I89" s="84">
        <f t="shared" si="99"/>
        <v>0</v>
      </c>
      <c r="J89" s="84">
        <f t="shared" si="100"/>
        <v>0</v>
      </c>
      <c r="K89" s="84">
        <f t="shared" si="101"/>
        <v>0</v>
      </c>
      <c r="L89" s="84">
        <f t="shared" si="102"/>
        <v>0</v>
      </c>
      <c r="M89" s="84">
        <f t="shared" si="103"/>
        <v>0</v>
      </c>
      <c r="N89" s="84">
        <f t="shared" si="104"/>
        <v>0</v>
      </c>
      <c r="O89" s="84">
        <f t="shared" si="105"/>
        <v>0</v>
      </c>
      <c r="P89" s="84">
        <f t="shared" si="106"/>
        <v>0</v>
      </c>
      <c r="Q89" s="84">
        <f t="shared" si="107"/>
        <v>0</v>
      </c>
      <c r="R89" s="84">
        <f t="shared" si="108"/>
        <v>0</v>
      </c>
      <c r="S89" s="84">
        <f t="shared" si="109"/>
        <v>0</v>
      </c>
      <c r="T89" s="84">
        <f t="shared" si="110"/>
        <v>0</v>
      </c>
      <c r="U89" s="84">
        <f t="shared" si="111"/>
        <v>0</v>
      </c>
      <c r="V89" s="84">
        <f t="shared" si="112"/>
        <v>0</v>
      </c>
      <c r="W89" s="84">
        <f t="shared" si="113"/>
        <v>0</v>
      </c>
      <c r="X89" s="84">
        <f t="shared" si="114"/>
        <v>0</v>
      </c>
      <c r="Y89" s="84">
        <f t="shared" si="115"/>
        <v>0</v>
      </c>
      <c r="Z89" s="84">
        <f t="shared" si="116"/>
        <v>0</v>
      </c>
      <c r="AA89" s="84">
        <f t="shared" si="117"/>
        <v>0</v>
      </c>
      <c r="AB89" s="84">
        <f t="shared" si="118"/>
        <v>0</v>
      </c>
      <c r="AC89" s="84">
        <f t="shared" si="119"/>
        <v>0</v>
      </c>
      <c r="AD89" s="84">
        <f t="shared" si="120"/>
        <v>0</v>
      </c>
      <c r="AE89" s="84">
        <f t="shared" si="121"/>
        <v>0</v>
      </c>
      <c r="AF89" s="84">
        <f t="shared" si="122"/>
        <v>0</v>
      </c>
      <c r="AG89" s="84">
        <f t="shared" si="123"/>
        <v>0</v>
      </c>
      <c r="AH89" s="84">
        <f t="shared" si="124"/>
        <v>0</v>
      </c>
      <c r="AI89" s="84">
        <f t="shared" si="125"/>
        <v>0</v>
      </c>
      <c r="AJ89" s="84">
        <f t="shared" si="126"/>
        <v>0</v>
      </c>
      <c r="AK89" s="84">
        <f t="shared" si="127"/>
        <v>0</v>
      </c>
      <c r="AL89" s="84">
        <f t="shared" si="128"/>
        <v>0</v>
      </c>
      <c r="AM89" s="84">
        <f t="shared" si="129"/>
        <v>0</v>
      </c>
      <c r="AN89" s="84">
        <f t="shared" si="130"/>
        <v>0</v>
      </c>
      <c r="AO89" s="84">
        <f t="shared" si="131"/>
        <v>0</v>
      </c>
      <c r="AP89" s="84">
        <f t="shared" si="132"/>
        <v>0</v>
      </c>
      <c r="AQ89" s="84">
        <f t="shared" si="133"/>
        <v>0</v>
      </c>
      <c r="AR89" s="84">
        <f t="shared" si="134"/>
        <v>0</v>
      </c>
      <c r="AS89" s="84">
        <f t="shared" si="135"/>
        <v>0</v>
      </c>
      <c r="AT89" s="84">
        <f t="shared" si="136"/>
        <v>0</v>
      </c>
      <c r="AU89" s="84">
        <f t="shared" si="137"/>
        <v>0</v>
      </c>
      <c r="AV89" s="84">
        <f t="shared" si="138"/>
        <v>0</v>
      </c>
      <c r="AW89" s="84">
        <f t="shared" si="139"/>
        <v>0</v>
      </c>
      <c r="AX89" s="84">
        <f t="shared" si="140"/>
        <v>0</v>
      </c>
      <c r="AY89" s="84">
        <f t="shared" si="141"/>
        <v>0</v>
      </c>
      <c r="AZ89" s="84">
        <f t="shared" si="142"/>
        <v>0</v>
      </c>
      <c r="BA89" s="84">
        <f t="shared" si="143"/>
        <v>0</v>
      </c>
      <c r="BB89" s="84">
        <f t="shared" si="144"/>
        <v>0</v>
      </c>
      <c r="BC89" s="84">
        <f t="shared" si="145"/>
        <v>0</v>
      </c>
      <c r="BD89" s="84">
        <f t="shared" si="146"/>
        <v>0</v>
      </c>
      <c r="BE89" s="84">
        <f t="shared" si="147"/>
        <v>0</v>
      </c>
      <c r="BF89" s="84">
        <f t="shared" si="148"/>
        <v>0</v>
      </c>
      <c r="BG89" s="84">
        <f t="shared" si="149"/>
        <v>0</v>
      </c>
      <c r="BH89" s="84">
        <f t="shared" si="150"/>
        <v>0</v>
      </c>
      <c r="BI89" s="84">
        <f t="shared" si="151"/>
        <v>0</v>
      </c>
      <c r="BJ89" s="84">
        <f t="shared" si="152"/>
        <v>0</v>
      </c>
      <c r="BK89" s="84">
        <f t="shared" si="153"/>
        <v>0</v>
      </c>
      <c r="BL89" s="84">
        <f t="shared" si="154"/>
        <v>0</v>
      </c>
      <c r="BM89" s="84">
        <f t="shared" si="155"/>
        <v>0</v>
      </c>
      <c r="BN89" s="84">
        <f t="shared" si="156"/>
        <v>0</v>
      </c>
      <c r="BO89" s="84">
        <f t="shared" si="157"/>
        <v>0</v>
      </c>
      <c r="BP89" s="84">
        <f t="shared" si="158"/>
        <v>0</v>
      </c>
      <c r="BQ89" s="84">
        <f t="shared" si="159"/>
        <v>0</v>
      </c>
      <c r="BR89" s="84">
        <f t="shared" si="160"/>
        <v>0</v>
      </c>
      <c r="BS89" s="84">
        <f t="shared" si="161"/>
        <v>0</v>
      </c>
      <c r="BT89" s="84">
        <f t="shared" si="162"/>
        <v>0</v>
      </c>
      <c r="BU89" s="84">
        <f t="shared" si="163"/>
        <v>0</v>
      </c>
      <c r="BV89" s="84">
        <f t="shared" si="164"/>
        <v>0</v>
      </c>
      <c r="BW89" s="84">
        <f t="shared" si="165"/>
        <v>0</v>
      </c>
      <c r="BX89" s="84">
        <f t="shared" si="166"/>
        <v>0</v>
      </c>
      <c r="BY89" s="84">
        <f t="shared" si="167"/>
        <v>0</v>
      </c>
      <c r="BZ89" s="84">
        <f t="shared" si="168"/>
        <v>0</v>
      </c>
      <c r="CA89" s="84">
        <f t="shared" si="169"/>
        <v>0</v>
      </c>
      <c r="CB89" s="84">
        <f t="shared" si="170"/>
        <v>0</v>
      </c>
      <c r="CC89" s="84">
        <f t="shared" si="171"/>
        <v>0</v>
      </c>
      <c r="CD89" s="84">
        <f t="shared" si="172"/>
        <v>0</v>
      </c>
      <c r="CE89" s="84">
        <f t="shared" si="173"/>
        <v>0</v>
      </c>
      <c r="CF89" s="84">
        <f t="shared" si="174"/>
        <v>0</v>
      </c>
      <c r="CG89" s="84">
        <f t="shared" si="175"/>
        <v>0</v>
      </c>
      <c r="CH89" s="84">
        <f t="shared" si="176"/>
        <v>0</v>
      </c>
      <c r="CI89" s="84">
        <f t="shared" si="177"/>
        <v>0</v>
      </c>
      <c r="CJ89" s="84">
        <f t="shared" si="178"/>
        <v>0</v>
      </c>
      <c r="CK89" s="84">
        <f t="shared" si="179"/>
        <v>0</v>
      </c>
      <c r="CL89" s="84">
        <f t="shared" si="180"/>
        <v>0</v>
      </c>
      <c r="CM89" s="84">
        <f t="shared" si="181"/>
        <v>0</v>
      </c>
      <c r="CN89" s="84">
        <f t="shared" si="182"/>
        <v>0</v>
      </c>
      <c r="CO89" s="84">
        <f t="shared" si="183"/>
        <v>0</v>
      </c>
      <c r="CP89" s="84">
        <f t="shared" si="184"/>
        <v>0</v>
      </c>
      <c r="CQ89" s="84">
        <f t="shared" si="185"/>
        <v>0</v>
      </c>
      <c r="CR89" s="84">
        <f t="shared" si="186"/>
        <v>0</v>
      </c>
      <c r="CS89" s="84">
        <f t="shared" si="187"/>
        <v>0</v>
      </c>
      <c r="CT89" s="84">
        <f t="shared" si="188"/>
        <v>0</v>
      </c>
      <c r="CU89" s="84">
        <f t="shared" si="189"/>
        <v>0</v>
      </c>
      <c r="CV89" s="84">
        <f t="shared" si="190"/>
        <v>0</v>
      </c>
      <c r="CW89" s="84">
        <f t="shared" si="191"/>
        <v>0</v>
      </c>
      <c r="CX89" s="84">
        <f t="shared" si="192"/>
        <v>0</v>
      </c>
    </row>
    <row r="90" spans="1:102" s="263" customFormat="1" ht="14.25">
      <c r="A90" s="78">
        <f t="shared" si="96"/>
        <v>79</v>
      </c>
      <c r="B90" s="79"/>
      <c r="C90" s="80"/>
      <c r="D90" s="81"/>
      <c r="E90" s="82"/>
      <c r="F90" s="83"/>
      <c r="G90" s="84">
        <f t="shared" si="97"/>
        <v>0</v>
      </c>
      <c r="H90" s="84">
        <f t="shared" si="98"/>
        <v>0</v>
      </c>
      <c r="I90" s="84">
        <f t="shared" si="99"/>
        <v>0</v>
      </c>
      <c r="J90" s="84">
        <f t="shared" si="100"/>
        <v>0</v>
      </c>
      <c r="K90" s="84">
        <f t="shared" si="101"/>
        <v>0</v>
      </c>
      <c r="L90" s="84">
        <f t="shared" si="102"/>
        <v>0</v>
      </c>
      <c r="M90" s="84">
        <f t="shared" si="103"/>
        <v>0</v>
      </c>
      <c r="N90" s="84">
        <f t="shared" si="104"/>
        <v>0</v>
      </c>
      <c r="O90" s="84">
        <f t="shared" si="105"/>
        <v>0</v>
      </c>
      <c r="P90" s="84">
        <f t="shared" si="106"/>
        <v>0</v>
      </c>
      <c r="Q90" s="84">
        <f t="shared" si="107"/>
        <v>0</v>
      </c>
      <c r="R90" s="84">
        <f t="shared" si="108"/>
        <v>0</v>
      </c>
      <c r="S90" s="84">
        <f t="shared" si="109"/>
        <v>0</v>
      </c>
      <c r="T90" s="84">
        <f t="shared" si="110"/>
        <v>0</v>
      </c>
      <c r="U90" s="84">
        <f t="shared" si="111"/>
        <v>0</v>
      </c>
      <c r="V90" s="84">
        <f t="shared" si="112"/>
        <v>0</v>
      </c>
      <c r="W90" s="84">
        <f t="shared" si="113"/>
        <v>0</v>
      </c>
      <c r="X90" s="84">
        <f t="shared" si="114"/>
        <v>0</v>
      </c>
      <c r="Y90" s="84">
        <f t="shared" si="115"/>
        <v>0</v>
      </c>
      <c r="Z90" s="84">
        <f t="shared" si="116"/>
        <v>0</v>
      </c>
      <c r="AA90" s="84">
        <f t="shared" si="117"/>
        <v>0</v>
      </c>
      <c r="AB90" s="84">
        <f t="shared" si="118"/>
        <v>0</v>
      </c>
      <c r="AC90" s="84">
        <f t="shared" si="119"/>
        <v>0</v>
      </c>
      <c r="AD90" s="84">
        <f t="shared" si="120"/>
        <v>0</v>
      </c>
      <c r="AE90" s="84">
        <f t="shared" si="121"/>
        <v>0</v>
      </c>
      <c r="AF90" s="84">
        <f t="shared" si="122"/>
        <v>0</v>
      </c>
      <c r="AG90" s="84">
        <f t="shared" si="123"/>
        <v>0</v>
      </c>
      <c r="AH90" s="84">
        <f t="shared" si="124"/>
        <v>0</v>
      </c>
      <c r="AI90" s="84">
        <f t="shared" si="125"/>
        <v>0</v>
      </c>
      <c r="AJ90" s="84">
        <f t="shared" si="126"/>
        <v>0</v>
      </c>
      <c r="AK90" s="84">
        <f t="shared" si="127"/>
        <v>0</v>
      </c>
      <c r="AL90" s="84">
        <f t="shared" si="128"/>
        <v>0</v>
      </c>
      <c r="AM90" s="84">
        <f t="shared" si="129"/>
        <v>0</v>
      </c>
      <c r="AN90" s="84">
        <f t="shared" si="130"/>
        <v>0</v>
      </c>
      <c r="AO90" s="84">
        <f t="shared" si="131"/>
        <v>0</v>
      </c>
      <c r="AP90" s="84">
        <f t="shared" si="132"/>
        <v>0</v>
      </c>
      <c r="AQ90" s="84">
        <f t="shared" si="133"/>
        <v>0</v>
      </c>
      <c r="AR90" s="84">
        <f t="shared" si="134"/>
        <v>0</v>
      </c>
      <c r="AS90" s="84">
        <f t="shared" si="135"/>
        <v>0</v>
      </c>
      <c r="AT90" s="84">
        <f t="shared" si="136"/>
        <v>0</v>
      </c>
      <c r="AU90" s="84">
        <f t="shared" si="137"/>
        <v>0</v>
      </c>
      <c r="AV90" s="84">
        <f t="shared" si="138"/>
        <v>0</v>
      </c>
      <c r="AW90" s="84">
        <f t="shared" si="139"/>
        <v>0</v>
      </c>
      <c r="AX90" s="84">
        <f t="shared" si="140"/>
        <v>0</v>
      </c>
      <c r="AY90" s="84">
        <f t="shared" si="141"/>
        <v>0</v>
      </c>
      <c r="AZ90" s="84">
        <f t="shared" si="142"/>
        <v>0</v>
      </c>
      <c r="BA90" s="84">
        <f t="shared" si="143"/>
        <v>0</v>
      </c>
      <c r="BB90" s="84">
        <f t="shared" si="144"/>
        <v>0</v>
      </c>
      <c r="BC90" s="84">
        <f t="shared" si="145"/>
        <v>0</v>
      </c>
      <c r="BD90" s="84">
        <f t="shared" si="146"/>
        <v>0</v>
      </c>
      <c r="BE90" s="84">
        <f t="shared" si="147"/>
        <v>0</v>
      </c>
      <c r="BF90" s="84">
        <f t="shared" si="148"/>
        <v>0</v>
      </c>
      <c r="BG90" s="84">
        <f t="shared" si="149"/>
        <v>0</v>
      </c>
      <c r="BH90" s="84">
        <f t="shared" si="150"/>
        <v>0</v>
      </c>
      <c r="BI90" s="84">
        <f t="shared" si="151"/>
        <v>0</v>
      </c>
      <c r="BJ90" s="84">
        <f t="shared" si="152"/>
        <v>0</v>
      </c>
      <c r="BK90" s="84">
        <f t="shared" si="153"/>
        <v>0</v>
      </c>
      <c r="BL90" s="84">
        <f t="shared" si="154"/>
        <v>0</v>
      </c>
      <c r="BM90" s="84">
        <f t="shared" si="155"/>
        <v>0</v>
      </c>
      <c r="BN90" s="84">
        <f t="shared" si="156"/>
        <v>0</v>
      </c>
      <c r="BO90" s="84">
        <f t="shared" si="157"/>
        <v>0</v>
      </c>
      <c r="BP90" s="84">
        <f t="shared" si="158"/>
        <v>0</v>
      </c>
      <c r="BQ90" s="84">
        <f t="shared" si="159"/>
        <v>0</v>
      </c>
      <c r="BR90" s="84">
        <f t="shared" si="160"/>
        <v>0</v>
      </c>
      <c r="BS90" s="84">
        <f t="shared" si="161"/>
        <v>0</v>
      </c>
      <c r="BT90" s="84">
        <f t="shared" si="162"/>
        <v>0</v>
      </c>
      <c r="BU90" s="84">
        <f t="shared" si="163"/>
        <v>0</v>
      </c>
      <c r="BV90" s="84">
        <f t="shared" si="164"/>
        <v>0</v>
      </c>
      <c r="BW90" s="84">
        <f t="shared" si="165"/>
        <v>0</v>
      </c>
      <c r="BX90" s="84">
        <f t="shared" si="166"/>
        <v>0</v>
      </c>
      <c r="BY90" s="84">
        <f t="shared" si="167"/>
        <v>0</v>
      </c>
      <c r="BZ90" s="84">
        <f t="shared" si="168"/>
        <v>0</v>
      </c>
      <c r="CA90" s="84">
        <f t="shared" si="169"/>
        <v>0</v>
      </c>
      <c r="CB90" s="84">
        <f t="shared" si="170"/>
        <v>0</v>
      </c>
      <c r="CC90" s="84">
        <f t="shared" si="171"/>
        <v>0</v>
      </c>
      <c r="CD90" s="84">
        <f t="shared" si="172"/>
        <v>0</v>
      </c>
      <c r="CE90" s="84">
        <f t="shared" si="173"/>
        <v>0</v>
      </c>
      <c r="CF90" s="84">
        <f t="shared" si="174"/>
        <v>0</v>
      </c>
      <c r="CG90" s="84">
        <f t="shared" si="175"/>
        <v>0</v>
      </c>
      <c r="CH90" s="84">
        <f t="shared" si="176"/>
        <v>0</v>
      </c>
      <c r="CI90" s="84">
        <f t="shared" si="177"/>
        <v>0</v>
      </c>
      <c r="CJ90" s="84">
        <f t="shared" si="178"/>
        <v>0</v>
      </c>
      <c r="CK90" s="84">
        <f t="shared" si="179"/>
        <v>0</v>
      </c>
      <c r="CL90" s="84">
        <f t="shared" si="180"/>
        <v>0</v>
      </c>
      <c r="CM90" s="84">
        <f t="shared" si="181"/>
        <v>0</v>
      </c>
      <c r="CN90" s="84">
        <f t="shared" si="182"/>
        <v>0</v>
      </c>
      <c r="CO90" s="84">
        <f t="shared" si="183"/>
        <v>0</v>
      </c>
      <c r="CP90" s="84">
        <f t="shared" si="184"/>
        <v>0</v>
      </c>
      <c r="CQ90" s="84">
        <f t="shared" si="185"/>
        <v>0</v>
      </c>
      <c r="CR90" s="84">
        <f t="shared" si="186"/>
        <v>0</v>
      </c>
      <c r="CS90" s="84">
        <f t="shared" si="187"/>
        <v>0</v>
      </c>
      <c r="CT90" s="84">
        <f t="shared" si="188"/>
        <v>0</v>
      </c>
      <c r="CU90" s="84">
        <f t="shared" si="189"/>
        <v>0</v>
      </c>
      <c r="CV90" s="84">
        <f t="shared" si="190"/>
        <v>0</v>
      </c>
      <c r="CW90" s="84">
        <f t="shared" si="191"/>
        <v>0</v>
      </c>
      <c r="CX90" s="84">
        <f t="shared" si="192"/>
        <v>0</v>
      </c>
    </row>
    <row r="91" spans="1:102" s="263" customFormat="1" ht="14.25">
      <c r="A91" s="78">
        <f t="shared" si="96"/>
        <v>80</v>
      </c>
      <c r="B91" s="79"/>
      <c r="C91" s="80"/>
      <c r="D91" s="81"/>
      <c r="E91" s="82"/>
      <c r="F91" s="83"/>
      <c r="G91" s="84">
        <f t="shared" si="97"/>
        <v>0</v>
      </c>
      <c r="H91" s="84">
        <f t="shared" si="98"/>
        <v>0</v>
      </c>
      <c r="I91" s="84">
        <f t="shared" si="99"/>
        <v>0</v>
      </c>
      <c r="J91" s="84">
        <f t="shared" si="100"/>
        <v>0</v>
      </c>
      <c r="K91" s="84">
        <f t="shared" si="101"/>
        <v>0</v>
      </c>
      <c r="L91" s="84">
        <f t="shared" si="102"/>
        <v>0</v>
      </c>
      <c r="M91" s="84">
        <f t="shared" si="103"/>
        <v>0</v>
      </c>
      <c r="N91" s="84">
        <f t="shared" si="104"/>
        <v>0</v>
      </c>
      <c r="O91" s="84">
        <f t="shared" si="105"/>
        <v>0</v>
      </c>
      <c r="P91" s="84">
        <f t="shared" si="106"/>
        <v>0</v>
      </c>
      <c r="Q91" s="84">
        <f t="shared" si="107"/>
        <v>0</v>
      </c>
      <c r="R91" s="84">
        <f t="shared" si="108"/>
        <v>0</v>
      </c>
      <c r="S91" s="84">
        <f t="shared" si="109"/>
        <v>0</v>
      </c>
      <c r="T91" s="84">
        <f t="shared" si="110"/>
        <v>0</v>
      </c>
      <c r="U91" s="84">
        <f t="shared" si="111"/>
        <v>0</v>
      </c>
      <c r="V91" s="84">
        <f t="shared" si="112"/>
        <v>0</v>
      </c>
      <c r="W91" s="84">
        <f t="shared" si="113"/>
        <v>0</v>
      </c>
      <c r="X91" s="84">
        <f t="shared" si="114"/>
        <v>0</v>
      </c>
      <c r="Y91" s="84">
        <f t="shared" si="115"/>
        <v>0</v>
      </c>
      <c r="Z91" s="84">
        <f t="shared" si="116"/>
        <v>0</v>
      </c>
      <c r="AA91" s="84">
        <f t="shared" si="117"/>
        <v>0</v>
      </c>
      <c r="AB91" s="84">
        <f t="shared" si="118"/>
        <v>0</v>
      </c>
      <c r="AC91" s="84">
        <f t="shared" si="119"/>
        <v>0</v>
      </c>
      <c r="AD91" s="84">
        <f t="shared" si="120"/>
        <v>0</v>
      </c>
      <c r="AE91" s="84">
        <f t="shared" si="121"/>
        <v>0</v>
      </c>
      <c r="AF91" s="84">
        <f t="shared" si="122"/>
        <v>0</v>
      </c>
      <c r="AG91" s="84">
        <f t="shared" si="123"/>
        <v>0</v>
      </c>
      <c r="AH91" s="84">
        <f t="shared" si="124"/>
        <v>0</v>
      </c>
      <c r="AI91" s="84">
        <f t="shared" si="125"/>
        <v>0</v>
      </c>
      <c r="AJ91" s="84">
        <f t="shared" si="126"/>
        <v>0</v>
      </c>
      <c r="AK91" s="84">
        <f t="shared" si="127"/>
        <v>0</v>
      </c>
      <c r="AL91" s="84">
        <f t="shared" si="128"/>
        <v>0</v>
      </c>
      <c r="AM91" s="84">
        <f t="shared" si="129"/>
        <v>0</v>
      </c>
      <c r="AN91" s="84">
        <f t="shared" si="130"/>
        <v>0</v>
      </c>
      <c r="AO91" s="84">
        <f t="shared" si="131"/>
        <v>0</v>
      </c>
      <c r="AP91" s="84">
        <f t="shared" si="132"/>
        <v>0</v>
      </c>
      <c r="AQ91" s="84">
        <f t="shared" si="133"/>
        <v>0</v>
      </c>
      <c r="AR91" s="84">
        <f t="shared" si="134"/>
        <v>0</v>
      </c>
      <c r="AS91" s="84">
        <f t="shared" si="135"/>
        <v>0</v>
      </c>
      <c r="AT91" s="84">
        <f t="shared" si="136"/>
        <v>0</v>
      </c>
      <c r="AU91" s="84">
        <f t="shared" si="137"/>
        <v>0</v>
      </c>
      <c r="AV91" s="84">
        <f t="shared" si="138"/>
        <v>0</v>
      </c>
      <c r="AW91" s="84">
        <f t="shared" si="139"/>
        <v>0</v>
      </c>
      <c r="AX91" s="84">
        <f t="shared" si="140"/>
        <v>0</v>
      </c>
      <c r="AY91" s="84">
        <f t="shared" si="141"/>
        <v>0</v>
      </c>
      <c r="AZ91" s="84">
        <f t="shared" si="142"/>
        <v>0</v>
      </c>
      <c r="BA91" s="84">
        <f t="shared" si="143"/>
        <v>0</v>
      </c>
      <c r="BB91" s="84">
        <f t="shared" si="144"/>
        <v>0</v>
      </c>
      <c r="BC91" s="84">
        <f t="shared" si="145"/>
        <v>0</v>
      </c>
      <c r="BD91" s="84">
        <f t="shared" si="146"/>
        <v>0</v>
      </c>
      <c r="BE91" s="84">
        <f t="shared" si="147"/>
        <v>0</v>
      </c>
      <c r="BF91" s="84">
        <f t="shared" si="148"/>
        <v>0</v>
      </c>
      <c r="BG91" s="84">
        <f t="shared" si="149"/>
        <v>0</v>
      </c>
      <c r="BH91" s="84">
        <f t="shared" si="150"/>
        <v>0</v>
      </c>
      <c r="BI91" s="84">
        <f t="shared" si="151"/>
        <v>0</v>
      </c>
      <c r="BJ91" s="84">
        <f t="shared" si="152"/>
        <v>0</v>
      </c>
      <c r="BK91" s="84">
        <f t="shared" si="153"/>
        <v>0</v>
      </c>
      <c r="BL91" s="84">
        <f t="shared" si="154"/>
        <v>0</v>
      </c>
      <c r="BM91" s="84">
        <f t="shared" si="155"/>
        <v>0</v>
      </c>
      <c r="BN91" s="84">
        <f t="shared" si="156"/>
        <v>0</v>
      </c>
      <c r="BO91" s="84">
        <f t="shared" si="157"/>
        <v>0</v>
      </c>
      <c r="BP91" s="84">
        <f t="shared" si="158"/>
        <v>0</v>
      </c>
      <c r="BQ91" s="84">
        <f t="shared" si="159"/>
        <v>0</v>
      </c>
      <c r="BR91" s="84">
        <f t="shared" si="160"/>
        <v>0</v>
      </c>
      <c r="BS91" s="84">
        <f t="shared" si="161"/>
        <v>0</v>
      </c>
      <c r="BT91" s="84">
        <f t="shared" si="162"/>
        <v>0</v>
      </c>
      <c r="BU91" s="84">
        <f t="shared" si="163"/>
        <v>0</v>
      </c>
      <c r="BV91" s="84">
        <f t="shared" si="164"/>
        <v>0</v>
      </c>
      <c r="BW91" s="84">
        <f t="shared" si="165"/>
        <v>0</v>
      </c>
      <c r="BX91" s="84">
        <f t="shared" si="166"/>
        <v>0</v>
      </c>
      <c r="BY91" s="84">
        <f t="shared" si="167"/>
        <v>0</v>
      </c>
      <c r="BZ91" s="84">
        <f t="shared" si="168"/>
        <v>0</v>
      </c>
      <c r="CA91" s="84">
        <f t="shared" si="169"/>
        <v>0</v>
      </c>
      <c r="CB91" s="84">
        <f t="shared" si="170"/>
        <v>0</v>
      </c>
      <c r="CC91" s="84">
        <f t="shared" si="171"/>
        <v>0</v>
      </c>
      <c r="CD91" s="84">
        <f t="shared" si="172"/>
        <v>0</v>
      </c>
      <c r="CE91" s="84">
        <f t="shared" si="173"/>
        <v>0</v>
      </c>
      <c r="CF91" s="84">
        <f t="shared" si="174"/>
        <v>0</v>
      </c>
      <c r="CG91" s="84">
        <f t="shared" si="175"/>
        <v>0</v>
      </c>
      <c r="CH91" s="84">
        <f t="shared" si="176"/>
        <v>0</v>
      </c>
      <c r="CI91" s="84">
        <f t="shared" si="177"/>
        <v>0</v>
      </c>
      <c r="CJ91" s="84">
        <f t="shared" si="178"/>
        <v>0</v>
      </c>
      <c r="CK91" s="84">
        <f t="shared" si="179"/>
        <v>0</v>
      </c>
      <c r="CL91" s="84">
        <f t="shared" si="180"/>
        <v>0</v>
      </c>
      <c r="CM91" s="84">
        <f t="shared" si="181"/>
        <v>0</v>
      </c>
      <c r="CN91" s="84">
        <f t="shared" si="182"/>
        <v>0</v>
      </c>
      <c r="CO91" s="84">
        <f t="shared" si="183"/>
        <v>0</v>
      </c>
      <c r="CP91" s="84">
        <f t="shared" si="184"/>
        <v>0</v>
      </c>
      <c r="CQ91" s="84">
        <f t="shared" si="185"/>
        <v>0</v>
      </c>
      <c r="CR91" s="84">
        <f t="shared" si="186"/>
        <v>0</v>
      </c>
      <c r="CS91" s="84">
        <f t="shared" si="187"/>
        <v>0</v>
      </c>
      <c r="CT91" s="84">
        <f t="shared" si="188"/>
        <v>0</v>
      </c>
      <c r="CU91" s="84">
        <f t="shared" si="189"/>
        <v>0</v>
      </c>
      <c r="CV91" s="84">
        <f t="shared" si="190"/>
        <v>0</v>
      </c>
      <c r="CW91" s="84">
        <f t="shared" si="191"/>
        <v>0</v>
      </c>
      <c r="CX91" s="84">
        <f t="shared" si="192"/>
        <v>0</v>
      </c>
    </row>
    <row r="92" spans="1:102" s="263" customFormat="1" ht="14.25">
      <c r="A92" s="78">
        <f t="shared" si="96"/>
        <v>81</v>
      </c>
      <c r="B92" s="79"/>
      <c r="C92" s="80"/>
      <c r="D92" s="81"/>
      <c r="E92" s="82"/>
      <c r="F92" s="83"/>
      <c r="G92" s="84">
        <f t="shared" si="97"/>
        <v>0</v>
      </c>
      <c r="H92" s="84">
        <f t="shared" si="98"/>
        <v>0</v>
      </c>
      <c r="I92" s="84">
        <f t="shared" si="99"/>
        <v>0</v>
      </c>
      <c r="J92" s="84">
        <f t="shared" si="100"/>
        <v>0</v>
      </c>
      <c r="K92" s="84">
        <f t="shared" si="101"/>
        <v>0</v>
      </c>
      <c r="L92" s="84">
        <f t="shared" si="102"/>
        <v>0</v>
      </c>
      <c r="M92" s="84">
        <f t="shared" si="103"/>
        <v>0</v>
      </c>
      <c r="N92" s="84">
        <f t="shared" si="104"/>
        <v>0</v>
      </c>
      <c r="O92" s="84">
        <f t="shared" si="105"/>
        <v>0</v>
      </c>
      <c r="P92" s="84">
        <f t="shared" si="106"/>
        <v>0</v>
      </c>
      <c r="Q92" s="84">
        <f t="shared" si="107"/>
        <v>0</v>
      </c>
      <c r="R92" s="84">
        <f t="shared" si="108"/>
        <v>0</v>
      </c>
      <c r="S92" s="84">
        <f t="shared" si="109"/>
        <v>0</v>
      </c>
      <c r="T92" s="84">
        <f t="shared" si="110"/>
        <v>0</v>
      </c>
      <c r="U92" s="84">
        <f t="shared" si="111"/>
        <v>0</v>
      </c>
      <c r="V92" s="84">
        <f t="shared" si="112"/>
        <v>0</v>
      </c>
      <c r="W92" s="84">
        <f t="shared" si="113"/>
        <v>0</v>
      </c>
      <c r="X92" s="84">
        <f t="shared" si="114"/>
        <v>0</v>
      </c>
      <c r="Y92" s="84">
        <f t="shared" si="115"/>
        <v>0</v>
      </c>
      <c r="Z92" s="84">
        <f t="shared" si="116"/>
        <v>0</v>
      </c>
      <c r="AA92" s="84">
        <f t="shared" si="117"/>
        <v>0</v>
      </c>
      <c r="AB92" s="84">
        <f t="shared" si="118"/>
        <v>0</v>
      </c>
      <c r="AC92" s="84">
        <f t="shared" si="119"/>
        <v>0</v>
      </c>
      <c r="AD92" s="84">
        <f t="shared" si="120"/>
        <v>0</v>
      </c>
      <c r="AE92" s="84">
        <f t="shared" si="121"/>
        <v>0</v>
      </c>
      <c r="AF92" s="84">
        <f t="shared" si="122"/>
        <v>0</v>
      </c>
      <c r="AG92" s="84">
        <f t="shared" si="123"/>
        <v>0</v>
      </c>
      <c r="AH92" s="84">
        <f t="shared" si="124"/>
        <v>0</v>
      </c>
      <c r="AI92" s="84">
        <f t="shared" si="125"/>
        <v>0</v>
      </c>
      <c r="AJ92" s="84">
        <f t="shared" si="126"/>
        <v>0</v>
      </c>
      <c r="AK92" s="84">
        <f t="shared" si="127"/>
        <v>0</v>
      </c>
      <c r="AL92" s="84">
        <f t="shared" si="128"/>
        <v>0</v>
      </c>
      <c r="AM92" s="84">
        <f t="shared" si="129"/>
        <v>0</v>
      </c>
      <c r="AN92" s="84">
        <f t="shared" si="130"/>
        <v>0</v>
      </c>
      <c r="AO92" s="84">
        <f t="shared" si="131"/>
        <v>0</v>
      </c>
      <c r="AP92" s="84">
        <f t="shared" si="132"/>
        <v>0</v>
      </c>
      <c r="AQ92" s="84">
        <f t="shared" si="133"/>
        <v>0</v>
      </c>
      <c r="AR92" s="84">
        <f t="shared" si="134"/>
        <v>0</v>
      </c>
      <c r="AS92" s="84">
        <f t="shared" si="135"/>
        <v>0</v>
      </c>
      <c r="AT92" s="84">
        <f t="shared" si="136"/>
        <v>0</v>
      </c>
      <c r="AU92" s="84">
        <f t="shared" si="137"/>
        <v>0</v>
      </c>
      <c r="AV92" s="84">
        <f t="shared" si="138"/>
        <v>0</v>
      </c>
      <c r="AW92" s="84">
        <f t="shared" si="139"/>
        <v>0</v>
      </c>
      <c r="AX92" s="84">
        <f t="shared" si="140"/>
        <v>0</v>
      </c>
      <c r="AY92" s="84">
        <f t="shared" si="141"/>
        <v>0</v>
      </c>
      <c r="AZ92" s="84">
        <f t="shared" si="142"/>
        <v>0</v>
      </c>
      <c r="BA92" s="84">
        <f t="shared" si="143"/>
        <v>0</v>
      </c>
      <c r="BB92" s="84">
        <f t="shared" si="144"/>
        <v>0</v>
      </c>
      <c r="BC92" s="84">
        <f t="shared" si="145"/>
        <v>0</v>
      </c>
      <c r="BD92" s="84">
        <f t="shared" si="146"/>
        <v>0</v>
      </c>
      <c r="BE92" s="84">
        <f t="shared" si="147"/>
        <v>0</v>
      </c>
      <c r="BF92" s="84">
        <f t="shared" si="148"/>
        <v>0</v>
      </c>
      <c r="BG92" s="84">
        <f t="shared" si="149"/>
        <v>0</v>
      </c>
      <c r="BH92" s="84">
        <f t="shared" si="150"/>
        <v>0</v>
      </c>
      <c r="BI92" s="84">
        <f t="shared" si="151"/>
        <v>0</v>
      </c>
      <c r="BJ92" s="84">
        <f t="shared" si="152"/>
        <v>0</v>
      </c>
      <c r="BK92" s="84">
        <f t="shared" si="153"/>
        <v>0</v>
      </c>
      <c r="BL92" s="84">
        <f t="shared" si="154"/>
        <v>0</v>
      </c>
      <c r="BM92" s="84">
        <f t="shared" si="155"/>
        <v>0</v>
      </c>
      <c r="BN92" s="84">
        <f t="shared" si="156"/>
        <v>0</v>
      </c>
      <c r="BO92" s="84">
        <f t="shared" si="157"/>
        <v>0</v>
      </c>
      <c r="BP92" s="84">
        <f t="shared" si="158"/>
        <v>0</v>
      </c>
      <c r="BQ92" s="84">
        <f t="shared" si="159"/>
        <v>0</v>
      </c>
      <c r="BR92" s="84">
        <f t="shared" si="160"/>
        <v>0</v>
      </c>
      <c r="BS92" s="84">
        <f t="shared" si="161"/>
        <v>0</v>
      </c>
      <c r="BT92" s="84">
        <f t="shared" si="162"/>
        <v>0</v>
      </c>
      <c r="BU92" s="84">
        <f t="shared" si="163"/>
        <v>0</v>
      </c>
      <c r="BV92" s="84">
        <f t="shared" si="164"/>
        <v>0</v>
      </c>
      <c r="BW92" s="84">
        <f t="shared" si="165"/>
        <v>0</v>
      </c>
      <c r="BX92" s="84">
        <f t="shared" si="166"/>
        <v>0</v>
      </c>
      <c r="BY92" s="84">
        <f t="shared" si="167"/>
        <v>0</v>
      </c>
      <c r="BZ92" s="84">
        <f t="shared" si="168"/>
        <v>0</v>
      </c>
      <c r="CA92" s="84">
        <f t="shared" si="169"/>
        <v>0</v>
      </c>
      <c r="CB92" s="84">
        <f t="shared" si="170"/>
        <v>0</v>
      </c>
      <c r="CC92" s="84">
        <f t="shared" si="171"/>
        <v>0</v>
      </c>
      <c r="CD92" s="84">
        <f t="shared" si="172"/>
        <v>0</v>
      </c>
      <c r="CE92" s="84">
        <f t="shared" si="173"/>
        <v>0</v>
      </c>
      <c r="CF92" s="84">
        <f t="shared" si="174"/>
        <v>0</v>
      </c>
      <c r="CG92" s="84">
        <f t="shared" si="175"/>
        <v>0</v>
      </c>
      <c r="CH92" s="84">
        <f t="shared" si="176"/>
        <v>0</v>
      </c>
      <c r="CI92" s="84">
        <f t="shared" si="177"/>
        <v>0</v>
      </c>
      <c r="CJ92" s="84">
        <f t="shared" si="178"/>
        <v>0</v>
      </c>
      <c r="CK92" s="84">
        <f t="shared" si="179"/>
        <v>0</v>
      </c>
      <c r="CL92" s="84">
        <f t="shared" si="180"/>
        <v>0</v>
      </c>
      <c r="CM92" s="84">
        <f t="shared" si="181"/>
        <v>0</v>
      </c>
      <c r="CN92" s="84">
        <f t="shared" si="182"/>
        <v>0</v>
      </c>
      <c r="CO92" s="84">
        <f t="shared" si="183"/>
        <v>0</v>
      </c>
      <c r="CP92" s="84">
        <f t="shared" si="184"/>
        <v>0</v>
      </c>
      <c r="CQ92" s="84">
        <f t="shared" si="185"/>
        <v>0</v>
      </c>
      <c r="CR92" s="84">
        <f t="shared" si="186"/>
        <v>0</v>
      </c>
      <c r="CS92" s="84">
        <f t="shared" si="187"/>
        <v>0</v>
      </c>
      <c r="CT92" s="84">
        <f t="shared" si="188"/>
        <v>0</v>
      </c>
      <c r="CU92" s="84">
        <f t="shared" si="189"/>
        <v>0</v>
      </c>
      <c r="CV92" s="84">
        <f t="shared" si="190"/>
        <v>0</v>
      </c>
      <c r="CW92" s="84">
        <f t="shared" si="191"/>
        <v>0</v>
      </c>
      <c r="CX92" s="84">
        <f t="shared" si="192"/>
        <v>0</v>
      </c>
    </row>
    <row r="93" spans="1:102" s="263" customFormat="1" ht="14.25">
      <c r="A93" s="78">
        <f t="shared" si="96"/>
        <v>82</v>
      </c>
      <c r="B93" s="79"/>
      <c r="C93" s="80"/>
      <c r="D93" s="81"/>
      <c r="E93" s="82"/>
      <c r="F93" s="83"/>
      <c r="G93" s="84">
        <f t="shared" si="97"/>
        <v>0</v>
      </c>
      <c r="H93" s="84">
        <f t="shared" si="98"/>
        <v>0</v>
      </c>
      <c r="I93" s="84">
        <f t="shared" si="99"/>
        <v>0</v>
      </c>
      <c r="J93" s="84">
        <f t="shared" si="100"/>
        <v>0</v>
      </c>
      <c r="K93" s="84">
        <f t="shared" si="101"/>
        <v>0</v>
      </c>
      <c r="L93" s="84">
        <f t="shared" si="102"/>
        <v>0</v>
      </c>
      <c r="M93" s="84">
        <f t="shared" si="103"/>
        <v>0</v>
      </c>
      <c r="N93" s="84">
        <f t="shared" si="104"/>
        <v>0</v>
      </c>
      <c r="O93" s="84">
        <f t="shared" si="105"/>
        <v>0</v>
      </c>
      <c r="P93" s="84">
        <f t="shared" si="106"/>
        <v>0</v>
      </c>
      <c r="Q93" s="84">
        <f t="shared" si="107"/>
        <v>0</v>
      </c>
      <c r="R93" s="84">
        <f t="shared" si="108"/>
        <v>0</v>
      </c>
      <c r="S93" s="84">
        <f t="shared" si="109"/>
        <v>0</v>
      </c>
      <c r="T93" s="84">
        <f t="shared" si="110"/>
        <v>0</v>
      </c>
      <c r="U93" s="84">
        <f t="shared" si="111"/>
        <v>0</v>
      </c>
      <c r="V93" s="84">
        <f t="shared" si="112"/>
        <v>0</v>
      </c>
      <c r="W93" s="84">
        <f t="shared" si="113"/>
        <v>0</v>
      </c>
      <c r="X93" s="84">
        <f t="shared" si="114"/>
        <v>0</v>
      </c>
      <c r="Y93" s="84">
        <f t="shared" si="115"/>
        <v>0</v>
      </c>
      <c r="Z93" s="84">
        <f t="shared" si="116"/>
        <v>0</v>
      </c>
      <c r="AA93" s="84">
        <f t="shared" si="117"/>
        <v>0</v>
      </c>
      <c r="AB93" s="84">
        <f t="shared" si="118"/>
        <v>0</v>
      </c>
      <c r="AC93" s="84">
        <f t="shared" si="119"/>
        <v>0</v>
      </c>
      <c r="AD93" s="84">
        <f t="shared" si="120"/>
        <v>0</v>
      </c>
      <c r="AE93" s="84">
        <f t="shared" si="121"/>
        <v>0</v>
      </c>
      <c r="AF93" s="84">
        <f t="shared" si="122"/>
        <v>0</v>
      </c>
      <c r="AG93" s="84">
        <f t="shared" si="123"/>
        <v>0</v>
      </c>
      <c r="AH93" s="84">
        <f t="shared" si="124"/>
        <v>0</v>
      </c>
      <c r="AI93" s="84">
        <f t="shared" si="125"/>
        <v>0</v>
      </c>
      <c r="AJ93" s="84">
        <f t="shared" si="126"/>
        <v>0</v>
      </c>
      <c r="AK93" s="84">
        <f t="shared" si="127"/>
        <v>0</v>
      </c>
      <c r="AL93" s="84">
        <f t="shared" si="128"/>
        <v>0</v>
      </c>
      <c r="AM93" s="84">
        <f t="shared" si="129"/>
        <v>0</v>
      </c>
      <c r="AN93" s="84">
        <f t="shared" si="130"/>
        <v>0</v>
      </c>
      <c r="AO93" s="84">
        <f t="shared" si="131"/>
        <v>0</v>
      </c>
      <c r="AP93" s="84">
        <f t="shared" si="132"/>
        <v>0</v>
      </c>
      <c r="AQ93" s="84">
        <f t="shared" si="133"/>
        <v>0</v>
      </c>
      <c r="AR93" s="84">
        <f t="shared" si="134"/>
        <v>0</v>
      </c>
      <c r="AS93" s="84">
        <f t="shared" si="135"/>
        <v>0</v>
      </c>
      <c r="AT93" s="84">
        <f t="shared" si="136"/>
        <v>0</v>
      </c>
      <c r="AU93" s="84">
        <f t="shared" si="137"/>
        <v>0</v>
      </c>
      <c r="AV93" s="84">
        <f t="shared" si="138"/>
        <v>0</v>
      </c>
      <c r="AW93" s="84">
        <f t="shared" si="139"/>
        <v>0</v>
      </c>
      <c r="AX93" s="84">
        <f t="shared" si="140"/>
        <v>0</v>
      </c>
      <c r="AY93" s="84">
        <f t="shared" si="141"/>
        <v>0</v>
      </c>
      <c r="AZ93" s="84">
        <f t="shared" si="142"/>
        <v>0</v>
      </c>
      <c r="BA93" s="84">
        <f t="shared" si="143"/>
        <v>0</v>
      </c>
      <c r="BB93" s="84">
        <f t="shared" si="144"/>
        <v>0</v>
      </c>
      <c r="BC93" s="84">
        <f t="shared" si="145"/>
        <v>0</v>
      </c>
      <c r="BD93" s="84">
        <f t="shared" si="146"/>
        <v>0</v>
      </c>
      <c r="BE93" s="84">
        <f t="shared" si="147"/>
        <v>0</v>
      </c>
      <c r="BF93" s="84">
        <f t="shared" si="148"/>
        <v>0</v>
      </c>
      <c r="BG93" s="84">
        <f t="shared" si="149"/>
        <v>0</v>
      </c>
      <c r="BH93" s="84">
        <f t="shared" si="150"/>
        <v>0</v>
      </c>
      <c r="BI93" s="84">
        <f t="shared" si="151"/>
        <v>0</v>
      </c>
      <c r="BJ93" s="84">
        <f t="shared" si="152"/>
        <v>0</v>
      </c>
      <c r="BK93" s="84">
        <f t="shared" si="153"/>
        <v>0</v>
      </c>
      <c r="BL93" s="84">
        <f t="shared" si="154"/>
        <v>0</v>
      </c>
      <c r="BM93" s="84">
        <f t="shared" si="155"/>
        <v>0</v>
      </c>
      <c r="BN93" s="84">
        <f t="shared" si="156"/>
        <v>0</v>
      </c>
      <c r="BO93" s="84">
        <f t="shared" si="157"/>
        <v>0</v>
      </c>
      <c r="BP93" s="84">
        <f t="shared" si="158"/>
        <v>0</v>
      </c>
      <c r="BQ93" s="84">
        <f t="shared" si="159"/>
        <v>0</v>
      </c>
      <c r="BR93" s="84">
        <f t="shared" si="160"/>
        <v>0</v>
      </c>
      <c r="BS93" s="84">
        <f t="shared" si="161"/>
        <v>0</v>
      </c>
      <c r="BT93" s="84">
        <f t="shared" si="162"/>
        <v>0</v>
      </c>
      <c r="BU93" s="84">
        <f t="shared" si="163"/>
        <v>0</v>
      </c>
      <c r="BV93" s="84">
        <f t="shared" si="164"/>
        <v>0</v>
      </c>
      <c r="BW93" s="84">
        <f t="shared" si="165"/>
        <v>0</v>
      </c>
      <c r="BX93" s="84">
        <f t="shared" si="166"/>
        <v>0</v>
      </c>
      <c r="BY93" s="84">
        <f t="shared" si="167"/>
        <v>0</v>
      </c>
      <c r="BZ93" s="84">
        <f t="shared" si="168"/>
        <v>0</v>
      </c>
      <c r="CA93" s="84">
        <f t="shared" si="169"/>
        <v>0</v>
      </c>
      <c r="CB93" s="84">
        <f t="shared" si="170"/>
        <v>0</v>
      </c>
      <c r="CC93" s="84">
        <f t="shared" si="171"/>
        <v>0</v>
      </c>
      <c r="CD93" s="84">
        <f t="shared" si="172"/>
        <v>0</v>
      </c>
      <c r="CE93" s="84">
        <f t="shared" si="173"/>
        <v>0</v>
      </c>
      <c r="CF93" s="84">
        <f t="shared" si="174"/>
        <v>0</v>
      </c>
      <c r="CG93" s="84">
        <f t="shared" si="175"/>
        <v>0</v>
      </c>
      <c r="CH93" s="84">
        <f t="shared" si="176"/>
        <v>0</v>
      </c>
      <c r="CI93" s="84">
        <f t="shared" si="177"/>
        <v>0</v>
      </c>
      <c r="CJ93" s="84">
        <f t="shared" si="178"/>
        <v>0</v>
      </c>
      <c r="CK93" s="84">
        <f t="shared" si="179"/>
        <v>0</v>
      </c>
      <c r="CL93" s="84">
        <f t="shared" si="180"/>
        <v>0</v>
      </c>
      <c r="CM93" s="84">
        <f t="shared" si="181"/>
        <v>0</v>
      </c>
      <c r="CN93" s="84">
        <f t="shared" si="182"/>
        <v>0</v>
      </c>
      <c r="CO93" s="84">
        <f t="shared" si="183"/>
        <v>0</v>
      </c>
      <c r="CP93" s="84">
        <f t="shared" si="184"/>
        <v>0</v>
      </c>
      <c r="CQ93" s="84">
        <f t="shared" si="185"/>
        <v>0</v>
      </c>
      <c r="CR93" s="84">
        <f t="shared" si="186"/>
        <v>0</v>
      </c>
      <c r="CS93" s="84">
        <f t="shared" si="187"/>
        <v>0</v>
      </c>
      <c r="CT93" s="84">
        <f t="shared" si="188"/>
        <v>0</v>
      </c>
      <c r="CU93" s="84">
        <f t="shared" si="189"/>
        <v>0</v>
      </c>
      <c r="CV93" s="84">
        <f t="shared" si="190"/>
        <v>0</v>
      </c>
      <c r="CW93" s="84">
        <f t="shared" si="191"/>
        <v>0</v>
      </c>
      <c r="CX93" s="84">
        <f t="shared" si="192"/>
        <v>0</v>
      </c>
    </row>
    <row r="94" spans="1:102" s="263" customFormat="1" ht="14.25">
      <c r="A94" s="78">
        <f t="shared" si="96"/>
        <v>83</v>
      </c>
      <c r="B94" s="79"/>
      <c r="C94" s="80"/>
      <c r="D94" s="81"/>
      <c r="E94" s="82"/>
      <c r="F94" s="83"/>
      <c r="G94" s="84">
        <f t="shared" si="97"/>
        <v>0</v>
      </c>
      <c r="H94" s="84">
        <f t="shared" si="98"/>
        <v>0</v>
      </c>
      <c r="I94" s="84">
        <f t="shared" si="99"/>
        <v>0</v>
      </c>
      <c r="J94" s="84">
        <f t="shared" si="100"/>
        <v>0</v>
      </c>
      <c r="K94" s="84">
        <f t="shared" si="101"/>
        <v>0</v>
      </c>
      <c r="L94" s="84">
        <f t="shared" si="102"/>
        <v>0</v>
      </c>
      <c r="M94" s="84">
        <f t="shared" si="103"/>
        <v>0</v>
      </c>
      <c r="N94" s="84">
        <f t="shared" si="104"/>
        <v>0</v>
      </c>
      <c r="O94" s="84">
        <f t="shared" si="105"/>
        <v>0</v>
      </c>
      <c r="P94" s="84">
        <f t="shared" si="106"/>
        <v>0</v>
      </c>
      <c r="Q94" s="84">
        <f t="shared" si="107"/>
        <v>0</v>
      </c>
      <c r="R94" s="84">
        <f t="shared" si="108"/>
        <v>0</v>
      </c>
      <c r="S94" s="84">
        <f t="shared" si="109"/>
        <v>0</v>
      </c>
      <c r="T94" s="84">
        <f t="shared" si="110"/>
        <v>0</v>
      </c>
      <c r="U94" s="84">
        <f t="shared" si="111"/>
        <v>0</v>
      </c>
      <c r="V94" s="84">
        <f t="shared" si="112"/>
        <v>0</v>
      </c>
      <c r="W94" s="84">
        <f t="shared" si="113"/>
        <v>0</v>
      </c>
      <c r="X94" s="84">
        <f t="shared" si="114"/>
        <v>0</v>
      </c>
      <c r="Y94" s="84">
        <f t="shared" si="115"/>
        <v>0</v>
      </c>
      <c r="Z94" s="84">
        <f t="shared" si="116"/>
        <v>0</v>
      </c>
      <c r="AA94" s="84">
        <f t="shared" si="117"/>
        <v>0</v>
      </c>
      <c r="AB94" s="84">
        <f t="shared" si="118"/>
        <v>0</v>
      </c>
      <c r="AC94" s="84">
        <f t="shared" si="119"/>
        <v>0</v>
      </c>
      <c r="AD94" s="84">
        <f t="shared" si="120"/>
        <v>0</v>
      </c>
      <c r="AE94" s="84">
        <f t="shared" si="121"/>
        <v>0</v>
      </c>
      <c r="AF94" s="84">
        <f t="shared" si="122"/>
        <v>0</v>
      </c>
      <c r="AG94" s="84">
        <f t="shared" si="123"/>
        <v>0</v>
      </c>
      <c r="AH94" s="84">
        <f t="shared" si="124"/>
        <v>0</v>
      </c>
      <c r="AI94" s="84">
        <f t="shared" si="125"/>
        <v>0</v>
      </c>
      <c r="AJ94" s="84">
        <f t="shared" si="126"/>
        <v>0</v>
      </c>
      <c r="AK94" s="84">
        <f t="shared" si="127"/>
        <v>0</v>
      </c>
      <c r="AL94" s="84">
        <f t="shared" si="128"/>
        <v>0</v>
      </c>
      <c r="AM94" s="84">
        <f t="shared" si="129"/>
        <v>0</v>
      </c>
      <c r="AN94" s="84">
        <f t="shared" si="130"/>
        <v>0</v>
      </c>
      <c r="AO94" s="84">
        <f t="shared" si="131"/>
        <v>0</v>
      </c>
      <c r="AP94" s="84">
        <f t="shared" si="132"/>
        <v>0</v>
      </c>
      <c r="AQ94" s="84">
        <f t="shared" si="133"/>
        <v>0</v>
      </c>
      <c r="AR94" s="84">
        <f t="shared" si="134"/>
        <v>0</v>
      </c>
      <c r="AS94" s="84">
        <f t="shared" si="135"/>
        <v>0</v>
      </c>
      <c r="AT94" s="84">
        <f t="shared" si="136"/>
        <v>0</v>
      </c>
      <c r="AU94" s="84">
        <f t="shared" si="137"/>
        <v>0</v>
      </c>
      <c r="AV94" s="84">
        <f t="shared" si="138"/>
        <v>0</v>
      </c>
      <c r="AW94" s="84">
        <f t="shared" si="139"/>
        <v>0</v>
      </c>
      <c r="AX94" s="84">
        <f t="shared" si="140"/>
        <v>0</v>
      </c>
      <c r="AY94" s="84">
        <f t="shared" si="141"/>
        <v>0</v>
      </c>
      <c r="AZ94" s="84">
        <f t="shared" si="142"/>
        <v>0</v>
      </c>
      <c r="BA94" s="84">
        <f t="shared" si="143"/>
        <v>0</v>
      </c>
      <c r="BB94" s="84">
        <f t="shared" si="144"/>
        <v>0</v>
      </c>
      <c r="BC94" s="84">
        <f t="shared" si="145"/>
        <v>0</v>
      </c>
      <c r="BD94" s="84">
        <f t="shared" si="146"/>
        <v>0</v>
      </c>
      <c r="BE94" s="84">
        <f t="shared" si="147"/>
        <v>0</v>
      </c>
      <c r="BF94" s="84">
        <f t="shared" si="148"/>
        <v>0</v>
      </c>
      <c r="BG94" s="84">
        <f t="shared" si="149"/>
        <v>0</v>
      </c>
      <c r="BH94" s="84">
        <f t="shared" si="150"/>
        <v>0</v>
      </c>
      <c r="BI94" s="84">
        <f t="shared" si="151"/>
        <v>0</v>
      </c>
      <c r="BJ94" s="84">
        <f t="shared" si="152"/>
        <v>0</v>
      </c>
      <c r="BK94" s="84">
        <f t="shared" si="153"/>
        <v>0</v>
      </c>
      <c r="BL94" s="84">
        <f t="shared" si="154"/>
        <v>0</v>
      </c>
      <c r="BM94" s="84">
        <f t="shared" si="155"/>
        <v>0</v>
      </c>
      <c r="BN94" s="84">
        <f t="shared" si="156"/>
        <v>0</v>
      </c>
      <c r="BO94" s="84">
        <f t="shared" si="157"/>
        <v>0</v>
      </c>
      <c r="BP94" s="84">
        <f t="shared" si="158"/>
        <v>0</v>
      </c>
      <c r="BQ94" s="84">
        <f t="shared" si="159"/>
        <v>0</v>
      </c>
      <c r="BR94" s="84">
        <f t="shared" si="160"/>
        <v>0</v>
      </c>
      <c r="BS94" s="84">
        <f t="shared" si="161"/>
        <v>0</v>
      </c>
      <c r="BT94" s="84">
        <f t="shared" si="162"/>
        <v>0</v>
      </c>
      <c r="BU94" s="84">
        <f t="shared" si="163"/>
        <v>0</v>
      </c>
      <c r="BV94" s="84">
        <f t="shared" si="164"/>
        <v>0</v>
      </c>
      <c r="BW94" s="84">
        <f t="shared" si="165"/>
        <v>0</v>
      </c>
      <c r="BX94" s="84">
        <f t="shared" si="166"/>
        <v>0</v>
      </c>
      <c r="BY94" s="84">
        <f t="shared" si="167"/>
        <v>0</v>
      </c>
      <c r="BZ94" s="84">
        <f t="shared" si="168"/>
        <v>0</v>
      </c>
      <c r="CA94" s="84">
        <f t="shared" si="169"/>
        <v>0</v>
      </c>
      <c r="CB94" s="84">
        <f t="shared" si="170"/>
        <v>0</v>
      </c>
      <c r="CC94" s="84">
        <f t="shared" si="171"/>
        <v>0</v>
      </c>
      <c r="CD94" s="84">
        <f t="shared" si="172"/>
        <v>0</v>
      </c>
      <c r="CE94" s="84">
        <f t="shared" si="173"/>
        <v>0</v>
      </c>
      <c r="CF94" s="84">
        <f t="shared" si="174"/>
        <v>0</v>
      </c>
      <c r="CG94" s="84">
        <f t="shared" si="175"/>
        <v>0</v>
      </c>
      <c r="CH94" s="84">
        <f t="shared" si="176"/>
        <v>0</v>
      </c>
      <c r="CI94" s="84">
        <f t="shared" si="177"/>
        <v>0</v>
      </c>
      <c r="CJ94" s="84">
        <f t="shared" si="178"/>
        <v>0</v>
      </c>
      <c r="CK94" s="84">
        <f t="shared" si="179"/>
        <v>0</v>
      </c>
      <c r="CL94" s="84">
        <f t="shared" si="180"/>
        <v>0</v>
      </c>
      <c r="CM94" s="84">
        <f t="shared" si="181"/>
        <v>0</v>
      </c>
      <c r="CN94" s="84">
        <f t="shared" si="182"/>
        <v>0</v>
      </c>
      <c r="CO94" s="84">
        <f t="shared" si="183"/>
        <v>0</v>
      </c>
      <c r="CP94" s="84">
        <f t="shared" si="184"/>
        <v>0</v>
      </c>
      <c r="CQ94" s="84">
        <f t="shared" si="185"/>
        <v>0</v>
      </c>
      <c r="CR94" s="84">
        <f t="shared" si="186"/>
        <v>0</v>
      </c>
      <c r="CS94" s="84">
        <f t="shared" si="187"/>
        <v>0</v>
      </c>
      <c r="CT94" s="84">
        <f t="shared" si="188"/>
        <v>0</v>
      </c>
      <c r="CU94" s="84">
        <f t="shared" si="189"/>
        <v>0</v>
      </c>
      <c r="CV94" s="84">
        <f t="shared" si="190"/>
        <v>0</v>
      </c>
      <c r="CW94" s="84">
        <f t="shared" si="191"/>
        <v>0</v>
      </c>
      <c r="CX94" s="84">
        <f t="shared" si="192"/>
        <v>0</v>
      </c>
    </row>
    <row r="95" spans="1:102" s="263" customFormat="1" ht="14.25">
      <c r="A95" s="78">
        <f t="shared" si="96"/>
        <v>84</v>
      </c>
      <c r="B95" s="79"/>
      <c r="C95" s="80"/>
      <c r="D95" s="81"/>
      <c r="E95" s="82"/>
      <c r="F95" s="83"/>
      <c r="G95" s="84">
        <f t="shared" si="97"/>
        <v>0</v>
      </c>
      <c r="H95" s="84">
        <f t="shared" si="98"/>
        <v>0</v>
      </c>
      <c r="I95" s="84">
        <f t="shared" si="99"/>
        <v>0</v>
      </c>
      <c r="J95" s="84">
        <f t="shared" si="100"/>
        <v>0</v>
      </c>
      <c r="K95" s="84">
        <f t="shared" si="101"/>
        <v>0</v>
      </c>
      <c r="L95" s="84">
        <f t="shared" si="102"/>
        <v>0</v>
      </c>
      <c r="M95" s="84">
        <f t="shared" si="103"/>
        <v>0</v>
      </c>
      <c r="N95" s="84">
        <f t="shared" si="104"/>
        <v>0</v>
      </c>
      <c r="O95" s="84">
        <f t="shared" si="105"/>
        <v>0</v>
      </c>
      <c r="P95" s="84">
        <f t="shared" si="106"/>
        <v>0</v>
      </c>
      <c r="Q95" s="84">
        <f t="shared" si="107"/>
        <v>0</v>
      </c>
      <c r="R95" s="84">
        <f t="shared" si="108"/>
        <v>0</v>
      </c>
      <c r="S95" s="84">
        <f t="shared" si="109"/>
        <v>0</v>
      </c>
      <c r="T95" s="84">
        <f t="shared" si="110"/>
        <v>0</v>
      </c>
      <c r="U95" s="84">
        <f t="shared" si="111"/>
        <v>0</v>
      </c>
      <c r="V95" s="84">
        <f t="shared" si="112"/>
        <v>0</v>
      </c>
      <c r="W95" s="84">
        <f t="shared" si="113"/>
        <v>0</v>
      </c>
      <c r="X95" s="84">
        <f t="shared" si="114"/>
        <v>0</v>
      </c>
      <c r="Y95" s="84">
        <f t="shared" si="115"/>
        <v>0</v>
      </c>
      <c r="Z95" s="84">
        <f t="shared" si="116"/>
        <v>0</v>
      </c>
      <c r="AA95" s="84">
        <f t="shared" si="117"/>
        <v>0</v>
      </c>
      <c r="AB95" s="84">
        <f t="shared" si="118"/>
        <v>0</v>
      </c>
      <c r="AC95" s="84">
        <f t="shared" si="119"/>
        <v>0</v>
      </c>
      <c r="AD95" s="84">
        <f t="shared" si="120"/>
        <v>0</v>
      </c>
      <c r="AE95" s="84">
        <f t="shared" si="121"/>
        <v>0</v>
      </c>
      <c r="AF95" s="84">
        <f t="shared" si="122"/>
        <v>0</v>
      </c>
      <c r="AG95" s="84">
        <f t="shared" si="123"/>
        <v>0</v>
      </c>
      <c r="AH95" s="84">
        <f t="shared" si="124"/>
        <v>0</v>
      </c>
      <c r="AI95" s="84">
        <f t="shared" si="125"/>
        <v>0</v>
      </c>
      <c r="AJ95" s="84">
        <f t="shared" si="126"/>
        <v>0</v>
      </c>
      <c r="AK95" s="84">
        <f t="shared" si="127"/>
        <v>0</v>
      </c>
      <c r="AL95" s="84">
        <f t="shared" si="128"/>
        <v>0</v>
      </c>
      <c r="AM95" s="84">
        <f t="shared" si="129"/>
        <v>0</v>
      </c>
      <c r="AN95" s="84">
        <f t="shared" si="130"/>
        <v>0</v>
      </c>
      <c r="AO95" s="84">
        <f t="shared" si="131"/>
        <v>0</v>
      </c>
      <c r="AP95" s="84">
        <f t="shared" si="132"/>
        <v>0</v>
      </c>
      <c r="AQ95" s="84">
        <f t="shared" si="133"/>
        <v>0</v>
      </c>
      <c r="AR95" s="84">
        <f t="shared" si="134"/>
        <v>0</v>
      </c>
      <c r="AS95" s="84">
        <f t="shared" si="135"/>
        <v>0</v>
      </c>
      <c r="AT95" s="84">
        <f t="shared" si="136"/>
        <v>0</v>
      </c>
      <c r="AU95" s="84">
        <f t="shared" si="137"/>
        <v>0</v>
      </c>
      <c r="AV95" s="84">
        <f t="shared" si="138"/>
        <v>0</v>
      </c>
      <c r="AW95" s="84">
        <f t="shared" si="139"/>
        <v>0</v>
      </c>
      <c r="AX95" s="84">
        <f t="shared" si="140"/>
        <v>0</v>
      </c>
      <c r="AY95" s="84">
        <f t="shared" si="141"/>
        <v>0</v>
      </c>
      <c r="AZ95" s="84">
        <f t="shared" si="142"/>
        <v>0</v>
      </c>
      <c r="BA95" s="84">
        <f t="shared" si="143"/>
        <v>0</v>
      </c>
      <c r="BB95" s="84">
        <f t="shared" si="144"/>
        <v>0</v>
      </c>
      <c r="BC95" s="84">
        <f t="shared" si="145"/>
        <v>0</v>
      </c>
      <c r="BD95" s="84">
        <f t="shared" si="146"/>
        <v>0</v>
      </c>
      <c r="BE95" s="84">
        <f t="shared" si="147"/>
        <v>0</v>
      </c>
      <c r="BF95" s="84">
        <f t="shared" si="148"/>
        <v>0</v>
      </c>
      <c r="BG95" s="84">
        <f t="shared" si="149"/>
        <v>0</v>
      </c>
      <c r="BH95" s="84">
        <f t="shared" si="150"/>
        <v>0</v>
      </c>
      <c r="BI95" s="84">
        <f t="shared" si="151"/>
        <v>0</v>
      </c>
      <c r="BJ95" s="84">
        <f t="shared" si="152"/>
        <v>0</v>
      </c>
      <c r="BK95" s="84">
        <f t="shared" si="153"/>
        <v>0</v>
      </c>
      <c r="BL95" s="84">
        <f t="shared" si="154"/>
        <v>0</v>
      </c>
      <c r="BM95" s="84">
        <f t="shared" si="155"/>
        <v>0</v>
      </c>
      <c r="BN95" s="84">
        <f t="shared" si="156"/>
        <v>0</v>
      </c>
      <c r="BO95" s="84">
        <f t="shared" si="157"/>
        <v>0</v>
      </c>
      <c r="BP95" s="84">
        <f t="shared" si="158"/>
        <v>0</v>
      </c>
      <c r="BQ95" s="84">
        <f t="shared" si="159"/>
        <v>0</v>
      </c>
      <c r="BR95" s="84">
        <f t="shared" si="160"/>
        <v>0</v>
      </c>
      <c r="BS95" s="84">
        <f t="shared" si="161"/>
        <v>0</v>
      </c>
      <c r="BT95" s="84">
        <f t="shared" si="162"/>
        <v>0</v>
      </c>
      <c r="BU95" s="84">
        <f t="shared" si="163"/>
        <v>0</v>
      </c>
      <c r="BV95" s="84">
        <f t="shared" si="164"/>
        <v>0</v>
      </c>
      <c r="BW95" s="84">
        <f t="shared" si="165"/>
        <v>0</v>
      </c>
      <c r="BX95" s="84">
        <f t="shared" si="166"/>
        <v>0</v>
      </c>
      <c r="BY95" s="84">
        <f t="shared" si="167"/>
        <v>0</v>
      </c>
      <c r="BZ95" s="84">
        <f t="shared" si="168"/>
        <v>0</v>
      </c>
      <c r="CA95" s="84">
        <f t="shared" si="169"/>
        <v>0</v>
      </c>
      <c r="CB95" s="84">
        <f t="shared" si="170"/>
        <v>0</v>
      </c>
      <c r="CC95" s="84">
        <f t="shared" si="171"/>
        <v>0</v>
      </c>
      <c r="CD95" s="84">
        <f t="shared" si="172"/>
        <v>0</v>
      </c>
      <c r="CE95" s="84">
        <f t="shared" si="173"/>
        <v>0</v>
      </c>
      <c r="CF95" s="84">
        <f t="shared" si="174"/>
        <v>0</v>
      </c>
      <c r="CG95" s="84">
        <f t="shared" si="175"/>
        <v>0</v>
      </c>
      <c r="CH95" s="84">
        <f t="shared" si="176"/>
        <v>0</v>
      </c>
      <c r="CI95" s="84">
        <f t="shared" si="177"/>
        <v>0</v>
      </c>
      <c r="CJ95" s="84">
        <f t="shared" si="178"/>
        <v>0</v>
      </c>
      <c r="CK95" s="84">
        <f t="shared" si="179"/>
        <v>0</v>
      </c>
      <c r="CL95" s="84">
        <f t="shared" si="180"/>
        <v>0</v>
      </c>
      <c r="CM95" s="84">
        <f t="shared" si="181"/>
        <v>0</v>
      </c>
      <c r="CN95" s="84">
        <f t="shared" si="182"/>
        <v>0</v>
      </c>
      <c r="CO95" s="84">
        <f t="shared" si="183"/>
        <v>0</v>
      </c>
      <c r="CP95" s="84">
        <f t="shared" si="184"/>
        <v>0</v>
      </c>
      <c r="CQ95" s="84">
        <f t="shared" si="185"/>
        <v>0</v>
      </c>
      <c r="CR95" s="84">
        <f t="shared" si="186"/>
        <v>0</v>
      </c>
      <c r="CS95" s="84">
        <f t="shared" si="187"/>
        <v>0</v>
      </c>
      <c r="CT95" s="84">
        <f t="shared" si="188"/>
        <v>0</v>
      </c>
      <c r="CU95" s="84">
        <f t="shared" si="189"/>
        <v>0</v>
      </c>
      <c r="CV95" s="84">
        <f t="shared" si="190"/>
        <v>0</v>
      </c>
      <c r="CW95" s="84">
        <f t="shared" si="191"/>
        <v>0</v>
      </c>
      <c r="CX95" s="84">
        <f t="shared" si="192"/>
        <v>0</v>
      </c>
    </row>
    <row r="96" spans="1:102" s="263" customFormat="1" ht="14.25">
      <c r="A96" s="78">
        <f t="shared" si="96"/>
        <v>85</v>
      </c>
      <c r="B96" s="79"/>
      <c r="C96" s="80"/>
      <c r="D96" s="81"/>
      <c r="E96" s="82"/>
      <c r="F96" s="83"/>
      <c r="G96" s="84">
        <f t="shared" si="97"/>
        <v>0</v>
      </c>
      <c r="H96" s="84">
        <f t="shared" si="98"/>
        <v>0</v>
      </c>
      <c r="I96" s="84">
        <f t="shared" si="99"/>
        <v>0</v>
      </c>
      <c r="J96" s="84">
        <f t="shared" si="100"/>
        <v>0</v>
      </c>
      <c r="K96" s="84">
        <f t="shared" si="101"/>
        <v>0</v>
      </c>
      <c r="L96" s="84">
        <f t="shared" si="102"/>
        <v>0</v>
      </c>
      <c r="M96" s="84">
        <f t="shared" si="103"/>
        <v>0</v>
      </c>
      <c r="N96" s="84">
        <f t="shared" si="104"/>
        <v>0</v>
      </c>
      <c r="O96" s="84">
        <f t="shared" si="105"/>
        <v>0</v>
      </c>
      <c r="P96" s="84">
        <f t="shared" si="106"/>
        <v>0</v>
      </c>
      <c r="Q96" s="84">
        <f t="shared" si="107"/>
        <v>0</v>
      </c>
      <c r="R96" s="84">
        <f t="shared" si="108"/>
        <v>0</v>
      </c>
      <c r="S96" s="84">
        <f t="shared" si="109"/>
        <v>0</v>
      </c>
      <c r="T96" s="84">
        <f t="shared" si="110"/>
        <v>0</v>
      </c>
      <c r="U96" s="84">
        <f t="shared" si="111"/>
        <v>0</v>
      </c>
      <c r="V96" s="84">
        <f t="shared" si="112"/>
        <v>0</v>
      </c>
      <c r="W96" s="84">
        <f t="shared" si="113"/>
        <v>0</v>
      </c>
      <c r="X96" s="84">
        <f t="shared" si="114"/>
        <v>0</v>
      </c>
      <c r="Y96" s="84">
        <f t="shared" si="115"/>
        <v>0</v>
      </c>
      <c r="Z96" s="84">
        <f t="shared" si="116"/>
        <v>0</v>
      </c>
      <c r="AA96" s="84">
        <f t="shared" si="117"/>
        <v>0</v>
      </c>
      <c r="AB96" s="84">
        <f t="shared" si="118"/>
        <v>0</v>
      </c>
      <c r="AC96" s="84">
        <f t="shared" si="119"/>
        <v>0</v>
      </c>
      <c r="AD96" s="84">
        <f t="shared" si="120"/>
        <v>0</v>
      </c>
      <c r="AE96" s="84">
        <f t="shared" si="121"/>
        <v>0</v>
      </c>
      <c r="AF96" s="84">
        <f t="shared" si="122"/>
        <v>0</v>
      </c>
      <c r="AG96" s="84">
        <f t="shared" si="123"/>
        <v>0</v>
      </c>
      <c r="AH96" s="84">
        <f t="shared" si="124"/>
        <v>0</v>
      </c>
      <c r="AI96" s="84">
        <f t="shared" si="125"/>
        <v>0</v>
      </c>
      <c r="AJ96" s="84">
        <f t="shared" si="126"/>
        <v>0</v>
      </c>
      <c r="AK96" s="84">
        <f t="shared" si="127"/>
        <v>0</v>
      </c>
      <c r="AL96" s="84">
        <f t="shared" si="128"/>
        <v>0</v>
      </c>
      <c r="AM96" s="84">
        <f t="shared" si="129"/>
        <v>0</v>
      </c>
      <c r="AN96" s="84">
        <f t="shared" si="130"/>
        <v>0</v>
      </c>
      <c r="AO96" s="84">
        <f t="shared" si="131"/>
        <v>0</v>
      </c>
      <c r="AP96" s="84">
        <f t="shared" si="132"/>
        <v>0</v>
      </c>
      <c r="AQ96" s="84">
        <f t="shared" si="133"/>
        <v>0</v>
      </c>
      <c r="AR96" s="84">
        <f t="shared" si="134"/>
        <v>0</v>
      </c>
      <c r="AS96" s="84">
        <f t="shared" si="135"/>
        <v>0</v>
      </c>
      <c r="AT96" s="84">
        <f t="shared" si="136"/>
        <v>0</v>
      </c>
      <c r="AU96" s="84">
        <f t="shared" si="137"/>
        <v>0</v>
      </c>
      <c r="AV96" s="84">
        <f t="shared" si="138"/>
        <v>0</v>
      </c>
      <c r="AW96" s="84">
        <f t="shared" si="139"/>
        <v>0</v>
      </c>
      <c r="AX96" s="84">
        <f t="shared" si="140"/>
        <v>0</v>
      </c>
      <c r="AY96" s="84">
        <f t="shared" si="141"/>
        <v>0</v>
      </c>
      <c r="AZ96" s="84">
        <f t="shared" si="142"/>
        <v>0</v>
      </c>
      <c r="BA96" s="84">
        <f t="shared" si="143"/>
        <v>0</v>
      </c>
      <c r="BB96" s="84">
        <f t="shared" si="144"/>
        <v>0</v>
      </c>
      <c r="BC96" s="84">
        <f t="shared" si="145"/>
        <v>0</v>
      </c>
      <c r="BD96" s="84">
        <f t="shared" si="146"/>
        <v>0</v>
      </c>
      <c r="BE96" s="84">
        <f t="shared" si="147"/>
        <v>0</v>
      </c>
      <c r="BF96" s="84">
        <f t="shared" si="148"/>
        <v>0</v>
      </c>
      <c r="BG96" s="84">
        <f t="shared" si="149"/>
        <v>0</v>
      </c>
      <c r="BH96" s="84">
        <f t="shared" si="150"/>
        <v>0</v>
      </c>
      <c r="BI96" s="84">
        <f t="shared" si="151"/>
        <v>0</v>
      </c>
      <c r="BJ96" s="84">
        <f t="shared" si="152"/>
        <v>0</v>
      </c>
      <c r="BK96" s="84">
        <f t="shared" si="153"/>
        <v>0</v>
      </c>
      <c r="BL96" s="84">
        <f t="shared" si="154"/>
        <v>0</v>
      </c>
      <c r="BM96" s="84">
        <f t="shared" si="155"/>
        <v>0</v>
      </c>
      <c r="BN96" s="84">
        <f t="shared" si="156"/>
        <v>0</v>
      </c>
      <c r="BO96" s="84">
        <f t="shared" si="157"/>
        <v>0</v>
      </c>
      <c r="BP96" s="84">
        <f t="shared" si="158"/>
        <v>0</v>
      </c>
      <c r="BQ96" s="84">
        <f t="shared" si="159"/>
        <v>0</v>
      </c>
      <c r="BR96" s="84">
        <f t="shared" si="160"/>
        <v>0</v>
      </c>
      <c r="BS96" s="84">
        <f t="shared" si="161"/>
        <v>0</v>
      </c>
      <c r="BT96" s="84">
        <f t="shared" si="162"/>
        <v>0</v>
      </c>
      <c r="BU96" s="84">
        <f t="shared" si="163"/>
        <v>0</v>
      </c>
      <c r="BV96" s="84">
        <f t="shared" si="164"/>
        <v>0</v>
      </c>
      <c r="BW96" s="84">
        <f t="shared" si="165"/>
        <v>0</v>
      </c>
      <c r="BX96" s="84">
        <f t="shared" si="166"/>
        <v>0</v>
      </c>
      <c r="BY96" s="84">
        <f t="shared" si="167"/>
        <v>0</v>
      </c>
      <c r="BZ96" s="84">
        <f t="shared" si="168"/>
        <v>0</v>
      </c>
      <c r="CA96" s="84">
        <f t="shared" si="169"/>
        <v>0</v>
      </c>
      <c r="CB96" s="84">
        <f t="shared" si="170"/>
        <v>0</v>
      </c>
      <c r="CC96" s="84">
        <f t="shared" si="171"/>
        <v>0</v>
      </c>
      <c r="CD96" s="84">
        <f t="shared" si="172"/>
        <v>0</v>
      </c>
      <c r="CE96" s="84">
        <f t="shared" si="173"/>
        <v>0</v>
      </c>
      <c r="CF96" s="84">
        <f t="shared" si="174"/>
        <v>0</v>
      </c>
      <c r="CG96" s="84">
        <f t="shared" si="175"/>
        <v>0</v>
      </c>
      <c r="CH96" s="84">
        <f t="shared" si="176"/>
        <v>0</v>
      </c>
      <c r="CI96" s="84">
        <f t="shared" si="177"/>
        <v>0</v>
      </c>
      <c r="CJ96" s="84">
        <f t="shared" si="178"/>
        <v>0</v>
      </c>
      <c r="CK96" s="84">
        <f t="shared" si="179"/>
        <v>0</v>
      </c>
      <c r="CL96" s="84">
        <f t="shared" si="180"/>
        <v>0</v>
      </c>
      <c r="CM96" s="84">
        <f t="shared" si="181"/>
        <v>0</v>
      </c>
      <c r="CN96" s="84">
        <f t="shared" si="182"/>
        <v>0</v>
      </c>
      <c r="CO96" s="84">
        <f t="shared" si="183"/>
        <v>0</v>
      </c>
      <c r="CP96" s="84">
        <f t="shared" si="184"/>
        <v>0</v>
      </c>
      <c r="CQ96" s="84">
        <f t="shared" si="185"/>
        <v>0</v>
      </c>
      <c r="CR96" s="84">
        <f t="shared" si="186"/>
        <v>0</v>
      </c>
      <c r="CS96" s="84">
        <f t="shared" si="187"/>
        <v>0</v>
      </c>
      <c r="CT96" s="84">
        <f t="shared" si="188"/>
        <v>0</v>
      </c>
      <c r="CU96" s="84">
        <f t="shared" si="189"/>
        <v>0</v>
      </c>
      <c r="CV96" s="84">
        <f t="shared" si="190"/>
        <v>0</v>
      </c>
      <c r="CW96" s="84">
        <f t="shared" si="191"/>
        <v>0</v>
      </c>
      <c r="CX96" s="84">
        <f t="shared" si="192"/>
        <v>0</v>
      </c>
    </row>
    <row r="97" spans="1:102" s="263" customFormat="1" ht="14.25">
      <c r="A97" s="78">
        <f t="shared" si="96"/>
        <v>86</v>
      </c>
      <c r="B97" s="79"/>
      <c r="C97" s="80"/>
      <c r="D97" s="81"/>
      <c r="E97" s="82"/>
      <c r="F97" s="83"/>
      <c r="G97" s="84">
        <f t="shared" si="97"/>
        <v>0</v>
      </c>
      <c r="H97" s="84">
        <f t="shared" si="98"/>
        <v>0</v>
      </c>
      <c r="I97" s="84">
        <f t="shared" si="99"/>
        <v>0</v>
      </c>
      <c r="J97" s="84">
        <f t="shared" si="100"/>
        <v>0</v>
      </c>
      <c r="K97" s="84">
        <f t="shared" si="101"/>
        <v>0</v>
      </c>
      <c r="L97" s="84">
        <f t="shared" si="102"/>
        <v>0</v>
      </c>
      <c r="M97" s="84">
        <f t="shared" si="103"/>
        <v>0</v>
      </c>
      <c r="N97" s="84">
        <f t="shared" si="104"/>
        <v>0</v>
      </c>
      <c r="O97" s="84">
        <f t="shared" si="105"/>
        <v>0</v>
      </c>
      <c r="P97" s="84">
        <f t="shared" si="106"/>
        <v>0</v>
      </c>
      <c r="Q97" s="84">
        <f t="shared" si="107"/>
        <v>0</v>
      </c>
      <c r="R97" s="84">
        <f t="shared" si="108"/>
        <v>0</v>
      </c>
      <c r="S97" s="84">
        <f t="shared" si="109"/>
        <v>0</v>
      </c>
      <c r="T97" s="84">
        <f t="shared" si="110"/>
        <v>0</v>
      </c>
      <c r="U97" s="84">
        <f t="shared" si="111"/>
        <v>0</v>
      </c>
      <c r="V97" s="84">
        <f t="shared" si="112"/>
        <v>0</v>
      </c>
      <c r="W97" s="84">
        <f t="shared" si="113"/>
        <v>0</v>
      </c>
      <c r="X97" s="84">
        <f t="shared" si="114"/>
        <v>0</v>
      </c>
      <c r="Y97" s="84">
        <f t="shared" si="115"/>
        <v>0</v>
      </c>
      <c r="Z97" s="84">
        <f t="shared" si="116"/>
        <v>0</v>
      </c>
      <c r="AA97" s="84">
        <f t="shared" si="117"/>
        <v>0</v>
      </c>
      <c r="AB97" s="84">
        <f t="shared" si="118"/>
        <v>0</v>
      </c>
      <c r="AC97" s="84">
        <f t="shared" si="119"/>
        <v>0</v>
      </c>
      <c r="AD97" s="84">
        <f t="shared" si="120"/>
        <v>0</v>
      </c>
      <c r="AE97" s="84">
        <f t="shared" si="121"/>
        <v>0</v>
      </c>
      <c r="AF97" s="84">
        <f t="shared" si="122"/>
        <v>0</v>
      </c>
      <c r="AG97" s="84">
        <f t="shared" si="123"/>
        <v>0</v>
      </c>
      <c r="AH97" s="84">
        <f t="shared" si="124"/>
        <v>0</v>
      </c>
      <c r="AI97" s="84">
        <f t="shared" si="125"/>
        <v>0</v>
      </c>
      <c r="AJ97" s="84">
        <f t="shared" si="126"/>
        <v>0</v>
      </c>
      <c r="AK97" s="84">
        <f t="shared" si="127"/>
        <v>0</v>
      </c>
      <c r="AL97" s="84">
        <f t="shared" si="128"/>
        <v>0</v>
      </c>
      <c r="AM97" s="84">
        <f t="shared" si="129"/>
        <v>0</v>
      </c>
      <c r="AN97" s="84">
        <f t="shared" si="130"/>
        <v>0</v>
      </c>
      <c r="AO97" s="84">
        <f t="shared" si="131"/>
        <v>0</v>
      </c>
      <c r="AP97" s="84">
        <f t="shared" si="132"/>
        <v>0</v>
      </c>
      <c r="AQ97" s="84">
        <f t="shared" si="133"/>
        <v>0</v>
      </c>
      <c r="AR97" s="84">
        <f t="shared" si="134"/>
        <v>0</v>
      </c>
      <c r="AS97" s="84">
        <f t="shared" si="135"/>
        <v>0</v>
      </c>
      <c r="AT97" s="84">
        <f t="shared" si="136"/>
        <v>0</v>
      </c>
      <c r="AU97" s="84">
        <f t="shared" si="137"/>
        <v>0</v>
      </c>
      <c r="AV97" s="84">
        <f t="shared" si="138"/>
        <v>0</v>
      </c>
      <c r="AW97" s="84">
        <f t="shared" si="139"/>
        <v>0</v>
      </c>
      <c r="AX97" s="84">
        <f t="shared" si="140"/>
        <v>0</v>
      </c>
      <c r="AY97" s="84">
        <f t="shared" si="141"/>
        <v>0</v>
      </c>
      <c r="AZ97" s="84">
        <f t="shared" si="142"/>
        <v>0</v>
      </c>
      <c r="BA97" s="84">
        <f t="shared" si="143"/>
        <v>0</v>
      </c>
      <c r="BB97" s="84">
        <f t="shared" si="144"/>
        <v>0</v>
      </c>
      <c r="BC97" s="84">
        <f t="shared" si="145"/>
        <v>0</v>
      </c>
      <c r="BD97" s="84">
        <f t="shared" si="146"/>
        <v>0</v>
      </c>
      <c r="BE97" s="84">
        <f t="shared" si="147"/>
        <v>0</v>
      </c>
      <c r="BF97" s="84">
        <f t="shared" si="148"/>
        <v>0</v>
      </c>
      <c r="BG97" s="84">
        <f t="shared" si="149"/>
        <v>0</v>
      </c>
      <c r="BH97" s="84">
        <f t="shared" si="150"/>
        <v>0</v>
      </c>
      <c r="BI97" s="84">
        <f t="shared" si="151"/>
        <v>0</v>
      </c>
      <c r="BJ97" s="84">
        <f t="shared" si="152"/>
        <v>0</v>
      </c>
      <c r="BK97" s="84">
        <f t="shared" si="153"/>
        <v>0</v>
      </c>
      <c r="BL97" s="84">
        <f t="shared" si="154"/>
        <v>0</v>
      </c>
      <c r="BM97" s="84">
        <f t="shared" si="155"/>
        <v>0</v>
      </c>
      <c r="BN97" s="84">
        <f t="shared" si="156"/>
        <v>0</v>
      </c>
      <c r="BO97" s="84">
        <f t="shared" si="157"/>
        <v>0</v>
      </c>
      <c r="BP97" s="84">
        <f t="shared" si="158"/>
        <v>0</v>
      </c>
      <c r="BQ97" s="84">
        <f t="shared" si="159"/>
        <v>0</v>
      </c>
      <c r="BR97" s="84">
        <f t="shared" si="160"/>
        <v>0</v>
      </c>
      <c r="BS97" s="84">
        <f t="shared" si="161"/>
        <v>0</v>
      </c>
      <c r="BT97" s="84">
        <f t="shared" si="162"/>
        <v>0</v>
      </c>
      <c r="BU97" s="84">
        <f t="shared" si="163"/>
        <v>0</v>
      </c>
      <c r="BV97" s="84">
        <f t="shared" si="164"/>
        <v>0</v>
      </c>
      <c r="BW97" s="84">
        <f t="shared" si="165"/>
        <v>0</v>
      </c>
      <c r="BX97" s="84">
        <f t="shared" si="166"/>
        <v>0</v>
      </c>
      <c r="BY97" s="84">
        <f t="shared" si="167"/>
        <v>0</v>
      </c>
      <c r="BZ97" s="84">
        <f t="shared" si="168"/>
        <v>0</v>
      </c>
      <c r="CA97" s="84">
        <f t="shared" si="169"/>
        <v>0</v>
      </c>
      <c r="CB97" s="84">
        <f t="shared" si="170"/>
        <v>0</v>
      </c>
      <c r="CC97" s="84">
        <f t="shared" si="171"/>
        <v>0</v>
      </c>
      <c r="CD97" s="84">
        <f t="shared" si="172"/>
        <v>0</v>
      </c>
      <c r="CE97" s="84">
        <f t="shared" si="173"/>
        <v>0</v>
      </c>
      <c r="CF97" s="84">
        <f t="shared" si="174"/>
        <v>0</v>
      </c>
      <c r="CG97" s="84">
        <f t="shared" si="175"/>
        <v>0</v>
      </c>
      <c r="CH97" s="84">
        <f t="shared" si="176"/>
        <v>0</v>
      </c>
      <c r="CI97" s="84">
        <f t="shared" si="177"/>
        <v>0</v>
      </c>
      <c r="CJ97" s="84">
        <f t="shared" si="178"/>
        <v>0</v>
      </c>
      <c r="CK97" s="84">
        <f t="shared" si="179"/>
        <v>0</v>
      </c>
      <c r="CL97" s="84">
        <f t="shared" si="180"/>
        <v>0</v>
      </c>
      <c r="CM97" s="84">
        <f t="shared" si="181"/>
        <v>0</v>
      </c>
      <c r="CN97" s="84">
        <f t="shared" si="182"/>
        <v>0</v>
      </c>
      <c r="CO97" s="84">
        <f t="shared" si="183"/>
        <v>0</v>
      </c>
      <c r="CP97" s="84">
        <f t="shared" si="184"/>
        <v>0</v>
      </c>
      <c r="CQ97" s="84">
        <f t="shared" si="185"/>
        <v>0</v>
      </c>
      <c r="CR97" s="84">
        <f t="shared" si="186"/>
        <v>0</v>
      </c>
      <c r="CS97" s="84">
        <f t="shared" si="187"/>
        <v>0</v>
      </c>
      <c r="CT97" s="84">
        <f t="shared" si="188"/>
        <v>0</v>
      </c>
      <c r="CU97" s="84">
        <f t="shared" si="189"/>
        <v>0</v>
      </c>
      <c r="CV97" s="84">
        <f t="shared" si="190"/>
        <v>0</v>
      </c>
      <c r="CW97" s="84">
        <f t="shared" si="191"/>
        <v>0</v>
      </c>
      <c r="CX97" s="84">
        <f t="shared" si="192"/>
        <v>0</v>
      </c>
    </row>
    <row r="98" spans="1:102" s="263" customFormat="1" ht="14.25">
      <c r="A98" s="78">
        <f t="shared" si="96"/>
        <v>87</v>
      </c>
      <c r="B98" s="79"/>
      <c r="C98" s="80"/>
      <c r="D98" s="81"/>
      <c r="E98" s="82"/>
      <c r="F98" s="83"/>
      <c r="G98" s="84">
        <f t="shared" si="97"/>
        <v>0</v>
      </c>
      <c r="H98" s="84">
        <f t="shared" si="98"/>
        <v>0</v>
      </c>
      <c r="I98" s="84">
        <f t="shared" si="99"/>
        <v>0</v>
      </c>
      <c r="J98" s="84">
        <f t="shared" si="100"/>
        <v>0</v>
      </c>
      <c r="K98" s="84">
        <f t="shared" si="101"/>
        <v>0</v>
      </c>
      <c r="L98" s="84">
        <f t="shared" si="102"/>
        <v>0</v>
      </c>
      <c r="M98" s="84">
        <f t="shared" si="103"/>
        <v>0</v>
      </c>
      <c r="N98" s="84">
        <f t="shared" si="104"/>
        <v>0</v>
      </c>
      <c r="O98" s="84">
        <f t="shared" si="105"/>
        <v>0</v>
      </c>
      <c r="P98" s="84">
        <f t="shared" si="106"/>
        <v>0</v>
      </c>
      <c r="Q98" s="84">
        <f t="shared" si="107"/>
        <v>0</v>
      </c>
      <c r="R98" s="84">
        <f t="shared" si="108"/>
        <v>0</v>
      </c>
      <c r="S98" s="84">
        <f t="shared" si="109"/>
        <v>0</v>
      </c>
      <c r="T98" s="84">
        <f t="shared" si="110"/>
        <v>0</v>
      </c>
      <c r="U98" s="84">
        <f t="shared" si="111"/>
        <v>0</v>
      </c>
      <c r="V98" s="84">
        <f t="shared" si="112"/>
        <v>0</v>
      </c>
      <c r="W98" s="84">
        <f t="shared" si="113"/>
        <v>0</v>
      </c>
      <c r="X98" s="84">
        <f t="shared" si="114"/>
        <v>0</v>
      </c>
      <c r="Y98" s="84">
        <f t="shared" si="115"/>
        <v>0</v>
      </c>
      <c r="Z98" s="84">
        <f t="shared" si="116"/>
        <v>0</v>
      </c>
      <c r="AA98" s="84">
        <f t="shared" si="117"/>
        <v>0</v>
      </c>
      <c r="AB98" s="84">
        <f t="shared" si="118"/>
        <v>0</v>
      </c>
      <c r="AC98" s="84">
        <f t="shared" si="119"/>
        <v>0</v>
      </c>
      <c r="AD98" s="84">
        <f t="shared" si="120"/>
        <v>0</v>
      </c>
      <c r="AE98" s="84">
        <f t="shared" si="121"/>
        <v>0</v>
      </c>
      <c r="AF98" s="84">
        <f t="shared" si="122"/>
        <v>0</v>
      </c>
      <c r="AG98" s="84">
        <f t="shared" si="123"/>
        <v>0</v>
      </c>
      <c r="AH98" s="84">
        <f t="shared" si="124"/>
        <v>0</v>
      </c>
      <c r="AI98" s="84">
        <f t="shared" si="125"/>
        <v>0</v>
      </c>
      <c r="AJ98" s="84">
        <f t="shared" si="126"/>
        <v>0</v>
      </c>
      <c r="AK98" s="84">
        <f t="shared" si="127"/>
        <v>0</v>
      </c>
      <c r="AL98" s="84">
        <f t="shared" si="128"/>
        <v>0</v>
      </c>
      <c r="AM98" s="84">
        <f t="shared" si="129"/>
        <v>0</v>
      </c>
      <c r="AN98" s="84">
        <f t="shared" si="130"/>
        <v>0</v>
      </c>
      <c r="AO98" s="84">
        <f t="shared" si="131"/>
        <v>0</v>
      </c>
      <c r="AP98" s="84">
        <f t="shared" si="132"/>
        <v>0</v>
      </c>
      <c r="AQ98" s="84">
        <f t="shared" si="133"/>
        <v>0</v>
      </c>
      <c r="AR98" s="84">
        <f t="shared" si="134"/>
        <v>0</v>
      </c>
      <c r="AS98" s="84">
        <f t="shared" si="135"/>
        <v>0</v>
      </c>
      <c r="AT98" s="84">
        <f t="shared" si="136"/>
        <v>0</v>
      </c>
      <c r="AU98" s="84">
        <f t="shared" si="137"/>
        <v>0</v>
      </c>
      <c r="AV98" s="84">
        <f t="shared" si="138"/>
        <v>0</v>
      </c>
      <c r="AW98" s="84">
        <f t="shared" si="139"/>
        <v>0</v>
      </c>
      <c r="AX98" s="84">
        <f t="shared" si="140"/>
        <v>0</v>
      </c>
      <c r="AY98" s="84">
        <f t="shared" si="141"/>
        <v>0</v>
      </c>
      <c r="AZ98" s="84">
        <f t="shared" si="142"/>
        <v>0</v>
      </c>
      <c r="BA98" s="84">
        <f t="shared" si="143"/>
        <v>0</v>
      </c>
      <c r="BB98" s="84">
        <f t="shared" si="144"/>
        <v>0</v>
      </c>
      <c r="BC98" s="84">
        <f t="shared" si="145"/>
        <v>0</v>
      </c>
      <c r="BD98" s="84">
        <f t="shared" si="146"/>
        <v>0</v>
      </c>
      <c r="BE98" s="84">
        <f t="shared" si="147"/>
        <v>0</v>
      </c>
      <c r="BF98" s="84">
        <f t="shared" si="148"/>
        <v>0</v>
      </c>
      <c r="BG98" s="84">
        <f t="shared" si="149"/>
        <v>0</v>
      </c>
      <c r="BH98" s="84">
        <f t="shared" si="150"/>
        <v>0</v>
      </c>
      <c r="BI98" s="84">
        <f t="shared" si="151"/>
        <v>0</v>
      </c>
      <c r="BJ98" s="84">
        <f t="shared" si="152"/>
        <v>0</v>
      </c>
      <c r="BK98" s="84">
        <f t="shared" si="153"/>
        <v>0</v>
      </c>
      <c r="BL98" s="84">
        <f t="shared" si="154"/>
        <v>0</v>
      </c>
      <c r="BM98" s="84">
        <f t="shared" si="155"/>
        <v>0</v>
      </c>
      <c r="BN98" s="84">
        <f t="shared" si="156"/>
        <v>0</v>
      </c>
      <c r="BO98" s="84">
        <f t="shared" si="157"/>
        <v>0</v>
      </c>
      <c r="BP98" s="84">
        <f t="shared" si="158"/>
        <v>0</v>
      </c>
      <c r="BQ98" s="84">
        <f t="shared" si="159"/>
        <v>0</v>
      </c>
      <c r="BR98" s="84">
        <f t="shared" si="160"/>
        <v>0</v>
      </c>
      <c r="BS98" s="84">
        <f t="shared" si="161"/>
        <v>0</v>
      </c>
      <c r="BT98" s="84">
        <f t="shared" si="162"/>
        <v>0</v>
      </c>
      <c r="BU98" s="84">
        <f t="shared" si="163"/>
        <v>0</v>
      </c>
      <c r="BV98" s="84">
        <f t="shared" si="164"/>
        <v>0</v>
      </c>
      <c r="BW98" s="84">
        <f t="shared" si="165"/>
        <v>0</v>
      </c>
      <c r="BX98" s="84">
        <f t="shared" si="166"/>
        <v>0</v>
      </c>
      <c r="BY98" s="84">
        <f t="shared" si="167"/>
        <v>0</v>
      </c>
      <c r="BZ98" s="84">
        <f t="shared" si="168"/>
        <v>0</v>
      </c>
      <c r="CA98" s="84">
        <f t="shared" si="169"/>
        <v>0</v>
      </c>
      <c r="CB98" s="84">
        <f t="shared" si="170"/>
        <v>0</v>
      </c>
      <c r="CC98" s="84">
        <f t="shared" si="171"/>
        <v>0</v>
      </c>
      <c r="CD98" s="84">
        <f t="shared" si="172"/>
        <v>0</v>
      </c>
      <c r="CE98" s="84">
        <f t="shared" si="173"/>
        <v>0</v>
      </c>
      <c r="CF98" s="84">
        <f t="shared" si="174"/>
        <v>0</v>
      </c>
      <c r="CG98" s="84">
        <f t="shared" si="175"/>
        <v>0</v>
      </c>
      <c r="CH98" s="84">
        <f t="shared" si="176"/>
        <v>0</v>
      </c>
      <c r="CI98" s="84">
        <f t="shared" si="177"/>
        <v>0</v>
      </c>
      <c r="CJ98" s="84">
        <f t="shared" si="178"/>
        <v>0</v>
      </c>
      <c r="CK98" s="84">
        <f t="shared" si="179"/>
        <v>0</v>
      </c>
      <c r="CL98" s="84">
        <f t="shared" si="180"/>
        <v>0</v>
      </c>
      <c r="CM98" s="84">
        <f t="shared" si="181"/>
        <v>0</v>
      </c>
      <c r="CN98" s="84">
        <f t="shared" si="182"/>
        <v>0</v>
      </c>
      <c r="CO98" s="84">
        <f t="shared" si="183"/>
        <v>0</v>
      </c>
      <c r="CP98" s="84">
        <f t="shared" si="184"/>
        <v>0</v>
      </c>
      <c r="CQ98" s="84">
        <f t="shared" si="185"/>
        <v>0</v>
      </c>
      <c r="CR98" s="84">
        <f t="shared" si="186"/>
        <v>0</v>
      </c>
      <c r="CS98" s="84">
        <f t="shared" si="187"/>
        <v>0</v>
      </c>
      <c r="CT98" s="84">
        <f t="shared" si="188"/>
        <v>0</v>
      </c>
      <c r="CU98" s="84">
        <f t="shared" si="189"/>
        <v>0</v>
      </c>
      <c r="CV98" s="84">
        <f t="shared" si="190"/>
        <v>0</v>
      </c>
      <c r="CW98" s="84">
        <f t="shared" si="191"/>
        <v>0</v>
      </c>
      <c r="CX98" s="84">
        <f t="shared" si="192"/>
        <v>0</v>
      </c>
    </row>
    <row r="99" spans="1:102" s="263" customFormat="1" ht="14.25">
      <c r="A99" s="78">
        <f t="shared" si="96"/>
        <v>88</v>
      </c>
      <c r="B99" s="79"/>
      <c r="C99" s="80"/>
      <c r="D99" s="81"/>
      <c r="E99" s="82"/>
      <c r="F99" s="83"/>
      <c r="G99" s="84">
        <f t="shared" si="97"/>
        <v>0</v>
      </c>
      <c r="H99" s="84">
        <f t="shared" si="98"/>
        <v>0</v>
      </c>
      <c r="I99" s="84">
        <f t="shared" si="99"/>
        <v>0</v>
      </c>
      <c r="J99" s="84">
        <f t="shared" si="100"/>
        <v>0</v>
      </c>
      <c r="K99" s="84">
        <f t="shared" si="101"/>
        <v>0</v>
      </c>
      <c r="L99" s="84">
        <f t="shared" si="102"/>
        <v>0</v>
      </c>
      <c r="M99" s="84">
        <f t="shared" si="103"/>
        <v>0</v>
      </c>
      <c r="N99" s="84">
        <f t="shared" si="104"/>
        <v>0</v>
      </c>
      <c r="O99" s="84">
        <f t="shared" si="105"/>
        <v>0</v>
      </c>
      <c r="P99" s="84">
        <f t="shared" si="106"/>
        <v>0</v>
      </c>
      <c r="Q99" s="84">
        <f t="shared" si="107"/>
        <v>0</v>
      </c>
      <c r="R99" s="84">
        <f t="shared" si="108"/>
        <v>0</v>
      </c>
      <c r="S99" s="84">
        <f t="shared" si="109"/>
        <v>0</v>
      </c>
      <c r="T99" s="84">
        <f t="shared" si="110"/>
        <v>0</v>
      </c>
      <c r="U99" s="84">
        <f t="shared" si="111"/>
        <v>0</v>
      </c>
      <c r="V99" s="84">
        <f t="shared" si="112"/>
        <v>0</v>
      </c>
      <c r="W99" s="84">
        <f t="shared" si="113"/>
        <v>0</v>
      </c>
      <c r="X99" s="84">
        <f t="shared" si="114"/>
        <v>0</v>
      </c>
      <c r="Y99" s="84">
        <f t="shared" si="115"/>
        <v>0</v>
      </c>
      <c r="Z99" s="84">
        <f t="shared" si="116"/>
        <v>0</v>
      </c>
      <c r="AA99" s="84">
        <f t="shared" si="117"/>
        <v>0</v>
      </c>
      <c r="AB99" s="84">
        <f t="shared" si="118"/>
        <v>0</v>
      </c>
      <c r="AC99" s="84">
        <f t="shared" si="119"/>
        <v>0</v>
      </c>
      <c r="AD99" s="84">
        <f t="shared" si="120"/>
        <v>0</v>
      </c>
      <c r="AE99" s="84">
        <f t="shared" si="121"/>
        <v>0</v>
      </c>
      <c r="AF99" s="84">
        <f t="shared" si="122"/>
        <v>0</v>
      </c>
      <c r="AG99" s="84">
        <f t="shared" si="123"/>
        <v>0</v>
      </c>
      <c r="AH99" s="84">
        <f t="shared" si="124"/>
        <v>0</v>
      </c>
      <c r="AI99" s="84">
        <f t="shared" si="125"/>
        <v>0</v>
      </c>
      <c r="AJ99" s="84">
        <f t="shared" si="126"/>
        <v>0</v>
      </c>
      <c r="AK99" s="84">
        <f t="shared" si="127"/>
        <v>0</v>
      </c>
      <c r="AL99" s="84">
        <f t="shared" si="128"/>
        <v>0</v>
      </c>
      <c r="AM99" s="84">
        <f t="shared" si="129"/>
        <v>0</v>
      </c>
      <c r="AN99" s="84">
        <f t="shared" si="130"/>
        <v>0</v>
      </c>
      <c r="AO99" s="84">
        <f t="shared" si="131"/>
        <v>0</v>
      </c>
      <c r="AP99" s="84">
        <f t="shared" si="132"/>
        <v>0</v>
      </c>
      <c r="AQ99" s="84">
        <f t="shared" si="133"/>
        <v>0</v>
      </c>
      <c r="AR99" s="84">
        <f t="shared" si="134"/>
        <v>0</v>
      </c>
      <c r="AS99" s="84">
        <f t="shared" si="135"/>
        <v>0</v>
      </c>
      <c r="AT99" s="84">
        <f t="shared" si="136"/>
        <v>0</v>
      </c>
      <c r="AU99" s="84">
        <f t="shared" si="137"/>
        <v>0</v>
      </c>
      <c r="AV99" s="84">
        <f t="shared" si="138"/>
        <v>0</v>
      </c>
      <c r="AW99" s="84">
        <f t="shared" si="139"/>
        <v>0</v>
      </c>
      <c r="AX99" s="84">
        <f t="shared" si="140"/>
        <v>0</v>
      </c>
      <c r="AY99" s="84">
        <f t="shared" si="141"/>
        <v>0</v>
      </c>
      <c r="AZ99" s="84">
        <f t="shared" si="142"/>
        <v>0</v>
      </c>
      <c r="BA99" s="84">
        <f t="shared" si="143"/>
        <v>0</v>
      </c>
      <c r="BB99" s="84">
        <f t="shared" si="144"/>
        <v>0</v>
      </c>
      <c r="BC99" s="84">
        <f t="shared" si="145"/>
        <v>0</v>
      </c>
      <c r="BD99" s="84">
        <f t="shared" si="146"/>
        <v>0</v>
      </c>
      <c r="BE99" s="84">
        <f t="shared" si="147"/>
        <v>0</v>
      </c>
      <c r="BF99" s="84">
        <f t="shared" si="148"/>
        <v>0</v>
      </c>
      <c r="BG99" s="84">
        <f t="shared" si="149"/>
        <v>0</v>
      </c>
      <c r="BH99" s="84">
        <f t="shared" si="150"/>
        <v>0</v>
      </c>
      <c r="BI99" s="84">
        <f t="shared" si="151"/>
        <v>0</v>
      </c>
      <c r="BJ99" s="84">
        <f t="shared" si="152"/>
        <v>0</v>
      </c>
      <c r="BK99" s="84">
        <f t="shared" si="153"/>
        <v>0</v>
      </c>
      <c r="BL99" s="84">
        <f t="shared" si="154"/>
        <v>0</v>
      </c>
      <c r="BM99" s="84">
        <f t="shared" si="155"/>
        <v>0</v>
      </c>
      <c r="BN99" s="84">
        <f t="shared" si="156"/>
        <v>0</v>
      </c>
      <c r="BO99" s="84">
        <f t="shared" si="157"/>
        <v>0</v>
      </c>
      <c r="BP99" s="84">
        <f t="shared" si="158"/>
        <v>0</v>
      </c>
      <c r="BQ99" s="84">
        <f t="shared" si="159"/>
        <v>0</v>
      </c>
      <c r="BR99" s="84">
        <f t="shared" si="160"/>
        <v>0</v>
      </c>
      <c r="BS99" s="84">
        <f t="shared" si="161"/>
        <v>0</v>
      </c>
      <c r="BT99" s="84">
        <f t="shared" si="162"/>
        <v>0</v>
      </c>
      <c r="BU99" s="84">
        <f t="shared" si="163"/>
        <v>0</v>
      </c>
      <c r="BV99" s="84">
        <f t="shared" si="164"/>
        <v>0</v>
      </c>
      <c r="BW99" s="84">
        <f t="shared" si="165"/>
        <v>0</v>
      </c>
      <c r="BX99" s="84">
        <f t="shared" si="166"/>
        <v>0</v>
      </c>
      <c r="BY99" s="84">
        <f t="shared" si="167"/>
        <v>0</v>
      </c>
      <c r="BZ99" s="84">
        <f t="shared" si="168"/>
        <v>0</v>
      </c>
      <c r="CA99" s="84">
        <f t="shared" si="169"/>
        <v>0</v>
      </c>
      <c r="CB99" s="84">
        <f t="shared" si="170"/>
        <v>0</v>
      </c>
      <c r="CC99" s="84">
        <f t="shared" si="171"/>
        <v>0</v>
      </c>
      <c r="CD99" s="84">
        <f t="shared" si="172"/>
        <v>0</v>
      </c>
      <c r="CE99" s="84">
        <f t="shared" si="173"/>
        <v>0</v>
      </c>
      <c r="CF99" s="84">
        <f t="shared" si="174"/>
        <v>0</v>
      </c>
      <c r="CG99" s="84">
        <f t="shared" si="175"/>
        <v>0</v>
      </c>
      <c r="CH99" s="84">
        <f t="shared" si="176"/>
        <v>0</v>
      </c>
      <c r="CI99" s="84">
        <f t="shared" si="177"/>
        <v>0</v>
      </c>
      <c r="CJ99" s="84">
        <f t="shared" si="178"/>
        <v>0</v>
      </c>
      <c r="CK99" s="84">
        <f t="shared" si="179"/>
        <v>0</v>
      </c>
      <c r="CL99" s="84">
        <f t="shared" si="180"/>
        <v>0</v>
      </c>
      <c r="CM99" s="84">
        <f t="shared" si="181"/>
        <v>0</v>
      </c>
      <c r="CN99" s="84">
        <f t="shared" si="182"/>
        <v>0</v>
      </c>
      <c r="CO99" s="84">
        <f t="shared" si="183"/>
        <v>0</v>
      </c>
      <c r="CP99" s="84">
        <f t="shared" si="184"/>
        <v>0</v>
      </c>
      <c r="CQ99" s="84">
        <f t="shared" si="185"/>
        <v>0</v>
      </c>
      <c r="CR99" s="84">
        <f t="shared" si="186"/>
        <v>0</v>
      </c>
      <c r="CS99" s="84">
        <f t="shared" si="187"/>
        <v>0</v>
      </c>
      <c r="CT99" s="84">
        <f t="shared" si="188"/>
        <v>0</v>
      </c>
      <c r="CU99" s="84">
        <f t="shared" si="189"/>
        <v>0</v>
      </c>
      <c r="CV99" s="84">
        <f t="shared" si="190"/>
        <v>0</v>
      </c>
      <c r="CW99" s="84">
        <f t="shared" si="191"/>
        <v>0</v>
      </c>
      <c r="CX99" s="84">
        <f t="shared" si="192"/>
        <v>0</v>
      </c>
    </row>
    <row r="100" spans="1:102" s="263" customFormat="1" ht="14.25">
      <c r="A100" s="78">
        <f t="shared" si="96"/>
        <v>89</v>
      </c>
      <c r="B100" s="79"/>
      <c r="C100" s="80"/>
      <c r="D100" s="81"/>
      <c r="E100" s="82"/>
      <c r="F100" s="83"/>
      <c r="G100" s="84">
        <f t="shared" si="97"/>
        <v>0</v>
      </c>
      <c r="H100" s="84">
        <f t="shared" si="98"/>
        <v>0</v>
      </c>
      <c r="I100" s="84">
        <f t="shared" si="99"/>
        <v>0</v>
      </c>
      <c r="J100" s="84">
        <f t="shared" si="100"/>
        <v>0</v>
      </c>
      <c r="K100" s="84">
        <f t="shared" si="101"/>
        <v>0</v>
      </c>
      <c r="L100" s="84">
        <f t="shared" si="102"/>
        <v>0</v>
      </c>
      <c r="M100" s="84">
        <f t="shared" si="103"/>
        <v>0</v>
      </c>
      <c r="N100" s="84">
        <f t="shared" si="104"/>
        <v>0</v>
      </c>
      <c r="O100" s="84">
        <f t="shared" si="105"/>
        <v>0</v>
      </c>
      <c r="P100" s="84">
        <f t="shared" si="106"/>
        <v>0</v>
      </c>
      <c r="Q100" s="84">
        <f t="shared" si="107"/>
        <v>0</v>
      </c>
      <c r="R100" s="84">
        <f t="shared" si="108"/>
        <v>0</v>
      </c>
      <c r="S100" s="84">
        <f t="shared" si="109"/>
        <v>0</v>
      </c>
      <c r="T100" s="84">
        <f t="shared" si="110"/>
        <v>0</v>
      </c>
      <c r="U100" s="84">
        <f t="shared" si="111"/>
        <v>0</v>
      </c>
      <c r="V100" s="84">
        <f t="shared" si="112"/>
        <v>0</v>
      </c>
      <c r="W100" s="84">
        <f t="shared" si="113"/>
        <v>0</v>
      </c>
      <c r="X100" s="84">
        <f t="shared" si="114"/>
        <v>0</v>
      </c>
      <c r="Y100" s="84">
        <f t="shared" si="115"/>
        <v>0</v>
      </c>
      <c r="Z100" s="84">
        <f t="shared" si="116"/>
        <v>0</v>
      </c>
      <c r="AA100" s="84">
        <f t="shared" si="117"/>
        <v>0</v>
      </c>
      <c r="AB100" s="84">
        <f t="shared" si="118"/>
        <v>0</v>
      </c>
      <c r="AC100" s="84">
        <f t="shared" si="119"/>
        <v>0</v>
      </c>
      <c r="AD100" s="84">
        <f t="shared" si="120"/>
        <v>0</v>
      </c>
      <c r="AE100" s="84">
        <f t="shared" si="121"/>
        <v>0</v>
      </c>
      <c r="AF100" s="84">
        <f t="shared" si="122"/>
        <v>0</v>
      </c>
      <c r="AG100" s="84">
        <f t="shared" si="123"/>
        <v>0</v>
      </c>
      <c r="AH100" s="84">
        <f t="shared" si="124"/>
        <v>0</v>
      </c>
      <c r="AI100" s="84">
        <f t="shared" si="125"/>
        <v>0</v>
      </c>
      <c r="AJ100" s="84">
        <f t="shared" si="126"/>
        <v>0</v>
      </c>
      <c r="AK100" s="84">
        <f t="shared" si="127"/>
        <v>0</v>
      </c>
      <c r="AL100" s="84">
        <f t="shared" si="128"/>
        <v>0</v>
      </c>
      <c r="AM100" s="84">
        <f t="shared" si="129"/>
        <v>0</v>
      </c>
      <c r="AN100" s="84">
        <f t="shared" si="130"/>
        <v>0</v>
      </c>
      <c r="AO100" s="84">
        <f t="shared" si="131"/>
        <v>0</v>
      </c>
      <c r="AP100" s="84">
        <f t="shared" si="132"/>
        <v>0</v>
      </c>
      <c r="AQ100" s="84">
        <f t="shared" si="133"/>
        <v>0</v>
      </c>
      <c r="AR100" s="84">
        <f t="shared" si="134"/>
        <v>0</v>
      </c>
      <c r="AS100" s="84">
        <f t="shared" si="135"/>
        <v>0</v>
      </c>
      <c r="AT100" s="84">
        <f t="shared" si="136"/>
        <v>0</v>
      </c>
      <c r="AU100" s="84">
        <f t="shared" si="137"/>
        <v>0</v>
      </c>
      <c r="AV100" s="84">
        <f t="shared" si="138"/>
        <v>0</v>
      </c>
      <c r="AW100" s="84">
        <f t="shared" si="139"/>
        <v>0</v>
      </c>
      <c r="AX100" s="84">
        <f t="shared" si="140"/>
        <v>0</v>
      </c>
      <c r="AY100" s="84">
        <f t="shared" si="141"/>
        <v>0</v>
      </c>
      <c r="AZ100" s="84">
        <f t="shared" si="142"/>
        <v>0</v>
      </c>
      <c r="BA100" s="84">
        <f t="shared" si="143"/>
        <v>0</v>
      </c>
      <c r="BB100" s="84">
        <f t="shared" si="144"/>
        <v>0</v>
      </c>
      <c r="BC100" s="84">
        <f t="shared" si="145"/>
        <v>0</v>
      </c>
      <c r="BD100" s="84">
        <f t="shared" si="146"/>
        <v>0</v>
      </c>
      <c r="BE100" s="84">
        <f t="shared" si="147"/>
        <v>0</v>
      </c>
      <c r="BF100" s="84">
        <f t="shared" si="148"/>
        <v>0</v>
      </c>
      <c r="BG100" s="84">
        <f t="shared" si="149"/>
        <v>0</v>
      </c>
      <c r="BH100" s="84">
        <f t="shared" si="150"/>
        <v>0</v>
      </c>
      <c r="BI100" s="84">
        <f t="shared" si="151"/>
        <v>0</v>
      </c>
      <c r="BJ100" s="84">
        <f t="shared" si="152"/>
        <v>0</v>
      </c>
      <c r="BK100" s="84">
        <f t="shared" si="153"/>
        <v>0</v>
      </c>
      <c r="BL100" s="84">
        <f t="shared" si="154"/>
        <v>0</v>
      </c>
      <c r="BM100" s="84">
        <f t="shared" si="155"/>
        <v>0</v>
      </c>
      <c r="BN100" s="84">
        <f t="shared" si="156"/>
        <v>0</v>
      </c>
      <c r="BO100" s="84">
        <f t="shared" si="157"/>
        <v>0</v>
      </c>
      <c r="BP100" s="84">
        <f t="shared" si="158"/>
        <v>0</v>
      </c>
      <c r="BQ100" s="84">
        <f t="shared" si="159"/>
        <v>0</v>
      </c>
      <c r="BR100" s="84">
        <f t="shared" si="160"/>
        <v>0</v>
      </c>
      <c r="BS100" s="84">
        <f t="shared" si="161"/>
        <v>0</v>
      </c>
      <c r="BT100" s="84">
        <f t="shared" si="162"/>
        <v>0</v>
      </c>
      <c r="BU100" s="84">
        <f t="shared" si="163"/>
        <v>0</v>
      </c>
      <c r="BV100" s="84">
        <f t="shared" si="164"/>
        <v>0</v>
      </c>
      <c r="BW100" s="84">
        <f t="shared" si="165"/>
        <v>0</v>
      </c>
      <c r="BX100" s="84">
        <f t="shared" si="166"/>
        <v>0</v>
      </c>
      <c r="BY100" s="84">
        <f t="shared" si="167"/>
        <v>0</v>
      </c>
      <c r="BZ100" s="84">
        <f t="shared" si="168"/>
        <v>0</v>
      </c>
      <c r="CA100" s="84">
        <f t="shared" si="169"/>
        <v>0</v>
      </c>
      <c r="CB100" s="84">
        <f t="shared" si="170"/>
        <v>0</v>
      </c>
      <c r="CC100" s="84">
        <f t="shared" si="171"/>
        <v>0</v>
      </c>
      <c r="CD100" s="84">
        <f t="shared" si="172"/>
        <v>0</v>
      </c>
      <c r="CE100" s="84">
        <f t="shared" si="173"/>
        <v>0</v>
      </c>
      <c r="CF100" s="84">
        <f t="shared" si="174"/>
        <v>0</v>
      </c>
      <c r="CG100" s="84">
        <f t="shared" si="175"/>
        <v>0</v>
      </c>
      <c r="CH100" s="84">
        <f t="shared" si="176"/>
        <v>0</v>
      </c>
      <c r="CI100" s="84">
        <f t="shared" si="177"/>
        <v>0</v>
      </c>
      <c r="CJ100" s="84">
        <f t="shared" si="178"/>
        <v>0</v>
      </c>
      <c r="CK100" s="84">
        <f t="shared" si="179"/>
        <v>0</v>
      </c>
      <c r="CL100" s="84">
        <f t="shared" si="180"/>
        <v>0</v>
      </c>
      <c r="CM100" s="84">
        <f t="shared" si="181"/>
        <v>0</v>
      </c>
      <c r="CN100" s="84">
        <f t="shared" si="182"/>
        <v>0</v>
      </c>
      <c r="CO100" s="84">
        <f t="shared" si="183"/>
        <v>0</v>
      </c>
      <c r="CP100" s="84">
        <f t="shared" si="184"/>
        <v>0</v>
      </c>
      <c r="CQ100" s="84">
        <f t="shared" si="185"/>
        <v>0</v>
      </c>
      <c r="CR100" s="84">
        <f t="shared" si="186"/>
        <v>0</v>
      </c>
      <c r="CS100" s="84">
        <f t="shared" si="187"/>
        <v>0</v>
      </c>
      <c r="CT100" s="84">
        <f t="shared" si="188"/>
        <v>0</v>
      </c>
      <c r="CU100" s="84">
        <f t="shared" si="189"/>
        <v>0</v>
      </c>
      <c r="CV100" s="84">
        <f t="shared" si="190"/>
        <v>0</v>
      </c>
      <c r="CW100" s="84">
        <f t="shared" si="191"/>
        <v>0</v>
      </c>
      <c r="CX100" s="84">
        <f t="shared" si="192"/>
        <v>0</v>
      </c>
    </row>
    <row r="101" spans="1:102" s="263" customFormat="1" ht="14.25">
      <c r="A101" s="78">
        <f t="shared" si="96"/>
        <v>90</v>
      </c>
      <c r="B101" s="79"/>
      <c r="C101" s="80"/>
      <c r="D101" s="81"/>
      <c r="E101" s="82"/>
      <c r="F101" s="83"/>
      <c r="G101" s="84">
        <f t="shared" si="97"/>
        <v>0</v>
      </c>
      <c r="H101" s="84">
        <f t="shared" si="98"/>
        <v>0</v>
      </c>
      <c r="I101" s="84">
        <f t="shared" si="99"/>
        <v>0</v>
      </c>
      <c r="J101" s="84">
        <f t="shared" si="100"/>
        <v>0</v>
      </c>
      <c r="K101" s="84">
        <f t="shared" si="101"/>
        <v>0</v>
      </c>
      <c r="L101" s="84">
        <f t="shared" si="102"/>
        <v>0</v>
      </c>
      <c r="M101" s="84">
        <f t="shared" si="103"/>
        <v>0</v>
      </c>
      <c r="N101" s="84">
        <f t="shared" si="104"/>
        <v>0</v>
      </c>
      <c r="O101" s="84">
        <f t="shared" si="105"/>
        <v>0</v>
      </c>
      <c r="P101" s="84">
        <f t="shared" si="106"/>
        <v>0</v>
      </c>
      <c r="Q101" s="84">
        <f t="shared" si="107"/>
        <v>0</v>
      </c>
      <c r="R101" s="84">
        <f t="shared" si="108"/>
        <v>0</v>
      </c>
      <c r="S101" s="84">
        <f t="shared" si="109"/>
        <v>0</v>
      </c>
      <c r="T101" s="84">
        <f t="shared" si="110"/>
        <v>0</v>
      </c>
      <c r="U101" s="84">
        <f t="shared" si="111"/>
        <v>0</v>
      </c>
      <c r="V101" s="84">
        <f t="shared" si="112"/>
        <v>0</v>
      </c>
      <c r="W101" s="84">
        <f t="shared" si="113"/>
        <v>0</v>
      </c>
      <c r="X101" s="84">
        <f t="shared" si="114"/>
        <v>0</v>
      </c>
      <c r="Y101" s="84">
        <f t="shared" si="115"/>
        <v>0</v>
      </c>
      <c r="Z101" s="84">
        <f t="shared" si="116"/>
        <v>0</v>
      </c>
      <c r="AA101" s="84">
        <f t="shared" si="117"/>
        <v>0</v>
      </c>
      <c r="AB101" s="84">
        <f t="shared" si="118"/>
        <v>0</v>
      </c>
      <c r="AC101" s="84">
        <f t="shared" si="119"/>
        <v>0</v>
      </c>
      <c r="AD101" s="84">
        <f t="shared" si="120"/>
        <v>0</v>
      </c>
      <c r="AE101" s="84">
        <f t="shared" si="121"/>
        <v>0</v>
      </c>
      <c r="AF101" s="84">
        <f t="shared" si="122"/>
        <v>0</v>
      </c>
      <c r="AG101" s="84">
        <f t="shared" si="123"/>
        <v>0</v>
      </c>
      <c r="AH101" s="84">
        <f t="shared" si="124"/>
        <v>0</v>
      </c>
      <c r="AI101" s="84">
        <f t="shared" si="125"/>
        <v>0</v>
      </c>
      <c r="AJ101" s="84">
        <f t="shared" si="126"/>
        <v>0</v>
      </c>
      <c r="AK101" s="84">
        <f t="shared" si="127"/>
        <v>0</v>
      </c>
      <c r="AL101" s="84">
        <f t="shared" si="128"/>
        <v>0</v>
      </c>
      <c r="AM101" s="84">
        <f t="shared" si="129"/>
        <v>0</v>
      </c>
      <c r="AN101" s="84">
        <f t="shared" si="130"/>
        <v>0</v>
      </c>
      <c r="AO101" s="84">
        <f t="shared" si="131"/>
        <v>0</v>
      </c>
      <c r="AP101" s="84">
        <f t="shared" si="132"/>
        <v>0</v>
      </c>
      <c r="AQ101" s="84">
        <f t="shared" si="133"/>
        <v>0</v>
      </c>
      <c r="AR101" s="84">
        <f t="shared" si="134"/>
        <v>0</v>
      </c>
      <c r="AS101" s="84">
        <f t="shared" si="135"/>
        <v>0</v>
      </c>
      <c r="AT101" s="84">
        <f t="shared" si="136"/>
        <v>0</v>
      </c>
      <c r="AU101" s="84">
        <f t="shared" si="137"/>
        <v>0</v>
      </c>
      <c r="AV101" s="84">
        <f t="shared" si="138"/>
        <v>0</v>
      </c>
      <c r="AW101" s="84">
        <f t="shared" si="139"/>
        <v>0</v>
      </c>
      <c r="AX101" s="84">
        <f t="shared" si="140"/>
        <v>0</v>
      </c>
      <c r="AY101" s="84">
        <f t="shared" si="141"/>
        <v>0</v>
      </c>
      <c r="AZ101" s="84">
        <f t="shared" si="142"/>
        <v>0</v>
      </c>
      <c r="BA101" s="84">
        <f t="shared" si="143"/>
        <v>0</v>
      </c>
      <c r="BB101" s="84">
        <f t="shared" si="144"/>
        <v>0</v>
      </c>
      <c r="BC101" s="84">
        <f t="shared" si="145"/>
        <v>0</v>
      </c>
      <c r="BD101" s="84">
        <f t="shared" si="146"/>
        <v>0</v>
      </c>
      <c r="BE101" s="84">
        <f t="shared" si="147"/>
        <v>0</v>
      </c>
      <c r="BF101" s="84">
        <f t="shared" si="148"/>
        <v>0</v>
      </c>
      <c r="BG101" s="84">
        <f t="shared" si="149"/>
        <v>0</v>
      </c>
      <c r="BH101" s="84">
        <f t="shared" si="150"/>
        <v>0</v>
      </c>
      <c r="BI101" s="84">
        <f t="shared" si="151"/>
        <v>0</v>
      </c>
      <c r="BJ101" s="84">
        <f t="shared" si="152"/>
        <v>0</v>
      </c>
      <c r="BK101" s="84">
        <f t="shared" si="153"/>
        <v>0</v>
      </c>
      <c r="BL101" s="84">
        <f t="shared" si="154"/>
        <v>0</v>
      </c>
      <c r="BM101" s="84">
        <f t="shared" si="155"/>
        <v>0</v>
      </c>
      <c r="BN101" s="84">
        <f t="shared" si="156"/>
        <v>0</v>
      </c>
      <c r="BO101" s="84">
        <f t="shared" si="157"/>
        <v>0</v>
      </c>
      <c r="BP101" s="84">
        <f t="shared" si="158"/>
        <v>0</v>
      </c>
      <c r="BQ101" s="84">
        <f t="shared" si="159"/>
        <v>0</v>
      </c>
      <c r="BR101" s="84">
        <f t="shared" si="160"/>
        <v>0</v>
      </c>
      <c r="BS101" s="84">
        <f t="shared" si="161"/>
        <v>0</v>
      </c>
      <c r="BT101" s="84">
        <f t="shared" si="162"/>
        <v>0</v>
      </c>
      <c r="BU101" s="84">
        <f t="shared" si="163"/>
        <v>0</v>
      </c>
      <c r="BV101" s="84">
        <f t="shared" si="164"/>
        <v>0</v>
      </c>
      <c r="BW101" s="84">
        <f t="shared" si="165"/>
        <v>0</v>
      </c>
      <c r="BX101" s="84">
        <f t="shared" si="166"/>
        <v>0</v>
      </c>
      <c r="BY101" s="84">
        <f t="shared" si="167"/>
        <v>0</v>
      </c>
      <c r="BZ101" s="84">
        <f t="shared" si="168"/>
        <v>0</v>
      </c>
      <c r="CA101" s="84">
        <f t="shared" si="169"/>
        <v>0</v>
      </c>
      <c r="CB101" s="84">
        <f t="shared" si="170"/>
        <v>0</v>
      </c>
      <c r="CC101" s="84">
        <f t="shared" si="171"/>
        <v>0</v>
      </c>
      <c r="CD101" s="84">
        <f t="shared" si="172"/>
        <v>0</v>
      </c>
      <c r="CE101" s="84">
        <f t="shared" si="173"/>
        <v>0</v>
      </c>
      <c r="CF101" s="84">
        <f t="shared" si="174"/>
        <v>0</v>
      </c>
      <c r="CG101" s="84">
        <f t="shared" si="175"/>
        <v>0</v>
      </c>
      <c r="CH101" s="84">
        <f t="shared" si="176"/>
        <v>0</v>
      </c>
      <c r="CI101" s="84">
        <f t="shared" si="177"/>
        <v>0</v>
      </c>
      <c r="CJ101" s="84">
        <f t="shared" si="178"/>
        <v>0</v>
      </c>
      <c r="CK101" s="84">
        <f t="shared" si="179"/>
        <v>0</v>
      </c>
      <c r="CL101" s="84">
        <f t="shared" si="180"/>
        <v>0</v>
      </c>
      <c r="CM101" s="84">
        <f t="shared" si="181"/>
        <v>0</v>
      </c>
      <c r="CN101" s="84">
        <f t="shared" si="182"/>
        <v>0</v>
      </c>
      <c r="CO101" s="84">
        <f t="shared" si="183"/>
        <v>0</v>
      </c>
      <c r="CP101" s="84">
        <f t="shared" si="184"/>
        <v>0</v>
      </c>
      <c r="CQ101" s="84">
        <f t="shared" si="185"/>
        <v>0</v>
      </c>
      <c r="CR101" s="84">
        <f t="shared" si="186"/>
        <v>0</v>
      </c>
      <c r="CS101" s="84">
        <f t="shared" si="187"/>
        <v>0</v>
      </c>
      <c r="CT101" s="84">
        <f t="shared" si="188"/>
        <v>0</v>
      </c>
      <c r="CU101" s="84">
        <f t="shared" si="189"/>
        <v>0</v>
      </c>
      <c r="CV101" s="84">
        <f t="shared" si="190"/>
        <v>0</v>
      </c>
      <c r="CW101" s="84">
        <f t="shared" si="191"/>
        <v>0</v>
      </c>
      <c r="CX101" s="84">
        <f t="shared" si="192"/>
        <v>0</v>
      </c>
    </row>
    <row r="102" spans="1:102" s="263" customFormat="1" ht="14.25">
      <c r="A102" s="78">
        <f t="shared" si="96"/>
        <v>91</v>
      </c>
      <c r="B102" s="79"/>
      <c r="C102" s="80"/>
      <c r="D102" s="81"/>
      <c r="E102" s="82"/>
      <c r="F102" s="83"/>
      <c r="G102" s="84">
        <f t="shared" si="97"/>
        <v>0</v>
      </c>
      <c r="H102" s="84">
        <f t="shared" si="98"/>
        <v>0</v>
      </c>
      <c r="I102" s="84">
        <f t="shared" si="99"/>
        <v>0</v>
      </c>
      <c r="J102" s="84">
        <f t="shared" si="100"/>
        <v>0</v>
      </c>
      <c r="K102" s="84">
        <f t="shared" si="101"/>
        <v>0</v>
      </c>
      <c r="L102" s="84">
        <f t="shared" si="102"/>
        <v>0</v>
      </c>
      <c r="M102" s="84">
        <f t="shared" si="103"/>
        <v>0</v>
      </c>
      <c r="N102" s="84">
        <f t="shared" si="104"/>
        <v>0</v>
      </c>
      <c r="O102" s="84">
        <f t="shared" si="105"/>
        <v>0</v>
      </c>
      <c r="P102" s="84">
        <f t="shared" si="106"/>
        <v>0</v>
      </c>
      <c r="Q102" s="84">
        <f t="shared" si="107"/>
        <v>0</v>
      </c>
      <c r="R102" s="84">
        <f t="shared" si="108"/>
        <v>0</v>
      </c>
      <c r="S102" s="84">
        <f t="shared" si="109"/>
        <v>0</v>
      </c>
      <c r="T102" s="84">
        <f t="shared" si="110"/>
        <v>0</v>
      </c>
      <c r="U102" s="84">
        <f t="shared" si="111"/>
        <v>0</v>
      </c>
      <c r="V102" s="84">
        <f t="shared" si="112"/>
        <v>0</v>
      </c>
      <c r="W102" s="84">
        <f t="shared" si="113"/>
        <v>0</v>
      </c>
      <c r="X102" s="84">
        <f t="shared" si="114"/>
        <v>0</v>
      </c>
      <c r="Y102" s="84">
        <f t="shared" si="115"/>
        <v>0</v>
      </c>
      <c r="Z102" s="84">
        <f t="shared" si="116"/>
        <v>0</v>
      </c>
      <c r="AA102" s="84">
        <f t="shared" si="117"/>
        <v>0</v>
      </c>
      <c r="AB102" s="84">
        <f t="shared" si="118"/>
        <v>0</v>
      </c>
      <c r="AC102" s="84">
        <f t="shared" si="119"/>
        <v>0</v>
      </c>
      <c r="AD102" s="84">
        <f t="shared" si="120"/>
        <v>0</v>
      </c>
      <c r="AE102" s="84">
        <f t="shared" si="121"/>
        <v>0</v>
      </c>
      <c r="AF102" s="84">
        <f t="shared" si="122"/>
        <v>0</v>
      </c>
      <c r="AG102" s="84">
        <f t="shared" si="123"/>
        <v>0</v>
      </c>
      <c r="AH102" s="84">
        <f t="shared" si="124"/>
        <v>0</v>
      </c>
      <c r="AI102" s="84">
        <f t="shared" si="125"/>
        <v>0</v>
      </c>
      <c r="AJ102" s="84">
        <f t="shared" si="126"/>
        <v>0</v>
      </c>
      <c r="AK102" s="84">
        <f t="shared" si="127"/>
        <v>0</v>
      </c>
      <c r="AL102" s="84">
        <f t="shared" si="128"/>
        <v>0</v>
      </c>
      <c r="AM102" s="84">
        <f t="shared" si="129"/>
        <v>0</v>
      </c>
      <c r="AN102" s="84">
        <f t="shared" si="130"/>
        <v>0</v>
      </c>
      <c r="AO102" s="84">
        <f t="shared" si="131"/>
        <v>0</v>
      </c>
      <c r="AP102" s="84">
        <f t="shared" si="132"/>
        <v>0</v>
      </c>
      <c r="AQ102" s="84">
        <f t="shared" si="133"/>
        <v>0</v>
      </c>
      <c r="AR102" s="84">
        <f t="shared" si="134"/>
        <v>0</v>
      </c>
      <c r="AS102" s="84">
        <f t="shared" si="135"/>
        <v>0</v>
      </c>
      <c r="AT102" s="84">
        <f t="shared" si="136"/>
        <v>0</v>
      </c>
      <c r="AU102" s="84">
        <f t="shared" si="137"/>
        <v>0</v>
      </c>
      <c r="AV102" s="84">
        <f t="shared" si="138"/>
        <v>0</v>
      </c>
      <c r="AW102" s="84">
        <f t="shared" si="139"/>
        <v>0</v>
      </c>
      <c r="AX102" s="84">
        <f t="shared" si="140"/>
        <v>0</v>
      </c>
      <c r="AY102" s="84">
        <f t="shared" si="141"/>
        <v>0</v>
      </c>
      <c r="AZ102" s="84">
        <f t="shared" si="142"/>
        <v>0</v>
      </c>
      <c r="BA102" s="84">
        <f t="shared" si="143"/>
        <v>0</v>
      </c>
      <c r="BB102" s="84">
        <f t="shared" si="144"/>
        <v>0</v>
      </c>
      <c r="BC102" s="84">
        <f t="shared" si="145"/>
        <v>0</v>
      </c>
      <c r="BD102" s="84">
        <f t="shared" si="146"/>
        <v>0</v>
      </c>
      <c r="BE102" s="84">
        <f t="shared" si="147"/>
        <v>0</v>
      </c>
      <c r="BF102" s="84">
        <f t="shared" si="148"/>
        <v>0</v>
      </c>
      <c r="BG102" s="84">
        <f t="shared" si="149"/>
        <v>0</v>
      </c>
      <c r="BH102" s="84">
        <f t="shared" si="150"/>
        <v>0</v>
      </c>
      <c r="BI102" s="84">
        <f t="shared" si="151"/>
        <v>0</v>
      </c>
      <c r="BJ102" s="84">
        <f t="shared" si="152"/>
        <v>0</v>
      </c>
      <c r="BK102" s="84">
        <f t="shared" si="153"/>
        <v>0</v>
      </c>
      <c r="BL102" s="84">
        <f t="shared" si="154"/>
        <v>0</v>
      </c>
      <c r="BM102" s="84">
        <f t="shared" si="155"/>
        <v>0</v>
      </c>
      <c r="BN102" s="84">
        <f t="shared" si="156"/>
        <v>0</v>
      </c>
      <c r="BO102" s="84">
        <f t="shared" si="157"/>
        <v>0</v>
      </c>
      <c r="BP102" s="84">
        <f t="shared" si="158"/>
        <v>0</v>
      </c>
      <c r="BQ102" s="84">
        <f t="shared" si="159"/>
        <v>0</v>
      </c>
      <c r="BR102" s="84">
        <f t="shared" si="160"/>
        <v>0</v>
      </c>
      <c r="BS102" s="84">
        <f t="shared" si="161"/>
        <v>0</v>
      </c>
      <c r="BT102" s="84">
        <f t="shared" si="162"/>
        <v>0</v>
      </c>
      <c r="BU102" s="84">
        <f t="shared" si="163"/>
        <v>0</v>
      </c>
      <c r="BV102" s="84">
        <f t="shared" si="164"/>
        <v>0</v>
      </c>
      <c r="BW102" s="84">
        <f t="shared" si="165"/>
        <v>0</v>
      </c>
      <c r="BX102" s="84">
        <f t="shared" si="166"/>
        <v>0</v>
      </c>
      <c r="BY102" s="84">
        <f t="shared" si="167"/>
        <v>0</v>
      </c>
      <c r="BZ102" s="84">
        <f t="shared" si="168"/>
        <v>0</v>
      </c>
      <c r="CA102" s="84">
        <f t="shared" si="169"/>
        <v>0</v>
      </c>
      <c r="CB102" s="84">
        <f t="shared" si="170"/>
        <v>0</v>
      </c>
      <c r="CC102" s="84">
        <f t="shared" si="171"/>
        <v>0</v>
      </c>
      <c r="CD102" s="84">
        <f t="shared" si="172"/>
        <v>0</v>
      </c>
      <c r="CE102" s="84">
        <f t="shared" si="173"/>
        <v>0</v>
      </c>
      <c r="CF102" s="84">
        <f t="shared" si="174"/>
        <v>0</v>
      </c>
      <c r="CG102" s="84">
        <f t="shared" si="175"/>
        <v>0</v>
      </c>
      <c r="CH102" s="84">
        <f t="shared" si="176"/>
        <v>0</v>
      </c>
      <c r="CI102" s="84">
        <f t="shared" si="177"/>
        <v>0</v>
      </c>
      <c r="CJ102" s="84">
        <f t="shared" si="178"/>
        <v>0</v>
      </c>
      <c r="CK102" s="84">
        <f t="shared" si="179"/>
        <v>0</v>
      </c>
      <c r="CL102" s="84">
        <f t="shared" si="180"/>
        <v>0</v>
      </c>
      <c r="CM102" s="84">
        <f t="shared" si="181"/>
        <v>0</v>
      </c>
      <c r="CN102" s="84">
        <f t="shared" si="182"/>
        <v>0</v>
      </c>
      <c r="CO102" s="84">
        <f t="shared" si="183"/>
        <v>0</v>
      </c>
      <c r="CP102" s="84">
        <f t="shared" si="184"/>
        <v>0</v>
      </c>
      <c r="CQ102" s="84">
        <f t="shared" si="185"/>
        <v>0</v>
      </c>
      <c r="CR102" s="84">
        <f t="shared" si="186"/>
        <v>0</v>
      </c>
      <c r="CS102" s="84">
        <f t="shared" si="187"/>
        <v>0</v>
      </c>
      <c r="CT102" s="84">
        <f t="shared" si="188"/>
        <v>0</v>
      </c>
      <c r="CU102" s="84">
        <f t="shared" si="189"/>
        <v>0</v>
      </c>
      <c r="CV102" s="84">
        <f t="shared" si="190"/>
        <v>0</v>
      </c>
      <c r="CW102" s="84">
        <f t="shared" si="191"/>
        <v>0</v>
      </c>
      <c r="CX102" s="84">
        <f t="shared" si="192"/>
        <v>0</v>
      </c>
    </row>
    <row r="103" spans="1:102" s="263" customFormat="1" ht="14.25">
      <c r="A103" s="78">
        <f t="shared" si="96"/>
        <v>92</v>
      </c>
      <c r="B103" s="79"/>
      <c r="C103" s="80"/>
      <c r="D103" s="81"/>
      <c r="E103" s="82"/>
      <c r="F103" s="83"/>
      <c r="G103" s="84">
        <f t="shared" si="97"/>
        <v>0</v>
      </c>
      <c r="H103" s="84">
        <f t="shared" si="98"/>
        <v>0</v>
      </c>
      <c r="I103" s="84">
        <f t="shared" si="99"/>
        <v>0</v>
      </c>
      <c r="J103" s="84">
        <f t="shared" si="100"/>
        <v>0</v>
      </c>
      <c r="K103" s="84">
        <f t="shared" si="101"/>
        <v>0</v>
      </c>
      <c r="L103" s="84">
        <f t="shared" si="102"/>
        <v>0</v>
      </c>
      <c r="M103" s="84">
        <f t="shared" si="103"/>
        <v>0</v>
      </c>
      <c r="N103" s="84">
        <f t="shared" si="104"/>
        <v>0</v>
      </c>
      <c r="O103" s="84">
        <f t="shared" si="105"/>
        <v>0</v>
      </c>
      <c r="P103" s="84">
        <f t="shared" si="106"/>
        <v>0</v>
      </c>
      <c r="Q103" s="84">
        <f t="shared" si="107"/>
        <v>0</v>
      </c>
      <c r="R103" s="84">
        <f t="shared" si="108"/>
        <v>0</v>
      </c>
      <c r="S103" s="84">
        <f t="shared" si="109"/>
        <v>0</v>
      </c>
      <c r="T103" s="84">
        <f t="shared" si="110"/>
        <v>0</v>
      </c>
      <c r="U103" s="84">
        <f t="shared" si="111"/>
        <v>0</v>
      </c>
      <c r="V103" s="84">
        <f t="shared" si="112"/>
        <v>0</v>
      </c>
      <c r="W103" s="84">
        <f t="shared" si="113"/>
        <v>0</v>
      </c>
      <c r="X103" s="84">
        <f t="shared" si="114"/>
        <v>0</v>
      </c>
      <c r="Y103" s="84">
        <f t="shared" si="115"/>
        <v>0</v>
      </c>
      <c r="Z103" s="84">
        <f t="shared" si="116"/>
        <v>0</v>
      </c>
      <c r="AA103" s="84">
        <f t="shared" si="117"/>
        <v>0</v>
      </c>
      <c r="AB103" s="84">
        <f t="shared" si="118"/>
        <v>0</v>
      </c>
      <c r="AC103" s="84">
        <f t="shared" si="119"/>
        <v>0</v>
      </c>
      <c r="AD103" s="84">
        <f t="shared" si="120"/>
        <v>0</v>
      </c>
      <c r="AE103" s="84">
        <f t="shared" si="121"/>
        <v>0</v>
      </c>
      <c r="AF103" s="84">
        <f t="shared" si="122"/>
        <v>0</v>
      </c>
      <c r="AG103" s="84">
        <f t="shared" si="123"/>
        <v>0</v>
      </c>
      <c r="AH103" s="84">
        <f t="shared" si="124"/>
        <v>0</v>
      </c>
      <c r="AI103" s="84">
        <f t="shared" si="125"/>
        <v>0</v>
      </c>
      <c r="AJ103" s="84">
        <f t="shared" si="126"/>
        <v>0</v>
      </c>
      <c r="AK103" s="84">
        <f t="shared" si="127"/>
        <v>0</v>
      </c>
      <c r="AL103" s="84">
        <f t="shared" si="128"/>
        <v>0</v>
      </c>
      <c r="AM103" s="84">
        <f t="shared" si="129"/>
        <v>0</v>
      </c>
      <c r="AN103" s="84">
        <f t="shared" si="130"/>
        <v>0</v>
      </c>
      <c r="AO103" s="84">
        <f t="shared" si="131"/>
        <v>0</v>
      </c>
      <c r="AP103" s="84">
        <f t="shared" si="132"/>
        <v>0</v>
      </c>
      <c r="AQ103" s="84">
        <f t="shared" si="133"/>
        <v>0</v>
      </c>
      <c r="AR103" s="84">
        <f t="shared" si="134"/>
        <v>0</v>
      </c>
      <c r="AS103" s="84">
        <f t="shared" si="135"/>
        <v>0</v>
      </c>
      <c r="AT103" s="84">
        <f t="shared" si="136"/>
        <v>0</v>
      </c>
      <c r="AU103" s="84">
        <f t="shared" si="137"/>
        <v>0</v>
      </c>
      <c r="AV103" s="84">
        <f t="shared" si="138"/>
        <v>0</v>
      </c>
      <c r="AW103" s="84">
        <f t="shared" si="139"/>
        <v>0</v>
      </c>
      <c r="AX103" s="84">
        <f t="shared" si="140"/>
        <v>0</v>
      </c>
      <c r="AY103" s="84">
        <f t="shared" si="141"/>
        <v>0</v>
      </c>
      <c r="AZ103" s="84">
        <f t="shared" si="142"/>
        <v>0</v>
      </c>
      <c r="BA103" s="84">
        <f t="shared" si="143"/>
        <v>0</v>
      </c>
      <c r="BB103" s="84">
        <f t="shared" si="144"/>
        <v>0</v>
      </c>
      <c r="BC103" s="84">
        <f t="shared" si="145"/>
        <v>0</v>
      </c>
      <c r="BD103" s="84">
        <f t="shared" si="146"/>
        <v>0</v>
      </c>
      <c r="BE103" s="84">
        <f t="shared" si="147"/>
        <v>0</v>
      </c>
      <c r="BF103" s="84">
        <f t="shared" si="148"/>
        <v>0</v>
      </c>
      <c r="BG103" s="84">
        <f t="shared" si="149"/>
        <v>0</v>
      </c>
      <c r="BH103" s="84">
        <f t="shared" si="150"/>
        <v>0</v>
      </c>
      <c r="BI103" s="84">
        <f t="shared" si="151"/>
        <v>0</v>
      </c>
      <c r="BJ103" s="84">
        <f t="shared" si="152"/>
        <v>0</v>
      </c>
      <c r="BK103" s="84">
        <f t="shared" si="153"/>
        <v>0</v>
      </c>
      <c r="BL103" s="84">
        <f t="shared" si="154"/>
        <v>0</v>
      </c>
      <c r="BM103" s="84">
        <f t="shared" si="155"/>
        <v>0</v>
      </c>
      <c r="BN103" s="84">
        <f t="shared" si="156"/>
        <v>0</v>
      </c>
      <c r="BO103" s="84">
        <f t="shared" si="157"/>
        <v>0</v>
      </c>
      <c r="BP103" s="84">
        <f t="shared" si="158"/>
        <v>0</v>
      </c>
      <c r="BQ103" s="84">
        <f t="shared" si="159"/>
        <v>0</v>
      </c>
      <c r="BR103" s="84">
        <f t="shared" si="160"/>
        <v>0</v>
      </c>
      <c r="BS103" s="84">
        <f t="shared" si="161"/>
        <v>0</v>
      </c>
      <c r="BT103" s="84">
        <f t="shared" si="162"/>
        <v>0</v>
      </c>
      <c r="BU103" s="84">
        <f t="shared" si="163"/>
        <v>0</v>
      </c>
      <c r="BV103" s="84">
        <f t="shared" si="164"/>
        <v>0</v>
      </c>
      <c r="BW103" s="84">
        <f t="shared" si="165"/>
        <v>0</v>
      </c>
      <c r="BX103" s="84">
        <f t="shared" si="166"/>
        <v>0</v>
      </c>
      <c r="BY103" s="84">
        <f t="shared" si="167"/>
        <v>0</v>
      </c>
      <c r="BZ103" s="84">
        <f t="shared" si="168"/>
        <v>0</v>
      </c>
      <c r="CA103" s="84">
        <f t="shared" si="169"/>
        <v>0</v>
      </c>
      <c r="CB103" s="84">
        <f t="shared" si="170"/>
        <v>0</v>
      </c>
      <c r="CC103" s="84">
        <f t="shared" si="171"/>
        <v>0</v>
      </c>
      <c r="CD103" s="84">
        <f t="shared" si="172"/>
        <v>0</v>
      </c>
      <c r="CE103" s="84">
        <f t="shared" si="173"/>
        <v>0</v>
      </c>
      <c r="CF103" s="84">
        <f t="shared" si="174"/>
        <v>0</v>
      </c>
      <c r="CG103" s="84">
        <f t="shared" si="175"/>
        <v>0</v>
      </c>
      <c r="CH103" s="84">
        <f t="shared" si="176"/>
        <v>0</v>
      </c>
      <c r="CI103" s="84">
        <f t="shared" si="177"/>
        <v>0</v>
      </c>
      <c r="CJ103" s="84">
        <f t="shared" si="178"/>
        <v>0</v>
      </c>
      <c r="CK103" s="84">
        <f t="shared" si="179"/>
        <v>0</v>
      </c>
      <c r="CL103" s="84">
        <f t="shared" si="180"/>
        <v>0</v>
      </c>
      <c r="CM103" s="84">
        <f t="shared" si="181"/>
        <v>0</v>
      </c>
      <c r="CN103" s="84">
        <f t="shared" si="182"/>
        <v>0</v>
      </c>
      <c r="CO103" s="84">
        <f t="shared" si="183"/>
        <v>0</v>
      </c>
      <c r="CP103" s="84">
        <f t="shared" si="184"/>
        <v>0</v>
      </c>
      <c r="CQ103" s="84">
        <f t="shared" si="185"/>
        <v>0</v>
      </c>
      <c r="CR103" s="84">
        <f t="shared" si="186"/>
        <v>0</v>
      </c>
      <c r="CS103" s="84">
        <f t="shared" si="187"/>
        <v>0</v>
      </c>
      <c r="CT103" s="84">
        <f t="shared" si="188"/>
        <v>0</v>
      </c>
      <c r="CU103" s="84">
        <f t="shared" si="189"/>
        <v>0</v>
      </c>
      <c r="CV103" s="84">
        <f t="shared" si="190"/>
        <v>0</v>
      </c>
      <c r="CW103" s="84">
        <f t="shared" si="191"/>
        <v>0</v>
      </c>
      <c r="CX103" s="84">
        <f t="shared" si="192"/>
        <v>0</v>
      </c>
    </row>
    <row r="104" spans="1:102" s="263" customFormat="1" ht="14.25">
      <c r="A104" s="78">
        <f t="shared" si="96"/>
        <v>93</v>
      </c>
      <c r="B104" s="79"/>
      <c r="C104" s="80"/>
      <c r="D104" s="81"/>
      <c r="E104" s="82"/>
      <c r="F104" s="83"/>
      <c r="G104" s="84">
        <f t="shared" si="97"/>
        <v>0</v>
      </c>
      <c r="H104" s="84">
        <f t="shared" si="98"/>
        <v>0</v>
      </c>
      <c r="I104" s="84">
        <f t="shared" si="99"/>
        <v>0</v>
      </c>
      <c r="J104" s="84">
        <f t="shared" si="100"/>
        <v>0</v>
      </c>
      <c r="K104" s="84">
        <f t="shared" si="101"/>
        <v>0</v>
      </c>
      <c r="L104" s="84">
        <f t="shared" si="102"/>
        <v>0</v>
      </c>
      <c r="M104" s="84">
        <f t="shared" si="103"/>
        <v>0</v>
      </c>
      <c r="N104" s="84">
        <f t="shared" si="104"/>
        <v>0</v>
      </c>
      <c r="O104" s="84">
        <f t="shared" si="105"/>
        <v>0</v>
      </c>
      <c r="P104" s="84">
        <f t="shared" si="106"/>
        <v>0</v>
      </c>
      <c r="Q104" s="84">
        <f t="shared" si="107"/>
        <v>0</v>
      </c>
      <c r="R104" s="84">
        <f t="shared" si="108"/>
        <v>0</v>
      </c>
      <c r="S104" s="84">
        <f t="shared" si="109"/>
        <v>0</v>
      </c>
      <c r="T104" s="84">
        <f t="shared" si="110"/>
        <v>0</v>
      </c>
      <c r="U104" s="84">
        <f t="shared" si="111"/>
        <v>0</v>
      </c>
      <c r="V104" s="84">
        <f t="shared" si="112"/>
        <v>0</v>
      </c>
      <c r="W104" s="84">
        <f t="shared" si="113"/>
        <v>0</v>
      </c>
      <c r="X104" s="84">
        <f t="shared" si="114"/>
        <v>0</v>
      </c>
      <c r="Y104" s="84">
        <f t="shared" si="115"/>
        <v>0</v>
      </c>
      <c r="Z104" s="84">
        <f t="shared" si="116"/>
        <v>0</v>
      </c>
      <c r="AA104" s="84">
        <f t="shared" si="117"/>
        <v>0</v>
      </c>
      <c r="AB104" s="84">
        <f t="shared" si="118"/>
        <v>0</v>
      </c>
      <c r="AC104" s="84">
        <f t="shared" si="119"/>
        <v>0</v>
      </c>
      <c r="AD104" s="84">
        <f t="shared" si="120"/>
        <v>0</v>
      </c>
      <c r="AE104" s="84">
        <f t="shared" si="121"/>
        <v>0</v>
      </c>
      <c r="AF104" s="84">
        <f t="shared" si="122"/>
        <v>0</v>
      </c>
      <c r="AG104" s="84">
        <f t="shared" si="123"/>
        <v>0</v>
      </c>
      <c r="AH104" s="84">
        <f t="shared" si="124"/>
        <v>0</v>
      </c>
      <c r="AI104" s="84">
        <f t="shared" si="125"/>
        <v>0</v>
      </c>
      <c r="AJ104" s="84">
        <f t="shared" si="126"/>
        <v>0</v>
      </c>
      <c r="AK104" s="84">
        <f t="shared" si="127"/>
        <v>0</v>
      </c>
      <c r="AL104" s="84">
        <f t="shared" si="128"/>
        <v>0</v>
      </c>
      <c r="AM104" s="84">
        <f t="shared" si="129"/>
        <v>0</v>
      </c>
      <c r="AN104" s="84">
        <f t="shared" si="130"/>
        <v>0</v>
      </c>
      <c r="AO104" s="84">
        <f t="shared" si="131"/>
        <v>0</v>
      </c>
      <c r="AP104" s="84">
        <f t="shared" si="132"/>
        <v>0</v>
      </c>
      <c r="AQ104" s="84">
        <f t="shared" si="133"/>
        <v>0</v>
      </c>
      <c r="AR104" s="84">
        <f t="shared" si="134"/>
        <v>0</v>
      </c>
      <c r="AS104" s="84">
        <f t="shared" si="135"/>
        <v>0</v>
      </c>
      <c r="AT104" s="84">
        <f t="shared" si="136"/>
        <v>0</v>
      </c>
      <c r="AU104" s="84">
        <f t="shared" si="137"/>
        <v>0</v>
      </c>
      <c r="AV104" s="84">
        <f t="shared" si="138"/>
        <v>0</v>
      </c>
      <c r="AW104" s="84">
        <f t="shared" si="139"/>
        <v>0</v>
      </c>
      <c r="AX104" s="84">
        <f t="shared" si="140"/>
        <v>0</v>
      </c>
      <c r="AY104" s="84">
        <f t="shared" si="141"/>
        <v>0</v>
      </c>
      <c r="AZ104" s="84">
        <f t="shared" si="142"/>
        <v>0</v>
      </c>
      <c r="BA104" s="84">
        <f t="shared" si="143"/>
        <v>0</v>
      </c>
      <c r="BB104" s="84">
        <f t="shared" si="144"/>
        <v>0</v>
      </c>
      <c r="BC104" s="84">
        <f t="shared" si="145"/>
        <v>0</v>
      </c>
      <c r="BD104" s="84">
        <f t="shared" si="146"/>
        <v>0</v>
      </c>
      <c r="BE104" s="84">
        <f t="shared" si="147"/>
        <v>0</v>
      </c>
      <c r="BF104" s="84">
        <f t="shared" si="148"/>
        <v>0</v>
      </c>
      <c r="BG104" s="84">
        <f t="shared" si="149"/>
        <v>0</v>
      </c>
      <c r="BH104" s="84">
        <f t="shared" si="150"/>
        <v>0</v>
      </c>
      <c r="BI104" s="84">
        <f t="shared" si="151"/>
        <v>0</v>
      </c>
      <c r="BJ104" s="84">
        <f t="shared" si="152"/>
        <v>0</v>
      </c>
      <c r="BK104" s="84">
        <f t="shared" si="153"/>
        <v>0</v>
      </c>
      <c r="BL104" s="84">
        <f t="shared" si="154"/>
        <v>0</v>
      </c>
      <c r="BM104" s="84">
        <f t="shared" si="155"/>
        <v>0</v>
      </c>
      <c r="BN104" s="84">
        <f t="shared" si="156"/>
        <v>0</v>
      </c>
      <c r="BO104" s="84">
        <f t="shared" si="157"/>
        <v>0</v>
      </c>
      <c r="BP104" s="84">
        <f t="shared" si="158"/>
        <v>0</v>
      </c>
      <c r="BQ104" s="84">
        <f t="shared" si="159"/>
        <v>0</v>
      </c>
      <c r="BR104" s="84">
        <f t="shared" si="160"/>
        <v>0</v>
      </c>
      <c r="BS104" s="84">
        <f t="shared" si="161"/>
        <v>0</v>
      </c>
      <c r="BT104" s="84">
        <f t="shared" si="162"/>
        <v>0</v>
      </c>
      <c r="BU104" s="84">
        <f t="shared" si="163"/>
        <v>0</v>
      </c>
      <c r="BV104" s="84">
        <f t="shared" si="164"/>
        <v>0</v>
      </c>
      <c r="BW104" s="84">
        <f t="shared" si="165"/>
        <v>0</v>
      </c>
      <c r="BX104" s="84">
        <f t="shared" si="166"/>
        <v>0</v>
      </c>
      <c r="BY104" s="84">
        <f t="shared" si="167"/>
        <v>0</v>
      </c>
      <c r="BZ104" s="84">
        <f t="shared" si="168"/>
        <v>0</v>
      </c>
      <c r="CA104" s="84">
        <f t="shared" si="169"/>
        <v>0</v>
      </c>
      <c r="CB104" s="84">
        <f t="shared" si="170"/>
        <v>0</v>
      </c>
      <c r="CC104" s="84">
        <f t="shared" si="171"/>
        <v>0</v>
      </c>
      <c r="CD104" s="84">
        <f t="shared" si="172"/>
        <v>0</v>
      </c>
      <c r="CE104" s="84">
        <f t="shared" si="173"/>
        <v>0</v>
      </c>
      <c r="CF104" s="84">
        <f t="shared" si="174"/>
        <v>0</v>
      </c>
      <c r="CG104" s="84">
        <f t="shared" si="175"/>
        <v>0</v>
      </c>
      <c r="CH104" s="84">
        <f t="shared" si="176"/>
        <v>0</v>
      </c>
      <c r="CI104" s="84">
        <f t="shared" si="177"/>
        <v>0</v>
      </c>
      <c r="CJ104" s="84">
        <f t="shared" si="178"/>
        <v>0</v>
      </c>
      <c r="CK104" s="84">
        <f t="shared" si="179"/>
        <v>0</v>
      </c>
      <c r="CL104" s="84">
        <f t="shared" si="180"/>
        <v>0</v>
      </c>
      <c r="CM104" s="84">
        <f t="shared" si="181"/>
        <v>0</v>
      </c>
      <c r="CN104" s="84">
        <f t="shared" si="182"/>
        <v>0</v>
      </c>
      <c r="CO104" s="84">
        <f t="shared" si="183"/>
        <v>0</v>
      </c>
      <c r="CP104" s="84">
        <f t="shared" si="184"/>
        <v>0</v>
      </c>
      <c r="CQ104" s="84">
        <f t="shared" si="185"/>
        <v>0</v>
      </c>
      <c r="CR104" s="84">
        <f t="shared" si="186"/>
        <v>0</v>
      </c>
      <c r="CS104" s="84">
        <f t="shared" si="187"/>
        <v>0</v>
      </c>
      <c r="CT104" s="84">
        <f t="shared" si="188"/>
        <v>0</v>
      </c>
      <c r="CU104" s="84">
        <f t="shared" si="189"/>
        <v>0</v>
      </c>
      <c r="CV104" s="84">
        <f t="shared" si="190"/>
        <v>0</v>
      </c>
      <c r="CW104" s="84">
        <f t="shared" si="191"/>
        <v>0</v>
      </c>
      <c r="CX104" s="84">
        <f t="shared" si="192"/>
        <v>0</v>
      </c>
    </row>
    <row r="105" spans="1:102" s="263" customFormat="1" ht="14.25">
      <c r="A105" s="78">
        <f t="shared" si="96"/>
        <v>94</v>
      </c>
      <c r="B105" s="79"/>
      <c r="C105" s="80"/>
      <c r="D105" s="81"/>
      <c r="E105" s="82"/>
      <c r="F105" s="83"/>
      <c r="G105" s="84">
        <f t="shared" si="97"/>
        <v>0</v>
      </c>
      <c r="H105" s="84">
        <f t="shared" si="98"/>
        <v>0</v>
      </c>
      <c r="I105" s="84">
        <f t="shared" si="99"/>
        <v>0</v>
      </c>
      <c r="J105" s="84">
        <f t="shared" si="100"/>
        <v>0</v>
      </c>
      <c r="K105" s="84">
        <f t="shared" si="101"/>
        <v>0</v>
      </c>
      <c r="L105" s="84">
        <f t="shared" si="102"/>
        <v>0</v>
      </c>
      <c r="M105" s="84">
        <f t="shared" si="103"/>
        <v>0</v>
      </c>
      <c r="N105" s="84">
        <f t="shared" si="104"/>
        <v>0</v>
      </c>
      <c r="O105" s="84">
        <f t="shared" si="105"/>
        <v>0</v>
      </c>
      <c r="P105" s="84">
        <f t="shared" si="106"/>
        <v>0</v>
      </c>
      <c r="Q105" s="84">
        <f t="shared" si="107"/>
        <v>0</v>
      </c>
      <c r="R105" s="84">
        <f t="shared" si="108"/>
        <v>0</v>
      </c>
      <c r="S105" s="84">
        <f t="shared" si="109"/>
        <v>0</v>
      </c>
      <c r="T105" s="84">
        <f t="shared" si="110"/>
        <v>0</v>
      </c>
      <c r="U105" s="84">
        <f t="shared" si="111"/>
        <v>0</v>
      </c>
      <c r="V105" s="84">
        <f t="shared" si="112"/>
        <v>0</v>
      </c>
      <c r="W105" s="84">
        <f t="shared" si="113"/>
        <v>0</v>
      </c>
      <c r="X105" s="84">
        <f t="shared" si="114"/>
        <v>0</v>
      </c>
      <c r="Y105" s="84">
        <f t="shared" si="115"/>
        <v>0</v>
      </c>
      <c r="Z105" s="84">
        <f t="shared" si="116"/>
        <v>0</v>
      </c>
      <c r="AA105" s="84">
        <f t="shared" si="117"/>
        <v>0</v>
      </c>
      <c r="AB105" s="84">
        <f t="shared" si="118"/>
        <v>0</v>
      </c>
      <c r="AC105" s="84">
        <f t="shared" si="119"/>
        <v>0</v>
      </c>
      <c r="AD105" s="84">
        <f t="shared" si="120"/>
        <v>0</v>
      </c>
      <c r="AE105" s="84">
        <f t="shared" si="121"/>
        <v>0</v>
      </c>
      <c r="AF105" s="84">
        <f t="shared" si="122"/>
        <v>0</v>
      </c>
      <c r="AG105" s="84">
        <f t="shared" si="123"/>
        <v>0</v>
      </c>
      <c r="AH105" s="84">
        <f t="shared" si="124"/>
        <v>0</v>
      </c>
      <c r="AI105" s="84">
        <f t="shared" si="125"/>
        <v>0</v>
      </c>
      <c r="AJ105" s="84">
        <f t="shared" si="126"/>
        <v>0</v>
      </c>
      <c r="AK105" s="84">
        <f t="shared" si="127"/>
        <v>0</v>
      </c>
      <c r="AL105" s="84">
        <f t="shared" si="128"/>
        <v>0</v>
      </c>
      <c r="AM105" s="84">
        <f t="shared" si="129"/>
        <v>0</v>
      </c>
      <c r="AN105" s="84">
        <f t="shared" si="130"/>
        <v>0</v>
      </c>
      <c r="AO105" s="84">
        <f t="shared" si="131"/>
        <v>0</v>
      </c>
      <c r="AP105" s="84">
        <f t="shared" si="132"/>
        <v>0</v>
      </c>
      <c r="AQ105" s="84">
        <f t="shared" si="133"/>
        <v>0</v>
      </c>
      <c r="AR105" s="84">
        <f t="shared" si="134"/>
        <v>0</v>
      </c>
      <c r="AS105" s="84">
        <f t="shared" si="135"/>
        <v>0</v>
      </c>
      <c r="AT105" s="84">
        <f t="shared" si="136"/>
        <v>0</v>
      </c>
      <c r="AU105" s="84">
        <f t="shared" si="137"/>
        <v>0</v>
      </c>
      <c r="AV105" s="84">
        <f t="shared" si="138"/>
        <v>0</v>
      </c>
      <c r="AW105" s="84">
        <f t="shared" si="139"/>
        <v>0</v>
      </c>
      <c r="AX105" s="84">
        <f t="shared" si="140"/>
        <v>0</v>
      </c>
      <c r="AY105" s="84">
        <f t="shared" si="141"/>
        <v>0</v>
      </c>
      <c r="AZ105" s="84">
        <f t="shared" si="142"/>
        <v>0</v>
      </c>
      <c r="BA105" s="84">
        <f t="shared" si="143"/>
        <v>0</v>
      </c>
      <c r="BB105" s="84">
        <f t="shared" si="144"/>
        <v>0</v>
      </c>
      <c r="BC105" s="84">
        <f t="shared" si="145"/>
        <v>0</v>
      </c>
      <c r="BD105" s="84">
        <f t="shared" si="146"/>
        <v>0</v>
      </c>
      <c r="BE105" s="84">
        <f t="shared" si="147"/>
        <v>0</v>
      </c>
      <c r="BF105" s="84">
        <f t="shared" si="148"/>
        <v>0</v>
      </c>
      <c r="BG105" s="84">
        <f t="shared" si="149"/>
        <v>0</v>
      </c>
      <c r="BH105" s="84">
        <f t="shared" si="150"/>
        <v>0</v>
      </c>
      <c r="BI105" s="84">
        <f t="shared" si="151"/>
        <v>0</v>
      </c>
      <c r="BJ105" s="84">
        <f t="shared" si="152"/>
        <v>0</v>
      </c>
      <c r="BK105" s="84">
        <f t="shared" si="153"/>
        <v>0</v>
      </c>
      <c r="BL105" s="84">
        <f t="shared" si="154"/>
        <v>0</v>
      </c>
      <c r="BM105" s="84">
        <f t="shared" si="155"/>
        <v>0</v>
      </c>
      <c r="BN105" s="84">
        <f t="shared" si="156"/>
        <v>0</v>
      </c>
      <c r="BO105" s="84">
        <f t="shared" si="157"/>
        <v>0</v>
      </c>
      <c r="BP105" s="84">
        <f t="shared" si="158"/>
        <v>0</v>
      </c>
      <c r="BQ105" s="84">
        <f t="shared" si="159"/>
        <v>0</v>
      </c>
      <c r="BR105" s="84">
        <f t="shared" si="160"/>
        <v>0</v>
      </c>
      <c r="BS105" s="84">
        <f t="shared" si="161"/>
        <v>0</v>
      </c>
      <c r="BT105" s="84">
        <f t="shared" si="162"/>
        <v>0</v>
      </c>
      <c r="BU105" s="84">
        <f t="shared" si="163"/>
        <v>0</v>
      </c>
      <c r="BV105" s="84">
        <f t="shared" si="164"/>
        <v>0</v>
      </c>
      <c r="BW105" s="84">
        <f t="shared" si="165"/>
        <v>0</v>
      </c>
      <c r="BX105" s="84">
        <f t="shared" si="166"/>
        <v>0</v>
      </c>
      <c r="BY105" s="84">
        <f t="shared" si="167"/>
        <v>0</v>
      </c>
      <c r="BZ105" s="84">
        <f t="shared" si="168"/>
        <v>0</v>
      </c>
      <c r="CA105" s="84">
        <f t="shared" si="169"/>
        <v>0</v>
      </c>
      <c r="CB105" s="84">
        <f t="shared" si="170"/>
        <v>0</v>
      </c>
      <c r="CC105" s="84">
        <f t="shared" si="171"/>
        <v>0</v>
      </c>
      <c r="CD105" s="84">
        <f t="shared" si="172"/>
        <v>0</v>
      </c>
      <c r="CE105" s="84">
        <f t="shared" si="173"/>
        <v>0</v>
      </c>
      <c r="CF105" s="84">
        <f t="shared" si="174"/>
        <v>0</v>
      </c>
      <c r="CG105" s="84">
        <f t="shared" si="175"/>
        <v>0</v>
      </c>
      <c r="CH105" s="84">
        <f t="shared" si="176"/>
        <v>0</v>
      </c>
      <c r="CI105" s="84">
        <f t="shared" si="177"/>
        <v>0</v>
      </c>
      <c r="CJ105" s="84">
        <f t="shared" si="178"/>
        <v>0</v>
      </c>
      <c r="CK105" s="84">
        <f t="shared" si="179"/>
        <v>0</v>
      </c>
      <c r="CL105" s="84">
        <f t="shared" si="180"/>
        <v>0</v>
      </c>
      <c r="CM105" s="84">
        <f t="shared" si="181"/>
        <v>0</v>
      </c>
      <c r="CN105" s="84">
        <f t="shared" si="182"/>
        <v>0</v>
      </c>
      <c r="CO105" s="84">
        <f t="shared" si="183"/>
        <v>0</v>
      </c>
      <c r="CP105" s="84">
        <f t="shared" si="184"/>
        <v>0</v>
      </c>
      <c r="CQ105" s="84">
        <f t="shared" si="185"/>
        <v>0</v>
      </c>
      <c r="CR105" s="84">
        <f t="shared" si="186"/>
        <v>0</v>
      </c>
      <c r="CS105" s="84">
        <f t="shared" si="187"/>
        <v>0</v>
      </c>
      <c r="CT105" s="84">
        <f t="shared" si="188"/>
        <v>0</v>
      </c>
      <c r="CU105" s="84">
        <f t="shared" si="189"/>
        <v>0</v>
      </c>
      <c r="CV105" s="84">
        <f t="shared" si="190"/>
        <v>0</v>
      </c>
      <c r="CW105" s="84">
        <f t="shared" si="191"/>
        <v>0</v>
      </c>
      <c r="CX105" s="84">
        <f t="shared" si="192"/>
        <v>0</v>
      </c>
    </row>
    <row r="106" spans="1:102" s="263" customFormat="1" ht="14.25">
      <c r="A106" s="78">
        <f t="shared" si="96"/>
        <v>95</v>
      </c>
      <c r="B106" s="79"/>
      <c r="C106" s="80"/>
      <c r="D106" s="81"/>
      <c r="E106" s="82"/>
      <c r="F106" s="83"/>
      <c r="G106" s="84">
        <f t="shared" si="97"/>
        <v>0</v>
      </c>
      <c r="H106" s="84">
        <f t="shared" si="98"/>
        <v>0</v>
      </c>
      <c r="I106" s="84">
        <f t="shared" si="99"/>
        <v>0</v>
      </c>
      <c r="J106" s="84">
        <f t="shared" si="100"/>
        <v>0</v>
      </c>
      <c r="K106" s="84">
        <f t="shared" si="101"/>
        <v>0</v>
      </c>
      <c r="L106" s="84">
        <f t="shared" si="102"/>
        <v>0</v>
      </c>
      <c r="M106" s="84">
        <f t="shared" si="103"/>
        <v>0</v>
      </c>
      <c r="N106" s="84">
        <f t="shared" si="104"/>
        <v>0</v>
      </c>
      <c r="O106" s="84">
        <f t="shared" si="105"/>
        <v>0</v>
      </c>
      <c r="P106" s="84">
        <f t="shared" si="106"/>
        <v>0</v>
      </c>
      <c r="Q106" s="84">
        <f t="shared" si="107"/>
        <v>0</v>
      </c>
      <c r="R106" s="84">
        <f t="shared" si="108"/>
        <v>0</v>
      </c>
      <c r="S106" s="84">
        <f t="shared" si="109"/>
        <v>0</v>
      </c>
      <c r="T106" s="84">
        <f t="shared" si="110"/>
        <v>0</v>
      </c>
      <c r="U106" s="84">
        <f t="shared" si="111"/>
        <v>0</v>
      </c>
      <c r="V106" s="84">
        <f t="shared" si="112"/>
        <v>0</v>
      </c>
      <c r="W106" s="84">
        <f t="shared" si="113"/>
        <v>0</v>
      </c>
      <c r="X106" s="84">
        <f t="shared" si="114"/>
        <v>0</v>
      </c>
      <c r="Y106" s="84">
        <f t="shared" si="115"/>
        <v>0</v>
      </c>
      <c r="Z106" s="84">
        <f t="shared" si="116"/>
        <v>0</v>
      </c>
      <c r="AA106" s="84">
        <f t="shared" si="117"/>
        <v>0</v>
      </c>
      <c r="AB106" s="84">
        <f t="shared" si="118"/>
        <v>0</v>
      </c>
      <c r="AC106" s="84">
        <f t="shared" si="119"/>
        <v>0</v>
      </c>
      <c r="AD106" s="84">
        <f t="shared" si="120"/>
        <v>0</v>
      </c>
      <c r="AE106" s="84">
        <f t="shared" si="121"/>
        <v>0</v>
      </c>
      <c r="AF106" s="84">
        <f t="shared" si="122"/>
        <v>0</v>
      </c>
      <c r="AG106" s="84">
        <f t="shared" si="123"/>
        <v>0</v>
      </c>
      <c r="AH106" s="84">
        <f t="shared" si="124"/>
        <v>0</v>
      </c>
      <c r="AI106" s="84">
        <f t="shared" si="125"/>
        <v>0</v>
      </c>
      <c r="AJ106" s="84">
        <f t="shared" si="126"/>
        <v>0</v>
      </c>
      <c r="AK106" s="84">
        <f t="shared" si="127"/>
        <v>0</v>
      </c>
      <c r="AL106" s="84">
        <f t="shared" si="128"/>
        <v>0</v>
      </c>
      <c r="AM106" s="84">
        <f t="shared" si="129"/>
        <v>0</v>
      </c>
      <c r="AN106" s="84">
        <f t="shared" si="130"/>
        <v>0</v>
      </c>
      <c r="AO106" s="84">
        <f t="shared" si="131"/>
        <v>0</v>
      </c>
      <c r="AP106" s="84">
        <f t="shared" si="132"/>
        <v>0</v>
      </c>
      <c r="AQ106" s="84">
        <f t="shared" si="133"/>
        <v>0</v>
      </c>
      <c r="AR106" s="84">
        <f t="shared" si="134"/>
        <v>0</v>
      </c>
      <c r="AS106" s="84">
        <f t="shared" si="135"/>
        <v>0</v>
      </c>
      <c r="AT106" s="84">
        <f t="shared" si="136"/>
        <v>0</v>
      </c>
      <c r="AU106" s="84">
        <f t="shared" si="137"/>
        <v>0</v>
      </c>
      <c r="AV106" s="84">
        <f t="shared" si="138"/>
        <v>0</v>
      </c>
      <c r="AW106" s="84">
        <f t="shared" si="139"/>
        <v>0</v>
      </c>
      <c r="AX106" s="84">
        <f t="shared" si="140"/>
        <v>0</v>
      </c>
      <c r="AY106" s="84">
        <f t="shared" si="141"/>
        <v>0</v>
      </c>
      <c r="AZ106" s="84">
        <f t="shared" si="142"/>
        <v>0</v>
      </c>
      <c r="BA106" s="84">
        <f t="shared" si="143"/>
        <v>0</v>
      </c>
      <c r="BB106" s="84">
        <f t="shared" si="144"/>
        <v>0</v>
      </c>
      <c r="BC106" s="84">
        <f t="shared" si="145"/>
        <v>0</v>
      </c>
      <c r="BD106" s="84">
        <f t="shared" si="146"/>
        <v>0</v>
      </c>
      <c r="BE106" s="84">
        <f t="shared" si="147"/>
        <v>0</v>
      </c>
      <c r="BF106" s="84">
        <f t="shared" si="148"/>
        <v>0</v>
      </c>
      <c r="BG106" s="84">
        <f t="shared" si="149"/>
        <v>0</v>
      </c>
      <c r="BH106" s="84">
        <f t="shared" si="150"/>
        <v>0</v>
      </c>
      <c r="BI106" s="84">
        <f t="shared" si="151"/>
        <v>0</v>
      </c>
      <c r="BJ106" s="84">
        <f t="shared" si="152"/>
        <v>0</v>
      </c>
      <c r="BK106" s="84">
        <f t="shared" si="153"/>
        <v>0</v>
      </c>
      <c r="BL106" s="84">
        <f t="shared" si="154"/>
        <v>0</v>
      </c>
      <c r="BM106" s="84">
        <f t="shared" si="155"/>
        <v>0</v>
      </c>
      <c r="BN106" s="84">
        <f t="shared" si="156"/>
        <v>0</v>
      </c>
      <c r="BO106" s="84">
        <f t="shared" si="157"/>
        <v>0</v>
      </c>
      <c r="BP106" s="84">
        <f t="shared" si="158"/>
        <v>0</v>
      </c>
      <c r="BQ106" s="84">
        <f t="shared" si="159"/>
        <v>0</v>
      </c>
      <c r="BR106" s="84">
        <f t="shared" si="160"/>
        <v>0</v>
      </c>
      <c r="BS106" s="84">
        <f t="shared" si="161"/>
        <v>0</v>
      </c>
      <c r="BT106" s="84">
        <f t="shared" si="162"/>
        <v>0</v>
      </c>
      <c r="BU106" s="84">
        <f t="shared" si="163"/>
        <v>0</v>
      </c>
      <c r="BV106" s="84">
        <f t="shared" si="164"/>
        <v>0</v>
      </c>
      <c r="BW106" s="84">
        <f t="shared" si="165"/>
        <v>0</v>
      </c>
      <c r="BX106" s="84">
        <f t="shared" si="166"/>
        <v>0</v>
      </c>
      <c r="BY106" s="84">
        <f t="shared" si="167"/>
        <v>0</v>
      </c>
      <c r="BZ106" s="84">
        <f t="shared" si="168"/>
        <v>0</v>
      </c>
      <c r="CA106" s="84">
        <f t="shared" si="169"/>
        <v>0</v>
      </c>
      <c r="CB106" s="84">
        <f t="shared" si="170"/>
        <v>0</v>
      </c>
      <c r="CC106" s="84">
        <f t="shared" si="171"/>
        <v>0</v>
      </c>
      <c r="CD106" s="84">
        <f t="shared" si="172"/>
        <v>0</v>
      </c>
      <c r="CE106" s="84">
        <f t="shared" si="173"/>
        <v>0</v>
      </c>
      <c r="CF106" s="84">
        <f t="shared" si="174"/>
        <v>0</v>
      </c>
      <c r="CG106" s="84">
        <f t="shared" si="175"/>
        <v>0</v>
      </c>
      <c r="CH106" s="84">
        <f t="shared" si="176"/>
        <v>0</v>
      </c>
      <c r="CI106" s="84">
        <f t="shared" si="177"/>
        <v>0</v>
      </c>
      <c r="CJ106" s="84">
        <f t="shared" si="178"/>
        <v>0</v>
      </c>
      <c r="CK106" s="84">
        <f t="shared" si="179"/>
        <v>0</v>
      </c>
      <c r="CL106" s="84">
        <f t="shared" si="180"/>
        <v>0</v>
      </c>
      <c r="CM106" s="84">
        <f t="shared" si="181"/>
        <v>0</v>
      </c>
      <c r="CN106" s="84">
        <f t="shared" si="182"/>
        <v>0</v>
      </c>
      <c r="CO106" s="84">
        <f t="shared" si="183"/>
        <v>0</v>
      </c>
      <c r="CP106" s="84">
        <f t="shared" si="184"/>
        <v>0</v>
      </c>
      <c r="CQ106" s="84">
        <f t="shared" si="185"/>
        <v>0</v>
      </c>
      <c r="CR106" s="84">
        <f t="shared" si="186"/>
        <v>0</v>
      </c>
      <c r="CS106" s="84">
        <f t="shared" si="187"/>
        <v>0</v>
      </c>
      <c r="CT106" s="84">
        <f t="shared" si="188"/>
        <v>0</v>
      </c>
      <c r="CU106" s="84">
        <f t="shared" si="189"/>
        <v>0</v>
      </c>
      <c r="CV106" s="84">
        <f t="shared" si="190"/>
        <v>0</v>
      </c>
      <c r="CW106" s="84">
        <f t="shared" si="191"/>
        <v>0</v>
      </c>
      <c r="CX106" s="84">
        <f t="shared" si="192"/>
        <v>0</v>
      </c>
    </row>
    <row r="107" spans="1:102" s="263" customFormat="1" ht="14.25">
      <c r="A107" s="78">
        <f t="shared" si="96"/>
        <v>96</v>
      </c>
      <c r="B107" s="79"/>
      <c r="C107" s="80"/>
      <c r="D107" s="81"/>
      <c r="E107" s="82"/>
      <c r="F107" s="83"/>
      <c r="G107" s="84">
        <f t="shared" si="97"/>
        <v>0</v>
      </c>
      <c r="H107" s="84">
        <f t="shared" si="98"/>
        <v>0</v>
      </c>
      <c r="I107" s="84">
        <f t="shared" si="99"/>
        <v>0</v>
      </c>
      <c r="J107" s="84">
        <f t="shared" si="100"/>
        <v>0</v>
      </c>
      <c r="K107" s="84">
        <f t="shared" si="101"/>
        <v>0</v>
      </c>
      <c r="L107" s="84">
        <f t="shared" si="102"/>
        <v>0</v>
      </c>
      <c r="M107" s="84">
        <f t="shared" si="103"/>
        <v>0</v>
      </c>
      <c r="N107" s="84">
        <f t="shared" si="104"/>
        <v>0</v>
      </c>
      <c r="O107" s="84">
        <f t="shared" si="105"/>
        <v>0</v>
      </c>
      <c r="P107" s="84">
        <f t="shared" si="106"/>
        <v>0</v>
      </c>
      <c r="Q107" s="84">
        <f t="shared" si="107"/>
        <v>0</v>
      </c>
      <c r="R107" s="84">
        <f t="shared" si="108"/>
        <v>0</v>
      </c>
      <c r="S107" s="84">
        <f t="shared" si="109"/>
        <v>0</v>
      </c>
      <c r="T107" s="84">
        <f t="shared" si="110"/>
        <v>0</v>
      </c>
      <c r="U107" s="84">
        <f t="shared" si="111"/>
        <v>0</v>
      </c>
      <c r="V107" s="84">
        <f t="shared" si="112"/>
        <v>0</v>
      </c>
      <c r="W107" s="84">
        <f t="shared" si="113"/>
        <v>0</v>
      </c>
      <c r="X107" s="84">
        <f t="shared" si="114"/>
        <v>0</v>
      </c>
      <c r="Y107" s="84">
        <f t="shared" si="115"/>
        <v>0</v>
      </c>
      <c r="Z107" s="84">
        <f t="shared" si="116"/>
        <v>0</v>
      </c>
      <c r="AA107" s="84">
        <f t="shared" si="117"/>
        <v>0</v>
      </c>
      <c r="AB107" s="84">
        <f t="shared" si="118"/>
        <v>0</v>
      </c>
      <c r="AC107" s="84">
        <f t="shared" si="119"/>
        <v>0</v>
      </c>
      <c r="AD107" s="84">
        <f t="shared" si="120"/>
        <v>0</v>
      </c>
      <c r="AE107" s="84">
        <f t="shared" si="121"/>
        <v>0</v>
      </c>
      <c r="AF107" s="84">
        <f t="shared" si="122"/>
        <v>0</v>
      </c>
      <c r="AG107" s="84">
        <f t="shared" si="123"/>
        <v>0</v>
      </c>
      <c r="AH107" s="84">
        <f t="shared" si="124"/>
        <v>0</v>
      </c>
      <c r="AI107" s="84">
        <f t="shared" si="125"/>
        <v>0</v>
      </c>
      <c r="AJ107" s="84">
        <f t="shared" si="126"/>
        <v>0</v>
      </c>
      <c r="AK107" s="84">
        <f t="shared" si="127"/>
        <v>0</v>
      </c>
      <c r="AL107" s="84">
        <f t="shared" si="128"/>
        <v>0</v>
      </c>
      <c r="AM107" s="84">
        <f t="shared" si="129"/>
        <v>0</v>
      </c>
      <c r="AN107" s="84">
        <f t="shared" si="130"/>
        <v>0</v>
      </c>
      <c r="AO107" s="84">
        <f t="shared" si="131"/>
        <v>0</v>
      </c>
      <c r="AP107" s="84">
        <f t="shared" si="132"/>
        <v>0</v>
      </c>
      <c r="AQ107" s="84">
        <f t="shared" si="133"/>
        <v>0</v>
      </c>
      <c r="AR107" s="84">
        <f t="shared" si="134"/>
        <v>0</v>
      </c>
      <c r="AS107" s="84">
        <f t="shared" si="135"/>
        <v>0</v>
      </c>
      <c r="AT107" s="84">
        <f t="shared" si="136"/>
        <v>0</v>
      </c>
      <c r="AU107" s="84">
        <f t="shared" si="137"/>
        <v>0</v>
      </c>
      <c r="AV107" s="84">
        <f t="shared" si="138"/>
        <v>0</v>
      </c>
      <c r="AW107" s="84">
        <f t="shared" si="139"/>
        <v>0</v>
      </c>
      <c r="AX107" s="84">
        <f t="shared" si="140"/>
        <v>0</v>
      </c>
      <c r="AY107" s="84">
        <f t="shared" si="141"/>
        <v>0</v>
      </c>
      <c r="AZ107" s="84">
        <f t="shared" si="142"/>
        <v>0</v>
      </c>
      <c r="BA107" s="84">
        <f t="shared" si="143"/>
        <v>0</v>
      </c>
      <c r="BB107" s="84">
        <f t="shared" si="144"/>
        <v>0</v>
      </c>
      <c r="BC107" s="84">
        <f t="shared" si="145"/>
        <v>0</v>
      </c>
      <c r="BD107" s="84">
        <f t="shared" si="146"/>
        <v>0</v>
      </c>
      <c r="BE107" s="84">
        <f t="shared" si="147"/>
        <v>0</v>
      </c>
      <c r="BF107" s="84">
        <f t="shared" si="148"/>
        <v>0</v>
      </c>
      <c r="BG107" s="84">
        <f t="shared" si="149"/>
        <v>0</v>
      </c>
      <c r="BH107" s="84">
        <f t="shared" si="150"/>
        <v>0</v>
      </c>
      <c r="BI107" s="84">
        <f t="shared" si="151"/>
        <v>0</v>
      </c>
      <c r="BJ107" s="84">
        <f t="shared" si="152"/>
        <v>0</v>
      </c>
      <c r="BK107" s="84">
        <f t="shared" si="153"/>
        <v>0</v>
      </c>
      <c r="BL107" s="84">
        <f t="shared" si="154"/>
        <v>0</v>
      </c>
      <c r="BM107" s="84">
        <f t="shared" si="155"/>
        <v>0</v>
      </c>
      <c r="BN107" s="84">
        <f t="shared" si="156"/>
        <v>0</v>
      </c>
      <c r="BO107" s="84">
        <f t="shared" si="157"/>
        <v>0</v>
      </c>
      <c r="BP107" s="84">
        <f t="shared" si="158"/>
        <v>0</v>
      </c>
      <c r="BQ107" s="84">
        <f t="shared" si="159"/>
        <v>0</v>
      </c>
      <c r="BR107" s="84">
        <f t="shared" si="160"/>
        <v>0</v>
      </c>
      <c r="BS107" s="84">
        <f t="shared" si="161"/>
        <v>0</v>
      </c>
      <c r="BT107" s="84">
        <f t="shared" si="162"/>
        <v>0</v>
      </c>
      <c r="BU107" s="84">
        <f t="shared" si="163"/>
        <v>0</v>
      </c>
      <c r="BV107" s="84">
        <f t="shared" si="164"/>
        <v>0</v>
      </c>
      <c r="BW107" s="84">
        <f t="shared" si="165"/>
        <v>0</v>
      </c>
      <c r="BX107" s="84">
        <f t="shared" si="166"/>
        <v>0</v>
      </c>
      <c r="BY107" s="84">
        <f t="shared" si="167"/>
        <v>0</v>
      </c>
      <c r="BZ107" s="84">
        <f t="shared" si="168"/>
        <v>0</v>
      </c>
      <c r="CA107" s="84">
        <f t="shared" si="169"/>
        <v>0</v>
      </c>
      <c r="CB107" s="84">
        <f t="shared" si="170"/>
        <v>0</v>
      </c>
      <c r="CC107" s="84">
        <f t="shared" si="171"/>
        <v>0</v>
      </c>
      <c r="CD107" s="84">
        <f t="shared" si="172"/>
        <v>0</v>
      </c>
      <c r="CE107" s="84">
        <f t="shared" si="173"/>
        <v>0</v>
      </c>
      <c r="CF107" s="84">
        <f t="shared" si="174"/>
        <v>0</v>
      </c>
      <c r="CG107" s="84">
        <f t="shared" si="175"/>
        <v>0</v>
      </c>
      <c r="CH107" s="84">
        <f t="shared" si="176"/>
        <v>0</v>
      </c>
      <c r="CI107" s="84">
        <f t="shared" si="177"/>
        <v>0</v>
      </c>
      <c r="CJ107" s="84">
        <f t="shared" si="178"/>
        <v>0</v>
      </c>
      <c r="CK107" s="84">
        <f t="shared" si="179"/>
        <v>0</v>
      </c>
      <c r="CL107" s="84">
        <f t="shared" si="180"/>
        <v>0</v>
      </c>
      <c r="CM107" s="84">
        <f t="shared" si="181"/>
        <v>0</v>
      </c>
      <c r="CN107" s="84">
        <f t="shared" si="182"/>
        <v>0</v>
      </c>
      <c r="CO107" s="84">
        <f t="shared" si="183"/>
        <v>0</v>
      </c>
      <c r="CP107" s="84">
        <f t="shared" si="184"/>
        <v>0</v>
      </c>
      <c r="CQ107" s="84">
        <f t="shared" si="185"/>
        <v>0</v>
      </c>
      <c r="CR107" s="84">
        <f t="shared" si="186"/>
        <v>0</v>
      </c>
      <c r="CS107" s="84">
        <f t="shared" si="187"/>
        <v>0</v>
      </c>
      <c r="CT107" s="84">
        <f t="shared" si="188"/>
        <v>0</v>
      </c>
      <c r="CU107" s="84">
        <f t="shared" si="189"/>
        <v>0</v>
      </c>
      <c r="CV107" s="84">
        <f t="shared" si="190"/>
        <v>0</v>
      </c>
      <c r="CW107" s="84">
        <f t="shared" si="191"/>
        <v>0</v>
      </c>
      <c r="CX107" s="84">
        <f t="shared" si="192"/>
        <v>0</v>
      </c>
    </row>
    <row r="108" spans="1:102" s="263" customFormat="1" ht="14.25">
      <c r="A108" s="78">
        <f t="shared" si="96"/>
        <v>97</v>
      </c>
      <c r="B108" s="79"/>
      <c r="C108" s="80"/>
      <c r="D108" s="81"/>
      <c r="E108" s="82"/>
      <c r="F108" s="83"/>
      <c r="G108" s="84">
        <f t="shared" si="97"/>
        <v>0</v>
      </c>
      <c r="H108" s="84">
        <f t="shared" si="98"/>
        <v>0</v>
      </c>
      <c r="I108" s="84">
        <f t="shared" si="99"/>
        <v>0</v>
      </c>
      <c r="J108" s="84">
        <f t="shared" si="100"/>
        <v>0</v>
      </c>
      <c r="K108" s="84">
        <f t="shared" si="101"/>
        <v>0</v>
      </c>
      <c r="L108" s="84">
        <f t="shared" si="102"/>
        <v>0</v>
      </c>
      <c r="M108" s="84">
        <f t="shared" si="103"/>
        <v>0</v>
      </c>
      <c r="N108" s="84">
        <f t="shared" si="104"/>
        <v>0</v>
      </c>
      <c r="O108" s="84">
        <f t="shared" si="105"/>
        <v>0</v>
      </c>
      <c r="P108" s="84">
        <f t="shared" si="106"/>
        <v>0</v>
      </c>
      <c r="Q108" s="84">
        <f t="shared" si="107"/>
        <v>0</v>
      </c>
      <c r="R108" s="84">
        <f t="shared" si="108"/>
        <v>0</v>
      </c>
      <c r="S108" s="84">
        <f t="shared" si="109"/>
        <v>0</v>
      </c>
      <c r="T108" s="84">
        <f t="shared" si="110"/>
        <v>0</v>
      </c>
      <c r="U108" s="84">
        <f t="shared" si="111"/>
        <v>0</v>
      </c>
      <c r="V108" s="84">
        <f t="shared" si="112"/>
        <v>0</v>
      </c>
      <c r="W108" s="84">
        <f t="shared" si="113"/>
        <v>0</v>
      </c>
      <c r="X108" s="84">
        <f t="shared" si="114"/>
        <v>0</v>
      </c>
      <c r="Y108" s="84">
        <f t="shared" si="115"/>
        <v>0</v>
      </c>
      <c r="Z108" s="84">
        <f t="shared" si="116"/>
        <v>0</v>
      </c>
      <c r="AA108" s="84">
        <f t="shared" si="117"/>
        <v>0</v>
      </c>
      <c r="AB108" s="84">
        <f t="shared" si="118"/>
        <v>0</v>
      </c>
      <c r="AC108" s="84">
        <f t="shared" si="119"/>
        <v>0</v>
      </c>
      <c r="AD108" s="84">
        <f t="shared" si="120"/>
        <v>0</v>
      </c>
      <c r="AE108" s="84">
        <f t="shared" si="121"/>
        <v>0</v>
      </c>
      <c r="AF108" s="84">
        <f t="shared" si="122"/>
        <v>0</v>
      </c>
      <c r="AG108" s="84">
        <f t="shared" si="123"/>
        <v>0</v>
      </c>
      <c r="AH108" s="84">
        <f t="shared" si="124"/>
        <v>0</v>
      </c>
      <c r="AI108" s="84">
        <f t="shared" si="125"/>
        <v>0</v>
      </c>
      <c r="AJ108" s="84">
        <f t="shared" si="126"/>
        <v>0</v>
      </c>
      <c r="AK108" s="84">
        <f t="shared" si="127"/>
        <v>0</v>
      </c>
      <c r="AL108" s="84">
        <f t="shared" si="128"/>
        <v>0</v>
      </c>
      <c r="AM108" s="84">
        <f t="shared" si="129"/>
        <v>0</v>
      </c>
      <c r="AN108" s="84">
        <f t="shared" si="130"/>
        <v>0</v>
      </c>
      <c r="AO108" s="84">
        <f t="shared" si="131"/>
        <v>0</v>
      </c>
      <c r="AP108" s="84">
        <f t="shared" si="132"/>
        <v>0</v>
      </c>
      <c r="AQ108" s="84">
        <f t="shared" si="133"/>
        <v>0</v>
      </c>
      <c r="AR108" s="84">
        <f t="shared" si="134"/>
        <v>0</v>
      </c>
      <c r="AS108" s="84">
        <f t="shared" si="135"/>
        <v>0</v>
      </c>
      <c r="AT108" s="84">
        <f t="shared" si="136"/>
        <v>0</v>
      </c>
      <c r="AU108" s="84">
        <f t="shared" si="137"/>
        <v>0</v>
      </c>
      <c r="AV108" s="84">
        <f t="shared" si="138"/>
        <v>0</v>
      </c>
      <c r="AW108" s="84">
        <f t="shared" si="139"/>
        <v>0</v>
      </c>
      <c r="AX108" s="84">
        <f t="shared" si="140"/>
        <v>0</v>
      </c>
      <c r="AY108" s="84">
        <f t="shared" si="141"/>
        <v>0</v>
      </c>
      <c r="AZ108" s="84">
        <f t="shared" si="142"/>
        <v>0</v>
      </c>
      <c r="BA108" s="84">
        <f t="shared" si="143"/>
        <v>0</v>
      </c>
      <c r="BB108" s="84">
        <f t="shared" si="144"/>
        <v>0</v>
      </c>
      <c r="BC108" s="84">
        <f t="shared" si="145"/>
        <v>0</v>
      </c>
      <c r="BD108" s="84">
        <f t="shared" si="146"/>
        <v>0</v>
      </c>
      <c r="BE108" s="84">
        <f t="shared" si="147"/>
        <v>0</v>
      </c>
      <c r="BF108" s="84">
        <f t="shared" si="148"/>
        <v>0</v>
      </c>
      <c r="BG108" s="84">
        <f t="shared" si="149"/>
        <v>0</v>
      </c>
      <c r="BH108" s="84">
        <f t="shared" si="150"/>
        <v>0</v>
      </c>
      <c r="BI108" s="84">
        <f t="shared" si="151"/>
        <v>0</v>
      </c>
      <c r="BJ108" s="84">
        <f t="shared" si="152"/>
        <v>0</v>
      </c>
      <c r="BK108" s="84">
        <f t="shared" si="153"/>
        <v>0</v>
      </c>
      <c r="BL108" s="84">
        <f t="shared" si="154"/>
        <v>0</v>
      </c>
      <c r="BM108" s="84">
        <f t="shared" si="155"/>
        <v>0</v>
      </c>
      <c r="BN108" s="84">
        <f t="shared" si="156"/>
        <v>0</v>
      </c>
      <c r="BO108" s="84">
        <f t="shared" si="157"/>
        <v>0</v>
      </c>
      <c r="BP108" s="84">
        <f t="shared" si="158"/>
        <v>0</v>
      </c>
      <c r="BQ108" s="84">
        <f t="shared" si="159"/>
        <v>0</v>
      </c>
      <c r="BR108" s="84">
        <f t="shared" si="160"/>
        <v>0</v>
      </c>
      <c r="BS108" s="84">
        <f t="shared" si="161"/>
        <v>0</v>
      </c>
      <c r="BT108" s="84">
        <f t="shared" si="162"/>
        <v>0</v>
      </c>
      <c r="BU108" s="84">
        <f t="shared" si="163"/>
        <v>0</v>
      </c>
      <c r="BV108" s="84">
        <f t="shared" si="164"/>
        <v>0</v>
      </c>
      <c r="BW108" s="84">
        <f t="shared" si="165"/>
        <v>0</v>
      </c>
      <c r="BX108" s="84">
        <f t="shared" si="166"/>
        <v>0</v>
      </c>
      <c r="BY108" s="84">
        <f t="shared" si="167"/>
        <v>0</v>
      </c>
      <c r="BZ108" s="84">
        <f t="shared" si="168"/>
        <v>0</v>
      </c>
      <c r="CA108" s="84">
        <f t="shared" si="169"/>
        <v>0</v>
      </c>
      <c r="CB108" s="84">
        <f t="shared" si="170"/>
        <v>0</v>
      </c>
      <c r="CC108" s="84">
        <f t="shared" si="171"/>
        <v>0</v>
      </c>
      <c r="CD108" s="84">
        <f t="shared" si="172"/>
        <v>0</v>
      </c>
      <c r="CE108" s="84">
        <f t="shared" si="173"/>
        <v>0</v>
      </c>
      <c r="CF108" s="84">
        <f t="shared" si="174"/>
        <v>0</v>
      </c>
      <c r="CG108" s="84">
        <f t="shared" si="175"/>
        <v>0</v>
      </c>
      <c r="CH108" s="84">
        <f t="shared" si="176"/>
        <v>0</v>
      </c>
      <c r="CI108" s="84">
        <f t="shared" si="177"/>
        <v>0</v>
      </c>
      <c r="CJ108" s="84">
        <f t="shared" si="178"/>
        <v>0</v>
      </c>
      <c r="CK108" s="84">
        <f t="shared" si="179"/>
        <v>0</v>
      </c>
      <c r="CL108" s="84">
        <f t="shared" si="180"/>
        <v>0</v>
      </c>
      <c r="CM108" s="84">
        <f t="shared" si="181"/>
        <v>0</v>
      </c>
      <c r="CN108" s="84">
        <f t="shared" si="182"/>
        <v>0</v>
      </c>
      <c r="CO108" s="84">
        <f t="shared" si="183"/>
        <v>0</v>
      </c>
      <c r="CP108" s="84">
        <f t="shared" si="184"/>
        <v>0</v>
      </c>
      <c r="CQ108" s="84">
        <f t="shared" si="185"/>
        <v>0</v>
      </c>
      <c r="CR108" s="84">
        <f t="shared" si="186"/>
        <v>0</v>
      </c>
      <c r="CS108" s="84">
        <f t="shared" si="187"/>
        <v>0</v>
      </c>
      <c r="CT108" s="84">
        <f t="shared" si="188"/>
        <v>0</v>
      </c>
      <c r="CU108" s="84">
        <f t="shared" si="189"/>
        <v>0</v>
      </c>
      <c r="CV108" s="84">
        <f t="shared" si="190"/>
        <v>0</v>
      </c>
      <c r="CW108" s="84">
        <f t="shared" si="191"/>
        <v>0</v>
      </c>
      <c r="CX108" s="84">
        <f t="shared" si="192"/>
        <v>0</v>
      </c>
    </row>
    <row r="109" spans="1:102" s="263" customFormat="1" ht="14.25">
      <c r="A109" s="78">
        <f t="shared" si="96"/>
        <v>98</v>
      </c>
      <c r="B109" s="79"/>
      <c r="C109" s="80"/>
      <c r="D109" s="81"/>
      <c r="E109" s="82"/>
      <c r="F109" s="83"/>
      <c r="G109" s="84">
        <f t="shared" si="97"/>
        <v>0</v>
      </c>
      <c r="H109" s="84">
        <f t="shared" si="98"/>
        <v>0</v>
      </c>
      <c r="I109" s="84">
        <f t="shared" si="99"/>
        <v>0</v>
      </c>
      <c r="J109" s="84">
        <f t="shared" si="100"/>
        <v>0</v>
      </c>
      <c r="K109" s="84">
        <f t="shared" si="101"/>
        <v>0</v>
      </c>
      <c r="L109" s="84">
        <f t="shared" si="102"/>
        <v>0</v>
      </c>
      <c r="M109" s="84">
        <f t="shared" si="103"/>
        <v>0</v>
      </c>
      <c r="N109" s="84">
        <f t="shared" si="104"/>
        <v>0</v>
      </c>
      <c r="O109" s="84">
        <f t="shared" si="105"/>
        <v>0</v>
      </c>
      <c r="P109" s="84">
        <f t="shared" si="106"/>
        <v>0</v>
      </c>
      <c r="Q109" s="84">
        <f t="shared" si="107"/>
        <v>0</v>
      </c>
      <c r="R109" s="84">
        <f t="shared" si="108"/>
        <v>0</v>
      </c>
      <c r="S109" s="84">
        <f t="shared" si="109"/>
        <v>0</v>
      </c>
      <c r="T109" s="84">
        <f t="shared" si="110"/>
        <v>0</v>
      </c>
      <c r="U109" s="84">
        <f t="shared" si="111"/>
        <v>0</v>
      </c>
      <c r="V109" s="84">
        <f t="shared" si="112"/>
        <v>0</v>
      </c>
      <c r="W109" s="84">
        <f t="shared" si="113"/>
        <v>0</v>
      </c>
      <c r="X109" s="84">
        <f t="shared" si="114"/>
        <v>0</v>
      </c>
      <c r="Y109" s="84">
        <f t="shared" si="115"/>
        <v>0</v>
      </c>
      <c r="Z109" s="84">
        <f t="shared" si="116"/>
        <v>0</v>
      </c>
      <c r="AA109" s="84">
        <f t="shared" si="117"/>
        <v>0</v>
      </c>
      <c r="AB109" s="84">
        <f t="shared" si="118"/>
        <v>0</v>
      </c>
      <c r="AC109" s="84">
        <f t="shared" si="119"/>
        <v>0</v>
      </c>
      <c r="AD109" s="84">
        <f t="shared" si="120"/>
        <v>0</v>
      </c>
      <c r="AE109" s="84">
        <f t="shared" si="121"/>
        <v>0</v>
      </c>
      <c r="AF109" s="84">
        <f t="shared" si="122"/>
        <v>0</v>
      </c>
      <c r="AG109" s="84">
        <f t="shared" si="123"/>
        <v>0</v>
      </c>
      <c r="AH109" s="84">
        <f t="shared" si="124"/>
        <v>0</v>
      </c>
      <c r="AI109" s="84">
        <f t="shared" si="125"/>
        <v>0</v>
      </c>
      <c r="AJ109" s="84">
        <f t="shared" si="126"/>
        <v>0</v>
      </c>
      <c r="AK109" s="84">
        <f t="shared" si="127"/>
        <v>0</v>
      </c>
      <c r="AL109" s="84">
        <f t="shared" si="128"/>
        <v>0</v>
      </c>
      <c r="AM109" s="84">
        <f t="shared" si="129"/>
        <v>0</v>
      </c>
      <c r="AN109" s="84">
        <f t="shared" si="130"/>
        <v>0</v>
      </c>
      <c r="AO109" s="84">
        <f t="shared" si="131"/>
        <v>0</v>
      </c>
      <c r="AP109" s="84">
        <f t="shared" si="132"/>
        <v>0</v>
      </c>
      <c r="AQ109" s="84">
        <f t="shared" si="133"/>
        <v>0</v>
      </c>
      <c r="AR109" s="84">
        <f t="shared" si="134"/>
        <v>0</v>
      </c>
      <c r="AS109" s="84">
        <f t="shared" si="135"/>
        <v>0</v>
      </c>
      <c r="AT109" s="84">
        <f t="shared" si="136"/>
        <v>0</v>
      </c>
      <c r="AU109" s="84">
        <f t="shared" si="137"/>
        <v>0</v>
      </c>
      <c r="AV109" s="84">
        <f t="shared" si="138"/>
        <v>0</v>
      </c>
      <c r="AW109" s="84">
        <f t="shared" si="139"/>
        <v>0</v>
      </c>
      <c r="AX109" s="84">
        <f t="shared" si="140"/>
        <v>0</v>
      </c>
      <c r="AY109" s="84">
        <f t="shared" si="141"/>
        <v>0</v>
      </c>
      <c r="AZ109" s="84">
        <f t="shared" si="142"/>
        <v>0</v>
      </c>
      <c r="BA109" s="84">
        <f t="shared" si="143"/>
        <v>0</v>
      </c>
      <c r="BB109" s="84">
        <f t="shared" si="144"/>
        <v>0</v>
      </c>
      <c r="BC109" s="84">
        <f t="shared" si="145"/>
        <v>0</v>
      </c>
      <c r="BD109" s="84">
        <f t="shared" si="146"/>
        <v>0</v>
      </c>
      <c r="BE109" s="84">
        <f t="shared" si="147"/>
        <v>0</v>
      </c>
      <c r="BF109" s="84">
        <f t="shared" si="148"/>
        <v>0</v>
      </c>
      <c r="BG109" s="84">
        <f t="shared" si="149"/>
        <v>0</v>
      </c>
      <c r="BH109" s="84">
        <f t="shared" si="150"/>
        <v>0</v>
      </c>
      <c r="BI109" s="84">
        <f t="shared" si="151"/>
        <v>0</v>
      </c>
      <c r="BJ109" s="84">
        <f t="shared" si="152"/>
        <v>0</v>
      </c>
      <c r="BK109" s="84">
        <f t="shared" si="153"/>
        <v>0</v>
      </c>
      <c r="BL109" s="84">
        <f t="shared" si="154"/>
        <v>0</v>
      </c>
      <c r="BM109" s="84">
        <f t="shared" si="155"/>
        <v>0</v>
      </c>
      <c r="BN109" s="84">
        <f t="shared" si="156"/>
        <v>0</v>
      </c>
      <c r="BO109" s="84">
        <f t="shared" si="157"/>
        <v>0</v>
      </c>
      <c r="BP109" s="84">
        <f t="shared" si="158"/>
        <v>0</v>
      </c>
      <c r="BQ109" s="84">
        <f t="shared" si="159"/>
        <v>0</v>
      </c>
      <c r="BR109" s="84">
        <f t="shared" si="160"/>
        <v>0</v>
      </c>
      <c r="BS109" s="84">
        <f t="shared" si="161"/>
        <v>0</v>
      </c>
      <c r="BT109" s="84">
        <f t="shared" si="162"/>
        <v>0</v>
      </c>
      <c r="BU109" s="84">
        <f t="shared" si="163"/>
        <v>0</v>
      </c>
      <c r="BV109" s="84">
        <f t="shared" si="164"/>
        <v>0</v>
      </c>
      <c r="BW109" s="84">
        <f t="shared" si="165"/>
        <v>0</v>
      </c>
      <c r="BX109" s="84">
        <f t="shared" si="166"/>
        <v>0</v>
      </c>
      <c r="BY109" s="84">
        <f t="shared" si="167"/>
        <v>0</v>
      </c>
      <c r="BZ109" s="84">
        <f t="shared" si="168"/>
        <v>0</v>
      </c>
      <c r="CA109" s="84">
        <f t="shared" si="169"/>
        <v>0</v>
      </c>
      <c r="CB109" s="84">
        <f t="shared" si="170"/>
        <v>0</v>
      </c>
      <c r="CC109" s="84">
        <f t="shared" si="171"/>
        <v>0</v>
      </c>
      <c r="CD109" s="84">
        <f t="shared" si="172"/>
        <v>0</v>
      </c>
      <c r="CE109" s="84">
        <f t="shared" si="173"/>
        <v>0</v>
      </c>
      <c r="CF109" s="84">
        <f t="shared" si="174"/>
        <v>0</v>
      </c>
      <c r="CG109" s="84">
        <f t="shared" si="175"/>
        <v>0</v>
      </c>
      <c r="CH109" s="84">
        <f t="shared" si="176"/>
        <v>0</v>
      </c>
      <c r="CI109" s="84">
        <f t="shared" si="177"/>
        <v>0</v>
      </c>
      <c r="CJ109" s="84">
        <f t="shared" si="178"/>
        <v>0</v>
      </c>
      <c r="CK109" s="84">
        <f t="shared" si="179"/>
        <v>0</v>
      </c>
      <c r="CL109" s="84">
        <f t="shared" si="180"/>
        <v>0</v>
      </c>
      <c r="CM109" s="84">
        <f t="shared" si="181"/>
        <v>0</v>
      </c>
      <c r="CN109" s="84">
        <f t="shared" si="182"/>
        <v>0</v>
      </c>
      <c r="CO109" s="84">
        <f t="shared" si="183"/>
        <v>0</v>
      </c>
      <c r="CP109" s="84">
        <f t="shared" si="184"/>
        <v>0</v>
      </c>
      <c r="CQ109" s="84">
        <f t="shared" si="185"/>
        <v>0</v>
      </c>
      <c r="CR109" s="84">
        <f t="shared" si="186"/>
        <v>0</v>
      </c>
      <c r="CS109" s="84">
        <f t="shared" si="187"/>
        <v>0</v>
      </c>
      <c r="CT109" s="84">
        <f t="shared" si="188"/>
        <v>0</v>
      </c>
      <c r="CU109" s="84">
        <f t="shared" si="189"/>
        <v>0</v>
      </c>
      <c r="CV109" s="84">
        <f t="shared" si="190"/>
        <v>0</v>
      </c>
      <c r="CW109" s="84">
        <f t="shared" si="191"/>
        <v>0</v>
      </c>
      <c r="CX109" s="84">
        <f t="shared" si="192"/>
        <v>0</v>
      </c>
    </row>
    <row r="110" spans="1:102" s="263" customFormat="1" ht="14.25">
      <c r="A110" s="78">
        <f t="shared" si="96"/>
        <v>99</v>
      </c>
      <c r="B110" s="79"/>
      <c r="C110" s="80"/>
      <c r="D110" s="81"/>
      <c r="E110" s="82"/>
      <c r="F110" s="83"/>
      <c r="G110" s="84">
        <f t="shared" si="97"/>
        <v>0</v>
      </c>
      <c r="H110" s="84">
        <f t="shared" si="98"/>
        <v>0</v>
      </c>
      <c r="I110" s="84">
        <f t="shared" si="99"/>
        <v>0</v>
      </c>
      <c r="J110" s="84">
        <f t="shared" si="100"/>
        <v>0</v>
      </c>
      <c r="K110" s="84">
        <f t="shared" si="101"/>
        <v>0</v>
      </c>
      <c r="L110" s="84">
        <f t="shared" si="102"/>
        <v>0</v>
      </c>
      <c r="M110" s="84">
        <f t="shared" si="103"/>
        <v>0</v>
      </c>
      <c r="N110" s="84">
        <f t="shared" si="104"/>
        <v>0</v>
      </c>
      <c r="O110" s="84">
        <f t="shared" si="105"/>
        <v>0</v>
      </c>
      <c r="P110" s="84">
        <f t="shared" si="106"/>
        <v>0</v>
      </c>
      <c r="Q110" s="84">
        <f t="shared" si="107"/>
        <v>0</v>
      </c>
      <c r="R110" s="84">
        <f t="shared" si="108"/>
        <v>0</v>
      </c>
      <c r="S110" s="84">
        <f t="shared" si="109"/>
        <v>0</v>
      </c>
      <c r="T110" s="84">
        <f t="shared" si="110"/>
        <v>0</v>
      </c>
      <c r="U110" s="84">
        <f t="shared" si="111"/>
        <v>0</v>
      </c>
      <c r="V110" s="84">
        <f t="shared" si="112"/>
        <v>0</v>
      </c>
      <c r="W110" s="84">
        <f t="shared" si="113"/>
        <v>0</v>
      </c>
      <c r="X110" s="84">
        <f t="shared" si="114"/>
        <v>0</v>
      </c>
      <c r="Y110" s="84">
        <f t="shared" si="115"/>
        <v>0</v>
      </c>
      <c r="Z110" s="84">
        <f t="shared" si="116"/>
        <v>0</v>
      </c>
      <c r="AA110" s="84">
        <f t="shared" si="117"/>
        <v>0</v>
      </c>
      <c r="AB110" s="84">
        <f t="shared" si="118"/>
        <v>0</v>
      </c>
      <c r="AC110" s="84">
        <f t="shared" si="119"/>
        <v>0</v>
      </c>
      <c r="AD110" s="84">
        <f t="shared" si="120"/>
        <v>0</v>
      </c>
      <c r="AE110" s="84">
        <f t="shared" si="121"/>
        <v>0</v>
      </c>
      <c r="AF110" s="84">
        <f t="shared" si="122"/>
        <v>0</v>
      </c>
      <c r="AG110" s="84">
        <f t="shared" si="123"/>
        <v>0</v>
      </c>
      <c r="AH110" s="84">
        <f t="shared" si="124"/>
        <v>0</v>
      </c>
      <c r="AI110" s="84">
        <f t="shared" si="125"/>
        <v>0</v>
      </c>
      <c r="AJ110" s="84">
        <f t="shared" si="126"/>
        <v>0</v>
      </c>
      <c r="AK110" s="84">
        <f t="shared" si="127"/>
        <v>0</v>
      </c>
      <c r="AL110" s="84">
        <f t="shared" si="128"/>
        <v>0</v>
      </c>
      <c r="AM110" s="84">
        <f t="shared" si="129"/>
        <v>0</v>
      </c>
      <c r="AN110" s="84">
        <f t="shared" si="130"/>
        <v>0</v>
      </c>
      <c r="AO110" s="84">
        <f t="shared" si="131"/>
        <v>0</v>
      </c>
      <c r="AP110" s="84">
        <f t="shared" si="132"/>
        <v>0</v>
      </c>
      <c r="AQ110" s="84">
        <f t="shared" si="133"/>
        <v>0</v>
      </c>
      <c r="AR110" s="84">
        <f t="shared" si="134"/>
        <v>0</v>
      </c>
      <c r="AS110" s="84">
        <f t="shared" si="135"/>
        <v>0</v>
      </c>
      <c r="AT110" s="84">
        <f t="shared" si="136"/>
        <v>0</v>
      </c>
      <c r="AU110" s="84">
        <f t="shared" si="137"/>
        <v>0</v>
      </c>
      <c r="AV110" s="84">
        <f t="shared" si="138"/>
        <v>0</v>
      </c>
      <c r="AW110" s="84">
        <f t="shared" si="139"/>
        <v>0</v>
      </c>
      <c r="AX110" s="84">
        <f t="shared" si="140"/>
        <v>0</v>
      </c>
      <c r="AY110" s="84">
        <f t="shared" si="141"/>
        <v>0</v>
      </c>
      <c r="AZ110" s="84">
        <f t="shared" si="142"/>
        <v>0</v>
      </c>
      <c r="BA110" s="84">
        <f t="shared" si="143"/>
        <v>0</v>
      </c>
      <c r="BB110" s="84">
        <f t="shared" si="144"/>
        <v>0</v>
      </c>
      <c r="BC110" s="84">
        <f t="shared" si="145"/>
        <v>0</v>
      </c>
      <c r="BD110" s="84">
        <f t="shared" si="146"/>
        <v>0</v>
      </c>
      <c r="BE110" s="84">
        <f t="shared" si="147"/>
        <v>0</v>
      </c>
      <c r="BF110" s="84">
        <f t="shared" si="148"/>
        <v>0</v>
      </c>
      <c r="BG110" s="84">
        <f t="shared" si="149"/>
        <v>0</v>
      </c>
      <c r="BH110" s="84">
        <f t="shared" si="150"/>
        <v>0</v>
      </c>
      <c r="BI110" s="84">
        <f t="shared" si="151"/>
        <v>0</v>
      </c>
      <c r="BJ110" s="84">
        <f t="shared" si="152"/>
        <v>0</v>
      </c>
      <c r="BK110" s="84">
        <f t="shared" si="153"/>
        <v>0</v>
      </c>
      <c r="BL110" s="84">
        <f t="shared" si="154"/>
        <v>0</v>
      </c>
      <c r="BM110" s="84">
        <f t="shared" si="155"/>
        <v>0</v>
      </c>
      <c r="BN110" s="84">
        <f t="shared" si="156"/>
        <v>0</v>
      </c>
      <c r="BO110" s="84">
        <f t="shared" si="157"/>
        <v>0</v>
      </c>
      <c r="BP110" s="84">
        <f t="shared" si="158"/>
        <v>0</v>
      </c>
      <c r="BQ110" s="84">
        <f t="shared" si="159"/>
        <v>0</v>
      </c>
      <c r="BR110" s="84">
        <f t="shared" si="160"/>
        <v>0</v>
      </c>
      <c r="BS110" s="84">
        <f t="shared" si="161"/>
        <v>0</v>
      </c>
      <c r="BT110" s="84">
        <f t="shared" si="162"/>
        <v>0</v>
      </c>
      <c r="BU110" s="84">
        <f t="shared" si="163"/>
        <v>0</v>
      </c>
      <c r="BV110" s="84">
        <f t="shared" si="164"/>
        <v>0</v>
      </c>
      <c r="BW110" s="84">
        <f t="shared" si="165"/>
        <v>0</v>
      </c>
      <c r="BX110" s="84">
        <f t="shared" si="166"/>
        <v>0</v>
      </c>
      <c r="BY110" s="84">
        <f t="shared" si="167"/>
        <v>0</v>
      </c>
      <c r="BZ110" s="84">
        <f t="shared" si="168"/>
        <v>0</v>
      </c>
      <c r="CA110" s="84">
        <f t="shared" si="169"/>
        <v>0</v>
      </c>
      <c r="CB110" s="84">
        <f t="shared" si="170"/>
        <v>0</v>
      </c>
      <c r="CC110" s="84">
        <f t="shared" si="171"/>
        <v>0</v>
      </c>
      <c r="CD110" s="84">
        <f t="shared" si="172"/>
        <v>0</v>
      </c>
      <c r="CE110" s="84">
        <f t="shared" si="173"/>
        <v>0</v>
      </c>
      <c r="CF110" s="84">
        <f t="shared" si="174"/>
        <v>0</v>
      </c>
      <c r="CG110" s="84">
        <f t="shared" si="175"/>
        <v>0</v>
      </c>
      <c r="CH110" s="84">
        <f t="shared" si="176"/>
        <v>0</v>
      </c>
      <c r="CI110" s="84">
        <f t="shared" si="177"/>
        <v>0</v>
      </c>
      <c r="CJ110" s="84">
        <f t="shared" si="178"/>
        <v>0</v>
      </c>
      <c r="CK110" s="84">
        <f t="shared" si="179"/>
        <v>0</v>
      </c>
      <c r="CL110" s="84">
        <f t="shared" si="180"/>
        <v>0</v>
      </c>
      <c r="CM110" s="84">
        <f t="shared" si="181"/>
        <v>0</v>
      </c>
      <c r="CN110" s="84">
        <f t="shared" si="182"/>
        <v>0</v>
      </c>
      <c r="CO110" s="84">
        <f t="shared" si="183"/>
        <v>0</v>
      </c>
      <c r="CP110" s="84">
        <f t="shared" si="184"/>
        <v>0</v>
      </c>
      <c r="CQ110" s="84">
        <f t="shared" si="185"/>
        <v>0</v>
      </c>
      <c r="CR110" s="84">
        <f t="shared" si="186"/>
        <v>0</v>
      </c>
      <c r="CS110" s="84">
        <f t="shared" si="187"/>
        <v>0</v>
      </c>
      <c r="CT110" s="84">
        <f t="shared" si="188"/>
        <v>0</v>
      </c>
      <c r="CU110" s="84">
        <f t="shared" si="189"/>
        <v>0</v>
      </c>
      <c r="CV110" s="84">
        <f t="shared" si="190"/>
        <v>0</v>
      </c>
      <c r="CW110" s="84">
        <f t="shared" si="191"/>
        <v>0</v>
      </c>
      <c r="CX110" s="84">
        <f t="shared" si="192"/>
        <v>0</v>
      </c>
    </row>
    <row r="111" spans="1:102" s="263" customFormat="1" ht="14.25">
      <c r="A111" s="78">
        <f t="shared" si="96"/>
        <v>100</v>
      </c>
      <c r="B111" s="79"/>
      <c r="C111" s="80"/>
      <c r="D111" s="81"/>
      <c r="E111" s="82"/>
      <c r="F111" s="83"/>
      <c r="G111" s="84">
        <f t="shared" si="97"/>
        <v>0</v>
      </c>
      <c r="H111" s="84">
        <f t="shared" si="98"/>
        <v>0</v>
      </c>
      <c r="I111" s="84">
        <f t="shared" si="99"/>
        <v>0</v>
      </c>
      <c r="J111" s="84">
        <f t="shared" si="100"/>
        <v>0</v>
      </c>
      <c r="K111" s="84">
        <f t="shared" si="101"/>
        <v>0</v>
      </c>
      <c r="L111" s="84">
        <f t="shared" si="102"/>
        <v>0</v>
      </c>
      <c r="M111" s="84">
        <f t="shared" si="103"/>
        <v>0</v>
      </c>
      <c r="N111" s="84">
        <f t="shared" si="104"/>
        <v>0</v>
      </c>
      <c r="O111" s="84">
        <f t="shared" si="105"/>
        <v>0</v>
      </c>
      <c r="P111" s="84">
        <f t="shared" si="106"/>
        <v>0</v>
      </c>
      <c r="Q111" s="84">
        <f t="shared" si="107"/>
        <v>0</v>
      </c>
      <c r="R111" s="84">
        <f t="shared" si="108"/>
        <v>0</v>
      </c>
      <c r="S111" s="84">
        <f t="shared" si="109"/>
        <v>0</v>
      </c>
      <c r="T111" s="84">
        <f t="shared" si="110"/>
        <v>0</v>
      </c>
      <c r="U111" s="84">
        <f t="shared" si="111"/>
        <v>0</v>
      </c>
      <c r="V111" s="84">
        <f t="shared" si="112"/>
        <v>0</v>
      </c>
      <c r="W111" s="84">
        <f t="shared" si="113"/>
        <v>0</v>
      </c>
      <c r="X111" s="84">
        <f t="shared" si="114"/>
        <v>0</v>
      </c>
      <c r="Y111" s="84">
        <f t="shared" si="115"/>
        <v>0</v>
      </c>
      <c r="Z111" s="84">
        <f t="shared" si="116"/>
        <v>0</v>
      </c>
      <c r="AA111" s="84">
        <f t="shared" si="117"/>
        <v>0</v>
      </c>
      <c r="AB111" s="84">
        <f t="shared" si="118"/>
        <v>0</v>
      </c>
      <c r="AC111" s="84">
        <f t="shared" si="119"/>
        <v>0</v>
      </c>
      <c r="AD111" s="84">
        <f t="shared" si="120"/>
        <v>0</v>
      </c>
      <c r="AE111" s="84">
        <f t="shared" si="121"/>
        <v>0</v>
      </c>
      <c r="AF111" s="84">
        <f t="shared" si="122"/>
        <v>0</v>
      </c>
      <c r="AG111" s="84">
        <f t="shared" si="123"/>
        <v>0</v>
      </c>
      <c r="AH111" s="84">
        <f t="shared" si="124"/>
        <v>0</v>
      </c>
      <c r="AI111" s="84">
        <f t="shared" si="125"/>
        <v>0</v>
      </c>
      <c r="AJ111" s="84">
        <f t="shared" si="126"/>
        <v>0</v>
      </c>
      <c r="AK111" s="84">
        <f t="shared" si="127"/>
        <v>0</v>
      </c>
      <c r="AL111" s="84">
        <f t="shared" si="128"/>
        <v>0</v>
      </c>
      <c r="AM111" s="84">
        <f t="shared" si="129"/>
        <v>0</v>
      </c>
      <c r="AN111" s="84">
        <f t="shared" si="130"/>
        <v>0</v>
      </c>
      <c r="AO111" s="84">
        <f t="shared" si="131"/>
        <v>0</v>
      </c>
      <c r="AP111" s="84">
        <f t="shared" si="132"/>
        <v>0</v>
      </c>
      <c r="AQ111" s="84">
        <f t="shared" si="133"/>
        <v>0</v>
      </c>
      <c r="AR111" s="84">
        <f t="shared" si="134"/>
        <v>0</v>
      </c>
      <c r="AS111" s="84">
        <f t="shared" si="135"/>
        <v>0</v>
      </c>
      <c r="AT111" s="84">
        <f t="shared" si="136"/>
        <v>0</v>
      </c>
      <c r="AU111" s="84">
        <f t="shared" si="137"/>
        <v>0</v>
      </c>
      <c r="AV111" s="84">
        <f t="shared" si="138"/>
        <v>0</v>
      </c>
      <c r="AW111" s="84">
        <f t="shared" si="139"/>
        <v>0</v>
      </c>
      <c r="AX111" s="84">
        <f t="shared" si="140"/>
        <v>0</v>
      </c>
      <c r="AY111" s="84">
        <f t="shared" si="141"/>
        <v>0</v>
      </c>
      <c r="AZ111" s="84">
        <f t="shared" si="142"/>
        <v>0</v>
      </c>
      <c r="BA111" s="84">
        <f t="shared" si="143"/>
        <v>0</v>
      </c>
      <c r="BB111" s="84">
        <f t="shared" si="144"/>
        <v>0</v>
      </c>
      <c r="BC111" s="84">
        <f t="shared" si="145"/>
        <v>0</v>
      </c>
      <c r="BD111" s="84">
        <f t="shared" si="146"/>
        <v>0</v>
      </c>
      <c r="BE111" s="84">
        <f t="shared" si="147"/>
        <v>0</v>
      </c>
      <c r="BF111" s="84">
        <f t="shared" si="148"/>
        <v>0</v>
      </c>
      <c r="BG111" s="84">
        <f t="shared" si="149"/>
        <v>0</v>
      </c>
      <c r="BH111" s="84">
        <f t="shared" si="150"/>
        <v>0</v>
      </c>
      <c r="BI111" s="84">
        <f t="shared" si="151"/>
        <v>0</v>
      </c>
      <c r="BJ111" s="84">
        <f t="shared" si="152"/>
        <v>0</v>
      </c>
      <c r="BK111" s="84">
        <f t="shared" si="153"/>
        <v>0</v>
      </c>
      <c r="BL111" s="84">
        <f t="shared" si="154"/>
        <v>0</v>
      </c>
      <c r="BM111" s="84">
        <f t="shared" si="155"/>
        <v>0</v>
      </c>
      <c r="BN111" s="84">
        <f t="shared" si="156"/>
        <v>0</v>
      </c>
      <c r="BO111" s="84">
        <f t="shared" si="157"/>
        <v>0</v>
      </c>
      <c r="BP111" s="84">
        <f t="shared" si="158"/>
        <v>0</v>
      </c>
      <c r="BQ111" s="84">
        <f t="shared" si="159"/>
        <v>0</v>
      </c>
      <c r="BR111" s="84">
        <f t="shared" si="160"/>
        <v>0</v>
      </c>
      <c r="BS111" s="84">
        <f t="shared" si="161"/>
        <v>0</v>
      </c>
      <c r="BT111" s="84">
        <f t="shared" si="162"/>
        <v>0</v>
      </c>
      <c r="BU111" s="84">
        <f t="shared" si="163"/>
        <v>0</v>
      </c>
      <c r="BV111" s="84">
        <f t="shared" si="164"/>
        <v>0</v>
      </c>
      <c r="BW111" s="84">
        <f t="shared" si="165"/>
        <v>0</v>
      </c>
      <c r="BX111" s="84">
        <f t="shared" si="166"/>
        <v>0</v>
      </c>
      <c r="BY111" s="84">
        <f t="shared" si="167"/>
        <v>0</v>
      </c>
      <c r="BZ111" s="84">
        <f t="shared" si="168"/>
        <v>0</v>
      </c>
      <c r="CA111" s="84">
        <f t="shared" si="169"/>
        <v>0</v>
      </c>
      <c r="CB111" s="84">
        <f t="shared" si="170"/>
        <v>0</v>
      </c>
      <c r="CC111" s="84">
        <f t="shared" si="171"/>
        <v>0</v>
      </c>
      <c r="CD111" s="84">
        <f t="shared" si="172"/>
        <v>0</v>
      </c>
      <c r="CE111" s="84">
        <f t="shared" si="173"/>
        <v>0</v>
      </c>
      <c r="CF111" s="84">
        <f t="shared" si="174"/>
        <v>0</v>
      </c>
      <c r="CG111" s="84">
        <f t="shared" si="175"/>
        <v>0</v>
      </c>
      <c r="CH111" s="84">
        <f t="shared" si="176"/>
        <v>0</v>
      </c>
      <c r="CI111" s="84">
        <f t="shared" si="177"/>
        <v>0</v>
      </c>
      <c r="CJ111" s="84">
        <f t="shared" si="178"/>
        <v>0</v>
      </c>
      <c r="CK111" s="84">
        <f t="shared" si="179"/>
        <v>0</v>
      </c>
      <c r="CL111" s="84">
        <f t="shared" si="180"/>
        <v>0</v>
      </c>
      <c r="CM111" s="84">
        <f t="shared" si="181"/>
        <v>0</v>
      </c>
      <c r="CN111" s="84">
        <f t="shared" si="182"/>
        <v>0</v>
      </c>
      <c r="CO111" s="84">
        <f t="shared" si="183"/>
        <v>0</v>
      </c>
      <c r="CP111" s="84">
        <f t="shared" si="184"/>
        <v>0</v>
      </c>
      <c r="CQ111" s="84">
        <f t="shared" si="185"/>
        <v>0</v>
      </c>
      <c r="CR111" s="84">
        <f t="shared" si="186"/>
        <v>0</v>
      </c>
      <c r="CS111" s="84">
        <f t="shared" si="187"/>
        <v>0</v>
      </c>
      <c r="CT111" s="84">
        <f t="shared" si="188"/>
        <v>0</v>
      </c>
      <c r="CU111" s="84">
        <f t="shared" si="189"/>
        <v>0</v>
      </c>
      <c r="CV111" s="84">
        <f t="shared" si="190"/>
        <v>0</v>
      </c>
      <c r="CW111" s="84">
        <f t="shared" si="191"/>
        <v>0</v>
      </c>
      <c r="CX111" s="84">
        <f t="shared" si="192"/>
        <v>0</v>
      </c>
    </row>
    <row r="112" spans="1:102" s="263" customFormat="1" ht="14.25">
      <c r="A112" s="78">
        <f t="shared" si="96"/>
        <v>101</v>
      </c>
      <c r="B112" s="79"/>
      <c r="C112" s="80"/>
      <c r="D112" s="81"/>
      <c r="E112" s="82"/>
      <c r="F112" s="83"/>
      <c r="G112" s="84">
        <f t="shared" si="97"/>
        <v>0</v>
      </c>
      <c r="H112" s="84">
        <f t="shared" si="98"/>
        <v>0</v>
      </c>
      <c r="I112" s="84">
        <f t="shared" si="99"/>
        <v>0</v>
      </c>
      <c r="J112" s="84">
        <f t="shared" si="100"/>
        <v>0</v>
      </c>
      <c r="K112" s="84">
        <f t="shared" si="101"/>
        <v>0</v>
      </c>
      <c r="L112" s="84">
        <f t="shared" si="102"/>
        <v>0</v>
      </c>
      <c r="M112" s="84">
        <f t="shared" si="103"/>
        <v>0</v>
      </c>
      <c r="N112" s="84">
        <f t="shared" si="104"/>
        <v>0</v>
      </c>
      <c r="O112" s="84">
        <f t="shared" si="105"/>
        <v>0</v>
      </c>
      <c r="P112" s="84">
        <f t="shared" si="106"/>
        <v>0</v>
      </c>
      <c r="Q112" s="84">
        <f t="shared" si="107"/>
        <v>0</v>
      </c>
      <c r="R112" s="84">
        <f t="shared" si="108"/>
        <v>0</v>
      </c>
      <c r="S112" s="84">
        <f t="shared" si="109"/>
        <v>0</v>
      </c>
      <c r="T112" s="84">
        <f t="shared" si="110"/>
        <v>0</v>
      </c>
      <c r="U112" s="84">
        <f t="shared" si="111"/>
        <v>0</v>
      </c>
      <c r="V112" s="84">
        <f t="shared" si="112"/>
        <v>0</v>
      </c>
      <c r="W112" s="84">
        <f t="shared" si="113"/>
        <v>0</v>
      </c>
      <c r="X112" s="84">
        <f t="shared" si="114"/>
        <v>0</v>
      </c>
      <c r="Y112" s="84">
        <f t="shared" si="115"/>
        <v>0</v>
      </c>
      <c r="Z112" s="84">
        <f t="shared" si="116"/>
        <v>0</v>
      </c>
      <c r="AA112" s="84">
        <f t="shared" si="117"/>
        <v>0</v>
      </c>
      <c r="AB112" s="84">
        <f t="shared" si="118"/>
        <v>0</v>
      </c>
      <c r="AC112" s="84">
        <f t="shared" si="119"/>
        <v>0</v>
      </c>
      <c r="AD112" s="84">
        <f t="shared" si="120"/>
        <v>0</v>
      </c>
      <c r="AE112" s="84">
        <f t="shared" si="121"/>
        <v>0</v>
      </c>
      <c r="AF112" s="84">
        <f t="shared" si="122"/>
        <v>0</v>
      </c>
      <c r="AG112" s="84">
        <f t="shared" si="123"/>
        <v>0</v>
      </c>
      <c r="AH112" s="84">
        <f t="shared" si="124"/>
        <v>0</v>
      </c>
      <c r="AI112" s="84">
        <f t="shared" si="125"/>
        <v>0</v>
      </c>
      <c r="AJ112" s="84">
        <f t="shared" si="126"/>
        <v>0</v>
      </c>
      <c r="AK112" s="84">
        <f t="shared" si="127"/>
        <v>0</v>
      </c>
      <c r="AL112" s="84">
        <f t="shared" si="128"/>
        <v>0</v>
      </c>
      <c r="AM112" s="84">
        <f t="shared" si="129"/>
        <v>0</v>
      </c>
      <c r="AN112" s="84">
        <f t="shared" si="130"/>
        <v>0</v>
      </c>
      <c r="AO112" s="84">
        <f t="shared" si="131"/>
        <v>0</v>
      </c>
      <c r="AP112" s="84">
        <f t="shared" si="132"/>
        <v>0</v>
      </c>
      <c r="AQ112" s="84">
        <f t="shared" si="133"/>
        <v>0</v>
      </c>
      <c r="AR112" s="84">
        <f t="shared" si="134"/>
        <v>0</v>
      </c>
      <c r="AS112" s="84">
        <f t="shared" si="135"/>
        <v>0</v>
      </c>
      <c r="AT112" s="84">
        <f t="shared" si="136"/>
        <v>0</v>
      </c>
      <c r="AU112" s="84">
        <f t="shared" si="137"/>
        <v>0</v>
      </c>
      <c r="AV112" s="84">
        <f t="shared" si="138"/>
        <v>0</v>
      </c>
      <c r="AW112" s="84">
        <f t="shared" si="139"/>
        <v>0</v>
      </c>
      <c r="AX112" s="84">
        <f t="shared" si="140"/>
        <v>0</v>
      </c>
      <c r="AY112" s="84">
        <f t="shared" si="141"/>
        <v>0</v>
      </c>
      <c r="AZ112" s="84">
        <f t="shared" si="142"/>
        <v>0</v>
      </c>
      <c r="BA112" s="84">
        <f t="shared" si="143"/>
        <v>0</v>
      </c>
      <c r="BB112" s="84">
        <f t="shared" si="144"/>
        <v>0</v>
      </c>
      <c r="BC112" s="84">
        <f t="shared" si="145"/>
        <v>0</v>
      </c>
      <c r="BD112" s="84">
        <f t="shared" si="146"/>
        <v>0</v>
      </c>
      <c r="BE112" s="84">
        <f t="shared" si="147"/>
        <v>0</v>
      </c>
      <c r="BF112" s="84">
        <f t="shared" si="148"/>
        <v>0</v>
      </c>
      <c r="BG112" s="84">
        <f t="shared" si="149"/>
        <v>0</v>
      </c>
      <c r="BH112" s="84">
        <f t="shared" si="150"/>
        <v>0</v>
      </c>
      <c r="BI112" s="84">
        <f t="shared" si="151"/>
        <v>0</v>
      </c>
      <c r="BJ112" s="84">
        <f t="shared" si="152"/>
        <v>0</v>
      </c>
      <c r="BK112" s="84">
        <f t="shared" si="153"/>
        <v>0</v>
      </c>
      <c r="BL112" s="84">
        <f t="shared" si="154"/>
        <v>0</v>
      </c>
      <c r="BM112" s="84">
        <f t="shared" si="155"/>
        <v>0</v>
      </c>
      <c r="BN112" s="84">
        <f t="shared" si="156"/>
        <v>0</v>
      </c>
      <c r="BO112" s="84">
        <f t="shared" si="157"/>
        <v>0</v>
      </c>
      <c r="BP112" s="84">
        <f t="shared" si="158"/>
        <v>0</v>
      </c>
      <c r="BQ112" s="84">
        <f t="shared" si="159"/>
        <v>0</v>
      </c>
      <c r="BR112" s="84">
        <f t="shared" si="160"/>
        <v>0</v>
      </c>
      <c r="BS112" s="84">
        <f t="shared" si="161"/>
        <v>0</v>
      </c>
      <c r="BT112" s="84">
        <f t="shared" si="162"/>
        <v>0</v>
      </c>
      <c r="BU112" s="84">
        <f t="shared" si="163"/>
        <v>0</v>
      </c>
      <c r="BV112" s="84">
        <f t="shared" si="164"/>
        <v>0</v>
      </c>
      <c r="BW112" s="84">
        <f t="shared" si="165"/>
        <v>0</v>
      </c>
      <c r="BX112" s="84">
        <f t="shared" si="166"/>
        <v>0</v>
      </c>
      <c r="BY112" s="84">
        <f t="shared" si="167"/>
        <v>0</v>
      </c>
      <c r="BZ112" s="84">
        <f t="shared" si="168"/>
        <v>0</v>
      </c>
      <c r="CA112" s="84">
        <f t="shared" si="169"/>
        <v>0</v>
      </c>
      <c r="CB112" s="84">
        <f t="shared" si="170"/>
        <v>0</v>
      </c>
      <c r="CC112" s="84">
        <f t="shared" si="171"/>
        <v>0</v>
      </c>
      <c r="CD112" s="84">
        <f t="shared" si="172"/>
        <v>0</v>
      </c>
      <c r="CE112" s="84">
        <f t="shared" si="173"/>
        <v>0</v>
      </c>
      <c r="CF112" s="84">
        <f t="shared" si="174"/>
        <v>0</v>
      </c>
      <c r="CG112" s="84">
        <f t="shared" si="175"/>
        <v>0</v>
      </c>
      <c r="CH112" s="84">
        <f t="shared" si="176"/>
        <v>0</v>
      </c>
      <c r="CI112" s="84">
        <f t="shared" si="177"/>
        <v>0</v>
      </c>
      <c r="CJ112" s="84">
        <f t="shared" si="178"/>
        <v>0</v>
      </c>
      <c r="CK112" s="84">
        <f t="shared" si="179"/>
        <v>0</v>
      </c>
      <c r="CL112" s="84">
        <f t="shared" si="180"/>
        <v>0</v>
      </c>
      <c r="CM112" s="84">
        <f t="shared" si="181"/>
        <v>0</v>
      </c>
      <c r="CN112" s="84">
        <f t="shared" si="182"/>
        <v>0</v>
      </c>
      <c r="CO112" s="84">
        <f t="shared" si="183"/>
        <v>0</v>
      </c>
      <c r="CP112" s="84">
        <f t="shared" si="184"/>
        <v>0</v>
      </c>
      <c r="CQ112" s="84">
        <f t="shared" si="185"/>
        <v>0</v>
      </c>
      <c r="CR112" s="84">
        <f t="shared" si="186"/>
        <v>0</v>
      </c>
      <c r="CS112" s="84">
        <f t="shared" si="187"/>
        <v>0</v>
      </c>
      <c r="CT112" s="84">
        <f t="shared" si="188"/>
        <v>0</v>
      </c>
      <c r="CU112" s="84">
        <f t="shared" si="189"/>
        <v>0</v>
      </c>
      <c r="CV112" s="84">
        <f t="shared" si="190"/>
        <v>0</v>
      </c>
      <c r="CW112" s="84">
        <f t="shared" si="191"/>
        <v>0</v>
      </c>
      <c r="CX112" s="84">
        <f t="shared" si="192"/>
        <v>0</v>
      </c>
    </row>
    <row r="113" spans="1:102" s="263" customFormat="1" ht="14.25">
      <c r="A113" s="78">
        <f t="shared" si="96"/>
        <v>102</v>
      </c>
      <c r="B113" s="79"/>
      <c r="C113" s="80"/>
      <c r="D113" s="81"/>
      <c r="E113" s="82"/>
      <c r="F113" s="83"/>
      <c r="G113" s="84">
        <f t="shared" si="97"/>
        <v>0</v>
      </c>
      <c r="H113" s="84">
        <f t="shared" si="98"/>
        <v>0</v>
      </c>
      <c r="I113" s="84">
        <f t="shared" si="99"/>
        <v>0</v>
      </c>
      <c r="J113" s="84">
        <f t="shared" si="100"/>
        <v>0</v>
      </c>
      <c r="K113" s="84">
        <f t="shared" si="101"/>
        <v>0</v>
      </c>
      <c r="L113" s="84">
        <f t="shared" si="102"/>
        <v>0</v>
      </c>
      <c r="M113" s="84">
        <f t="shared" si="103"/>
        <v>0</v>
      </c>
      <c r="N113" s="84">
        <f t="shared" si="104"/>
        <v>0</v>
      </c>
      <c r="O113" s="84">
        <f t="shared" si="105"/>
        <v>0</v>
      </c>
      <c r="P113" s="84">
        <f t="shared" si="106"/>
        <v>0</v>
      </c>
      <c r="Q113" s="84">
        <f t="shared" si="107"/>
        <v>0</v>
      </c>
      <c r="R113" s="84">
        <f t="shared" si="108"/>
        <v>0</v>
      </c>
      <c r="S113" s="84">
        <f t="shared" si="109"/>
        <v>0</v>
      </c>
      <c r="T113" s="84">
        <f t="shared" si="110"/>
        <v>0</v>
      </c>
      <c r="U113" s="84">
        <f t="shared" si="111"/>
        <v>0</v>
      </c>
      <c r="V113" s="84">
        <f t="shared" si="112"/>
        <v>0</v>
      </c>
      <c r="W113" s="84">
        <f t="shared" si="113"/>
        <v>0</v>
      </c>
      <c r="X113" s="84">
        <f t="shared" si="114"/>
        <v>0</v>
      </c>
      <c r="Y113" s="84">
        <f t="shared" si="115"/>
        <v>0</v>
      </c>
      <c r="Z113" s="84">
        <f t="shared" si="116"/>
        <v>0</v>
      </c>
      <c r="AA113" s="84">
        <f t="shared" si="117"/>
        <v>0</v>
      </c>
      <c r="AB113" s="84">
        <f t="shared" si="118"/>
        <v>0</v>
      </c>
      <c r="AC113" s="84">
        <f t="shared" si="119"/>
        <v>0</v>
      </c>
      <c r="AD113" s="84">
        <f t="shared" si="120"/>
        <v>0</v>
      </c>
      <c r="AE113" s="84">
        <f t="shared" si="121"/>
        <v>0</v>
      </c>
      <c r="AF113" s="84">
        <f t="shared" si="122"/>
        <v>0</v>
      </c>
      <c r="AG113" s="84">
        <f t="shared" si="123"/>
        <v>0</v>
      </c>
      <c r="AH113" s="84">
        <f t="shared" si="124"/>
        <v>0</v>
      </c>
      <c r="AI113" s="84">
        <f t="shared" si="125"/>
        <v>0</v>
      </c>
      <c r="AJ113" s="84">
        <f t="shared" si="126"/>
        <v>0</v>
      </c>
      <c r="AK113" s="84">
        <f t="shared" si="127"/>
        <v>0</v>
      </c>
      <c r="AL113" s="84">
        <f t="shared" si="128"/>
        <v>0</v>
      </c>
      <c r="AM113" s="84">
        <f t="shared" si="129"/>
        <v>0</v>
      </c>
      <c r="AN113" s="84">
        <f t="shared" si="130"/>
        <v>0</v>
      </c>
      <c r="AO113" s="84">
        <f t="shared" si="131"/>
        <v>0</v>
      </c>
      <c r="AP113" s="84">
        <f t="shared" si="132"/>
        <v>0</v>
      </c>
      <c r="AQ113" s="84">
        <f t="shared" si="133"/>
        <v>0</v>
      </c>
      <c r="AR113" s="84">
        <f t="shared" si="134"/>
        <v>0</v>
      </c>
      <c r="AS113" s="84">
        <f t="shared" si="135"/>
        <v>0</v>
      </c>
      <c r="AT113" s="84">
        <f t="shared" si="136"/>
        <v>0</v>
      </c>
      <c r="AU113" s="84">
        <f t="shared" si="137"/>
        <v>0</v>
      </c>
      <c r="AV113" s="84">
        <f t="shared" si="138"/>
        <v>0</v>
      </c>
      <c r="AW113" s="84">
        <f t="shared" si="139"/>
        <v>0</v>
      </c>
      <c r="AX113" s="84">
        <f t="shared" si="140"/>
        <v>0</v>
      </c>
      <c r="AY113" s="84">
        <f t="shared" si="141"/>
        <v>0</v>
      </c>
      <c r="AZ113" s="84">
        <f t="shared" si="142"/>
        <v>0</v>
      </c>
      <c r="BA113" s="84">
        <f t="shared" si="143"/>
        <v>0</v>
      </c>
      <c r="BB113" s="84">
        <f t="shared" si="144"/>
        <v>0</v>
      </c>
      <c r="BC113" s="84">
        <f t="shared" si="145"/>
        <v>0</v>
      </c>
      <c r="BD113" s="84">
        <f t="shared" si="146"/>
        <v>0</v>
      </c>
      <c r="BE113" s="84">
        <f t="shared" si="147"/>
        <v>0</v>
      </c>
      <c r="BF113" s="84">
        <f t="shared" si="148"/>
        <v>0</v>
      </c>
      <c r="BG113" s="84">
        <f t="shared" si="149"/>
        <v>0</v>
      </c>
      <c r="BH113" s="84">
        <f t="shared" si="150"/>
        <v>0</v>
      </c>
      <c r="BI113" s="84">
        <f t="shared" si="151"/>
        <v>0</v>
      </c>
      <c r="BJ113" s="84">
        <f t="shared" si="152"/>
        <v>0</v>
      </c>
      <c r="BK113" s="84">
        <f t="shared" si="153"/>
        <v>0</v>
      </c>
      <c r="BL113" s="84">
        <f t="shared" si="154"/>
        <v>0</v>
      </c>
      <c r="BM113" s="84">
        <f t="shared" si="155"/>
        <v>0</v>
      </c>
      <c r="BN113" s="84">
        <f t="shared" si="156"/>
        <v>0</v>
      </c>
      <c r="BO113" s="84">
        <f t="shared" si="157"/>
        <v>0</v>
      </c>
      <c r="BP113" s="84">
        <f t="shared" si="158"/>
        <v>0</v>
      </c>
      <c r="BQ113" s="84">
        <f t="shared" si="159"/>
        <v>0</v>
      </c>
      <c r="BR113" s="84">
        <f t="shared" si="160"/>
        <v>0</v>
      </c>
      <c r="BS113" s="84">
        <f t="shared" si="161"/>
        <v>0</v>
      </c>
      <c r="BT113" s="84">
        <f t="shared" si="162"/>
        <v>0</v>
      </c>
      <c r="BU113" s="84">
        <f t="shared" si="163"/>
        <v>0</v>
      </c>
      <c r="BV113" s="84">
        <f t="shared" si="164"/>
        <v>0</v>
      </c>
      <c r="BW113" s="84">
        <f t="shared" si="165"/>
        <v>0</v>
      </c>
      <c r="BX113" s="84">
        <f t="shared" si="166"/>
        <v>0</v>
      </c>
      <c r="BY113" s="84">
        <f t="shared" si="167"/>
        <v>0</v>
      </c>
      <c r="BZ113" s="84">
        <f t="shared" si="168"/>
        <v>0</v>
      </c>
      <c r="CA113" s="84">
        <f t="shared" si="169"/>
        <v>0</v>
      </c>
      <c r="CB113" s="84">
        <f t="shared" si="170"/>
        <v>0</v>
      </c>
      <c r="CC113" s="84">
        <f t="shared" si="171"/>
        <v>0</v>
      </c>
      <c r="CD113" s="84">
        <f t="shared" si="172"/>
        <v>0</v>
      </c>
      <c r="CE113" s="84">
        <f t="shared" si="173"/>
        <v>0</v>
      </c>
      <c r="CF113" s="84">
        <f t="shared" si="174"/>
        <v>0</v>
      </c>
      <c r="CG113" s="84">
        <f t="shared" si="175"/>
        <v>0</v>
      </c>
      <c r="CH113" s="84">
        <f t="shared" si="176"/>
        <v>0</v>
      </c>
      <c r="CI113" s="84">
        <f t="shared" si="177"/>
        <v>0</v>
      </c>
      <c r="CJ113" s="84">
        <f t="shared" si="178"/>
        <v>0</v>
      </c>
      <c r="CK113" s="84">
        <f t="shared" si="179"/>
        <v>0</v>
      </c>
      <c r="CL113" s="84">
        <f t="shared" si="180"/>
        <v>0</v>
      </c>
      <c r="CM113" s="84">
        <f t="shared" si="181"/>
        <v>0</v>
      </c>
      <c r="CN113" s="84">
        <f t="shared" si="182"/>
        <v>0</v>
      </c>
      <c r="CO113" s="84">
        <f t="shared" si="183"/>
        <v>0</v>
      </c>
      <c r="CP113" s="84">
        <f t="shared" si="184"/>
        <v>0</v>
      </c>
      <c r="CQ113" s="84">
        <f t="shared" si="185"/>
        <v>0</v>
      </c>
      <c r="CR113" s="84">
        <f t="shared" si="186"/>
        <v>0</v>
      </c>
      <c r="CS113" s="84">
        <f t="shared" si="187"/>
        <v>0</v>
      </c>
      <c r="CT113" s="84">
        <f t="shared" si="188"/>
        <v>0</v>
      </c>
      <c r="CU113" s="84">
        <f t="shared" si="189"/>
        <v>0</v>
      </c>
      <c r="CV113" s="84">
        <f t="shared" si="190"/>
        <v>0</v>
      </c>
      <c r="CW113" s="84">
        <f t="shared" si="191"/>
        <v>0</v>
      </c>
      <c r="CX113" s="84">
        <f t="shared" si="192"/>
        <v>0</v>
      </c>
    </row>
    <row r="114" spans="1:102" s="263" customFormat="1" ht="14.25">
      <c r="A114" s="78">
        <f t="shared" si="96"/>
        <v>103</v>
      </c>
      <c r="B114" s="79"/>
      <c r="C114" s="80"/>
      <c r="D114" s="81"/>
      <c r="E114" s="82"/>
      <c r="F114" s="83"/>
      <c r="G114" s="84">
        <f t="shared" si="97"/>
        <v>0</v>
      </c>
      <c r="H114" s="84">
        <f t="shared" si="98"/>
        <v>0</v>
      </c>
      <c r="I114" s="84">
        <f t="shared" si="99"/>
        <v>0</v>
      </c>
      <c r="J114" s="84">
        <f t="shared" si="100"/>
        <v>0</v>
      </c>
      <c r="K114" s="84">
        <f t="shared" si="101"/>
        <v>0</v>
      </c>
      <c r="L114" s="84">
        <f t="shared" si="102"/>
        <v>0</v>
      </c>
      <c r="M114" s="84">
        <f t="shared" si="103"/>
        <v>0</v>
      </c>
      <c r="N114" s="84">
        <f t="shared" si="104"/>
        <v>0</v>
      </c>
      <c r="O114" s="84">
        <f t="shared" si="105"/>
        <v>0</v>
      </c>
      <c r="P114" s="84">
        <f t="shared" si="106"/>
        <v>0</v>
      </c>
      <c r="Q114" s="84">
        <f t="shared" si="107"/>
        <v>0</v>
      </c>
      <c r="R114" s="84">
        <f t="shared" si="108"/>
        <v>0</v>
      </c>
      <c r="S114" s="84">
        <f t="shared" si="109"/>
        <v>0</v>
      </c>
      <c r="T114" s="84">
        <f t="shared" si="110"/>
        <v>0</v>
      </c>
      <c r="U114" s="84">
        <f t="shared" si="111"/>
        <v>0</v>
      </c>
      <c r="V114" s="84">
        <f t="shared" si="112"/>
        <v>0</v>
      </c>
      <c r="W114" s="84">
        <f t="shared" si="113"/>
        <v>0</v>
      </c>
      <c r="X114" s="84">
        <f t="shared" si="114"/>
        <v>0</v>
      </c>
      <c r="Y114" s="84">
        <f t="shared" si="115"/>
        <v>0</v>
      </c>
      <c r="Z114" s="84">
        <f t="shared" si="116"/>
        <v>0</v>
      </c>
      <c r="AA114" s="84">
        <f t="shared" si="117"/>
        <v>0</v>
      </c>
      <c r="AB114" s="84">
        <f t="shared" si="118"/>
        <v>0</v>
      </c>
      <c r="AC114" s="84">
        <f t="shared" si="119"/>
        <v>0</v>
      </c>
      <c r="AD114" s="84">
        <f t="shared" si="120"/>
        <v>0</v>
      </c>
      <c r="AE114" s="84">
        <f t="shared" si="121"/>
        <v>0</v>
      </c>
      <c r="AF114" s="84">
        <f t="shared" si="122"/>
        <v>0</v>
      </c>
      <c r="AG114" s="84">
        <f t="shared" si="123"/>
        <v>0</v>
      </c>
      <c r="AH114" s="84">
        <f t="shared" si="124"/>
        <v>0</v>
      </c>
      <c r="AI114" s="84">
        <f t="shared" si="125"/>
        <v>0</v>
      </c>
      <c r="AJ114" s="84">
        <f t="shared" si="126"/>
        <v>0</v>
      </c>
      <c r="AK114" s="84">
        <f t="shared" si="127"/>
        <v>0</v>
      </c>
      <c r="AL114" s="84">
        <f t="shared" si="128"/>
        <v>0</v>
      </c>
      <c r="AM114" s="84">
        <f t="shared" si="129"/>
        <v>0</v>
      </c>
      <c r="AN114" s="84">
        <f t="shared" si="130"/>
        <v>0</v>
      </c>
      <c r="AO114" s="84">
        <f t="shared" si="131"/>
        <v>0</v>
      </c>
      <c r="AP114" s="84">
        <f t="shared" si="132"/>
        <v>0</v>
      </c>
      <c r="AQ114" s="84">
        <f t="shared" si="133"/>
        <v>0</v>
      </c>
      <c r="AR114" s="84">
        <f t="shared" si="134"/>
        <v>0</v>
      </c>
      <c r="AS114" s="84">
        <f t="shared" si="135"/>
        <v>0</v>
      </c>
      <c r="AT114" s="84">
        <f t="shared" si="136"/>
        <v>0</v>
      </c>
      <c r="AU114" s="84">
        <f t="shared" si="137"/>
        <v>0</v>
      </c>
      <c r="AV114" s="84">
        <f t="shared" si="138"/>
        <v>0</v>
      </c>
      <c r="AW114" s="84">
        <f t="shared" si="139"/>
        <v>0</v>
      </c>
      <c r="AX114" s="84">
        <f t="shared" si="140"/>
        <v>0</v>
      </c>
      <c r="AY114" s="84">
        <f t="shared" si="141"/>
        <v>0</v>
      </c>
      <c r="AZ114" s="84">
        <f t="shared" si="142"/>
        <v>0</v>
      </c>
      <c r="BA114" s="84">
        <f t="shared" si="143"/>
        <v>0</v>
      </c>
      <c r="BB114" s="84">
        <f t="shared" si="144"/>
        <v>0</v>
      </c>
      <c r="BC114" s="84">
        <f t="shared" si="145"/>
        <v>0</v>
      </c>
      <c r="BD114" s="84">
        <f t="shared" si="146"/>
        <v>0</v>
      </c>
      <c r="BE114" s="84">
        <f t="shared" si="147"/>
        <v>0</v>
      </c>
      <c r="BF114" s="84">
        <f t="shared" si="148"/>
        <v>0</v>
      </c>
      <c r="BG114" s="84">
        <f t="shared" si="149"/>
        <v>0</v>
      </c>
      <c r="BH114" s="84">
        <f t="shared" si="150"/>
        <v>0</v>
      </c>
      <c r="BI114" s="84">
        <f t="shared" si="151"/>
        <v>0</v>
      </c>
      <c r="BJ114" s="84">
        <f t="shared" si="152"/>
        <v>0</v>
      </c>
      <c r="BK114" s="84">
        <f t="shared" si="153"/>
        <v>0</v>
      </c>
      <c r="BL114" s="84">
        <f t="shared" si="154"/>
        <v>0</v>
      </c>
      <c r="BM114" s="84">
        <f t="shared" si="155"/>
        <v>0</v>
      </c>
      <c r="BN114" s="84">
        <f t="shared" si="156"/>
        <v>0</v>
      </c>
      <c r="BO114" s="84">
        <f t="shared" si="157"/>
        <v>0</v>
      </c>
      <c r="BP114" s="84">
        <f t="shared" si="158"/>
        <v>0</v>
      </c>
      <c r="BQ114" s="84">
        <f t="shared" si="159"/>
        <v>0</v>
      </c>
      <c r="BR114" s="84">
        <f t="shared" si="160"/>
        <v>0</v>
      </c>
      <c r="BS114" s="84">
        <f t="shared" si="161"/>
        <v>0</v>
      </c>
      <c r="BT114" s="84">
        <f t="shared" si="162"/>
        <v>0</v>
      </c>
      <c r="BU114" s="84">
        <f t="shared" si="163"/>
        <v>0</v>
      </c>
      <c r="BV114" s="84">
        <f t="shared" si="164"/>
        <v>0</v>
      </c>
      <c r="BW114" s="84">
        <f t="shared" si="165"/>
        <v>0</v>
      </c>
      <c r="BX114" s="84">
        <f t="shared" si="166"/>
        <v>0</v>
      </c>
      <c r="BY114" s="84">
        <f t="shared" si="167"/>
        <v>0</v>
      </c>
      <c r="BZ114" s="84">
        <f t="shared" si="168"/>
        <v>0</v>
      </c>
      <c r="CA114" s="84">
        <f t="shared" si="169"/>
        <v>0</v>
      </c>
      <c r="CB114" s="84">
        <f t="shared" si="170"/>
        <v>0</v>
      </c>
      <c r="CC114" s="84">
        <f t="shared" si="171"/>
        <v>0</v>
      </c>
      <c r="CD114" s="84">
        <f t="shared" si="172"/>
        <v>0</v>
      </c>
      <c r="CE114" s="84">
        <f t="shared" si="173"/>
        <v>0</v>
      </c>
      <c r="CF114" s="84">
        <f t="shared" si="174"/>
        <v>0</v>
      </c>
      <c r="CG114" s="84">
        <f t="shared" si="175"/>
        <v>0</v>
      </c>
      <c r="CH114" s="84">
        <f t="shared" si="176"/>
        <v>0</v>
      </c>
      <c r="CI114" s="84">
        <f t="shared" si="177"/>
        <v>0</v>
      </c>
      <c r="CJ114" s="84">
        <f t="shared" si="178"/>
        <v>0</v>
      </c>
      <c r="CK114" s="84">
        <f t="shared" si="179"/>
        <v>0</v>
      </c>
      <c r="CL114" s="84">
        <f t="shared" si="180"/>
        <v>0</v>
      </c>
      <c r="CM114" s="84">
        <f t="shared" si="181"/>
        <v>0</v>
      </c>
      <c r="CN114" s="84">
        <f t="shared" si="182"/>
        <v>0</v>
      </c>
      <c r="CO114" s="84">
        <f t="shared" si="183"/>
        <v>0</v>
      </c>
      <c r="CP114" s="84">
        <f t="shared" si="184"/>
        <v>0</v>
      </c>
      <c r="CQ114" s="84">
        <f t="shared" si="185"/>
        <v>0</v>
      </c>
      <c r="CR114" s="84">
        <f t="shared" si="186"/>
        <v>0</v>
      </c>
      <c r="CS114" s="84">
        <f t="shared" si="187"/>
        <v>0</v>
      </c>
      <c r="CT114" s="84">
        <f t="shared" si="188"/>
        <v>0</v>
      </c>
      <c r="CU114" s="84">
        <f t="shared" si="189"/>
        <v>0</v>
      </c>
      <c r="CV114" s="84">
        <f t="shared" si="190"/>
        <v>0</v>
      </c>
      <c r="CW114" s="84">
        <f t="shared" si="191"/>
        <v>0</v>
      </c>
      <c r="CX114" s="84">
        <f t="shared" si="192"/>
        <v>0</v>
      </c>
    </row>
    <row r="115" spans="1:102" s="263" customFormat="1" ht="14.25">
      <c r="A115" s="78">
        <f t="shared" si="96"/>
        <v>104</v>
      </c>
      <c r="B115" s="79"/>
      <c r="C115" s="80"/>
      <c r="D115" s="81"/>
      <c r="E115" s="82"/>
      <c r="F115" s="83"/>
      <c r="G115" s="84">
        <f t="shared" si="97"/>
        <v>0</v>
      </c>
      <c r="H115" s="84">
        <f t="shared" si="98"/>
        <v>0</v>
      </c>
      <c r="I115" s="84">
        <f t="shared" si="99"/>
        <v>0</v>
      </c>
      <c r="J115" s="84">
        <f t="shared" si="100"/>
        <v>0</v>
      </c>
      <c r="K115" s="84">
        <f t="shared" si="101"/>
        <v>0</v>
      </c>
      <c r="L115" s="84">
        <f t="shared" si="102"/>
        <v>0</v>
      </c>
      <c r="M115" s="84">
        <f t="shared" si="103"/>
        <v>0</v>
      </c>
      <c r="N115" s="84">
        <f t="shared" si="104"/>
        <v>0</v>
      </c>
      <c r="O115" s="84">
        <f t="shared" si="105"/>
        <v>0</v>
      </c>
      <c r="P115" s="84">
        <f t="shared" si="106"/>
        <v>0</v>
      </c>
      <c r="Q115" s="84">
        <f t="shared" si="107"/>
        <v>0</v>
      </c>
      <c r="R115" s="84">
        <f t="shared" si="108"/>
        <v>0</v>
      </c>
      <c r="S115" s="84">
        <f t="shared" si="109"/>
        <v>0</v>
      </c>
      <c r="T115" s="84">
        <f t="shared" si="110"/>
        <v>0</v>
      </c>
      <c r="U115" s="84">
        <f t="shared" si="111"/>
        <v>0</v>
      </c>
      <c r="V115" s="84">
        <f t="shared" si="112"/>
        <v>0</v>
      </c>
      <c r="W115" s="84">
        <f t="shared" si="113"/>
        <v>0</v>
      </c>
      <c r="X115" s="84">
        <f t="shared" si="114"/>
        <v>0</v>
      </c>
      <c r="Y115" s="84">
        <f t="shared" si="115"/>
        <v>0</v>
      </c>
      <c r="Z115" s="84">
        <f t="shared" si="116"/>
        <v>0</v>
      </c>
      <c r="AA115" s="84">
        <f t="shared" si="117"/>
        <v>0</v>
      </c>
      <c r="AB115" s="84">
        <f t="shared" si="118"/>
        <v>0</v>
      </c>
      <c r="AC115" s="84">
        <f t="shared" si="119"/>
        <v>0</v>
      </c>
      <c r="AD115" s="84">
        <f t="shared" si="120"/>
        <v>0</v>
      </c>
      <c r="AE115" s="84">
        <f t="shared" si="121"/>
        <v>0</v>
      </c>
      <c r="AF115" s="84">
        <f t="shared" si="122"/>
        <v>0</v>
      </c>
      <c r="AG115" s="84">
        <f t="shared" si="123"/>
        <v>0</v>
      </c>
      <c r="AH115" s="84">
        <f t="shared" si="124"/>
        <v>0</v>
      </c>
      <c r="AI115" s="84">
        <f t="shared" si="125"/>
        <v>0</v>
      </c>
      <c r="AJ115" s="84">
        <f t="shared" si="126"/>
        <v>0</v>
      </c>
      <c r="AK115" s="84">
        <f t="shared" si="127"/>
        <v>0</v>
      </c>
      <c r="AL115" s="84">
        <f t="shared" si="128"/>
        <v>0</v>
      </c>
      <c r="AM115" s="84">
        <f t="shared" si="129"/>
        <v>0</v>
      </c>
      <c r="AN115" s="84">
        <f t="shared" si="130"/>
        <v>0</v>
      </c>
      <c r="AO115" s="84">
        <f t="shared" si="131"/>
        <v>0</v>
      </c>
      <c r="AP115" s="84">
        <f t="shared" si="132"/>
        <v>0</v>
      </c>
      <c r="AQ115" s="84">
        <f t="shared" si="133"/>
        <v>0</v>
      </c>
      <c r="AR115" s="84">
        <f t="shared" si="134"/>
        <v>0</v>
      </c>
      <c r="AS115" s="84">
        <f t="shared" si="135"/>
        <v>0</v>
      </c>
      <c r="AT115" s="84">
        <f t="shared" si="136"/>
        <v>0</v>
      </c>
      <c r="AU115" s="84">
        <f t="shared" si="137"/>
        <v>0</v>
      </c>
      <c r="AV115" s="84">
        <f t="shared" si="138"/>
        <v>0</v>
      </c>
      <c r="AW115" s="84">
        <f t="shared" si="139"/>
        <v>0</v>
      </c>
      <c r="AX115" s="84">
        <f t="shared" si="140"/>
        <v>0</v>
      </c>
      <c r="AY115" s="84">
        <f t="shared" si="141"/>
        <v>0</v>
      </c>
      <c r="AZ115" s="84">
        <f t="shared" si="142"/>
        <v>0</v>
      </c>
      <c r="BA115" s="84">
        <f t="shared" si="143"/>
        <v>0</v>
      </c>
      <c r="BB115" s="84">
        <f t="shared" si="144"/>
        <v>0</v>
      </c>
      <c r="BC115" s="84">
        <f t="shared" si="145"/>
        <v>0</v>
      </c>
      <c r="BD115" s="84">
        <f t="shared" si="146"/>
        <v>0</v>
      </c>
      <c r="BE115" s="84">
        <f t="shared" si="147"/>
        <v>0</v>
      </c>
      <c r="BF115" s="84">
        <f t="shared" si="148"/>
        <v>0</v>
      </c>
      <c r="BG115" s="84">
        <f t="shared" si="149"/>
        <v>0</v>
      </c>
      <c r="BH115" s="84">
        <f t="shared" si="150"/>
        <v>0</v>
      </c>
      <c r="BI115" s="84">
        <f t="shared" si="151"/>
        <v>0</v>
      </c>
      <c r="BJ115" s="84">
        <f t="shared" si="152"/>
        <v>0</v>
      </c>
      <c r="BK115" s="84">
        <f t="shared" si="153"/>
        <v>0</v>
      </c>
      <c r="BL115" s="84">
        <f t="shared" si="154"/>
        <v>0</v>
      </c>
      <c r="BM115" s="84">
        <f t="shared" si="155"/>
        <v>0</v>
      </c>
      <c r="BN115" s="84">
        <f t="shared" si="156"/>
        <v>0</v>
      </c>
      <c r="BO115" s="84">
        <f t="shared" si="157"/>
        <v>0</v>
      </c>
      <c r="BP115" s="84">
        <f t="shared" si="158"/>
        <v>0</v>
      </c>
      <c r="BQ115" s="84">
        <f t="shared" si="159"/>
        <v>0</v>
      </c>
      <c r="BR115" s="84">
        <f t="shared" si="160"/>
        <v>0</v>
      </c>
      <c r="BS115" s="84">
        <f t="shared" si="161"/>
        <v>0</v>
      </c>
      <c r="BT115" s="84">
        <f t="shared" si="162"/>
        <v>0</v>
      </c>
      <c r="BU115" s="84">
        <f t="shared" si="163"/>
        <v>0</v>
      </c>
      <c r="BV115" s="84">
        <f t="shared" si="164"/>
        <v>0</v>
      </c>
      <c r="BW115" s="84">
        <f t="shared" si="165"/>
        <v>0</v>
      </c>
      <c r="BX115" s="84">
        <f t="shared" si="166"/>
        <v>0</v>
      </c>
      <c r="BY115" s="84">
        <f t="shared" si="167"/>
        <v>0</v>
      </c>
      <c r="BZ115" s="84">
        <f t="shared" si="168"/>
        <v>0</v>
      </c>
      <c r="CA115" s="84">
        <f t="shared" si="169"/>
        <v>0</v>
      </c>
      <c r="CB115" s="84">
        <f t="shared" si="170"/>
        <v>0</v>
      </c>
      <c r="CC115" s="84">
        <f t="shared" si="171"/>
        <v>0</v>
      </c>
      <c r="CD115" s="84">
        <f t="shared" si="172"/>
        <v>0</v>
      </c>
      <c r="CE115" s="84">
        <f t="shared" si="173"/>
        <v>0</v>
      </c>
      <c r="CF115" s="84">
        <f t="shared" si="174"/>
        <v>0</v>
      </c>
      <c r="CG115" s="84">
        <f t="shared" si="175"/>
        <v>0</v>
      </c>
      <c r="CH115" s="84">
        <f t="shared" si="176"/>
        <v>0</v>
      </c>
      <c r="CI115" s="84">
        <f t="shared" si="177"/>
        <v>0</v>
      </c>
      <c r="CJ115" s="84">
        <f t="shared" si="178"/>
        <v>0</v>
      </c>
      <c r="CK115" s="84">
        <f t="shared" si="179"/>
        <v>0</v>
      </c>
      <c r="CL115" s="84">
        <f t="shared" si="180"/>
        <v>0</v>
      </c>
      <c r="CM115" s="84">
        <f t="shared" si="181"/>
        <v>0</v>
      </c>
      <c r="CN115" s="84">
        <f t="shared" si="182"/>
        <v>0</v>
      </c>
      <c r="CO115" s="84">
        <f t="shared" si="183"/>
        <v>0</v>
      </c>
      <c r="CP115" s="84">
        <f t="shared" si="184"/>
        <v>0</v>
      </c>
      <c r="CQ115" s="84">
        <f t="shared" si="185"/>
        <v>0</v>
      </c>
      <c r="CR115" s="84">
        <f t="shared" si="186"/>
        <v>0</v>
      </c>
      <c r="CS115" s="84">
        <f t="shared" si="187"/>
        <v>0</v>
      </c>
      <c r="CT115" s="84">
        <f t="shared" si="188"/>
        <v>0</v>
      </c>
      <c r="CU115" s="84">
        <f t="shared" si="189"/>
        <v>0</v>
      </c>
      <c r="CV115" s="84">
        <f t="shared" si="190"/>
        <v>0</v>
      </c>
      <c r="CW115" s="84">
        <f t="shared" si="191"/>
        <v>0</v>
      </c>
      <c r="CX115" s="84">
        <f t="shared" si="192"/>
        <v>0</v>
      </c>
    </row>
    <row r="116" spans="1:102" s="263" customFormat="1" ht="14.25">
      <c r="A116" s="78">
        <f t="shared" si="96"/>
        <v>105</v>
      </c>
      <c r="B116" s="79"/>
      <c r="C116" s="80"/>
      <c r="D116" s="81"/>
      <c r="E116" s="82"/>
      <c r="F116" s="83"/>
      <c r="G116" s="84">
        <f t="shared" si="97"/>
        <v>0</v>
      </c>
      <c r="H116" s="84">
        <f t="shared" si="98"/>
        <v>0</v>
      </c>
      <c r="I116" s="84">
        <f t="shared" si="99"/>
        <v>0</v>
      </c>
      <c r="J116" s="84">
        <f t="shared" si="100"/>
        <v>0</v>
      </c>
      <c r="K116" s="84">
        <f t="shared" si="101"/>
        <v>0</v>
      </c>
      <c r="L116" s="84">
        <f t="shared" si="102"/>
        <v>0</v>
      </c>
      <c r="M116" s="84">
        <f t="shared" si="103"/>
        <v>0</v>
      </c>
      <c r="N116" s="84">
        <f t="shared" si="104"/>
        <v>0</v>
      </c>
      <c r="O116" s="84">
        <f t="shared" si="105"/>
        <v>0</v>
      </c>
      <c r="P116" s="84">
        <f t="shared" si="106"/>
        <v>0</v>
      </c>
      <c r="Q116" s="84">
        <f t="shared" si="107"/>
        <v>0</v>
      </c>
      <c r="R116" s="84">
        <f t="shared" si="108"/>
        <v>0</v>
      </c>
      <c r="S116" s="84">
        <f t="shared" si="109"/>
        <v>0</v>
      </c>
      <c r="T116" s="84">
        <f t="shared" si="110"/>
        <v>0</v>
      </c>
      <c r="U116" s="84">
        <f t="shared" si="111"/>
        <v>0</v>
      </c>
      <c r="V116" s="84">
        <f t="shared" si="112"/>
        <v>0</v>
      </c>
      <c r="W116" s="84">
        <f t="shared" si="113"/>
        <v>0</v>
      </c>
      <c r="X116" s="84">
        <f t="shared" si="114"/>
        <v>0</v>
      </c>
      <c r="Y116" s="84">
        <f t="shared" si="115"/>
        <v>0</v>
      </c>
      <c r="Z116" s="84">
        <f t="shared" si="116"/>
        <v>0</v>
      </c>
      <c r="AA116" s="84">
        <f t="shared" si="117"/>
        <v>0</v>
      </c>
      <c r="AB116" s="84">
        <f t="shared" si="118"/>
        <v>0</v>
      </c>
      <c r="AC116" s="84">
        <f t="shared" si="119"/>
        <v>0</v>
      </c>
      <c r="AD116" s="84">
        <f t="shared" si="120"/>
        <v>0</v>
      </c>
      <c r="AE116" s="84">
        <f t="shared" si="121"/>
        <v>0</v>
      </c>
      <c r="AF116" s="84">
        <f t="shared" si="122"/>
        <v>0</v>
      </c>
      <c r="AG116" s="84">
        <f t="shared" si="123"/>
        <v>0</v>
      </c>
      <c r="AH116" s="84">
        <f t="shared" si="124"/>
        <v>0</v>
      </c>
      <c r="AI116" s="84">
        <f t="shared" si="125"/>
        <v>0</v>
      </c>
      <c r="AJ116" s="84">
        <f t="shared" si="126"/>
        <v>0</v>
      </c>
      <c r="AK116" s="84">
        <f t="shared" si="127"/>
        <v>0</v>
      </c>
      <c r="AL116" s="84">
        <f t="shared" si="128"/>
        <v>0</v>
      </c>
      <c r="AM116" s="84">
        <f t="shared" si="129"/>
        <v>0</v>
      </c>
      <c r="AN116" s="84">
        <f t="shared" si="130"/>
        <v>0</v>
      </c>
      <c r="AO116" s="84">
        <f t="shared" si="131"/>
        <v>0</v>
      </c>
      <c r="AP116" s="84">
        <f t="shared" si="132"/>
        <v>0</v>
      </c>
      <c r="AQ116" s="84">
        <f t="shared" si="133"/>
        <v>0</v>
      </c>
      <c r="AR116" s="84">
        <f t="shared" si="134"/>
        <v>0</v>
      </c>
      <c r="AS116" s="84">
        <f t="shared" si="135"/>
        <v>0</v>
      </c>
      <c r="AT116" s="84">
        <f t="shared" si="136"/>
        <v>0</v>
      </c>
      <c r="AU116" s="84">
        <f t="shared" si="137"/>
        <v>0</v>
      </c>
      <c r="AV116" s="84">
        <f t="shared" si="138"/>
        <v>0</v>
      </c>
      <c r="AW116" s="84">
        <f t="shared" si="139"/>
        <v>0</v>
      </c>
      <c r="AX116" s="84">
        <f t="shared" si="140"/>
        <v>0</v>
      </c>
      <c r="AY116" s="84">
        <f t="shared" si="141"/>
        <v>0</v>
      </c>
      <c r="AZ116" s="84">
        <f t="shared" si="142"/>
        <v>0</v>
      </c>
      <c r="BA116" s="84">
        <f t="shared" si="143"/>
        <v>0</v>
      </c>
      <c r="BB116" s="84">
        <f t="shared" si="144"/>
        <v>0</v>
      </c>
      <c r="BC116" s="84">
        <f t="shared" si="145"/>
        <v>0</v>
      </c>
      <c r="BD116" s="84">
        <f t="shared" si="146"/>
        <v>0</v>
      </c>
      <c r="BE116" s="84">
        <f t="shared" si="147"/>
        <v>0</v>
      </c>
      <c r="BF116" s="84">
        <f t="shared" si="148"/>
        <v>0</v>
      </c>
      <c r="BG116" s="84">
        <f t="shared" si="149"/>
        <v>0</v>
      </c>
      <c r="BH116" s="84">
        <f t="shared" si="150"/>
        <v>0</v>
      </c>
      <c r="BI116" s="84">
        <f t="shared" si="151"/>
        <v>0</v>
      </c>
      <c r="BJ116" s="84">
        <f t="shared" si="152"/>
        <v>0</v>
      </c>
      <c r="BK116" s="84">
        <f t="shared" si="153"/>
        <v>0</v>
      </c>
      <c r="BL116" s="84">
        <f t="shared" si="154"/>
        <v>0</v>
      </c>
      <c r="BM116" s="84">
        <f t="shared" si="155"/>
        <v>0</v>
      </c>
      <c r="BN116" s="84">
        <f t="shared" si="156"/>
        <v>0</v>
      </c>
      <c r="BO116" s="84">
        <f t="shared" si="157"/>
        <v>0</v>
      </c>
      <c r="BP116" s="84">
        <f t="shared" si="158"/>
        <v>0</v>
      </c>
      <c r="BQ116" s="84">
        <f t="shared" si="159"/>
        <v>0</v>
      </c>
      <c r="BR116" s="84">
        <f t="shared" si="160"/>
        <v>0</v>
      </c>
      <c r="BS116" s="84">
        <f t="shared" si="161"/>
        <v>0</v>
      </c>
      <c r="BT116" s="84">
        <f t="shared" si="162"/>
        <v>0</v>
      </c>
      <c r="BU116" s="84">
        <f t="shared" si="163"/>
        <v>0</v>
      </c>
      <c r="BV116" s="84">
        <f t="shared" si="164"/>
        <v>0</v>
      </c>
      <c r="BW116" s="84">
        <f t="shared" si="165"/>
        <v>0</v>
      </c>
      <c r="BX116" s="84">
        <f t="shared" si="166"/>
        <v>0</v>
      </c>
      <c r="BY116" s="84">
        <f t="shared" si="167"/>
        <v>0</v>
      </c>
      <c r="BZ116" s="84">
        <f t="shared" si="168"/>
        <v>0</v>
      </c>
      <c r="CA116" s="84">
        <f t="shared" si="169"/>
        <v>0</v>
      </c>
      <c r="CB116" s="84">
        <f t="shared" si="170"/>
        <v>0</v>
      </c>
      <c r="CC116" s="84">
        <f t="shared" si="171"/>
        <v>0</v>
      </c>
      <c r="CD116" s="84">
        <f t="shared" si="172"/>
        <v>0</v>
      </c>
      <c r="CE116" s="84">
        <f t="shared" si="173"/>
        <v>0</v>
      </c>
      <c r="CF116" s="84">
        <f t="shared" si="174"/>
        <v>0</v>
      </c>
      <c r="CG116" s="84">
        <f t="shared" si="175"/>
        <v>0</v>
      </c>
      <c r="CH116" s="84">
        <f t="shared" si="176"/>
        <v>0</v>
      </c>
      <c r="CI116" s="84">
        <f t="shared" si="177"/>
        <v>0</v>
      </c>
      <c r="CJ116" s="84">
        <f t="shared" si="178"/>
        <v>0</v>
      </c>
      <c r="CK116" s="84">
        <f t="shared" si="179"/>
        <v>0</v>
      </c>
      <c r="CL116" s="84">
        <f t="shared" si="180"/>
        <v>0</v>
      </c>
      <c r="CM116" s="84">
        <f t="shared" si="181"/>
        <v>0</v>
      </c>
      <c r="CN116" s="84">
        <f t="shared" si="182"/>
        <v>0</v>
      </c>
      <c r="CO116" s="84">
        <f t="shared" si="183"/>
        <v>0</v>
      </c>
      <c r="CP116" s="84">
        <f t="shared" si="184"/>
        <v>0</v>
      </c>
      <c r="CQ116" s="84">
        <f t="shared" si="185"/>
        <v>0</v>
      </c>
      <c r="CR116" s="84">
        <f t="shared" si="186"/>
        <v>0</v>
      </c>
      <c r="CS116" s="84">
        <f t="shared" si="187"/>
        <v>0</v>
      </c>
      <c r="CT116" s="84">
        <f t="shared" si="188"/>
        <v>0</v>
      </c>
      <c r="CU116" s="84">
        <f t="shared" si="189"/>
        <v>0</v>
      </c>
      <c r="CV116" s="84">
        <f t="shared" si="190"/>
        <v>0</v>
      </c>
      <c r="CW116" s="84">
        <f t="shared" si="191"/>
        <v>0</v>
      </c>
      <c r="CX116" s="84">
        <f t="shared" si="192"/>
        <v>0</v>
      </c>
    </row>
    <row r="117" spans="1:102" s="263" customFormat="1" ht="14.25">
      <c r="A117" s="78">
        <f t="shared" si="96"/>
        <v>106</v>
      </c>
      <c r="B117" s="79"/>
      <c r="C117" s="80"/>
      <c r="D117" s="81"/>
      <c r="E117" s="82"/>
      <c r="F117" s="83"/>
      <c r="G117" s="84">
        <f t="shared" si="97"/>
        <v>0</v>
      </c>
      <c r="H117" s="84">
        <f t="shared" si="98"/>
        <v>0</v>
      </c>
      <c r="I117" s="84">
        <f t="shared" si="99"/>
        <v>0</v>
      </c>
      <c r="J117" s="84">
        <f t="shared" si="100"/>
        <v>0</v>
      </c>
      <c r="K117" s="84">
        <f t="shared" si="101"/>
        <v>0</v>
      </c>
      <c r="L117" s="84">
        <f t="shared" si="102"/>
        <v>0</v>
      </c>
      <c r="M117" s="84">
        <f t="shared" si="103"/>
        <v>0</v>
      </c>
      <c r="N117" s="84">
        <f t="shared" si="104"/>
        <v>0</v>
      </c>
      <c r="O117" s="84">
        <f t="shared" si="105"/>
        <v>0</v>
      </c>
      <c r="P117" s="84">
        <f t="shared" si="106"/>
        <v>0</v>
      </c>
      <c r="Q117" s="84">
        <f t="shared" si="107"/>
        <v>0</v>
      </c>
      <c r="R117" s="84">
        <f t="shared" si="108"/>
        <v>0</v>
      </c>
      <c r="S117" s="84">
        <f t="shared" si="109"/>
        <v>0</v>
      </c>
      <c r="T117" s="84">
        <f t="shared" si="110"/>
        <v>0</v>
      </c>
      <c r="U117" s="84">
        <f t="shared" si="111"/>
        <v>0</v>
      </c>
      <c r="V117" s="84">
        <f t="shared" si="112"/>
        <v>0</v>
      </c>
      <c r="W117" s="84">
        <f t="shared" si="113"/>
        <v>0</v>
      </c>
      <c r="X117" s="84">
        <f t="shared" si="114"/>
        <v>0</v>
      </c>
      <c r="Y117" s="84">
        <f t="shared" si="115"/>
        <v>0</v>
      </c>
      <c r="Z117" s="84">
        <f t="shared" si="116"/>
        <v>0</v>
      </c>
      <c r="AA117" s="84">
        <f t="shared" si="117"/>
        <v>0</v>
      </c>
      <c r="AB117" s="84">
        <f t="shared" si="118"/>
        <v>0</v>
      </c>
      <c r="AC117" s="84">
        <f t="shared" si="119"/>
        <v>0</v>
      </c>
      <c r="AD117" s="84">
        <f t="shared" si="120"/>
        <v>0</v>
      </c>
      <c r="AE117" s="84">
        <f t="shared" si="121"/>
        <v>0</v>
      </c>
      <c r="AF117" s="84">
        <f t="shared" si="122"/>
        <v>0</v>
      </c>
      <c r="AG117" s="84">
        <f t="shared" si="123"/>
        <v>0</v>
      </c>
      <c r="AH117" s="84">
        <f t="shared" si="124"/>
        <v>0</v>
      </c>
      <c r="AI117" s="84">
        <f t="shared" si="125"/>
        <v>0</v>
      </c>
      <c r="AJ117" s="84">
        <f t="shared" si="126"/>
        <v>0</v>
      </c>
      <c r="AK117" s="84">
        <f t="shared" si="127"/>
        <v>0</v>
      </c>
      <c r="AL117" s="84">
        <f t="shared" si="128"/>
        <v>0</v>
      </c>
      <c r="AM117" s="84">
        <f t="shared" si="129"/>
        <v>0</v>
      </c>
      <c r="AN117" s="84">
        <f t="shared" si="130"/>
        <v>0</v>
      </c>
      <c r="AO117" s="84">
        <f t="shared" si="131"/>
        <v>0</v>
      </c>
      <c r="AP117" s="84">
        <f t="shared" si="132"/>
        <v>0</v>
      </c>
      <c r="AQ117" s="84">
        <f t="shared" si="133"/>
        <v>0</v>
      </c>
      <c r="AR117" s="84">
        <f t="shared" si="134"/>
        <v>0</v>
      </c>
      <c r="AS117" s="84">
        <f t="shared" si="135"/>
        <v>0</v>
      </c>
      <c r="AT117" s="84">
        <f t="shared" si="136"/>
        <v>0</v>
      </c>
      <c r="AU117" s="84">
        <f t="shared" si="137"/>
        <v>0</v>
      </c>
      <c r="AV117" s="84">
        <f t="shared" si="138"/>
        <v>0</v>
      </c>
      <c r="AW117" s="84">
        <f t="shared" si="139"/>
        <v>0</v>
      </c>
      <c r="AX117" s="84">
        <f t="shared" si="140"/>
        <v>0</v>
      </c>
      <c r="AY117" s="84">
        <f t="shared" si="141"/>
        <v>0</v>
      </c>
      <c r="AZ117" s="84">
        <f t="shared" si="142"/>
        <v>0</v>
      </c>
      <c r="BA117" s="84">
        <f t="shared" si="143"/>
        <v>0</v>
      </c>
      <c r="BB117" s="84">
        <f t="shared" si="144"/>
        <v>0</v>
      </c>
      <c r="BC117" s="84">
        <f t="shared" si="145"/>
        <v>0</v>
      </c>
      <c r="BD117" s="84">
        <f t="shared" si="146"/>
        <v>0</v>
      </c>
      <c r="BE117" s="84">
        <f t="shared" si="147"/>
        <v>0</v>
      </c>
      <c r="BF117" s="84">
        <f t="shared" si="148"/>
        <v>0</v>
      </c>
      <c r="BG117" s="84">
        <f t="shared" si="149"/>
        <v>0</v>
      </c>
      <c r="BH117" s="84">
        <f t="shared" si="150"/>
        <v>0</v>
      </c>
      <c r="BI117" s="84">
        <f t="shared" si="151"/>
        <v>0</v>
      </c>
      <c r="BJ117" s="84">
        <f t="shared" si="152"/>
        <v>0</v>
      </c>
      <c r="BK117" s="84">
        <f t="shared" si="153"/>
        <v>0</v>
      </c>
      <c r="BL117" s="84">
        <f t="shared" si="154"/>
        <v>0</v>
      </c>
      <c r="BM117" s="84">
        <f t="shared" si="155"/>
        <v>0</v>
      </c>
      <c r="BN117" s="84">
        <f t="shared" si="156"/>
        <v>0</v>
      </c>
      <c r="BO117" s="84">
        <f t="shared" si="157"/>
        <v>0</v>
      </c>
      <c r="BP117" s="84">
        <f t="shared" si="158"/>
        <v>0</v>
      </c>
      <c r="BQ117" s="84">
        <f t="shared" si="159"/>
        <v>0</v>
      </c>
      <c r="BR117" s="84">
        <f t="shared" si="160"/>
        <v>0</v>
      </c>
      <c r="BS117" s="84">
        <f t="shared" si="161"/>
        <v>0</v>
      </c>
      <c r="BT117" s="84">
        <f t="shared" si="162"/>
        <v>0</v>
      </c>
      <c r="BU117" s="84">
        <f t="shared" si="163"/>
        <v>0</v>
      </c>
      <c r="BV117" s="84">
        <f t="shared" si="164"/>
        <v>0</v>
      </c>
      <c r="BW117" s="84">
        <f t="shared" si="165"/>
        <v>0</v>
      </c>
      <c r="BX117" s="84">
        <f t="shared" si="166"/>
        <v>0</v>
      </c>
      <c r="BY117" s="84">
        <f t="shared" si="167"/>
        <v>0</v>
      </c>
      <c r="BZ117" s="84">
        <f t="shared" si="168"/>
        <v>0</v>
      </c>
      <c r="CA117" s="84">
        <f t="shared" si="169"/>
        <v>0</v>
      </c>
      <c r="CB117" s="84">
        <f t="shared" si="170"/>
        <v>0</v>
      </c>
      <c r="CC117" s="84">
        <f t="shared" si="171"/>
        <v>0</v>
      </c>
      <c r="CD117" s="84">
        <f t="shared" si="172"/>
        <v>0</v>
      </c>
      <c r="CE117" s="84">
        <f t="shared" si="173"/>
        <v>0</v>
      </c>
      <c r="CF117" s="84">
        <f t="shared" si="174"/>
        <v>0</v>
      </c>
      <c r="CG117" s="84">
        <f t="shared" si="175"/>
        <v>0</v>
      </c>
      <c r="CH117" s="84">
        <f t="shared" si="176"/>
        <v>0</v>
      </c>
      <c r="CI117" s="84">
        <f t="shared" si="177"/>
        <v>0</v>
      </c>
      <c r="CJ117" s="84">
        <f t="shared" si="178"/>
        <v>0</v>
      </c>
      <c r="CK117" s="84">
        <f t="shared" si="179"/>
        <v>0</v>
      </c>
      <c r="CL117" s="84">
        <f t="shared" si="180"/>
        <v>0</v>
      </c>
      <c r="CM117" s="84">
        <f t="shared" si="181"/>
        <v>0</v>
      </c>
      <c r="CN117" s="84">
        <f t="shared" si="182"/>
        <v>0</v>
      </c>
      <c r="CO117" s="84">
        <f t="shared" si="183"/>
        <v>0</v>
      </c>
      <c r="CP117" s="84">
        <f t="shared" si="184"/>
        <v>0</v>
      </c>
      <c r="CQ117" s="84">
        <f t="shared" si="185"/>
        <v>0</v>
      </c>
      <c r="CR117" s="84">
        <f t="shared" si="186"/>
        <v>0</v>
      </c>
      <c r="CS117" s="84">
        <f t="shared" si="187"/>
        <v>0</v>
      </c>
      <c r="CT117" s="84">
        <f t="shared" si="188"/>
        <v>0</v>
      </c>
      <c r="CU117" s="84">
        <f t="shared" si="189"/>
        <v>0</v>
      </c>
      <c r="CV117" s="84">
        <f t="shared" si="190"/>
        <v>0</v>
      </c>
      <c r="CW117" s="84">
        <f t="shared" si="191"/>
        <v>0</v>
      </c>
      <c r="CX117" s="84">
        <f t="shared" si="192"/>
        <v>0</v>
      </c>
    </row>
    <row r="118" spans="1:102" s="263" customFormat="1" ht="14.25">
      <c r="A118" s="78">
        <f t="shared" si="96"/>
        <v>107</v>
      </c>
      <c r="B118" s="79"/>
      <c r="C118" s="80"/>
      <c r="D118" s="81"/>
      <c r="E118" s="82"/>
      <c r="F118" s="83"/>
      <c r="G118" s="84">
        <f t="shared" si="97"/>
        <v>0</v>
      </c>
      <c r="H118" s="84">
        <f t="shared" si="98"/>
        <v>0</v>
      </c>
      <c r="I118" s="84">
        <f t="shared" si="99"/>
        <v>0</v>
      </c>
      <c r="J118" s="84">
        <f t="shared" si="100"/>
        <v>0</v>
      </c>
      <c r="K118" s="84">
        <f t="shared" si="101"/>
        <v>0</v>
      </c>
      <c r="L118" s="84">
        <f t="shared" si="102"/>
        <v>0</v>
      </c>
      <c r="M118" s="84">
        <f t="shared" si="103"/>
        <v>0</v>
      </c>
      <c r="N118" s="84">
        <f t="shared" si="104"/>
        <v>0</v>
      </c>
      <c r="O118" s="84">
        <f t="shared" si="105"/>
        <v>0</v>
      </c>
      <c r="P118" s="84">
        <f t="shared" si="106"/>
        <v>0</v>
      </c>
      <c r="Q118" s="84">
        <f t="shared" si="107"/>
        <v>0</v>
      </c>
      <c r="R118" s="84">
        <f t="shared" si="108"/>
        <v>0</v>
      </c>
      <c r="S118" s="84">
        <f t="shared" si="109"/>
        <v>0</v>
      </c>
      <c r="T118" s="84">
        <f t="shared" si="110"/>
        <v>0</v>
      </c>
      <c r="U118" s="84">
        <f t="shared" si="111"/>
        <v>0</v>
      </c>
      <c r="V118" s="84">
        <f t="shared" si="112"/>
        <v>0</v>
      </c>
      <c r="W118" s="84">
        <f t="shared" si="113"/>
        <v>0</v>
      </c>
      <c r="X118" s="84">
        <f t="shared" si="114"/>
        <v>0</v>
      </c>
      <c r="Y118" s="84">
        <f t="shared" si="115"/>
        <v>0</v>
      </c>
      <c r="Z118" s="84">
        <f t="shared" si="116"/>
        <v>0</v>
      </c>
      <c r="AA118" s="84">
        <f t="shared" si="117"/>
        <v>0</v>
      </c>
      <c r="AB118" s="84">
        <f t="shared" si="118"/>
        <v>0</v>
      </c>
      <c r="AC118" s="84">
        <f t="shared" si="119"/>
        <v>0</v>
      </c>
      <c r="AD118" s="84">
        <f t="shared" si="120"/>
        <v>0</v>
      </c>
      <c r="AE118" s="84">
        <f t="shared" si="121"/>
        <v>0</v>
      </c>
      <c r="AF118" s="84">
        <f t="shared" si="122"/>
        <v>0</v>
      </c>
      <c r="AG118" s="84">
        <f t="shared" si="123"/>
        <v>0</v>
      </c>
      <c r="AH118" s="84">
        <f t="shared" si="124"/>
        <v>0</v>
      </c>
      <c r="AI118" s="84">
        <f t="shared" si="125"/>
        <v>0</v>
      </c>
      <c r="AJ118" s="84">
        <f t="shared" si="126"/>
        <v>0</v>
      </c>
      <c r="AK118" s="84">
        <f t="shared" si="127"/>
        <v>0</v>
      </c>
      <c r="AL118" s="84">
        <f t="shared" si="128"/>
        <v>0</v>
      </c>
      <c r="AM118" s="84">
        <f t="shared" si="129"/>
        <v>0</v>
      </c>
      <c r="AN118" s="84">
        <f t="shared" si="130"/>
        <v>0</v>
      </c>
      <c r="AO118" s="84">
        <f t="shared" si="131"/>
        <v>0</v>
      </c>
      <c r="AP118" s="84">
        <f t="shared" si="132"/>
        <v>0</v>
      </c>
      <c r="AQ118" s="84">
        <f t="shared" si="133"/>
        <v>0</v>
      </c>
      <c r="AR118" s="84">
        <f t="shared" si="134"/>
        <v>0</v>
      </c>
      <c r="AS118" s="84">
        <f t="shared" si="135"/>
        <v>0</v>
      </c>
      <c r="AT118" s="84">
        <f t="shared" si="136"/>
        <v>0</v>
      </c>
      <c r="AU118" s="84">
        <f t="shared" si="137"/>
        <v>0</v>
      </c>
      <c r="AV118" s="84">
        <f t="shared" si="138"/>
        <v>0</v>
      </c>
      <c r="AW118" s="84">
        <f t="shared" si="139"/>
        <v>0</v>
      </c>
      <c r="AX118" s="84">
        <f t="shared" si="140"/>
        <v>0</v>
      </c>
      <c r="AY118" s="84">
        <f t="shared" si="141"/>
        <v>0</v>
      </c>
      <c r="AZ118" s="84">
        <f t="shared" si="142"/>
        <v>0</v>
      </c>
      <c r="BA118" s="84">
        <f t="shared" si="143"/>
        <v>0</v>
      </c>
      <c r="BB118" s="84">
        <f t="shared" si="144"/>
        <v>0</v>
      </c>
      <c r="BC118" s="84">
        <f t="shared" si="145"/>
        <v>0</v>
      </c>
      <c r="BD118" s="84">
        <f t="shared" si="146"/>
        <v>0</v>
      </c>
      <c r="BE118" s="84">
        <f t="shared" si="147"/>
        <v>0</v>
      </c>
      <c r="BF118" s="84">
        <f t="shared" si="148"/>
        <v>0</v>
      </c>
      <c r="BG118" s="84">
        <f t="shared" si="149"/>
        <v>0</v>
      </c>
      <c r="BH118" s="84">
        <f t="shared" si="150"/>
        <v>0</v>
      </c>
      <c r="BI118" s="84">
        <f t="shared" si="151"/>
        <v>0</v>
      </c>
      <c r="BJ118" s="84">
        <f t="shared" si="152"/>
        <v>0</v>
      </c>
      <c r="BK118" s="84">
        <f t="shared" si="153"/>
        <v>0</v>
      </c>
      <c r="BL118" s="84">
        <f t="shared" si="154"/>
        <v>0</v>
      </c>
      <c r="BM118" s="84">
        <f t="shared" si="155"/>
        <v>0</v>
      </c>
      <c r="BN118" s="84">
        <f t="shared" si="156"/>
        <v>0</v>
      </c>
      <c r="BO118" s="84">
        <f t="shared" si="157"/>
        <v>0</v>
      </c>
      <c r="BP118" s="84">
        <f t="shared" si="158"/>
        <v>0</v>
      </c>
      <c r="BQ118" s="84">
        <f t="shared" si="159"/>
        <v>0</v>
      </c>
      <c r="BR118" s="84">
        <f t="shared" si="160"/>
        <v>0</v>
      </c>
      <c r="BS118" s="84">
        <f t="shared" si="161"/>
        <v>0</v>
      </c>
      <c r="BT118" s="84">
        <f t="shared" si="162"/>
        <v>0</v>
      </c>
      <c r="BU118" s="84">
        <f t="shared" si="163"/>
        <v>0</v>
      </c>
      <c r="BV118" s="84">
        <f t="shared" si="164"/>
        <v>0</v>
      </c>
      <c r="BW118" s="84">
        <f t="shared" si="165"/>
        <v>0</v>
      </c>
      <c r="BX118" s="84">
        <f t="shared" si="166"/>
        <v>0</v>
      </c>
      <c r="BY118" s="84">
        <f t="shared" si="167"/>
        <v>0</v>
      </c>
      <c r="BZ118" s="84">
        <f t="shared" si="168"/>
        <v>0</v>
      </c>
      <c r="CA118" s="84">
        <f t="shared" si="169"/>
        <v>0</v>
      </c>
      <c r="CB118" s="84">
        <f t="shared" si="170"/>
        <v>0</v>
      </c>
      <c r="CC118" s="84">
        <f t="shared" si="171"/>
        <v>0</v>
      </c>
      <c r="CD118" s="84">
        <f t="shared" si="172"/>
        <v>0</v>
      </c>
      <c r="CE118" s="84">
        <f t="shared" si="173"/>
        <v>0</v>
      </c>
      <c r="CF118" s="84">
        <f t="shared" si="174"/>
        <v>0</v>
      </c>
      <c r="CG118" s="84">
        <f t="shared" si="175"/>
        <v>0</v>
      </c>
      <c r="CH118" s="84">
        <f t="shared" si="176"/>
        <v>0</v>
      </c>
      <c r="CI118" s="84">
        <f t="shared" si="177"/>
        <v>0</v>
      </c>
      <c r="CJ118" s="84">
        <f t="shared" si="178"/>
        <v>0</v>
      </c>
      <c r="CK118" s="84">
        <f t="shared" si="179"/>
        <v>0</v>
      </c>
      <c r="CL118" s="84">
        <f t="shared" si="180"/>
        <v>0</v>
      </c>
      <c r="CM118" s="84">
        <f t="shared" si="181"/>
        <v>0</v>
      </c>
      <c r="CN118" s="84">
        <f t="shared" si="182"/>
        <v>0</v>
      </c>
      <c r="CO118" s="84">
        <f t="shared" si="183"/>
        <v>0</v>
      </c>
      <c r="CP118" s="84">
        <f t="shared" si="184"/>
        <v>0</v>
      </c>
      <c r="CQ118" s="84">
        <f t="shared" si="185"/>
        <v>0</v>
      </c>
      <c r="CR118" s="84">
        <f t="shared" si="186"/>
        <v>0</v>
      </c>
      <c r="CS118" s="84">
        <f t="shared" si="187"/>
        <v>0</v>
      </c>
      <c r="CT118" s="84">
        <f t="shared" si="188"/>
        <v>0</v>
      </c>
      <c r="CU118" s="84">
        <f t="shared" si="189"/>
        <v>0</v>
      </c>
      <c r="CV118" s="84">
        <f t="shared" si="190"/>
        <v>0</v>
      </c>
      <c r="CW118" s="84">
        <f t="shared" si="191"/>
        <v>0</v>
      </c>
      <c r="CX118" s="84">
        <f t="shared" si="192"/>
        <v>0</v>
      </c>
    </row>
    <row r="119" spans="1:102" s="263" customFormat="1" ht="14.25">
      <c r="A119" s="78">
        <f t="shared" si="96"/>
        <v>108</v>
      </c>
      <c r="B119" s="79"/>
      <c r="C119" s="80"/>
      <c r="D119" s="81"/>
      <c r="E119" s="82"/>
      <c r="F119" s="83"/>
      <c r="G119" s="84">
        <f t="shared" si="97"/>
        <v>0</v>
      </c>
      <c r="H119" s="84">
        <f t="shared" si="98"/>
        <v>0</v>
      </c>
      <c r="I119" s="84">
        <f t="shared" si="99"/>
        <v>0</v>
      </c>
      <c r="J119" s="84">
        <f t="shared" si="100"/>
        <v>0</v>
      </c>
      <c r="K119" s="84">
        <f t="shared" si="101"/>
        <v>0</v>
      </c>
      <c r="L119" s="84">
        <f t="shared" si="102"/>
        <v>0</v>
      </c>
      <c r="M119" s="84">
        <f t="shared" si="103"/>
        <v>0</v>
      </c>
      <c r="N119" s="84">
        <f t="shared" si="104"/>
        <v>0</v>
      </c>
      <c r="O119" s="84">
        <f t="shared" si="105"/>
        <v>0</v>
      </c>
      <c r="P119" s="84">
        <f t="shared" si="106"/>
        <v>0</v>
      </c>
      <c r="Q119" s="84">
        <f t="shared" si="107"/>
        <v>0</v>
      </c>
      <c r="R119" s="84">
        <f t="shared" si="108"/>
        <v>0</v>
      </c>
      <c r="S119" s="84">
        <f t="shared" si="109"/>
        <v>0</v>
      </c>
      <c r="T119" s="84">
        <f t="shared" si="110"/>
        <v>0</v>
      </c>
      <c r="U119" s="84">
        <f t="shared" si="111"/>
        <v>0</v>
      </c>
      <c r="V119" s="84">
        <f t="shared" si="112"/>
        <v>0</v>
      </c>
      <c r="W119" s="84">
        <f t="shared" si="113"/>
        <v>0</v>
      </c>
      <c r="X119" s="84">
        <f t="shared" si="114"/>
        <v>0</v>
      </c>
      <c r="Y119" s="84">
        <f t="shared" si="115"/>
        <v>0</v>
      </c>
      <c r="Z119" s="84">
        <f t="shared" si="116"/>
        <v>0</v>
      </c>
      <c r="AA119" s="84">
        <f t="shared" si="117"/>
        <v>0</v>
      </c>
      <c r="AB119" s="84">
        <f t="shared" si="118"/>
        <v>0</v>
      </c>
      <c r="AC119" s="84">
        <f t="shared" si="119"/>
        <v>0</v>
      </c>
      <c r="AD119" s="84">
        <f t="shared" si="120"/>
        <v>0</v>
      </c>
      <c r="AE119" s="84">
        <f t="shared" si="121"/>
        <v>0</v>
      </c>
      <c r="AF119" s="84">
        <f t="shared" si="122"/>
        <v>0</v>
      </c>
      <c r="AG119" s="84">
        <f t="shared" si="123"/>
        <v>0</v>
      </c>
      <c r="AH119" s="84">
        <f t="shared" si="124"/>
        <v>0</v>
      </c>
      <c r="AI119" s="84">
        <f t="shared" si="125"/>
        <v>0</v>
      </c>
      <c r="AJ119" s="84">
        <f t="shared" si="126"/>
        <v>0</v>
      </c>
      <c r="AK119" s="84">
        <f t="shared" si="127"/>
        <v>0</v>
      </c>
      <c r="AL119" s="84">
        <f t="shared" si="128"/>
        <v>0</v>
      </c>
      <c r="AM119" s="84">
        <f t="shared" si="129"/>
        <v>0</v>
      </c>
      <c r="AN119" s="84">
        <f t="shared" si="130"/>
        <v>0</v>
      </c>
      <c r="AO119" s="84">
        <f t="shared" si="131"/>
        <v>0</v>
      </c>
      <c r="AP119" s="84">
        <f t="shared" si="132"/>
        <v>0</v>
      </c>
      <c r="AQ119" s="84">
        <f t="shared" si="133"/>
        <v>0</v>
      </c>
      <c r="AR119" s="84">
        <f t="shared" si="134"/>
        <v>0</v>
      </c>
      <c r="AS119" s="84">
        <f t="shared" si="135"/>
        <v>0</v>
      </c>
      <c r="AT119" s="84">
        <f t="shared" si="136"/>
        <v>0</v>
      </c>
      <c r="AU119" s="84">
        <f t="shared" si="137"/>
        <v>0</v>
      </c>
      <c r="AV119" s="84">
        <f t="shared" si="138"/>
        <v>0</v>
      </c>
      <c r="AW119" s="84">
        <f t="shared" si="139"/>
        <v>0</v>
      </c>
      <c r="AX119" s="84">
        <f t="shared" si="140"/>
        <v>0</v>
      </c>
      <c r="AY119" s="84">
        <f t="shared" si="141"/>
        <v>0</v>
      </c>
      <c r="AZ119" s="84">
        <f t="shared" si="142"/>
        <v>0</v>
      </c>
      <c r="BA119" s="84">
        <f t="shared" si="143"/>
        <v>0</v>
      </c>
      <c r="BB119" s="84">
        <f t="shared" si="144"/>
        <v>0</v>
      </c>
      <c r="BC119" s="84">
        <f t="shared" si="145"/>
        <v>0</v>
      </c>
      <c r="BD119" s="84">
        <f t="shared" si="146"/>
        <v>0</v>
      </c>
      <c r="BE119" s="84">
        <f t="shared" si="147"/>
        <v>0</v>
      </c>
      <c r="BF119" s="84">
        <f t="shared" si="148"/>
        <v>0</v>
      </c>
      <c r="BG119" s="84">
        <f t="shared" si="149"/>
        <v>0</v>
      </c>
      <c r="BH119" s="84">
        <f t="shared" si="150"/>
        <v>0</v>
      </c>
      <c r="BI119" s="84">
        <f t="shared" si="151"/>
        <v>0</v>
      </c>
      <c r="BJ119" s="84">
        <f t="shared" si="152"/>
        <v>0</v>
      </c>
      <c r="BK119" s="84">
        <f t="shared" si="153"/>
        <v>0</v>
      </c>
      <c r="BL119" s="84">
        <f t="shared" si="154"/>
        <v>0</v>
      </c>
      <c r="BM119" s="84">
        <f t="shared" si="155"/>
        <v>0</v>
      </c>
      <c r="BN119" s="84">
        <f t="shared" si="156"/>
        <v>0</v>
      </c>
      <c r="BO119" s="84">
        <f t="shared" si="157"/>
        <v>0</v>
      </c>
      <c r="BP119" s="84">
        <f t="shared" si="158"/>
        <v>0</v>
      </c>
      <c r="BQ119" s="84">
        <f t="shared" si="159"/>
        <v>0</v>
      </c>
      <c r="BR119" s="84">
        <f t="shared" si="160"/>
        <v>0</v>
      </c>
      <c r="BS119" s="84">
        <f t="shared" si="161"/>
        <v>0</v>
      </c>
      <c r="BT119" s="84">
        <f t="shared" si="162"/>
        <v>0</v>
      </c>
      <c r="BU119" s="84">
        <f t="shared" si="163"/>
        <v>0</v>
      </c>
      <c r="BV119" s="84">
        <f t="shared" si="164"/>
        <v>0</v>
      </c>
      <c r="BW119" s="84">
        <f t="shared" si="165"/>
        <v>0</v>
      </c>
      <c r="BX119" s="84">
        <f t="shared" si="166"/>
        <v>0</v>
      </c>
      <c r="BY119" s="84">
        <f t="shared" si="167"/>
        <v>0</v>
      </c>
      <c r="BZ119" s="84">
        <f t="shared" si="168"/>
        <v>0</v>
      </c>
      <c r="CA119" s="84">
        <f t="shared" si="169"/>
        <v>0</v>
      </c>
      <c r="CB119" s="84">
        <f t="shared" si="170"/>
        <v>0</v>
      </c>
      <c r="CC119" s="84">
        <f t="shared" si="171"/>
        <v>0</v>
      </c>
      <c r="CD119" s="84">
        <f t="shared" si="172"/>
        <v>0</v>
      </c>
      <c r="CE119" s="84">
        <f t="shared" si="173"/>
        <v>0</v>
      </c>
      <c r="CF119" s="84">
        <f t="shared" si="174"/>
        <v>0</v>
      </c>
      <c r="CG119" s="84">
        <f t="shared" si="175"/>
        <v>0</v>
      </c>
      <c r="CH119" s="84">
        <f t="shared" si="176"/>
        <v>0</v>
      </c>
      <c r="CI119" s="84">
        <f t="shared" si="177"/>
        <v>0</v>
      </c>
      <c r="CJ119" s="84">
        <f t="shared" si="178"/>
        <v>0</v>
      </c>
      <c r="CK119" s="84">
        <f t="shared" si="179"/>
        <v>0</v>
      </c>
      <c r="CL119" s="84">
        <f t="shared" si="180"/>
        <v>0</v>
      </c>
      <c r="CM119" s="84">
        <f t="shared" si="181"/>
        <v>0</v>
      </c>
      <c r="CN119" s="84">
        <f t="shared" si="182"/>
        <v>0</v>
      </c>
      <c r="CO119" s="84">
        <f t="shared" si="183"/>
        <v>0</v>
      </c>
      <c r="CP119" s="84">
        <f t="shared" si="184"/>
        <v>0</v>
      </c>
      <c r="CQ119" s="84">
        <f t="shared" si="185"/>
        <v>0</v>
      </c>
      <c r="CR119" s="84">
        <f t="shared" si="186"/>
        <v>0</v>
      </c>
      <c r="CS119" s="84">
        <f t="shared" si="187"/>
        <v>0</v>
      </c>
      <c r="CT119" s="84">
        <f t="shared" si="188"/>
        <v>0</v>
      </c>
      <c r="CU119" s="84">
        <f t="shared" si="189"/>
        <v>0</v>
      </c>
      <c r="CV119" s="84">
        <f t="shared" si="190"/>
        <v>0</v>
      </c>
      <c r="CW119" s="84">
        <f t="shared" si="191"/>
        <v>0</v>
      </c>
      <c r="CX119" s="84">
        <f t="shared" si="192"/>
        <v>0</v>
      </c>
    </row>
    <row r="120" spans="1:102" s="263" customFormat="1" ht="14.25">
      <c r="A120" s="78">
        <f t="shared" si="96"/>
        <v>109</v>
      </c>
      <c r="B120" s="79"/>
      <c r="C120" s="80"/>
      <c r="D120" s="81"/>
      <c r="E120" s="82"/>
      <c r="F120" s="83"/>
      <c r="G120" s="84">
        <f t="shared" si="97"/>
        <v>0</v>
      </c>
      <c r="H120" s="84">
        <f t="shared" si="98"/>
        <v>0</v>
      </c>
      <c r="I120" s="84">
        <f t="shared" si="99"/>
        <v>0</v>
      </c>
      <c r="J120" s="84">
        <f t="shared" si="100"/>
        <v>0</v>
      </c>
      <c r="K120" s="84">
        <f t="shared" si="101"/>
        <v>0</v>
      </c>
      <c r="L120" s="84">
        <f t="shared" si="102"/>
        <v>0</v>
      </c>
      <c r="M120" s="84">
        <f t="shared" si="103"/>
        <v>0</v>
      </c>
      <c r="N120" s="84">
        <f t="shared" si="104"/>
        <v>0</v>
      </c>
      <c r="O120" s="84">
        <f t="shared" si="105"/>
        <v>0</v>
      </c>
      <c r="P120" s="84">
        <f t="shared" si="106"/>
        <v>0</v>
      </c>
      <c r="Q120" s="84">
        <f t="shared" si="107"/>
        <v>0</v>
      </c>
      <c r="R120" s="84">
        <f t="shared" si="108"/>
        <v>0</v>
      </c>
      <c r="S120" s="84">
        <f t="shared" si="109"/>
        <v>0</v>
      </c>
      <c r="T120" s="84">
        <f t="shared" si="110"/>
        <v>0</v>
      </c>
      <c r="U120" s="84">
        <f t="shared" si="111"/>
        <v>0</v>
      </c>
      <c r="V120" s="84">
        <f t="shared" si="112"/>
        <v>0</v>
      </c>
      <c r="W120" s="84">
        <f t="shared" si="113"/>
        <v>0</v>
      </c>
      <c r="X120" s="84">
        <f t="shared" si="114"/>
        <v>0</v>
      </c>
      <c r="Y120" s="84">
        <f t="shared" si="115"/>
        <v>0</v>
      </c>
      <c r="Z120" s="84">
        <f t="shared" si="116"/>
        <v>0</v>
      </c>
      <c r="AA120" s="84">
        <f t="shared" si="117"/>
        <v>0</v>
      </c>
      <c r="AB120" s="84">
        <f t="shared" si="118"/>
        <v>0</v>
      </c>
      <c r="AC120" s="84">
        <f t="shared" si="119"/>
        <v>0</v>
      </c>
      <c r="AD120" s="84">
        <f t="shared" si="120"/>
        <v>0</v>
      </c>
      <c r="AE120" s="84">
        <f t="shared" si="121"/>
        <v>0</v>
      </c>
      <c r="AF120" s="84">
        <f t="shared" si="122"/>
        <v>0</v>
      </c>
      <c r="AG120" s="84">
        <f t="shared" si="123"/>
        <v>0</v>
      </c>
      <c r="AH120" s="84">
        <f t="shared" si="124"/>
        <v>0</v>
      </c>
      <c r="AI120" s="84">
        <f t="shared" si="125"/>
        <v>0</v>
      </c>
      <c r="AJ120" s="84">
        <f t="shared" si="126"/>
        <v>0</v>
      </c>
      <c r="AK120" s="84">
        <f t="shared" si="127"/>
        <v>0</v>
      </c>
      <c r="AL120" s="84">
        <f t="shared" si="128"/>
        <v>0</v>
      </c>
      <c r="AM120" s="84">
        <f t="shared" si="129"/>
        <v>0</v>
      </c>
      <c r="AN120" s="84">
        <f t="shared" si="130"/>
        <v>0</v>
      </c>
      <c r="AO120" s="84">
        <f t="shared" si="131"/>
        <v>0</v>
      </c>
      <c r="AP120" s="84">
        <f t="shared" si="132"/>
        <v>0</v>
      </c>
      <c r="AQ120" s="84">
        <f t="shared" si="133"/>
        <v>0</v>
      </c>
      <c r="AR120" s="84">
        <f t="shared" si="134"/>
        <v>0</v>
      </c>
      <c r="AS120" s="84">
        <f t="shared" si="135"/>
        <v>0</v>
      </c>
      <c r="AT120" s="84">
        <f t="shared" si="136"/>
        <v>0</v>
      </c>
      <c r="AU120" s="84">
        <f t="shared" si="137"/>
        <v>0</v>
      </c>
      <c r="AV120" s="84">
        <f t="shared" si="138"/>
        <v>0</v>
      </c>
      <c r="AW120" s="84">
        <f t="shared" si="139"/>
        <v>0</v>
      </c>
      <c r="AX120" s="84">
        <f t="shared" si="140"/>
        <v>0</v>
      </c>
      <c r="AY120" s="84">
        <f t="shared" si="141"/>
        <v>0</v>
      </c>
      <c r="AZ120" s="84">
        <f t="shared" si="142"/>
        <v>0</v>
      </c>
      <c r="BA120" s="84">
        <f t="shared" si="143"/>
        <v>0</v>
      </c>
      <c r="BB120" s="84">
        <f t="shared" si="144"/>
        <v>0</v>
      </c>
      <c r="BC120" s="84">
        <f t="shared" si="145"/>
        <v>0</v>
      </c>
      <c r="BD120" s="84">
        <f t="shared" si="146"/>
        <v>0</v>
      </c>
      <c r="BE120" s="84">
        <f t="shared" si="147"/>
        <v>0</v>
      </c>
      <c r="BF120" s="84">
        <f t="shared" si="148"/>
        <v>0</v>
      </c>
      <c r="BG120" s="84">
        <f t="shared" si="149"/>
        <v>0</v>
      </c>
      <c r="BH120" s="84">
        <f t="shared" si="150"/>
        <v>0</v>
      </c>
      <c r="BI120" s="84">
        <f t="shared" si="151"/>
        <v>0</v>
      </c>
      <c r="BJ120" s="84">
        <f t="shared" si="152"/>
        <v>0</v>
      </c>
      <c r="BK120" s="84">
        <f t="shared" si="153"/>
        <v>0</v>
      </c>
      <c r="BL120" s="84">
        <f t="shared" si="154"/>
        <v>0</v>
      </c>
      <c r="BM120" s="84">
        <f t="shared" si="155"/>
        <v>0</v>
      </c>
      <c r="BN120" s="84">
        <f t="shared" si="156"/>
        <v>0</v>
      </c>
      <c r="BO120" s="84">
        <f t="shared" si="157"/>
        <v>0</v>
      </c>
      <c r="BP120" s="84">
        <f t="shared" si="158"/>
        <v>0</v>
      </c>
      <c r="BQ120" s="84">
        <f t="shared" si="159"/>
        <v>0</v>
      </c>
      <c r="BR120" s="84">
        <f t="shared" si="160"/>
        <v>0</v>
      </c>
      <c r="BS120" s="84">
        <f t="shared" si="161"/>
        <v>0</v>
      </c>
      <c r="BT120" s="84">
        <f t="shared" si="162"/>
        <v>0</v>
      </c>
      <c r="BU120" s="84">
        <f t="shared" si="163"/>
        <v>0</v>
      </c>
      <c r="BV120" s="84">
        <f t="shared" si="164"/>
        <v>0</v>
      </c>
      <c r="BW120" s="84">
        <f t="shared" si="165"/>
        <v>0</v>
      </c>
      <c r="BX120" s="84">
        <f t="shared" si="166"/>
        <v>0</v>
      </c>
      <c r="BY120" s="84">
        <f t="shared" si="167"/>
        <v>0</v>
      </c>
      <c r="BZ120" s="84">
        <f t="shared" si="168"/>
        <v>0</v>
      </c>
      <c r="CA120" s="84">
        <f t="shared" si="169"/>
        <v>0</v>
      </c>
      <c r="CB120" s="84">
        <f t="shared" si="170"/>
        <v>0</v>
      </c>
      <c r="CC120" s="84">
        <f t="shared" si="171"/>
        <v>0</v>
      </c>
      <c r="CD120" s="84">
        <f t="shared" si="172"/>
        <v>0</v>
      </c>
      <c r="CE120" s="84">
        <f t="shared" si="173"/>
        <v>0</v>
      </c>
      <c r="CF120" s="84">
        <f t="shared" si="174"/>
        <v>0</v>
      </c>
      <c r="CG120" s="84">
        <f t="shared" si="175"/>
        <v>0</v>
      </c>
      <c r="CH120" s="84">
        <f t="shared" si="176"/>
        <v>0</v>
      </c>
      <c r="CI120" s="84">
        <f t="shared" si="177"/>
        <v>0</v>
      </c>
      <c r="CJ120" s="84">
        <f t="shared" si="178"/>
        <v>0</v>
      </c>
      <c r="CK120" s="84">
        <f t="shared" si="179"/>
        <v>0</v>
      </c>
      <c r="CL120" s="84">
        <f t="shared" si="180"/>
        <v>0</v>
      </c>
      <c r="CM120" s="84">
        <f t="shared" si="181"/>
        <v>0</v>
      </c>
      <c r="CN120" s="84">
        <f t="shared" si="182"/>
        <v>0</v>
      </c>
      <c r="CO120" s="84">
        <f t="shared" si="183"/>
        <v>0</v>
      </c>
      <c r="CP120" s="84">
        <f t="shared" si="184"/>
        <v>0</v>
      </c>
      <c r="CQ120" s="84">
        <f t="shared" si="185"/>
        <v>0</v>
      </c>
      <c r="CR120" s="84">
        <f t="shared" si="186"/>
        <v>0</v>
      </c>
      <c r="CS120" s="84">
        <f t="shared" si="187"/>
        <v>0</v>
      </c>
      <c r="CT120" s="84">
        <f t="shared" si="188"/>
        <v>0</v>
      </c>
      <c r="CU120" s="84">
        <f t="shared" si="189"/>
        <v>0</v>
      </c>
      <c r="CV120" s="84">
        <f t="shared" si="190"/>
        <v>0</v>
      </c>
      <c r="CW120" s="84">
        <f t="shared" si="191"/>
        <v>0</v>
      </c>
      <c r="CX120" s="84">
        <f t="shared" si="192"/>
        <v>0</v>
      </c>
    </row>
    <row r="121" spans="1:102" s="263" customFormat="1" ht="14.25">
      <c r="A121" s="78">
        <f t="shared" si="96"/>
        <v>110</v>
      </c>
      <c r="B121" s="79"/>
      <c r="C121" s="80"/>
      <c r="D121" s="81"/>
      <c r="E121" s="82"/>
      <c r="F121" s="83"/>
      <c r="G121" s="84">
        <f t="shared" si="97"/>
        <v>0</v>
      </c>
      <c r="H121" s="84">
        <f t="shared" si="98"/>
        <v>0</v>
      </c>
      <c r="I121" s="84">
        <f t="shared" si="99"/>
        <v>0</v>
      </c>
      <c r="J121" s="84">
        <f t="shared" si="100"/>
        <v>0</v>
      </c>
      <c r="K121" s="84">
        <f t="shared" si="101"/>
        <v>0</v>
      </c>
      <c r="L121" s="84">
        <f t="shared" si="102"/>
        <v>0</v>
      </c>
      <c r="M121" s="84">
        <f t="shared" si="103"/>
        <v>0</v>
      </c>
      <c r="N121" s="84">
        <f t="shared" si="104"/>
        <v>0</v>
      </c>
      <c r="O121" s="84">
        <f t="shared" si="105"/>
        <v>0</v>
      </c>
      <c r="P121" s="84">
        <f t="shared" si="106"/>
        <v>0</v>
      </c>
      <c r="Q121" s="84">
        <f t="shared" si="107"/>
        <v>0</v>
      </c>
      <c r="R121" s="84">
        <f t="shared" si="108"/>
        <v>0</v>
      </c>
      <c r="S121" s="84">
        <f t="shared" si="109"/>
        <v>0</v>
      </c>
      <c r="T121" s="84">
        <f t="shared" si="110"/>
        <v>0</v>
      </c>
      <c r="U121" s="84">
        <f t="shared" si="111"/>
        <v>0</v>
      </c>
      <c r="V121" s="84">
        <f t="shared" si="112"/>
        <v>0</v>
      </c>
      <c r="W121" s="84">
        <f t="shared" si="113"/>
        <v>0</v>
      </c>
      <c r="X121" s="84">
        <f t="shared" si="114"/>
        <v>0</v>
      </c>
      <c r="Y121" s="84">
        <f t="shared" si="115"/>
        <v>0</v>
      </c>
      <c r="Z121" s="84">
        <f t="shared" si="116"/>
        <v>0</v>
      </c>
      <c r="AA121" s="84">
        <f t="shared" si="117"/>
        <v>0</v>
      </c>
      <c r="AB121" s="84">
        <f t="shared" si="118"/>
        <v>0</v>
      </c>
      <c r="AC121" s="84">
        <f t="shared" si="119"/>
        <v>0</v>
      </c>
      <c r="AD121" s="84">
        <f t="shared" si="120"/>
        <v>0</v>
      </c>
      <c r="AE121" s="84">
        <f t="shared" si="121"/>
        <v>0</v>
      </c>
      <c r="AF121" s="84">
        <f t="shared" si="122"/>
        <v>0</v>
      </c>
      <c r="AG121" s="84">
        <f t="shared" si="123"/>
        <v>0</v>
      </c>
      <c r="AH121" s="84">
        <f t="shared" si="124"/>
        <v>0</v>
      </c>
      <c r="AI121" s="84">
        <f t="shared" si="125"/>
        <v>0</v>
      </c>
      <c r="AJ121" s="84">
        <f t="shared" si="126"/>
        <v>0</v>
      </c>
      <c r="AK121" s="84">
        <f t="shared" si="127"/>
        <v>0</v>
      </c>
      <c r="AL121" s="84">
        <f t="shared" si="128"/>
        <v>0</v>
      </c>
      <c r="AM121" s="84">
        <f t="shared" si="129"/>
        <v>0</v>
      </c>
      <c r="AN121" s="84">
        <f t="shared" si="130"/>
        <v>0</v>
      </c>
      <c r="AO121" s="84">
        <f t="shared" si="131"/>
        <v>0</v>
      </c>
      <c r="AP121" s="84">
        <f t="shared" si="132"/>
        <v>0</v>
      </c>
      <c r="AQ121" s="84">
        <f t="shared" si="133"/>
        <v>0</v>
      </c>
      <c r="AR121" s="84">
        <f t="shared" si="134"/>
        <v>0</v>
      </c>
      <c r="AS121" s="84">
        <f t="shared" si="135"/>
        <v>0</v>
      </c>
      <c r="AT121" s="84">
        <f t="shared" si="136"/>
        <v>0</v>
      </c>
      <c r="AU121" s="84">
        <f t="shared" si="137"/>
        <v>0</v>
      </c>
      <c r="AV121" s="84">
        <f t="shared" si="138"/>
        <v>0</v>
      </c>
      <c r="AW121" s="84">
        <f t="shared" si="139"/>
        <v>0</v>
      </c>
      <c r="AX121" s="84">
        <f t="shared" si="140"/>
        <v>0</v>
      </c>
      <c r="AY121" s="84">
        <f t="shared" si="141"/>
        <v>0</v>
      </c>
      <c r="AZ121" s="84">
        <f t="shared" si="142"/>
        <v>0</v>
      </c>
      <c r="BA121" s="84">
        <f t="shared" si="143"/>
        <v>0</v>
      </c>
      <c r="BB121" s="84">
        <f t="shared" si="144"/>
        <v>0</v>
      </c>
      <c r="BC121" s="84">
        <f t="shared" si="145"/>
        <v>0</v>
      </c>
      <c r="BD121" s="84">
        <f t="shared" si="146"/>
        <v>0</v>
      </c>
      <c r="BE121" s="84">
        <f t="shared" si="147"/>
        <v>0</v>
      </c>
      <c r="BF121" s="84">
        <f t="shared" si="148"/>
        <v>0</v>
      </c>
      <c r="BG121" s="84">
        <f t="shared" si="149"/>
        <v>0</v>
      </c>
      <c r="BH121" s="84">
        <f t="shared" si="150"/>
        <v>0</v>
      </c>
      <c r="BI121" s="84">
        <f t="shared" si="151"/>
        <v>0</v>
      </c>
      <c r="BJ121" s="84">
        <f t="shared" si="152"/>
        <v>0</v>
      </c>
      <c r="BK121" s="84">
        <f t="shared" si="153"/>
        <v>0</v>
      </c>
      <c r="BL121" s="84">
        <f t="shared" si="154"/>
        <v>0</v>
      </c>
      <c r="BM121" s="84">
        <f t="shared" si="155"/>
        <v>0</v>
      </c>
      <c r="BN121" s="84">
        <f t="shared" si="156"/>
        <v>0</v>
      </c>
      <c r="BO121" s="84">
        <f t="shared" si="157"/>
        <v>0</v>
      </c>
      <c r="BP121" s="84">
        <f t="shared" si="158"/>
        <v>0</v>
      </c>
      <c r="BQ121" s="84">
        <f t="shared" si="159"/>
        <v>0</v>
      </c>
      <c r="BR121" s="84">
        <f t="shared" si="160"/>
        <v>0</v>
      </c>
      <c r="BS121" s="84">
        <f t="shared" si="161"/>
        <v>0</v>
      </c>
      <c r="BT121" s="84">
        <f t="shared" si="162"/>
        <v>0</v>
      </c>
      <c r="BU121" s="84">
        <f t="shared" si="163"/>
        <v>0</v>
      </c>
      <c r="BV121" s="84">
        <f t="shared" si="164"/>
        <v>0</v>
      </c>
      <c r="BW121" s="84">
        <f t="shared" si="165"/>
        <v>0</v>
      </c>
      <c r="BX121" s="84">
        <f t="shared" si="166"/>
        <v>0</v>
      </c>
      <c r="BY121" s="84">
        <f t="shared" si="167"/>
        <v>0</v>
      </c>
      <c r="BZ121" s="84">
        <f t="shared" si="168"/>
        <v>0</v>
      </c>
      <c r="CA121" s="84">
        <f t="shared" si="169"/>
        <v>0</v>
      </c>
      <c r="CB121" s="84">
        <f t="shared" si="170"/>
        <v>0</v>
      </c>
      <c r="CC121" s="84">
        <f t="shared" si="171"/>
        <v>0</v>
      </c>
      <c r="CD121" s="84">
        <f t="shared" si="172"/>
        <v>0</v>
      </c>
      <c r="CE121" s="84">
        <f t="shared" si="173"/>
        <v>0</v>
      </c>
      <c r="CF121" s="84">
        <f t="shared" si="174"/>
        <v>0</v>
      </c>
      <c r="CG121" s="84">
        <f t="shared" si="175"/>
        <v>0</v>
      </c>
      <c r="CH121" s="84">
        <f t="shared" si="176"/>
        <v>0</v>
      </c>
      <c r="CI121" s="84">
        <f t="shared" si="177"/>
        <v>0</v>
      </c>
      <c r="CJ121" s="84">
        <f t="shared" si="178"/>
        <v>0</v>
      </c>
      <c r="CK121" s="84">
        <f t="shared" si="179"/>
        <v>0</v>
      </c>
      <c r="CL121" s="84">
        <f t="shared" si="180"/>
        <v>0</v>
      </c>
      <c r="CM121" s="84">
        <f t="shared" si="181"/>
        <v>0</v>
      </c>
      <c r="CN121" s="84">
        <f t="shared" si="182"/>
        <v>0</v>
      </c>
      <c r="CO121" s="84">
        <f t="shared" si="183"/>
        <v>0</v>
      </c>
      <c r="CP121" s="84">
        <f t="shared" si="184"/>
        <v>0</v>
      </c>
      <c r="CQ121" s="84">
        <f t="shared" si="185"/>
        <v>0</v>
      </c>
      <c r="CR121" s="84">
        <f t="shared" si="186"/>
        <v>0</v>
      </c>
      <c r="CS121" s="84">
        <f t="shared" si="187"/>
        <v>0</v>
      </c>
      <c r="CT121" s="84">
        <f t="shared" si="188"/>
        <v>0</v>
      </c>
      <c r="CU121" s="84">
        <f t="shared" si="189"/>
        <v>0</v>
      </c>
      <c r="CV121" s="84">
        <f t="shared" si="190"/>
        <v>0</v>
      </c>
      <c r="CW121" s="84">
        <f t="shared" si="191"/>
        <v>0</v>
      </c>
      <c r="CX121" s="84">
        <f t="shared" si="192"/>
        <v>0</v>
      </c>
    </row>
    <row r="122" spans="1:102" s="263" customFormat="1" ht="14.25">
      <c r="A122" s="78">
        <f t="shared" si="96"/>
        <v>111</v>
      </c>
      <c r="B122" s="79"/>
      <c r="C122" s="80"/>
      <c r="D122" s="81"/>
      <c r="E122" s="82"/>
      <c r="F122" s="83"/>
      <c r="G122" s="84">
        <f t="shared" si="97"/>
        <v>0</v>
      </c>
      <c r="H122" s="84">
        <f t="shared" si="98"/>
        <v>0</v>
      </c>
      <c r="I122" s="84">
        <f t="shared" si="99"/>
        <v>0</v>
      </c>
      <c r="J122" s="84">
        <f t="shared" si="100"/>
        <v>0</v>
      </c>
      <c r="K122" s="84">
        <f t="shared" si="101"/>
        <v>0</v>
      </c>
      <c r="L122" s="84">
        <f t="shared" si="102"/>
        <v>0</v>
      </c>
      <c r="M122" s="84">
        <f t="shared" si="103"/>
        <v>0</v>
      </c>
      <c r="N122" s="84">
        <f t="shared" si="104"/>
        <v>0</v>
      </c>
      <c r="O122" s="84">
        <f t="shared" si="105"/>
        <v>0</v>
      </c>
      <c r="P122" s="84">
        <f t="shared" si="106"/>
        <v>0</v>
      </c>
      <c r="Q122" s="84">
        <f t="shared" si="107"/>
        <v>0</v>
      </c>
      <c r="R122" s="84">
        <f t="shared" si="108"/>
        <v>0</v>
      </c>
      <c r="S122" s="84">
        <f t="shared" si="109"/>
        <v>0</v>
      </c>
      <c r="T122" s="84">
        <f t="shared" si="110"/>
        <v>0</v>
      </c>
      <c r="U122" s="84">
        <f t="shared" si="111"/>
        <v>0</v>
      </c>
      <c r="V122" s="84">
        <f t="shared" si="112"/>
        <v>0</v>
      </c>
      <c r="W122" s="84">
        <f t="shared" si="113"/>
        <v>0</v>
      </c>
      <c r="X122" s="84">
        <f t="shared" si="114"/>
        <v>0</v>
      </c>
      <c r="Y122" s="84">
        <f t="shared" si="115"/>
        <v>0</v>
      </c>
      <c r="Z122" s="84">
        <f t="shared" si="116"/>
        <v>0</v>
      </c>
      <c r="AA122" s="84">
        <f t="shared" si="117"/>
        <v>0</v>
      </c>
      <c r="AB122" s="84">
        <f t="shared" si="118"/>
        <v>0</v>
      </c>
      <c r="AC122" s="84">
        <f t="shared" si="119"/>
        <v>0</v>
      </c>
      <c r="AD122" s="84">
        <f t="shared" si="120"/>
        <v>0</v>
      </c>
      <c r="AE122" s="84">
        <f t="shared" si="121"/>
        <v>0</v>
      </c>
      <c r="AF122" s="84">
        <f t="shared" si="122"/>
        <v>0</v>
      </c>
      <c r="AG122" s="84">
        <f t="shared" si="123"/>
        <v>0</v>
      </c>
      <c r="AH122" s="84">
        <f t="shared" si="124"/>
        <v>0</v>
      </c>
      <c r="AI122" s="84">
        <f t="shared" si="125"/>
        <v>0</v>
      </c>
      <c r="AJ122" s="84">
        <f t="shared" si="126"/>
        <v>0</v>
      </c>
      <c r="AK122" s="84">
        <f t="shared" si="127"/>
        <v>0</v>
      </c>
      <c r="AL122" s="84">
        <f t="shared" si="128"/>
        <v>0</v>
      </c>
      <c r="AM122" s="84">
        <f t="shared" si="129"/>
        <v>0</v>
      </c>
      <c r="AN122" s="84">
        <f t="shared" si="130"/>
        <v>0</v>
      </c>
      <c r="AO122" s="84">
        <f t="shared" si="131"/>
        <v>0</v>
      </c>
      <c r="AP122" s="84">
        <f t="shared" si="132"/>
        <v>0</v>
      </c>
      <c r="AQ122" s="84">
        <f t="shared" si="133"/>
        <v>0</v>
      </c>
      <c r="AR122" s="84">
        <f t="shared" si="134"/>
        <v>0</v>
      </c>
      <c r="AS122" s="84">
        <f t="shared" si="135"/>
        <v>0</v>
      </c>
      <c r="AT122" s="84">
        <f t="shared" si="136"/>
        <v>0</v>
      </c>
      <c r="AU122" s="84">
        <f t="shared" si="137"/>
        <v>0</v>
      </c>
      <c r="AV122" s="84">
        <f t="shared" si="138"/>
        <v>0</v>
      </c>
      <c r="AW122" s="84">
        <f t="shared" si="139"/>
        <v>0</v>
      </c>
      <c r="AX122" s="84">
        <f t="shared" si="140"/>
        <v>0</v>
      </c>
      <c r="AY122" s="84">
        <f t="shared" si="141"/>
        <v>0</v>
      </c>
      <c r="AZ122" s="84">
        <f t="shared" si="142"/>
        <v>0</v>
      </c>
      <c r="BA122" s="84">
        <f t="shared" si="143"/>
        <v>0</v>
      </c>
      <c r="BB122" s="84">
        <f t="shared" si="144"/>
        <v>0</v>
      </c>
      <c r="BC122" s="84">
        <f t="shared" si="145"/>
        <v>0</v>
      </c>
      <c r="BD122" s="84">
        <f t="shared" si="146"/>
        <v>0</v>
      </c>
      <c r="BE122" s="84">
        <f t="shared" si="147"/>
        <v>0</v>
      </c>
      <c r="BF122" s="84">
        <f t="shared" si="148"/>
        <v>0</v>
      </c>
      <c r="BG122" s="84">
        <f t="shared" si="149"/>
        <v>0</v>
      </c>
      <c r="BH122" s="84">
        <f t="shared" si="150"/>
        <v>0</v>
      </c>
      <c r="BI122" s="84">
        <f t="shared" si="151"/>
        <v>0</v>
      </c>
      <c r="BJ122" s="84">
        <f t="shared" si="152"/>
        <v>0</v>
      </c>
      <c r="BK122" s="84">
        <f t="shared" si="153"/>
        <v>0</v>
      </c>
      <c r="BL122" s="84">
        <f t="shared" si="154"/>
        <v>0</v>
      </c>
      <c r="BM122" s="84">
        <f t="shared" si="155"/>
        <v>0</v>
      </c>
      <c r="BN122" s="84">
        <f t="shared" si="156"/>
        <v>0</v>
      </c>
      <c r="BO122" s="84">
        <f t="shared" si="157"/>
        <v>0</v>
      </c>
      <c r="BP122" s="84">
        <f t="shared" si="158"/>
        <v>0</v>
      </c>
      <c r="BQ122" s="84">
        <f t="shared" si="159"/>
        <v>0</v>
      </c>
      <c r="BR122" s="84">
        <f t="shared" si="160"/>
        <v>0</v>
      </c>
      <c r="BS122" s="84">
        <f t="shared" si="161"/>
        <v>0</v>
      </c>
      <c r="BT122" s="84">
        <f t="shared" si="162"/>
        <v>0</v>
      </c>
      <c r="BU122" s="84">
        <f t="shared" si="163"/>
        <v>0</v>
      </c>
      <c r="BV122" s="84">
        <f t="shared" si="164"/>
        <v>0</v>
      </c>
      <c r="BW122" s="84">
        <f t="shared" si="165"/>
        <v>0</v>
      </c>
      <c r="BX122" s="84">
        <f t="shared" si="166"/>
        <v>0</v>
      </c>
      <c r="BY122" s="84">
        <f t="shared" si="167"/>
        <v>0</v>
      </c>
      <c r="BZ122" s="84">
        <f t="shared" si="168"/>
        <v>0</v>
      </c>
      <c r="CA122" s="84">
        <f t="shared" si="169"/>
        <v>0</v>
      </c>
      <c r="CB122" s="84">
        <f t="shared" si="170"/>
        <v>0</v>
      </c>
      <c r="CC122" s="84">
        <f t="shared" si="171"/>
        <v>0</v>
      </c>
      <c r="CD122" s="84">
        <f t="shared" si="172"/>
        <v>0</v>
      </c>
      <c r="CE122" s="84">
        <f t="shared" si="173"/>
        <v>0</v>
      </c>
      <c r="CF122" s="84">
        <f t="shared" si="174"/>
        <v>0</v>
      </c>
      <c r="CG122" s="84">
        <f t="shared" si="175"/>
        <v>0</v>
      </c>
      <c r="CH122" s="84">
        <f t="shared" si="176"/>
        <v>0</v>
      </c>
      <c r="CI122" s="84">
        <f t="shared" si="177"/>
        <v>0</v>
      </c>
      <c r="CJ122" s="84">
        <f t="shared" si="178"/>
        <v>0</v>
      </c>
      <c r="CK122" s="84">
        <f t="shared" si="179"/>
        <v>0</v>
      </c>
      <c r="CL122" s="84">
        <f t="shared" si="180"/>
        <v>0</v>
      </c>
      <c r="CM122" s="84">
        <f t="shared" si="181"/>
        <v>0</v>
      </c>
      <c r="CN122" s="84">
        <f t="shared" si="182"/>
        <v>0</v>
      </c>
      <c r="CO122" s="84">
        <f t="shared" si="183"/>
        <v>0</v>
      </c>
      <c r="CP122" s="84">
        <f t="shared" si="184"/>
        <v>0</v>
      </c>
      <c r="CQ122" s="84">
        <f t="shared" si="185"/>
        <v>0</v>
      </c>
      <c r="CR122" s="84">
        <f t="shared" si="186"/>
        <v>0</v>
      </c>
      <c r="CS122" s="84">
        <f t="shared" si="187"/>
        <v>0</v>
      </c>
      <c r="CT122" s="84">
        <f t="shared" si="188"/>
        <v>0</v>
      </c>
      <c r="CU122" s="84">
        <f t="shared" si="189"/>
        <v>0</v>
      </c>
      <c r="CV122" s="84">
        <f t="shared" si="190"/>
        <v>0</v>
      </c>
      <c r="CW122" s="84">
        <f t="shared" si="191"/>
        <v>0</v>
      </c>
      <c r="CX122" s="84">
        <f t="shared" si="192"/>
        <v>0</v>
      </c>
    </row>
    <row r="123" spans="1:102" s="263" customFormat="1" ht="14.25">
      <c r="A123" s="78">
        <f t="shared" si="96"/>
        <v>112</v>
      </c>
      <c r="B123" s="79"/>
      <c r="C123" s="80"/>
      <c r="D123" s="81"/>
      <c r="E123" s="82"/>
      <c r="F123" s="83"/>
      <c r="G123" s="84">
        <f t="shared" si="97"/>
        <v>0</v>
      </c>
      <c r="H123" s="84">
        <f t="shared" si="98"/>
        <v>0</v>
      </c>
      <c r="I123" s="84">
        <f t="shared" si="99"/>
        <v>0</v>
      </c>
      <c r="J123" s="84">
        <f t="shared" si="100"/>
        <v>0</v>
      </c>
      <c r="K123" s="84">
        <f t="shared" si="101"/>
        <v>0</v>
      </c>
      <c r="L123" s="84">
        <f t="shared" si="102"/>
        <v>0</v>
      </c>
      <c r="M123" s="84">
        <f t="shared" si="103"/>
        <v>0</v>
      </c>
      <c r="N123" s="84">
        <f t="shared" si="104"/>
        <v>0</v>
      </c>
      <c r="O123" s="84">
        <f t="shared" si="105"/>
        <v>0</v>
      </c>
      <c r="P123" s="84">
        <f t="shared" si="106"/>
        <v>0</v>
      </c>
      <c r="Q123" s="84">
        <f t="shared" si="107"/>
        <v>0</v>
      </c>
      <c r="R123" s="84">
        <f t="shared" si="108"/>
        <v>0</v>
      </c>
      <c r="S123" s="84">
        <f t="shared" si="109"/>
        <v>0</v>
      </c>
      <c r="T123" s="84">
        <f t="shared" si="110"/>
        <v>0</v>
      </c>
      <c r="U123" s="84">
        <f t="shared" si="111"/>
        <v>0</v>
      </c>
      <c r="V123" s="84">
        <f t="shared" si="112"/>
        <v>0</v>
      </c>
      <c r="W123" s="84">
        <f t="shared" si="113"/>
        <v>0</v>
      </c>
      <c r="X123" s="84">
        <f t="shared" si="114"/>
        <v>0</v>
      </c>
      <c r="Y123" s="84">
        <f t="shared" si="115"/>
        <v>0</v>
      </c>
      <c r="Z123" s="84">
        <f t="shared" si="116"/>
        <v>0</v>
      </c>
      <c r="AA123" s="84">
        <f t="shared" si="117"/>
        <v>0</v>
      </c>
      <c r="AB123" s="84">
        <f t="shared" si="118"/>
        <v>0</v>
      </c>
      <c r="AC123" s="84">
        <f t="shared" si="119"/>
        <v>0</v>
      </c>
      <c r="AD123" s="84">
        <f t="shared" si="120"/>
        <v>0</v>
      </c>
      <c r="AE123" s="84">
        <f t="shared" si="121"/>
        <v>0</v>
      </c>
      <c r="AF123" s="84">
        <f t="shared" si="122"/>
        <v>0</v>
      </c>
      <c r="AG123" s="84">
        <f t="shared" si="123"/>
        <v>0</v>
      </c>
      <c r="AH123" s="84">
        <f t="shared" si="124"/>
        <v>0</v>
      </c>
      <c r="AI123" s="84">
        <f t="shared" si="125"/>
        <v>0</v>
      </c>
      <c r="AJ123" s="84">
        <f t="shared" si="126"/>
        <v>0</v>
      </c>
      <c r="AK123" s="84">
        <f t="shared" si="127"/>
        <v>0</v>
      </c>
      <c r="AL123" s="84">
        <f t="shared" si="128"/>
        <v>0</v>
      </c>
      <c r="AM123" s="84">
        <f t="shared" si="129"/>
        <v>0</v>
      </c>
      <c r="AN123" s="84">
        <f t="shared" si="130"/>
        <v>0</v>
      </c>
      <c r="AO123" s="84">
        <f t="shared" si="131"/>
        <v>0</v>
      </c>
      <c r="AP123" s="84">
        <f t="shared" si="132"/>
        <v>0</v>
      </c>
      <c r="AQ123" s="84">
        <f t="shared" si="133"/>
        <v>0</v>
      </c>
      <c r="AR123" s="84">
        <f t="shared" si="134"/>
        <v>0</v>
      </c>
      <c r="AS123" s="84">
        <f t="shared" si="135"/>
        <v>0</v>
      </c>
      <c r="AT123" s="84">
        <f t="shared" si="136"/>
        <v>0</v>
      </c>
      <c r="AU123" s="84">
        <f t="shared" si="137"/>
        <v>0</v>
      </c>
      <c r="AV123" s="84">
        <f t="shared" si="138"/>
        <v>0</v>
      </c>
      <c r="AW123" s="84">
        <f t="shared" si="139"/>
        <v>0</v>
      </c>
      <c r="AX123" s="84">
        <f t="shared" si="140"/>
        <v>0</v>
      </c>
      <c r="AY123" s="84">
        <f t="shared" si="141"/>
        <v>0</v>
      </c>
      <c r="AZ123" s="84">
        <f t="shared" si="142"/>
        <v>0</v>
      </c>
      <c r="BA123" s="84">
        <f t="shared" si="143"/>
        <v>0</v>
      </c>
      <c r="BB123" s="84">
        <f t="shared" si="144"/>
        <v>0</v>
      </c>
      <c r="BC123" s="84">
        <f t="shared" si="145"/>
        <v>0</v>
      </c>
      <c r="BD123" s="84">
        <f t="shared" si="146"/>
        <v>0</v>
      </c>
      <c r="BE123" s="84">
        <f t="shared" si="147"/>
        <v>0</v>
      </c>
      <c r="BF123" s="84">
        <f t="shared" si="148"/>
        <v>0</v>
      </c>
      <c r="BG123" s="84">
        <f t="shared" si="149"/>
        <v>0</v>
      </c>
      <c r="BH123" s="84">
        <f t="shared" si="150"/>
        <v>0</v>
      </c>
      <c r="BI123" s="84">
        <f t="shared" si="151"/>
        <v>0</v>
      </c>
      <c r="BJ123" s="84">
        <f t="shared" si="152"/>
        <v>0</v>
      </c>
      <c r="BK123" s="84">
        <f t="shared" si="153"/>
        <v>0</v>
      </c>
      <c r="BL123" s="84">
        <f t="shared" si="154"/>
        <v>0</v>
      </c>
      <c r="BM123" s="84">
        <f t="shared" si="155"/>
        <v>0</v>
      </c>
      <c r="BN123" s="84">
        <f t="shared" si="156"/>
        <v>0</v>
      </c>
      <c r="BO123" s="84">
        <f t="shared" si="157"/>
        <v>0</v>
      </c>
      <c r="BP123" s="84">
        <f t="shared" si="158"/>
        <v>0</v>
      </c>
      <c r="BQ123" s="84">
        <f t="shared" si="159"/>
        <v>0</v>
      </c>
      <c r="BR123" s="84">
        <f t="shared" si="160"/>
        <v>0</v>
      </c>
      <c r="BS123" s="84">
        <f t="shared" si="161"/>
        <v>0</v>
      </c>
      <c r="BT123" s="84">
        <f t="shared" si="162"/>
        <v>0</v>
      </c>
      <c r="BU123" s="84">
        <f t="shared" si="163"/>
        <v>0</v>
      </c>
      <c r="BV123" s="84">
        <f t="shared" si="164"/>
        <v>0</v>
      </c>
      <c r="BW123" s="84">
        <f t="shared" si="165"/>
        <v>0</v>
      </c>
      <c r="BX123" s="84">
        <f t="shared" si="166"/>
        <v>0</v>
      </c>
      <c r="BY123" s="84">
        <f t="shared" si="167"/>
        <v>0</v>
      </c>
      <c r="BZ123" s="84">
        <f t="shared" si="168"/>
        <v>0</v>
      </c>
      <c r="CA123" s="84">
        <f t="shared" si="169"/>
        <v>0</v>
      </c>
      <c r="CB123" s="84">
        <f t="shared" si="170"/>
        <v>0</v>
      </c>
      <c r="CC123" s="84">
        <f t="shared" si="171"/>
        <v>0</v>
      </c>
      <c r="CD123" s="84">
        <f t="shared" si="172"/>
        <v>0</v>
      </c>
      <c r="CE123" s="84">
        <f t="shared" si="173"/>
        <v>0</v>
      </c>
      <c r="CF123" s="84">
        <f t="shared" si="174"/>
        <v>0</v>
      </c>
      <c r="CG123" s="84">
        <f t="shared" si="175"/>
        <v>0</v>
      </c>
      <c r="CH123" s="84">
        <f t="shared" si="176"/>
        <v>0</v>
      </c>
      <c r="CI123" s="84">
        <f t="shared" si="177"/>
        <v>0</v>
      </c>
      <c r="CJ123" s="84">
        <f t="shared" si="178"/>
        <v>0</v>
      </c>
      <c r="CK123" s="84">
        <f t="shared" si="179"/>
        <v>0</v>
      </c>
      <c r="CL123" s="84">
        <f t="shared" si="180"/>
        <v>0</v>
      </c>
      <c r="CM123" s="84">
        <f t="shared" si="181"/>
        <v>0</v>
      </c>
      <c r="CN123" s="84">
        <f t="shared" si="182"/>
        <v>0</v>
      </c>
      <c r="CO123" s="84">
        <f t="shared" si="183"/>
        <v>0</v>
      </c>
      <c r="CP123" s="84">
        <f t="shared" si="184"/>
        <v>0</v>
      </c>
      <c r="CQ123" s="84">
        <f t="shared" si="185"/>
        <v>0</v>
      </c>
      <c r="CR123" s="84">
        <f t="shared" si="186"/>
        <v>0</v>
      </c>
      <c r="CS123" s="84">
        <f t="shared" si="187"/>
        <v>0</v>
      </c>
      <c r="CT123" s="84">
        <f t="shared" si="188"/>
        <v>0</v>
      </c>
      <c r="CU123" s="84">
        <f t="shared" si="189"/>
        <v>0</v>
      </c>
      <c r="CV123" s="84">
        <f t="shared" si="190"/>
        <v>0</v>
      </c>
      <c r="CW123" s="84">
        <f t="shared" si="191"/>
        <v>0</v>
      </c>
      <c r="CX123" s="84">
        <f t="shared" si="192"/>
        <v>0</v>
      </c>
    </row>
    <row r="124" spans="1:102" s="263" customFormat="1" ht="14.25">
      <c r="A124" s="78">
        <f t="shared" si="96"/>
        <v>113</v>
      </c>
      <c r="B124" s="79"/>
      <c r="C124" s="80"/>
      <c r="D124" s="81"/>
      <c r="E124" s="82"/>
      <c r="F124" s="83"/>
      <c r="G124" s="84">
        <f t="shared" si="97"/>
        <v>0</v>
      </c>
      <c r="H124" s="84">
        <f t="shared" si="98"/>
        <v>0</v>
      </c>
      <c r="I124" s="84">
        <f t="shared" si="99"/>
        <v>0</v>
      </c>
      <c r="J124" s="84">
        <f t="shared" si="100"/>
        <v>0</v>
      </c>
      <c r="K124" s="84">
        <f t="shared" si="101"/>
        <v>0</v>
      </c>
      <c r="L124" s="84">
        <f t="shared" si="102"/>
        <v>0</v>
      </c>
      <c r="M124" s="84">
        <f t="shared" si="103"/>
        <v>0</v>
      </c>
      <c r="N124" s="84">
        <f t="shared" si="104"/>
        <v>0</v>
      </c>
      <c r="O124" s="84">
        <f t="shared" si="105"/>
        <v>0</v>
      </c>
      <c r="P124" s="84">
        <f t="shared" si="106"/>
        <v>0</v>
      </c>
      <c r="Q124" s="84">
        <f t="shared" si="107"/>
        <v>0</v>
      </c>
      <c r="R124" s="84">
        <f t="shared" si="108"/>
        <v>0</v>
      </c>
      <c r="S124" s="84">
        <f t="shared" si="109"/>
        <v>0</v>
      </c>
      <c r="T124" s="84">
        <f t="shared" si="110"/>
        <v>0</v>
      </c>
      <c r="U124" s="84">
        <f t="shared" si="111"/>
        <v>0</v>
      </c>
      <c r="V124" s="84">
        <f t="shared" si="112"/>
        <v>0</v>
      </c>
      <c r="W124" s="84">
        <f t="shared" si="113"/>
        <v>0</v>
      </c>
      <c r="X124" s="84">
        <f t="shared" si="114"/>
        <v>0</v>
      </c>
      <c r="Y124" s="84">
        <f t="shared" si="115"/>
        <v>0</v>
      </c>
      <c r="Z124" s="84">
        <f t="shared" si="116"/>
        <v>0</v>
      </c>
      <c r="AA124" s="84">
        <f t="shared" si="117"/>
        <v>0</v>
      </c>
      <c r="AB124" s="84">
        <f t="shared" si="118"/>
        <v>0</v>
      </c>
      <c r="AC124" s="84">
        <f t="shared" si="119"/>
        <v>0</v>
      </c>
      <c r="AD124" s="84">
        <f t="shared" si="120"/>
        <v>0</v>
      </c>
      <c r="AE124" s="84">
        <f t="shared" si="121"/>
        <v>0</v>
      </c>
      <c r="AF124" s="84">
        <f t="shared" si="122"/>
        <v>0</v>
      </c>
      <c r="AG124" s="84">
        <f t="shared" si="123"/>
        <v>0</v>
      </c>
      <c r="AH124" s="84">
        <f t="shared" si="124"/>
        <v>0</v>
      </c>
      <c r="AI124" s="84">
        <f t="shared" si="125"/>
        <v>0</v>
      </c>
      <c r="AJ124" s="84">
        <f t="shared" si="126"/>
        <v>0</v>
      </c>
      <c r="AK124" s="84">
        <f t="shared" si="127"/>
        <v>0</v>
      </c>
      <c r="AL124" s="84">
        <f t="shared" si="128"/>
        <v>0</v>
      </c>
      <c r="AM124" s="84">
        <f t="shared" si="129"/>
        <v>0</v>
      </c>
      <c r="AN124" s="84">
        <f t="shared" si="130"/>
        <v>0</v>
      </c>
      <c r="AO124" s="84">
        <f t="shared" si="131"/>
        <v>0</v>
      </c>
      <c r="AP124" s="84">
        <f t="shared" si="132"/>
        <v>0</v>
      </c>
      <c r="AQ124" s="84">
        <f t="shared" si="133"/>
        <v>0</v>
      </c>
      <c r="AR124" s="84">
        <f t="shared" si="134"/>
        <v>0</v>
      </c>
      <c r="AS124" s="84">
        <f t="shared" si="135"/>
        <v>0</v>
      </c>
      <c r="AT124" s="84">
        <f t="shared" si="136"/>
        <v>0</v>
      </c>
      <c r="AU124" s="84">
        <f t="shared" si="137"/>
        <v>0</v>
      </c>
      <c r="AV124" s="84">
        <f t="shared" si="138"/>
        <v>0</v>
      </c>
      <c r="AW124" s="84">
        <f t="shared" si="139"/>
        <v>0</v>
      </c>
      <c r="AX124" s="84">
        <f t="shared" si="140"/>
        <v>0</v>
      </c>
      <c r="AY124" s="84">
        <f t="shared" si="141"/>
        <v>0</v>
      </c>
      <c r="AZ124" s="84">
        <f t="shared" si="142"/>
        <v>0</v>
      </c>
      <c r="BA124" s="84">
        <f t="shared" si="143"/>
        <v>0</v>
      </c>
      <c r="BB124" s="84">
        <f t="shared" si="144"/>
        <v>0</v>
      </c>
      <c r="BC124" s="84">
        <f t="shared" si="145"/>
        <v>0</v>
      </c>
      <c r="BD124" s="84">
        <f t="shared" si="146"/>
        <v>0</v>
      </c>
      <c r="BE124" s="84">
        <f t="shared" si="147"/>
        <v>0</v>
      </c>
      <c r="BF124" s="84">
        <f t="shared" si="148"/>
        <v>0</v>
      </c>
      <c r="BG124" s="84">
        <f t="shared" si="149"/>
        <v>0</v>
      </c>
      <c r="BH124" s="84">
        <f t="shared" si="150"/>
        <v>0</v>
      </c>
      <c r="BI124" s="84">
        <f t="shared" si="151"/>
        <v>0</v>
      </c>
      <c r="BJ124" s="84">
        <f t="shared" si="152"/>
        <v>0</v>
      </c>
      <c r="BK124" s="84">
        <f t="shared" si="153"/>
        <v>0</v>
      </c>
      <c r="BL124" s="84">
        <f t="shared" si="154"/>
        <v>0</v>
      </c>
      <c r="BM124" s="84">
        <f t="shared" si="155"/>
        <v>0</v>
      </c>
      <c r="BN124" s="84">
        <f t="shared" si="156"/>
        <v>0</v>
      </c>
      <c r="BO124" s="84">
        <f t="shared" si="157"/>
        <v>0</v>
      </c>
      <c r="BP124" s="84">
        <f t="shared" si="158"/>
        <v>0</v>
      </c>
      <c r="BQ124" s="84">
        <f t="shared" si="159"/>
        <v>0</v>
      </c>
      <c r="BR124" s="84">
        <f t="shared" si="160"/>
        <v>0</v>
      </c>
      <c r="BS124" s="84">
        <f t="shared" si="161"/>
        <v>0</v>
      </c>
      <c r="BT124" s="84">
        <f t="shared" si="162"/>
        <v>0</v>
      </c>
      <c r="BU124" s="84">
        <f t="shared" si="163"/>
        <v>0</v>
      </c>
      <c r="BV124" s="84">
        <f t="shared" si="164"/>
        <v>0</v>
      </c>
      <c r="BW124" s="84">
        <f t="shared" si="165"/>
        <v>0</v>
      </c>
      <c r="BX124" s="84">
        <f t="shared" si="166"/>
        <v>0</v>
      </c>
      <c r="BY124" s="84">
        <f t="shared" si="167"/>
        <v>0</v>
      </c>
      <c r="BZ124" s="84">
        <f t="shared" si="168"/>
        <v>0</v>
      </c>
      <c r="CA124" s="84">
        <f t="shared" si="169"/>
        <v>0</v>
      </c>
      <c r="CB124" s="84">
        <f t="shared" si="170"/>
        <v>0</v>
      </c>
      <c r="CC124" s="84">
        <f t="shared" si="171"/>
        <v>0</v>
      </c>
      <c r="CD124" s="84">
        <f t="shared" si="172"/>
        <v>0</v>
      </c>
      <c r="CE124" s="84">
        <f t="shared" si="173"/>
        <v>0</v>
      </c>
      <c r="CF124" s="84">
        <f t="shared" si="174"/>
        <v>0</v>
      </c>
      <c r="CG124" s="84">
        <f t="shared" si="175"/>
        <v>0</v>
      </c>
      <c r="CH124" s="84">
        <f t="shared" si="176"/>
        <v>0</v>
      </c>
      <c r="CI124" s="84">
        <f t="shared" si="177"/>
        <v>0</v>
      </c>
      <c r="CJ124" s="84">
        <f t="shared" si="178"/>
        <v>0</v>
      </c>
      <c r="CK124" s="84">
        <f t="shared" si="179"/>
        <v>0</v>
      </c>
      <c r="CL124" s="84">
        <f t="shared" si="180"/>
        <v>0</v>
      </c>
      <c r="CM124" s="84">
        <f t="shared" si="181"/>
        <v>0</v>
      </c>
      <c r="CN124" s="84">
        <f t="shared" si="182"/>
        <v>0</v>
      </c>
      <c r="CO124" s="84">
        <f t="shared" si="183"/>
        <v>0</v>
      </c>
      <c r="CP124" s="84">
        <f t="shared" si="184"/>
        <v>0</v>
      </c>
      <c r="CQ124" s="84">
        <f t="shared" si="185"/>
        <v>0</v>
      </c>
      <c r="CR124" s="84">
        <f t="shared" si="186"/>
        <v>0</v>
      </c>
      <c r="CS124" s="84">
        <f t="shared" si="187"/>
        <v>0</v>
      </c>
      <c r="CT124" s="84">
        <f t="shared" si="188"/>
        <v>0</v>
      </c>
      <c r="CU124" s="84">
        <f t="shared" si="189"/>
        <v>0</v>
      </c>
      <c r="CV124" s="84">
        <f t="shared" si="190"/>
        <v>0</v>
      </c>
      <c r="CW124" s="84">
        <f t="shared" si="191"/>
        <v>0</v>
      </c>
      <c r="CX124" s="84">
        <f t="shared" si="192"/>
        <v>0</v>
      </c>
    </row>
    <row r="125" spans="1:102" s="263" customFormat="1" ht="14.25">
      <c r="A125" s="78">
        <f t="shared" si="96"/>
        <v>114</v>
      </c>
      <c r="B125" s="79"/>
      <c r="C125" s="80"/>
      <c r="D125" s="81"/>
      <c r="E125" s="82"/>
      <c r="F125" s="83"/>
      <c r="G125" s="84">
        <f t="shared" si="97"/>
        <v>0</v>
      </c>
      <c r="H125" s="84">
        <f t="shared" si="98"/>
        <v>0</v>
      </c>
      <c r="I125" s="84">
        <f t="shared" si="99"/>
        <v>0</v>
      </c>
      <c r="J125" s="84">
        <f t="shared" si="100"/>
        <v>0</v>
      </c>
      <c r="K125" s="84">
        <f t="shared" si="101"/>
        <v>0</v>
      </c>
      <c r="L125" s="84">
        <f t="shared" si="102"/>
        <v>0</v>
      </c>
      <c r="M125" s="84">
        <f t="shared" si="103"/>
        <v>0</v>
      </c>
      <c r="N125" s="84">
        <f t="shared" si="104"/>
        <v>0</v>
      </c>
      <c r="O125" s="84">
        <f t="shared" si="105"/>
        <v>0</v>
      </c>
      <c r="P125" s="84">
        <f t="shared" si="106"/>
        <v>0</v>
      </c>
      <c r="Q125" s="84">
        <f t="shared" si="107"/>
        <v>0</v>
      </c>
      <c r="R125" s="84">
        <f t="shared" si="108"/>
        <v>0</v>
      </c>
      <c r="S125" s="84">
        <f t="shared" si="109"/>
        <v>0</v>
      </c>
      <c r="T125" s="84">
        <f t="shared" si="110"/>
        <v>0</v>
      </c>
      <c r="U125" s="84">
        <f t="shared" si="111"/>
        <v>0</v>
      </c>
      <c r="V125" s="84">
        <f t="shared" si="112"/>
        <v>0</v>
      </c>
      <c r="W125" s="84">
        <f t="shared" si="113"/>
        <v>0</v>
      </c>
      <c r="X125" s="84">
        <f t="shared" si="114"/>
        <v>0</v>
      </c>
      <c r="Y125" s="84">
        <f t="shared" si="115"/>
        <v>0</v>
      </c>
      <c r="Z125" s="84">
        <f t="shared" si="116"/>
        <v>0</v>
      </c>
      <c r="AA125" s="84">
        <f t="shared" si="117"/>
        <v>0</v>
      </c>
      <c r="AB125" s="84">
        <f t="shared" si="118"/>
        <v>0</v>
      </c>
      <c r="AC125" s="84">
        <f t="shared" si="119"/>
        <v>0</v>
      </c>
      <c r="AD125" s="84">
        <f t="shared" si="120"/>
        <v>0</v>
      </c>
      <c r="AE125" s="84">
        <f t="shared" si="121"/>
        <v>0</v>
      </c>
      <c r="AF125" s="84">
        <f t="shared" si="122"/>
        <v>0</v>
      </c>
      <c r="AG125" s="84">
        <f t="shared" si="123"/>
        <v>0</v>
      </c>
      <c r="AH125" s="84">
        <f t="shared" si="124"/>
        <v>0</v>
      </c>
      <c r="AI125" s="84">
        <f t="shared" si="125"/>
        <v>0</v>
      </c>
      <c r="AJ125" s="84">
        <f t="shared" si="126"/>
        <v>0</v>
      </c>
      <c r="AK125" s="84">
        <f t="shared" si="127"/>
        <v>0</v>
      </c>
      <c r="AL125" s="84">
        <f t="shared" si="128"/>
        <v>0</v>
      </c>
      <c r="AM125" s="84">
        <f t="shared" si="129"/>
        <v>0</v>
      </c>
      <c r="AN125" s="84">
        <f t="shared" si="130"/>
        <v>0</v>
      </c>
      <c r="AO125" s="84">
        <f t="shared" si="131"/>
        <v>0</v>
      </c>
      <c r="AP125" s="84">
        <f t="shared" si="132"/>
        <v>0</v>
      </c>
      <c r="AQ125" s="84">
        <f t="shared" si="133"/>
        <v>0</v>
      </c>
      <c r="AR125" s="84">
        <f t="shared" si="134"/>
        <v>0</v>
      </c>
      <c r="AS125" s="84">
        <f t="shared" si="135"/>
        <v>0</v>
      </c>
      <c r="AT125" s="84">
        <f t="shared" si="136"/>
        <v>0</v>
      </c>
      <c r="AU125" s="84">
        <f t="shared" si="137"/>
        <v>0</v>
      </c>
      <c r="AV125" s="84">
        <f t="shared" si="138"/>
        <v>0</v>
      </c>
      <c r="AW125" s="84">
        <f t="shared" si="139"/>
        <v>0</v>
      </c>
      <c r="AX125" s="84">
        <f t="shared" si="140"/>
        <v>0</v>
      </c>
      <c r="AY125" s="84">
        <f t="shared" si="141"/>
        <v>0</v>
      </c>
      <c r="AZ125" s="84">
        <f t="shared" si="142"/>
        <v>0</v>
      </c>
      <c r="BA125" s="84">
        <f t="shared" si="143"/>
        <v>0</v>
      </c>
      <c r="BB125" s="84">
        <f t="shared" si="144"/>
        <v>0</v>
      </c>
      <c r="BC125" s="84">
        <f t="shared" si="145"/>
        <v>0</v>
      </c>
      <c r="BD125" s="84">
        <f t="shared" si="146"/>
        <v>0</v>
      </c>
      <c r="BE125" s="84">
        <f t="shared" si="147"/>
        <v>0</v>
      </c>
      <c r="BF125" s="84">
        <f t="shared" si="148"/>
        <v>0</v>
      </c>
      <c r="BG125" s="84">
        <f t="shared" si="149"/>
        <v>0</v>
      </c>
      <c r="BH125" s="84">
        <f t="shared" si="150"/>
        <v>0</v>
      </c>
      <c r="BI125" s="84">
        <f t="shared" si="151"/>
        <v>0</v>
      </c>
      <c r="BJ125" s="84">
        <f t="shared" si="152"/>
        <v>0</v>
      </c>
      <c r="BK125" s="84">
        <f t="shared" si="153"/>
        <v>0</v>
      </c>
      <c r="BL125" s="84">
        <f t="shared" si="154"/>
        <v>0</v>
      </c>
      <c r="BM125" s="84">
        <f t="shared" si="155"/>
        <v>0</v>
      </c>
      <c r="BN125" s="84">
        <f t="shared" si="156"/>
        <v>0</v>
      </c>
      <c r="BO125" s="84">
        <f t="shared" si="157"/>
        <v>0</v>
      </c>
      <c r="BP125" s="84">
        <f t="shared" si="158"/>
        <v>0</v>
      </c>
      <c r="BQ125" s="84">
        <f t="shared" si="159"/>
        <v>0</v>
      </c>
      <c r="BR125" s="84">
        <f t="shared" si="160"/>
        <v>0</v>
      </c>
      <c r="BS125" s="84">
        <f t="shared" si="161"/>
        <v>0</v>
      </c>
      <c r="BT125" s="84">
        <f t="shared" si="162"/>
        <v>0</v>
      </c>
      <c r="BU125" s="84">
        <f t="shared" si="163"/>
        <v>0</v>
      </c>
      <c r="BV125" s="84">
        <f t="shared" si="164"/>
        <v>0</v>
      </c>
      <c r="BW125" s="84">
        <f t="shared" si="165"/>
        <v>0</v>
      </c>
      <c r="BX125" s="84">
        <f t="shared" si="166"/>
        <v>0</v>
      </c>
      <c r="BY125" s="84">
        <f t="shared" si="167"/>
        <v>0</v>
      </c>
      <c r="BZ125" s="84">
        <f t="shared" si="168"/>
        <v>0</v>
      </c>
      <c r="CA125" s="84">
        <f t="shared" si="169"/>
        <v>0</v>
      </c>
      <c r="CB125" s="84">
        <f t="shared" si="170"/>
        <v>0</v>
      </c>
      <c r="CC125" s="84">
        <f t="shared" si="171"/>
        <v>0</v>
      </c>
      <c r="CD125" s="84">
        <f t="shared" si="172"/>
        <v>0</v>
      </c>
      <c r="CE125" s="84">
        <f t="shared" si="173"/>
        <v>0</v>
      </c>
      <c r="CF125" s="84">
        <f t="shared" si="174"/>
        <v>0</v>
      </c>
      <c r="CG125" s="84">
        <f t="shared" si="175"/>
        <v>0</v>
      </c>
      <c r="CH125" s="84">
        <f t="shared" si="176"/>
        <v>0</v>
      </c>
      <c r="CI125" s="84">
        <f t="shared" si="177"/>
        <v>0</v>
      </c>
      <c r="CJ125" s="84">
        <f t="shared" si="178"/>
        <v>0</v>
      </c>
      <c r="CK125" s="84">
        <f t="shared" si="179"/>
        <v>0</v>
      </c>
      <c r="CL125" s="84">
        <f t="shared" si="180"/>
        <v>0</v>
      </c>
      <c r="CM125" s="84">
        <f t="shared" si="181"/>
        <v>0</v>
      </c>
      <c r="CN125" s="84">
        <f t="shared" si="182"/>
        <v>0</v>
      </c>
      <c r="CO125" s="84">
        <f t="shared" si="183"/>
        <v>0</v>
      </c>
      <c r="CP125" s="84">
        <f t="shared" si="184"/>
        <v>0</v>
      </c>
      <c r="CQ125" s="84">
        <f t="shared" si="185"/>
        <v>0</v>
      </c>
      <c r="CR125" s="84">
        <f t="shared" si="186"/>
        <v>0</v>
      </c>
      <c r="CS125" s="84">
        <f t="shared" si="187"/>
        <v>0</v>
      </c>
      <c r="CT125" s="84">
        <f t="shared" si="188"/>
        <v>0</v>
      </c>
      <c r="CU125" s="84">
        <f t="shared" si="189"/>
        <v>0</v>
      </c>
      <c r="CV125" s="84">
        <f t="shared" si="190"/>
        <v>0</v>
      </c>
      <c r="CW125" s="84">
        <f t="shared" si="191"/>
        <v>0</v>
      </c>
      <c r="CX125" s="84">
        <f t="shared" si="192"/>
        <v>0</v>
      </c>
    </row>
    <row r="126" spans="1:102" ht="14.25">
      <c r="A126" s="78">
        <f t="shared" si="96"/>
        <v>115</v>
      </c>
      <c r="B126" s="79"/>
      <c r="C126" s="80"/>
      <c r="D126" s="81"/>
      <c r="E126" s="82"/>
      <c r="F126" s="83"/>
      <c r="G126" s="84">
        <f t="shared" si="97"/>
        <v>0</v>
      </c>
      <c r="H126" s="84">
        <f t="shared" si="98"/>
        <v>0</v>
      </c>
      <c r="I126" s="84">
        <f t="shared" si="99"/>
        <v>0</v>
      </c>
      <c r="J126" s="84">
        <f t="shared" si="100"/>
        <v>0</v>
      </c>
      <c r="K126" s="84">
        <f t="shared" si="101"/>
        <v>0</v>
      </c>
      <c r="L126" s="84">
        <f t="shared" si="102"/>
        <v>0</v>
      </c>
      <c r="M126" s="84">
        <f t="shared" si="103"/>
        <v>0</v>
      </c>
      <c r="N126" s="84">
        <f t="shared" si="104"/>
        <v>0</v>
      </c>
      <c r="O126" s="84">
        <f t="shared" si="105"/>
        <v>0</v>
      </c>
      <c r="P126" s="84">
        <f t="shared" si="106"/>
        <v>0</v>
      </c>
      <c r="Q126" s="84">
        <f t="shared" si="107"/>
        <v>0</v>
      </c>
      <c r="R126" s="84">
        <f t="shared" si="108"/>
        <v>0</v>
      </c>
      <c r="S126" s="84">
        <f t="shared" si="109"/>
        <v>0</v>
      </c>
      <c r="T126" s="84">
        <f t="shared" si="110"/>
        <v>0</v>
      </c>
      <c r="U126" s="84">
        <f t="shared" si="111"/>
        <v>0</v>
      </c>
      <c r="V126" s="84">
        <f t="shared" si="112"/>
        <v>0</v>
      </c>
      <c r="W126" s="84">
        <f t="shared" si="113"/>
        <v>0</v>
      </c>
      <c r="X126" s="84">
        <f t="shared" si="114"/>
        <v>0</v>
      </c>
      <c r="Y126" s="84">
        <f t="shared" si="115"/>
        <v>0</v>
      </c>
      <c r="Z126" s="84">
        <f t="shared" si="116"/>
        <v>0</v>
      </c>
      <c r="AA126" s="84">
        <f t="shared" si="117"/>
        <v>0</v>
      </c>
      <c r="AB126" s="84">
        <f t="shared" si="118"/>
        <v>0</v>
      </c>
      <c r="AC126" s="84">
        <f t="shared" si="119"/>
        <v>0</v>
      </c>
      <c r="AD126" s="84">
        <f t="shared" si="120"/>
        <v>0</v>
      </c>
      <c r="AE126" s="84">
        <f t="shared" si="121"/>
        <v>0</v>
      </c>
      <c r="AF126" s="84">
        <f t="shared" si="122"/>
        <v>0</v>
      </c>
      <c r="AG126" s="84">
        <f t="shared" si="123"/>
        <v>0</v>
      </c>
      <c r="AH126" s="84">
        <f t="shared" si="124"/>
        <v>0</v>
      </c>
      <c r="AI126" s="84">
        <f t="shared" si="125"/>
        <v>0</v>
      </c>
      <c r="AJ126" s="84">
        <f t="shared" si="126"/>
        <v>0</v>
      </c>
      <c r="AK126" s="84">
        <f t="shared" si="127"/>
        <v>0</v>
      </c>
      <c r="AL126" s="84">
        <f t="shared" si="128"/>
        <v>0</v>
      </c>
      <c r="AM126" s="84">
        <f t="shared" si="129"/>
        <v>0</v>
      </c>
      <c r="AN126" s="84">
        <f t="shared" si="130"/>
        <v>0</v>
      </c>
      <c r="AO126" s="84">
        <f t="shared" si="131"/>
        <v>0</v>
      </c>
      <c r="AP126" s="84">
        <f t="shared" si="132"/>
        <v>0</v>
      </c>
      <c r="AQ126" s="84">
        <f t="shared" si="133"/>
        <v>0</v>
      </c>
      <c r="AR126" s="84">
        <f t="shared" si="134"/>
        <v>0</v>
      </c>
      <c r="AS126" s="84">
        <f t="shared" si="135"/>
        <v>0</v>
      </c>
      <c r="AT126" s="84">
        <f t="shared" si="136"/>
        <v>0</v>
      </c>
      <c r="AU126" s="84">
        <f t="shared" si="137"/>
        <v>0</v>
      </c>
      <c r="AV126" s="84">
        <f t="shared" si="138"/>
        <v>0</v>
      </c>
      <c r="AW126" s="84">
        <f t="shared" si="139"/>
        <v>0</v>
      </c>
      <c r="AX126" s="84">
        <f t="shared" si="140"/>
        <v>0</v>
      </c>
      <c r="AY126" s="84">
        <f t="shared" si="141"/>
        <v>0</v>
      </c>
      <c r="AZ126" s="84">
        <f t="shared" si="142"/>
        <v>0</v>
      </c>
      <c r="BA126" s="84">
        <f t="shared" si="143"/>
        <v>0</v>
      </c>
      <c r="BB126" s="84">
        <f t="shared" si="144"/>
        <v>0</v>
      </c>
      <c r="BC126" s="84">
        <f t="shared" si="145"/>
        <v>0</v>
      </c>
      <c r="BD126" s="84">
        <f t="shared" si="146"/>
        <v>0</v>
      </c>
      <c r="BE126" s="84">
        <f t="shared" si="147"/>
        <v>0</v>
      </c>
      <c r="BF126" s="84">
        <f t="shared" si="148"/>
        <v>0</v>
      </c>
      <c r="BG126" s="84">
        <f t="shared" si="149"/>
        <v>0</v>
      </c>
      <c r="BH126" s="84">
        <f t="shared" si="150"/>
        <v>0</v>
      </c>
      <c r="BI126" s="84">
        <f t="shared" si="151"/>
        <v>0</v>
      </c>
      <c r="BJ126" s="84">
        <f t="shared" si="152"/>
        <v>0</v>
      </c>
      <c r="BK126" s="84">
        <f t="shared" si="153"/>
        <v>0</v>
      </c>
      <c r="BL126" s="84">
        <f t="shared" si="154"/>
        <v>0</v>
      </c>
      <c r="BM126" s="84">
        <f t="shared" si="155"/>
        <v>0</v>
      </c>
      <c r="BN126" s="84">
        <f t="shared" si="156"/>
        <v>0</v>
      </c>
      <c r="BO126" s="84">
        <f t="shared" si="157"/>
        <v>0</v>
      </c>
      <c r="BP126" s="84">
        <f t="shared" si="158"/>
        <v>0</v>
      </c>
      <c r="BQ126" s="84">
        <f t="shared" si="159"/>
        <v>0</v>
      </c>
      <c r="BR126" s="84">
        <f t="shared" si="160"/>
        <v>0</v>
      </c>
      <c r="BS126" s="84">
        <f t="shared" si="161"/>
        <v>0</v>
      </c>
      <c r="BT126" s="84">
        <f t="shared" si="162"/>
        <v>0</v>
      </c>
      <c r="BU126" s="84">
        <f t="shared" si="163"/>
        <v>0</v>
      </c>
      <c r="BV126" s="84">
        <f t="shared" si="164"/>
        <v>0</v>
      </c>
      <c r="BW126" s="84">
        <f t="shared" si="165"/>
        <v>0</v>
      </c>
      <c r="BX126" s="84">
        <f t="shared" si="166"/>
        <v>0</v>
      </c>
      <c r="BY126" s="84">
        <f t="shared" si="167"/>
        <v>0</v>
      </c>
      <c r="BZ126" s="84">
        <f t="shared" si="168"/>
        <v>0</v>
      </c>
      <c r="CA126" s="84">
        <f t="shared" si="169"/>
        <v>0</v>
      </c>
      <c r="CB126" s="84">
        <f t="shared" si="170"/>
        <v>0</v>
      </c>
      <c r="CC126" s="84">
        <f t="shared" si="171"/>
        <v>0</v>
      </c>
      <c r="CD126" s="84">
        <f t="shared" si="172"/>
        <v>0</v>
      </c>
      <c r="CE126" s="84">
        <f t="shared" si="173"/>
        <v>0</v>
      </c>
      <c r="CF126" s="84">
        <f t="shared" si="174"/>
        <v>0</v>
      </c>
      <c r="CG126" s="84">
        <f t="shared" si="175"/>
        <v>0</v>
      </c>
      <c r="CH126" s="84">
        <f t="shared" si="176"/>
        <v>0</v>
      </c>
      <c r="CI126" s="84">
        <f t="shared" si="177"/>
        <v>0</v>
      </c>
      <c r="CJ126" s="84">
        <f t="shared" si="178"/>
        <v>0</v>
      </c>
      <c r="CK126" s="84">
        <f t="shared" si="179"/>
        <v>0</v>
      </c>
      <c r="CL126" s="84">
        <f t="shared" si="180"/>
        <v>0</v>
      </c>
      <c r="CM126" s="84">
        <f t="shared" si="181"/>
        <v>0</v>
      </c>
      <c r="CN126" s="84">
        <f t="shared" si="182"/>
        <v>0</v>
      </c>
      <c r="CO126" s="84">
        <f t="shared" si="183"/>
        <v>0</v>
      </c>
      <c r="CP126" s="84">
        <f t="shared" si="184"/>
        <v>0</v>
      </c>
      <c r="CQ126" s="84">
        <f t="shared" si="185"/>
        <v>0</v>
      </c>
      <c r="CR126" s="84">
        <f t="shared" si="186"/>
        <v>0</v>
      </c>
      <c r="CS126" s="84">
        <f t="shared" si="187"/>
        <v>0</v>
      </c>
      <c r="CT126" s="84">
        <f t="shared" si="188"/>
        <v>0</v>
      </c>
      <c r="CU126" s="84">
        <f t="shared" si="189"/>
        <v>0</v>
      </c>
      <c r="CV126" s="84">
        <f t="shared" si="190"/>
        <v>0</v>
      </c>
      <c r="CW126" s="84">
        <f t="shared" si="191"/>
        <v>0</v>
      </c>
      <c r="CX126" s="84">
        <f t="shared" si="192"/>
        <v>0</v>
      </c>
    </row>
    <row r="127" spans="1:102" ht="14.25">
      <c r="A127" s="78">
        <f t="shared" si="96"/>
        <v>116</v>
      </c>
      <c r="B127" s="79"/>
      <c r="C127" s="80"/>
      <c r="D127" s="81"/>
      <c r="E127" s="82"/>
      <c r="F127" s="83"/>
      <c r="G127" s="84">
        <f t="shared" si="97"/>
        <v>0</v>
      </c>
      <c r="H127" s="84">
        <f t="shared" si="98"/>
        <v>0</v>
      </c>
      <c r="I127" s="84">
        <f t="shared" si="99"/>
        <v>0</v>
      </c>
      <c r="J127" s="84">
        <f t="shared" si="100"/>
        <v>0</v>
      </c>
      <c r="K127" s="84">
        <f t="shared" si="101"/>
        <v>0</v>
      </c>
      <c r="L127" s="84">
        <f t="shared" si="102"/>
        <v>0</v>
      </c>
      <c r="M127" s="84">
        <f t="shared" si="103"/>
        <v>0</v>
      </c>
      <c r="N127" s="84">
        <f t="shared" si="104"/>
        <v>0</v>
      </c>
      <c r="O127" s="84">
        <f t="shared" si="105"/>
        <v>0</v>
      </c>
      <c r="P127" s="84">
        <f t="shared" si="106"/>
        <v>0</v>
      </c>
      <c r="Q127" s="84">
        <f t="shared" si="107"/>
        <v>0</v>
      </c>
      <c r="R127" s="84">
        <f t="shared" si="108"/>
        <v>0</v>
      </c>
      <c r="S127" s="84">
        <f t="shared" si="109"/>
        <v>0</v>
      </c>
      <c r="T127" s="84">
        <f t="shared" si="110"/>
        <v>0</v>
      </c>
      <c r="U127" s="84">
        <f t="shared" si="111"/>
        <v>0</v>
      </c>
      <c r="V127" s="84">
        <f t="shared" si="112"/>
        <v>0</v>
      </c>
      <c r="W127" s="84">
        <f t="shared" si="113"/>
        <v>0</v>
      </c>
      <c r="X127" s="84">
        <f t="shared" si="114"/>
        <v>0</v>
      </c>
      <c r="Y127" s="84">
        <f t="shared" si="115"/>
        <v>0</v>
      </c>
      <c r="Z127" s="84">
        <f t="shared" si="116"/>
        <v>0</v>
      </c>
      <c r="AA127" s="84">
        <f t="shared" si="117"/>
        <v>0</v>
      </c>
      <c r="AB127" s="84">
        <f t="shared" si="118"/>
        <v>0</v>
      </c>
      <c r="AC127" s="84">
        <f t="shared" si="119"/>
        <v>0</v>
      </c>
      <c r="AD127" s="84">
        <f t="shared" si="120"/>
        <v>0</v>
      </c>
      <c r="AE127" s="84">
        <f t="shared" si="121"/>
        <v>0</v>
      </c>
      <c r="AF127" s="84">
        <f t="shared" si="122"/>
        <v>0</v>
      </c>
      <c r="AG127" s="84">
        <f t="shared" si="123"/>
        <v>0</v>
      </c>
      <c r="AH127" s="84">
        <f t="shared" si="124"/>
        <v>0</v>
      </c>
      <c r="AI127" s="84">
        <f t="shared" si="125"/>
        <v>0</v>
      </c>
      <c r="AJ127" s="84">
        <f t="shared" si="126"/>
        <v>0</v>
      </c>
      <c r="AK127" s="84">
        <f t="shared" si="127"/>
        <v>0</v>
      </c>
      <c r="AL127" s="84">
        <f t="shared" si="128"/>
        <v>0</v>
      </c>
      <c r="AM127" s="84">
        <f t="shared" si="129"/>
        <v>0</v>
      </c>
      <c r="AN127" s="84">
        <f t="shared" si="130"/>
        <v>0</v>
      </c>
      <c r="AO127" s="84">
        <f t="shared" si="131"/>
        <v>0</v>
      </c>
      <c r="AP127" s="84">
        <f t="shared" si="132"/>
        <v>0</v>
      </c>
      <c r="AQ127" s="84">
        <f t="shared" si="133"/>
        <v>0</v>
      </c>
      <c r="AR127" s="84">
        <f t="shared" si="134"/>
        <v>0</v>
      </c>
      <c r="AS127" s="84">
        <f t="shared" si="135"/>
        <v>0</v>
      </c>
      <c r="AT127" s="84">
        <f t="shared" si="136"/>
        <v>0</v>
      </c>
      <c r="AU127" s="84">
        <f t="shared" si="137"/>
        <v>0</v>
      </c>
      <c r="AV127" s="84">
        <f t="shared" si="138"/>
        <v>0</v>
      </c>
      <c r="AW127" s="84">
        <f t="shared" si="139"/>
        <v>0</v>
      </c>
      <c r="AX127" s="84">
        <f t="shared" si="140"/>
        <v>0</v>
      </c>
      <c r="AY127" s="84">
        <f t="shared" si="141"/>
        <v>0</v>
      </c>
      <c r="AZ127" s="84">
        <f t="shared" si="142"/>
        <v>0</v>
      </c>
      <c r="BA127" s="84">
        <f t="shared" si="143"/>
        <v>0</v>
      </c>
      <c r="BB127" s="84">
        <f t="shared" si="144"/>
        <v>0</v>
      </c>
      <c r="BC127" s="84">
        <f t="shared" si="145"/>
        <v>0</v>
      </c>
      <c r="BD127" s="84">
        <f t="shared" si="146"/>
        <v>0</v>
      </c>
      <c r="BE127" s="84">
        <f t="shared" si="147"/>
        <v>0</v>
      </c>
      <c r="BF127" s="84">
        <f t="shared" si="148"/>
        <v>0</v>
      </c>
      <c r="BG127" s="84">
        <f t="shared" si="149"/>
        <v>0</v>
      </c>
      <c r="BH127" s="84">
        <f t="shared" si="150"/>
        <v>0</v>
      </c>
      <c r="BI127" s="84">
        <f t="shared" si="151"/>
        <v>0</v>
      </c>
      <c r="BJ127" s="84">
        <f t="shared" si="152"/>
        <v>0</v>
      </c>
      <c r="BK127" s="84">
        <f t="shared" si="153"/>
        <v>0</v>
      </c>
      <c r="BL127" s="84">
        <f t="shared" si="154"/>
        <v>0</v>
      </c>
      <c r="BM127" s="84">
        <f t="shared" si="155"/>
        <v>0</v>
      </c>
      <c r="BN127" s="84">
        <f t="shared" si="156"/>
        <v>0</v>
      </c>
      <c r="BO127" s="84">
        <f t="shared" si="157"/>
        <v>0</v>
      </c>
      <c r="BP127" s="84">
        <f t="shared" si="158"/>
        <v>0</v>
      </c>
      <c r="BQ127" s="84">
        <f t="shared" si="159"/>
        <v>0</v>
      </c>
      <c r="BR127" s="84">
        <f t="shared" si="160"/>
        <v>0</v>
      </c>
      <c r="BS127" s="84">
        <f t="shared" si="161"/>
        <v>0</v>
      </c>
      <c r="BT127" s="84">
        <f t="shared" si="162"/>
        <v>0</v>
      </c>
      <c r="BU127" s="84">
        <f t="shared" si="163"/>
        <v>0</v>
      </c>
      <c r="BV127" s="84">
        <f t="shared" si="164"/>
        <v>0</v>
      </c>
      <c r="BW127" s="84">
        <f t="shared" si="165"/>
        <v>0</v>
      </c>
      <c r="BX127" s="84">
        <f t="shared" si="166"/>
        <v>0</v>
      </c>
      <c r="BY127" s="84">
        <f t="shared" si="167"/>
        <v>0</v>
      </c>
      <c r="BZ127" s="84">
        <f t="shared" si="168"/>
        <v>0</v>
      </c>
      <c r="CA127" s="84">
        <f t="shared" si="169"/>
        <v>0</v>
      </c>
      <c r="CB127" s="84">
        <f t="shared" si="170"/>
        <v>0</v>
      </c>
      <c r="CC127" s="84">
        <f t="shared" si="171"/>
        <v>0</v>
      </c>
      <c r="CD127" s="84">
        <f t="shared" si="172"/>
        <v>0</v>
      </c>
      <c r="CE127" s="84">
        <f t="shared" si="173"/>
        <v>0</v>
      </c>
      <c r="CF127" s="84">
        <f t="shared" si="174"/>
        <v>0</v>
      </c>
      <c r="CG127" s="84">
        <f t="shared" si="175"/>
        <v>0</v>
      </c>
      <c r="CH127" s="84">
        <f t="shared" si="176"/>
        <v>0</v>
      </c>
      <c r="CI127" s="84">
        <f t="shared" si="177"/>
        <v>0</v>
      </c>
      <c r="CJ127" s="84">
        <f t="shared" si="178"/>
        <v>0</v>
      </c>
      <c r="CK127" s="84">
        <f t="shared" si="179"/>
        <v>0</v>
      </c>
      <c r="CL127" s="84">
        <f t="shared" si="180"/>
        <v>0</v>
      </c>
      <c r="CM127" s="84">
        <f t="shared" si="181"/>
        <v>0</v>
      </c>
      <c r="CN127" s="84">
        <f t="shared" si="182"/>
        <v>0</v>
      </c>
      <c r="CO127" s="84">
        <f t="shared" si="183"/>
        <v>0</v>
      </c>
      <c r="CP127" s="84">
        <f t="shared" si="184"/>
        <v>0</v>
      </c>
      <c r="CQ127" s="84">
        <f t="shared" si="185"/>
        <v>0</v>
      </c>
      <c r="CR127" s="84">
        <f t="shared" si="186"/>
        <v>0</v>
      </c>
      <c r="CS127" s="84">
        <f t="shared" si="187"/>
        <v>0</v>
      </c>
      <c r="CT127" s="84">
        <f t="shared" si="188"/>
        <v>0</v>
      </c>
      <c r="CU127" s="84">
        <f t="shared" si="189"/>
        <v>0</v>
      </c>
      <c r="CV127" s="84">
        <f t="shared" si="190"/>
        <v>0</v>
      </c>
      <c r="CW127" s="84">
        <f t="shared" si="191"/>
        <v>0</v>
      </c>
      <c r="CX127" s="84">
        <f t="shared" si="192"/>
        <v>0</v>
      </c>
    </row>
    <row r="128" spans="1:102" ht="15" thickBot="1">
      <c r="A128" s="78">
        <f t="shared" si="96"/>
        <v>117</v>
      </c>
      <c r="B128" s="20"/>
      <c r="C128" s="21"/>
      <c r="D128" s="22"/>
      <c r="E128" s="23"/>
      <c r="G128" s="84">
        <f t="shared" si="97"/>
        <v>0</v>
      </c>
      <c r="H128" s="84">
        <f t="shared" si="98"/>
        <v>0</v>
      </c>
      <c r="I128" s="84">
        <f t="shared" si="99"/>
        <v>0</v>
      </c>
      <c r="J128" s="84">
        <f t="shared" si="100"/>
        <v>0</v>
      </c>
      <c r="K128" s="84">
        <f t="shared" si="101"/>
        <v>0</v>
      </c>
      <c r="L128" s="84">
        <f t="shared" si="102"/>
        <v>0</v>
      </c>
      <c r="M128" s="84">
        <f t="shared" si="103"/>
        <v>0</v>
      </c>
      <c r="N128" s="84">
        <f t="shared" si="104"/>
        <v>0</v>
      </c>
      <c r="O128" s="84">
        <f t="shared" si="105"/>
        <v>0</v>
      </c>
      <c r="P128" s="84">
        <f t="shared" si="106"/>
        <v>0</v>
      </c>
      <c r="Q128" s="84">
        <f t="shared" si="107"/>
        <v>0</v>
      </c>
      <c r="R128" s="84">
        <f t="shared" si="108"/>
        <v>0</v>
      </c>
      <c r="S128" s="84">
        <f t="shared" si="109"/>
        <v>0</v>
      </c>
      <c r="T128" s="84">
        <f t="shared" si="110"/>
        <v>0</v>
      </c>
      <c r="U128" s="84">
        <f t="shared" si="111"/>
        <v>0</v>
      </c>
      <c r="V128" s="84">
        <f t="shared" si="112"/>
        <v>0</v>
      </c>
      <c r="W128" s="84">
        <f t="shared" si="113"/>
        <v>0</v>
      </c>
      <c r="X128" s="84">
        <f t="shared" si="114"/>
        <v>0</v>
      </c>
      <c r="Y128" s="84">
        <f t="shared" si="115"/>
        <v>0</v>
      </c>
      <c r="Z128" s="84">
        <f t="shared" si="116"/>
        <v>0</v>
      </c>
      <c r="AA128" s="84">
        <f t="shared" si="117"/>
        <v>0</v>
      </c>
      <c r="AB128" s="84">
        <f t="shared" si="118"/>
        <v>0</v>
      </c>
      <c r="AC128" s="84">
        <f t="shared" si="119"/>
        <v>0</v>
      </c>
      <c r="AD128" s="84">
        <f t="shared" si="120"/>
        <v>0</v>
      </c>
      <c r="AE128" s="84">
        <f t="shared" si="121"/>
        <v>0</v>
      </c>
      <c r="AF128" s="84">
        <f t="shared" si="122"/>
        <v>0</v>
      </c>
      <c r="AG128" s="84">
        <f t="shared" si="123"/>
        <v>0</v>
      </c>
      <c r="AH128" s="84">
        <f t="shared" si="124"/>
        <v>0</v>
      </c>
      <c r="AI128" s="84">
        <f t="shared" si="125"/>
        <v>0</v>
      </c>
      <c r="AJ128" s="84">
        <f t="shared" si="126"/>
        <v>0</v>
      </c>
      <c r="AK128" s="84">
        <f t="shared" si="127"/>
        <v>0</v>
      </c>
      <c r="AL128" s="84">
        <f t="shared" si="128"/>
        <v>0</v>
      </c>
      <c r="AM128" s="84">
        <f t="shared" si="129"/>
        <v>0</v>
      </c>
      <c r="AN128" s="84">
        <f t="shared" si="130"/>
        <v>0</v>
      </c>
      <c r="AO128" s="84">
        <f t="shared" si="131"/>
        <v>0</v>
      </c>
      <c r="AP128" s="84">
        <f t="shared" si="132"/>
        <v>0</v>
      </c>
      <c r="AQ128" s="84">
        <f t="shared" si="133"/>
        <v>0</v>
      </c>
      <c r="AR128" s="84">
        <f t="shared" si="134"/>
        <v>0</v>
      </c>
      <c r="AS128" s="84">
        <f t="shared" si="135"/>
        <v>0</v>
      </c>
      <c r="AT128" s="84">
        <f t="shared" si="136"/>
        <v>0</v>
      </c>
      <c r="AU128" s="84">
        <f t="shared" si="137"/>
        <v>0</v>
      </c>
      <c r="AV128" s="84">
        <f t="shared" si="138"/>
        <v>0</v>
      </c>
      <c r="AW128" s="84">
        <f t="shared" si="139"/>
        <v>0</v>
      </c>
      <c r="AX128" s="84">
        <f t="shared" si="140"/>
        <v>0</v>
      </c>
      <c r="AY128" s="84">
        <f t="shared" si="141"/>
        <v>0</v>
      </c>
      <c r="AZ128" s="84">
        <f t="shared" si="142"/>
        <v>0</v>
      </c>
      <c r="BA128" s="84">
        <f t="shared" si="143"/>
        <v>0</v>
      </c>
      <c r="BB128" s="84">
        <f t="shared" si="144"/>
        <v>0</v>
      </c>
      <c r="BC128" s="84">
        <f t="shared" si="145"/>
        <v>0</v>
      </c>
      <c r="BD128" s="84">
        <f t="shared" si="146"/>
        <v>0</v>
      </c>
      <c r="BE128" s="84">
        <f t="shared" si="147"/>
        <v>0</v>
      </c>
      <c r="BF128" s="84">
        <f t="shared" si="148"/>
        <v>0</v>
      </c>
      <c r="BG128" s="84">
        <f t="shared" si="149"/>
        <v>0</v>
      </c>
      <c r="BH128" s="84">
        <f t="shared" si="150"/>
        <v>0</v>
      </c>
      <c r="BI128" s="84">
        <f t="shared" si="151"/>
        <v>0</v>
      </c>
      <c r="BJ128" s="84">
        <f t="shared" si="152"/>
        <v>0</v>
      </c>
      <c r="BK128" s="84">
        <f t="shared" si="153"/>
        <v>0</v>
      </c>
      <c r="BL128" s="84">
        <f t="shared" si="154"/>
        <v>0</v>
      </c>
      <c r="BM128" s="84">
        <f t="shared" si="155"/>
        <v>0</v>
      </c>
      <c r="BN128" s="84">
        <f t="shared" si="156"/>
        <v>0</v>
      </c>
      <c r="BO128" s="84">
        <f t="shared" si="157"/>
        <v>0</v>
      </c>
      <c r="BP128" s="84">
        <f t="shared" si="158"/>
        <v>0</v>
      </c>
      <c r="BQ128" s="84">
        <f t="shared" si="159"/>
        <v>0</v>
      </c>
      <c r="BR128" s="84">
        <f t="shared" si="160"/>
        <v>0</v>
      </c>
      <c r="BS128" s="84">
        <f t="shared" si="161"/>
        <v>0</v>
      </c>
      <c r="BT128" s="84">
        <f t="shared" si="162"/>
        <v>0</v>
      </c>
      <c r="BU128" s="84">
        <f t="shared" si="163"/>
        <v>0</v>
      </c>
      <c r="BV128" s="84">
        <f t="shared" si="164"/>
        <v>0</v>
      </c>
      <c r="BW128" s="84">
        <f t="shared" si="165"/>
        <v>0</v>
      </c>
      <c r="BX128" s="84">
        <f t="shared" si="166"/>
        <v>0</v>
      </c>
      <c r="BY128" s="84">
        <f t="shared" si="167"/>
        <v>0</v>
      </c>
      <c r="BZ128" s="84">
        <f t="shared" si="168"/>
        <v>0</v>
      </c>
      <c r="CA128" s="84">
        <f t="shared" si="169"/>
        <v>0</v>
      </c>
      <c r="CB128" s="84">
        <f t="shared" si="170"/>
        <v>0</v>
      </c>
      <c r="CC128" s="84">
        <f t="shared" si="171"/>
        <v>0</v>
      </c>
      <c r="CD128" s="84">
        <f t="shared" si="172"/>
        <v>0</v>
      </c>
      <c r="CE128" s="84">
        <f t="shared" si="173"/>
        <v>0</v>
      </c>
      <c r="CF128" s="84">
        <f t="shared" si="174"/>
        <v>0</v>
      </c>
      <c r="CG128" s="84">
        <f t="shared" si="175"/>
        <v>0</v>
      </c>
      <c r="CH128" s="84">
        <f t="shared" si="176"/>
        <v>0</v>
      </c>
      <c r="CI128" s="84">
        <f t="shared" si="177"/>
        <v>0</v>
      </c>
      <c r="CJ128" s="84">
        <f t="shared" si="178"/>
        <v>0</v>
      </c>
      <c r="CK128" s="84">
        <f t="shared" si="179"/>
        <v>0</v>
      </c>
      <c r="CL128" s="84">
        <f t="shared" si="180"/>
        <v>0</v>
      </c>
      <c r="CM128" s="84">
        <f t="shared" si="181"/>
        <v>0</v>
      </c>
      <c r="CN128" s="84">
        <f t="shared" si="182"/>
        <v>0</v>
      </c>
      <c r="CO128" s="84">
        <f t="shared" si="183"/>
        <v>0</v>
      </c>
      <c r="CP128" s="84">
        <f t="shared" si="184"/>
        <v>0</v>
      </c>
      <c r="CQ128" s="84">
        <f t="shared" si="185"/>
        <v>0</v>
      </c>
      <c r="CR128" s="84">
        <f t="shared" si="186"/>
        <v>0</v>
      </c>
      <c r="CS128" s="84">
        <f t="shared" si="187"/>
        <v>0</v>
      </c>
      <c r="CT128" s="84">
        <f t="shared" si="188"/>
        <v>0</v>
      </c>
      <c r="CU128" s="84">
        <f t="shared" si="189"/>
        <v>0</v>
      </c>
      <c r="CV128" s="84">
        <f t="shared" si="190"/>
        <v>0</v>
      </c>
      <c r="CW128" s="84">
        <f t="shared" si="191"/>
        <v>0</v>
      </c>
      <c r="CX128" s="84">
        <f t="shared" si="192"/>
        <v>0</v>
      </c>
    </row>
    <row r="129" spans="1:102">
      <c r="E129" s="4" t="s">
        <v>4</v>
      </c>
      <c r="F129" s="5"/>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row>
    <row r="130" spans="1:102" ht="15.75">
      <c r="E130" s="72">
        <f>SUM(E12:E129)</f>
        <v>0</v>
      </c>
      <c r="G130" s="14">
        <f t="shared" ref="G130:BP130" si="193">SUM(G12:G129)</f>
        <v>0</v>
      </c>
      <c r="H130" s="14">
        <f t="shared" si="193"/>
        <v>0</v>
      </c>
      <c r="I130" s="14">
        <f t="shared" si="193"/>
        <v>0</v>
      </c>
      <c r="J130" s="14">
        <f t="shared" si="193"/>
        <v>0</v>
      </c>
      <c r="K130" s="14">
        <f t="shared" si="193"/>
        <v>0</v>
      </c>
      <c r="L130" s="14">
        <f t="shared" si="193"/>
        <v>0</v>
      </c>
      <c r="M130" s="14">
        <f t="shared" si="193"/>
        <v>0</v>
      </c>
      <c r="N130" s="14">
        <f t="shared" si="193"/>
        <v>0</v>
      </c>
      <c r="O130" s="14">
        <f t="shared" si="193"/>
        <v>0</v>
      </c>
      <c r="P130" s="14">
        <f t="shared" si="193"/>
        <v>0</v>
      </c>
      <c r="Q130" s="14">
        <f t="shared" si="193"/>
        <v>0</v>
      </c>
      <c r="R130" s="14">
        <f t="shared" si="193"/>
        <v>0</v>
      </c>
      <c r="S130" s="14">
        <f t="shared" si="193"/>
        <v>0</v>
      </c>
      <c r="T130" s="14">
        <f t="shared" si="193"/>
        <v>0</v>
      </c>
      <c r="U130" s="14">
        <f t="shared" si="193"/>
        <v>0</v>
      </c>
      <c r="V130" s="14">
        <f t="shared" si="193"/>
        <v>0</v>
      </c>
      <c r="W130" s="14">
        <f t="shared" si="193"/>
        <v>0</v>
      </c>
      <c r="X130" s="14">
        <f t="shared" si="193"/>
        <v>0</v>
      </c>
      <c r="Y130" s="14">
        <f t="shared" si="193"/>
        <v>0</v>
      </c>
      <c r="Z130" s="14">
        <f t="shared" si="193"/>
        <v>0</v>
      </c>
      <c r="AA130" s="14">
        <f t="shared" si="193"/>
        <v>0</v>
      </c>
      <c r="AB130" s="14">
        <f t="shared" si="193"/>
        <v>0</v>
      </c>
      <c r="AC130" s="14">
        <f t="shared" si="193"/>
        <v>0</v>
      </c>
      <c r="AD130" s="14">
        <f t="shared" si="193"/>
        <v>0</v>
      </c>
      <c r="AE130" s="14">
        <f t="shared" si="193"/>
        <v>0</v>
      </c>
      <c r="AF130" s="14">
        <f t="shared" si="193"/>
        <v>0</v>
      </c>
      <c r="AG130" s="14">
        <f t="shared" si="193"/>
        <v>0</v>
      </c>
      <c r="AH130" s="14">
        <f t="shared" si="193"/>
        <v>0</v>
      </c>
      <c r="AI130" s="14">
        <f t="shared" si="193"/>
        <v>0</v>
      </c>
      <c r="AJ130" s="14">
        <f t="shared" si="193"/>
        <v>0</v>
      </c>
      <c r="AK130" s="14">
        <f>SUM(AK12:AK129)</f>
        <v>0</v>
      </c>
      <c r="AL130" s="14">
        <f>SUM(AL12:AL129)</f>
        <v>0</v>
      </c>
      <c r="AM130" s="14">
        <f>SUM(AM12:AM129)</f>
        <v>0</v>
      </c>
      <c r="AN130" s="14">
        <f t="shared" si="193"/>
        <v>0</v>
      </c>
      <c r="AO130" s="14">
        <f t="shared" si="193"/>
        <v>0</v>
      </c>
      <c r="AP130" s="14">
        <f t="shared" si="193"/>
        <v>0</v>
      </c>
      <c r="AQ130" s="14">
        <f t="shared" si="193"/>
        <v>0</v>
      </c>
      <c r="AR130" s="14">
        <f>SUM(AR12:AR129)</f>
        <v>0</v>
      </c>
      <c r="AS130" s="14">
        <f>SUM(AS12:AS129)</f>
        <v>0</v>
      </c>
      <c r="AT130" s="14">
        <f t="shared" ref="AT130:AY130" si="194">SUM(AT12:AT129)</f>
        <v>0</v>
      </c>
      <c r="AU130" s="14">
        <f t="shared" si="194"/>
        <v>0</v>
      </c>
      <c r="AV130" s="14">
        <f t="shared" si="194"/>
        <v>0</v>
      </c>
      <c r="AW130" s="14">
        <f t="shared" si="194"/>
        <v>0</v>
      </c>
      <c r="AX130" s="14">
        <f t="shared" si="194"/>
        <v>0</v>
      </c>
      <c r="AY130" s="14">
        <f t="shared" si="194"/>
        <v>0</v>
      </c>
      <c r="AZ130" s="14">
        <f>SUM(AZ12:AZ129)</f>
        <v>0</v>
      </c>
      <c r="BA130" s="14">
        <f>SUM(BA12:BA129)</f>
        <v>0</v>
      </c>
      <c r="BB130" s="14">
        <f>SUM(BB12:BB129)</f>
        <v>0</v>
      </c>
      <c r="BC130" s="14">
        <f t="shared" si="193"/>
        <v>0</v>
      </c>
      <c r="BD130" s="14">
        <f t="shared" si="193"/>
        <v>0</v>
      </c>
      <c r="BE130" s="14">
        <f t="shared" si="193"/>
        <v>0</v>
      </c>
      <c r="BF130" s="14">
        <f t="shared" si="193"/>
        <v>0</v>
      </c>
      <c r="BG130" s="14">
        <f t="shared" si="193"/>
        <v>0</v>
      </c>
      <c r="BH130" s="14">
        <f t="shared" si="193"/>
        <v>0</v>
      </c>
      <c r="BI130" s="14">
        <f t="shared" si="193"/>
        <v>0</v>
      </c>
      <c r="BJ130" s="14">
        <f t="shared" si="193"/>
        <v>0</v>
      </c>
      <c r="BK130" s="14">
        <f t="shared" si="193"/>
        <v>0</v>
      </c>
      <c r="BL130" s="14">
        <f t="shared" si="193"/>
        <v>0</v>
      </c>
      <c r="BM130" s="14">
        <f t="shared" si="193"/>
        <v>0</v>
      </c>
      <c r="BN130" s="14">
        <f t="shared" si="193"/>
        <v>0</v>
      </c>
      <c r="BO130" s="14">
        <f t="shared" si="193"/>
        <v>0</v>
      </c>
      <c r="BP130" s="14">
        <f t="shared" si="193"/>
        <v>0</v>
      </c>
      <c r="BQ130" s="14">
        <f>SUM(BQ12:BQ129)</f>
        <v>0</v>
      </c>
      <c r="BR130" s="14">
        <f>SUM(BR12:BR129)</f>
        <v>0</v>
      </c>
      <c r="BS130" s="14">
        <f>SUM(BS12:BS129)</f>
        <v>0</v>
      </c>
      <c r="BT130" s="14">
        <f>SUM(BT12:BT129)</f>
        <v>0</v>
      </c>
      <c r="BU130" s="14">
        <f t="shared" ref="BU130:CX130" si="195">SUM(BU12:BU129)</f>
        <v>0</v>
      </c>
      <c r="BV130" s="14">
        <f t="shared" si="195"/>
        <v>0</v>
      </c>
      <c r="BW130" s="14">
        <f t="shared" si="195"/>
        <v>0</v>
      </c>
      <c r="BX130" s="14">
        <f t="shared" si="195"/>
        <v>0</v>
      </c>
      <c r="BY130" s="14">
        <f t="shared" si="195"/>
        <v>0</v>
      </c>
      <c r="BZ130" s="14">
        <f t="shared" si="195"/>
        <v>0</v>
      </c>
      <c r="CA130" s="14">
        <f t="shared" si="195"/>
        <v>0</v>
      </c>
      <c r="CB130" s="14">
        <f t="shared" si="195"/>
        <v>0</v>
      </c>
      <c r="CC130" s="14">
        <f t="shared" si="195"/>
        <v>0</v>
      </c>
      <c r="CD130" s="14">
        <f>SUM(CD12:CD129)</f>
        <v>0</v>
      </c>
      <c r="CE130" s="14">
        <f>SUM(CE12:CE129)</f>
        <v>0</v>
      </c>
      <c r="CF130" s="14">
        <f t="shared" si="195"/>
        <v>0</v>
      </c>
      <c r="CG130" s="14">
        <f t="shared" si="195"/>
        <v>0</v>
      </c>
      <c r="CH130" s="14">
        <f t="shared" si="195"/>
        <v>0</v>
      </c>
      <c r="CI130" s="14">
        <f t="shared" si="195"/>
        <v>0</v>
      </c>
      <c r="CJ130" s="14">
        <f t="shared" si="195"/>
        <v>0</v>
      </c>
      <c r="CK130" s="14">
        <f t="shared" si="195"/>
        <v>0</v>
      </c>
      <c r="CL130" s="14">
        <f t="shared" si="195"/>
        <v>0</v>
      </c>
      <c r="CM130" s="14">
        <f t="shared" si="195"/>
        <v>0</v>
      </c>
      <c r="CN130" s="14">
        <f t="shared" si="195"/>
        <v>0</v>
      </c>
      <c r="CO130" s="14">
        <f t="shared" si="195"/>
        <v>0</v>
      </c>
      <c r="CP130" s="14">
        <f t="shared" si="195"/>
        <v>0</v>
      </c>
      <c r="CQ130" s="14">
        <f t="shared" si="195"/>
        <v>0</v>
      </c>
      <c r="CR130" s="14">
        <f t="shared" si="195"/>
        <v>0</v>
      </c>
      <c r="CS130" s="14">
        <f t="shared" si="195"/>
        <v>0</v>
      </c>
      <c r="CT130" s="14">
        <f t="shared" si="195"/>
        <v>0</v>
      </c>
      <c r="CU130" s="14">
        <f t="shared" si="195"/>
        <v>0</v>
      </c>
      <c r="CV130" s="14">
        <f t="shared" si="195"/>
        <v>0</v>
      </c>
      <c r="CW130" s="14">
        <f t="shared" si="195"/>
        <v>0</v>
      </c>
      <c r="CX130" s="14">
        <f t="shared" si="195"/>
        <v>0</v>
      </c>
    </row>
    <row r="131" spans="1:102" ht="15.75">
      <c r="B131" s="501" t="s">
        <v>123</v>
      </c>
      <c r="C131" s="502"/>
      <c r="D131" s="502"/>
      <c r="E131" s="73">
        <f>E130+E11</f>
        <v>0</v>
      </c>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row>
    <row r="132" spans="1:102">
      <c r="G132" s="12">
        <f>+G130*3/23</f>
        <v>0</v>
      </c>
      <c r="H132" s="16"/>
      <c r="I132" s="12">
        <f>+I130*3/23</f>
        <v>0</v>
      </c>
      <c r="J132" s="12">
        <f>+J130*3/23</f>
        <v>0</v>
      </c>
      <c r="K132" s="16"/>
      <c r="L132" s="16"/>
      <c r="M132" s="12">
        <f>+M130*3/23</f>
        <v>0</v>
      </c>
      <c r="N132" s="16"/>
      <c r="O132" s="12">
        <f>+O130*3/23</f>
        <v>0</v>
      </c>
      <c r="P132" s="12">
        <f>+P130*3/23</f>
        <v>0</v>
      </c>
      <c r="Q132" s="12">
        <f t="shared" ref="Q132:BC132" si="196">+Q130*3/23</f>
        <v>0</v>
      </c>
      <c r="R132" s="12">
        <f t="shared" si="196"/>
        <v>0</v>
      </c>
      <c r="S132" s="12">
        <f t="shared" si="196"/>
        <v>0</v>
      </c>
      <c r="T132" s="16"/>
      <c r="U132" s="12">
        <f t="shared" si="196"/>
        <v>0</v>
      </c>
      <c r="V132" s="12">
        <f t="shared" si="196"/>
        <v>0</v>
      </c>
      <c r="W132" s="12">
        <f t="shared" si="196"/>
        <v>0</v>
      </c>
      <c r="X132" s="12">
        <f t="shared" si="196"/>
        <v>0</v>
      </c>
      <c r="Y132" s="12">
        <f t="shared" si="196"/>
        <v>0</v>
      </c>
      <c r="Z132" s="12">
        <f t="shared" si="196"/>
        <v>0</v>
      </c>
      <c r="AA132" s="12">
        <f t="shared" si="196"/>
        <v>0</v>
      </c>
      <c r="AB132" s="12">
        <f t="shared" si="196"/>
        <v>0</v>
      </c>
      <c r="AC132" s="12">
        <f t="shared" si="196"/>
        <v>0</v>
      </c>
      <c r="AD132" s="12">
        <f t="shared" si="196"/>
        <v>0</v>
      </c>
      <c r="AE132" s="12">
        <f t="shared" si="196"/>
        <v>0</v>
      </c>
      <c r="AF132" s="12">
        <f t="shared" si="196"/>
        <v>0</v>
      </c>
      <c r="AG132" s="12">
        <f t="shared" si="196"/>
        <v>0</v>
      </c>
      <c r="AH132" s="12">
        <f t="shared" si="196"/>
        <v>0</v>
      </c>
      <c r="AI132" s="12">
        <f t="shared" si="196"/>
        <v>0</v>
      </c>
      <c r="AJ132" s="12">
        <f t="shared" si="196"/>
        <v>0</v>
      </c>
      <c r="AK132" s="12">
        <f t="shared" si="196"/>
        <v>0</v>
      </c>
      <c r="AL132" s="12">
        <f t="shared" si="196"/>
        <v>0</v>
      </c>
      <c r="AM132" s="12">
        <f t="shared" si="196"/>
        <v>0</v>
      </c>
      <c r="AN132" s="12">
        <f t="shared" si="196"/>
        <v>0</v>
      </c>
      <c r="AO132" s="12">
        <f t="shared" si="196"/>
        <v>0</v>
      </c>
      <c r="AP132" s="12">
        <f t="shared" si="196"/>
        <v>0</v>
      </c>
      <c r="AQ132" s="12">
        <f t="shared" si="196"/>
        <v>0</v>
      </c>
      <c r="AR132" s="12">
        <f t="shared" si="196"/>
        <v>0</v>
      </c>
      <c r="AS132" s="12">
        <f t="shared" si="196"/>
        <v>0</v>
      </c>
      <c r="AT132" s="12">
        <f t="shared" si="196"/>
        <v>0</v>
      </c>
      <c r="AU132" s="12">
        <f t="shared" si="196"/>
        <v>0</v>
      </c>
      <c r="AV132" s="16"/>
      <c r="AW132" s="12">
        <f t="shared" si="196"/>
        <v>0</v>
      </c>
      <c r="AX132" s="12">
        <f t="shared" si="196"/>
        <v>0</v>
      </c>
      <c r="AY132" s="12">
        <f t="shared" si="196"/>
        <v>0</v>
      </c>
      <c r="AZ132" s="12">
        <f t="shared" si="196"/>
        <v>0</v>
      </c>
      <c r="BA132" s="12">
        <f t="shared" si="196"/>
        <v>0</v>
      </c>
      <c r="BB132" s="12">
        <f t="shared" si="196"/>
        <v>0</v>
      </c>
      <c r="BC132" s="12">
        <f t="shared" si="196"/>
        <v>0</v>
      </c>
      <c r="BD132" s="16"/>
      <c r="BE132" s="16"/>
      <c r="BF132" s="12">
        <f t="shared" ref="BF132:BU132" si="197">+BF130*3/23</f>
        <v>0</v>
      </c>
      <c r="BG132" s="12">
        <f t="shared" si="197"/>
        <v>0</v>
      </c>
      <c r="BH132" s="12">
        <f t="shared" si="197"/>
        <v>0</v>
      </c>
      <c r="BI132" s="12">
        <f t="shared" si="197"/>
        <v>0</v>
      </c>
      <c r="BJ132" s="12">
        <f t="shared" si="197"/>
        <v>0</v>
      </c>
      <c r="BK132" s="12">
        <f t="shared" si="197"/>
        <v>0</v>
      </c>
      <c r="BL132" s="12">
        <f t="shared" si="197"/>
        <v>0</v>
      </c>
      <c r="BM132" s="12">
        <f t="shared" si="197"/>
        <v>0</v>
      </c>
      <c r="BN132" s="12">
        <f t="shared" si="197"/>
        <v>0</v>
      </c>
      <c r="BO132" s="12">
        <f t="shared" si="197"/>
        <v>0</v>
      </c>
      <c r="BP132" s="12">
        <f t="shared" si="197"/>
        <v>0</v>
      </c>
      <c r="BQ132" s="12">
        <f t="shared" si="197"/>
        <v>0</v>
      </c>
      <c r="BR132" s="12">
        <f t="shared" si="197"/>
        <v>0</v>
      </c>
      <c r="BS132" s="12">
        <f t="shared" si="197"/>
        <v>0</v>
      </c>
      <c r="BT132" s="12">
        <f t="shared" si="197"/>
        <v>0</v>
      </c>
      <c r="BU132" s="12">
        <f t="shared" si="197"/>
        <v>0</v>
      </c>
      <c r="BV132" s="16"/>
      <c r="BW132" s="16"/>
      <c r="BX132" s="12">
        <f t="shared" ref="BX132:CI132" si="198">+BX130*3/23</f>
        <v>0</v>
      </c>
      <c r="BY132" s="12">
        <f t="shared" si="198"/>
        <v>0</v>
      </c>
      <c r="BZ132" s="12">
        <f t="shared" si="198"/>
        <v>0</v>
      </c>
      <c r="CA132" s="12">
        <f t="shared" si="198"/>
        <v>0</v>
      </c>
      <c r="CB132" s="12">
        <f t="shared" si="198"/>
        <v>0</v>
      </c>
      <c r="CC132" s="12">
        <f t="shared" si="198"/>
        <v>0</v>
      </c>
      <c r="CD132" s="16"/>
      <c r="CE132" s="12">
        <f t="shared" si="198"/>
        <v>0</v>
      </c>
      <c r="CF132" s="12">
        <f t="shared" si="198"/>
        <v>0</v>
      </c>
      <c r="CG132" s="12">
        <f t="shared" si="198"/>
        <v>0</v>
      </c>
      <c r="CH132" s="16"/>
      <c r="CI132" s="12">
        <f t="shared" si="198"/>
        <v>0</v>
      </c>
      <c r="CJ132" s="16"/>
      <c r="CK132" s="16"/>
      <c r="CL132" s="16"/>
      <c r="CM132" s="16"/>
      <c r="CN132" s="16"/>
      <c r="CO132" s="16"/>
      <c r="CP132" s="16"/>
      <c r="CQ132" s="16"/>
      <c r="CR132" s="16"/>
      <c r="CS132" s="16"/>
      <c r="CT132" s="16"/>
      <c r="CU132" s="16"/>
      <c r="CV132" s="16"/>
      <c r="CW132" s="16"/>
      <c r="CX132" s="16"/>
    </row>
    <row r="133" spans="1:102" ht="13.5" thickBot="1">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row>
    <row r="134" spans="1:102" ht="13.5" thickBot="1">
      <c r="G134" s="17">
        <f>+G130-G132</f>
        <v>0</v>
      </c>
      <c r="H134" s="17">
        <f t="shared" ref="H134:CF134" si="199">+H130-H132</f>
        <v>0</v>
      </c>
      <c r="I134" s="17">
        <f t="shared" si="199"/>
        <v>0</v>
      </c>
      <c r="J134" s="17">
        <f t="shared" si="199"/>
        <v>0</v>
      </c>
      <c r="K134" s="17">
        <f t="shared" si="199"/>
        <v>0</v>
      </c>
      <c r="L134" s="17">
        <f t="shared" si="199"/>
        <v>0</v>
      </c>
      <c r="M134" s="17">
        <f t="shared" si="199"/>
        <v>0</v>
      </c>
      <c r="N134" s="17">
        <f t="shared" si="199"/>
        <v>0</v>
      </c>
      <c r="O134" s="17">
        <f t="shared" si="199"/>
        <v>0</v>
      </c>
      <c r="P134" s="17">
        <f t="shared" si="199"/>
        <v>0</v>
      </c>
      <c r="Q134" s="17">
        <f t="shared" si="199"/>
        <v>0</v>
      </c>
      <c r="R134" s="17">
        <f t="shared" si="199"/>
        <v>0</v>
      </c>
      <c r="S134" s="17">
        <f t="shared" si="199"/>
        <v>0</v>
      </c>
      <c r="T134" s="17">
        <f t="shared" si="199"/>
        <v>0</v>
      </c>
      <c r="U134" s="17">
        <f t="shared" si="199"/>
        <v>0</v>
      </c>
      <c r="V134" s="17">
        <f t="shared" si="199"/>
        <v>0</v>
      </c>
      <c r="W134" s="17">
        <f t="shared" si="199"/>
        <v>0</v>
      </c>
      <c r="X134" s="17">
        <f t="shared" si="199"/>
        <v>0</v>
      </c>
      <c r="Y134" s="17">
        <f t="shared" si="199"/>
        <v>0</v>
      </c>
      <c r="Z134" s="17">
        <f t="shared" si="199"/>
        <v>0</v>
      </c>
      <c r="AA134" s="17">
        <f t="shared" si="199"/>
        <v>0</v>
      </c>
      <c r="AB134" s="17">
        <f t="shared" si="199"/>
        <v>0</v>
      </c>
      <c r="AC134" s="17">
        <f t="shared" si="199"/>
        <v>0</v>
      </c>
      <c r="AD134" s="17">
        <f t="shared" si="199"/>
        <v>0</v>
      </c>
      <c r="AE134" s="17">
        <f t="shared" si="199"/>
        <v>0</v>
      </c>
      <c r="AF134" s="17">
        <f t="shared" si="199"/>
        <v>0</v>
      </c>
      <c r="AG134" s="17">
        <f t="shared" si="199"/>
        <v>0</v>
      </c>
      <c r="AH134" s="17">
        <f t="shared" si="199"/>
        <v>0</v>
      </c>
      <c r="AI134" s="17">
        <f t="shared" si="199"/>
        <v>0</v>
      </c>
      <c r="AJ134" s="17">
        <f t="shared" si="199"/>
        <v>0</v>
      </c>
      <c r="AK134" s="17">
        <f>+AK130-AK132</f>
        <v>0</v>
      </c>
      <c r="AL134" s="17">
        <f>+AL130-AL132</f>
        <v>0</v>
      </c>
      <c r="AM134" s="17">
        <f>+AM130-AM132</f>
        <v>0</v>
      </c>
      <c r="AN134" s="17">
        <f t="shared" si="199"/>
        <v>0</v>
      </c>
      <c r="AO134" s="17">
        <f t="shared" si="199"/>
        <v>0</v>
      </c>
      <c r="AP134" s="17">
        <f t="shared" si="199"/>
        <v>0</v>
      </c>
      <c r="AQ134" s="17">
        <f t="shared" si="199"/>
        <v>0</v>
      </c>
      <c r="AR134" s="17">
        <f t="shared" si="199"/>
        <v>0</v>
      </c>
      <c r="AS134" s="17">
        <f t="shared" si="199"/>
        <v>0</v>
      </c>
      <c r="AT134" s="17">
        <f t="shared" si="199"/>
        <v>0</v>
      </c>
      <c r="AU134" s="17">
        <f t="shared" si="199"/>
        <v>0</v>
      </c>
      <c r="AV134" s="17">
        <f t="shared" si="199"/>
        <v>0</v>
      </c>
      <c r="AW134" s="17">
        <f t="shared" si="199"/>
        <v>0</v>
      </c>
      <c r="AX134" s="17">
        <f t="shared" si="199"/>
        <v>0</v>
      </c>
      <c r="AY134" s="17">
        <f t="shared" si="199"/>
        <v>0</v>
      </c>
      <c r="AZ134" s="17">
        <f t="shared" si="199"/>
        <v>0</v>
      </c>
      <c r="BA134" s="17">
        <f t="shared" si="199"/>
        <v>0</v>
      </c>
      <c r="BB134" s="17">
        <f t="shared" si="199"/>
        <v>0</v>
      </c>
      <c r="BC134" s="17">
        <f t="shared" si="199"/>
        <v>0</v>
      </c>
      <c r="BD134" s="17">
        <f t="shared" si="199"/>
        <v>0</v>
      </c>
      <c r="BE134" s="17">
        <f t="shared" si="199"/>
        <v>0</v>
      </c>
      <c r="BF134" s="17">
        <f t="shared" si="199"/>
        <v>0</v>
      </c>
      <c r="BG134" s="17">
        <f t="shared" si="199"/>
        <v>0</v>
      </c>
      <c r="BH134" s="17">
        <f t="shared" si="199"/>
        <v>0</v>
      </c>
      <c r="BI134" s="17">
        <f t="shared" si="199"/>
        <v>0</v>
      </c>
      <c r="BJ134" s="17">
        <f t="shared" si="199"/>
        <v>0</v>
      </c>
      <c r="BK134" s="17">
        <f t="shared" si="199"/>
        <v>0</v>
      </c>
      <c r="BL134" s="17">
        <f t="shared" si="199"/>
        <v>0</v>
      </c>
      <c r="BM134" s="17">
        <f t="shared" si="199"/>
        <v>0</v>
      </c>
      <c r="BN134" s="17">
        <f t="shared" si="199"/>
        <v>0</v>
      </c>
      <c r="BO134" s="17">
        <f t="shared" si="199"/>
        <v>0</v>
      </c>
      <c r="BP134" s="17">
        <f t="shared" si="199"/>
        <v>0</v>
      </c>
      <c r="BQ134" s="17">
        <f>+BQ130-BQ132</f>
        <v>0</v>
      </c>
      <c r="BR134" s="17">
        <f>+BR130-BR132</f>
        <v>0</v>
      </c>
      <c r="BS134" s="17">
        <f>+BS130-BS132</f>
        <v>0</v>
      </c>
      <c r="BT134" s="17">
        <f>+BT130-BT132</f>
        <v>0</v>
      </c>
      <c r="BU134" s="17">
        <f t="shared" si="199"/>
        <v>0</v>
      </c>
      <c r="BV134" s="17">
        <f t="shared" si="199"/>
        <v>0</v>
      </c>
      <c r="BW134" s="17">
        <f t="shared" si="199"/>
        <v>0</v>
      </c>
      <c r="BX134" s="17">
        <f t="shared" si="199"/>
        <v>0</v>
      </c>
      <c r="BY134" s="17">
        <f t="shared" si="199"/>
        <v>0</v>
      </c>
      <c r="BZ134" s="17">
        <f t="shared" si="199"/>
        <v>0</v>
      </c>
      <c r="CA134" s="17">
        <f t="shared" si="199"/>
        <v>0</v>
      </c>
      <c r="CB134" s="17">
        <f t="shared" si="199"/>
        <v>0</v>
      </c>
      <c r="CC134" s="17">
        <f t="shared" si="199"/>
        <v>0</v>
      </c>
      <c r="CD134" s="17">
        <f t="shared" si="199"/>
        <v>0</v>
      </c>
      <c r="CE134" s="17">
        <f t="shared" si="199"/>
        <v>0</v>
      </c>
      <c r="CF134" s="17">
        <f t="shared" si="199"/>
        <v>0</v>
      </c>
      <c r="CG134" s="17">
        <f>+CG130-CG132</f>
        <v>0</v>
      </c>
      <c r="CH134" s="17">
        <f>+CH130-CH132</f>
        <v>0</v>
      </c>
      <c r="CI134" s="17">
        <f t="shared" ref="CI134:CX134" si="200">+CI130-CI132</f>
        <v>0</v>
      </c>
      <c r="CJ134" s="17">
        <f t="shared" si="200"/>
        <v>0</v>
      </c>
      <c r="CK134" s="17">
        <f t="shared" si="200"/>
        <v>0</v>
      </c>
      <c r="CL134" s="17">
        <f t="shared" si="200"/>
        <v>0</v>
      </c>
      <c r="CM134" s="17">
        <f t="shared" si="200"/>
        <v>0</v>
      </c>
      <c r="CN134" s="17">
        <f t="shared" si="200"/>
        <v>0</v>
      </c>
      <c r="CO134" s="17">
        <f t="shared" si="200"/>
        <v>0</v>
      </c>
      <c r="CP134" s="17">
        <f t="shared" si="200"/>
        <v>0</v>
      </c>
      <c r="CQ134" s="17">
        <f t="shared" si="200"/>
        <v>0</v>
      </c>
      <c r="CR134" s="17">
        <f t="shared" si="200"/>
        <v>0</v>
      </c>
      <c r="CS134" s="17">
        <f t="shared" si="200"/>
        <v>0</v>
      </c>
      <c r="CT134" s="17">
        <f t="shared" si="200"/>
        <v>0</v>
      </c>
      <c r="CU134" s="17">
        <f t="shared" si="200"/>
        <v>0</v>
      </c>
      <c r="CV134" s="17">
        <f t="shared" si="200"/>
        <v>0</v>
      </c>
      <c r="CW134" s="17">
        <f t="shared" si="200"/>
        <v>0</v>
      </c>
      <c r="CX134" s="17">
        <f t="shared" si="200"/>
        <v>0</v>
      </c>
    </row>
    <row r="135" spans="1:102" ht="13.5" thickTop="1">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row>
    <row r="136" spans="1:102" s="11" customFormat="1" ht="37.5" customHeight="1">
      <c r="A136" s="9"/>
      <c r="B136" s="9"/>
      <c r="C136" s="61"/>
      <c r="D136" s="61"/>
      <c r="E136" s="61"/>
      <c r="F136" s="61"/>
      <c r="G136" s="62" t="str">
        <f>G9</f>
        <v xml:space="preserve">Sales </v>
      </c>
      <c r="H136" s="62" t="str">
        <f t="shared" ref="H136:CH136" si="201">H9</f>
        <v>Sales - No GST</v>
      </c>
      <c r="I136" s="62" t="str">
        <f t="shared" si="201"/>
        <v>Sales - Other</v>
      </c>
      <c r="J136" s="62" t="str">
        <f t="shared" si="201"/>
        <v>Sales -</v>
      </c>
      <c r="K136" s="62" t="str">
        <f t="shared" si="201"/>
        <v>Interest</v>
      </c>
      <c r="L136" s="62" t="str">
        <f t="shared" si="201"/>
        <v>Spare 1 (no GST)</v>
      </c>
      <c r="M136" s="62" t="str">
        <f t="shared" si="201"/>
        <v>Wage Subsidy</v>
      </c>
      <c r="N136" s="62" t="str">
        <f t="shared" si="201"/>
        <v>Dividends Received</v>
      </c>
      <c r="O136" s="62" t="str">
        <f t="shared" si="201"/>
        <v>Spare 1</v>
      </c>
      <c r="P136" s="62" t="str">
        <f t="shared" si="201"/>
        <v>Other Income</v>
      </c>
      <c r="Q136" s="63" t="str">
        <f t="shared" si="201"/>
        <v>Purchases for Resale</v>
      </c>
      <c r="R136" s="63" t="str">
        <f>R9</f>
        <v>Purchases - other</v>
      </c>
      <c r="S136" s="63" t="str">
        <f t="shared" si="201"/>
        <v>Freight &amp; Cartage</v>
      </c>
      <c r="T136" s="63" t="str">
        <f t="shared" si="201"/>
        <v>Wages &amp; PAYE</v>
      </c>
      <c r="U136" s="63" t="str">
        <f t="shared" si="201"/>
        <v>Sub Contractors</v>
      </c>
      <c r="V136" s="63" t="str">
        <f t="shared" si="201"/>
        <v>Management Fees</v>
      </c>
      <c r="W136" s="63" t="str">
        <f t="shared" si="201"/>
        <v>Spare 2</v>
      </c>
      <c r="X136" s="63" t="str">
        <f t="shared" si="201"/>
        <v>Spare 3</v>
      </c>
      <c r="Y136" s="63" t="str">
        <f t="shared" si="201"/>
        <v>Spare 4</v>
      </c>
      <c r="Z136" s="63" t="str">
        <f t="shared" si="201"/>
        <v>Advertising Costs</v>
      </c>
      <c r="AA136" s="63" t="str">
        <f t="shared" si="201"/>
        <v>Cleaning Rubbish Laundry</v>
      </c>
      <c r="AB136" s="63" t="str">
        <f t="shared" si="201"/>
        <v>Commissions</v>
      </c>
      <c r="AC136" s="64" t="str">
        <f t="shared" si="201"/>
        <v>Entertainment - Deduct.</v>
      </c>
      <c r="AD136" s="63" t="str">
        <f t="shared" si="201"/>
        <v>Entertainment - Non Deduct.</v>
      </c>
      <c r="AE136" s="64" t="str">
        <f t="shared" si="201"/>
        <v>Electricity &amp; Gas</v>
      </c>
      <c r="AF136" s="63" t="str">
        <f t="shared" si="201"/>
        <v>Equipment Hire</v>
      </c>
      <c r="AG136" s="63" t="str">
        <f t="shared" si="201"/>
        <v>Fuel</v>
      </c>
      <c r="AH136" s="64" t="str">
        <f t="shared" si="201"/>
        <v>General Operating Expenses</v>
      </c>
      <c r="AI136" s="63" t="str">
        <f t="shared" si="201"/>
        <v>Motor Vehicles Costs</v>
      </c>
      <c r="AJ136" s="63" t="str">
        <f t="shared" si="201"/>
        <v>M.V. Leasing Costs</v>
      </c>
      <c r="AK136" s="63" t="str">
        <f>AK9</f>
        <v>Packaging Material</v>
      </c>
      <c r="AL136" s="63" t="str">
        <f>AL9</f>
        <v>Protective Clothing</v>
      </c>
      <c r="AM136" s="63" t="str">
        <f>AM9</f>
        <v>Registrations</v>
      </c>
      <c r="AN136" s="63" t="str">
        <f t="shared" si="201"/>
        <v>R&amp;M - Equipment / Plant</v>
      </c>
      <c r="AO136" s="63" t="str">
        <f t="shared" si="201"/>
        <v>R&amp;M - Building</v>
      </c>
      <c r="AP136" s="63" t="str">
        <f t="shared" si="201"/>
        <v>Replacement-Small Items</v>
      </c>
      <c r="AQ136" s="63" t="str">
        <f t="shared" si="201"/>
        <v>Rent &amp; Rates</v>
      </c>
      <c r="AR136" s="63" t="str">
        <f t="shared" si="201"/>
        <v>Security</v>
      </c>
      <c r="AS136" s="63" t="str">
        <f t="shared" si="201"/>
        <v>Staff Costs</v>
      </c>
      <c r="AT136" s="63" t="str">
        <f t="shared" si="201"/>
        <v>Travel Accommodation</v>
      </c>
      <c r="AU136" s="63" t="str">
        <f t="shared" si="201"/>
        <v>Travel Meals</v>
      </c>
      <c r="AV136" s="63" t="str">
        <f t="shared" si="201"/>
        <v>Travel Overseas</v>
      </c>
      <c r="AW136" s="63" t="str">
        <f t="shared" si="201"/>
        <v>Travel Taxi</v>
      </c>
      <c r="AX136" s="63" t="str">
        <f t="shared" si="201"/>
        <v>Spare 2</v>
      </c>
      <c r="AY136" s="63" t="str">
        <f t="shared" si="201"/>
        <v>Spare 3</v>
      </c>
      <c r="AZ136" s="63" t="str">
        <f t="shared" si="201"/>
        <v>Spare 4</v>
      </c>
      <c r="BA136" s="64" t="str">
        <f t="shared" si="201"/>
        <v>Accounting Expenses</v>
      </c>
      <c r="BB136" s="63" t="str">
        <f t="shared" si="201"/>
        <v>Computer Expenses</v>
      </c>
      <c r="BC136" s="63" t="str">
        <f t="shared" si="201"/>
        <v>Courier Costs</v>
      </c>
      <c r="BD136" s="63" t="str">
        <f t="shared" si="201"/>
        <v>Directors Fees</v>
      </c>
      <c r="BE136" s="63" t="str">
        <f t="shared" si="201"/>
        <v>Donations</v>
      </c>
      <c r="BF136" s="64" t="str">
        <f t="shared" si="201"/>
        <v>General Administration Expense</v>
      </c>
      <c r="BG136" s="63" t="str">
        <f t="shared" si="201"/>
        <v>Legal - deductable</v>
      </c>
      <c r="BH136" s="63" t="str">
        <f t="shared" si="201"/>
        <v>Legal - non deductable</v>
      </c>
      <c r="BI136" s="63" t="str">
        <f t="shared" si="201"/>
        <v>Licence Fees</v>
      </c>
      <c r="BJ136" s="63" t="str">
        <f t="shared" si="201"/>
        <v>Management Salaries</v>
      </c>
      <c r="BK136" s="65" t="str">
        <f t="shared" si="201"/>
        <v>Postage</v>
      </c>
      <c r="BL136" s="63" t="str">
        <f t="shared" si="201"/>
        <v>Printing &amp; Stationery</v>
      </c>
      <c r="BM136" s="63" t="str">
        <f t="shared" si="201"/>
        <v>Telephone</v>
      </c>
      <c r="BN136" s="63" t="str">
        <f t="shared" si="201"/>
        <v>Training</v>
      </c>
      <c r="BO136" s="63" t="str">
        <f t="shared" si="201"/>
        <v>Staff Recruitment Costs</v>
      </c>
      <c r="BP136" s="63" t="str">
        <f t="shared" si="201"/>
        <v>Staff Training</v>
      </c>
      <c r="BQ136" s="63" t="str">
        <f>BQ9</f>
        <v>Subscription</v>
      </c>
      <c r="BR136" s="63" t="str">
        <f>BR9</f>
        <v>Spare 1</v>
      </c>
      <c r="BS136" s="63" t="str">
        <f>BS9</f>
        <v>Spare 2</v>
      </c>
      <c r="BT136" s="63" t="str">
        <f>BT9</f>
        <v>Spare3</v>
      </c>
      <c r="BU136" s="63" t="str">
        <f t="shared" si="201"/>
        <v>ACC levies</v>
      </c>
      <c r="BV136" s="63" t="str">
        <f t="shared" si="201"/>
        <v>Bank Charges</v>
      </c>
      <c r="BW136" s="63" t="str">
        <f t="shared" si="201"/>
        <v>Interest</v>
      </c>
      <c r="BX136" s="63" t="str">
        <f t="shared" si="201"/>
        <v>Insurance</v>
      </c>
      <c r="BY136" s="63" t="str">
        <f t="shared" si="201"/>
        <v>Fringe Benefit Tax</v>
      </c>
      <c r="BZ136" s="63" t="str">
        <f t="shared" si="201"/>
        <v>Spare 1</v>
      </c>
      <c r="CA136" s="63" t="str">
        <f t="shared" si="201"/>
        <v>Spare 2</v>
      </c>
      <c r="CB136" s="63" t="str">
        <f t="shared" si="201"/>
        <v>Spare 3</v>
      </c>
      <c r="CC136" s="63" t="str">
        <f t="shared" si="201"/>
        <v>Spare 4</v>
      </c>
      <c r="CD136" s="63" t="str">
        <f t="shared" si="201"/>
        <v>Dividends Paid</v>
      </c>
      <c r="CE136" s="63" t="str">
        <f t="shared" si="201"/>
        <v>Spare 1</v>
      </c>
      <c r="CF136" s="63" t="str">
        <f t="shared" si="201"/>
        <v>Spare 2</v>
      </c>
      <c r="CG136" s="63" t="str">
        <f>CG9</f>
        <v>Spare 3</v>
      </c>
      <c r="CH136" s="63" t="str">
        <f t="shared" si="201"/>
        <v>Suspense</v>
      </c>
      <c r="CI136" s="63" t="str">
        <f>CI9</f>
        <v>Fixed Assets Purchased</v>
      </c>
      <c r="CJ136" s="63" t="str">
        <f>CJ9</f>
        <v>Investments</v>
      </c>
      <c r="CK136" s="63" t="str">
        <f>CK9</f>
        <v>Witholding Tax</v>
      </c>
      <c r="CL136" s="63" t="str">
        <f t="shared" ref="CL136:CX136" si="202">CL9</f>
        <v>Spare 1</v>
      </c>
      <c r="CM136" s="63" t="str">
        <f t="shared" si="202"/>
        <v>Shareholders - One</v>
      </c>
      <c r="CN136" s="63" t="str">
        <f t="shared" si="202"/>
        <v>Shareholders - Two</v>
      </c>
      <c r="CO136" s="63" t="str">
        <f t="shared" si="202"/>
        <v>Shareholders -</v>
      </c>
      <c r="CP136" s="63" t="str">
        <f t="shared" si="202"/>
        <v>HP Payments</v>
      </c>
      <c r="CQ136" s="63" t="str">
        <f t="shared" si="202"/>
        <v>Sundry Loans</v>
      </c>
      <c r="CR136" s="63" t="str">
        <f t="shared" si="202"/>
        <v>Loans to 3rd parties</v>
      </c>
      <c r="CS136" s="63" t="str">
        <f t="shared" si="202"/>
        <v>Mortgage</v>
      </c>
      <c r="CT136" s="63" t="str">
        <f t="shared" si="202"/>
        <v>Income tax- Terminal</v>
      </c>
      <c r="CU136" s="63" t="str">
        <f t="shared" si="202"/>
        <v>Income tax- Provisional</v>
      </c>
      <c r="CV136" s="63" t="str">
        <f t="shared" si="202"/>
        <v>Spare 1</v>
      </c>
      <c r="CW136" s="63" t="str">
        <f t="shared" si="202"/>
        <v>GST Payments/Refunds</v>
      </c>
      <c r="CX136" s="63" t="str">
        <f t="shared" si="202"/>
        <v>Transfers between bank a/c</v>
      </c>
    </row>
    <row r="137" spans="1:102">
      <c r="G137" s="88">
        <f t="shared" ref="G137:CF137" si="203">+G10</f>
        <v>1</v>
      </c>
      <c r="H137" s="88">
        <f t="shared" si="203"/>
        <v>2</v>
      </c>
      <c r="I137" s="88">
        <f t="shared" si="203"/>
        <v>3</v>
      </c>
      <c r="J137" s="88">
        <f t="shared" si="203"/>
        <v>4</v>
      </c>
      <c r="K137" s="88">
        <f t="shared" si="203"/>
        <v>5</v>
      </c>
      <c r="L137" s="88">
        <f t="shared" si="203"/>
        <v>6</v>
      </c>
      <c r="M137" s="88">
        <f t="shared" si="203"/>
        <v>7</v>
      </c>
      <c r="N137" s="88">
        <f t="shared" si="203"/>
        <v>8</v>
      </c>
      <c r="O137" s="88">
        <f t="shared" si="203"/>
        <v>9</v>
      </c>
      <c r="P137" s="88">
        <f t="shared" si="203"/>
        <v>10</v>
      </c>
      <c r="Q137" s="88">
        <f t="shared" si="203"/>
        <v>11</v>
      </c>
      <c r="R137" s="88">
        <f t="shared" si="203"/>
        <v>12</v>
      </c>
      <c r="S137" s="88">
        <f t="shared" si="203"/>
        <v>13</v>
      </c>
      <c r="T137" s="88">
        <f t="shared" si="203"/>
        <v>14</v>
      </c>
      <c r="U137" s="88">
        <f t="shared" si="203"/>
        <v>15</v>
      </c>
      <c r="V137" s="88">
        <f t="shared" si="203"/>
        <v>16</v>
      </c>
      <c r="W137" s="88">
        <f t="shared" si="203"/>
        <v>17</v>
      </c>
      <c r="X137" s="88">
        <f t="shared" si="203"/>
        <v>18</v>
      </c>
      <c r="Y137" s="88">
        <f t="shared" si="203"/>
        <v>19</v>
      </c>
      <c r="Z137" s="88">
        <f t="shared" si="203"/>
        <v>30</v>
      </c>
      <c r="AA137" s="88">
        <f t="shared" si="203"/>
        <v>31</v>
      </c>
      <c r="AB137" s="88">
        <f t="shared" si="203"/>
        <v>32</v>
      </c>
      <c r="AC137" s="88">
        <f t="shared" si="203"/>
        <v>33</v>
      </c>
      <c r="AD137" s="88">
        <f t="shared" si="203"/>
        <v>34</v>
      </c>
      <c r="AE137" s="88">
        <f t="shared" si="203"/>
        <v>35</v>
      </c>
      <c r="AF137" s="88">
        <f t="shared" si="203"/>
        <v>36</v>
      </c>
      <c r="AG137" s="88">
        <f t="shared" si="203"/>
        <v>37</v>
      </c>
      <c r="AH137" s="88">
        <f t="shared" si="203"/>
        <v>38</v>
      </c>
      <c r="AI137" s="88">
        <f t="shared" si="203"/>
        <v>39</v>
      </c>
      <c r="AJ137" s="88">
        <f t="shared" si="203"/>
        <v>40</v>
      </c>
      <c r="AK137" s="88">
        <f t="shared" si="203"/>
        <v>41</v>
      </c>
      <c r="AL137" s="88">
        <f t="shared" si="203"/>
        <v>42</v>
      </c>
      <c r="AM137" s="88">
        <f t="shared" si="203"/>
        <v>43</v>
      </c>
      <c r="AN137" s="88">
        <f t="shared" si="203"/>
        <v>44</v>
      </c>
      <c r="AO137" s="88">
        <f t="shared" si="203"/>
        <v>45</v>
      </c>
      <c r="AP137" s="88">
        <f t="shared" si="203"/>
        <v>46</v>
      </c>
      <c r="AQ137" s="88">
        <f t="shared" si="203"/>
        <v>47</v>
      </c>
      <c r="AR137" s="88">
        <f t="shared" si="203"/>
        <v>48</v>
      </c>
      <c r="AS137" s="88">
        <f t="shared" si="203"/>
        <v>49</v>
      </c>
      <c r="AT137" s="88">
        <f t="shared" si="203"/>
        <v>50</v>
      </c>
      <c r="AU137" s="88">
        <f t="shared" si="203"/>
        <v>51</v>
      </c>
      <c r="AV137" s="88">
        <f t="shared" si="203"/>
        <v>52</v>
      </c>
      <c r="AW137" s="88">
        <f t="shared" si="203"/>
        <v>53</v>
      </c>
      <c r="AX137" s="88">
        <f t="shared" si="203"/>
        <v>54</v>
      </c>
      <c r="AY137" s="88">
        <f t="shared" si="203"/>
        <v>55</v>
      </c>
      <c r="AZ137" s="88">
        <f t="shared" si="203"/>
        <v>56</v>
      </c>
      <c r="BA137" s="88">
        <f t="shared" si="203"/>
        <v>60</v>
      </c>
      <c r="BB137" s="88">
        <f t="shared" si="203"/>
        <v>61</v>
      </c>
      <c r="BC137" s="88">
        <f t="shared" si="203"/>
        <v>62</v>
      </c>
      <c r="BD137" s="88">
        <f t="shared" si="203"/>
        <v>63</v>
      </c>
      <c r="BE137" s="88">
        <f t="shared" si="203"/>
        <v>64</v>
      </c>
      <c r="BF137" s="88">
        <f t="shared" si="203"/>
        <v>65</v>
      </c>
      <c r="BG137" s="88">
        <f t="shared" si="203"/>
        <v>66</v>
      </c>
      <c r="BH137" s="88">
        <f t="shared" si="203"/>
        <v>67</v>
      </c>
      <c r="BI137" s="88">
        <f t="shared" si="203"/>
        <v>68</v>
      </c>
      <c r="BJ137" s="88">
        <f t="shared" si="203"/>
        <v>69</v>
      </c>
      <c r="BK137" s="88">
        <f t="shared" si="203"/>
        <v>70</v>
      </c>
      <c r="BL137" s="88">
        <f t="shared" si="203"/>
        <v>71</v>
      </c>
      <c r="BM137" s="88">
        <f t="shared" si="203"/>
        <v>72</v>
      </c>
      <c r="BN137" s="88">
        <f t="shared" si="203"/>
        <v>73</v>
      </c>
      <c r="BO137" s="88">
        <f t="shared" si="203"/>
        <v>74</v>
      </c>
      <c r="BP137" s="88">
        <f t="shared" si="203"/>
        <v>75</v>
      </c>
      <c r="BQ137" s="88">
        <f t="shared" si="203"/>
        <v>76</v>
      </c>
      <c r="BR137" s="88">
        <f t="shared" si="203"/>
        <v>77</v>
      </c>
      <c r="BS137" s="88">
        <f t="shared" si="203"/>
        <v>78</v>
      </c>
      <c r="BT137" s="88">
        <f t="shared" si="203"/>
        <v>79</v>
      </c>
      <c r="BU137" s="88">
        <f t="shared" si="203"/>
        <v>80</v>
      </c>
      <c r="BV137" s="88">
        <f t="shared" si="203"/>
        <v>81</v>
      </c>
      <c r="BW137" s="88">
        <f t="shared" si="203"/>
        <v>82</v>
      </c>
      <c r="BX137" s="88">
        <f t="shared" si="203"/>
        <v>83</v>
      </c>
      <c r="BY137" s="88">
        <f t="shared" si="203"/>
        <v>84</v>
      </c>
      <c r="BZ137" s="88">
        <f t="shared" si="203"/>
        <v>85</v>
      </c>
      <c r="CA137" s="88">
        <f t="shared" si="203"/>
        <v>86</v>
      </c>
      <c r="CB137" s="88">
        <f t="shared" si="203"/>
        <v>87</v>
      </c>
      <c r="CC137" s="88">
        <f t="shared" si="203"/>
        <v>88</v>
      </c>
      <c r="CD137" s="88">
        <f t="shared" si="203"/>
        <v>90</v>
      </c>
      <c r="CE137" s="88">
        <f t="shared" si="203"/>
        <v>91</v>
      </c>
      <c r="CF137" s="88">
        <f t="shared" si="203"/>
        <v>92</v>
      </c>
      <c r="CG137" s="88">
        <f>+CG10</f>
        <v>93</v>
      </c>
      <c r="CH137" s="88">
        <f>+CH10</f>
        <v>100</v>
      </c>
      <c r="CI137" s="88">
        <f>+CI10</f>
        <v>101</v>
      </c>
      <c r="CJ137" s="88">
        <f>+CJ10</f>
        <v>102</v>
      </c>
      <c r="CK137" s="88">
        <f>+CK10</f>
        <v>103</v>
      </c>
      <c r="CL137" s="88">
        <f t="shared" ref="CL137:CX137" si="204">+CL10</f>
        <v>104</v>
      </c>
      <c r="CM137" s="88">
        <f t="shared" si="204"/>
        <v>110</v>
      </c>
      <c r="CN137" s="88">
        <f t="shared" si="204"/>
        <v>111</v>
      </c>
      <c r="CO137" s="88">
        <f t="shared" si="204"/>
        <v>112</v>
      </c>
      <c r="CP137" s="88">
        <f t="shared" si="204"/>
        <v>113</v>
      </c>
      <c r="CQ137" s="88">
        <f t="shared" si="204"/>
        <v>114</v>
      </c>
      <c r="CR137" s="88">
        <f t="shared" si="204"/>
        <v>115</v>
      </c>
      <c r="CS137" s="88">
        <f t="shared" si="204"/>
        <v>116</v>
      </c>
      <c r="CT137" s="88">
        <f t="shared" si="204"/>
        <v>117</v>
      </c>
      <c r="CU137" s="88">
        <f t="shared" si="204"/>
        <v>118</v>
      </c>
      <c r="CV137" s="88">
        <f t="shared" si="204"/>
        <v>119</v>
      </c>
      <c r="CW137" s="88">
        <f t="shared" si="204"/>
        <v>200</v>
      </c>
      <c r="CX137" s="88">
        <f t="shared" si="204"/>
        <v>301</v>
      </c>
    </row>
    <row r="138" spans="1:102">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row>
    <row r="139" spans="1:102">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row>
    <row r="140" spans="1:102">
      <c r="G140" s="15"/>
      <c r="H140" s="15"/>
      <c r="I140" s="15"/>
      <c r="J140" s="15"/>
      <c r="K140" s="15"/>
      <c r="L140" s="15"/>
      <c r="M140" s="15"/>
      <c r="N140" s="15"/>
      <c r="O140" s="15"/>
      <c r="P140" s="15"/>
      <c r="Q140" s="15"/>
      <c r="R140" s="15"/>
      <c r="S140" s="15"/>
      <c r="T140" s="15"/>
      <c r="U140" s="12"/>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row>
    <row r="141" spans="1:102" ht="15.75">
      <c r="G141" s="496" t="s">
        <v>47</v>
      </c>
      <c r="H141" s="496"/>
      <c r="I141" s="86">
        <f>SUM(G132:P132)</f>
        <v>0</v>
      </c>
      <c r="J141" s="15"/>
      <c r="K141" s="15"/>
      <c r="L141" s="495" t="s">
        <v>48</v>
      </c>
      <c r="M141" s="495"/>
      <c r="N141" s="85">
        <f>SUM(Q132:CI132)</f>
        <v>0</v>
      </c>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row>
    <row r="142" spans="1:102">
      <c r="C142" s="2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row>
    <row r="143" spans="1:102">
      <c r="C143" s="2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row>
    <row r="144" spans="1:102">
      <c r="C144" s="25"/>
      <c r="E144" s="424"/>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row>
    <row r="145" spans="2:84">
      <c r="B145" s="8"/>
      <c r="C145" s="24"/>
      <c r="D145" s="8"/>
      <c r="E145" s="427">
        <v>42278</v>
      </c>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row>
    <row r="146" spans="2:84">
      <c r="B146" s="8"/>
      <c r="C146" s="24"/>
      <c r="D146" s="8"/>
      <c r="E146" s="427">
        <v>42279</v>
      </c>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row>
    <row r="147" spans="2:84">
      <c r="B147" s="8"/>
      <c r="C147" s="24"/>
      <c r="D147" s="8"/>
      <c r="E147" s="427">
        <v>42280</v>
      </c>
      <c r="F147" s="8"/>
      <c r="G147" s="26"/>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row>
    <row r="148" spans="2:84">
      <c r="B148" s="8"/>
      <c r="C148" s="24"/>
      <c r="D148" s="8"/>
      <c r="E148" s="427">
        <v>42281</v>
      </c>
      <c r="F148" s="8"/>
      <c r="G148" s="26"/>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row>
    <row r="149" spans="2:84">
      <c r="B149" s="8"/>
      <c r="C149" s="24"/>
      <c r="D149" s="8"/>
      <c r="E149" s="427">
        <v>42282</v>
      </c>
      <c r="F149" s="8"/>
      <c r="G149" s="8"/>
    </row>
    <row r="150" spans="2:84">
      <c r="B150" s="8"/>
      <c r="C150" s="24"/>
      <c r="D150" s="8"/>
      <c r="E150" s="427">
        <v>42283</v>
      </c>
      <c r="F150" s="8"/>
      <c r="G150" s="8"/>
    </row>
    <row r="151" spans="2:84">
      <c r="B151" s="8"/>
      <c r="C151" s="24"/>
      <c r="D151" s="8"/>
      <c r="E151" s="427">
        <v>42284</v>
      </c>
      <c r="F151" s="8"/>
      <c r="G151" s="8"/>
    </row>
    <row r="152" spans="2:84">
      <c r="B152" s="8"/>
      <c r="C152" s="24"/>
      <c r="D152" s="8"/>
      <c r="E152" s="427">
        <v>42285</v>
      </c>
      <c r="F152" s="8"/>
      <c r="G152" s="8"/>
    </row>
    <row r="153" spans="2:84">
      <c r="B153" s="8"/>
      <c r="C153" s="24"/>
      <c r="D153" s="8"/>
      <c r="E153" s="427">
        <v>42286</v>
      </c>
      <c r="F153" s="8"/>
      <c r="G153" s="8"/>
    </row>
    <row r="154" spans="2:84">
      <c r="B154" s="8"/>
      <c r="C154" s="24"/>
      <c r="D154" s="8"/>
      <c r="E154" s="427">
        <v>42287</v>
      </c>
      <c r="F154" s="8"/>
      <c r="G154" s="8"/>
    </row>
    <row r="155" spans="2:84">
      <c r="B155" s="8"/>
      <c r="C155" s="24"/>
      <c r="D155" s="8"/>
      <c r="E155" s="427">
        <v>42288</v>
      </c>
      <c r="F155" s="8"/>
      <c r="G155" s="8"/>
    </row>
    <row r="156" spans="2:84">
      <c r="B156" s="8"/>
      <c r="C156" s="24"/>
      <c r="D156" s="8"/>
      <c r="E156" s="427">
        <v>42289</v>
      </c>
      <c r="F156" s="8"/>
      <c r="G156" s="8"/>
    </row>
    <row r="157" spans="2:84">
      <c r="B157" s="8"/>
      <c r="C157" s="24"/>
      <c r="D157" s="8"/>
      <c r="E157" s="427">
        <v>42290</v>
      </c>
      <c r="F157" s="8"/>
      <c r="G157" s="8"/>
    </row>
    <row r="158" spans="2:84">
      <c r="B158" s="8"/>
      <c r="C158" s="24"/>
      <c r="D158" s="8"/>
      <c r="E158" s="427">
        <v>42291</v>
      </c>
      <c r="F158" s="8"/>
      <c r="G158" s="8"/>
    </row>
    <row r="159" spans="2:84">
      <c r="B159" s="8"/>
      <c r="C159" s="24"/>
      <c r="D159" s="8"/>
      <c r="E159" s="427">
        <v>42292</v>
      </c>
      <c r="F159" s="8"/>
      <c r="G159" s="8"/>
    </row>
    <row r="160" spans="2:84">
      <c r="B160" s="8"/>
      <c r="C160" s="24"/>
      <c r="D160" s="8"/>
      <c r="E160" s="427">
        <v>42293</v>
      </c>
      <c r="F160" s="8"/>
      <c r="G160" s="8"/>
    </row>
    <row r="161" spans="2:7">
      <c r="B161" s="8"/>
      <c r="C161" s="24"/>
      <c r="D161" s="8"/>
      <c r="E161" s="427">
        <v>42294</v>
      </c>
      <c r="F161" s="8"/>
      <c r="G161" s="8"/>
    </row>
    <row r="162" spans="2:7">
      <c r="B162" s="8"/>
      <c r="C162" s="24"/>
      <c r="D162" s="8"/>
      <c r="E162" s="427">
        <v>42295</v>
      </c>
      <c r="F162" s="8"/>
      <c r="G162" s="8"/>
    </row>
    <row r="163" spans="2:7">
      <c r="B163" s="8"/>
      <c r="C163" s="24"/>
      <c r="D163" s="8"/>
      <c r="E163" s="427">
        <v>42296</v>
      </c>
      <c r="F163" s="8"/>
      <c r="G163" s="8"/>
    </row>
    <row r="164" spans="2:7">
      <c r="B164" s="8"/>
      <c r="C164" s="24"/>
      <c r="D164" s="8"/>
      <c r="E164" s="427">
        <v>42297</v>
      </c>
      <c r="F164" s="8"/>
      <c r="G164" s="8"/>
    </row>
    <row r="165" spans="2:7">
      <c r="B165" s="8"/>
      <c r="C165" s="24"/>
      <c r="D165" s="8"/>
      <c r="E165" s="427">
        <v>42298</v>
      </c>
      <c r="F165" s="8"/>
      <c r="G165" s="8"/>
    </row>
    <row r="166" spans="2:7">
      <c r="B166" s="8"/>
      <c r="C166" s="24"/>
      <c r="D166" s="8"/>
      <c r="E166" s="427">
        <v>42299</v>
      </c>
      <c r="F166" s="8"/>
      <c r="G166" s="8"/>
    </row>
    <row r="167" spans="2:7">
      <c r="B167" s="8"/>
      <c r="C167" s="24"/>
      <c r="D167" s="8"/>
      <c r="E167" s="427">
        <v>42300</v>
      </c>
      <c r="F167" s="8"/>
      <c r="G167" s="8"/>
    </row>
    <row r="168" spans="2:7">
      <c r="B168" s="8"/>
      <c r="C168" s="24"/>
      <c r="D168" s="8"/>
      <c r="E168" s="427">
        <v>42301</v>
      </c>
      <c r="F168" s="8"/>
      <c r="G168" s="8"/>
    </row>
    <row r="169" spans="2:7">
      <c r="B169" s="8"/>
      <c r="C169" s="24"/>
      <c r="D169" s="8"/>
      <c r="E169" s="427">
        <v>42302</v>
      </c>
      <c r="F169" s="8"/>
      <c r="G169" s="8"/>
    </row>
    <row r="170" spans="2:7">
      <c r="B170" s="8"/>
      <c r="C170" s="24"/>
      <c r="D170" s="8"/>
      <c r="E170" s="427">
        <v>42303</v>
      </c>
      <c r="F170" s="8"/>
      <c r="G170" s="8"/>
    </row>
    <row r="171" spans="2:7">
      <c r="B171" s="8"/>
      <c r="C171" s="24"/>
      <c r="D171" s="8"/>
      <c r="E171" s="427">
        <v>42304</v>
      </c>
      <c r="F171" s="8"/>
      <c r="G171" s="8"/>
    </row>
    <row r="172" spans="2:7">
      <c r="B172" s="8"/>
      <c r="C172" s="24"/>
      <c r="D172" s="8"/>
      <c r="E172" s="427">
        <v>42305</v>
      </c>
      <c r="F172" s="8"/>
      <c r="G172" s="8"/>
    </row>
    <row r="173" spans="2:7">
      <c r="B173" s="8"/>
      <c r="C173" s="24"/>
      <c r="D173" s="8"/>
      <c r="E173" s="427">
        <v>42306</v>
      </c>
      <c r="F173" s="8"/>
      <c r="G173" s="8"/>
    </row>
    <row r="174" spans="2:7">
      <c r="B174" s="8"/>
      <c r="C174" s="24"/>
      <c r="D174" s="8"/>
      <c r="E174" s="427">
        <v>42307</v>
      </c>
      <c r="F174" s="8"/>
      <c r="G174" s="8"/>
    </row>
    <row r="175" spans="2:7">
      <c r="B175" s="8"/>
      <c r="C175" s="24"/>
      <c r="D175" s="8"/>
      <c r="E175" s="427">
        <v>42308</v>
      </c>
      <c r="F175" s="8"/>
      <c r="G175" s="8"/>
    </row>
    <row r="176" spans="2:7">
      <c r="B176" s="8"/>
      <c r="C176" s="24"/>
      <c r="D176" s="8"/>
      <c r="E176" s="8"/>
      <c r="F176" s="8"/>
      <c r="G176" s="8"/>
    </row>
    <row r="177" spans="2:7">
      <c r="B177" s="8"/>
      <c r="C177" s="24"/>
      <c r="D177" s="8"/>
      <c r="E177" s="8"/>
      <c r="F177" s="8"/>
      <c r="G177" s="8"/>
    </row>
    <row r="178" spans="2:7">
      <c r="B178" s="8"/>
      <c r="C178" s="24"/>
      <c r="D178" s="8"/>
      <c r="E178" s="8"/>
      <c r="F178" s="8"/>
      <c r="G178" s="8"/>
    </row>
    <row r="179" spans="2:7">
      <c r="B179" s="8"/>
      <c r="C179" s="24"/>
      <c r="D179" s="8"/>
      <c r="E179" s="8"/>
      <c r="F179" s="8"/>
      <c r="G179" s="8"/>
    </row>
    <row r="180" spans="2:7">
      <c r="B180" s="8"/>
      <c r="C180" s="24"/>
      <c r="D180" s="8"/>
      <c r="E180" s="8"/>
      <c r="F180" s="8"/>
      <c r="G180" s="8"/>
    </row>
    <row r="181" spans="2:7">
      <c r="B181" s="8"/>
      <c r="C181" s="24"/>
      <c r="D181" s="8"/>
      <c r="E181" s="8"/>
      <c r="F181" s="8"/>
      <c r="G181" s="8"/>
    </row>
    <row r="182" spans="2:7">
      <c r="B182" s="8"/>
      <c r="C182" s="24"/>
      <c r="D182" s="8"/>
      <c r="E182" s="8"/>
      <c r="F182" s="8"/>
      <c r="G182" s="8"/>
    </row>
    <row r="183" spans="2:7">
      <c r="B183" s="8"/>
      <c r="C183" s="24"/>
      <c r="D183" s="8"/>
      <c r="E183" s="8"/>
      <c r="F183" s="8"/>
      <c r="G183" s="8"/>
    </row>
    <row r="184" spans="2:7">
      <c r="B184" s="8"/>
      <c r="C184" s="24"/>
      <c r="D184" s="8"/>
      <c r="E184" s="8"/>
      <c r="F184" s="8"/>
      <c r="G184" s="8"/>
    </row>
    <row r="185" spans="2:7">
      <c r="B185" s="8"/>
      <c r="C185" s="24"/>
      <c r="D185" s="8"/>
      <c r="E185" s="8"/>
      <c r="F185" s="8"/>
      <c r="G185" s="8"/>
    </row>
    <row r="186" spans="2:7">
      <c r="B186" s="8"/>
      <c r="C186" s="24"/>
      <c r="D186" s="8"/>
      <c r="E186" s="8"/>
      <c r="F186" s="8"/>
      <c r="G186" s="8"/>
    </row>
    <row r="187" spans="2:7">
      <c r="B187" s="8"/>
      <c r="C187" s="24"/>
      <c r="D187" s="8"/>
      <c r="E187" s="8"/>
      <c r="F187" s="8"/>
      <c r="G187" s="8"/>
    </row>
    <row r="188" spans="2:7">
      <c r="B188" s="8"/>
      <c r="C188" s="24"/>
      <c r="D188" s="8"/>
      <c r="E188" s="8"/>
      <c r="F188" s="8"/>
      <c r="G188" s="8"/>
    </row>
    <row r="189" spans="2:7">
      <c r="B189" s="8"/>
      <c r="C189" s="24"/>
      <c r="D189" s="8"/>
      <c r="E189" s="8"/>
      <c r="F189" s="8"/>
      <c r="G189" s="8"/>
    </row>
    <row r="190" spans="2:7">
      <c r="B190" s="8"/>
      <c r="C190" s="24"/>
      <c r="D190" s="8"/>
      <c r="E190" s="8"/>
      <c r="F190" s="8"/>
      <c r="G190" s="8"/>
    </row>
    <row r="191" spans="2:7">
      <c r="B191" s="8"/>
      <c r="C191" s="24"/>
      <c r="D191" s="8"/>
      <c r="E191" s="8"/>
      <c r="F191" s="8"/>
      <c r="G191" s="8"/>
    </row>
    <row r="192" spans="2:7">
      <c r="B192" s="8"/>
      <c r="C192" s="24"/>
      <c r="D192" s="8"/>
      <c r="E192" s="8"/>
      <c r="F192" s="8"/>
      <c r="G192" s="8"/>
    </row>
    <row r="193" spans="3:3">
      <c r="C193" s="25"/>
    </row>
  </sheetData>
  <mergeCells count="11">
    <mergeCell ref="A3:B3"/>
    <mergeCell ref="L141:M141"/>
    <mergeCell ref="G141:H141"/>
    <mergeCell ref="C1:I1"/>
    <mergeCell ref="C5:D5"/>
    <mergeCell ref="I3:J4"/>
    <mergeCell ref="C11:D11"/>
    <mergeCell ref="B8:D8"/>
    <mergeCell ref="B131:D131"/>
    <mergeCell ref="A5:B5"/>
    <mergeCell ref="A1:B1"/>
  </mergeCells>
  <phoneticPr fontId="70" type="noConversion"/>
  <dataValidations count="1">
    <dataValidation type="list" showInputMessage="1" showErrorMessage="1" sqref="C12:C128">
      <formula1>$E$145:$E$175</formula1>
    </dataValidation>
  </dataValidations>
  <hyperlinks>
    <hyperlink ref="I3:J4" location="Frontpage!A1" display="Click here back to Home Page!"/>
  </hyperlinks>
  <pageMargins left="0.75" right="0.75" top="1" bottom="1" header="0.5" footer="0.5"/>
  <headerFooter alignWithMargins="0">
    <oddHeader>&amp;A</oddHeader>
    <oddFooter>Page &amp;P</oddFooter>
  </headerFooter>
  <drawing r:id="rId1"/>
</worksheet>
</file>

<file path=xl/worksheets/sheet12.xml><?xml version="1.0" encoding="utf-8"?>
<worksheet xmlns="http://schemas.openxmlformats.org/spreadsheetml/2006/main" xmlns:r="http://schemas.openxmlformats.org/officeDocument/2006/relationships">
  <dimension ref="A1:CX192"/>
  <sheetViews>
    <sheetView showGridLines="0" topLeftCell="E1" workbookViewId="0">
      <pane xSplit="7515" ySplit="3795" activePane="bottomRight"/>
      <selection activeCell="H3" sqref="H3:J4"/>
      <selection pane="topRight" activeCell="G1" sqref="G1"/>
      <selection pane="bottomLeft" activeCell="E11" sqref="E11"/>
      <selection pane="bottomRight" activeCell="C12" sqref="C12"/>
    </sheetView>
  </sheetViews>
  <sheetFormatPr defaultRowHeight="12.75"/>
  <cols>
    <col min="1" max="1" width="5"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row r="3" spans="1:102" ht="15.75">
      <c r="A3" s="488" t="s">
        <v>104</v>
      </c>
      <c r="B3" s="489"/>
      <c r="D3" t="str">
        <f>Summary!D3</f>
        <v>Account No:</v>
      </c>
      <c r="F3" s="411">
        <f>Summary!F3</f>
        <v>0</v>
      </c>
      <c r="G3" s="129"/>
      <c r="I3" s="503" t="s">
        <v>120</v>
      </c>
      <c r="J3" s="503"/>
    </row>
    <row r="4" spans="1:102" ht="13.5" thickBot="1">
      <c r="I4" s="503"/>
      <c r="J4" s="503"/>
    </row>
    <row r="5" spans="1:102" ht="17.25" thickTop="1" thickBot="1">
      <c r="A5" s="485" t="s">
        <v>119</v>
      </c>
      <c r="B5" s="485"/>
      <c r="C5" s="486">
        <f>Summary!D5</f>
        <v>2016</v>
      </c>
      <c r="D5" s="487"/>
    </row>
    <row r="6" spans="1:102" ht="16.5" thickTop="1">
      <c r="A6" s="125"/>
      <c r="B6" s="125"/>
      <c r="C6" s="126"/>
      <c r="D6" s="126"/>
    </row>
    <row r="7" spans="1:102" ht="14.1" customHeight="1">
      <c r="A7" s="1"/>
      <c r="B7" s="501" t="s">
        <v>188</v>
      </c>
      <c r="C7" s="502"/>
      <c r="D7" s="502"/>
      <c r="E7" s="73">
        <f>E10+E129</f>
        <v>0</v>
      </c>
    </row>
    <row r="8" spans="1:102" s="10" customFormat="1" ht="39.75" customHeight="1">
      <c r="A8" s="52"/>
      <c r="B8" s="53" t="s">
        <v>25</v>
      </c>
      <c r="C8" s="53" t="s">
        <v>11</v>
      </c>
      <c r="D8" s="53" t="s">
        <v>41</v>
      </c>
      <c r="E8" s="53" t="s">
        <v>40</v>
      </c>
      <c r="F8" s="53" t="s">
        <v>86</v>
      </c>
      <c r="G8" s="54" t="str">
        <f>Summary!C14</f>
        <v xml:space="preserve">Sales </v>
      </c>
      <c r="H8" s="54" t="str">
        <f>Summary!C15</f>
        <v>Sales - No GST</v>
      </c>
      <c r="I8" s="54" t="str">
        <f>Summary!C16</f>
        <v>Sales - Other</v>
      </c>
      <c r="J8" s="54" t="str">
        <f>Summary!$C17</f>
        <v>Sales -</v>
      </c>
      <c r="K8" s="54" t="str">
        <f>Summary!$C18</f>
        <v>Interest</v>
      </c>
      <c r="L8" s="54" t="str">
        <f>Summary!C19</f>
        <v>Spare 1 (no GST)</v>
      </c>
      <c r="M8" s="54" t="str">
        <f>Summary!C20</f>
        <v>Wage Subsidy</v>
      </c>
      <c r="N8" s="54" t="str">
        <f>Summary!C21</f>
        <v>Dividends Received</v>
      </c>
      <c r="O8" s="54" t="str">
        <f>Summary!C22</f>
        <v>Spare 1</v>
      </c>
      <c r="P8" s="54" t="str">
        <f>Summary!C23</f>
        <v>Other Income</v>
      </c>
      <c r="Q8" s="56" t="str">
        <f>Summary!C26</f>
        <v>Purchases for Resale</v>
      </c>
      <c r="R8" s="56" t="str">
        <f>Summary!C27</f>
        <v>Purchases - other</v>
      </c>
      <c r="S8" s="56" t="str">
        <f>Summary!C28</f>
        <v>Freight &amp; Cartage</v>
      </c>
      <c r="T8" s="56" t="str">
        <f>Summary!C29</f>
        <v>Wages &amp; PAYE</v>
      </c>
      <c r="U8" s="56" t="str">
        <f>Summary!C30</f>
        <v>Sub Contractors</v>
      </c>
      <c r="V8" s="56" t="str">
        <f>Summary!C31</f>
        <v>Management Fees</v>
      </c>
      <c r="W8" s="56" t="str">
        <f>Summary!C32</f>
        <v>Spare 2</v>
      </c>
      <c r="X8" s="56" t="str">
        <f>Summary!C33</f>
        <v>Spare 3</v>
      </c>
      <c r="Y8" s="56" t="str">
        <f>Summary!C34</f>
        <v>Spare 4</v>
      </c>
      <c r="Z8" s="56" t="str">
        <f>Summary!C40</f>
        <v>Advertising Costs</v>
      </c>
      <c r="AA8" s="56" t="str">
        <f>Summary!C41</f>
        <v>Cleaning Rubbish Laundry</v>
      </c>
      <c r="AB8" s="56" t="str">
        <f>Summary!C42</f>
        <v>Commissions</v>
      </c>
      <c r="AC8" s="56" t="str">
        <f>Summary!C43</f>
        <v>Entertainment - Deduct.</v>
      </c>
      <c r="AD8" s="56" t="str">
        <f>Summary!C44</f>
        <v>Entertainment - Non Deduct.</v>
      </c>
      <c r="AE8" s="57" t="str">
        <f>Summary!C45</f>
        <v>Electricity &amp; Gas</v>
      </c>
      <c r="AF8" s="56" t="str">
        <f>Summary!C46</f>
        <v>Equipment Hire</v>
      </c>
      <c r="AG8" s="56" t="str">
        <f>Summary!C47</f>
        <v>Fuel</v>
      </c>
      <c r="AH8" s="57" t="str">
        <f>Summary!C48</f>
        <v>General Operating Expenses</v>
      </c>
      <c r="AI8" s="56" t="str">
        <f>Summary!C49</f>
        <v>Motor Vehicles Costs</v>
      </c>
      <c r="AJ8" s="58" t="str">
        <f>Summary!C50</f>
        <v>M.V. Leasing Costs</v>
      </c>
      <c r="AK8" s="58" t="str">
        <f>Summary!C51</f>
        <v>Packaging Material</v>
      </c>
      <c r="AL8" s="58" t="str">
        <f>Summary!C52</f>
        <v>Protective Clothing</v>
      </c>
      <c r="AM8" s="58" t="str">
        <f>Summary!C53</f>
        <v>Registrations</v>
      </c>
      <c r="AN8" s="56" t="str">
        <f>Summary!C54</f>
        <v>R&amp;M - Equipment / Plant</v>
      </c>
      <c r="AO8" s="56" t="str">
        <f>Summary!C55</f>
        <v>R&amp;M - Building</v>
      </c>
      <c r="AP8" s="56" t="str">
        <f>Summary!C56</f>
        <v>Replacement-Small Items</v>
      </c>
      <c r="AQ8" s="56" t="str">
        <f>Summary!C57</f>
        <v>Rent &amp; Rates</v>
      </c>
      <c r="AR8" s="56" t="str">
        <f>Summary!C58</f>
        <v>Security</v>
      </c>
      <c r="AS8" s="56" t="str">
        <f>Summary!C59</f>
        <v>Staff Costs</v>
      </c>
      <c r="AT8" s="56" t="str">
        <f>Summary!C60</f>
        <v>Travel Accommodation</v>
      </c>
      <c r="AU8" s="56" t="str">
        <f>Summary!C61</f>
        <v>Travel Meals</v>
      </c>
      <c r="AV8" s="56" t="str">
        <f>Summary!C62</f>
        <v>Travel Overseas</v>
      </c>
      <c r="AW8" s="56" t="str">
        <f>Summary!C63</f>
        <v>Travel Taxi</v>
      </c>
      <c r="AX8" s="56" t="str">
        <f>Summary!C64</f>
        <v>Spare 2</v>
      </c>
      <c r="AY8" s="56" t="str">
        <f>Summary!C65</f>
        <v>Spare 3</v>
      </c>
      <c r="AZ8" s="56" t="str">
        <f>Summary!C66</f>
        <v>Spare 4</v>
      </c>
      <c r="BA8" s="57" t="str">
        <f>Summary!C70</f>
        <v>Accounting Expenses</v>
      </c>
      <c r="BB8" s="56" t="str">
        <f>Summary!C71</f>
        <v>Computer Expenses</v>
      </c>
      <c r="BC8" s="56" t="str">
        <f>Summary!C72</f>
        <v>Courier Costs</v>
      </c>
      <c r="BD8" s="56" t="str">
        <f>Summary!C73</f>
        <v>Directors Fees</v>
      </c>
      <c r="BE8" s="59" t="str">
        <f>Summary!C74</f>
        <v>Donations</v>
      </c>
      <c r="BF8" s="59" t="str">
        <f>Summary!C75</f>
        <v>General Administration Expense</v>
      </c>
      <c r="BG8" s="56" t="str">
        <f>Summary!C76</f>
        <v>Legal - deductable</v>
      </c>
      <c r="BH8" s="56" t="str">
        <f>Summary!C77</f>
        <v>Legal - non deductable</v>
      </c>
      <c r="BI8" s="56" t="str">
        <f>Summary!C78</f>
        <v>Licence Fees</v>
      </c>
      <c r="BJ8" s="56" t="str">
        <f>Summary!C79</f>
        <v>Management Salaries</v>
      </c>
      <c r="BK8" s="60" t="str">
        <f>Summary!C80</f>
        <v>Postage</v>
      </c>
      <c r="BL8" s="56" t="str">
        <f>Summary!C81</f>
        <v>Printing &amp; Stationery</v>
      </c>
      <c r="BM8" s="56" t="str">
        <f>Summary!C82</f>
        <v>Telephone</v>
      </c>
      <c r="BN8" s="56" t="str">
        <f>Summary!C83</f>
        <v>Training</v>
      </c>
      <c r="BO8" s="56" t="str">
        <f>Summary!C84</f>
        <v>Staff Recruitment Costs</v>
      </c>
      <c r="BP8" s="56" t="str">
        <f>Summary!C85</f>
        <v>Staff Training</v>
      </c>
      <c r="BQ8" s="56" t="str">
        <f>Summary!C86</f>
        <v>Subscription</v>
      </c>
      <c r="BR8" s="56" t="str">
        <f>Summary!C87</f>
        <v>Spare 1</v>
      </c>
      <c r="BS8" s="56" t="str">
        <f>Summary!C88</f>
        <v>Spare 2</v>
      </c>
      <c r="BT8" s="56" t="str">
        <f>Summary!C89</f>
        <v>Spare3</v>
      </c>
      <c r="BU8" s="56" t="str">
        <f>Summary!C93</f>
        <v>ACC levies</v>
      </c>
      <c r="BV8" s="56" t="str">
        <f>Summary!C94</f>
        <v>Bank Charges</v>
      </c>
      <c r="BW8" s="56" t="str">
        <f>Summary!C95</f>
        <v>Interest</v>
      </c>
      <c r="BX8" s="56" t="str">
        <f>Summary!C96</f>
        <v>Insurance</v>
      </c>
      <c r="BY8" s="56" t="str">
        <f>Summary!C97</f>
        <v>Fringe Benefit Tax</v>
      </c>
      <c r="BZ8" s="56" t="str">
        <f>Summary!C98</f>
        <v>Spare 1</v>
      </c>
      <c r="CA8" s="56" t="str">
        <f>Summary!C99</f>
        <v>Spare 2</v>
      </c>
      <c r="CB8" s="56" t="str">
        <f>Summary!C100</f>
        <v>Spare 3</v>
      </c>
      <c r="CC8" s="56" t="str">
        <f>Summary!C101</f>
        <v>Spare 4</v>
      </c>
      <c r="CD8" s="56" t="str">
        <f>Summary!C106</f>
        <v>Dividends Paid</v>
      </c>
      <c r="CE8" s="56" t="str">
        <f>Summary!C107</f>
        <v>Spare 1</v>
      </c>
      <c r="CF8" s="56" t="str">
        <f>Summary!C108</f>
        <v>Spare 2</v>
      </c>
      <c r="CG8" s="56" t="str">
        <f>Summary!C109</f>
        <v>Spare 3</v>
      </c>
      <c r="CH8" s="56" t="str">
        <f>Summary!C113</f>
        <v>Suspense</v>
      </c>
      <c r="CI8" s="56" t="str">
        <f>Summary!C114</f>
        <v>Fixed Assets Purchased</v>
      </c>
      <c r="CJ8" s="56" t="str">
        <f>Summary!C115</f>
        <v>Investments</v>
      </c>
      <c r="CK8" s="56" t="str">
        <f>Summary!C116</f>
        <v>Witholding Tax</v>
      </c>
      <c r="CL8" s="56" t="str">
        <f>Summary!C117</f>
        <v>Spare 1</v>
      </c>
      <c r="CM8" s="56" t="str">
        <f>Summary!C119</f>
        <v>Shareholders - One</v>
      </c>
      <c r="CN8" s="56" t="str">
        <f>Summary!C120</f>
        <v>Shareholders - Two</v>
      </c>
      <c r="CO8" s="56" t="str">
        <f>Summary!C121</f>
        <v>Shareholders -</v>
      </c>
      <c r="CP8" s="56" t="str">
        <f>Summary!C122</f>
        <v>HP Payments</v>
      </c>
      <c r="CQ8" s="56" t="str">
        <f>Summary!C123</f>
        <v>Sundry Loans</v>
      </c>
      <c r="CR8" s="56" t="str">
        <f>Summary!C124</f>
        <v>Loans to 3rd parties</v>
      </c>
      <c r="CS8" s="56" t="str">
        <f>Summary!C125</f>
        <v>Mortgage</v>
      </c>
      <c r="CT8" s="56" t="str">
        <f>Summary!C126</f>
        <v>Income tax- Terminal</v>
      </c>
      <c r="CU8" s="56" t="str">
        <f>Summary!C127</f>
        <v>Income tax- Provisional</v>
      </c>
      <c r="CV8" s="56" t="str">
        <f>Summary!C128</f>
        <v>Spare 1</v>
      </c>
      <c r="CW8" s="56" t="str">
        <f>Summary!C130</f>
        <v>GST Payments/Refunds</v>
      </c>
      <c r="CX8" s="56" t="str">
        <f>Summary!C135</f>
        <v>Transfers between bank a/c</v>
      </c>
    </row>
    <row r="9" spans="1:102" ht="13.5" thickBot="1">
      <c r="A9" s="55"/>
      <c r="B9" s="87"/>
      <c r="C9" s="87"/>
      <c r="D9" s="87"/>
      <c r="E9" s="87"/>
      <c r="F9" s="87"/>
      <c r="G9" s="46">
        <v>1</v>
      </c>
      <c r="H9" s="46">
        <v>2</v>
      </c>
      <c r="I9" s="46">
        <v>3</v>
      </c>
      <c r="J9" s="46">
        <v>4</v>
      </c>
      <c r="K9" s="46">
        <v>5</v>
      </c>
      <c r="L9" s="46">
        <v>6</v>
      </c>
      <c r="M9" s="46">
        <v>7</v>
      </c>
      <c r="N9" s="46">
        <v>8</v>
      </c>
      <c r="O9" s="46">
        <v>9</v>
      </c>
      <c r="P9" s="46">
        <v>10</v>
      </c>
      <c r="Q9" s="46">
        <v>11</v>
      </c>
      <c r="R9" s="46">
        <v>12</v>
      </c>
      <c r="S9" s="46">
        <v>13</v>
      </c>
      <c r="T9" s="46">
        <v>14</v>
      </c>
      <c r="U9" s="46">
        <v>15</v>
      </c>
      <c r="V9" s="46">
        <v>16</v>
      </c>
      <c r="W9" s="46">
        <v>17</v>
      </c>
      <c r="X9" s="46">
        <v>18</v>
      </c>
      <c r="Y9" s="46">
        <v>19</v>
      </c>
      <c r="Z9" s="46">
        <v>30</v>
      </c>
      <c r="AA9" s="46">
        <v>31</v>
      </c>
      <c r="AB9" s="46">
        <v>32</v>
      </c>
      <c r="AC9" s="46">
        <v>33</v>
      </c>
      <c r="AD9" s="46">
        <v>34</v>
      </c>
      <c r="AE9" s="46">
        <v>35</v>
      </c>
      <c r="AF9" s="46">
        <v>36</v>
      </c>
      <c r="AG9" s="46">
        <v>37</v>
      </c>
      <c r="AH9" s="46">
        <v>38</v>
      </c>
      <c r="AI9" s="46">
        <v>39</v>
      </c>
      <c r="AJ9" s="46">
        <v>40</v>
      </c>
      <c r="AK9" s="46">
        <v>41</v>
      </c>
      <c r="AL9" s="46">
        <v>42</v>
      </c>
      <c r="AM9" s="46">
        <v>43</v>
      </c>
      <c r="AN9" s="46">
        <v>44</v>
      </c>
      <c r="AO9" s="46">
        <v>45</v>
      </c>
      <c r="AP9" s="46">
        <v>46</v>
      </c>
      <c r="AQ9" s="46">
        <v>47</v>
      </c>
      <c r="AR9" s="46">
        <v>48</v>
      </c>
      <c r="AS9" s="46">
        <v>49</v>
      </c>
      <c r="AT9" s="46">
        <v>50</v>
      </c>
      <c r="AU9" s="46">
        <v>51</v>
      </c>
      <c r="AV9" s="46">
        <v>52</v>
      </c>
      <c r="AW9" s="46">
        <v>53</v>
      </c>
      <c r="AX9" s="46">
        <v>54</v>
      </c>
      <c r="AY9" s="46">
        <v>55</v>
      </c>
      <c r="AZ9" s="46">
        <v>56</v>
      </c>
      <c r="BA9" s="46">
        <v>60</v>
      </c>
      <c r="BB9" s="46">
        <v>61</v>
      </c>
      <c r="BC9" s="46">
        <v>62</v>
      </c>
      <c r="BD9" s="46">
        <v>63</v>
      </c>
      <c r="BE9" s="46">
        <v>64</v>
      </c>
      <c r="BF9" s="46">
        <v>65</v>
      </c>
      <c r="BG9" s="46">
        <v>66</v>
      </c>
      <c r="BH9" s="46">
        <v>67</v>
      </c>
      <c r="BI9" s="46">
        <v>68</v>
      </c>
      <c r="BJ9" s="46">
        <v>69</v>
      </c>
      <c r="BK9" s="46">
        <v>70</v>
      </c>
      <c r="BL9" s="46">
        <v>71</v>
      </c>
      <c r="BM9" s="46">
        <v>72</v>
      </c>
      <c r="BN9" s="46">
        <v>73</v>
      </c>
      <c r="BO9" s="46">
        <v>74</v>
      </c>
      <c r="BP9" s="46">
        <v>75</v>
      </c>
      <c r="BQ9" s="46">
        <v>76</v>
      </c>
      <c r="BR9" s="46">
        <v>77</v>
      </c>
      <c r="BS9" s="46">
        <v>78</v>
      </c>
      <c r="BT9" s="46">
        <v>79</v>
      </c>
      <c r="BU9" s="46">
        <v>80</v>
      </c>
      <c r="BV9" s="46">
        <v>81</v>
      </c>
      <c r="BW9" s="46">
        <v>82</v>
      </c>
      <c r="BX9" s="46">
        <v>83</v>
      </c>
      <c r="BY9" s="46">
        <v>84</v>
      </c>
      <c r="BZ9" s="46">
        <v>85</v>
      </c>
      <c r="CA9" s="46">
        <v>86</v>
      </c>
      <c r="CB9" s="46">
        <v>87</v>
      </c>
      <c r="CC9" s="46">
        <v>88</v>
      </c>
      <c r="CD9" s="46">
        <v>90</v>
      </c>
      <c r="CE9" s="46">
        <v>91</v>
      </c>
      <c r="CF9" s="46">
        <v>92</v>
      </c>
      <c r="CG9" s="46">
        <v>93</v>
      </c>
      <c r="CH9" s="46">
        <v>100</v>
      </c>
      <c r="CI9" s="46">
        <v>101</v>
      </c>
      <c r="CJ9" s="46">
        <v>102</v>
      </c>
      <c r="CK9" s="46">
        <v>103</v>
      </c>
      <c r="CL9" s="46">
        <v>104</v>
      </c>
      <c r="CM9" s="46">
        <v>110</v>
      </c>
      <c r="CN9" s="46">
        <v>111</v>
      </c>
      <c r="CO9" s="46">
        <v>112</v>
      </c>
      <c r="CP9" s="46">
        <v>113</v>
      </c>
      <c r="CQ9" s="46">
        <v>114</v>
      </c>
      <c r="CR9" s="46">
        <v>115</v>
      </c>
      <c r="CS9" s="46">
        <v>116</v>
      </c>
      <c r="CT9" s="46">
        <v>117</v>
      </c>
      <c r="CU9" s="46">
        <v>118</v>
      </c>
      <c r="CV9" s="46">
        <v>119</v>
      </c>
      <c r="CW9" s="46">
        <v>200</v>
      </c>
      <c r="CX9" s="46">
        <v>301</v>
      </c>
    </row>
    <row r="10" spans="1:102" ht="16.5" thickTop="1">
      <c r="A10" s="3"/>
      <c r="B10" s="3"/>
      <c r="C10" s="500" t="s">
        <v>180</v>
      </c>
      <c r="D10" s="500"/>
      <c r="E10" s="75">
        <f>Oct!E131</f>
        <v>0</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row>
    <row r="11" spans="1:102" ht="14.25">
      <c r="A11" s="78">
        <v>1</v>
      </c>
      <c r="B11" s="79"/>
      <c r="C11" s="80"/>
      <c r="D11" s="81"/>
      <c r="E11" s="82"/>
      <c r="F11" s="83"/>
      <c r="G11" s="84">
        <f t="shared" ref="G11:G74" si="0">IF($F11=1,($E11),0)</f>
        <v>0</v>
      </c>
      <c r="H11" s="84">
        <f t="shared" ref="H11:H74" si="1">IF($F11=2,($E11),0)</f>
        <v>0</v>
      </c>
      <c r="I11" s="84">
        <f t="shared" ref="I11:I74" si="2">IF($F11=3,($E11),0)</f>
        <v>0</v>
      </c>
      <c r="J11" s="84">
        <f t="shared" ref="J11:J74" si="3">IF($F11=4,($E11),0)</f>
        <v>0</v>
      </c>
      <c r="K11" s="84">
        <f t="shared" ref="K11:K74" si="4">IF($F11=5,($E11),0)</f>
        <v>0</v>
      </c>
      <c r="L11" s="84">
        <f t="shared" ref="L11:L74" si="5">IF($F11=6,($E11),0)</f>
        <v>0</v>
      </c>
      <c r="M11" s="84">
        <f t="shared" ref="M11:M74" si="6">IF($F11=7,($E11),0)</f>
        <v>0</v>
      </c>
      <c r="N11" s="84">
        <f t="shared" ref="N11:N74" si="7">IF($F11=8,($E11),0)</f>
        <v>0</v>
      </c>
      <c r="O11" s="84">
        <f t="shared" ref="O11:O74" si="8">IF($F11=9,($E11),0)</f>
        <v>0</v>
      </c>
      <c r="P11" s="84">
        <f t="shared" ref="P11:P74" si="9">IF($F11=10,($E11),0)</f>
        <v>0</v>
      </c>
      <c r="Q11" s="84">
        <f t="shared" ref="Q11:Q74" si="10">IF($F11=11,($E11),0)</f>
        <v>0</v>
      </c>
      <c r="R11" s="84">
        <f t="shared" ref="R11:R74" si="11">IF($F11=12,($E11),0)</f>
        <v>0</v>
      </c>
      <c r="S11" s="84">
        <f t="shared" ref="S11:S74" si="12">IF($F11=13,($E11),0)</f>
        <v>0</v>
      </c>
      <c r="T11" s="84">
        <f t="shared" ref="T11:T74" si="13">IF($F11=14,($E11),0)</f>
        <v>0</v>
      </c>
      <c r="U11" s="84">
        <f t="shared" ref="U11:U74" si="14">IF($F11=15,($E11),0)</f>
        <v>0</v>
      </c>
      <c r="V11" s="84">
        <f t="shared" ref="V11:V74" si="15">IF($F11=16,($E11),0)</f>
        <v>0</v>
      </c>
      <c r="W11" s="84">
        <f t="shared" ref="W11:W74" si="16">IF($F11=17,($E11),0)</f>
        <v>0</v>
      </c>
      <c r="X11" s="84">
        <f t="shared" ref="X11:X74" si="17">IF($F11=18,($E11),0)</f>
        <v>0</v>
      </c>
      <c r="Y11" s="84">
        <f t="shared" ref="Y11:Y74" si="18">IF($F11=19,($E11),0)</f>
        <v>0</v>
      </c>
      <c r="Z11" s="84">
        <f t="shared" ref="Z11:Z74" si="19">IF($F11=30,($E11),0)</f>
        <v>0</v>
      </c>
      <c r="AA11" s="84">
        <f t="shared" ref="AA11:AA74" si="20">IF($F11=31,($E11),0)</f>
        <v>0</v>
      </c>
      <c r="AB11" s="84">
        <f t="shared" ref="AB11:AB74" si="21">IF($F11=32,($E11),0)</f>
        <v>0</v>
      </c>
      <c r="AC11" s="84">
        <f t="shared" ref="AC11:AC74" si="22">IF($F11=33,($E11),0)</f>
        <v>0</v>
      </c>
      <c r="AD11" s="84">
        <f t="shared" ref="AD11:AD74" si="23">IF($F11=34,($E11),0)</f>
        <v>0</v>
      </c>
      <c r="AE11" s="84">
        <f t="shared" ref="AE11:AE74" si="24">IF($F11=35,($E11),0)</f>
        <v>0</v>
      </c>
      <c r="AF11" s="84">
        <f t="shared" ref="AF11:AF74" si="25">IF($F11=36,($E11),0)</f>
        <v>0</v>
      </c>
      <c r="AG11" s="84">
        <f t="shared" ref="AG11:AG74" si="26">IF($F11=37,($E11),0)</f>
        <v>0</v>
      </c>
      <c r="AH11" s="84">
        <f t="shared" ref="AH11:AH74" si="27">IF($F11=38,($E11),0)</f>
        <v>0</v>
      </c>
      <c r="AI11" s="84">
        <f t="shared" ref="AI11:AI74" si="28">IF($F11=39,($E11),0)</f>
        <v>0</v>
      </c>
      <c r="AJ11" s="84">
        <f t="shared" ref="AJ11:AJ74" si="29">IF($F11=40,($E11),0)</f>
        <v>0</v>
      </c>
      <c r="AK11" s="84">
        <f t="shared" ref="AK11:AK74" si="30">IF($F11=41,($E11),0)</f>
        <v>0</v>
      </c>
      <c r="AL11" s="84">
        <f t="shared" ref="AL11:AL74" si="31">IF($F11=42,($E11),0)</f>
        <v>0</v>
      </c>
      <c r="AM11" s="84">
        <f t="shared" ref="AM11:AM74" si="32">IF($F11=43,($E11),0)</f>
        <v>0</v>
      </c>
      <c r="AN11" s="84">
        <f t="shared" ref="AN11:AN74" si="33">IF($F11=44,($E11),0)</f>
        <v>0</v>
      </c>
      <c r="AO11" s="84">
        <f t="shared" ref="AO11:AO74" si="34">IF($F11=45,($E11),0)</f>
        <v>0</v>
      </c>
      <c r="AP11" s="84">
        <f t="shared" ref="AP11:AP74" si="35">IF($F11=46,($E11),0)</f>
        <v>0</v>
      </c>
      <c r="AQ11" s="84">
        <f t="shared" ref="AQ11:AQ74" si="36">IF($F11=47,($E11),0)</f>
        <v>0</v>
      </c>
      <c r="AR11" s="84">
        <f t="shared" ref="AR11:AR74" si="37">IF($F11=48,($E11),0)</f>
        <v>0</v>
      </c>
      <c r="AS11" s="84">
        <f t="shared" ref="AS11:AS74" si="38">IF($F11=49,($E11),0)</f>
        <v>0</v>
      </c>
      <c r="AT11" s="84">
        <f t="shared" ref="AT11:AT74" si="39">IF($F11=50,($E11),0)</f>
        <v>0</v>
      </c>
      <c r="AU11" s="84">
        <f t="shared" ref="AU11:AU74" si="40">IF($F11=51,($E11),0)</f>
        <v>0</v>
      </c>
      <c r="AV11" s="84">
        <f t="shared" ref="AV11:AV74" si="41">IF($F11=52,($E11),0)</f>
        <v>0</v>
      </c>
      <c r="AW11" s="84">
        <f t="shared" ref="AW11:AW74" si="42">IF($F11=53,($E11),0)</f>
        <v>0</v>
      </c>
      <c r="AX11" s="84">
        <f t="shared" ref="AX11:AX74" si="43">IF($F11=54,($E11),0)</f>
        <v>0</v>
      </c>
      <c r="AY11" s="84">
        <f t="shared" ref="AY11:AY74" si="44">IF($F11=55,($E11),0)</f>
        <v>0</v>
      </c>
      <c r="AZ11" s="84">
        <f t="shared" ref="AZ11:AZ74" si="45">IF($F11=56,($E11),0)</f>
        <v>0</v>
      </c>
      <c r="BA11" s="84">
        <f t="shared" ref="BA11:BA74" si="46">IF($F11=60,($E11),0)</f>
        <v>0</v>
      </c>
      <c r="BB11" s="84">
        <f t="shared" ref="BB11:BB74" si="47">IF($F11=61,($E11),0)</f>
        <v>0</v>
      </c>
      <c r="BC11" s="84">
        <f t="shared" ref="BC11:BC74" si="48">IF($F11=62,($E11),0)</f>
        <v>0</v>
      </c>
      <c r="BD11" s="84">
        <f t="shared" ref="BD11:BD74" si="49">IF($F11=63,($E11),0)</f>
        <v>0</v>
      </c>
      <c r="BE11" s="84">
        <f t="shared" ref="BE11:BE74" si="50">IF($F11=64,($E11),0)</f>
        <v>0</v>
      </c>
      <c r="BF11" s="84">
        <f t="shared" ref="BF11:BF74" si="51">IF($F11=65,($E11),0)</f>
        <v>0</v>
      </c>
      <c r="BG11" s="84">
        <f t="shared" ref="BG11:BG74" si="52">IF($F11=66,($E11),0)</f>
        <v>0</v>
      </c>
      <c r="BH11" s="84">
        <f t="shared" ref="BH11:BH74" si="53">IF($F11=67,($E11),0)</f>
        <v>0</v>
      </c>
      <c r="BI11" s="84">
        <f t="shared" ref="BI11:BI74" si="54">IF($F11=68,($E11),0)</f>
        <v>0</v>
      </c>
      <c r="BJ11" s="84">
        <f t="shared" ref="BJ11:BJ74" si="55">IF($F11=69,($E11),0)</f>
        <v>0</v>
      </c>
      <c r="BK11" s="84">
        <f t="shared" ref="BK11:BK74" si="56">IF($F11=70,($E11),0)</f>
        <v>0</v>
      </c>
      <c r="BL11" s="84">
        <f t="shared" ref="BL11:BL74" si="57">IF($F11=71,($E11),0)</f>
        <v>0</v>
      </c>
      <c r="BM11" s="84">
        <f t="shared" ref="BM11:BM74" si="58">IF($F11=72,($E11),0)</f>
        <v>0</v>
      </c>
      <c r="BN11" s="84">
        <f t="shared" ref="BN11:BN74" si="59">IF($F11=73,($E11),0)</f>
        <v>0</v>
      </c>
      <c r="BO11" s="84">
        <f t="shared" ref="BO11:BO74" si="60">IF($F11=74,($E11),0)</f>
        <v>0</v>
      </c>
      <c r="BP11" s="84">
        <f t="shared" ref="BP11:BP74" si="61">IF($F11=75,($E11),0)</f>
        <v>0</v>
      </c>
      <c r="BQ11" s="84">
        <f t="shared" ref="BQ11:BQ74" si="62">IF($F11=76,($E11),0)</f>
        <v>0</v>
      </c>
      <c r="BR11" s="84">
        <f t="shared" ref="BR11:BR74" si="63">IF($F11=77,($E11),0)</f>
        <v>0</v>
      </c>
      <c r="BS11" s="84">
        <f t="shared" ref="BS11:BS74" si="64">IF($F11=78,($E11),0)</f>
        <v>0</v>
      </c>
      <c r="BT11" s="84">
        <f t="shared" ref="BT11:BT74" si="65">IF($F11=79,($E11),0)</f>
        <v>0</v>
      </c>
      <c r="BU11" s="84">
        <f t="shared" ref="BU11:BU74" si="66">IF($F11=80,($E11),0)</f>
        <v>0</v>
      </c>
      <c r="BV11" s="84">
        <f t="shared" ref="BV11:BV74" si="67">IF($F11=81,($E11),0)</f>
        <v>0</v>
      </c>
      <c r="BW11" s="84">
        <f t="shared" ref="BW11:BW74" si="68">IF($F11=82,($E11),0)</f>
        <v>0</v>
      </c>
      <c r="BX11" s="84">
        <f t="shared" ref="BX11:BX74" si="69">IF($F11=83,($E11),0)</f>
        <v>0</v>
      </c>
      <c r="BY11" s="84">
        <f t="shared" ref="BY11:BY74" si="70">IF($F11=84,($E11),0)</f>
        <v>0</v>
      </c>
      <c r="BZ11" s="84">
        <f t="shared" ref="BZ11:BZ74" si="71">IF($F11=85,($E11),0)</f>
        <v>0</v>
      </c>
      <c r="CA11" s="84">
        <f t="shared" ref="CA11:CA74" si="72">IF($F11=86,($E11),0)</f>
        <v>0</v>
      </c>
      <c r="CB11" s="84">
        <f t="shared" ref="CB11:CB74" si="73">IF($F11=87,($E11),0)</f>
        <v>0</v>
      </c>
      <c r="CC11" s="84">
        <f t="shared" ref="CC11:CC74" si="74">IF($F11=88,($E11),0)</f>
        <v>0</v>
      </c>
      <c r="CD11" s="84">
        <f t="shared" ref="CD11:CD74" si="75">IF($F11=90,($E11),0)</f>
        <v>0</v>
      </c>
      <c r="CE11" s="84">
        <f t="shared" ref="CE11:CE74" si="76">IF($F11=91,($E11),0)</f>
        <v>0</v>
      </c>
      <c r="CF11" s="84">
        <f t="shared" ref="CF11:CF74" si="77">IF($F11=92,($E11),0)</f>
        <v>0</v>
      </c>
      <c r="CG11" s="84">
        <f t="shared" ref="CG11:CG74" si="78">IF($F11=93,($E11),0)</f>
        <v>0</v>
      </c>
      <c r="CH11" s="84">
        <f t="shared" ref="CH11:CH74" si="79">IF($F11=100,($E11),0)</f>
        <v>0</v>
      </c>
      <c r="CI11" s="84">
        <f t="shared" ref="CI11:CI74" si="80">IF($F11=101,($E11),0)</f>
        <v>0</v>
      </c>
      <c r="CJ11" s="84">
        <f t="shared" ref="CJ11:CJ74" si="81">IF($F11=102,($E11),0)</f>
        <v>0</v>
      </c>
      <c r="CK11" s="84">
        <f t="shared" ref="CK11:CK74" si="82">IF($F11=103,($E11),0)</f>
        <v>0</v>
      </c>
      <c r="CL11" s="84">
        <f t="shared" ref="CL11:CL74" si="83">IF($F11=104,($E11),0)</f>
        <v>0</v>
      </c>
      <c r="CM11" s="84">
        <f t="shared" ref="CM11:CM74" si="84">IF($F11=110,($E11),0)</f>
        <v>0</v>
      </c>
      <c r="CN11" s="84">
        <f t="shared" ref="CN11:CN74" si="85">IF($F11=111,($E11),0)</f>
        <v>0</v>
      </c>
      <c r="CO11" s="84">
        <f t="shared" ref="CO11:CO74" si="86">IF($F11=112,($E11),0)</f>
        <v>0</v>
      </c>
      <c r="CP11" s="84">
        <f t="shared" ref="CP11:CP74" si="87">IF($F11=113,($E11),0)</f>
        <v>0</v>
      </c>
      <c r="CQ11" s="84">
        <f t="shared" ref="CQ11:CQ74" si="88">IF($F11=114,($E11),0)</f>
        <v>0</v>
      </c>
      <c r="CR11" s="84">
        <f t="shared" ref="CR11:CR74" si="89">IF($F11=115,($E11),0)</f>
        <v>0</v>
      </c>
      <c r="CS11" s="84">
        <f t="shared" ref="CS11:CS74" si="90">IF($F11=116,($E11),0)</f>
        <v>0</v>
      </c>
      <c r="CT11" s="84">
        <f t="shared" ref="CT11:CT74" si="91">IF($F11=117,($E11),0)</f>
        <v>0</v>
      </c>
      <c r="CU11" s="84">
        <f t="shared" ref="CU11:CU74" si="92">IF($F11=118,($E11),0)</f>
        <v>0</v>
      </c>
      <c r="CV11" s="84">
        <f t="shared" ref="CV11:CV74" si="93">IF($F11=119,($E11),0)</f>
        <v>0</v>
      </c>
      <c r="CW11" s="84">
        <f t="shared" ref="CW11:CW74" si="94">IF($F11=200,($E11),0)</f>
        <v>0</v>
      </c>
      <c r="CX11" s="84">
        <f t="shared" ref="CX11:CX74" si="95">IF($F11=301,($E11),0)</f>
        <v>0</v>
      </c>
    </row>
    <row r="12" spans="1:102" ht="14.25">
      <c r="A12" s="78">
        <f>+A11+1</f>
        <v>2</v>
      </c>
      <c r="B12" s="79"/>
      <c r="C12" s="80"/>
      <c r="D12" s="81"/>
      <c r="E12" s="82"/>
      <c r="F12" s="83"/>
      <c r="G12" s="84">
        <f t="shared" si="0"/>
        <v>0</v>
      </c>
      <c r="H12" s="84">
        <f t="shared" si="1"/>
        <v>0</v>
      </c>
      <c r="I12" s="84">
        <f t="shared" si="2"/>
        <v>0</v>
      </c>
      <c r="J12" s="84">
        <f t="shared" si="3"/>
        <v>0</v>
      </c>
      <c r="K12" s="84">
        <f t="shared" si="4"/>
        <v>0</v>
      </c>
      <c r="L12" s="84">
        <f t="shared" si="5"/>
        <v>0</v>
      </c>
      <c r="M12" s="84">
        <f t="shared" si="6"/>
        <v>0</v>
      </c>
      <c r="N12" s="84">
        <f t="shared" si="7"/>
        <v>0</v>
      </c>
      <c r="O12" s="84">
        <f t="shared" si="8"/>
        <v>0</v>
      </c>
      <c r="P12" s="84">
        <f t="shared" si="9"/>
        <v>0</v>
      </c>
      <c r="Q12" s="84">
        <f t="shared" si="10"/>
        <v>0</v>
      </c>
      <c r="R12" s="84">
        <f t="shared" si="11"/>
        <v>0</v>
      </c>
      <c r="S12" s="84">
        <f t="shared" si="12"/>
        <v>0</v>
      </c>
      <c r="T12" s="84">
        <f t="shared" si="13"/>
        <v>0</v>
      </c>
      <c r="U12" s="84">
        <f t="shared" si="14"/>
        <v>0</v>
      </c>
      <c r="V12" s="84">
        <f t="shared" si="15"/>
        <v>0</v>
      </c>
      <c r="W12" s="84">
        <f t="shared" si="16"/>
        <v>0</v>
      </c>
      <c r="X12" s="84">
        <f t="shared" si="17"/>
        <v>0</v>
      </c>
      <c r="Y12" s="84">
        <f t="shared" si="18"/>
        <v>0</v>
      </c>
      <c r="Z12" s="84">
        <f t="shared" si="19"/>
        <v>0</v>
      </c>
      <c r="AA12" s="84">
        <f t="shared" si="20"/>
        <v>0</v>
      </c>
      <c r="AB12" s="84">
        <f t="shared" si="21"/>
        <v>0</v>
      </c>
      <c r="AC12" s="84">
        <f t="shared" si="22"/>
        <v>0</v>
      </c>
      <c r="AD12" s="84">
        <f t="shared" si="23"/>
        <v>0</v>
      </c>
      <c r="AE12" s="84">
        <f t="shared" si="24"/>
        <v>0</v>
      </c>
      <c r="AF12" s="84">
        <f t="shared" si="25"/>
        <v>0</v>
      </c>
      <c r="AG12" s="84">
        <f t="shared" si="26"/>
        <v>0</v>
      </c>
      <c r="AH12" s="84">
        <f t="shared" si="27"/>
        <v>0</v>
      </c>
      <c r="AI12" s="84">
        <f t="shared" si="28"/>
        <v>0</v>
      </c>
      <c r="AJ12" s="84">
        <f t="shared" si="29"/>
        <v>0</v>
      </c>
      <c r="AK12" s="84">
        <f t="shared" si="30"/>
        <v>0</v>
      </c>
      <c r="AL12" s="84">
        <f t="shared" si="31"/>
        <v>0</v>
      </c>
      <c r="AM12" s="84">
        <f t="shared" si="32"/>
        <v>0</v>
      </c>
      <c r="AN12" s="84">
        <f t="shared" si="33"/>
        <v>0</v>
      </c>
      <c r="AO12" s="84">
        <f t="shared" si="34"/>
        <v>0</v>
      </c>
      <c r="AP12" s="84">
        <f t="shared" si="35"/>
        <v>0</v>
      </c>
      <c r="AQ12" s="84">
        <f t="shared" si="36"/>
        <v>0</v>
      </c>
      <c r="AR12" s="84">
        <f t="shared" si="37"/>
        <v>0</v>
      </c>
      <c r="AS12" s="84">
        <f t="shared" si="38"/>
        <v>0</v>
      </c>
      <c r="AT12" s="84">
        <f t="shared" si="39"/>
        <v>0</v>
      </c>
      <c r="AU12" s="84">
        <f t="shared" si="40"/>
        <v>0</v>
      </c>
      <c r="AV12" s="84">
        <f t="shared" si="41"/>
        <v>0</v>
      </c>
      <c r="AW12" s="84">
        <f t="shared" si="42"/>
        <v>0</v>
      </c>
      <c r="AX12" s="84">
        <f t="shared" si="43"/>
        <v>0</v>
      </c>
      <c r="AY12" s="84">
        <f t="shared" si="44"/>
        <v>0</v>
      </c>
      <c r="AZ12" s="84">
        <f t="shared" si="45"/>
        <v>0</v>
      </c>
      <c r="BA12" s="84">
        <f t="shared" si="46"/>
        <v>0</v>
      </c>
      <c r="BB12" s="84">
        <f t="shared" si="47"/>
        <v>0</v>
      </c>
      <c r="BC12" s="84">
        <f t="shared" si="48"/>
        <v>0</v>
      </c>
      <c r="BD12" s="84">
        <f t="shared" si="49"/>
        <v>0</v>
      </c>
      <c r="BE12" s="84">
        <f t="shared" si="50"/>
        <v>0</v>
      </c>
      <c r="BF12" s="84">
        <f t="shared" si="51"/>
        <v>0</v>
      </c>
      <c r="BG12" s="84">
        <f t="shared" si="52"/>
        <v>0</v>
      </c>
      <c r="BH12" s="84">
        <f t="shared" si="53"/>
        <v>0</v>
      </c>
      <c r="BI12" s="84">
        <f t="shared" si="54"/>
        <v>0</v>
      </c>
      <c r="BJ12" s="84">
        <f t="shared" si="55"/>
        <v>0</v>
      </c>
      <c r="BK12" s="84">
        <f t="shared" si="56"/>
        <v>0</v>
      </c>
      <c r="BL12" s="84">
        <f t="shared" si="57"/>
        <v>0</v>
      </c>
      <c r="BM12" s="84">
        <f t="shared" si="58"/>
        <v>0</v>
      </c>
      <c r="BN12" s="84">
        <f t="shared" si="59"/>
        <v>0</v>
      </c>
      <c r="BO12" s="84">
        <f t="shared" si="60"/>
        <v>0</v>
      </c>
      <c r="BP12" s="84">
        <f t="shared" si="61"/>
        <v>0</v>
      </c>
      <c r="BQ12" s="84">
        <f t="shared" si="62"/>
        <v>0</v>
      </c>
      <c r="BR12" s="84">
        <f t="shared" si="63"/>
        <v>0</v>
      </c>
      <c r="BS12" s="84">
        <f t="shared" si="64"/>
        <v>0</v>
      </c>
      <c r="BT12" s="84">
        <f t="shared" si="65"/>
        <v>0</v>
      </c>
      <c r="BU12" s="84">
        <f t="shared" si="66"/>
        <v>0</v>
      </c>
      <c r="BV12" s="84">
        <f t="shared" si="67"/>
        <v>0</v>
      </c>
      <c r="BW12" s="84">
        <f t="shared" si="68"/>
        <v>0</v>
      </c>
      <c r="BX12" s="84">
        <f t="shared" si="69"/>
        <v>0</v>
      </c>
      <c r="BY12" s="84">
        <f t="shared" si="70"/>
        <v>0</v>
      </c>
      <c r="BZ12" s="84">
        <f t="shared" si="71"/>
        <v>0</v>
      </c>
      <c r="CA12" s="84">
        <f t="shared" si="72"/>
        <v>0</v>
      </c>
      <c r="CB12" s="84">
        <f t="shared" si="73"/>
        <v>0</v>
      </c>
      <c r="CC12" s="84">
        <f t="shared" si="74"/>
        <v>0</v>
      </c>
      <c r="CD12" s="84">
        <f t="shared" si="75"/>
        <v>0</v>
      </c>
      <c r="CE12" s="84">
        <f t="shared" si="76"/>
        <v>0</v>
      </c>
      <c r="CF12" s="84">
        <f t="shared" si="77"/>
        <v>0</v>
      </c>
      <c r="CG12" s="84">
        <f t="shared" si="78"/>
        <v>0</v>
      </c>
      <c r="CH12" s="84">
        <f t="shared" si="79"/>
        <v>0</v>
      </c>
      <c r="CI12" s="84">
        <f t="shared" si="80"/>
        <v>0</v>
      </c>
      <c r="CJ12" s="84">
        <f t="shared" si="81"/>
        <v>0</v>
      </c>
      <c r="CK12" s="84">
        <f t="shared" si="82"/>
        <v>0</v>
      </c>
      <c r="CL12" s="84">
        <f t="shared" si="83"/>
        <v>0</v>
      </c>
      <c r="CM12" s="84">
        <f t="shared" si="84"/>
        <v>0</v>
      </c>
      <c r="CN12" s="84">
        <f t="shared" si="85"/>
        <v>0</v>
      </c>
      <c r="CO12" s="84">
        <f t="shared" si="86"/>
        <v>0</v>
      </c>
      <c r="CP12" s="84">
        <f t="shared" si="87"/>
        <v>0</v>
      </c>
      <c r="CQ12" s="84">
        <f t="shared" si="88"/>
        <v>0</v>
      </c>
      <c r="CR12" s="84">
        <f t="shared" si="89"/>
        <v>0</v>
      </c>
      <c r="CS12" s="84">
        <f t="shared" si="90"/>
        <v>0</v>
      </c>
      <c r="CT12" s="84">
        <f t="shared" si="91"/>
        <v>0</v>
      </c>
      <c r="CU12" s="84">
        <f t="shared" si="92"/>
        <v>0</v>
      </c>
      <c r="CV12" s="84">
        <f t="shared" si="93"/>
        <v>0</v>
      </c>
      <c r="CW12" s="84">
        <f t="shared" si="94"/>
        <v>0</v>
      </c>
      <c r="CX12" s="84">
        <f t="shared" si="95"/>
        <v>0</v>
      </c>
    </row>
    <row r="13" spans="1:102" ht="14.25">
      <c r="A13" s="78">
        <f t="shared" ref="A13:A126" si="96">+A12+1</f>
        <v>3</v>
      </c>
      <c r="B13" s="79"/>
      <c r="C13" s="80"/>
      <c r="D13" s="81"/>
      <c r="E13" s="82"/>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si="96"/>
        <v>4</v>
      </c>
      <c r="B14" s="79"/>
      <c r="C14" s="80"/>
      <c r="D14" s="81"/>
      <c r="E14" s="82"/>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5</v>
      </c>
      <c r="B15" s="79"/>
      <c r="C15" s="80"/>
      <c r="D15" s="81"/>
      <c r="E15" s="82"/>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6</v>
      </c>
      <c r="B16" s="79"/>
      <c r="C16" s="80"/>
      <c r="D16" s="81"/>
      <c r="E16" s="82"/>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7</v>
      </c>
      <c r="B17" s="79"/>
      <c r="C17" s="80"/>
      <c r="D17" s="81"/>
      <c r="E17" s="82"/>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ht="14.25">
      <c r="A18" s="78">
        <f t="shared" si="96"/>
        <v>8</v>
      </c>
      <c r="B18" s="79"/>
      <c r="C18" s="80"/>
      <c r="D18" s="81"/>
      <c r="E18" s="82"/>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ht="14.25">
      <c r="A19" s="78">
        <f t="shared" si="96"/>
        <v>9</v>
      </c>
      <c r="B19" s="79"/>
      <c r="C19" s="80"/>
      <c r="D19" s="81"/>
      <c r="E19" s="82"/>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ht="14.25">
      <c r="A20" s="78">
        <f t="shared" si="96"/>
        <v>10</v>
      </c>
      <c r="B20" s="79"/>
      <c r="C20" s="80"/>
      <c r="D20" s="81"/>
      <c r="E20" s="82"/>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ht="14.25">
      <c r="A21" s="78">
        <f t="shared" si="96"/>
        <v>11</v>
      </c>
      <c r="B21" s="79"/>
      <c r="C21" s="80"/>
      <c r="D21" s="81"/>
      <c r="E21" s="82"/>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ht="14.25">
      <c r="A22" s="78">
        <f t="shared" si="96"/>
        <v>12</v>
      </c>
      <c r="B22" s="79"/>
      <c r="C22" s="80"/>
      <c r="D22" s="81"/>
      <c r="E22" s="82"/>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ht="14.25">
      <c r="A23" s="78">
        <f t="shared" si="96"/>
        <v>13</v>
      </c>
      <c r="B23" s="79"/>
      <c r="C23" s="80"/>
      <c r="D23" s="81"/>
      <c r="E23" s="82"/>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ht="14.25">
      <c r="A24" s="78">
        <f t="shared" si="96"/>
        <v>14</v>
      </c>
      <c r="B24" s="79"/>
      <c r="C24" s="80"/>
      <c r="D24" s="81"/>
      <c r="E24" s="82"/>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ht="14.25">
      <c r="A25" s="78">
        <f t="shared" si="96"/>
        <v>15</v>
      </c>
      <c r="B25" s="79"/>
      <c r="C25" s="80"/>
      <c r="D25" s="81"/>
      <c r="E25" s="82"/>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ht="14.25">
      <c r="A26" s="78">
        <f t="shared" si="96"/>
        <v>16</v>
      </c>
      <c r="B26" s="79"/>
      <c r="C26" s="80"/>
      <c r="D26" s="81"/>
      <c r="E26" s="82"/>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ht="14.25">
      <c r="A27" s="78">
        <f t="shared" si="96"/>
        <v>17</v>
      </c>
      <c r="B27" s="79"/>
      <c r="C27" s="80"/>
      <c r="D27" s="81"/>
      <c r="E27" s="82"/>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ht="14.25">
      <c r="A28" s="78">
        <f t="shared" si="96"/>
        <v>18</v>
      </c>
      <c r="B28" s="79"/>
      <c r="C28" s="80"/>
      <c r="D28" s="81"/>
      <c r="E28" s="82"/>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ht="14.25">
      <c r="A29" s="78">
        <f t="shared" si="96"/>
        <v>19</v>
      </c>
      <c r="B29" s="79"/>
      <c r="C29" s="80"/>
      <c r="D29" s="81"/>
      <c r="E29" s="82"/>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ht="14.25">
      <c r="A30" s="78">
        <f t="shared" si="96"/>
        <v>20</v>
      </c>
      <c r="B30" s="79"/>
      <c r="C30" s="80"/>
      <c r="D30" s="81"/>
      <c r="E30" s="82"/>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ht="14.25">
      <c r="A31" s="78">
        <f t="shared" si="96"/>
        <v>21</v>
      </c>
      <c r="B31" s="79"/>
      <c r="C31" s="80"/>
      <c r="D31" s="81"/>
      <c r="E31" s="82"/>
      <c r="F31" s="83"/>
      <c r="G31" s="84">
        <f t="shared" si="0"/>
        <v>0</v>
      </c>
      <c r="H31" s="84">
        <f t="shared" si="1"/>
        <v>0</v>
      </c>
      <c r="I31" s="84">
        <f t="shared" si="2"/>
        <v>0</v>
      </c>
      <c r="J31" s="84">
        <f t="shared" si="3"/>
        <v>0</v>
      </c>
      <c r="K31" s="84">
        <f t="shared" si="4"/>
        <v>0</v>
      </c>
      <c r="L31" s="84">
        <f t="shared" si="5"/>
        <v>0</v>
      </c>
      <c r="M31" s="84">
        <f t="shared" si="6"/>
        <v>0</v>
      </c>
      <c r="N31" s="84">
        <f t="shared" si="7"/>
        <v>0</v>
      </c>
      <c r="O31" s="84">
        <f t="shared" si="8"/>
        <v>0</v>
      </c>
      <c r="P31" s="84">
        <f t="shared" si="9"/>
        <v>0</v>
      </c>
      <c r="Q31" s="84">
        <f t="shared" si="10"/>
        <v>0</v>
      </c>
      <c r="R31" s="84">
        <f t="shared" si="11"/>
        <v>0</v>
      </c>
      <c r="S31" s="84">
        <f t="shared" si="12"/>
        <v>0</v>
      </c>
      <c r="T31" s="84">
        <f t="shared" si="13"/>
        <v>0</v>
      </c>
      <c r="U31" s="84">
        <f t="shared" si="14"/>
        <v>0</v>
      </c>
      <c r="V31" s="84">
        <f t="shared" si="15"/>
        <v>0</v>
      </c>
      <c r="W31" s="84">
        <f t="shared" si="16"/>
        <v>0</v>
      </c>
      <c r="X31" s="84">
        <f t="shared" si="17"/>
        <v>0</v>
      </c>
      <c r="Y31" s="84">
        <f t="shared" si="18"/>
        <v>0</v>
      </c>
      <c r="Z31" s="84">
        <f t="shared" si="19"/>
        <v>0</v>
      </c>
      <c r="AA31" s="84">
        <f t="shared" si="20"/>
        <v>0</v>
      </c>
      <c r="AB31" s="84">
        <f t="shared" si="21"/>
        <v>0</v>
      </c>
      <c r="AC31" s="84">
        <f t="shared" si="22"/>
        <v>0</v>
      </c>
      <c r="AD31" s="84">
        <f t="shared" si="23"/>
        <v>0</v>
      </c>
      <c r="AE31" s="84">
        <f t="shared" si="24"/>
        <v>0</v>
      </c>
      <c r="AF31" s="84">
        <f t="shared" si="25"/>
        <v>0</v>
      </c>
      <c r="AG31" s="84">
        <f t="shared" si="26"/>
        <v>0</v>
      </c>
      <c r="AH31" s="84">
        <f t="shared" si="27"/>
        <v>0</v>
      </c>
      <c r="AI31" s="84">
        <f t="shared" si="28"/>
        <v>0</v>
      </c>
      <c r="AJ31" s="84">
        <f t="shared" si="29"/>
        <v>0</v>
      </c>
      <c r="AK31" s="84">
        <f t="shared" si="30"/>
        <v>0</v>
      </c>
      <c r="AL31" s="84">
        <f t="shared" si="31"/>
        <v>0</v>
      </c>
      <c r="AM31" s="84">
        <f t="shared" si="32"/>
        <v>0</v>
      </c>
      <c r="AN31" s="84">
        <f t="shared" si="33"/>
        <v>0</v>
      </c>
      <c r="AO31" s="84">
        <f t="shared" si="34"/>
        <v>0</v>
      </c>
      <c r="AP31" s="84">
        <f t="shared" si="35"/>
        <v>0</v>
      </c>
      <c r="AQ31" s="84">
        <f t="shared" si="36"/>
        <v>0</v>
      </c>
      <c r="AR31" s="84">
        <f t="shared" si="37"/>
        <v>0</v>
      </c>
      <c r="AS31" s="84">
        <f t="shared" si="38"/>
        <v>0</v>
      </c>
      <c r="AT31" s="84">
        <f t="shared" si="39"/>
        <v>0</v>
      </c>
      <c r="AU31" s="84">
        <f t="shared" si="40"/>
        <v>0</v>
      </c>
      <c r="AV31" s="84">
        <f t="shared" si="41"/>
        <v>0</v>
      </c>
      <c r="AW31" s="84">
        <f t="shared" si="42"/>
        <v>0</v>
      </c>
      <c r="AX31" s="84">
        <f t="shared" si="43"/>
        <v>0</v>
      </c>
      <c r="AY31" s="84">
        <f t="shared" si="44"/>
        <v>0</v>
      </c>
      <c r="AZ31" s="84">
        <f t="shared" si="45"/>
        <v>0</v>
      </c>
      <c r="BA31" s="84">
        <f t="shared" si="46"/>
        <v>0</v>
      </c>
      <c r="BB31" s="84">
        <f t="shared" si="47"/>
        <v>0</v>
      </c>
      <c r="BC31" s="84">
        <f t="shared" si="48"/>
        <v>0</v>
      </c>
      <c r="BD31" s="84">
        <f t="shared" si="49"/>
        <v>0</v>
      </c>
      <c r="BE31" s="84">
        <f t="shared" si="50"/>
        <v>0</v>
      </c>
      <c r="BF31" s="84">
        <f t="shared" si="51"/>
        <v>0</v>
      </c>
      <c r="BG31" s="84">
        <f t="shared" si="52"/>
        <v>0</v>
      </c>
      <c r="BH31" s="84">
        <f t="shared" si="53"/>
        <v>0</v>
      </c>
      <c r="BI31" s="84">
        <f t="shared" si="54"/>
        <v>0</v>
      </c>
      <c r="BJ31" s="84">
        <f t="shared" si="55"/>
        <v>0</v>
      </c>
      <c r="BK31" s="84">
        <f t="shared" si="56"/>
        <v>0</v>
      </c>
      <c r="BL31" s="84">
        <f t="shared" si="57"/>
        <v>0</v>
      </c>
      <c r="BM31" s="84">
        <f t="shared" si="58"/>
        <v>0</v>
      </c>
      <c r="BN31" s="84">
        <f t="shared" si="59"/>
        <v>0</v>
      </c>
      <c r="BO31" s="84">
        <f t="shared" si="60"/>
        <v>0</v>
      </c>
      <c r="BP31" s="84">
        <f t="shared" si="61"/>
        <v>0</v>
      </c>
      <c r="BQ31" s="84">
        <f t="shared" si="62"/>
        <v>0</v>
      </c>
      <c r="BR31" s="84">
        <f t="shared" si="63"/>
        <v>0</v>
      </c>
      <c r="BS31" s="84">
        <f t="shared" si="64"/>
        <v>0</v>
      </c>
      <c r="BT31" s="84">
        <f t="shared" si="65"/>
        <v>0</v>
      </c>
      <c r="BU31" s="84">
        <f t="shared" si="66"/>
        <v>0</v>
      </c>
      <c r="BV31" s="84">
        <f t="shared" si="67"/>
        <v>0</v>
      </c>
      <c r="BW31" s="84">
        <f t="shared" si="68"/>
        <v>0</v>
      </c>
      <c r="BX31" s="84">
        <f t="shared" si="69"/>
        <v>0</v>
      </c>
      <c r="BY31" s="84">
        <f t="shared" si="70"/>
        <v>0</v>
      </c>
      <c r="BZ31" s="84">
        <f t="shared" si="71"/>
        <v>0</v>
      </c>
      <c r="CA31" s="84">
        <f t="shared" si="72"/>
        <v>0</v>
      </c>
      <c r="CB31" s="84">
        <f t="shared" si="73"/>
        <v>0</v>
      </c>
      <c r="CC31" s="84">
        <f t="shared" si="74"/>
        <v>0</v>
      </c>
      <c r="CD31" s="84">
        <f t="shared" si="75"/>
        <v>0</v>
      </c>
      <c r="CE31" s="84">
        <f t="shared" si="76"/>
        <v>0</v>
      </c>
      <c r="CF31" s="84">
        <f t="shared" si="77"/>
        <v>0</v>
      </c>
      <c r="CG31" s="84">
        <f t="shared" si="78"/>
        <v>0</v>
      </c>
      <c r="CH31" s="84">
        <f t="shared" si="79"/>
        <v>0</v>
      </c>
      <c r="CI31" s="84">
        <f t="shared" si="80"/>
        <v>0</v>
      </c>
      <c r="CJ31" s="84">
        <f t="shared" si="81"/>
        <v>0</v>
      </c>
      <c r="CK31" s="84">
        <f t="shared" si="82"/>
        <v>0</v>
      </c>
      <c r="CL31" s="84">
        <f t="shared" si="83"/>
        <v>0</v>
      </c>
      <c r="CM31" s="84">
        <f t="shared" si="84"/>
        <v>0</v>
      </c>
      <c r="CN31" s="84">
        <f t="shared" si="85"/>
        <v>0</v>
      </c>
      <c r="CO31" s="84">
        <f t="shared" si="86"/>
        <v>0</v>
      </c>
      <c r="CP31" s="84">
        <f t="shared" si="87"/>
        <v>0</v>
      </c>
      <c r="CQ31" s="84">
        <f t="shared" si="88"/>
        <v>0</v>
      </c>
      <c r="CR31" s="84">
        <f t="shared" si="89"/>
        <v>0</v>
      </c>
      <c r="CS31" s="84">
        <f t="shared" si="90"/>
        <v>0</v>
      </c>
      <c r="CT31" s="84">
        <f t="shared" si="91"/>
        <v>0</v>
      </c>
      <c r="CU31" s="84">
        <f t="shared" si="92"/>
        <v>0</v>
      </c>
      <c r="CV31" s="84">
        <f t="shared" si="93"/>
        <v>0</v>
      </c>
      <c r="CW31" s="84">
        <f t="shared" si="94"/>
        <v>0</v>
      </c>
      <c r="CX31" s="84">
        <f t="shared" si="95"/>
        <v>0</v>
      </c>
    </row>
    <row r="32" spans="1:102" ht="14.25">
      <c r="A32" s="78">
        <f t="shared" si="96"/>
        <v>22</v>
      </c>
      <c r="B32" s="79"/>
      <c r="C32" s="80"/>
      <c r="D32" s="81"/>
      <c r="E32" s="82"/>
      <c r="F32" s="83"/>
      <c r="G32" s="84">
        <f t="shared" si="0"/>
        <v>0</v>
      </c>
      <c r="H32" s="84">
        <f t="shared" si="1"/>
        <v>0</v>
      </c>
      <c r="I32" s="84">
        <f t="shared" si="2"/>
        <v>0</v>
      </c>
      <c r="J32" s="84">
        <f t="shared" si="3"/>
        <v>0</v>
      </c>
      <c r="K32" s="84">
        <f t="shared" si="4"/>
        <v>0</v>
      </c>
      <c r="L32" s="84">
        <f t="shared" si="5"/>
        <v>0</v>
      </c>
      <c r="M32" s="84">
        <f t="shared" si="6"/>
        <v>0</v>
      </c>
      <c r="N32" s="84">
        <f t="shared" si="7"/>
        <v>0</v>
      </c>
      <c r="O32" s="84">
        <f t="shared" si="8"/>
        <v>0</v>
      </c>
      <c r="P32" s="84">
        <f t="shared" si="9"/>
        <v>0</v>
      </c>
      <c r="Q32" s="84">
        <f t="shared" si="10"/>
        <v>0</v>
      </c>
      <c r="R32" s="84">
        <f t="shared" si="11"/>
        <v>0</v>
      </c>
      <c r="S32" s="84">
        <f t="shared" si="12"/>
        <v>0</v>
      </c>
      <c r="T32" s="84">
        <f t="shared" si="13"/>
        <v>0</v>
      </c>
      <c r="U32" s="84">
        <f t="shared" si="14"/>
        <v>0</v>
      </c>
      <c r="V32" s="84">
        <f t="shared" si="15"/>
        <v>0</v>
      </c>
      <c r="W32" s="84">
        <f t="shared" si="16"/>
        <v>0</v>
      </c>
      <c r="X32" s="84">
        <f t="shared" si="17"/>
        <v>0</v>
      </c>
      <c r="Y32" s="84">
        <f t="shared" si="18"/>
        <v>0</v>
      </c>
      <c r="Z32" s="84">
        <f t="shared" si="19"/>
        <v>0</v>
      </c>
      <c r="AA32" s="84">
        <f t="shared" si="20"/>
        <v>0</v>
      </c>
      <c r="AB32" s="84">
        <f t="shared" si="21"/>
        <v>0</v>
      </c>
      <c r="AC32" s="84">
        <f t="shared" si="22"/>
        <v>0</v>
      </c>
      <c r="AD32" s="84">
        <f t="shared" si="23"/>
        <v>0</v>
      </c>
      <c r="AE32" s="84">
        <f t="shared" si="24"/>
        <v>0</v>
      </c>
      <c r="AF32" s="84">
        <f t="shared" si="25"/>
        <v>0</v>
      </c>
      <c r="AG32" s="84">
        <f t="shared" si="26"/>
        <v>0</v>
      </c>
      <c r="AH32" s="84">
        <f t="shared" si="27"/>
        <v>0</v>
      </c>
      <c r="AI32" s="84">
        <f t="shared" si="28"/>
        <v>0</v>
      </c>
      <c r="AJ32" s="84">
        <f t="shared" si="29"/>
        <v>0</v>
      </c>
      <c r="AK32" s="84">
        <f t="shared" si="30"/>
        <v>0</v>
      </c>
      <c r="AL32" s="84">
        <f t="shared" si="31"/>
        <v>0</v>
      </c>
      <c r="AM32" s="84">
        <f t="shared" si="32"/>
        <v>0</v>
      </c>
      <c r="AN32" s="84">
        <f t="shared" si="33"/>
        <v>0</v>
      </c>
      <c r="AO32" s="84">
        <f t="shared" si="34"/>
        <v>0</v>
      </c>
      <c r="AP32" s="84">
        <f t="shared" si="35"/>
        <v>0</v>
      </c>
      <c r="AQ32" s="84">
        <f t="shared" si="36"/>
        <v>0</v>
      </c>
      <c r="AR32" s="84">
        <f t="shared" si="37"/>
        <v>0</v>
      </c>
      <c r="AS32" s="84">
        <f t="shared" si="38"/>
        <v>0</v>
      </c>
      <c r="AT32" s="84">
        <f t="shared" si="39"/>
        <v>0</v>
      </c>
      <c r="AU32" s="84">
        <f t="shared" si="40"/>
        <v>0</v>
      </c>
      <c r="AV32" s="84">
        <f t="shared" si="41"/>
        <v>0</v>
      </c>
      <c r="AW32" s="84">
        <f t="shared" si="42"/>
        <v>0</v>
      </c>
      <c r="AX32" s="84">
        <f t="shared" si="43"/>
        <v>0</v>
      </c>
      <c r="AY32" s="84">
        <f t="shared" si="44"/>
        <v>0</v>
      </c>
      <c r="AZ32" s="84">
        <f t="shared" si="45"/>
        <v>0</v>
      </c>
      <c r="BA32" s="84">
        <f t="shared" si="46"/>
        <v>0</v>
      </c>
      <c r="BB32" s="84">
        <f t="shared" si="47"/>
        <v>0</v>
      </c>
      <c r="BC32" s="84">
        <f t="shared" si="48"/>
        <v>0</v>
      </c>
      <c r="BD32" s="84">
        <f t="shared" si="49"/>
        <v>0</v>
      </c>
      <c r="BE32" s="84">
        <f t="shared" si="50"/>
        <v>0</v>
      </c>
      <c r="BF32" s="84">
        <f t="shared" si="51"/>
        <v>0</v>
      </c>
      <c r="BG32" s="84">
        <f t="shared" si="52"/>
        <v>0</v>
      </c>
      <c r="BH32" s="84">
        <f t="shared" si="53"/>
        <v>0</v>
      </c>
      <c r="BI32" s="84">
        <f t="shared" si="54"/>
        <v>0</v>
      </c>
      <c r="BJ32" s="84">
        <f t="shared" si="55"/>
        <v>0</v>
      </c>
      <c r="BK32" s="84">
        <f t="shared" si="56"/>
        <v>0</v>
      </c>
      <c r="BL32" s="84">
        <f t="shared" si="57"/>
        <v>0</v>
      </c>
      <c r="BM32" s="84">
        <f t="shared" si="58"/>
        <v>0</v>
      </c>
      <c r="BN32" s="84">
        <f t="shared" si="59"/>
        <v>0</v>
      </c>
      <c r="BO32" s="84">
        <f t="shared" si="60"/>
        <v>0</v>
      </c>
      <c r="BP32" s="84">
        <f t="shared" si="61"/>
        <v>0</v>
      </c>
      <c r="BQ32" s="84">
        <f t="shared" si="62"/>
        <v>0</v>
      </c>
      <c r="BR32" s="84">
        <f t="shared" si="63"/>
        <v>0</v>
      </c>
      <c r="BS32" s="84">
        <f t="shared" si="64"/>
        <v>0</v>
      </c>
      <c r="BT32" s="84">
        <f t="shared" si="65"/>
        <v>0</v>
      </c>
      <c r="BU32" s="84">
        <f t="shared" si="66"/>
        <v>0</v>
      </c>
      <c r="BV32" s="84">
        <f t="shared" si="67"/>
        <v>0</v>
      </c>
      <c r="BW32" s="84">
        <f t="shared" si="68"/>
        <v>0</v>
      </c>
      <c r="BX32" s="84">
        <f t="shared" si="69"/>
        <v>0</v>
      </c>
      <c r="BY32" s="84">
        <f t="shared" si="70"/>
        <v>0</v>
      </c>
      <c r="BZ32" s="84">
        <f t="shared" si="71"/>
        <v>0</v>
      </c>
      <c r="CA32" s="84">
        <f t="shared" si="72"/>
        <v>0</v>
      </c>
      <c r="CB32" s="84">
        <f t="shared" si="73"/>
        <v>0</v>
      </c>
      <c r="CC32" s="84">
        <f t="shared" si="74"/>
        <v>0</v>
      </c>
      <c r="CD32" s="84">
        <f t="shared" si="75"/>
        <v>0</v>
      </c>
      <c r="CE32" s="84">
        <f t="shared" si="76"/>
        <v>0</v>
      </c>
      <c r="CF32" s="84">
        <f t="shared" si="77"/>
        <v>0</v>
      </c>
      <c r="CG32" s="84">
        <f t="shared" si="78"/>
        <v>0</v>
      </c>
      <c r="CH32" s="84">
        <f t="shared" si="79"/>
        <v>0</v>
      </c>
      <c r="CI32" s="84">
        <f t="shared" si="80"/>
        <v>0</v>
      </c>
      <c r="CJ32" s="84">
        <f t="shared" si="81"/>
        <v>0</v>
      </c>
      <c r="CK32" s="84">
        <f t="shared" si="82"/>
        <v>0</v>
      </c>
      <c r="CL32" s="84">
        <f t="shared" si="83"/>
        <v>0</v>
      </c>
      <c r="CM32" s="84">
        <f t="shared" si="84"/>
        <v>0</v>
      </c>
      <c r="CN32" s="84">
        <f t="shared" si="85"/>
        <v>0</v>
      </c>
      <c r="CO32" s="84">
        <f t="shared" si="86"/>
        <v>0</v>
      </c>
      <c r="CP32" s="84">
        <f t="shared" si="87"/>
        <v>0</v>
      </c>
      <c r="CQ32" s="84">
        <f t="shared" si="88"/>
        <v>0</v>
      </c>
      <c r="CR32" s="84">
        <f t="shared" si="89"/>
        <v>0</v>
      </c>
      <c r="CS32" s="84">
        <f t="shared" si="90"/>
        <v>0</v>
      </c>
      <c r="CT32" s="84">
        <f t="shared" si="91"/>
        <v>0</v>
      </c>
      <c r="CU32" s="84">
        <f t="shared" si="92"/>
        <v>0</v>
      </c>
      <c r="CV32" s="84">
        <f t="shared" si="93"/>
        <v>0</v>
      </c>
      <c r="CW32" s="84">
        <f t="shared" si="94"/>
        <v>0</v>
      </c>
      <c r="CX32" s="84">
        <f t="shared" si="95"/>
        <v>0</v>
      </c>
    </row>
    <row r="33" spans="1:102" ht="14.25">
      <c r="A33" s="78">
        <f t="shared" si="96"/>
        <v>23</v>
      </c>
      <c r="B33" s="79"/>
      <c r="C33" s="80"/>
      <c r="D33" s="81"/>
      <c r="E33" s="82"/>
      <c r="F33" s="83"/>
      <c r="G33" s="84">
        <f t="shared" si="0"/>
        <v>0</v>
      </c>
      <c r="H33" s="84">
        <f t="shared" si="1"/>
        <v>0</v>
      </c>
      <c r="I33" s="84">
        <f t="shared" si="2"/>
        <v>0</v>
      </c>
      <c r="J33" s="84">
        <f t="shared" si="3"/>
        <v>0</v>
      </c>
      <c r="K33" s="84">
        <f t="shared" si="4"/>
        <v>0</v>
      </c>
      <c r="L33" s="84">
        <f t="shared" si="5"/>
        <v>0</v>
      </c>
      <c r="M33" s="84">
        <f t="shared" si="6"/>
        <v>0</v>
      </c>
      <c r="N33" s="84">
        <f t="shared" si="7"/>
        <v>0</v>
      </c>
      <c r="O33" s="84">
        <f t="shared" si="8"/>
        <v>0</v>
      </c>
      <c r="P33" s="84">
        <f t="shared" si="9"/>
        <v>0</v>
      </c>
      <c r="Q33" s="84">
        <f t="shared" si="10"/>
        <v>0</v>
      </c>
      <c r="R33" s="84">
        <f t="shared" si="11"/>
        <v>0</v>
      </c>
      <c r="S33" s="84">
        <f t="shared" si="12"/>
        <v>0</v>
      </c>
      <c r="T33" s="84">
        <f t="shared" si="13"/>
        <v>0</v>
      </c>
      <c r="U33" s="84">
        <f t="shared" si="14"/>
        <v>0</v>
      </c>
      <c r="V33" s="84">
        <f t="shared" si="15"/>
        <v>0</v>
      </c>
      <c r="W33" s="84">
        <f t="shared" si="16"/>
        <v>0</v>
      </c>
      <c r="X33" s="84">
        <f t="shared" si="17"/>
        <v>0</v>
      </c>
      <c r="Y33" s="84">
        <f t="shared" si="18"/>
        <v>0</v>
      </c>
      <c r="Z33" s="84">
        <f t="shared" si="19"/>
        <v>0</v>
      </c>
      <c r="AA33" s="84">
        <f t="shared" si="20"/>
        <v>0</v>
      </c>
      <c r="AB33" s="84">
        <f t="shared" si="21"/>
        <v>0</v>
      </c>
      <c r="AC33" s="84">
        <f t="shared" si="22"/>
        <v>0</v>
      </c>
      <c r="AD33" s="84">
        <f t="shared" si="23"/>
        <v>0</v>
      </c>
      <c r="AE33" s="84">
        <f t="shared" si="24"/>
        <v>0</v>
      </c>
      <c r="AF33" s="84">
        <f t="shared" si="25"/>
        <v>0</v>
      </c>
      <c r="AG33" s="84">
        <f t="shared" si="26"/>
        <v>0</v>
      </c>
      <c r="AH33" s="84">
        <f t="shared" si="27"/>
        <v>0</v>
      </c>
      <c r="AI33" s="84">
        <f t="shared" si="28"/>
        <v>0</v>
      </c>
      <c r="AJ33" s="84">
        <f t="shared" si="29"/>
        <v>0</v>
      </c>
      <c r="AK33" s="84">
        <f t="shared" si="30"/>
        <v>0</v>
      </c>
      <c r="AL33" s="84">
        <f t="shared" si="31"/>
        <v>0</v>
      </c>
      <c r="AM33" s="84">
        <f t="shared" si="32"/>
        <v>0</v>
      </c>
      <c r="AN33" s="84">
        <f t="shared" si="33"/>
        <v>0</v>
      </c>
      <c r="AO33" s="84">
        <f t="shared" si="34"/>
        <v>0</v>
      </c>
      <c r="AP33" s="84">
        <f t="shared" si="35"/>
        <v>0</v>
      </c>
      <c r="AQ33" s="84">
        <f t="shared" si="36"/>
        <v>0</v>
      </c>
      <c r="AR33" s="84">
        <f t="shared" si="37"/>
        <v>0</v>
      </c>
      <c r="AS33" s="84">
        <f t="shared" si="38"/>
        <v>0</v>
      </c>
      <c r="AT33" s="84">
        <f t="shared" si="39"/>
        <v>0</v>
      </c>
      <c r="AU33" s="84">
        <f t="shared" si="40"/>
        <v>0</v>
      </c>
      <c r="AV33" s="84">
        <f t="shared" si="41"/>
        <v>0</v>
      </c>
      <c r="AW33" s="84">
        <f t="shared" si="42"/>
        <v>0</v>
      </c>
      <c r="AX33" s="84">
        <f t="shared" si="43"/>
        <v>0</v>
      </c>
      <c r="AY33" s="84">
        <f t="shared" si="44"/>
        <v>0</v>
      </c>
      <c r="AZ33" s="84">
        <f t="shared" si="45"/>
        <v>0</v>
      </c>
      <c r="BA33" s="84">
        <f t="shared" si="46"/>
        <v>0</v>
      </c>
      <c r="BB33" s="84">
        <f t="shared" si="47"/>
        <v>0</v>
      </c>
      <c r="BC33" s="84">
        <f t="shared" si="48"/>
        <v>0</v>
      </c>
      <c r="BD33" s="84">
        <f t="shared" si="49"/>
        <v>0</v>
      </c>
      <c r="BE33" s="84">
        <f t="shared" si="50"/>
        <v>0</v>
      </c>
      <c r="BF33" s="84">
        <f t="shared" si="51"/>
        <v>0</v>
      </c>
      <c r="BG33" s="84">
        <f t="shared" si="52"/>
        <v>0</v>
      </c>
      <c r="BH33" s="84">
        <f t="shared" si="53"/>
        <v>0</v>
      </c>
      <c r="BI33" s="84">
        <f t="shared" si="54"/>
        <v>0</v>
      </c>
      <c r="BJ33" s="84">
        <f t="shared" si="55"/>
        <v>0</v>
      </c>
      <c r="BK33" s="84">
        <f t="shared" si="56"/>
        <v>0</v>
      </c>
      <c r="BL33" s="84">
        <f t="shared" si="57"/>
        <v>0</v>
      </c>
      <c r="BM33" s="84">
        <f t="shared" si="58"/>
        <v>0</v>
      </c>
      <c r="BN33" s="84">
        <f t="shared" si="59"/>
        <v>0</v>
      </c>
      <c r="BO33" s="84">
        <f t="shared" si="60"/>
        <v>0</v>
      </c>
      <c r="BP33" s="84">
        <f t="shared" si="61"/>
        <v>0</v>
      </c>
      <c r="BQ33" s="84">
        <f t="shared" si="62"/>
        <v>0</v>
      </c>
      <c r="BR33" s="84">
        <f t="shared" si="63"/>
        <v>0</v>
      </c>
      <c r="BS33" s="84">
        <f t="shared" si="64"/>
        <v>0</v>
      </c>
      <c r="BT33" s="84">
        <f t="shared" si="65"/>
        <v>0</v>
      </c>
      <c r="BU33" s="84">
        <f t="shared" si="66"/>
        <v>0</v>
      </c>
      <c r="BV33" s="84">
        <f t="shared" si="67"/>
        <v>0</v>
      </c>
      <c r="BW33" s="84">
        <f t="shared" si="68"/>
        <v>0</v>
      </c>
      <c r="BX33" s="84">
        <f t="shared" si="69"/>
        <v>0</v>
      </c>
      <c r="BY33" s="84">
        <f t="shared" si="70"/>
        <v>0</v>
      </c>
      <c r="BZ33" s="84">
        <f t="shared" si="71"/>
        <v>0</v>
      </c>
      <c r="CA33" s="84">
        <f t="shared" si="72"/>
        <v>0</v>
      </c>
      <c r="CB33" s="84">
        <f t="shared" si="73"/>
        <v>0</v>
      </c>
      <c r="CC33" s="84">
        <f t="shared" si="74"/>
        <v>0</v>
      </c>
      <c r="CD33" s="84">
        <f t="shared" si="75"/>
        <v>0</v>
      </c>
      <c r="CE33" s="84">
        <f t="shared" si="76"/>
        <v>0</v>
      </c>
      <c r="CF33" s="84">
        <f t="shared" si="77"/>
        <v>0</v>
      </c>
      <c r="CG33" s="84">
        <f t="shared" si="78"/>
        <v>0</v>
      </c>
      <c r="CH33" s="84">
        <f t="shared" si="79"/>
        <v>0</v>
      </c>
      <c r="CI33" s="84">
        <f t="shared" si="80"/>
        <v>0</v>
      </c>
      <c r="CJ33" s="84">
        <f t="shared" si="81"/>
        <v>0</v>
      </c>
      <c r="CK33" s="84">
        <f t="shared" si="82"/>
        <v>0</v>
      </c>
      <c r="CL33" s="84">
        <f t="shared" si="83"/>
        <v>0</v>
      </c>
      <c r="CM33" s="84">
        <f t="shared" si="84"/>
        <v>0</v>
      </c>
      <c r="CN33" s="84">
        <f t="shared" si="85"/>
        <v>0</v>
      </c>
      <c r="CO33" s="84">
        <f t="shared" si="86"/>
        <v>0</v>
      </c>
      <c r="CP33" s="84">
        <f t="shared" si="87"/>
        <v>0</v>
      </c>
      <c r="CQ33" s="84">
        <f t="shared" si="88"/>
        <v>0</v>
      </c>
      <c r="CR33" s="84">
        <f t="shared" si="89"/>
        <v>0</v>
      </c>
      <c r="CS33" s="84">
        <f t="shared" si="90"/>
        <v>0</v>
      </c>
      <c r="CT33" s="84">
        <f t="shared" si="91"/>
        <v>0</v>
      </c>
      <c r="CU33" s="84">
        <f t="shared" si="92"/>
        <v>0</v>
      </c>
      <c r="CV33" s="84">
        <f t="shared" si="93"/>
        <v>0</v>
      </c>
      <c r="CW33" s="84">
        <f t="shared" si="94"/>
        <v>0</v>
      </c>
      <c r="CX33" s="84">
        <f t="shared" si="95"/>
        <v>0</v>
      </c>
    </row>
    <row r="34" spans="1:102" ht="14.25">
      <c r="A34" s="78">
        <f t="shared" si="96"/>
        <v>24</v>
      </c>
      <c r="B34" s="79"/>
      <c r="C34" s="80"/>
      <c r="D34" s="81"/>
      <c r="E34" s="82"/>
      <c r="F34" s="83"/>
      <c r="G34" s="84">
        <f t="shared" si="0"/>
        <v>0</v>
      </c>
      <c r="H34" s="84">
        <f t="shared" si="1"/>
        <v>0</v>
      </c>
      <c r="I34" s="84">
        <f t="shared" si="2"/>
        <v>0</v>
      </c>
      <c r="J34" s="84">
        <f t="shared" si="3"/>
        <v>0</v>
      </c>
      <c r="K34" s="84">
        <f t="shared" si="4"/>
        <v>0</v>
      </c>
      <c r="L34" s="84">
        <f t="shared" si="5"/>
        <v>0</v>
      </c>
      <c r="M34" s="84">
        <f t="shared" si="6"/>
        <v>0</v>
      </c>
      <c r="N34" s="84">
        <f t="shared" si="7"/>
        <v>0</v>
      </c>
      <c r="O34" s="84">
        <f t="shared" si="8"/>
        <v>0</v>
      </c>
      <c r="P34" s="84">
        <f t="shared" si="9"/>
        <v>0</v>
      </c>
      <c r="Q34" s="84">
        <f t="shared" si="10"/>
        <v>0</v>
      </c>
      <c r="R34" s="84">
        <f t="shared" si="11"/>
        <v>0</v>
      </c>
      <c r="S34" s="84">
        <f t="shared" si="12"/>
        <v>0</v>
      </c>
      <c r="T34" s="84">
        <f t="shared" si="13"/>
        <v>0</v>
      </c>
      <c r="U34" s="84">
        <f t="shared" si="14"/>
        <v>0</v>
      </c>
      <c r="V34" s="84">
        <f t="shared" si="15"/>
        <v>0</v>
      </c>
      <c r="W34" s="84">
        <f t="shared" si="16"/>
        <v>0</v>
      </c>
      <c r="X34" s="84">
        <f t="shared" si="17"/>
        <v>0</v>
      </c>
      <c r="Y34" s="84">
        <f t="shared" si="18"/>
        <v>0</v>
      </c>
      <c r="Z34" s="84">
        <f t="shared" si="19"/>
        <v>0</v>
      </c>
      <c r="AA34" s="84">
        <f t="shared" si="20"/>
        <v>0</v>
      </c>
      <c r="AB34" s="84">
        <f t="shared" si="21"/>
        <v>0</v>
      </c>
      <c r="AC34" s="84">
        <f t="shared" si="22"/>
        <v>0</v>
      </c>
      <c r="AD34" s="84">
        <f t="shared" si="23"/>
        <v>0</v>
      </c>
      <c r="AE34" s="84">
        <f t="shared" si="24"/>
        <v>0</v>
      </c>
      <c r="AF34" s="84">
        <f t="shared" si="25"/>
        <v>0</v>
      </c>
      <c r="AG34" s="84">
        <f t="shared" si="26"/>
        <v>0</v>
      </c>
      <c r="AH34" s="84">
        <f t="shared" si="27"/>
        <v>0</v>
      </c>
      <c r="AI34" s="84">
        <f t="shared" si="28"/>
        <v>0</v>
      </c>
      <c r="AJ34" s="84">
        <f t="shared" si="29"/>
        <v>0</v>
      </c>
      <c r="AK34" s="84">
        <f t="shared" si="30"/>
        <v>0</v>
      </c>
      <c r="AL34" s="84">
        <f t="shared" si="31"/>
        <v>0</v>
      </c>
      <c r="AM34" s="84">
        <f t="shared" si="32"/>
        <v>0</v>
      </c>
      <c r="AN34" s="84">
        <f t="shared" si="33"/>
        <v>0</v>
      </c>
      <c r="AO34" s="84">
        <f t="shared" si="34"/>
        <v>0</v>
      </c>
      <c r="AP34" s="84">
        <f t="shared" si="35"/>
        <v>0</v>
      </c>
      <c r="AQ34" s="84">
        <f t="shared" si="36"/>
        <v>0</v>
      </c>
      <c r="AR34" s="84">
        <f t="shared" si="37"/>
        <v>0</v>
      </c>
      <c r="AS34" s="84">
        <f t="shared" si="38"/>
        <v>0</v>
      </c>
      <c r="AT34" s="84">
        <f t="shared" si="39"/>
        <v>0</v>
      </c>
      <c r="AU34" s="84">
        <f t="shared" si="40"/>
        <v>0</v>
      </c>
      <c r="AV34" s="84">
        <f t="shared" si="41"/>
        <v>0</v>
      </c>
      <c r="AW34" s="84">
        <f t="shared" si="42"/>
        <v>0</v>
      </c>
      <c r="AX34" s="84">
        <f t="shared" si="43"/>
        <v>0</v>
      </c>
      <c r="AY34" s="84">
        <f t="shared" si="44"/>
        <v>0</v>
      </c>
      <c r="AZ34" s="84">
        <f t="shared" si="45"/>
        <v>0</v>
      </c>
      <c r="BA34" s="84">
        <f t="shared" si="46"/>
        <v>0</v>
      </c>
      <c r="BB34" s="84">
        <f t="shared" si="47"/>
        <v>0</v>
      </c>
      <c r="BC34" s="84">
        <f t="shared" si="48"/>
        <v>0</v>
      </c>
      <c r="BD34" s="84">
        <f t="shared" si="49"/>
        <v>0</v>
      </c>
      <c r="BE34" s="84">
        <f t="shared" si="50"/>
        <v>0</v>
      </c>
      <c r="BF34" s="84">
        <f t="shared" si="51"/>
        <v>0</v>
      </c>
      <c r="BG34" s="84">
        <f t="shared" si="52"/>
        <v>0</v>
      </c>
      <c r="BH34" s="84">
        <f t="shared" si="53"/>
        <v>0</v>
      </c>
      <c r="BI34" s="84">
        <f t="shared" si="54"/>
        <v>0</v>
      </c>
      <c r="BJ34" s="84">
        <f t="shared" si="55"/>
        <v>0</v>
      </c>
      <c r="BK34" s="84">
        <f t="shared" si="56"/>
        <v>0</v>
      </c>
      <c r="BL34" s="84">
        <f t="shared" si="57"/>
        <v>0</v>
      </c>
      <c r="BM34" s="84">
        <f t="shared" si="58"/>
        <v>0</v>
      </c>
      <c r="BN34" s="84">
        <f t="shared" si="59"/>
        <v>0</v>
      </c>
      <c r="BO34" s="84">
        <f t="shared" si="60"/>
        <v>0</v>
      </c>
      <c r="BP34" s="84">
        <f t="shared" si="61"/>
        <v>0</v>
      </c>
      <c r="BQ34" s="84">
        <f t="shared" si="62"/>
        <v>0</v>
      </c>
      <c r="BR34" s="84">
        <f t="shared" si="63"/>
        <v>0</v>
      </c>
      <c r="BS34" s="84">
        <f t="shared" si="64"/>
        <v>0</v>
      </c>
      <c r="BT34" s="84">
        <f t="shared" si="65"/>
        <v>0</v>
      </c>
      <c r="BU34" s="84">
        <f t="shared" si="66"/>
        <v>0</v>
      </c>
      <c r="BV34" s="84">
        <f t="shared" si="67"/>
        <v>0</v>
      </c>
      <c r="BW34" s="84">
        <f t="shared" si="68"/>
        <v>0</v>
      </c>
      <c r="BX34" s="84">
        <f t="shared" si="69"/>
        <v>0</v>
      </c>
      <c r="BY34" s="84">
        <f t="shared" si="70"/>
        <v>0</v>
      </c>
      <c r="BZ34" s="84">
        <f t="shared" si="71"/>
        <v>0</v>
      </c>
      <c r="CA34" s="84">
        <f t="shared" si="72"/>
        <v>0</v>
      </c>
      <c r="CB34" s="84">
        <f t="shared" si="73"/>
        <v>0</v>
      </c>
      <c r="CC34" s="84">
        <f t="shared" si="74"/>
        <v>0</v>
      </c>
      <c r="CD34" s="84">
        <f t="shared" si="75"/>
        <v>0</v>
      </c>
      <c r="CE34" s="84">
        <f t="shared" si="76"/>
        <v>0</v>
      </c>
      <c r="CF34" s="84">
        <f t="shared" si="77"/>
        <v>0</v>
      </c>
      <c r="CG34" s="84">
        <f t="shared" si="78"/>
        <v>0</v>
      </c>
      <c r="CH34" s="84">
        <f t="shared" si="79"/>
        <v>0</v>
      </c>
      <c r="CI34" s="84">
        <f t="shared" si="80"/>
        <v>0</v>
      </c>
      <c r="CJ34" s="84">
        <f t="shared" si="81"/>
        <v>0</v>
      </c>
      <c r="CK34" s="84">
        <f t="shared" si="82"/>
        <v>0</v>
      </c>
      <c r="CL34" s="84">
        <f t="shared" si="83"/>
        <v>0</v>
      </c>
      <c r="CM34" s="84">
        <f t="shared" si="84"/>
        <v>0</v>
      </c>
      <c r="CN34" s="84">
        <f t="shared" si="85"/>
        <v>0</v>
      </c>
      <c r="CO34" s="84">
        <f t="shared" si="86"/>
        <v>0</v>
      </c>
      <c r="CP34" s="84">
        <f t="shared" si="87"/>
        <v>0</v>
      </c>
      <c r="CQ34" s="84">
        <f t="shared" si="88"/>
        <v>0</v>
      </c>
      <c r="CR34" s="84">
        <f t="shared" si="89"/>
        <v>0</v>
      </c>
      <c r="CS34" s="84">
        <f t="shared" si="90"/>
        <v>0</v>
      </c>
      <c r="CT34" s="84">
        <f t="shared" si="91"/>
        <v>0</v>
      </c>
      <c r="CU34" s="84">
        <f t="shared" si="92"/>
        <v>0</v>
      </c>
      <c r="CV34" s="84">
        <f t="shared" si="93"/>
        <v>0</v>
      </c>
      <c r="CW34" s="84">
        <f t="shared" si="94"/>
        <v>0</v>
      </c>
      <c r="CX34" s="84">
        <f t="shared" si="95"/>
        <v>0</v>
      </c>
    </row>
    <row r="35" spans="1:102" ht="14.25">
      <c r="A35" s="78">
        <f t="shared" si="96"/>
        <v>25</v>
      </c>
      <c r="B35" s="79"/>
      <c r="C35" s="80"/>
      <c r="D35" s="81"/>
      <c r="E35" s="82"/>
      <c r="F35" s="83"/>
      <c r="G35" s="84">
        <f t="shared" si="0"/>
        <v>0</v>
      </c>
      <c r="H35" s="84">
        <f t="shared" si="1"/>
        <v>0</v>
      </c>
      <c r="I35" s="84">
        <f t="shared" si="2"/>
        <v>0</v>
      </c>
      <c r="J35" s="84">
        <f t="shared" si="3"/>
        <v>0</v>
      </c>
      <c r="K35" s="84">
        <f t="shared" si="4"/>
        <v>0</v>
      </c>
      <c r="L35" s="84">
        <f t="shared" si="5"/>
        <v>0</v>
      </c>
      <c r="M35" s="84">
        <f t="shared" si="6"/>
        <v>0</v>
      </c>
      <c r="N35" s="84">
        <f t="shared" si="7"/>
        <v>0</v>
      </c>
      <c r="O35" s="84">
        <f t="shared" si="8"/>
        <v>0</v>
      </c>
      <c r="P35" s="84">
        <f t="shared" si="9"/>
        <v>0</v>
      </c>
      <c r="Q35" s="84">
        <f t="shared" si="10"/>
        <v>0</v>
      </c>
      <c r="R35" s="84">
        <f t="shared" si="11"/>
        <v>0</v>
      </c>
      <c r="S35" s="84">
        <f t="shared" si="12"/>
        <v>0</v>
      </c>
      <c r="T35" s="84">
        <f t="shared" si="13"/>
        <v>0</v>
      </c>
      <c r="U35" s="84">
        <f t="shared" si="14"/>
        <v>0</v>
      </c>
      <c r="V35" s="84">
        <f t="shared" si="15"/>
        <v>0</v>
      </c>
      <c r="W35" s="84">
        <f t="shared" si="16"/>
        <v>0</v>
      </c>
      <c r="X35" s="84">
        <f t="shared" si="17"/>
        <v>0</v>
      </c>
      <c r="Y35" s="84">
        <f t="shared" si="18"/>
        <v>0</v>
      </c>
      <c r="Z35" s="84">
        <f t="shared" si="19"/>
        <v>0</v>
      </c>
      <c r="AA35" s="84">
        <f t="shared" si="20"/>
        <v>0</v>
      </c>
      <c r="AB35" s="84">
        <f t="shared" si="21"/>
        <v>0</v>
      </c>
      <c r="AC35" s="84">
        <f t="shared" si="22"/>
        <v>0</v>
      </c>
      <c r="AD35" s="84">
        <f t="shared" si="23"/>
        <v>0</v>
      </c>
      <c r="AE35" s="84">
        <f t="shared" si="24"/>
        <v>0</v>
      </c>
      <c r="AF35" s="84">
        <f t="shared" si="25"/>
        <v>0</v>
      </c>
      <c r="AG35" s="84">
        <f t="shared" si="26"/>
        <v>0</v>
      </c>
      <c r="AH35" s="84">
        <f t="shared" si="27"/>
        <v>0</v>
      </c>
      <c r="AI35" s="84">
        <f t="shared" si="28"/>
        <v>0</v>
      </c>
      <c r="AJ35" s="84">
        <f t="shared" si="29"/>
        <v>0</v>
      </c>
      <c r="AK35" s="84">
        <f t="shared" si="30"/>
        <v>0</v>
      </c>
      <c r="AL35" s="84">
        <f t="shared" si="31"/>
        <v>0</v>
      </c>
      <c r="AM35" s="84">
        <f t="shared" si="32"/>
        <v>0</v>
      </c>
      <c r="AN35" s="84">
        <f t="shared" si="33"/>
        <v>0</v>
      </c>
      <c r="AO35" s="84">
        <f t="shared" si="34"/>
        <v>0</v>
      </c>
      <c r="AP35" s="84">
        <f t="shared" si="35"/>
        <v>0</v>
      </c>
      <c r="AQ35" s="84">
        <f t="shared" si="36"/>
        <v>0</v>
      </c>
      <c r="AR35" s="84">
        <f t="shared" si="37"/>
        <v>0</v>
      </c>
      <c r="AS35" s="84">
        <f t="shared" si="38"/>
        <v>0</v>
      </c>
      <c r="AT35" s="84">
        <f t="shared" si="39"/>
        <v>0</v>
      </c>
      <c r="AU35" s="84">
        <f t="shared" si="40"/>
        <v>0</v>
      </c>
      <c r="AV35" s="84">
        <f t="shared" si="41"/>
        <v>0</v>
      </c>
      <c r="AW35" s="84">
        <f t="shared" si="42"/>
        <v>0</v>
      </c>
      <c r="AX35" s="84">
        <f t="shared" si="43"/>
        <v>0</v>
      </c>
      <c r="AY35" s="84">
        <f t="shared" si="44"/>
        <v>0</v>
      </c>
      <c r="AZ35" s="84">
        <f t="shared" si="45"/>
        <v>0</v>
      </c>
      <c r="BA35" s="84">
        <f t="shared" si="46"/>
        <v>0</v>
      </c>
      <c r="BB35" s="84">
        <f t="shared" si="47"/>
        <v>0</v>
      </c>
      <c r="BC35" s="84">
        <f t="shared" si="48"/>
        <v>0</v>
      </c>
      <c r="BD35" s="84">
        <f t="shared" si="49"/>
        <v>0</v>
      </c>
      <c r="BE35" s="84">
        <f t="shared" si="50"/>
        <v>0</v>
      </c>
      <c r="BF35" s="84">
        <f t="shared" si="51"/>
        <v>0</v>
      </c>
      <c r="BG35" s="84">
        <f t="shared" si="52"/>
        <v>0</v>
      </c>
      <c r="BH35" s="84">
        <f t="shared" si="53"/>
        <v>0</v>
      </c>
      <c r="BI35" s="84">
        <f t="shared" si="54"/>
        <v>0</v>
      </c>
      <c r="BJ35" s="84">
        <f t="shared" si="55"/>
        <v>0</v>
      </c>
      <c r="BK35" s="84">
        <f t="shared" si="56"/>
        <v>0</v>
      </c>
      <c r="BL35" s="84">
        <f t="shared" si="57"/>
        <v>0</v>
      </c>
      <c r="BM35" s="84">
        <f t="shared" si="58"/>
        <v>0</v>
      </c>
      <c r="BN35" s="84">
        <f t="shared" si="59"/>
        <v>0</v>
      </c>
      <c r="BO35" s="84">
        <f t="shared" si="60"/>
        <v>0</v>
      </c>
      <c r="BP35" s="84">
        <f t="shared" si="61"/>
        <v>0</v>
      </c>
      <c r="BQ35" s="84">
        <f t="shared" si="62"/>
        <v>0</v>
      </c>
      <c r="BR35" s="84">
        <f t="shared" si="63"/>
        <v>0</v>
      </c>
      <c r="BS35" s="84">
        <f t="shared" si="64"/>
        <v>0</v>
      </c>
      <c r="BT35" s="84">
        <f t="shared" si="65"/>
        <v>0</v>
      </c>
      <c r="BU35" s="84">
        <f t="shared" si="66"/>
        <v>0</v>
      </c>
      <c r="BV35" s="84">
        <f t="shared" si="67"/>
        <v>0</v>
      </c>
      <c r="BW35" s="84">
        <f t="shared" si="68"/>
        <v>0</v>
      </c>
      <c r="BX35" s="84">
        <f t="shared" si="69"/>
        <v>0</v>
      </c>
      <c r="BY35" s="84">
        <f t="shared" si="70"/>
        <v>0</v>
      </c>
      <c r="BZ35" s="84">
        <f t="shared" si="71"/>
        <v>0</v>
      </c>
      <c r="CA35" s="84">
        <f t="shared" si="72"/>
        <v>0</v>
      </c>
      <c r="CB35" s="84">
        <f t="shared" si="73"/>
        <v>0</v>
      </c>
      <c r="CC35" s="84">
        <f t="shared" si="74"/>
        <v>0</v>
      </c>
      <c r="CD35" s="84">
        <f t="shared" si="75"/>
        <v>0</v>
      </c>
      <c r="CE35" s="84">
        <f t="shared" si="76"/>
        <v>0</v>
      </c>
      <c r="CF35" s="84">
        <f t="shared" si="77"/>
        <v>0</v>
      </c>
      <c r="CG35" s="84">
        <f t="shared" si="78"/>
        <v>0</v>
      </c>
      <c r="CH35" s="84">
        <f t="shared" si="79"/>
        <v>0</v>
      </c>
      <c r="CI35" s="84">
        <f t="shared" si="80"/>
        <v>0</v>
      </c>
      <c r="CJ35" s="84">
        <f t="shared" si="81"/>
        <v>0</v>
      </c>
      <c r="CK35" s="84">
        <f t="shared" si="82"/>
        <v>0</v>
      </c>
      <c r="CL35" s="84">
        <f t="shared" si="83"/>
        <v>0</v>
      </c>
      <c r="CM35" s="84">
        <f t="shared" si="84"/>
        <v>0</v>
      </c>
      <c r="CN35" s="84">
        <f t="shared" si="85"/>
        <v>0</v>
      </c>
      <c r="CO35" s="84">
        <f t="shared" si="86"/>
        <v>0</v>
      </c>
      <c r="CP35" s="84">
        <f t="shared" si="87"/>
        <v>0</v>
      </c>
      <c r="CQ35" s="84">
        <f t="shared" si="88"/>
        <v>0</v>
      </c>
      <c r="CR35" s="84">
        <f t="shared" si="89"/>
        <v>0</v>
      </c>
      <c r="CS35" s="84">
        <f t="shared" si="90"/>
        <v>0</v>
      </c>
      <c r="CT35" s="84">
        <f t="shared" si="91"/>
        <v>0</v>
      </c>
      <c r="CU35" s="84">
        <f t="shared" si="92"/>
        <v>0</v>
      </c>
      <c r="CV35" s="84">
        <f t="shared" si="93"/>
        <v>0</v>
      </c>
      <c r="CW35" s="84">
        <f t="shared" si="94"/>
        <v>0</v>
      </c>
      <c r="CX35" s="84">
        <f t="shared" si="95"/>
        <v>0</v>
      </c>
    </row>
    <row r="36" spans="1:102" ht="14.25">
      <c r="A36" s="78">
        <f t="shared" si="96"/>
        <v>26</v>
      </c>
      <c r="B36" s="79"/>
      <c r="C36" s="80"/>
      <c r="D36" s="81"/>
      <c r="E36" s="82"/>
      <c r="F36" s="83"/>
      <c r="G36" s="84">
        <f t="shared" si="0"/>
        <v>0</v>
      </c>
      <c r="H36" s="84">
        <f t="shared" si="1"/>
        <v>0</v>
      </c>
      <c r="I36" s="84">
        <f t="shared" si="2"/>
        <v>0</v>
      </c>
      <c r="J36" s="84">
        <f t="shared" si="3"/>
        <v>0</v>
      </c>
      <c r="K36" s="84">
        <f t="shared" si="4"/>
        <v>0</v>
      </c>
      <c r="L36" s="84">
        <f t="shared" si="5"/>
        <v>0</v>
      </c>
      <c r="M36" s="84">
        <f t="shared" si="6"/>
        <v>0</v>
      </c>
      <c r="N36" s="84">
        <f t="shared" si="7"/>
        <v>0</v>
      </c>
      <c r="O36" s="84">
        <f t="shared" si="8"/>
        <v>0</v>
      </c>
      <c r="P36" s="84">
        <f t="shared" si="9"/>
        <v>0</v>
      </c>
      <c r="Q36" s="84">
        <f t="shared" si="10"/>
        <v>0</v>
      </c>
      <c r="R36" s="84">
        <f t="shared" si="11"/>
        <v>0</v>
      </c>
      <c r="S36" s="84">
        <f t="shared" si="12"/>
        <v>0</v>
      </c>
      <c r="T36" s="84">
        <f t="shared" si="13"/>
        <v>0</v>
      </c>
      <c r="U36" s="84">
        <f t="shared" si="14"/>
        <v>0</v>
      </c>
      <c r="V36" s="84">
        <f t="shared" si="15"/>
        <v>0</v>
      </c>
      <c r="W36" s="84">
        <f t="shared" si="16"/>
        <v>0</v>
      </c>
      <c r="X36" s="84">
        <f t="shared" si="17"/>
        <v>0</v>
      </c>
      <c r="Y36" s="84">
        <f t="shared" si="18"/>
        <v>0</v>
      </c>
      <c r="Z36" s="84">
        <f t="shared" si="19"/>
        <v>0</v>
      </c>
      <c r="AA36" s="84">
        <f t="shared" si="20"/>
        <v>0</v>
      </c>
      <c r="AB36" s="84">
        <f t="shared" si="21"/>
        <v>0</v>
      </c>
      <c r="AC36" s="84">
        <f t="shared" si="22"/>
        <v>0</v>
      </c>
      <c r="AD36" s="84">
        <f t="shared" si="23"/>
        <v>0</v>
      </c>
      <c r="AE36" s="84">
        <f t="shared" si="24"/>
        <v>0</v>
      </c>
      <c r="AF36" s="84">
        <f t="shared" si="25"/>
        <v>0</v>
      </c>
      <c r="AG36" s="84">
        <f t="shared" si="26"/>
        <v>0</v>
      </c>
      <c r="AH36" s="84">
        <f t="shared" si="27"/>
        <v>0</v>
      </c>
      <c r="AI36" s="84">
        <f t="shared" si="28"/>
        <v>0</v>
      </c>
      <c r="AJ36" s="84">
        <f t="shared" si="29"/>
        <v>0</v>
      </c>
      <c r="AK36" s="84">
        <f t="shared" si="30"/>
        <v>0</v>
      </c>
      <c r="AL36" s="84">
        <f t="shared" si="31"/>
        <v>0</v>
      </c>
      <c r="AM36" s="84">
        <f t="shared" si="32"/>
        <v>0</v>
      </c>
      <c r="AN36" s="84">
        <f t="shared" si="33"/>
        <v>0</v>
      </c>
      <c r="AO36" s="84">
        <f t="shared" si="34"/>
        <v>0</v>
      </c>
      <c r="AP36" s="84">
        <f t="shared" si="35"/>
        <v>0</v>
      </c>
      <c r="AQ36" s="84">
        <f t="shared" si="36"/>
        <v>0</v>
      </c>
      <c r="AR36" s="84">
        <f t="shared" si="37"/>
        <v>0</v>
      </c>
      <c r="AS36" s="84">
        <f t="shared" si="38"/>
        <v>0</v>
      </c>
      <c r="AT36" s="84">
        <f t="shared" si="39"/>
        <v>0</v>
      </c>
      <c r="AU36" s="84">
        <f t="shared" si="40"/>
        <v>0</v>
      </c>
      <c r="AV36" s="84">
        <f t="shared" si="41"/>
        <v>0</v>
      </c>
      <c r="AW36" s="84">
        <f t="shared" si="42"/>
        <v>0</v>
      </c>
      <c r="AX36" s="84">
        <f t="shared" si="43"/>
        <v>0</v>
      </c>
      <c r="AY36" s="84">
        <f t="shared" si="44"/>
        <v>0</v>
      </c>
      <c r="AZ36" s="84">
        <f t="shared" si="45"/>
        <v>0</v>
      </c>
      <c r="BA36" s="84">
        <f t="shared" si="46"/>
        <v>0</v>
      </c>
      <c r="BB36" s="84">
        <f t="shared" si="47"/>
        <v>0</v>
      </c>
      <c r="BC36" s="84">
        <f t="shared" si="48"/>
        <v>0</v>
      </c>
      <c r="BD36" s="84">
        <f t="shared" si="49"/>
        <v>0</v>
      </c>
      <c r="BE36" s="84">
        <f t="shared" si="50"/>
        <v>0</v>
      </c>
      <c r="BF36" s="84">
        <f t="shared" si="51"/>
        <v>0</v>
      </c>
      <c r="BG36" s="84">
        <f t="shared" si="52"/>
        <v>0</v>
      </c>
      <c r="BH36" s="84">
        <f t="shared" si="53"/>
        <v>0</v>
      </c>
      <c r="BI36" s="84">
        <f t="shared" si="54"/>
        <v>0</v>
      </c>
      <c r="BJ36" s="84">
        <f t="shared" si="55"/>
        <v>0</v>
      </c>
      <c r="BK36" s="84">
        <f t="shared" si="56"/>
        <v>0</v>
      </c>
      <c r="BL36" s="84">
        <f t="shared" si="57"/>
        <v>0</v>
      </c>
      <c r="BM36" s="84">
        <f t="shared" si="58"/>
        <v>0</v>
      </c>
      <c r="BN36" s="84">
        <f t="shared" si="59"/>
        <v>0</v>
      </c>
      <c r="BO36" s="84">
        <f t="shared" si="60"/>
        <v>0</v>
      </c>
      <c r="BP36" s="84">
        <f t="shared" si="61"/>
        <v>0</v>
      </c>
      <c r="BQ36" s="84">
        <f t="shared" si="62"/>
        <v>0</v>
      </c>
      <c r="BR36" s="84">
        <f t="shared" si="63"/>
        <v>0</v>
      </c>
      <c r="BS36" s="84">
        <f t="shared" si="64"/>
        <v>0</v>
      </c>
      <c r="BT36" s="84">
        <f t="shared" si="65"/>
        <v>0</v>
      </c>
      <c r="BU36" s="84">
        <f t="shared" si="66"/>
        <v>0</v>
      </c>
      <c r="BV36" s="84">
        <f t="shared" si="67"/>
        <v>0</v>
      </c>
      <c r="BW36" s="84">
        <f t="shared" si="68"/>
        <v>0</v>
      </c>
      <c r="BX36" s="84">
        <f t="shared" si="69"/>
        <v>0</v>
      </c>
      <c r="BY36" s="84">
        <f t="shared" si="70"/>
        <v>0</v>
      </c>
      <c r="BZ36" s="84">
        <f t="shared" si="71"/>
        <v>0</v>
      </c>
      <c r="CA36" s="84">
        <f t="shared" si="72"/>
        <v>0</v>
      </c>
      <c r="CB36" s="84">
        <f t="shared" si="73"/>
        <v>0</v>
      </c>
      <c r="CC36" s="84">
        <f t="shared" si="74"/>
        <v>0</v>
      </c>
      <c r="CD36" s="84">
        <f t="shared" si="75"/>
        <v>0</v>
      </c>
      <c r="CE36" s="84">
        <f t="shared" si="76"/>
        <v>0</v>
      </c>
      <c r="CF36" s="84">
        <f t="shared" si="77"/>
        <v>0</v>
      </c>
      <c r="CG36" s="84">
        <f t="shared" si="78"/>
        <v>0</v>
      </c>
      <c r="CH36" s="84">
        <f t="shared" si="79"/>
        <v>0</v>
      </c>
      <c r="CI36" s="84">
        <f t="shared" si="80"/>
        <v>0</v>
      </c>
      <c r="CJ36" s="84">
        <f t="shared" si="81"/>
        <v>0</v>
      </c>
      <c r="CK36" s="84">
        <f t="shared" si="82"/>
        <v>0</v>
      </c>
      <c r="CL36" s="84">
        <f t="shared" si="83"/>
        <v>0</v>
      </c>
      <c r="CM36" s="84">
        <f t="shared" si="84"/>
        <v>0</v>
      </c>
      <c r="CN36" s="84">
        <f t="shared" si="85"/>
        <v>0</v>
      </c>
      <c r="CO36" s="84">
        <f t="shared" si="86"/>
        <v>0</v>
      </c>
      <c r="CP36" s="84">
        <f t="shared" si="87"/>
        <v>0</v>
      </c>
      <c r="CQ36" s="84">
        <f t="shared" si="88"/>
        <v>0</v>
      </c>
      <c r="CR36" s="84">
        <f t="shared" si="89"/>
        <v>0</v>
      </c>
      <c r="CS36" s="84">
        <f t="shared" si="90"/>
        <v>0</v>
      </c>
      <c r="CT36" s="84">
        <f t="shared" si="91"/>
        <v>0</v>
      </c>
      <c r="CU36" s="84">
        <f t="shared" si="92"/>
        <v>0</v>
      </c>
      <c r="CV36" s="84">
        <f t="shared" si="93"/>
        <v>0</v>
      </c>
      <c r="CW36" s="84">
        <f t="shared" si="94"/>
        <v>0</v>
      </c>
      <c r="CX36" s="84">
        <f t="shared" si="95"/>
        <v>0</v>
      </c>
    </row>
    <row r="37" spans="1:102" ht="14.25">
      <c r="A37" s="78">
        <f t="shared" si="96"/>
        <v>27</v>
      </c>
      <c r="B37" s="79"/>
      <c r="C37" s="80"/>
      <c r="D37" s="81"/>
      <c r="E37" s="82"/>
      <c r="F37" s="83"/>
      <c r="G37" s="84">
        <f t="shared" si="0"/>
        <v>0</v>
      </c>
      <c r="H37" s="84">
        <f t="shared" si="1"/>
        <v>0</v>
      </c>
      <c r="I37" s="84">
        <f t="shared" si="2"/>
        <v>0</v>
      </c>
      <c r="J37" s="84">
        <f t="shared" si="3"/>
        <v>0</v>
      </c>
      <c r="K37" s="84">
        <f t="shared" si="4"/>
        <v>0</v>
      </c>
      <c r="L37" s="84">
        <f t="shared" si="5"/>
        <v>0</v>
      </c>
      <c r="M37" s="84">
        <f t="shared" si="6"/>
        <v>0</v>
      </c>
      <c r="N37" s="84">
        <f t="shared" si="7"/>
        <v>0</v>
      </c>
      <c r="O37" s="84">
        <f t="shared" si="8"/>
        <v>0</v>
      </c>
      <c r="P37" s="84">
        <f t="shared" si="9"/>
        <v>0</v>
      </c>
      <c r="Q37" s="84">
        <f t="shared" si="10"/>
        <v>0</v>
      </c>
      <c r="R37" s="84">
        <f t="shared" si="11"/>
        <v>0</v>
      </c>
      <c r="S37" s="84">
        <f t="shared" si="12"/>
        <v>0</v>
      </c>
      <c r="T37" s="84">
        <f t="shared" si="13"/>
        <v>0</v>
      </c>
      <c r="U37" s="84">
        <f t="shared" si="14"/>
        <v>0</v>
      </c>
      <c r="V37" s="84">
        <f t="shared" si="15"/>
        <v>0</v>
      </c>
      <c r="W37" s="84">
        <f t="shared" si="16"/>
        <v>0</v>
      </c>
      <c r="X37" s="84">
        <f t="shared" si="17"/>
        <v>0</v>
      </c>
      <c r="Y37" s="84">
        <f t="shared" si="18"/>
        <v>0</v>
      </c>
      <c r="Z37" s="84">
        <f t="shared" si="19"/>
        <v>0</v>
      </c>
      <c r="AA37" s="84">
        <f t="shared" si="20"/>
        <v>0</v>
      </c>
      <c r="AB37" s="84">
        <f t="shared" si="21"/>
        <v>0</v>
      </c>
      <c r="AC37" s="84">
        <f t="shared" si="22"/>
        <v>0</v>
      </c>
      <c r="AD37" s="84">
        <f t="shared" si="23"/>
        <v>0</v>
      </c>
      <c r="AE37" s="84">
        <f t="shared" si="24"/>
        <v>0</v>
      </c>
      <c r="AF37" s="84">
        <f t="shared" si="25"/>
        <v>0</v>
      </c>
      <c r="AG37" s="84">
        <f t="shared" si="26"/>
        <v>0</v>
      </c>
      <c r="AH37" s="84">
        <f t="shared" si="27"/>
        <v>0</v>
      </c>
      <c r="AI37" s="84">
        <f t="shared" si="28"/>
        <v>0</v>
      </c>
      <c r="AJ37" s="84">
        <f t="shared" si="29"/>
        <v>0</v>
      </c>
      <c r="AK37" s="84">
        <f t="shared" si="30"/>
        <v>0</v>
      </c>
      <c r="AL37" s="84">
        <f t="shared" si="31"/>
        <v>0</v>
      </c>
      <c r="AM37" s="84">
        <f t="shared" si="32"/>
        <v>0</v>
      </c>
      <c r="AN37" s="84">
        <f t="shared" si="33"/>
        <v>0</v>
      </c>
      <c r="AO37" s="84">
        <f t="shared" si="34"/>
        <v>0</v>
      </c>
      <c r="AP37" s="84">
        <f t="shared" si="35"/>
        <v>0</v>
      </c>
      <c r="AQ37" s="84">
        <f t="shared" si="36"/>
        <v>0</v>
      </c>
      <c r="AR37" s="84">
        <f t="shared" si="37"/>
        <v>0</v>
      </c>
      <c r="AS37" s="84">
        <f t="shared" si="38"/>
        <v>0</v>
      </c>
      <c r="AT37" s="84">
        <f t="shared" si="39"/>
        <v>0</v>
      </c>
      <c r="AU37" s="84">
        <f t="shared" si="40"/>
        <v>0</v>
      </c>
      <c r="AV37" s="84">
        <f t="shared" si="41"/>
        <v>0</v>
      </c>
      <c r="AW37" s="84">
        <f t="shared" si="42"/>
        <v>0</v>
      </c>
      <c r="AX37" s="84">
        <f t="shared" si="43"/>
        <v>0</v>
      </c>
      <c r="AY37" s="84">
        <f t="shared" si="44"/>
        <v>0</v>
      </c>
      <c r="AZ37" s="84">
        <f t="shared" si="45"/>
        <v>0</v>
      </c>
      <c r="BA37" s="84">
        <f t="shared" si="46"/>
        <v>0</v>
      </c>
      <c r="BB37" s="84">
        <f t="shared" si="47"/>
        <v>0</v>
      </c>
      <c r="BC37" s="84">
        <f t="shared" si="48"/>
        <v>0</v>
      </c>
      <c r="BD37" s="84">
        <f t="shared" si="49"/>
        <v>0</v>
      </c>
      <c r="BE37" s="84">
        <f t="shared" si="50"/>
        <v>0</v>
      </c>
      <c r="BF37" s="84">
        <f t="shared" si="51"/>
        <v>0</v>
      </c>
      <c r="BG37" s="84">
        <f t="shared" si="52"/>
        <v>0</v>
      </c>
      <c r="BH37" s="84">
        <f t="shared" si="53"/>
        <v>0</v>
      </c>
      <c r="BI37" s="84">
        <f t="shared" si="54"/>
        <v>0</v>
      </c>
      <c r="BJ37" s="84">
        <f t="shared" si="55"/>
        <v>0</v>
      </c>
      <c r="BK37" s="84">
        <f t="shared" si="56"/>
        <v>0</v>
      </c>
      <c r="BL37" s="84">
        <f t="shared" si="57"/>
        <v>0</v>
      </c>
      <c r="BM37" s="84">
        <f t="shared" si="58"/>
        <v>0</v>
      </c>
      <c r="BN37" s="84">
        <f t="shared" si="59"/>
        <v>0</v>
      </c>
      <c r="BO37" s="84">
        <f t="shared" si="60"/>
        <v>0</v>
      </c>
      <c r="BP37" s="84">
        <f t="shared" si="61"/>
        <v>0</v>
      </c>
      <c r="BQ37" s="84">
        <f t="shared" si="62"/>
        <v>0</v>
      </c>
      <c r="BR37" s="84">
        <f t="shared" si="63"/>
        <v>0</v>
      </c>
      <c r="BS37" s="84">
        <f t="shared" si="64"/>
        <v>0</v>
      </c>
      <c r="BT37" s="84">
        <f t="shared" si="65"/>
        <v>0</v>
      </c>
      <c r="BU37" s="84">
        <f t="shared" si="66"/>
        <v>0</v>
      </c>
      <c r="BV37" s="84">
        <f t="shared" si="67"/>
        <v>0</v>
      </c>
      <c r="BW37" s="84">
        <f t="shared" si="68"/>
        <v>0</v>
      </c>
      <c r="BX37" s="84">
        <f t="shared" si="69"/>
        <v>0</v>
      </c>
      <c r="BY37" s="84">
        <f t="shared" si="70"/>
        <v>0</v>
      </c>
      <c r="BZ37" s="84">
        <f t="shared" si="71"/>
        <v>0</v>
      </c>
      <c r="CA37" s="84">
        <f t="shared" si="72"/>
        <v>0</v>
      </c>
      <c r="CB37" s="84">
        <f t="shared" si="73"/>
        <v>0</v>
      </c>
      <c r="CC37" s="84">
        <f t="shared" si="74"/>
        <v>0</v>
      </c>
      <c r="CD37" s="84">
        <f t="shared" si="75"/>
        <v>0</v>
      </c>
      <c r="CE37" s="84">
        <f t="shared" si="76"/>
        <v>0</v>
      </c>
      <c r="CF37" s="84">
        <f t="shared" si="77"/>
        <v>0</v>
      </c>
      <c r="CG37" s="84">
        <f t="shared" si="78"/>
        <v>0</v>
      </c>
      <c r="CH37" s="84">
        <f t="shared" si="79"/>
        <v>0</v>
      </c>
      <c r="CI37" s="84">
        <f t="shared" si="80"/>
        <v>0</v>
      </c>
      <c r="CJ37" s="84">
        <f t="shared" si="81"/>
        <v>0</v>
      </c>
      <c r="CK37" s="84">
        <f t="shared" si="82"/>
        <v>0</v>
      </c>
      <c r="CL37" s="84">
        <f t="shared" si="83"/>
        <v>0</v>
      </c>
      <c r="CM37" s="84">
        <f t="shared" si="84"/>
        <v>0</v>
      </c>
      <c r="CN37" s="84">
        <f t="shared" si="85"/>
        <v>0</v>
      </c>
      <c r="CO37" s="84">
        <f t="shared" si="86"/>
        <v>0</v>
      </c>
      <c r="CP37" s="84">
        <f t="shared" si="87"/>
        <v>0</v>
      </c>
      <c r="CQ37" s="84">
        <f t="shared" si="88"/>
        <v>0</v>
      </c>
      <c r="CR37" s="84">
        <f t="shared" si="89"/>
        <v>0</v>
      </c>
      <c r="CS37" s="84">
        <f t="shared" si="90"/>
        <v>0</v>
      </c>
      <c r="CT37" s="84">
        <f t="shared" si="91"/>
        <v>0</v>
      </c>
      <c r="CU37" s="84">
        <f t="shared" si="92"/>
        <v>0</v>
      </c>
      <c r="CV37" s="84">
        <f t="shared" si="93"/>
        <v>0</v>
      </c>
      <c r="CW37" s="84">
        <f t="shared" si="94"/>
        <v>0</v>
      </c>
      <c r="CX37" s="84">
        <f t="shared" si="95"/>
        <v>0</v>
      </c>
    </row>
    <row r="38" spans="1:102" ht="14.25">
      <c r="A38" s="78">
        <f t="shared" si="96"/>
        <v>28</v>
      </c>
      <c r="B38" s="79"/>
      <c r="C38" s="80"/>
      <c r="D38" s="81"/>
      <c r="E38" s="82"/>
      <c r="F38" s="83"/>
      <c r="G38" s="84">
        <f t="shared" si="0"/>
        <v>0</v>
      </c>
      <c r="H38" s="84">
        <f t="shared" si="1"/>
        <v>0</v>
      </c>
      <c r="I38" s="84">
        <f t="shared" si="2"/>
        <v>0</v>
      </c>
      <c r="J38" s="84">
        <f t="shared" si="3"/>
        <v>0</v>
      </c>
      <c r="K38" s="84">
        <f t="shared" si="4"/>
        <v>0</v>
      </c>
      <c r="L38" s="84">
        <f t="shared" si="5"/>
        <v>0</v>
      </c>
      <c r="M38" s="84">
        <f t="shared" si="6"/>
        <v>0</v>
      </c>
      <c r="N38" s="84">
        <f t="shared" si="7"/>
        <v>0</v>
      </c>
      <c r="O38" s="84">
        <f t="shared" si="8"/>
        <v>0</v>
      </c>
      <c r="P38" s="84">
        <f t="shared" si="9"/>
        <v>0</v>
      </c>
      <c r="Q38" s="84">
        <f t="shared" si="10"/>
        <v>0</v>
      </c>
      <c r="R38" s="84">
        <f t="shared" si="11"/>
        <v>0</v>
      </c>
      <c r="S38" s="84">
        <f t="shared" si="12"/>
        <v>0</v>
      </c>
      <c r="T38" s="84">
        <f t="shared" si="13"/>
        <v>0</v>
      </c>
      <c r="U38" s="84">
        <f t="shared" si="14"/>
        <v>0</v>
      </c>
      <c r="V38" s="84">
        <f t="shared" si="15"/>
        <v>0</v>
      </c>
      <c r="W38" s="84">
        <f t="shared" si="16"/>
        <v>0</v>
      </c>
      <c r="X38" s="84">
        <f t="shared" si="17"/>
        <v>0</v>
      </c>
      <c r="Y38" s="84">
        <f t="shared" si="18"/>
        <v>0</v>
      </c>
      <c r="Z38" s="84">
        <f t="shared" si="19"/>
        <v>0</v>
      </c>
      <c r="AA38" s="84">
        <f t="shared" si="20"/>
        <v>0</v>
      </c>
      <c r="AB38" s="84">
        <f t="shared" si="21"/>
        <v>0</v>
      </c>
      <c r="AC38" s="84">
        <f t="shared" si="22"/>
        <v>0</v>
      </c>
      <c r="AD38" s="84">
        <f t="shared" si="23"/>
        <v>0</v>
      </c>
      <c r="AE38" s="84">
        <f t="shared" si="24"/>
        <v>0</v>
      </c>
      <c r="AF38" s="84">
        <f t="shared" si="25"/>
        <v>0</v>
      </c>
      <c r="AG38" s="84">
        <f t="shared" si="26"/>
        <v>0</v>
      </c>
      <c r="AH38" s="84">
        <f t="shared" si="27"/>
        <v>0</v>
      </c>
      <c r="AI38" s="84">
        <f t="shared" si="28"/>
        <v>0</v>
      </c>
      <c r="AJ38" s="84">
        <f t="shared" si="29"/>
        <v>0</v>
      </c>
      <c r="AK38" s="84">
        <f t="shared" si="30"/>
        <v>0</v>
      </c>
      <c r="AL38" s="84">
        <f t="shared" si="31"/>
        <v>0</v>
      </c>
      <c r="AM38" s="84">
        <f t="shared" si="32"/>
        <v>0</v>
      </c>
      <c r="AN38" s="84">
        <f t="shared" si="33"/>
        <v>0</v>
      </c>
      <c r="AO38" s="84">
        <f t="shared" si="34"/>
        <v>0</v>
      </c>
      <c r="AP38" s="84">
        <f t="shared" si="35"/>
        <v>0</v>
      </c>
      <c r="AQ38" s="84">
        <f t="shared" si="36"/>
        <v>0</v>
      </c>
      <c r="AR38" s="84">
        <f t="shared" si="37"/>
        <v>0</v>
      </c>
      <c r="AS38" s="84">
        <f t="shared" si="38"/>
        <v>0</v>
      </c>
      <c r="AT38" s="84">
        <f t="shared" si="39"/>
        <v>0</v>
      </c>
      <c r="AU38" s="84">
        <f t="shared" si="40"/>
        <v>0</v>
      </c>
      <c r="AV38" s="84">
        <f t="shared" si="41"/>
        <v>0</v>
      </c>
      <c r="AW38" s="84">
        <f t="shared" si="42"/>
        <v>0</v>
      </c>
      <c r="AX38" s="84">
        <f t="shared" si="43"/>
        <v>0</v>
      </c>
      <c r="AY38" s="84">
        <f t="shared" si="44"/>
        <v>0</v>
      </c>
      <c r="AZ38" s="84">
        <f t="shared" si="45"/>
        <v>0</v>
      </c>
      <c r="BA38" s="84">
        <f t="shared" si="46"/>
        <v>0</v>
      </c>
      <c r="BB38" s="84">
        <f t="shared" si="47"/>
        <v>0</v>
      </c>
      <c r="BC38" s="84">
        <f t="shared" si="48"/>
        <v>0</v>
      </c>
      <c r="BD38" s="84">
        <f t="shared" si="49"/>
        <v>0</v>
      </c>
      <c r="BE38" s="84">
        <f t="shared" si="50"/>
        <v>0</v>
      </c>
      <c r="BF38" s="84">
        <f t="shared" si="51"/>
        <v>0</v>
      </c>
      <c r="BG38" s="84">
        <f t="shared" si="52"/>
        <v>0</v>
      </c>
      <c r="BH38" s="84">
        <f t="shared" si="53"/>
        <v>0</v>
      </c>
      <c r="BI38" s="84">
        <f t="shared" si="54"/>
        <v>0</v>
      </c>
      <c r="BJ38" s="84">
        <f t="shared" si="55"/>
        <v>0</v>
      </c>
      <c r="BK38" s="84">
        <f t="shared" si="56"/>
        <v>0</v>
      </c>
      <c r="BL38" s="84">
        <f t="shared" si="57"/>
        <v>0</v>
      </c>
      <c r="BM38" s="84">
        <f t="shared" si="58"/>
        <v>0</v>
      </c>
      <c r="BN38" s="84">
        <f t="shared" si="59"/>
        <v>0</v>
      </c>
      <c r="BO38" s="84">
        <f t="shared" si="60"/>
        <v>0</v>
      </c>
      <c r="BP38" s="84">
        <f t="shared" si="61"/>
        <v>0</v>
      </c>
      <c r="BQ38" s="84">
        <f t="shared" si="62"/>
        <v>0</v>
      </c>
      <c r="BR38" s="84">
        <f t="shared" si="63"/>
        <v>0</v>
      </c>
      <c r="BS38" s="84">
        <f t="shared" si="64"/>
        <v>0</v>
      </c>
      <c r="BT38" s="84">
        <f t="shared" si="65"/>
        <v>0</v>
      </c>
      <c r="BU38" s="84">
        <f t="shared" si="66"/>
        <v>0</v>
      </c>
      <c r="BV38" s="84">
        <f t="shared" si="67"/>
        <v>0</v>
      </c>
      <c r="BW38" s="84">
        <f t="shared" si="68"/>
        <v>0</v>
      </c>
      <c r="BX38" s="84">
        <f t="shared" si="69"/>
        <v>0</v>
      </c>
      <c r="BY38" s="84">
        <f t="shared" si="70"/>
        <v>0</v>
      </c>
      <c r="BZ38" s="84">
        <f t="shared" si="71"/>
        <v>0</v>
      </c>
      <c r="CA38" s="84">
        <f t="shared" si="72"/>
        <v>0</v>
      </c>
      <c r="CB38" s="84">
        <f t="shared" si="73"/>
        <v>0</v>
      </c>
      <c r="CC38" s="84">
        <f t="shared" si="74"/>
        <v>0</v>
      </c>
      <c r="CD38" s="84">
        <f t="shared" si="75"/>
        <v>0</v>
      </c>
      <c r="CE38" s="84">
        <f t="shared" si="76"/>
        <v>0</v>
      </c>
      <c r="CF38" s="84">
        <f t="shared" si="77"/>
        <v>0</v>
      </c>
      <c r="CG38" s="84">
        <f t="shared" si="78"/>
        <v>0</v>
      </c>
      <c r="CH38" s="84">
        <f t="shared" si="79"/>
        <v>0</v>
      </c>
      <c r="CI38" s="84">
        <f t="shared" si="80"/>
        <v>0</v>
      </c>
      <c r="CJ38" s="84">
        <f t="shared" si="81"/>
        <v>0</v>
      </c>
      <c r="CK38" s="84">
        <f t="shared" si="82"/>
        <v>0</v>
      </c>
      <c r="CL38" s="84">
        <f t="shared" si="83"/>
        <v>0</v>
      </c>
      <c r="CM38" s="84">
        <f t="shared" si="84"/>
        <v>0</v>
      </c>
      <c r="CN38" s="84">
        <f t="shared" si="85"/>
        <v>0</v>
      </c>
      <c r="CO38" s="84">
        <f t="shared" si="86"/>
        <v>0</v>
      </c>
      <c r="CP38" s="84">
        <f t="shared" si="87"/>
        <v>0</v>
      </c>
      <c r="CQ38" s="84">
        <f t="shared" si="88"/>
        <v>0</v>
      </c>
      <c r="CR38" s="84">
        <f t="shared" si="89"/>
        <v>0</v>
      </c>
      <c r="CS38" s="84">
        <f t="shared" si="90"/>
        <v>0</v>
      </c>
      <c r="CT38" s="84">
        <f t="shared" si="91"/>
        <v>0</v>
      </c>
      <c r="CU38" s="84">
        <f t="shared" si="92"/>
        <v>0</v>
      </c>
      <c r="CV38" s="84">
        <f t="shared" si="93"/>
        <v>0</v>
      </c>
      <c r="CW38" s="84">
        <f t="shared" si="94"/>
        <v>0</v>
      </c>
      <c r="CX38" s="84">
        <f t="shared" si="95"/>
        <v>0</v>
      </c>
    </row>
    <row r="39" spans="1:102" ht="14.25">
      <c r="A39" s="78">
        <f t="shared" si="96"/>
        <v>29</v>
      </c>
      <c r="B39" s="79"/>
      <c r="C39" s="80"/>
      <c r="D39" s="81"/>
      <c r="E39" s="82"/>
      <c r="F39" s="83"/>
      <c r="G39" s="84">
        <f t="shared" si="0"/>
        <v>0</v>
      </c>
      <c r="H39" s="84">
        <f t="shared" si="1"/>
        <v>0</v>
      </c>
      <c r="I39" s="84">
        <f t="shared" si="2"/>
        <v>0</v>
      </c>
      <c r="J39" s="84">
        <f t="shared" si="3"/>
        <v>0</v>
      </c>
      <c r="K39" s="84">
        <f t="shared" si="4"/>
        <v>0</v>
      </c>
      <c r="L39" s="84">
        <f t="shared" si="5"/>
        <v>0</v>
      </c>
      <c r="M39" s="84">
        <f t="shared" si="6"/>
        <v>0</v>
      </c>
      <c r="N39" s="84">
        <f t="shared" si="7"/>
        <v>0</v>
      </c>
      <c r="O39" s="84">
        <f t="shared" si="8"/>
        <v>0</v>
      </c>
      <c r="P39" s="84">
        <f t="shared" si="9"/>
        <v>0</v>
      </c>
      <c r="Q39" s="84">
        <f t="shared" si="10"/>
        <v>0</v>
      </c>
      <c r="R39" s="84">
        <f t="shared" si="11"/>
        <v>0</v>
      </c>
      <c r="S39" s="84">
        <f t="shared" si="12"/>
        <v>0</v>
      </c>
      <c r="T39" s="84">
        <f t="shared" si="13"/>
        <v>0</v>
      </c>
      <c r="U39" s="84">
        <f t="shared" si="14"/>
        <v>0</v>
      </c>
      <c r="V39" s="84">
        <f t="shared" si="15"/>
        <v>0</v>
      </c>
      <c r="W39" s="84">
        <f t="shared" si="16"/>
        <v>0</v>
      </c>
      <c r="X39" s="84">
        <f t="shared" si="17"/>
        <v>0</v>
      </c>
      <c r="Y39" s="84">
        <f t="shared" si="18"/>
        <v>0</v>
      </c>
      <c r="Z39" s="84">
        <f t="shared" si="19"/>
        <v>0</v>
      </c>
      <c r="AA39" s="84">
        <f t="shared" si="20"/>
        <v>0</v>
      </c>
      <c r="AB39" s="84">
        <f t="shared" si="21"/>
        <v>0</v>
      </c>
      <c r="AC39" s="84">
        <f t="shared" si="22"/>
        <v>0</v>
      </c>
      <c r="AD39" s="84">
        <f t="shared" si="23"/>
        <v>0</v>
      </c>
      <c r="AE39" s="84">
        <f t="shared" si="24"/>
        <v>0</v>
      </c>
      <c r="AF39" s="84">
        <f t="shared" si="25"/>
        <v>0</v>
      </c>
      <c r="AG39" s="84">
        <f t="shared" si="26"/>
        <v>0</v>
      </c>
      <c r="AH39" s="84">
        <f t="shared" si="27"/>
        <v>0</v>
      </c>
      <c r="AI39" s="84">
        <f t="shared" si="28"/>
        <v>0</v>
      </c>
      <c r="AJ39" s="84">
        <f t="shared" si="29"/>
        <v>0</v>
      </c>
      <c r="AK39" s="84">
        <f t="shared" si="30"/>
        <v>0</v>
      </c>
      <c r="AL39" s="84">
        <f t="shared" si="31"/>
        <v>0</v>
      </c>
      <c r="AM39" s="84">
        <f t="shared" si="32"/>
        <v>0</v>
      </c>
      <c r="AN39" s="84">
        <f t="shared" si="33"/>
        <v>0</v>
      </c>
      <c r="AO39" s="84">
        <f t="shared" si="34"/>
        <v>0</v>
      </c>
      <c r="AP39" s="84">
        <f t="shared" si="35"/>
        <v>0</v>
      </c>
      <c r="AQ39" s="84">
        <f t="shared" si="36"/>
        <v>0</v>
      </c>
      <c r="AR39" s="84">
        <f t="shared" si="37"/>
        <v>0</v>
      </c>
      <c r="AS39" s="84">
        <f t="shared" si="38"/>
        <v>0</v>
      </c>
      <c r="AT39" s="84">
        <f t="shared" si="39"/>
        <v>0</v>
      </c>
      <c r="AU39" s="84">
        <f t="shared" si="40"/>
        <v>0</v>
      </c>
      <c r="AV39" s="84">
        <f t="shared" si="41"/>
        <v>0</v>
      </c>
      <c r="AW39" s="84">
        <f t="shared" si="42"/>
        <v>0</v>
      </c>
      <c r="AX39" s="84">
        <f t="shared" si="43"/>
        <v>0</v>
      </c>
      <c r="AY39" s="84">
        <f t="shared" si="44"/>
        <v>0</v>
      </c>
      <c r="AZ39" s="84">
        <f t="shared" si="45"/>
        <v>0</v>
      </c>
      <c r="BA39" s="84">
        <f t="shared" si="46"/>
        <v>0</v>
      </c>
      <c r="BB39" s="84">
        <f t="shared" si="47"/>
        <v>0</v>
      </c>
      <c r="BC39" s="84">
        <f t="shared" si="48"/>
        <v>0</v>
      </c>
      <c r="BD39" s="84">
        <f t="shared" si="49"/>
        <v>0</v>
      </c>
      <c r="BE39" s="84">
        <f t="shared" si="50"/>
        <v>0</v>
      </c>
      <c r="BF39" s="84">
        <f t="shared" si="51"/>
        <v>0</v>
      </c>
      <c r="BG39" s="84">
        <f t="shared" si="52"/>
        <v>0</v>
      </c>
      <c r="BH39" s="84">
        <f t="shared" si="53"/>
        <v>0</v>
      </c>
      <c r="BI39" s="84">
        <f t="shared" si="54"/>
        <v>0</v>
      </c>
      <c r="BJ39" s="84">
        <f t="shared" si="55"/>
        <v>0</v>
      </c>
      <c r="BK39" s="84">
        <f t="shared" si="56"/>
        <v>0</v>
      </c>
      <c r="BL39" s="84">
        <f t="shared" si="57"/>
        <v>0</v>
      </c>
      <c r="BM39" s="84">
        <f t="shared" si="58"/>
        <v>0</v>
      </c>
      <c r="BN39" s="84">
        <f t="shared" si="59"/>
        <v>0</v>
      </c>
      <c r="BO39" s="84">
        <f t="shared" si="60"/>
        <v>0</v>
      </c>
      <c r="BP39" s="84">
        <f t="shared" si="61"/>
        <v>0</v>
      </c>
      <c r="BQ39" s="84">
        <f t="shared" si="62"/>
        <v>0</v>
      </c>
      <c r="BR39" s="84">
        <f t="shared" si="63"/>
        <v>0</v>
      </c>
      <c r="BS39" s="84">
        <f t="shared" si="64"/>
        <v>0</v>
      </c>
      <c r="BT39" s="84">
        <f t="shared" si="65"/>
        <v>0</v>
      </c>
      <c r="BU39" s="84">
        <f t="shared" si="66"/>
        <v>0</v>
      </c>
      <c r="BV39" s="84">
        <f t="shared" si="67"/>
        <v>0</v>
      </c>
      <c r="BW39" s="84">
        <f t="shared" si="68"/>
        <v>0</v>
      </c>
      <c r="BX39" s="84">
        <f t="shared" si="69"/>
        <v>0</v>
      </c>
      <c r="BY39" s="84">
        <f t="shared" si="70"/>
        <v>0</v>
      </c>
      <c r="BZ39" s="84">
        <f t="shared" si="71"/>
        <v>0</v>
      </c>
      <c r="CA39" s="84">
        <f t="shared" si="72"/>
        <v>0</v>
      </c>
      <c r="CB39" s="84">
        <f t="shared" si="73"/>
        <v>0</v>
      </c>
      <c r="CC39" s="84">
        <f t="shared" si="74"/>
        <v>0</v>
      </c>
      <c r="CD39" s="84">
        <f t="shared" si="75"/>
        <v>0</v>
      </c>
      <c r="CE39" s="84">
        <f t="shared" si="76"/>
        <v>0</v>
      </c>
      <c r="CF39" s="84">
        <f t="shared" si="77"/>
        <v>0</v>
      </c>
      <c r="CG39" s="84">
        <f t="shared" si="78"/>
        <v>0</v>
      </c>
      <c r="CH39" s="84">
        <f t="shared" si="79"/>
        <v>0</v>
      </c>
      <c r="CI39" s="84">
        <f t="shared" si="80"/>
        <v>0</v>
      </c>
      <c r="CJ39" s="84">
        <f t="shared" si="81"/>
        <v>0</v>
      </c>
      <c r="CK39" s="84">
        <f t="shared" si="82"/>
        <v>0</v>
      </c>
      <c r="CL39" s="84">
        <f t="shared" si="83"/>
        <v>0</v>
      </c>
      <c r="CM39" s="84">
        <f t="shared" si="84"/>
        <v>0</v>
      </c>
      <c r="CN39" s="84">
        <f t="shared" si="85"/>
        <v>0</v>
      </c>
      <c r="CO39" s="84">
        <f t="shared" si="86"/>
        <v>0</v>
      </c>
      <c r="CP39" s="84">
        <f t="shared" si="87"/>
        <v>0</v>
      </c>
      <c r="CQ39" s="84">
        <f t="shared" si="88"/>
        <v>0</v>
      </c>
      <c r="CR39" s="84">
        <f t="shared" si="89"/>
        <v>0</v>
      </c>
      <c r="CS39" s="84">
        <f t="shared" si="90"/>
        <v>0</v>
      </c>
      <c r="CT39" s="84">
        <f t="shared" si="91"/>
        <v>0</v>
      </c>
      <c r="CU39" s="84">
        <f t="shared" si="92"/>
        <v>0</v>
      </c>
      <c r="CV39" s="84">
        <f t="shared" si="93"/>
        <v>0</v>
      </c>
      <c r="CW39" s="84">
        <f t="shared" si="94"/>
        <v>0</v>
      </c>
      <c r="CX39" s="84">
        <f t="shared" si="95"/>
        <v>0</v>
      </c>
    </row>
    <row r="40" spans="1:102" ht="14.25">
      <c r="A40" s="78">
        <f t="shared" si="96"/>
        <v>30</v>
      </c>
      <c r="B40" s="79"/>
      <c r="C40" s="80"/>
      <c r="D40" s="81"/>
      <c r="E40" s="82"/>
      <c r="F40" s="83"/>
      <c r="G40" s="84">
        <f t="shared" si="0"/>
        <v>0</v>
      </c>
      <c r="H40" s="84">
        <f t="shared" si="1"/>
        <v>0</v>
      </c>
      <c r="I40" s="84">
        <f t="shared" si="2"/>
        <v>0</v>
      </c>
      <c r="J40" s="84">
        <f t="shared" si="3"/>
        <v>0</v>
      </c>
      <c r="K40" s="84">
        <f t="shared" si="4"/>
        <v>0</v>
      </c>
      <c r="L40" s="84">
        <f t="shared" si="5"/>
        <v>0</v>
      </c>
      <c r="M40" s="84">
        <f t="shared" si="6"/>
        <v>0</v>
      </c>
      <c r="N40" s="84">
        <f t="shared" si="7"/>
        <v>0</v>
      </c>
      <c r="O40" s="84">
        <f t="shared" si="8"/>
        <v>0</v>
      </c>
      <c r="P40" s="84">
        <f t="shared" si="9"/>
        <v>0</v>
      </c>
      <c r="Q40" s="84">
        <f t="shared" si="10"/>
        <v>0</v>
      </c>
      <c r="R40" s="84">
        <f t="shared" si="11"/>
        <v>0</v>
      </c>
      <c r="S40" s="84">
        <f t="shared" si="12"/>
        <v>0</v>
      </c>
      <c r="T40" s="84">
        <f t="shared" si="13"/>
        <v>0</v>
      </c>
      <c r="U40" s="84">
        <f t="shared" si="14"/>
        <v>0</v>
      </c>
      <c r="V40" s="84">
        <f t="shared" si="15"/>
        <v>0</v>
      </c>
      <c r="W40" s="84">
        <f t="shared" si="16"/>
        <v>0</v>
      </c>
      <c r="X40" s="84">
        <f t="shared" si="17"/>
        <v>0</v>
      </c>
      <c r="Y40" s="84">
        <f t="shared" si="18"/>
        <v>0</v>
      </c>
      <c r="Z40" s="84">
        <f t="shared" si="19"/>
        <v>0</v>
      </c>
      <c r="AA40" s="84">
        <f t="shared" si="20"/>
        <v>0</v>
      </c>
      <c r="AB40" s="84">
        <f t="shared" si="21"/>
        <v>0</v>
      </c>
      <c r="AC40" s="84">
        <f t="shared" si="22"/>
        <v>0</v>
      </c>
      <c r="AD40" s="84">
        <f t="shared" si="23"/>
        <v>0</v>
      </c>
      <c r="AE40" s="84">
        <f t="shared" si="24"/>
        <v>0</v>
      </c>
      <c r="AF40" s="84">
        <f t="shared" si="25"/>
        <v>0</v>
      </c>
      <c r="AG40" s="84">
        <f t="shared" si="26"/>
        <v>0</v>
      </c>
      <c r="AH40" s="84">
        <f t="shared" si="27"/>
        <v>0</v>
      </c>
      <c r="AI40" s="84">
        <f t="shared" si="28"/>
        <v>0</v>
      </c>
      <c r="AJ40" s="84">
        <f t="shared" si="29"/>
        <v>0</v>
      </c>
      <c r="AK40" s="84">
        <f t="shared" si="30"/>
        <v>0</v>
      </c>
      <c r="AL40" s="84">
        <f t="shared" si="31"/>
        <v>0</v>
      </c>
      <c r="AM40" s="84">
        <f t="shared" si="32"/>
        <v>0</v>
      </c>
      <c r="AN40" s="84">
        <f t="shared" si="33"/>
        <v>0</v>
      </c>
      <c r="AO40" s="84">
        <f t="shared" si="34"/>
        <v>0</v>
      </c>
      <c r="AP40" s="84">
        <f t="shared" si="35"/>
        <v>0</v>
      </c>
      <c r="AQ40" s="84">
        <f t="shared" si="36"/>
        <v>0</v>
      </c>
      <c r="AR40" s="84">
        <f t="shared" si="37"/>
        <v>0</v>
      </c>
      <c r="AS40" s="84">
        <f t="shared" si="38"/>
        <v>0</v>
      </c>
      <c r="AT40" s="84">
        <f t="shared" si="39"/>
        <v>0</v>
      </c>
      <c r="AU40" s="84">
        <f t="shared" si="40"/>
        <v>0</v>
      </c>
      <c r="AV40" s="84">
        <f t="shared" si="41"/>
        <v>0</v>
      </c>
      <c r="AW40" s="84">
        <f t="shared" si="42"/>
        <v>0</v>
      </c>
      <c r="AX40" s="84">
        <f t="shared" si="43"/>
        <v>0</v>
      </c>
      <c r="AY40" s="84">
        <f t="shared" si="44"/>
        <v>0</v>
      </c>
      <c r="AZ40" s="84">
        <f t="shared" si="45"/>
        <v>0</v>
      </c>
      <c r="BA40" s="84">
        <f t="shared" si="46"/>
        <v>0</v>
      </c>
      <c r="BB40" s="84">
        <f t="shared" si="47"/>
        <v>0</v>
      </c>
      <c r="BC40" s="84">
        <f t="shared" si="48"/>
        <v>0</v>
      </c>
      <c r="BD40" s="84">
        <f t="shared" si="49"/>
        <v>0</v>
      </c>
      <c r="BE40" s="84">
        <f t="shared" si="50"/>
        <v>0</v>
      </c>
      <c r="BF40" s="84">
        <f t="shared" si="51"/>
        <v>0</v>
      </c>
      <c r="BG40" s="84">
        <f t="shared" si="52"/>
        <v>0</v>
      </c>
      <c r="BH40" s="84">
        <f t="shared" si="53"/>
        <v>0</v>
      </c>
      <c r="BI40" s="84">
        <f t="shared" si="54"/>
        <v>0</v>
      </c>
      <c r="BJ40" s="84">
        <f t="shared" si="55"/>
        <v>0</v>
      </c>
      <c r="BK40" s="84">
        <f t="shared" si="56"/>
        <v>0</v>
      </c>
      <c r="BL40" s="84">
        <f t="shared" si="57"/>
        <v>0</v>
      </c>
      <c r="BM40" s="84">
        <f t="shared" si="58"/>
        <v>0</v>
      </c>
      <c r="BN40" s="84">
        <f t="shared" si="59"/>
        <v>0</v>
      </c>
      <c r="BO40" s="84">
        <f t="shared" si="60"/>
        <v>0</v>
      </c>
      <c r="BP40" s="84">
        <f t="shared" si="61"/>
        <v>0</v>
      </c>
      <c r="BQ40" s="84">
        <f t="shared" si="62"/>
        <v>0</v>
      </c>
      <c r="BR40" s="84">
        <f t="shared" si="63"/>
        <v>0</v>
      </c>
      <c r="BS40" s="84">
        <f t="shared" si="64"/>
        <v>0</v>
      </c>
      <c r="BT40" s="84">
        <f t="shared" si="65"/>
        <v>0</v>
      </c>
      <c r="BU40" s="84">
        <f t="shared" si="66"/>
        <v>0</v>
      </c>
      <c r="BV40" s="84">
        <f t="shared" si="67"/>
        <v>0</v>
      </c>
      <c r="BW40" s="84">
        <f t="shared" si="68"/>
        <v>0</v>
      </c>
      <c r="BX40" s="84">
        <f t="shared" si="69"/>
        <v>0</v>
      </c>
      <c r="BY40" s="84">
        <f t="shared" si="70"/>
        <v>0</v>
      </c>
      <c r="BZ40" s="84">
        <f t="shared" si="71"/>
        <v>0</v>
      </c>
      <c r="CA40" s="84">
        <f t="shared" si="72"/>
        <v>0</v>
      </c>
      <c r="CB40" s="84">
        <f t="shared" si="73"/>
        <v>0</v>
      </c>
      <c r="CC40" s="84">
        <f t="shared" si="74"/>
        <v>0</v>
      </c>
      <c r="CD40" s="84">
        <f t="shared" si="75"/>
        <v>0</v>
      </c>
      <c r="CE40" s="84">
        <f t="shared" si="76"/>
        <v>0</v>
      </c>
      <c r="CF40" s="84">
        <f t="shared" si="77"/>
        <v>0</v>
      </c>
      <c r="CG40" s="84">
        <f t="shared" si="78"/>
        <v>0</v>
      </c>
      <c r="CH40" s="84">
        <f t="shared" si="79"/>
        <v>0</v>
      </c>
      <c r="CI40" s="84">
        <f t="shared" si="80"/>
        <v>0</v>
      </c>
      <c r="CJ40" s="84">
        <f t="shared" si="81"/>
        <v>0</v>
      </c>
      <c r="CK40" s="84">
        <f t="shared" si="82"/>
        <v>0</v>
      </c>
      <c r="CL40" s="84">
        <f t="shared" si="83"/>
        <v>0</v>
      </c>
      <c r="CM40" s="84">
        <f t="shared" si="84"/>
        <v>0</v>
      </c>
      <c r="CN40" s="84">
        <f t="shared" si="85"/>
        <v>0</v>
      </c>
      <c r="CO40" s="84">
        <f t="shared" si="86"/>
        <v>0</v>
      </c>
      <c r="CP40" s="84">
        <f t="shared" si="87"/>
        <v>0</v>
      </c>
      <c r="CQ40" s="84">
        <f t="shared" si="88"/>
        <v>0</v>
      </c>
      <c r="CR40" s="84">
        <f t="shared" si="89"/>
        <v>0</v>
      </c>
      <c r="CS40" s="84">
        <f t="shared" si="90"/>
        <v>0</v>
      </c>
      <c r="CT40" s="84">
        <f t="shared" si="91"/>
        <v>0</v>
      </c>
      <c r="CU40" s="84">
        <f t="shared" si="92"/>
        <v>0</v>
      </c>
      <c r="CV40" s="84">
        <f t="shared" si="93"/>
        <v>0</v>
      </c>
      <c r="CW40" s="84">
        <f t="shared" si="94"/>
        <v>0</v>
      </c>
      <c r="CX40" s="84">
        <f t="shared" si="95"/>
        <v>0</v>
      </c>
    </row>
    <row r="41" spans="1:102" ht="14.25">
      <c r="A41" s="78">
        <f t="shared" si="96"/>
        <v>31</v>
      </c>
      <c r="B41" s="79"/>
      <c r="C41" s="80"/>
      <c r="D41" s="81"/>
      <c r="E41" s="82"/>
      <c r="F41" s="83"/>
      <c r="G41" s="84">
        <f t="shared" si="0"/>
        <v>0</v>
      </c>
      <c r="H41" s="84">
        <f t="shared" si="1"/>
        <v>0</v>
      </c>
      <c r="I41" s="84">
        <f t="shared" si="2"/>
        <v>0</v>
      </c>
      <c r="J41" s="84">
        <f t="shared" si="3"/>
        <v>0</v>
      </c>
      <c r="K41" s="84">
        <f t="shared" si="4"/>
        <v>0</v>
      </c>
      <c r="L41" s="84">
        <f t="shared" si="5"/>
        <v>0</v>
      </c>
      <c r="M41" s="84">
        <f t="shared" si="6"/>
        <v>0</v>
      </c>
      <c r="N41" s="84">
        <f t="shared" si="7"/>
        <v>0</v>
      </c>
      <c r="O41" s="84">
        <f t="shared" si="8"/>
        <v>0</v>
      </c>
      <c r="P41" s="84">
        <f t="shared" si="9"/>
        <v>0</v>
      </c>
      <c r="Q41" s="84">
        <f t="shared" si="10"/>
        <v>0</v>
      </c>
      <c r="R41" s="84">
        <f t="shared" si="11"/>
        <v>0</v>
      </c>
      <c r="S41" s="84">
        <f t="shared" si="12"/>
        <v>0</v>
      </c>
      <c r="T41" s="84">
        <f t="shared" si="13"/>
        <v>0</v>
      </c>
      <c r="U41" s="84">
        <f t="shared" si="14"/>
        <v>0</v>
      </c>
      <c r="V41" s="84">
        <f t="shared" si="15"/>
        <v>0</v>
      </c>
      <c r="W41" s="84">
        <f t="shared" si="16"/>
        <v>0</v>
      </c>
      <c r="X41" s="84">
        <f t="shared" si="17"/>
        <v>0</v>
      </c>
      <c r="Y41" s="84">
        <f t="shared" si="18"/>
        <v>0</v>
      </c>
      <c r="Z41" s="84">
        <f t="shared" si="19"/>
        <v>0</v>
      </c>
      <c r="AA41" s="84">
        <f t="shared" si="20"/>
        <v>0</v>
      </c>
      <c r="AB41" s="84">
        <f t="shared" si="21"/>
        <v>0</v>
      </c>
      <c r="AC41" s="84">
        <f t="shared" si="22"/>
        <v>0</v>
      </c>
      <c r="AD41" s="84">
        <f t="shared" si="23"/>
        <v>0</v>
      </c>
      <c r="AE41" s="84">
        <f t="shared" si="24"/>
        <v>0</v>
      </c>
      <c r="AF41" s="84">
        <f t="shared" si="25"/>
        <v>0</v>
      </c>
      <c r="AG41" s="84">
        <f t="shared" si="26"/>
        <v>0</v>
      </c>
      <c r="AH41" s="84">
        <f t="shared" si="27"/>
        <v>0</v>
      </c>
      <c r="AI41" s="84">
        <f t="shared" si="28"/>
        <v>0</v>
      </c>
      <c r="AJ41" s="84">
        <f t="shared" si="29"/>
        <v>0</v>
      </c>
      <c r="AK41" s="84">
        <f t="shared" si="30"/>
        <v>0</v>
      </c>
      <c r="AL41" s="84">
        <f t="shared" si="31"/>
        <v>0</v>
      </c>
      <c r="AM41" s="84">
        <f t="shared" si="32"/>
        <v>0</v>
      </c>
      <c r="AN41" s="84">
        <f t="shared" si="33"/>
        <v>0</v>
      </c>
      <c r="AO41" s="84">
        <f t="shared" si="34"/>
        <v>0</v>
      </c>
      <c r="AP41" s="84">
        <f t="shared" si="35"/>
        <v>0</v>
      </c>
      <c r="AQ41" s="84">
        <f t="shared" si="36"/>
        <v>0</v>
      </c>
      <c r="AR41" s="84">
        <f t="shared" si="37"/>
        <v>0</v>
      </c>
      <c r="AS41" s="84">
        <f t="shared" si="38"/>
        <v>0</v>
      </c>
      <c r="AT41" s="84">
        <f t="shared" si="39"/>
        <v>0</v>
      </c>
      <c r="AU41" s="84">
        <f t="shared" si="40"/>
        <v>0</v>
      </c>
      <c r="AV41" s="84">
        <f t="shared" si="41"/>
        <v>0</v>
      </c>
      <c r="AW41" s="84">
        <f t="shared" si="42"/>
        <v>0</v>
      </c>
      <c r="AX41" s="84">
        <f t="shared" si="43"/>
        <v>0</v>
      </c>
      <c r="AY41" s="84">
        <f t="shared" si="44"/>
        <v>0</v>
      </c>
      <c r="AZ41" s="84">
        <f t="shared" si="45"/>
        <v>0</v>
      </c>
      <c r="BA41" s="84">
        <f t="shared" si="46"/>
        <v>0</v>
      </c>
      <c r="BB41" s="84">
        <f t="shared" si="47"/>
        <v>0</v>
      </c>
      <c r="BC41" s="84">
        <f t="shared" si="48"/>
        <v>0</v>
      </c>
      <c r="BD41" s="84">
        <f t="shared" si="49"/>
        <v>0</v>
      </c>
      <c r="BE41" s="84">
        <f t="shared" si="50"/>
        <v>0</v>
      </c>
      <c r="BF41" s="84">
        <f t="shared" si="51"/>
        <v>0</v>
      </c>
      <c r="BG41" s="84">
        <f t="shared" si="52"/>
        <v>0</v>
      </c>
      <c r="BH41" s="84">
        <f t="shared" si="53"/>
        <v>0</v>
      </c>
      <c r="BI41" s="84">
        <f t="shared" si="54"/>
        <v>0</v>
      </c>
      <c r="BJ41" s="84">
        <f t="shared" si="55"/>
        <v>0</v>
      </c>
      <c r="BK41" s="84">
        <f t="shared" si="56"/>
        <v>0</v>
      </c>
      <c r="BL41" s="84">
        <f t="shared" si="57"/>
        <v>0</v>
      </c>
      <c r="BM41" s="84">
        <f t="shared" si="58"/>
        <v>0</v>
      </c>
      <c r="BN41" s="84">
        <f t="shared" si="59"/>
        <v>0</v>
      </c>
      <c r="BO41" s="84">
        <f t="shared" si="60"/>
        <v>0</v>
      </c>
      <c r="BP41" s="84">
        <f t="shared" si="61"/>
        <v>0</v>
      </c>
      <c r="BQ41" s="84">
        <f t="shared" si="62"/>
        <v>0</v>
      </c>
      <c r="BR41" s="84">
        <f t="shared" si="63"/>
        <v>0</v>
      </c>
      <c r="BS41" s="84">
        <f t="shared" si="64"/>
        <v>0</v>
      </c>
      <c r="BT41" s="84">
        <f t="shared" si="65"/>
        <v>0</v>
      </c>
      <c r="BU41" s="84">
        <f t="shared" si="66"/>
        <v>0</v>
      </c>
      <c r="BV41" s="84">
        <f t="shared" si="67"/>
        <v>0</v>
      </c>
      <c r="BW41" s="84">
        <f t="shared" si="68"/>
        <v>0</v>
      </c>
      <c r="BX41" s="84">
        <f t="shared" si="69"/>
        <v>0</v>
      </c>
      <c r="BY41" s="84">
        <f t="shared" si="70"/>
        <v>0</v>
      </c>
      <c r="BZ41" s="84">
        <f t="shared" si="71"/>
        <v>0</v>
      </c>
      <c r="CA41" s="84">
        <f t="shared" si="72"/>
        <v>0</v>
      </c>
      <c r="CB41" s="84">
        <f t="shared" si="73"/>
        <v>0</v>
      </c>
      <c r="CC41" s="84">
        <f t="shared" si="74"/>
        <v>0</v>
      </c>
      <c r="CD41" s="84">
        <f t="shared" si="75"/>
        <v>0</v>
      </c>
      <c r="CE41" s="84">
        <f t="shared" si="76"/>
        <v>0</v>
      </c>
      <c r="CF41" s="84">
        <f t="shared" si="77"/>
        <v>0</v>
      </c>
      <c r="CG41" s="84">
        <f t="shared" si="78"/>
        <v>0</v>
      </c>
      <c r="CH41" s="84">
        <f t="shared" si="79"/>
        <v>0</v>
      </c>
      <c r="CI41" s="84">
        <f t="shared" si="80"/>
        <v>0</v>
      </c>
      <c r="CJ41" s="84">
        <f t="shared" si="81"/>
        <v>0</v>
      </c>
      <c r="CK41" s="84">
        <f t="shared" si="82"/>
        <v>0</v>
      </c>
      <c r="CL41" s="84">
        <f t="shared" si="83"/>
        <v>0</v>
      </c>
      <c r="CM41" s="84">
        <f t="shared" si="84"/>
        <v>0</v>
      </c>
      <c r="CN41" s="84">
        <f t="shared" si="85"/>
        <v>0</v>
      </c>
      <c r="CO41" s="84">
        <f t="shared" si="86"/>
        <v>0</v>
      </c>
      <c r="CP41" s="84">
        <f t="shared" si="87"/>
        <v>0</v>
      </c>
      <c r="CQ41" s="84">
        <f t="shared" si="88"/>
        <v>0</v>
      </c>
      <c r="CR41" s="84">
        <f t="shared" si="89"/>
        <v>0</v>
      </c>
      <c r="CS41" s="84">
        <f t="shared" si="90"/>
        <v>0</v>
      </c>
      <c r="CT41" s="84">
        <f t="shared" si="91"/>
        <v>0</v>
      </c>
      <c r="CU41" s="84">
        <f t="shared" si="92"/>
        <v>0</v>
      </c>
      <c r="CV41" s="84">
        <f t="shared" si="93"/>
        <v>0</v>
      </c>
      <c r="CW41" s="84">
        <f t="shared" si="94"/>
        <v>0</v>
      </c>
      <c r="CX41" s="84">
        <f t="shared" si="95"/>
        <v>0</v>
      </c>
    </row>
    <row r="42" spans="1:102" ht="14.25">
      <c r="A42" s="78">
        <f t="shared" si="96"/>
        <v>32</v>
      </c>
      <c r="B42" s="79"/>
      <c r="C42" s="80"/>
      <c r="D42" s="81"/>
      <c r="E42" s="82"/>
      <c r="F42" s="83"/>
      <c r="G42" s="84">
        <f t="shared" si="0"/>
        <v>0</v>
      </c>
      <c r="H42" s="84">
        <f t="shared" si="1"/>
        <v>0</v>
      </c>
      <c r="I42" s="84">
        <f t="shared" si="2"/>
        <v>0</v>
      </c>
      <c r="J42" s="84">
        <f t="shared" si="3"/>
        <v>0</v>
      </c>
      <c r="K42" s="84">
        <f t="shared" si="4"/>
        <v>0</v>
      </c>
      <c r="L42" s="84">
        <f t="shared" si="5"/>
        <v>0</v>
      </c>
      <c r="M42" s="84">
        <f t="shared" si="6"/>
        <v>0</v>
      </c>
      <c r="N42" s="84">
        <f t="shared" si="7"/>
        <v>0</v>
      </c>
      <c r="O42" s="84">
        <f t="shared" si="8"/>
        <v>0</v>
      </c>
      <c r="P42" s="84">
        <f t="shared" si="9"/>
        <v>0</v>
      </c>
      <c r="Q42" s="84">
        <f t="shared" si="10"/>
        <v>0</v>
      </c>
      <c r="R42" s="84">
        <f t="shared" si="11"/>
        <v>0</v>
      </c>
      <c r="S42" s="84">
        <f t="shared" si="12"/>
        <v>0</v>
      </c>
      <c r="T42" s="84">
        <f t="shared" si="13"/>
        <v>0</v>
      </c>
      <c r="U42" s="84">
        <f t="shared" si="14"/>
        <v>0</v>
      </c>
      <c r="V42" s="84">
        <f t="shared" si="15"/>
        <v>0</v>
      </c>
      <c r="W42" s="84">
        <f t="shared" si="16"/>
        <v>0</v>
      </c>
      <c r="X42" s="84">
        <f t="shared" si="17"/>
        <v>0</v>
      </c>
      <c r="Y42" s="84">
        <f t="shared" si="18"/>
        <v>0</v>
      </c>
      <c r="Z42" s="84">
        <f t="shared" si="19"/>
        <v>0</v>
      </c>
      <c r="AA42" s="84">
        <f t="shared" si="20"/>
        <v>0</v>
      </c>
      <c r="AB42" s="84">
        <f t="shared" si="21"/>
        <v>0</v>
      </c>
      <c r="AC42" s="84">
        <f t="shared" si="22"/>
        <v>0</v>
      </c>
      <c r="AD42" s="84">
        <f t="shared" si="23"/>
        <v>0</v>
      </c>
      <c r="AE42" s="84">
        <f t="shared" si="24"/>
        <v>0</v>
      </c>
      <c r="AF42" s="84">
        <f t="shared" si="25"/>
        <v>0</v>
      </c>
      <c r="AG42" s="84">
        <f t="shared" si="26"/>
        <v>0</v>
      </c>
      <c r="AH42" s="84">
        <f t="shared" si="27"/>
        <v>0</v>
      </c>
      <c r="AI42" s="84">
        <f t="shared" si="28"/>
        <v>0</v>
      </c>
      <c r="AJ42" s="84">
        <f t="shared" si="29"/>
        <v>0</v>
      </c>
      <c r="AK42" s="84">
        <f t="shared" si="30"/>
        <v>0</v>
      </c>
      <c r="AL42" s="84">
        <f t="shared" si="31"/>
        <v>0</v>
      </c>
      <c r="AM42" s="84">
        <f t="shared" si="32"/>
        <v>0</v>
      </c>
      <c r="AN42" s="84">
        <f t="shared" si="33"/>
        <v>0</v>
      </c>
      <c r="AO42" s="84">
        <f t="shared" si="34"/>
        <v>0</v>
      </c>
      <c r="AP42" s="84">
        <f t="shared" si="35"/>
        <v>0</v>
      </c>
      <c r="AQ42" s="84">
        <f t="shared" si="36"/>
        <v>0</v>
      </c>
      <c r="AR42" s="84">
        <f t="shared" si="37"/>
        <v>0</v>
      </c>
      <c r="AS42" s="84">
        <f t="shared" si="38"/>
        <v>0</v>
      </c>
      <c r="AT42" s="84">
        <f t="shared" si="39"/>
        <v>0</v>
      </c>
      <c r="AU42" s="84">
        <f t="shared" si="40"/>
        <v>0</v>
      </c>
      <c r="AV42" s="84">
        <f t="shared" si="41"/>
        <v>0</v>
      </c>
      <c r="AW42" s="84">
        <f t="shared" si="42"/>
        <v>0</v>
      </c>
      <c r="AX42" s="84">
        <f t="shared" si="43"/>
        <v>0</v>
      </c>
      <c r="AY42" s="84">
        <f t="shared" si="44"/>
        <v>0</v>
      </c>
      <c r="AZ42" s="84">
        <f t="shared" si="45"/>
        <v>0</v>
      </c>
      <c r="BA42" s="84">
        <f t="shared" si="46"/>
        <v>0</v>
      </c>
      <c r="BB42" s="84">
        <f t="shared" si="47"/>
        <v>0</v>
      </c>
      <c r="BC42" s="84">
        <f t="shared" si="48"/>
        <v>0</v>
      </c>
      <c r="BD42" s="84">
        <f t="shared" si="49"/>
        <v>0</v>
      </c>
      <c r="BE42" s="84">
        <f t="shared" si="50"/>
        <v>0</v>
      </c>
      <c r="BF42" s="84">
        <f t="shared" si="51"/>
        <v>0</v>
      </c>
      <c r="BG42" s="84">
        <f t="shared" si="52"/>
        <v>0</v>
      </c>
      <c r="BH42" s="84">
        <f t="shared" si="53"/>
        <v>0</v>
      </c>
      <c r="BI42" s="84">
        <f t="shared" si="54"/>
        <v>0</v>
      </c>
      <c r="BJ42" s="84">
        <f t="shared" si="55"/>
        <v>0</v>
      </c>
      <c r="BK42" s="84">
        <f t="shared" si="56"/>
        <v>0</v>
      </c>
      <c r="BL42" s="84">
        <f t="shared" si="57"/>
        <v>0</v>
      </c>
      <c r="BM42" s="84">
        <f t="shared" si="58"/>
        <v>0</v>
      </c>
      <c r="BN42" s="84">
        <f t="shared" si="59"/>
        <v>0</v>
      </c>
      <c r="BO42" s="84">
        <f t="shared" si="60"/>
        <v>0</v>
      </c>
      <c r="BP42" s="84">
        <f t="shared" si="61"/>
        <v>0</v>
      </c>
      <c r="BQ42" s="84">
        <f t="shared" si="62"/>
        <v>0</v>
      </c>
      <c r="BR42" s="84">
        <f t="shared" si="63"/>
        <v>0</v>
      </c>
      <c r="BS42" s="84">
        <f t="shared" si="64"/>
        <v>0</v>
      </c>
      <c r="BT42" s="84">
        <f t="shared" si="65"/>
        <v>0</v>
      </c>
      <c r="BU42" s="84">
        <f t="shared" si="66"/>
        <v>0</v>
      </c>
      <c r="BV42" s="84">
        <f t="shared" si="67"/>
        <v>0</v>
      </c>
      <c r="BW42" s="84">
        <f t="shared" si="68"/>
        <v>0</v>
      </c>
      <c r="BX42" s="84">
        <f t="shared" si="69"/>
        <v>0</v>
      </c>
      <c r="BY42" s="84">
        <f t="shared" si="70"/>
        <v>0</v>
      </c>
      <c r="BZ42" s="84">
        <f t="shared" si="71"/>
        <v>0</v>
      </c>
      <c r="CA42" s="84">
        <f t="shared" si="72"/>
        <v>0</v>
      </c>
      <c r="CB42" s="84">
        <f t="shared" si="73"/>
        <v>0</v>
      </c>
      <c r="CC42" s="84">
        <f t="shared" si="74"/>
        <v>0</v>
      </c>
      <c r="CD42" s="84">
        <f t="shared" si="75"/>
        <v>0</v>
      </c>
      <c r="CE42" s="84">
        <f t="shared" si="76"/>
        <v>0</v>
      </c>
      <c r="CF42" s="84">
        <f t="shared" si="77"/>
        <v>0</v>
      </c>
      <c r="CG42" s="84">
        <f t="shared" si="78"/>
        <v>0</v>
      </c>
      <c r="CH42" s="84">
        <f t="shared" si="79"/>
        <v>0</v>
      </c>
      <c r="CI42" s="84">
        <f t="shared" si="80"/>
        <v>0</v>
      </c>
      <c r="CJ42" s="84">
        <f t="shared" si="81"/>
        <v>0</v>
      </c>
      <c r="CK42" s="84">
        <f t="shared" si="82"/>
        <v>0</v>
      </c>
      <c r="CL42" s="84">
        <f t="shared" si="83"/>
        <v>0</v>
      </c>
      <c r="CM42" s="84">
        <f t="shared" si="84"/>
        <v>0</v>
      </c>
      <c r="CN42" s="84">
        <f t="shared" si="85"/>
        <v>0</v>
      </c>
      <c r="CO42" s="84">
        <f t="shared" si="86"/>
        <v>0</v>
      </c>
      <c r="CP42" s="84">
        <f t="shared" si="87"/>
        <v>0</v>
      </c>
      <c r="CQ42" s="84">
        <f t="shared" si="88"/>
        <v>0</v>
      </c>
      <c r="CR42" s="84">
        <f t="shared" si="89"/>
        <v>0</v>
      </c>
      <c r="CS42" s="84">
        <f t="shared" si="90"/>
        <v>0</v>
      </c>
      <c r="CT42" s="84">
        <f t="shared" si="91"/>
        <v>0</v>
      </c>
      <c r="CU42" s="84">
        <f t="shared" si="92"/>
        <v>0</v>
      </c>
      <c r="CV42" s="84">
        <f t="shared" si="93"/>
        <v>0</v>
      </c>
      <c r="CW42" s="84">
        <f t="shared" si="94"/>
        <v>0</v>
      </c>
      <c r="CX42" s="84">
        <f t="shared" si="95"/>
        <v>0</v>
      </c>
    </row>
    <row r="43" spans="1:102" ht="14.25">
      <c r="A43" s="78">
        <f t="shared" si="96"/>
        <v>33</v>
      </c>
      <c r="B43" s="79"/>
      <c r="C43" s="80"/>
      <c r="D43" s="81"/>
      <c r="E43" s="82"/>
      <c r="F43" s="83"/>
      <c r="G43" s="84">
        <f t="shared" si="0"/>
        <v>0</v>
      </c>
      <c r="H43" s="84">
        <f t="shared" si="1"/>
        <v>0</v>
      </c>
      <c r="I43" s="84">
        <f t="shared" si="2"/>
        <v>0</v>
      </c>
      <c r="J43" s="84">
        <f t="shared" si="3"/>
        <v>0</v>
      </c>
      <c r="K43" s="84">
        <f t="shared" si="4"/>
        <v>0</v>
      </c>
      <c r="L43" s="84">
        <f t="shared" si="5"/>
        <v>0</v>
      </c>
      <c r="M43" s="84">
        <f t="shared" si="6"/>
        <v>0</v>
      </c>
      <c r="N43" s="84">
        <f t="shared" si="7"/>
        <v>0</v>
      </c>
      <c r="O43" s="84">
        <f t="shared" si="8"/>
        <v>0</v>
      </c>
      <c r="P43" s="84">
        <f t="shared" si="9"/>
        <v>0</v>
      </c>
      <c r="Q43" s="84">
        <f t="shared" si="10"/>
        <v>0</v>
      </c>
      <c r="R43" s="84">
        <f t="shared" si="11"/>
        <v>0</v>
      </c>
      <c r="S43" s="84">
        <f t="shared" si="12"/>
        <v>0</v>
      </c>
      <c r="T43" s="84">
        <f t="shared" si="13"/>
        <v>0</v>
      </c>
      <c r="U43" s="84">
        <f t="shared" si="14"/>
        <v>0</v>
      </c>
      <c r="V43" s="84">
        <f t="shared" si="15"/>
        <v>0</v>
      </c>
      <c r="W43" s="84">
        <f t="shared" si="16"/>
        <v>0</v>
      </c>
      <c r="X43" s="84">
        <f t="shared" si="17"/>
        <v>0</v>
      </c>
      <c r="Y43" s="84">
        <f t="shared" si="18"/>
        <v>0</v>
      </c>
      <c r="Z43" s="84">
        <f t="shared" si="19"/>
        <v>0</v>
      </c>
      <c r="AA43" s="84">
        <f t="shared" si="20"/>
        <v>0</v>
      </c>
      <c r="AB43" s="84">
        <f t="shared" si="21"/>
        <v>0</v>
      </c>
      <c r="AC43" s="84">
        <f t="shared" si="22"/>
        <v>0</v>
      </c>
      <c r="AD43" s="84">
        <f t="shared" si="23"/>
        <v>0</v>
      </c>
      <c r="AE43" s="84">
        <f t="shared" si="24"/>
        <v>0</v>
      </c>
      <c r="AF43" s="84">
        <f t="shared" si="25"/>
        <v>0</v>
      </c>
      <c r="AG43" s="84">
        <f t="shared" si="26"/>
        <v>0</v>
      </c>
      <c r="AH43" s="84">
        <f t="shared" si="27"/>
        <v>0</v>
      </c>
      <c r="AI43" s="84">
        <f t="shared" si="28"/>
        <v>0</v>
      </c>
      <c r="AJ43" s="84">
        <f t="shared" si="29"/>
        <v>0</v>
      </c>
      <c r="AK43" s="84">
        <f t="shared" si="30"/>
        <v>0</v>
      </c>
      <c r="AL43" s="84">
        <f t="shared" si="31"/>
        <v>0</v>
      </c>
      <c r="AM43" s="84">
        <f t="shared" si="32"/>
        <v>0</v>
      </c>
      <c r="AN43" s="84">
        <f t="shared" si="33"/>
        <v>0</v>
      </c>
      <c r="AO43" s="84">
        <f t="shared" si="34"/>
        <v>0</v>
      </c>
      <c r="AP43" s="84">
        <f t="shared" si="35"/>
        <v>0</v>
      </c>
      <c r="AQ43" s="84">
        <f t="shared" si="36"/>
        <v>0</v>
      </c>
      <c r="AR43" s="84">
        <f t="shared" si="37"/>
        <v>0</v>
      </c>
      <c r="AS43" s="84">
        <f t="shared" si="38"/>
        <v>0</v>
      </c>
      <c r="AT43" s="84">
        <f t="shared" si="39"/>
        <v>0</v>
      </c>
      <c r="AU43" s="84">
        <f t="shared" si="40"/>
        <v>0</v>
      </c>
      <c r="AV43" s="84">
        <f t="shared" si="41"/>
        <v>0</v>
      </c>
      <c r="AW43" s="84">
        <f t="shared" si="42"/>
        <v>0</v>
      </c>
      <c r="AX43" s="84">
        <f t="shared" si="43"/>
        <v>0</v>
      </c>
      <c r="AY43" s="84">
        <f t="shared" si="44"/>
        <v>0</v>
      </c>
      <c r="AZ43" s="84">
        <f t="shared" si="45"/>
        <v>0</v>
      </c>
      <c r="BA43" s="84">
        <f t="shared" si="46"/>
        <v>0</v>
      </c>
      <c r="BB43" s="84">
        <f t="shared" si="47"/>
        <v>0</v>
      </c>
      <c r="BC43" s="84">
        <f t="shared" si="48"/>
        <v>0</v>
      </c>
      <c r="BD43" s="84">
        <f t="shared" si="49"/>
        <v>0</v>
      </c>
      <c r="BE43" s="84">
        <f t="shared" si="50"/>
        <v>0</v>
      </c>
      <c r="BF43" s="84">
        <f t="shared" si="51"/>
        <v>0</v>
      </c>
      <c r="BG43" s="84">
        <f t="shared" si="52"/>
        <v>0</v>
      </c>
      <c r="BH43" s="84">
        <f t="shared" si="53"/>
        <v>0</v>
      </c>
      <c r="BI43" s="84">
        <f t="shared" si="54"/>
        <v>0</v>
      </c>
      <c r="BJ43" s="84">
        <f t="shared" si="55"/>
        <v>0</v>
      </c>
      <c r="BK43" s="84">
        <f t="shared" si="56"/>
        <v>0</v>
      </c>
      <c r="BL43" s="84">
        <f t="shared" si="57"/>
        <v>0</v>
      </c>
      <c r="BM43" s="84">
        <f t="shared" si="58"/>
        <v>0</v>
      </c>
      <c r="BN43" s="84">
        <f t="shared" si="59"/>
        <v>0</v>
      </c>
      <c r="BO43" s="84">
        <f t="shared" si="60"/>
        <v>0</v>
      </c>
      <c r="BP43" s="84">
        <f t="shared" si="61"/>
        <v>0</v>
      </c>
      <c r="BQ43" s="84">
        <f t="shared" si="62"/>
        <v>0</v>
      </c>
      <c r="BR43" s="84">
        <f t="shared" si="63"/>
        <v>0</v>
      </c>
      <c r="BS43" s="84">
        <f t="shared" si="64"/>
        <v>0</v>
      </c>
      <c r="BT43" s="84">
        <f t="shared" si="65"/>
        <v>0</v>
      </c>
      <c r="BU43" s="84">
        <f t="shared" si="66"/>
        <v>0</v>
      </c>
      <c r="BV43" s="84">
        <f t="shared" si="67"/>
        <v>0</v>
      </c>
      <c r="BW43" s="84">
        <f t="shared" si="68"/>
        <v>0</v>
      </c>
      <c r="BX43" s="84">
        <f t="shared" si="69"/>
        <v>0</v>
      </c>
      <c r="BY43" s="84">
        <f t="shared" si="70"/>
        <v>0</v>
      </c>
      <c r="BZ43" s="84">
        <f t="shared" si="71"/>
        <v>0</v>
      </c>
      <c r="CA43" s="84">
        <f t="shared" si="72"/>
        <v>0</v>
      </c>
      <c r="CB43" s="84">
        <f t="shared" si="73"/>
        <v>0</v>
      </c>
      <c r="CC43" s="84">
        <f t="shared" si="74"/>
        <v>0</v>
      </c>
      <c r="CD43" s="84">
        <f t="shared" si="75"/>
        <v>0</v>
      </c>
      <c r="CE43" s="84">
        <f t="shared" si="76"/>
        <v>0</v>
      </c>
      <c r="CF43" s="84">
        <f t="shared" si="77"/>
        <v>0</v>
      </c>
      <c r="CG43" s="84">
        <f t="shared" si="78"/>
        <v>0</v>
      </c>
      <c r="CH43" s="84">
        <f t="shared" si="79"/>
        <v>0</v>
      </c>
      <c r="CI43" s="84">
        <f t="shared" si="80"/>
        <v>0</v>
      </c>
      <c r="CJ43" s="84">
        <f t="shared" si="81"/>
        <v>0</v>
      </c>
      <c r="CK43" s="84">
        <f t="shared" si="82"/>
        <v>0</v>
      </c>
      <c r="CL43" s="84">
        <f t="shared" si="83"/>
        <v>0</v>
      </c>
      <c r="CM43" s="84">
        <f t="shared" si="84"/>
        <v>0</v>
      </c>
      <c r="CN43" s="84">
        <f t="shared" si="85"/>
        <v>0</v>
      </c>
      <c r="CO43" s="84">
        <f t="shared" si="86"/>
        <v>0</v>
      </c>
      <c r="CP43" s="84">
        <f t="shared" si="87"/>
        <v>0</v>
      </c>
      <c r="CQ43" s="84">
        <f t="shared" si="88"/>
        <v>0</v>
      </c>
      <c r="CR43" s="84">
        <f t="shared" si="89"/>
        <v>0</v>
      </c>
      <c r="CS43" s="84">
        <f t="shared" si="90"/>
        <v>0</v>
      </c>
      <c r="CT43" s="84">
        <f t="shared" si="91"/>
        <v>0</v>
      </c>
      <c r="CU43" s="84">
        <f t="shared" si="92"/>
        <v>0</v>
      </c>
      <c r="CV43" s="84">
        <f t="shared" si="93"/>
        <v>0</v>
      </c>
      <c r="CW43" s="84">
        <f t="shared" si="94"/>
        <v>0</v>
      </c>
      <c r="CX43" s="84">
        <f t="shared" si="95"/>
        <v>0</v>
      </c>
    </row>
    <row r="44" spans="1:102" ht="14.25">
      <c r="A44" s="78">
        <f t="shared" si="96"/>
        <v>34</v>
      </c>
      <c r="B44" s="79"/>
      <c r="C44" s="80"/>
      <c r="D44" s="81"/>
      <c r="E44" s="82"/>
      <c r="F44" s="83"/>
      <c r="G44" s="84">
        <f t="shared" si="0"/>
        <v>0</v>
      </c>
      <c r="H44" s="84">
        <f t="shared" si="1"/>
        <v>0</v>
      </c>
      <c r="I44" s="84">
        <f t="shared" si="2"/>
        <v>0</v>
      </c>
      <c r="J44" s="84">
        <f t="shared" si="3"/>
        <v>0</v>
      </c>
      <c r="K44" s="84">
        <f t="shared" si="4"/>
        <v>0</v>
      </c>
      <c r="L44" s="84">
        <f t="shared" si="5"/>
        <v>0</v>
      </c>
      <c r="M44" s="84">
        <f t="shared" si="6"/>
        <v>0</v>
      </c>
      <c r="N44" s="84">
        <f t="shared" si="7"/>
        <v>0</v>
      </c>
      <c r="O44" s="84">
        <f t="shared" si="8"/>
        <v>0</v>
      </c>
      <c r="P44" s="84">
        <f t="shared" si="9"/>
        <v>0</v>
      </c>
      <c r="Q44" s="84">
        <f t="shared" si="10"/>
        <v>0</v>
      </c>
      <c r="R44" s="84">
        <f t="shared" si="11"/>
        <v>0</v>
      </c>
      <c r="S44" s="84">
        <f t="shared" si="12"/>
        <v>0</v>
      </c>
      <c r="T44" s="84">
        <f t="shared" si="13"/>
        <v>0</v>
      </c>
      <c r="U44" s="84">
        <f t="shared" si="14"/>
        <v>0</v>
      </c>
      <c r="V44" s="84">
        <f t="shared" si="15"/>
        <v>0</v>
      </c>
      <c r="W44" s="84">
        <f t="shared" si="16"/>
        <v>0</v>
      </c>
      <c r="X44" s="84">
        <f t="shared" si="17"/>
        <v>0</v>
      </c>
      <c r="Y44" s="84">
        <f t="shared" si="18"/>
        <v>0</v>
      </c>
      <c r="Z44" s="84">
        <f t="shared" si="19"/>
        <v>0</v>
      </c>
      <c r="AA44" s="84">
        <f t="shared" si="20"/>
        <v>0</v>
      </c>
      <c r="AB44" s="84">
        <f t="shared" si="21"/>
        <v>0</v>
      </c>
      <c r="AC44" s="84">
        <f t="shared" si="22"/>
        <v>0</v>
      </c>
      <c r="AD44" s="84">
        <f t="shared" si="23"/>
        <v>0</v>
      </c>
      <c r="AE44" s="84">
        <f t="shared" si="24"/>
        <v>0</v>
      </c>
      <c r="AF44" s="84">
        <f t="shared" si="25"/>
        <v>0</v>
      </c>
      <c r="AG44" s="84">
        <f t="shared" si="26"/>
        <v>0</v>
      </c>
      <c r="AH44" s="84">
        <f t="shared" si="27"/>
        <v>0</v>
      </c>
      <c r="AI44" s="84">
        <f t="shared" si="28"/>
        <v>0</v>
      </c>
      <c r="AJ44" s="84">
        <f t="shared" si="29"/>
        <v>0</v>
      </c>
      <c r="AK44" s="84">
        <f t="shared" si="30"/>
        <v>0</v>
      </c>
      <c r="AL44" s="84">
        <f t="shared" si="31"/>
        <v>0</v>
      </c>
      <c r="AM44" s="84">
        <f t="shared" si="32"/>
        <v>0</v>
      </c>
      <c r="AN44" s="84">
        <f t="shared" si="33"/>
        <v>0</v>
      </c>
      <c r="AO44" s="84">
        <f t="shared" si="34"/>
        <v>0</v>
      </c>
      <c r="AP44" s="84">
        <f t="shared" si="35"/>
        <v>0</v>
      </c>
      <c r="AQ44" s="84">
        <f t="shared" si="36"/>
        <v>0</v>
      </c>
      <c r="AR44" s="84">
        <f t="shared" si="37"/>
        <v>0</v>
      </c>
      <c r="AS44" s="84">
        <f t="shared" si="38"/>
        <v>0</v>
      </c>
      <c r="AT44" s="84">
        <f t="shared" si="39"/>
        <v>0</v>
      </c>
      <c r="AU44" s="84">
        <f t="shared" si="40"/>
        <v>0</v>
      </c>
      <c r="AV44" s="84">
        <f t="shared" si="41"/>
        <v>0</v>
      </c>
      <c r="AW44" s="84">
        <f t="shared" si="42"/>
        <v>0</v>
      </c>
      <c r="AX44" s="84">
        <f t="shared" si="43"/>
        <v>0</v>
      </c>
      <c r="AY44" s="84">
        <f t="shared" si="44"/>
        <v>0</v>
      </c>
      <c r="AZ44" s="84">
        <f t="shared" si="45"/>
        <v>0</v>
      </c>
      <c r="BA44" s="84">
        <f t="shared" si="46"/>
        <v>0</v>
      </c>
      <c r="BB44" s="84">
        <f t="shared" si="47"/>
        <v>0</v>
      </c>
      <c r="BC44" s="84">
        <f t="shared" si="48"/>
        <v>0</v>
      </c>
      <c r="BD44" s="84">
        <f t="shared" si="49"/>
        <v>0</v>
      </c>
      <c r="BE44" s="84">
        <f t="shared" si="50"/>
        <v>0</v>
      </c>
      <c r="BF44" s="84">
        <f t="shared" si="51"/>
        <v>0</v>
      </c>
      <c r="BG44" s="84">
        <f t="shared" si="52"/>
        <v>0</v>
      </c>
      <c r="BH44" s="84">
        <f t="shared" si="53"/>
        <v>0</v>
      </c>
      <c r="BI44" s="84">
        <f t="shared" si="54"/>
        <v>0</v>
      </c>
      <c r="BJ44" s="84">
        <f t="shared" si="55"/>
        <v>0</v>
      </c>
      <c r="BK44" s="84">
        <f t="shared" si="56"/>
        <v>0</v>
      </c>
      <c r="BL44" s="84">
        <f t="shared" si="57"/>
        <v>0</v>
      </c>
      <c r="BM44" s="84">
        <f t="shared" si="58"/>
        <v>0</v>
      </c>
      <c r="BN44" s="84">
        <f t="shared" si="59"/>
        <v>0</v>
      </c>
      <c r="BO44" s="84">
        <f t="shared" si="60"/>
        <v>0</v>
      </c>
      <c r="BP44" s="84">
        <f t="shared" si="61"/>
        <v>0</v>
      </c>
      <c r="BQ44" s="84">
        <f t="shared" si="62"/>
        <v>0</v>
      </c>
      <c r="BR44" s="84">
        <f t="shared" si="63"/>
        <v>0</v>
      </c>
      <c r="BS44" s="84">
        <f t="shared" si="64"/>
        <v>0</v>
      </c>
      <c r="BT44" s="84">
        <f t="shared" si="65"/>
        <v>0</v>
      </c>
      <c r="BU44" s="84">
        <f t="shared" si="66"/>
        <v>0</v>
      </c>
      <c r="BV44" s="84">
        <f t="shared" si="67"/>
        <v>0</v>
      </c>
      <c r="BW44" s="84">
        <f t="shared" si="68"/>
        <v>0</v>
      </c>
      <c r="BX44" s="84">
        <f t="shared" si="69"/>
        <v>0</v>
      </c>
      <c r="BY44" s="84">
        <f t="shared" si="70"/>
        <v>0</v>
      </c>
      <c r="BZ44" s="84">
        <f t="shared" si="71"/>
        <v>0</v>
      </c>
      <c r="CA44" s="84">
        <f t="shared" si="72"/>
        <v>0</v>
      </c>
      <c r="CB44" s="84">
        <f t="shared" si="73"/>
        <v>0</v>
      </c>
      <c r="CC44" s="84">
        <f t="shared" si="74"/>
        <v>0</v>
      </c>
      <c r="CD44" s="84">
        <f t="shared" si="75"/>
        <v>0</v>
      </c>
      <c r="CE44" s="84">
        <f t="shared" si="76"/>
        <v>0</v>
      </c>
      <c r="CF44" s="84">
        <f t="shared" si="77"/>
        <v>0</v>
      </c>
      <c r="CG44" s="84">
        <f t="shared" si="78"/>
        <v>0</v>
      </c>
      <c r="CH44" s="84">
        <f t="shared" si="79"/>
        <v>0</v>
      </c>
      <c r="CI44" s="84">
        <f t="shared" si="80"/>
        <v>0</v>
      </c>
      <c r="CJ44" s="84">
        <f t="shared" si="81"/>
        <v>0</v>
      </c>
      <c r="CK44" s="84">
        <f t="shared" si="82"/>
        <v>0</v>
      </c>
      <c r="CL44" s="84">
        <f t="shared" si="83"/>
        <v>0</v>
      </c>
      <c r="CM44" s="84">
        <f t="shared" si="84"/>
        <v>0</v>
      </c>
      <c r="CN44" s="84">
        <f t="shared" si="85"/>
        <v>0</v>
      </c>
      <c r="CO44" s="84">
        <f t="shared" si="86"/>
        <v>0</v>
      </c>
      <c r="CP44" s="84">
        <f t="shared" si="87"/>
        <v>0</v>
      </c>
      <c r="CQ44" s="84">
        <f t="shared" si="88"/>
        <v>0</v>
      </c>
      <c r="CR44" s="84">
        <f t="shared" si="89"/>
        <v>0</v>
      </c>
      <c r="CS44" s="84">
        <f t="shared" si="90"/>
        <v>0</v>
      </c>
      <c r="CT44" s="84">
        <f t="shared" si="91"/>
        <v>0</v>
      </c>
      <c r="CU44" s="84">
        <f t="shared" si="92"/>
        <v>0</v>
      </c>
      <c r="CV44" s="84">
        <f t="shared" si="93"/>
        <v>0</v>
      </c>
      <c r="CW44" s="84">
        <f t="shared" si="94"/>
        <v>0</v>
      </c>
      <c r="CX44" s="84">
        <f t="shared" si="95"/>
        <v>0</v>
      </c>
    </row>
    <row r="45" spans="1:102" ht="14.25">
      <c r="A45" s="78">
        <f t="shared" si="96"/>
        <v>35</v>
      </c>
      <c r="B45" s="79"/>
      <c r="C45" s="80"/>
      <c r="D45" s="81"/>
      <c r="E45" s="82"/>
      <c r="F45" s="83"/>
      <c r="G45" s="84">
        <f t="shared" si="0"/>
        <v>0</v>
      </c>
      <c r="H45" s="84">
        <f t="shared" si="1"/>
        <v>0</v>
      </c>
      <c r="I45" s="84">
        <f t="shared" si="2"/>
        <v>0</v>
      </c>
      <c r="J45" s="84">
        <f t="shared" si="3"/>
        <v>0</v>
      </c>
      <c r="K45" s="84">
        <f t="shared" si="4"/>
        <v>0</v>
      </c>
      <c r="L45" s="84">
        <f t="shared" si="5"/>
        <v>0</v>
      </c>
      <c r="M45" s="84">
        <f t="shared" si="6"/>
        <v>0</v>
      </c>
      <c r="N45" s="84">
        <f t="shared" si="7"/>
        <v>0</v>
      </c>
      <c r="O45" s="84">
        <f t="shared" si="8"/>
        <v>0</v>
      </c>
      <c r="P45" s="84">
        <f t="shared" si="9"/>
        <v>0</v>
      </c>
      <c r="Q45" s="84">
        <f t="shared" si="10"/>
        <v>0</v>
      </c>
      <c r="R45" s="84">
        <f t="shared" si="11"/>
        <v>0</v>
      </c>
      <c r="S45" s="84">
        <f t="shared" si="12"/>
        <v>0</v>
      </c>
      <c r="T45" s="84">
        <f t="shared" si="13"/>
        <v>0</v>
      </c>
      <c r="U45" s="84">
        <f t="shared" si="14"/>
        <v>0</v>
      </c>
      <c r="V45" s="84">
        <f t="shared" si="15"/>
        <v>0</v>
      </c>
      <c r="W45" s="84">
        <f t="shared" si="16"/>
        <v>0</v>
      </c>
      <c r="X45" s="84">
        <f t="shared" si="17"/>
        <v>0</v>
      </c>
      <c r="Y45" s="84">
        <f t="shared" si="18"/>
        <v>0</v>
      </c>
      <c r="Z45" s="84">
        <f t="shared" si="19"/>
        <v>0</v>
      </c>
      <c r="AA45" s="84">
        <f t="shared" si="20"/>
        <v>0</v>
      </c>
      <c r="AB45" s="84">
        <f t="shared" si="21"/>
        <v>0</v>
      </c>
      <c r="AC45" s="84">
        <f t="shared" si="22"/>
        <v>0</v>
      </c>
      <c r="AD45" s="84">
        <f t="shared" si="23"/>
        <v>0</v>
      </c>
      <c r="AE45" s="84">
        <f t="shared" si="24"/>
        <v>0</v>
      </c>
      <c r="AF45" s="84">
        <f t="shared" si="25"/>
        <v>0</v>
      </c>
      <c r="AG45" s="84">
        <f t="shared" si="26"/>
        <v>0</v>
      </c>
      <c r="AH45" s="84">
        <f t="shared" si="27"/>
        <v>0</v>
      </c>
      <c r="AI45" s="84">
        <f t="shared" si="28"/>
        <v>0</v>
      </c>
      <c r="AJ45" s="84">
        <f t="shared" si="29"/>
        <v>0</v>
      </c>
      <c r="AK45" s="84">
        <f t="shared" si="30"/>
        <v>0</v>
      </c>
      <c r="AL45" s="84">
        <f t="shared" si="31"/>
        <v>0</v>
      </c>
      <c r="AM45" s="84">
        <f t="shared" si="32"/>
        <v>0</v>
      </c>
      <c r="AN45" s="84">
        <f t="shared" si="33"/>
        <v>0</v>
      </c>
      <c r="AO45" s="84">
        <f t="shared" si="34"/>
        <v>0</v>
      </c>
      <c r="AP45" s="84">
        <f t="shared" si="35"/>
        <v>0</v>
      </c>
      <c r="AQ45" s="84">
        <f t="shared" si="36"/>
        <v>0</v>
      </c>
      <c r="AR45" s="84">
        <f t="shared" si="37"/>
        <v>0</v>
      </c>
      <c r="AS45" s="84">
        <f t="shared" si="38"/>
        <v>0</v>
      </c>
      <c r="AT45" s="84">
        <f t="shared" si="39"/>
        <v>0</v>
      </c>
      <c r="AU45" s="84">
        <f t="shared" si="40"/>
        <v>0</v>
      </c>
      <c r="AV45" s="84">
        <f t="shared" si="41"/>
        <v>0</v>
      </c>
      <c r="AW45" s="84">
        <f t="shared" si="42"/>
        <v>0</v>
      </c>
      <c r="AX45" s="84">
        <f t="shared" si="43"/>
        <v>0</v>
      </c>
      <c r="AY45" s="84">
        <f t="shared" si="44"/>
        <v>0</v>
      </c>
      <c r="AZ45" s="84">
        <f t="shared" si="45"/>
        <v>0</v>
      </c>
      <c r="BA45" s="84">
        <f t="shared" si="46"/>
        <v>0</v>
      </c>
      <c r="BB45" s="84">
        <f t="shared" si="47"/>
        <v>0</v>
      </c>
      <c r="BC45" s="84">
        <f t="shared" si="48"/>
        <v>0</v>
      </c>
      <c r="BD45" s="84">
        <f t="shared" si="49"/>
        <v>0</v>
      </c>
      <c r="BE45" s="84">
        <f t="shared" si="50"/>
        <v>0</v>
      </c>
      <c r="BF45" s="84">
        <f t="shared" si="51"/>
        <v>0</v>
      </c>
      <c r="BG45" s="84">
        <f t="shared" si="52"/>
        <v>0</v>
      </c>
      <c r="BH45" s="84">
        <f t="shared" si="53"/>
        <v>0</v>
      </c>
      <c r="BI45" s="84">
        <f t="shared" si="54"/>
        <v>0</v>
      </c>
      <c r="BJ45" s="84">
        <f t="shared" si="55"/>
        <v>0</v>
      </c>
      <c r="BK45" s="84">
        <f t="shared" si="56"/>
        <v>0</v>
      </c>
      <c r="BL45" s="84">
        <f t="shared" si="57"/>
        <v>0</v>
      </c>
      <c r="BM45" s="84">
        <f t="shared" si="58"/>
        <v>0</v>
      </c>
      <c r="BN45" s="84">
        <f t="shared" si="59"/>
        <v>0</v>
      </c>
      <c r="BO45" s="84">
        <f t="shared" si="60"/>
        <v>0</v>
      </c>
      <c r="BP45" s="84">
        <f t="shared" si="61"/>
        <v>0</v>
      </c>
      <c r="BQ45" s="84">
        <f t="shared" si="62"/>
        <v>0</v>
      </c>
      <c r="BR45" s="84">
        <f t="shared" si="63"/>
        <v>0</v>
      </c>
      <c r="BS45" s="84">
        <f t="shared" si="64"/>
        <v>0</v>
      </c>
      <c r="BT45" s="84">
        <f t="shared" si="65"/>
        <v>0</v>
      </c>
      <c r="BU45" s="84">
        <f t="shared" si="66"/>
        <v>0</v>
      </c>
      <c r="BV45" s="84">
        <f t="shared" si="67"/>
        <v>0</v>
      </c>
      <c r="BW45" s="84">
        <f t="shared" si="68"/>
        <v>0</v>
      </c>
      <c r="BX45" s="84">
        <f t="shared" si="69"/>
        <v>0</v>
      </c>
      <c r="BY45" s="84">
        <f t="shared" si="70"/>
        <v>0</v>
      </c>
      <c r="BZ45" s="84">
        <f t="shared" si="71"/>
        <v>0</v>
      </c>
      <c r="CA45" s="84">
        <f t="shared" si="72"/>
        <v>0</v>
      </c>
      <c r="CB45" s="84">
        <f t="shared" si="73"/>
        <v>0</v>
      </c>
      <c r="CC45" s="84">
        <f t="shared" si="74"/>
        <v>0</v>
      </c>
      <c r="CD45" s="84">
        <f t="shared" si="75"/>
        <v>0</v>
      </c>
      <c r="CE45" s="84">
        <f t="shared" si="76"/>
        <v>0</v>
      </c>
      <c r="CF45" s="84">
        <f t="shared" si="77"/>
        <v>0</v>
      </c>
      <c r="CG45" s="84">
        <f t="shared" si="78"/>
        <v>0</v>
      </c>
      <c r="CH45" s="84">
        <f t="shared" si="79"/>
        <v>0</v>
      </c>
      <c r="CI45" s="84">
        <f t="shared" si="80"/>
        <v>0</v>
      </c>
      <c r="CJ45" s="84">
        <f t="shared" si="81"/>
        <v>0</v>
      </c>
      <c r="CK45" s="84">
        <f t="shared" si="82"/>
        <v>0</v>
      </c>
      <c r="CL45" s="84">
        <f t="shared" si="83"/>
        <v>0</v>
      </c>
      <c r="CM45" s="84">
        <f t="shared" si="84"/>
        <v>0</v>
      </c>
      <c r="CN45" s="84">
        <f t="shared" si="85"/>
        <v>0</v>
      </c>
      <c r="CO45" s="84">
        <f t="shared" si="86"/>
        <v>0</v>
      </c>
      <c r="CP45" s="84">
        <f t="shared" si="87"/>
        <v>0</v>
      </c>
      <c r="CQ45" s="84">
        <f t="shared" si="88"/>
        <v>0</v>
      </c>
      <c r="CR45" s="84">
        <f t="shared" si="89"/>
        <v>0</v>
      </c>
      <c r="CS45" s="84">
        <f t="shared" si="90"/>
        <v>0</v>
      </c>
      <c r="CT45" s="84">
        <f t="shared" si="91"/>
        <v>0</v>
      </c>
      <c r="CU45" s="84">
        <f t="shared" si="92"/>
        <v>0</v>
      </c>
      <c r="CV45" s="84">
        <f t="shared" si="93"/>
        <v>0</v>
      </c>
      <c r="CW45" s="84">
        <f t="shared" si="94"/>
        <v>0</v>
      </c>
      <c r="CX45" s="84">
        <f t="shared" si="95"/>
        <v>0</v>
      </c>
    </row>
    <row r="46" spans="1:102" ht="14.25">
      <c r="A46" s="78">
        <f t="shared" si="96"/>
        <v>36</v>
      </c>
      <c r="B46" s="79"/>
      <c r="C46" s="80"/>
      <c r="D46" s="81"/>
      <c r="E46" s="82"/>
      <c r="F46" s="83"/>
      <c r="G46" s="84">
        <f t="shared" si="0"/>
        <v>0</v>
      </c>
      <c r="H46" s="84">
        <f t="shared" si="1"/>
        <v>0</v>
      </c>
      <c r="I46" s="84">
        <f t="shared" si="2"/>
        <v>0</v>
      </c>
      <c r="J46" s="84">
        <f t="shared" si="3"/>
        <v>0</v>
      </c>
      <c r="K46" s="84">
        <f t="shared" si="4"/>
        <v>0</v>
      </c>
      <c r="L46" s="84">
        <f t="shared" si="5"/>
        <v>0</v>
      </c>
      <c r="M46" s="84">
        <f t="shared" si="6"/>
        <v>0</v>
      </c>
      <c r="N46" s="84">
        <f t="shared" si="7"/>
        <v>0</v>
      </c>
      <c r="O46" s="84">
        <f t="shared" si="8"/>
        <v>0</v>
      </c>
      <c r="P46" s="84">
        <f t="shared" si="9"/>
        <v>0</v>
      </c>
      <c r="Q46" s="84">
        <f t="shared" si="10"/>
        <v>0</v>
      </c>
      <c r="R46" s="84">
        <f t="shared" si="11"/>
        <v>0</v>
      </c>
      <c r="S46" s="84">
        <f t="shared" si="12"/>
        <v>0</v>
      </c>
      <c r="T46" s="84">
        <f t="shared" si="13"/>
        <v>0</v>
      </c>
      <c r="U46" s="84">
        <f t="shared" si="14"/>
        <v>0</v>
      </c>
      <c r="V46" s="84">
        <f t="shared" si="15"/>
        <v>0</v>
      </c>
      <c r="W46" s="84">
        <f t="shared" si="16"/>
        <v>0</v>
      </c>
      <c r="X46" s="84">
        <f t="shared" si="17"/>
        <v>0</v>
      </c>
      <c r="Y46" s="84">
        <f t="shared" si="18"/>
        <v>0</v>
      </c>
      <c r="Z46" s="84">
        <f t="shared" si="19"/>
        <v>0</v>
      </c>
      <c r="AA46" s="84">
        <f t="shared" si="20"/>
        <v>0</v>
      </c>
      <c r="AB46" s="84">
        <f t="shared" si="21"/>
        <v>0</v>
      </c>
      <c r="AC46" s="84">
        <f t="shared" si="22"/>
        <v>0</v>
      </c>
      <c r="AD46" s="84">
        <f t="shared" si="23"/>
        <v>0</v>
      </c>
      <c r="AE46" s="84">
        <f t="shared" si="24"/>
        <v>0</v>
      </c>
      <c r="AF46" s="84">
        <f t="shared" si="25"/>
        <v>0</v>
      </c>
      <c r="AG46" s="84">
        <f t="shared" si="26"/>
        <v>0</v>
      </c>
      <c r="AH46" s="84">
        <f t="shared" si="27"/>
        <v>0</v>
      </c>
      <c r="AI46" s="84">
        <f t="shared" si="28"/>
        <v>0</v>
      </c>
      <c r="AJ46" s="84">
        <f t="shared" si="29"/>
        <v>0</v>
      </c>
      <c r="AK46" s="84">
        <f t="shared" si="30"/>
        <v>0</v>
      </c>
      <c r="AL46" s="84">
        <f t="shared" si="31"/>
        <v>0</v>
      </c>
      <c r="AM46" s="84">
        <f t="shared" si="32"/>
        <v>0</v>
      </c>
      <c r="AN46" s="84">
        <f t="shared" si="33"/>
        <v>0</v>
      </c>
      <c r="AO46" s="84">
        <f t="shared" si="34"/>
        <v>0</v>
      </c>
      <c r="AP46" s="84">
        <f t="shared" si="35"/>
        <v>0</v>
      </c>
      <c r="AQ46" s="84">
        <f t="shared" si="36"/>
        <v>0</v>
      </c>
      <c r="AR46" s="84">
        <f t="shared" si="37"/>
        <v>0</v>
      </c>
      <c r="AS46" s="84">
        <f t="shared" si="38"/>
        <v>0</v>
      </c>
      <c r="AT46" s="84">
        <f t="shared" si="39"/>
        <v>0</v>
      </c>
      <c r="AU46" s="84">
        <f t="shared" si="40"/>
        <v>0</v>
      </c>
      <c r="AV46" s="84">
        <f t="shared" si="41"/>
        <v>0</v>
      </c>
      <c r="AW46" s="84">
        <f t="shared" si="42"/>
        <v>0</v>
      </c>
      <c r="AX46" s="84">
        <f t="shared" si="43"/>
        <v>0</v>
      </c>
      <c r="AY46" s="84">
        <f t="shared" si="44"/>
        <v>0</v>
      </c>
      <c r="AZ46" s="84">
        <f t="shared" si="45"/>
        <v>0</v>
      </c>
      <c r="BA46" s="84">
        <f t="shared" si="46"/>
        <v>0</v>
      </c>
      <c r="BB46" s="84">
        <f t="shared" si="47"/>
        <v>0</v>
      </c>
      <c r="BC46" s="84">
        <f t="shared" si="48"/>
        <v>0</v>
      </c>
      <c r="BD46" s="84">
        <f t="shared" si="49"/>
        <v>0</v>
      </c>
      <c r="BE46" s="84">
        <f t="shared" si="50"/>
        <v>0</v>
      </c>
      <c r="BF46" s="84">
        <f t="shared" si="51"/>
        <v>0</v>
      </c>
      <c r="BG46" s="84">
        <f t="shared" si="52"/>
        <v>0</v>
      </c>
      <c r="BH46" s="84">
        <f t="shared" si="53"/>
        <v>0</v>
      </c>
      <c r="BI46" s="84">
        <f t="shared" si="54"/>
        <v>0</v>
      </c>
      <c r="BJ46" s="84">
        <f t="shared" si="55"/>
        <v>0</v>
      </c>
      <c r="BK46" s="84">
        <f t="shared" si="56"/>
        <v>0</v>
      </c>
      <c r="BL46" s="84">
        <f t="shared" si="57"/>
        <v>0</v>
      </c>
      <c r="BM46" s="84">
        <f t="shared" si="58"/>
        <v>0</v>
      </c>
      <c r="BN46" s="84">
        <f t="shared" si="59"/>
        <v>0</v>
      </c>
      <c r="BO46" s="84">
        <f t="shared" si="60"/>
        <v>0</v>
      </c>
      <c r="BP46" s="84">
        <f t="shared" si="61"/>
        <v>0</v>
      </c>
      <c r="BQ46" s="84">
        <f t="shared" si="62"/>
        <v>0</v>
      </c>
      <c r="BR46" s="84">
        <f t="shared" si="63"/>
        <v>0</v>
      </c>
      <c r="BS46" s="84">
        <f t="shared" si="64"/>
        <v>0</v>
      </c>
      <c r="BT46" s="84">
        <f t="shared" si="65"/>
        <v>0</v>
      </c>
      <c r="BU46" s="84">
        <f t="shared" si="66"/>
        <v>0</v>
      </c>
      <c r="BV46" s="84">
        <f t="shared" si="67"/>
        <v>0</v>
      </c>
      <c r="BW46" s="84">
        <f t="shared" si="68"/>
        <v>0</v>
      </c>
      <c r="BX46" s="84">
        <f t="shared" si="69"/>
        <v>0</v>
      </c>
      <c r="BY46" s="84">
        <f t="shared" si="70"/>
        <v>0</v>
      </c>
      <c r="BZ46" s="84">
        <f t="shared" si="71"/>
        <v>0</v>
      </c>
      <c r="CA46" s="84">
        <f t="shared" si="72"/>
        <v>0</v>
      </c>
      <c r="CB46" s="84">
        <f t="shared" si="73"/>
        <v>0</v>
      </c>
      <c r="CC46" s="84">
        <f t="shared" si="74"/>
        <v>0</v>
      </c>
      <c r="CD46" s="84">
        <f t="shared" si="75"/>
        <v>0</v>
      </c>
      <c r="CE46" s="84">
        <f t="shared" si="76"/>
        <v>0</v>
      </c>
      <c r="CF46" s="84">
        <f t="shared" si="77"/>
        <v>0</v>
      </c>
      <c r="CG46" s="84">
        <f t="shared" si="78"/>
        <v>0</v>
      </c>
      <c r="CH46" s="84">
        <f t="shared" si="79"/>
        <v>0</v>
      </c>
      <c r="CI46" s="84">
        <f t="shared" si="80"/>
        <v>0</v>
      </c>
      <c r="CJ46" s="84">
        <f t="shared" si="81"/>
        <v>0</v>
      </c>
      <c r="CK46" s="84">
        <f t="shared" si="82"/>
        <v>0</v>
      </c>
      <c r="CL46" s="84">
        <f t="shared" si="83"/>
        <v>0</v>
      </c>
      <c r="CM46" s="84">
        <f t="shared" si="84"/>
        <v>0</v>
      </c>
      <c r="CN46" s="84">
        <f t="shared" si="85"/>
        <v>0</v>
      </c>
      <c r="CO46" s="84">
        <f t="shared" si="86"/>
        <v>0</v>
      </c>
      <c r="CP46" s="84">
        <f t="shared" si="87"/>
        <v>0</v>
      </c>
      <c r="CQ46" s="84">
        <f t="shared" si="88"/>
        <v>0</v>
      </c>
      <c r="CR46" s="84">
        <f t="shared" si="89"/>
        <v>0</v>
      </c>
      <c r="CS46" s="84">
        <f t="shared" si="90"/>
        <v>0</v>
      </c>
      <c r="CT46" s="84">
        <f t="shared" si="91"/>
        <v>0</v>
      </c>
      <c r="CU46" s="84">
        <f t="shared" si="92"/>
        <v>0</v>
      </c>
      <c r="CV46" s="84">
        <f t="shared" si="93"/>
        <v>0</v>
      </c>
      <c r="CW46" s="84">
        <f t="shared" si="94"/>
        <v>0</v>
      </c>
      <c r="CX46" s="84">
        <f t="shared" si="95"/>
        <v>0</v>
      </c>
    </row>
    <row r="47" spans="1:102" ht="14.25">
      <c r="A47" s="78">
        <f t="shared" si="96"/>
        <v>37</v>
      </c>
      <c r="B47" s="79"/>
      <c r="C47" s="80"/>
      <c r="D47" s="81"/>
      <c r="E47" s="82"/>
      <c r="F47" s="83"/>
      <c r="G47" s="84">
        <f t="shared" si="0"/>
        <v>0</v>
      </c>
      <c r="H47" s="84">
        <f t="shared" si="1"/>
        <v>0</v>
      </c>
      <c r="I47" s="84">
        <f t="shared" si="2"/>
        <v>0</v>
      </c>
      <c r="J47" s="84">
        <f t="shared" si="3"/>
        <v>0</v>
      </c>
      <c r="K47" s="84">
        <f t="shared" si="4"/>
        <v>0</v>
      </c>
      <c r="L47" s="84">
        <f t="shared" si="5"/>
        <v>0</v>
      </c>
      <c r="M47" s="84">
        <f t="shared" si="6"/>
        <v>0</v>
      </c>
      <c r="N47" s="84">
        <f t="shared" si="7"/>
        <v>0</v>
      </c>
      <c r="O47" s="84">
        <f t="shared" si="8"/>
        <v>0</v>
      </c>
      <c r="P47" s="84">
        <f t="shared" si="9"/>
        <v>0</v>
      </c>
      <c r="Q47" s="84">
        <f t="shared" si="10"/>
        <v>0</v>
      </c>
      <c r="R47" s="84">
        <f t="shared" si="11"/>
        <v>0</v>
      </c>
      <c r="S47" s="84">
        <f t="shared" si="12"/>
        <v>0</v>
      </c>
      <c r="T47" s="84">
        <f t="shared" si="13"/>
        <v>0</v>
      </c>
      <c r="U47" s="84">
        <f t="shared" si="14"/>
        <v>0</v>
      </c>
      <c r="V47" s="84">
        <f t="shared" si="15"/>
        <v>0</v>
      </c>
      <c r="W47" s="84">
        <f t="shared" si="16"/>
        <v>0</v>
      </c>
      <c r="X47" s="84">
        <f t="shared" si="17"/>
        <v>0</v>
      </c>
      <c r="Y47" s="84">
        <f t="shared" si="18"/>
        <v>0</v>
      </c>
      <c r="Z47" s="84">
        <f t="shared" si="19"/>
        <v>0</v>
      </c>
      <c r="AA47" s="84">
        <f t="shared" si="20"/>
        <v>0</v>
      </c>
      <c r="AB47" s="84">
        <f t="shared" si="21"/>
        <v>0</v>
      </c>
      <c r="AC47" s="84">
        <f t="shared" si="22"/>
        <v>0</v>
      </c>
      <c r="AD47" s="84">
        <f t="shared" si="23"/>
        <v>0</v>
      </c>
      <c r="AE47" s="84">
        <f t="shared" si="24"/>
        <v>0</v>
      </c>
      <c r="AF47" s="84">
        <f t="shared" si="25"/>
        <v>0</v>
      </c>
      <c r="AG47" s="84">
        <f t="shared" si="26"/>
        <v>0</v>
      </c>
      <c r="AH47" s="84">
        <f t="shared" si="27"/>
        <v>0</v>
      </c>
      <c r="AI47" s="84">
        <f t="shared" si="28"/>
        <v>0</v>
      </c>
      <c r="AJ47" s="84">
        <f t="shared" si="29"/>
        <v>0</v>
      </c>
      <c r="AK47" s="84">
        <f t="shared" si="30"/>
        <v>0</v>
      </c>
      <c r="AL47" s="84">
        <f t="shared" si="31"/>
        <v>0</v>
      </c>
      <c r="AM47" s="84">
        <f t="shared" si="32"/>
        <v>0</v>
      </c>
      <c r="AN47" s="84">
        <f t="shared" si="33"/>
        <v>0</v>
      </c>
      <c r="AO47" s="84">
        <f t="shared" si="34"/>
        <v>0</v>
      </c>
      <c r="AP47" s="84">
        <f t="shared" si="35"/>
        <v>0</v>
      </c>
      <c r="AQ47" s="84">
        <f t="shared" si="36"/>
        <v>0</v>
      </c>
      <c r="AR47" s="84">
        <f t="shared" si="37"/>
        <v>0</v>
      </c>
      <c r="AS47" s="84">
        <f t="shared" si="38"/>
        <v>0</v>
      </c>
      <c r="AT47" s="84">
        <f t="shared" si="39"/>
        <v>0</v>
      </c>
      <c r="AU47" s="84">
        <f t="shared" si="40"/>
        <v>0</v>
      </c>
      <c r="AV47" s="84">
        <f t="shared" si="41"/>
        <v>0</v>
      </c>
      <c r="AW47" s="84">
        <f t="shared" si="42"/>
        <v>0</v>
      </c>
      <c r="AX47" s="84">
        <f t="shared" si="43"/>
        <v>0</v>
      </c>
      <c r="AY47" s="84">
        <f t="shared" si="44"/>
        <v>0</v>
      </c>
      <c r="AZ47" s="84">
        <f t="shared" si="45"/>
        <v>0</v>
      </c>
      <c r="BA47" s="84">
        <f t="shared" si="46"/>
        <v>0</v>
      </c>
      <c r="BB47" s="84">
        <f t="shared" si="47"/>
        <v>0</v>
      </c>
      <c r="BC47" s="84">
        <f t="shared" si="48"/>
        <v>0</v>
      </c>
      <c r="BD47" s="84">
        <f t="shared" si="49"/>
        <v>0</v>
      </c>
      <c r="BE47" s="84">
        <f t="shared" si="50"/>
        <v>0</v>
      </c>
      <c r="BF47" s="84">
        <f t="shared" si="51"/>
        <v>0</v>
      </c>
      <c r="BG47" s="84">
        <f t="shared" si="52"/>
        <v>0</v>
      </c>
      <c r="BH47" s="84">
        <f t="shared" si="53"/>
        <v>0</v>
      </c>
      <c r="BI47" s="84">
        <f t="shared" si="54"/>
        <v>0</v>
      </c>
      <c r="BJ47" s="84">
        <f t="shared" si="55"/>
        <v>0</v>
      </c>
      <c r="BK47" s="84">
        <f t="shared" si="56"/>
        <v>0</v>
      </c>
      <c r="BL47" s="84">
        <f t="shared" si="57"/>
        <v>0</v>
      </c>
      <c r="BM47" s="84">
        <f t="shared" si="58"/>
        <v>0</v>
      </c>
      <c r="BN47" s="84">
        <f t="shared" si="59"/>
        <v>0</v>
      </c>
      <c r="BO47" s="84">
        <f t="shared" si="60"/>
        <v>0</v>
      </c>
      <c r="BP47" s="84">
        <f t="shared" si="61"/>
        <v>0</v>
      </c>
      <c r="BQ47" s="84">
        <f t="shared" si="62"/>
        <v>0</v>
      </c>
      <c r="BR47" s="84">
        <f t="shared" si="63"/>
        <v>0</v>
      </c>
      <c r="BS47" s="84">
        <f t="shared" si="64"/>
        <v>0</v>
      </c>
      <c r="BT47" s="84">
        <f t="shared" si="65"/>
        <v>0</v>
      </c>
      <c r="BU47" s="84">
        <f t="shared" si="66"/>
        <v>0</v>
      </c>
      <c r="BV47" s="84">
        <f t="shared" si="67"/>
        <v>0</v>
      </c>
      <c r="BW47" s="84">
        <f t="shared" si="68"/>
        <v>0</v>
      </c>
      <c r="BX47" s="84">
        <f t="shared" si="69"/>
        <v>0</v>
      </c>
      <c r="BY47" s="84">
        <f t="shared" si="70"/>
        <v>0</v>
      </c>
      <c r="BZ47" s="84">
        <f t="shared" si="71"/>
        <v>0</v>
      </c>
      <c r="CA47" s="84">
        <f t="shared" si="72"/>
        <v>0</v>
      </c>
      <c r="CB47" s="84">
        <f t="shared" si="73"/>
        <v>0</v>
      </c>
      <c r="CC47" s="84">
        <f t="shared" si="74"/>
        <v>0</v>
      </c>
      <c r="CD47" s="84">
        <f t="shared" si="75"/>
        <v>0</v>
      </c>
      <c r="CE47" s="84">
        <f t="shared" si="76"/>
        <v>0</v>
      </c>
      <c r="CF47" s="84">
        <f t="shared" si="77"/>
        <v>0</v>
      </c>
      <c r="CG47" s="84">
        <f t="shared" si="78"/>
        <v>0</v>
      </c>
      <c r="CH47" s="84">
        <f t="shared" si="79"/>
        <v>0</v>
      </c>
      <c r="CI47" s="84">
        <f t="shared" si="80"/>
        <v>0</v>
      </c>
      <c r="CJ47" s="84">
        <f t="shared" si="81"/>
        <v>0</v>
      </c>
      <c r="CK47" s="84">
        <f t="shared" si="82"/>
        <v>0</v>
      </c>
      <c r="CL47" s="84">
        <f t="shared" si="83"/>
        <v>0</v>
      </c>
      <c r="CM47" s="84">
        <f t="shared" si="84"/>
        <v>0</v>
      </c>
      <c r="CN47" s="84">
        <f t="shared" si="85"/>
        <v>0</v>
      </c>
      <c r="CO47" s="84">
        <f t="shared" si="86"/>
        <v>0</v>
      </c>
      <c r="CP47" s="84">
        <f t="shared" si="87"/>
        <v>0</v>
      </c>
      <c r="CQ47" s="84">
        <f t="shared" si="88"/>
        <v>0</v>
      </c>
      <c r="CR47" s="84">
        <f t="shared" si="89"/>
        <v>0</v>
      </c>
      <c r="CS47" s="84">
        <f t="shared" si="90"/>
        <v>0</v>
      </c>
      <c r="CT47" s="84">
        <f t="shared" si="91"/>
        <v>0</v>
      </c>
      <c r="CU47" s="84">
        <f t="shared" si="92"/>
        <v>0</v>
      </c>
      <c r="CV47" s="84">
        <f t="shared" si="93"/>
        <v>0</v>
      </c>
      <c r="CW47" s="84">
        <f t="shared" si="94"/>
        <v>0</v>
      </c>
      <c r="CX47" s="84">
        <f t="shared" si="95"/>
        <v>0</v>
      </c>
    </row>
    <row r="48" spans="1:102" ht="14.25">
      <c r="A48" s="78">
        <f t="shared" si="96"/>
        <v>38</v>
      </c>
      <c r="B48" s="79"/>
      <c r="C48" s="80"/>
      <c r="D48" s="81"/>
      <c r="E48" s="82"/>
      <c r="F48" s="83"/>
      <c r="G48" s="84">
        <f t="shared" si="0"/>
        <v>0</v>
      </c>
      <c r="H48" s="84">
        <f t="shared" si="1"/>
        <v>0</v>
      </c>
      <c r="I48" s="84">
        <f t="shared" si="2"/>
        <v>0</v>
      </c>
      <c r="J48" s="84">
        <f t="shared" si="3"/>
        <v>0</v>
      </c>
      <c r="K48" s="84">
        <f t="shared" si="4"/>
        <v>0</v>
      </c>
      <c r="L48" s="84">
        <f t="shared" si="5"/>
        <v>0</v>
      </c>
      <c r="M48" s="84">
        <f t="shared" si="6"/>
        <v>0</v>
      </c>
      <c r="N48" s="84">
        <f t="shared" si="7"/>
        <v>0</v>
      </c>
      <c r="O48" s="84">
        <f t="shared" si="8"/>
        <v>0</v>
      </c>
      <c r="P48" s="84">
        <f t="shared" si="9"/>
        <v>0</v>
      </c>
      <c r="Q48" s="84">
        <f t="shared" si="10"/>
        <v>0</v>
      </c>
      <c r="R48" s="84">
        <f t="shared" si="11"/>
        <v>0</v>
      </c>
      <c r="S48" s="84">
        <f t="shared" si="12"/>
        <v>0</v>
      </c>
      <c r="T48" s="84">
        <f t="shared" si="13"/>
        <v>0</v>
      </c>
      <c r="U48" s="84">
        <f t="shared" si="14"/>
        <v>0</v>
      </c>
      <c r="V48" s="84">
        <f t="shared" si="15"/>
        <v>0</v>
      </c>
      <c r="W48" s="84">
        <f t="shared" si="16"/>
        <v>0</v>
      </c>
      <c r="X48" s="84">
        <f t="shared" si="17"/>
        <v>0</v>
      </c>
      <c r="Y48" s="84">
        <f t="shared" si="18"/>
        <v>0</v>
      </c>
      <c r="Z48" s="84">
        <f t="shared" si="19"/>
        <v>0</v>
      </c>
      <c r="AA48" s="84">
        <f t="shared" si="20"/>
        <v>0</v>
      </c>
      <c r="AB48" s="84">
        <f t="shared" si="21"/>
        <v>0</v>
      </c>
      <c r="AC48" s="84">
        <f t="shared" si="22"/>
        <v>0</v>
      </c>
      <c r="AD48" s="84">
        <f t="shared" si="23"/>
        <v>0</v>
      </c>
      <c r="AE48" s="84">
        <f t="shared" si="24"/>
        <v>0</v>
      </c>
      <c r="AF48" s="84">
        <f t="shared" si="25"/>
        <v>0</v>
      </c>
      <c r="AG48" s="84">
        <f t="shared" si="26"/>
        <v>0</v>
      </c>
      <c r="AH48" s="84">
        <f t="shared" si="27"/>
        <v>0</v>
      </c>
      <c r="AI48" s="84">
        <f t="shared" si="28"/>
        <v>0</v>
      </c>
      <c r="AJ48" s="84">
        <f t="shared" si="29"/>
        <v>0</v>
      </c>
      <c r="AK48" s="84">
        <f t="shared" si="30"/>
        <v>0</v>
      </c>
      <c r="AL48" s="84">
        <f t="shared" si="31"/>
        <v>0</v>
      </c>
      <c r="AM48" s="84">
        <f t="shared" si="32"/>
        <v>0</v>
      </c>
      <c r="AN48" s="84">
        <f t="shared" si="33"/>
        <v>0</v>
      </c>
      <c r="AO48" s="84">
        <f t="shared" si="34"/>
        <v>0</v>
      </c>
      <c r="AP48" s="84">
        <f t="shared" si="35"/>
        <v>0</v>
      </c>
      <c r="AQ48" s="84">
        <f t="shared" si="36"/>
        <v>0</v>
      </c>
      <c r="AR48" s="84">
        <f t="shared" si="37"/>
        <v>0</v>
      </c>
      <c r="AS48" s="84">
        <f t="shared" si="38"/>
        <v>0</v>
      </c>
      <c r="AT48" s="84">
        <f t="shared" si="39"/>
        <v>0</v>
      </c>
      <c r="AU48" s="84">
        <f t="shared" si="40"/>
        <v>0</v>
      </c>
      <c r="AV48" s="84">
        <f t="shared" si="41"/>
        <v>0</v>
      </c>
      <c r="AW48" s="84">
        <f t="shared" si="42"/>
        <v>0</v>
      </c>
      <c r="AX48" s="84">
        <f t="shared" si="43"/>
        <v>0</v>
      </c>
      <c r="AY48" s="84">
        <f t="shared" si="44"/>
        <v>0</v>
      </c>
      <c r="AZ48" s="84">
        <f t="shared" si="45"/>
        <v>0</v>
      </c>
      <c r="BA48" s="84">
        <f t="shared" si="46"/>
        <v>0</v>
      </c>
      <c r="BB48" s="84">
        <f t="shared" si="47"/>
        <v>0</v>
      </c>
      <c r="BC48" s="84">
        <f t="shared" si="48"/>
        <v>0</v>
      </c>
      <c r="BD48" s="84">
        <f t="shared" si="49"/>
        <v>0</v>
      </c>
      <c r="BE48" s="84">
        <f t="shared" si="50"/>
        <v>0</v>
      </c>
      <c r="BF48" s="84">
        <f t="shared" si="51"/>
        <v>0</v>
      </c>
      <c r="BG48" s="84">
        <f t="shared" si="52"/>
        <v>0</v>
      </c>
      <c r="BH48" s="84">
        <f t="shared" si="53"/>
        <v>0</v>
      </c>
      <c r="BI48" s="84">
        <f t="shared" si="54"/>
        <v>0</v>
      </c>
      <c r="BJ48" s="84">
        <f t="shared" si="55"/>
        <v>0</v>
      </c>
      <c r="BK48" s="84">
        <f t="shared" si="56"/>
        <v>0</v>
      </c>
      <c r="BL48" s="84">
        <f t="shared" si="57"/>
        <v>0</v>
      </c>
      <c r="BM48" s="84">
        <f t="shared" si="58"/>
        <v>0</v>
      </c>
      <c r="BN48" s="84">
        <f t="shared" si="59"/>
        <v>0</v>
      </c>
      <c r="BO48" s="84">
        <f t="shared" si="60"/>
        <v>0</v>
      </c>
      <c r="BP48" s="84">
        <f t="shared" si="61"/>
        <v>0</v>
      </c>
      <c r="BQ48" s="84">
        <f t="shared" si="62"/>
        <v>0</v>
      </c>
      <c r="BR48" s="84">
        <f t="shared" si="63"/>
        <v>0</v>
      </c>
      <c r="BS48" s="84">
        <f t="shared" si="64"/>
        <v>0</v>
      </c>
      <c r="BT48" s="84">
        <f t="shared" si="65"/>
        <v>0</v>
      </c>
      <c r="BU48" s="84">
        <f t="shared" si="66"/>
        <v>0</v>
      </c>
      <c r="BV48" s="84">
        <f t="shared" si="67"/>
        <v>0</v>
      </c>
      <c r="BW48" s="84">
        <f t="shared" si="68"/>
        <v>0</v>
      </c>
      <c r="BX48" s="84">
        <f t="shared" si="69"/>
        <v>0</v>
      </c>
      <c r="BY48" s="84">
        <f t="shared" si="70"/>
        <v>0</v>
      </c>
      <c r="BZ48" s="84">
        <f t="shared" si="71"/>
        <v>0</v>
      </c>
      <c r="CA48" s="84">
        <f t="shared" si="72"/>
        <v>0</v>
      </c>
      <c r="CB48" s="84">
        <f t="shared" si="73"/>
        <v>0</v>
      </c>
      <c r="CC48" s="84">
        <f t="shared" si="74"/>
        <v>0</v>
      </c>
      <c r="CD48" s="84">
        <f t="shared" si="75"/>
        <v>0</v>
      </c>
      <c r="CE48" s="84">
        <f t="shared" si="76"/>
        <v>0</v>
      </c>
      <c r="CF48" s="84">
        <f t="shared" si="77"/>
        <v>0</v>
      </c>
      <c r="CG48" s="84">
        <f t="shared" si="78"/>
        <v>0</v>
      </c>
      <c r="CH48" s="84">
        <f t="shared" si="79"/>
        <v>0</v>
      </c>
      <c r="CI48" s="84">
        <f t="shared" si="80"/>
        <v>0</v>
      </c>
      <c r="CJ48" s="84">
        <f t="shared" si="81"/>
        <v>0</v>
      </c>
      <c r="CK48" s="84">
        <f t="shared" si="82"/>
        <v>0</v>
      </c>
      <c r="CL48" s="84">
        <f t="shared" si="83"/>
        <v>0</v>
      </c>
      <c r="CM48" s="84">
        <f t="shared" si="84"/>
        <v>0</v>
      </c>
      <c r="CN48" s="84">
        <f t="shared" si="85"/>
        <v>0</v>
      </c>
      <c r="CO48" s="84">
        <f t="shared" si="86"/>
        <v>0</v>
      </c>
      <c r="CP48" s="84">
        <f t="shared" si="87"/>
        <v>0</v>
      </c>
      <c r="CQ48" s="84">
        <f t="shared" si="88"/>
        <v>0</v>
      </c>
      <c r="CR48" s="84">
        <f t="shared" si="89"/>
        <v>0</v>
      </c>
      <c r="CS48" s="84">
        <f t="shared" si="90"/>
        <v>0</v>
      </c>
      <c r="CT48" s="84">
        <f t="shared" si="91"/>
        <v>0</v>
      </c>
      <c r="CU48" s="84">
        <f t="shared" si="92"/>
        <v>0</v>
      </c>
      <c r="CV48" s="84">
        <f t="shared" si="93"/>
        <v>0</v>
      </c>
      <c r="CW48" s="84">
        <f t="shared" si="94"/>
        <v>0</v>
      </c>
      <c r="CX48" s="84">
        <f t="shared" si="95"/>
        <v>0</v>
      </c>
    </row>
    <row r="49" spans="1:102" ht="14.25">
      <c r="A49" s="78">
        <f t="shared" si="96"/>
        <v>39</v>
      </c>
      <c r="B49" s="79"/>
      <c r="C49" s="80"/>
      <c r="D49" s="81"/>
      <c r="E49" s="82"/>
      <c r="F49" s="83"/>
      <c r="G49" s="84">
        <f t="shared" si="0"/>
        <v>0</v>
      </c>
      <c r="H49" s="84">
        <f t="shared" si="1"/>
        <v>0</v>
      </c>
      <c r="I49" s="84">
        <f t="shared" si="2"/>
        <v>0</v>
      </c>
      <c r="J49" s="84">
        <f t="shared" si="3"/>
        <v>0</v>
      </c>
      <c r="K49" s="84">
        <f t="shared" si="4"/>
        <v>0</v>
      </c>
      <c r="L49" s="84">
        <f t="shared" si="5"/>
        <v>0</v>
      </c>
      <c r="M49" s="84">
        <f t="shared" si="6"/>
        <v>0</v>
      </c>
      <c r="N49" s="84">
        <f t="shared" si="7"/>
        <v>0</v>
      </c>
      <c r="O49" s="84">
        <f t="shared" si="8"/>
        <v>0</v>
      </c>
      <c r="P49" s="84">
        <f t="shared" si="9"/>
        <v>0</v>
      </c>
      <c r="Q49" s="84">
        <f t="shared" si="10"/>
        <v>0</v>
      </c>
      <c r="R49" s="84">
        <f t="shared" si="11"/>
        <v>0</v>
      </c>
      <c r="S49" s="84">
        <f t="shared" si="12"/>
        <v>0</v>
      </c>
      <c r="T49" s="84">
        <f t="shared" si="13"/>
        <v>0</v>
      </c>
      <c r="U49" s="84">
        <f t="shared" si="14"/>
        <v>0</v>
      </c>
      <c r="V49" s="84">
        <f t="shared" si="15"/>
        <v>0</v>
      </c>
      <c r="W49" s="84">
        <f t="shared" si="16"/>
        <v>0</v>
      </c>
      <c r="X49" s="84">
        <f t="shared" si="17"/>
        <v>0</v>
      </c>
      <c r="Y49" s="84">
        <f t="shared" si="18"/>
        <v>0</v>
      </c>
      <c r="Z49" s="84">
        <f t="shared" si="19"/>
        <v>0</v>
      </c>
      <c r="AA49" s="84">
        <f t="shared" si="20"/>
        <v>0</v>
      </c>
      <c r="AB49" s="84">
        <f t="shared" si="21"/>
        <v>0</v>
      </c>
      <c r="AC49" s="84">
        <f t="shared" si="22"/>
        <v>0</v>
      </c>
      <c r="AD49" s="84">
        <f t="shared" si="23"/>
        <v>0</v>
      </c>
      <c r="AE49" s="84">
        <f t="shared" si="24"/>
        <v>0</v>
      </c>
      <c r="AF49" s="84">
        <f t="shared" si="25"/>
        <v>0</v>
      </c>
      <c r="AG49" s="84">
        <f t="shared" si="26"/>
        <v>0</v>
      </c>
      <c r="AH49" s="84">
        <f t="shared" si="27"/>
        <v>0</v>
      </c>
      <c r="AI49" s="84">
        <f t="shared" si="28"/>
        <v>0</v>
      </c>
      <c r="AJ49" s="84">
        <f t="shared" si="29"/>
        <v>0</v>
      </c>
      <c r="AK49" s="84">
        <f t="shared" si="30"/>
        <v>0</v>
      </c>
      <c r="AL49" s="84">
        <f t="shared" si="31"/>
        <v>0</v>
      </c>
      <c r="AM49" s="84">
        <f t="shared" si="32"/>
        <v>0</v>
      </c>
      <c r="AN49" s="84">
        <f t="shared" si="33"/>
        <v>0</v>
      </c>
      <c r="AO49" s="84">
        <f t="shared" si="34"/>
        <v>0</v>
      </c>
      <c r="AP49" s="84">
        <f t="shared" si="35"/>
        <v>0</v>
      </c>
      <c r="AQ49" s="84">
        <f t="shared" si="36"/>
        <v>0</v>
      </c>
      <c r="AR49" s="84">
        <f t="shared" si="37"/>
        <v>0</v>
      </c>
      <c r="AS49" s="84">
        <f t="shared" si="38"/>
        <v>0</v>
      </c>
      <c r="AT49" s="84">
        <f t="shared" si="39"/>
        <v>0</v>
      </c>
      <c r="AU49" s="84">
        <f t="shared" si="40"/>
        <v>0</v>
      </c>
      <c r="AV49" s="84">
        <f t="shared" si="41"/>
        <v>0</v>
      </c>
      <c r="AW49" s="84">
        <f t="shared" si="42"/>
        <v>0</v>
      </c>
      <c r="AX49" s="84">
        <f t="shared" si="43"/>
        <v>0</v>
      </c>
      <c r="AY49" s="84">
        <f t="shared" si="44"/>
        <v>0</v>
      </c>
      <c r="AZ49" s="84">
        <f t="shared" si="45"/>
        <v>0</v>
      </c>
      <c r="BA49" s="84">
        <f t="shared" si="46"/>
        <v>0</v>
      </c>
      <c r="BB49" s="84">
        <f t="shared" si="47"/>
        <v>0</v>
      </c>
      <c r="BC49" s="84">
        <f t="shared" si="48"/>
        <v>0</v>
      </c>
      <c r="BD49" s="84">
        <f t="shared" si="49"/>
        <v>0</v>
      </c>
      <c r="BE49" s="84">
        <f t="shared" si="50"/>
        <v>0</v>
      </c>
      <c r="BF49" s="84">
        <f t="shared" si="51"/>
        <v>0</v>
      </c>
      <c r="BG49" s="84">
        <f t="shared" si="52"/>
        <v>0</v>
      </c>
      <c r="BH49" s="84">
        <f t="shared" si="53"/>
        <v>0</v>
      </c>
      <c r="BI49" s="84">
        <f t="shared" si="54"/>
        <v>0</v>
      </c>
      <c r="BJ49" s="84">
        <f t="shared" si="55"/>
        <v>0</v>
      </c>
      <c r="BK49" s="84">
        <f t="shared" si="56"/>
        <v>0</v>
      </c>
      <c r="BL49" s="84">
        <f t="shared" si="57"/>
        <v>0</v>
      </c>
      <c r="BM49" s="84">
        <f t="shared" si="58"/>
        <v>0</v>
      </c>
      <c r="BN49" s="84">
        <f t="shared" si="59"/>
        <v>0</v>
      </c>
      <c r="BO49" s="84">
        <f t="shared" si="60"/>
        <v>0</v>
      </c>
      <c r="BP49" s="84">
        <f t="shared" si="61"/>
        <v>0</v>
      </c>
      <c r="BQ49" s="84">
        <f t="shared" si="62"/>
        <v>0</v>
      </c>
      <c r="BR49" s="84">
        <f t="shared" si="63"/>
        <v>0</v>
      </c>
      <c r="BS49" s="84">
        <f t="shared" si="64"/>
        <v>0</v>
      </c>
      <c r="BT49" s="84">
        <f t="shared" si="65"/>
        <v>0</v>
      </c>
      <c r="BU49" s="84">
        <f t="shared" si="66"/>
        <v>0</v>
      </c>
      <c r="BV49" s="84">
        <f t="shared" si="67"/>
        <v>0</v>
      </c>
      <c r="BW49" s="84">
        <f t="shared" si="68"/>
        <v>0</v>
      </c>
      <c r="BX49" s="84">
        <f t="shared" si="69"/>
        <v>0</v>
      </c>
      <c r="BY49" s="84">
        <f t="shared" si="70"/>
        <v>0</v>
      </c>
      <c r="BZ49" s="84">
        <f t="shared" si="71"/>
        <v>0</v>
      </c>
      <c r="CA49" s="84">
        <f t="shared" si="72"/>
        <v>0</v>
      </c>
      <c r="CB49" s="84">
        <f t="shared" si="73"/>
        <v>0</v>
      </c>
      <c r="CC49" s="84">
        <f t="shared" si="74"/>
        <v>0</v>
      </c>
      <c r="CD49" s="84">
        <f t="shared" si="75"/>
        <v>0</v>
      </c>
      <c r="CE49" s="84">
        <f t="shared" si="76"/>
        <v>0</v>
      </c>
      <c r="CF49" s="84">
        <f t="shared" si="77"/>
        <v>0</v>
      </c>
      <c r="CG49" s="84">
        <f t="shared" si="78"/>
        <v>0</v>
      </c>
      <c r="CH49" s="84">
        <f t="shared" si="79"/>
        <v>0</v>
      </c>
      <c r="CI49" s="84">
        <f t="shared" si="80"/>
        <v>0</v>
      </c>
      <c r="CJ49" s="84">
        <f t="shared" si="81"/>
        <v>0</v>
      </c>
      <c r="CK49" s="84">
        <f t="shared" si="82"/>
        <v>0</v>
      </c>
      <c r="CL49" s="84">
        <f t="shared" si="83"/>
        <v>0</v>
      </c>
      <c r="CM49" s="84">
        <f t="shared" si="84"/>
        <v>0</v>
      </c>
      <c r="CN49" s="84">
        <f t="shared" si="85"/>
        <v>0</v>
      </c>
      <c r="CO49" s="84">
        <f t="shared" si="86"/>
        <v>0</v>
      </c>
      <c r="CP49" s="84">
        <f t="shared" si="87"/>
        <v>0</v>
      </c>
      <c r="CQ49" s="84">
        <f t="shared" si="88"/>
        <v>0</v>
      </c>
      <c r="CR49" s="84">
        <f t="shared" si="89"/>
        <v>0</v>
      </c>
      <c r="CS49" s="84">
        <f t="shared" si="90"/>
        <v>0</v>
      </c>
      <c r="CT49" s="84">
        <f t="shared" si="91"/>
        <v>0</v>
      </c>
      <c r="CU49" s="84">
        <f t="shared" si="92"/>
        <v>0</v>
      </c>
      <c r="CV49" s="84">
        <f t="shared" si="93"/>
        <v>0</v>
      </c>
      <c r="CW49" s="84">
        <f t="shared" si="94"/>
        <v>0</v>
      </c>
      <c r="CX49" s="84">
        <f t="shared" si="95"/>
        <v>0</v>
      </c>
    </row>
    <row r="50" spans="1:102" ht="14.25">
      <c r="A50" s="78">
        <f t="shared" si="96"/>
        <v>40</v>
      </c>
      <c r="B50" s="79"/>
      <c r="C50" s="80"/>
      <c r="D50" s="81"/>
      <c r="E50" s="82"/>
      <c r="F50" s="83"/>
      <c r="G50" s="84">
        <f t="shared" si="0"/>
        <v>0</v>
      </c>
      <c r="H50" s="84">
        <f t="shared" si="1"/>
        <v>0</v>
      </c>
      <c r="I50" s="84">
        <f t="shared" si="2"/>
        <v>0</v>
      </c>
      <c r="J50" s="84">
        <f t="shared" si="3"/>
        <v>0</v>
      </c>
      <c r="K50" s="84">
        <f t="shared" si="4"/>
        <v>0</v>
      </c>
      <c r="L50" s="84">
        <f t="shared" si="5"/>
        <v>0</v>
      </c>
      <c r="M50" s="84">
        <f t="shared" si="6"/>
        <v>0</v>
      </c>
      <c r="N50" s="84">
        <f t="shared" si="7"/>
        <v>0</v>
      </c>
      <c r="O50" s="84">
        <f t="shared" si="8"/>
        <v>0</v>
      </c>
      <c r="P50" s="84">
        <f t="shared" si="9"/>
        <v>0</v>
      </c>
      <c r="Q50" s="84">
        <f t="shared" si="10"/>
        <v>0</v>
      </c>
      <c r="R50" s="84">
        <f t="shared" si="11"/>
        <v>0</v>
      </c>
      <c r="S50" s="84">
        <f t="shared" si="12"/>
        <v>0</v>
      </c>
      <c r="T50" s="84">
        <f t="shared" si="13"/>
        <v>0</v>
      </c>
      <c r="U50" s="84">
        <f t="shared" si="14"/>
        <v>0</v>
      </c>
      <c r="V50" s="84">
        <f t="shared" si="15"/>
        <v>0</v>
      </c>
      <c r="W50" s="84">
        <f t="shared" si="16"/>
        <v>0</v>
      </c>
      <c r="X50" s="84">
        <f t="shared" si="17"/>
        <v>0</v>
      </c>
      <c r="Y50" s="84">
        <f t="shared" si="18"/>
        <v>0</v>
      </c>
      <c r="Z50" s="84">
        <f t="shared" si="19"/>
        <v>0</v>
      </c>
      <c r="AA50" s="84">
        <f t="shared" si="20"/>
        <v>0</v>
      </c>
      <c r="AB50" s="84">
        <f t="shared" si="21"/>
        <v>0</v>
      </c>
      <c r="AC50" s="84">
        <f t="shared" si="22"/>
        <v>0</v>
      </c>
      <c r="AD50" s="84">
        <f t="shared" si="23"/>
        <v>0</v>
      </c>
      <c r="AE50" s="84">
        <f t="shared" si="24"/>
        <v>0</v>
      </c>
      <c r="AF50" s="84">
        <f t="shared" si="25"/>
        <v>0</v>
      </c>
      <c r="AG50" s="84">
        <f t="shared" si="26"/>
        <v>0</v>
      </c>
      <c r="AH50" s="84">
        <f t="shared" si="27"/>
        <v>0</v>
      </c>
      <c r="AI50" s="84">
        <f t="shared" si="28"/>
        <v>0</v>
      </c>
      <c r="AJ50" s="84">
        <f t="shared" si="29"/>
        <v>0</v>
      </c>
      <c r="AK50" s="84">
        <f t="shared" si="30"/>
        <v>0</v>
      </c>
      <c r="AL50" s="84">
        <f t="shared" si="31"/>
        <v>0</v>
      </c>
      <c r="AM50" s="84">
        <f t="shared" si="32"/>
        <v>0</v>
      </c>
      <c r="AN50" s="84">
        <f t="shared" si="33"/>
        <v>0</v>
      </c>
      <c r="AO50" s="84">
        <f t="shared" si="34"/>
        <v>0</v>
      </c>
      <c r="AP50" s="84">
        <f t="shared" si="35"/>
        <v>0</v>
      </c>
      <c r="AQ50" s="84">
        <f t="shared" si="36"/>
        <v>0</v>
      </c>
      <c r="AR50" s="84">
        <f t="shared" si="37"/>
        <v>0</v>
      </c>
      <c r="AS50" s="84">
        <f t="shared" si="38"/>
        <v>0</v>
      </c>
      <c r="AT50" s="84">
        <f t="shared" si="39"/>
        <v>0</v>
      </c>
      <c r="AU50" s="84">
        <f t="shared" si="40"/>
        <v>0</v>
      </c>
      <c r="AV50" s="84">
        <f t="shared" si="41"/>
        <v>0</v>
      </c>
      <c r="AW50" s="84">
        <f t="shared" si="42"/>
        <v>0</v>
      </c>
      <c r="AX50" s="84">
        <f t="shared" si="43"/>
        <v>0</v>
      </c>
      <c r="AY50" s="84">
        <f t="shared" si="44"/>
        <v>0</v>
      </c>
      <c r="AZ50" s="84">
        <f t="shared" si="45"/>
        <v>0</v>
      </c>
      <c r="BA50" s="84">
        <f t="shared" si="46"/>
        <v>0</v>
      </c>
      <c r="BB50" s="84">
        <f t="shared" si="47"/>
        <v>0</v>
      </c>
      <c r="BC50" s="84">
        <f t="shared" si="48"/>
        <v>0</v>
      </c>
      <c r="BD50" s="84">
        <f t="shared" si="49"/>
        <v>0</v>
      </c>
      <c r="BE50" s="84">
        <f t="shared" si="50"/>
        <v>0</v>
      </c>
      <c r="BF50" s="84">
        <f t="shared" si="51"/>
        <v>0</v>
      </c>
      <c r="BG50" s="84">
        <f t="shared" si="52"/>
        <v>0</v>
      </c>
      <c r="BH50" s="84">
        <f t="shared" si="53"/>
        <v>0</v>
      </c>
      <c r="BI50" s="84">
        <f t="shared" si="54"/>
        <v>0</v>
      </c>
      <c r="BJ50" s="84">
        <f t="shared" si="55"/>
        <v>0</v>
      </c>
      <c r="BK50" s="84">
        <f t="shared" si="56"/>
        <v>0</v>
      </c>
      <c r="BL50" s="84">
        <f t="shared" si="57"/>
        <v>0</v>
      </c>
      <c r="BM50" s="84">
        <f t="shared" si="58"/>
        <v>0</v>
      </c>
      <c r="BN50" s="84">
        <f t="shared" si="59"/>
        <v>0</v>
      </c>
      <c r="BO50" s="84">
        <f t="shared" si="60"/>
        <v>0</v>
      </c>
      <c r="BP50" s="84">
        <f t="shared" si="61"/>
        <v>0</v>
      </c>
      <c r="BQ50" s="84">
        <f t="shared" si="62"/>
        <v>0</v>
      </c>
      <c r="BR50" s="84">
        <f t="shared" si="63"/>
        <v>0</v>
      </c>
      <c r="BS50" s="84">
        <f t="shared" si="64"/>
        <v>0</v>
      </c>
      <c r="BT50" s="84">
        <f t="shared" si="65"/>
        <v>0</v>
      </c>
      <c r="BU50" s="84">
        <f t="shared" si="66"/>
        <v>0</v>
      </c>
      <c r="BV50" s="84">
        <f t="shared" si="67"/>
        <v>0</v>
      </c>
      <c r="BW50" s="84">
        <f t="shared" si="68"/>
        <v>0</v>
      </c>
      <c r="BX50" s="84">
        <f t="shared" si="69"/>
        <v>0</v>
      </c>
      <c r="BY50" s="84">
        <f t="shared" si="70"/>
        <v>0</v>
      </c>
      <c r="BZ50" s="84">
        <f t="shared" si="71"/>
        <v>0</v>
      </c>
      <c r="CA50" s="84">
        <f t="shared" si="72"/>
        <v>0</v>
      </c>
      <c r="CB50" s="84">
        <f t="shared" si="73"/>
        <v>0</v>
      </c>
      <c r="CC50" s="84">
        <f t="shared" si="74"/>
        <v>0</v>
      </c>
      <c r="CD50" s="84">
        <f t="shared" si="75"/>
        <v>0</v>
      </c>
      <c r="CE50" s="84">
        <f t="shared" si="76"/>
        <v>0</v>
      </c>
      <c r="CF50" s="84">
        <f t="shared" si="77"/>
        <v>0</v>
      </c>
      <c r="CG50" s="84">
        <f t="shared" si="78"/>
        <v>0</v>
      </c>
      <c r="CH50" s="84">
        <f t="shared" si="79"/>
        <v>0</v>
      </c>
      <c r="CI50" s="84">
        <f t="shared" si="80"/>
        <v>0</v>
      </c>
      <c r="CJ50" s="84">
        <f t="shared" si="81"/>
        <v>0</v>
      </c>
      <c r="CK50" s="84">
        <f t="shared" si="82"/>
        <v>0</v>
      </c>
      <c r="CL50" s="84">
        <f t="shared" si="83"/>
        <v>0</v>
      </c>
      <c r="CM50" s="84">
        <f t="shared" si="84"/>
        <v>0</v>
      </c>
      <c r="CN50" s="84">
        <f t="shared" si="85"/>
        <v>0</v>
      </c>
      <c r="CO50" s="84">
        <f t="shared" si="86"/>
        <v>0</v>
      </c>
      <c r="CP50" s="84">
        <f t="shared" si="87"/>
        <v>0</v>
      </c>
      <c r="CQ50" s="84">
        <f t="shared" si="88"/>
        <v>0</v>
      </c>
      <c r="CR50" s="84">
        <f t="shared" si="89"/>
        <v>0</v>
      </c>
      <c r="CS50" s="84">
        <f t="shared" si="90"/>
        <v>0</v>
      </c>
      <c r="CT50" s="84">
        <f t="shared" si="91"/>
        <v>0</v>
      </c>
      <c r="CU50" s="84">
        <f t="shared" si="92"/>
        <v>0</v>
      </c>
      <c r="CV50" s="84">
        <f t="shared" si="93"/>
        <v>0</v>
      </c>
      <c r="CW50" s="84">
        <f t="shared" si="94"/>
        <v>0</v>
      </c>
      <c r="CX50" s="84">
        <f t="shared" si="95"/>
        <v>0</v>
      </c>
    </row>
    <row r="51" spans="1:102" ht="14.25">
      <c r="A51" s="78">
        <f t="shared" si="96"/>
        <v>41</v>
      </c>
      <c r="B51" s="79"/>
      <c r="C51" s="80"/>
      <c r="D51" s="81"/>
      <c r="E51" s="82"/>
      <c r="F51" s="83"/>
      <c r="G51" s="84">
        <f t="shared" si="0"/>
        <v>0</v>
      </c>
      <c r="H51" s="84">
        <f t="shared" si="1"/>
        <v>0</v>
      </c>
      <c r="I51" s="84">
        <f t="shared" si="2"/>
        <v>0</v>
      </c>
      <c r="J51" s="84">
        <f t="shared" si="3"/>
        <v>0</v>
      </c>
      <c r="K51" s="84">
        <f t="shared" si="4"/>
        <v>0</v>
      </c>
      <c r="L51" s="84">
        <f t="shared" si="5"/>
        <v>0</v>
      </c>
      <c r="M51" s="84">
        <f t="shared" si="6"/>
        <v>0</v>
      </c>
      <c r="N51" s="84">
        <f t="shared" si="7"/>
        <v>0</v>
      </c>
      <c r="O51" s="84">
        <f t="shared" si="8"/>
        <v>0</v>
      </c>
      <c r="P51" s="84">
        <f t="shared" si="9"/>
        <v>0</v>
      </c>
      <c r="Q51" s="84">
        <f t="shared" si="10"/>
        <v>0</v>
      </c>
      <c r="R51" s="84">
        <f t="shared" si="11"/>
        <v>0</v>
      </c>
      <c r="S51" s="84">
        <f t="shared" si="12"/>
        <v>0</v>
      </c>
      <c r="T51" s="84">
        <f t="shared" si="13"/>
        <v>0</v>
      </c>
      <c r="U51" s="84">
        <f t="shared" si="14"/>
        <v>0</v>
      </c>
      <c r="V51" s="84">
        <f t="shared" si="15"/>
        <v>0</v>
      </c>
      <c r="W51" s="84">
        <f t="shared" si="16"/>
        <v>0</v>
      </c>
      <c r="X51" s="84">
        <f t="shared" si="17"/>
        <v>0</v>
      </c>
      <c r="Y51" s="84">
        <f t="shared" si="18"/>
        <v>0</v>
      </c>
      <c r="Z51" s="84">
        <f t="shared" si="19"/>
        <v>0</v>
      </c>
      <c r="AA51" s="84">
        <f t="shared" si="20"/>
        <v>0</v>
      </c>
      <c r="AB51" s="84">
        <f t="shared" si="21"/>
        <v>0</v>
      </c>
      <c r="AC51" s="84">
        <f t="shared" si="22"/>
        <v>0</v>
      </c>
      <c r="AD51" s="84">
        <f t="shared" si="23"/>
        <v>0</v>
      </c>
      <c r="AE51" s="84">
        <f t="shared" si="24"/>
        <v>0</v>
      </c>
      <c r="AF51" s="84">
        <f t="shared" si="25"/>
        <v>0</v>
      </c>
      <c r="AG51" s="84">
        <f t="shared" si="26"/>
        <v>0</v>
      </c>
      <c r="AH51" s="84">
        <f t="shared" si="27"/>
        <v>0</v>
      </c>
      <c r="AI51" s="84">
        <f t="shared" si="28"/>
        <v>0</v>
      </c>
      <c r="AJ51" s="84">
        <f t="shared" si="29"/>
        <v>0</v>
      </c>
      <c r="AK51" s="84">
        <f t="shared" si="30"/>
        <v>0</v>
      </c>
      <c r="AL51" s="84">
        <f t="shared" si="31"/>
        <v>0</v>
      </c>
      <c r="AM51" s="84">
        <f t="shared" si="32"/>
        <v>0</v>
      </c>
      <c r="AN51" s="84">
        <f t="shared" si="33"/>
        <v>0</v>
      </c>
      <c r="AO51" s="84">
        <f t="shared" si="34"/>
        <v>0</v>
      </c>
      <c r="AP51" s="84">
        <f t="shared" si="35"/>
        <v>0</v>
      </c>
      <c r="AQ51" s="84">
        <f t="shared" si="36"/>
        <v>0</v>
      </c>
      <c r="AR51" s="84">
        <f t="shared" si="37"/>
        <v>0</v>
      </c>
      <c r="AS51" s="84">
        <f t="shared" si="38"/>
        <v>0</v>
      </c>
      <c r="AT51" s="84">
        <f t="shared" si="39"/>
        <v>0</v>
      </c>
      <c r="AU51" s="84">
        <f t="shared" si="40"/>
        <v>0</v>
      </c>
      <c r="AV51" s="84">
        <f t="shared" si="41"/>
        <v>0</v>
      </c>
      <c r="AW51" s="84">
        <f t="shared" si="42"/>
        <v>0</v>
      </c>
      <c r="AX51" s="84">
        <f t="shared" si="43"/>
        <v>0</v>
      </c>
      <c r="AY51" s="84">
        <f t="shared" si="44"/>
        <v>0</v>
      </c>
      <c r="AZ51" s="84">
        <f t="shared" si="45"/>
        <v>0</v>
      </c>
      <c r="BA51" s="84">
        <f t="shared" si="46"/>
        <v>0</v>
      </c>
      <c r="BB51" s="84">
        <f t="shared" si="47"/>
        <v>0</v>
      </c>
      <c r="BC51" s="84">
        <f t="shared" si="48"/>
        <v>0</v>
      </c>
      <c r="BD51" s="84">
        <f t="shared" si="49"/>
        <v>0</v>
      </c>
      <c r="BE51" s="84">
        <f t="shared" si="50"/>
        <v>0</v>
      </c>
      <c r="BF51" s="84">
        <f t="shared" si="51"/>
        <v>0</v>
      </c>
      <c r="BG51" s="84">
        <f t="shared" si="52"/>
        <v>0</v>
      </c>
      <c r="BH51" s="84">
        <f t="shared" si="53"/>
        <v>0</v>
      </c>
      <c r="BI51" s="84">
        <f t="shared" si="54"/>
        <v>0</v>
      </c>
      <c r="BJ51" s="84">
        <f t="shared" si="55"/>
        <v>0</v>
      </c>
      <c r="BK51" s="84">
        <f t="shared" si="56"/>
        <v>0</v>
      </c>
      <c r="BL51" s="84">
        <f t="shared" si="57"/>
        <v>0</v>
      </c>
      <c r="BM51" s="84">
        <f t="shared" si="58"/>
        <v>0</v>
      </c>
      <c r="BN51" s="84">
        <f t="shared" si="59"/>
        <v>0</v>
      </c>
      <c r="BO51" s="84">
        <f t="shared" si="60"/>
        <v>0</v>
      </c>
      <c r="BP51" s="84">
        <f t="shared" si="61"/>
        <v>0</v>
      </c>
      <c r="BQ51" s="84">
        <f t="shared" si="62"/>
        <v>0</v>
      </c>
      <c r="BR51" s="84">
        <f t="shared" si="63"/>
        <v>0</v>
      </c>
      <c r="BS51" s="84">
        <f t="shared" si="64"/>
        <v>0</v>
      </c>
      <c r="BT51" s="84">
        <f t="shared" si="65"/>
        <v>0</v>
      </c>
      <c r="BU51" s="84">
        <f t="shared" si="66"/>
        <v>0</v>
      </c>
      <c r="BV51" s="84">
        <f t="shared" si="67"/>
        <v>0</v>
      </c>
      <c r="BW51" s="84">
        <f t="shared" si="68"/>
        <v>0</v>
      </c>
      <c r="BX51" s="84">
        <f t="shared" si="69"/>
        <v>0</v>
      </c>
      <c r="BY51" s="84">
        <f t="shared" si="70"/>
        <v>0</v>
      </c>
      <c r="BZ51" s="84">
        <f t="shared" si="71"/>
        <v>0</v>
      </c>
      <c r="CA51" s="84">
        <f t="shared" si="72"/>
        <v>0</v>
      </c>
      <c r="CB51" s="84">
        <f t="shared" si="73"/>
        <v>0</v>
      </c>
      <c r="CC51" s="84">
        <f t="shared" si="74"/>
        <v>0</v>
      </c>
      <c r="CD51" s="84">
        <f t="shared" si="75"/>
        <v>0</v>
      </c>
      <c r="CE51" s="84">
        <f t="shared" si="76"/>
        <v>0</v>
      </c>
      <c r="CF51" s="84">
        <f t="shared" si="77"/>
        <v>0</v>
      </c>
      <c r="CG51" s="84">
        <f t="shared" si="78"/>
        <v>0</v>
      </c>
      <c r="CH51" s="84">
        <f t="shared" si="79"/>
        <v>0</v>
      </c>
      <c r="CI51" s="84">
        <f t="shared" si="80"/>
        <v>0</v>
      </c>
      <c r="CJ51" s="84">
        <f t="shared" si="81"/>
        <v>0</v>
      </c>
      <c r="CK51" s="84">
        <f t="shared" si="82"/>
        <v>0</v>
      </c>
      <c r="CL51" s="84">
        <f t="shared" si="83"/>
        <v>0</v>
      </c>
      <c r="CM51" s="84">
        <f t="shared" si="84"/>
        <v>0</v>
      </c>
      <c r="CN51" s="84">
        <f t="shared" si="85"/>
        <v>0</v>
      </c>
      <c r="CO51" s="84">
        <f t="shared" si="86"/>
        <v>0</v>
      </c>
      <c r="CP51" s="84">
        <f t="shared" si="87"/>
        <v>0</v>
      </c>
      <c r="CQ51" s="84">
        <f t="shared" si="88"/>
        <v>0</v>
      </c>
      <c r="CR51" s="84">
        <f t="shared" si="89"/>
        <v>0</v>
      </c>
      <c r="CS51" s="84">
        <f t="shared" si="90"/>
        <v>0</v>
      </c>
      <c r="CT51" s="84">
        <f t="shared" si="91"/>
        <v>0</v>
      </c>
      <c r="CU51" s="84">
        <f t="shared" si="92"/>
        <v>0</v>
      </c>
      <c r="CV51" s="84">
        <f t="shared" si="93"/>
        <v>0</v>
      </c>
      <c r="CW51" s="84">
        <f t="shared" si="94"/>
        <v>0</v>
      </c>
      <c r="CX51" s="84">
        <f t="shared" si="95"/>
        <v>0</v>
      </c>
    </row>
    <row r="52" spans="1:102" ht="14.25">
      <c r="A52" s="78">
        <f t="shared" si="96"/>
        <v>42</v>
      </c>
      <c r="B52" s="79"/>
      <c r="C52" s="80"/>
      <c r="D52" s="81"/>
      <c r="E52" s="82"/>
      <c r="F52" s="83"/>
      <c r="G52" s="84">
        <f t="shared" si="0"/>
        <v>0</v>
      </c>
      <c r="H52" s="84">
        <f t="shared" si="1"/>
        <v>0</v>
      </c>
      <c r="I52" s="84">
        <f t="shared" si="2"/>
        <v>0</v>
      </c>
      <c r="J52" s="84">
        <f t="shared" si="3"/>
        <v>0</v>
      </c>
      <c r="K52" s="84">
        <f t="shared" si="4"/>
        <v>0</v>
      </c>
      <c r="L52" s="84">
        <f t="shared" si="5"/>
        <v>0</v>
      </c>
      <c r="M52" s="84">
        <f t="shared" si="6"/>
        <v>0</v>
      </c>
      <c r="N52" s="84">
        <f t="shared" si="7"/>
        <v>0</v>
      </c>
      <c r="O52" s="84">
        <f t="shared" si="8"/>
        <v>0</v>
      </c>
      <c r="P52" s="84">
        <f t="shared" si="9"/>
        <v>0</v>
      </c>
      <c r="Q52" s="84">
        <f t="shared" si="10"/>
        <v>0</v>
      </c>
      <c r="R52" s="84">
        <f t="shared" si="11"/>
        <v>0</v>
      </c>
      <c r="S52" s="84">
        <f t="shared" si="12"/>
        <v>0</v>
      </c>
      <c r="T52" s="84">
        <f t="shared" si="13"/>
        <v>0</v>
      </c>
      <c r="U52" s="84">
        <f t="shared" si="14"/>
        <v>0</v>
      </c>
      <c r="V52" s="84">
        <f t="shared" si="15"/>
        <v>0</v>
      </c>
      <c r="W52" s="84">
        <f t="shared" si="16"/>
        <v>0</v>
      </c>
      <c r="X52" s="84">
        <f t="shared" si="17"/>
        <v>0</v>
      </c>
      <c r="Y52" s="84">
        <f t="shared" si="18"/>
        <v>0</v>
      </c>
      <c r="Z52" s="84">
        <f t="shared" si="19"/>
        <v>0</v>
      </c>
      <c r="AA52" s="84">
        <f t="shared" si="20"/>
        <v>0</v>
      </c>
      <c r="AB52" s="84">
        <f t="shared" si="21"/>
        <v>0</v>
      </c>
      <c r="AC52" s="84">
        <f t="shared" si="22"/>
        <v>0</v>
      </c>
      <c r="AD52" s="84">
        <f t="shared" si="23"/>
        <v>0</v>
      </c>
      <c r="AE52" s="84">
        <f t="shared" si="24"/>
        <v>0</v>
      </c>
      <c r="AF52" s="84">
        <f t="shared" si="25"/>
        <v>0</v>
      </c>
      <c r="AG52" s="84">
        <f t="shared" si="26"/>
        <v>0</v>
      </c>
      <c r="AH52" s="84">
        <f t="shared" si="27"/>
        <v>0</v>
      </c>
      <c r="AI52" s="84">
        <f t="shared" si="28"/>
        <v>0</v>
      </c>
      <c r="AJ52" s="84">
        <f t="shared" si="29"/>
        <v>0</v>
      </c>
      <c r="AK52" s="84">
        <f t="shared" si="30"/>
        <v>0</v>
      </c>
      <c r="AL52" s="84">
        <f t="shared" si="31"/>
        <v>0</v>
      </c>
      <c r="AM52" s="84">
        <f t="shared" si="32"/>
        <v>0</v>
      </c>
      <c r="AN52" s="84">
        <f t="shared" si="33"/>
        <v>0</v>
      </c>
      <c r="AO52" s="84">
        <f t="shared" si="34"/>
        <v>0</v>
      </c>
      <c r="AP52" s="84">
        <f t="shared" si="35"/>
        <v>0</v>
      </c>
      <c r="AQ52" s="84">
        <f t="shared" si="36"/>
        <v>0</v>
      </c>
      <c r="AR52" s="84">
        <f t="shared" si="37"/>
        <v>0</v>
      </c>
      <c r="AS52" s="84">
        <f t="shared" si="38"/>
        <v>0</v>
      </c>
      <c r="AT52" s="84">
        <f t="shared" si="39"/>
        <v>0</v>
      </c>
      <c r="AU52" s="84">
        <f t="shared" si="40"/>
        <v>0</v>
      </c>
      <c r="AV52" s="84">
        <f t="shared" si="41"/>
        <v>0</v>
      </c>
      <c r="AW52" s="84">
        <f t="shared" si="42"/>
        <v>0</v>
      </c>
      <c r="AX52" s="84">
        <f t="shared" si="43"/>
        <v>0</v>
      </c>
      <c r="AY52" s="84">
        <f t="shared" si="44"/>
        <v>0</v>
      </c>
      <c r="AZ52" s="84">
        <f t="shared" si="45"/>
        <v>0</v>
      </c>
      <c r="BA52" s="84">
        <f t="shared" si="46"/>
        <v>0</v>
      </c>
      <c r="BB52" s="84">
        <f t="shared" si="47"/>
        <v>0</v>
      </c>
      <c r="BC52" s="84">
        <f t="shared" si="48"/>
        <v>0</v>
      </c>
      <c r="BD52" s="84">
        <f t="shared" si="49"/>
        <v>0</v>
      </c>
      <c r="BE52" s="84">
        <f t="shared" si="50"/>
        <v>0</v>
      </c>
      <c r="BF52" s="84">
        <f t="shared" si="51"/>
        <v>0</v>
      </c>
      <c r="BG52" s="84">
        <f t="shared" si="52"/>
        <v>0</v>
      </c>
      <c r="BH52" s="84">
        <f t="shared" si="53"/>
        <v>0</v>
      </c>
      <c r="BI52" s="84">
        <f t="shared" si="54"/>
        <v>0</v>
      </c>
      <c r="BJ52" s="84">
        <f t="shared" si="55"/>
        <v>0</v>
      </c>
      <c r="BK52" s="84">
        <f t="shared" si="56"/>
        <v>0</v>
      </c>
      <c r="BL52" s="84">
        <f t="shared" si="57"/>
        <v>0</v>
      </c>
      <c r="BM52" s="84">
        <f t="shared" si="58"/>
        <v>0</v>
      </c>
      <c r="BN52" s="84">
        <f t="shared" si="59"/>
        <v>0</v>
      </c>
      <c r="BO52" s="84">
        <f t="shared" si="60"/>
        <v>0</v>
      </c>
      <c r="BP52" s="84">
        <f t="shared" si="61"/>
        <v>0</v>
      </c>
      <c r="BQ52" s="84">
        <f t="shared" si="62"/>
        <v>0</v>
      </c>
      <c r="BR52" s="84">
        <f t="shared" si="63"/>
        <v>0</v>
      </c>
      <c r="BS52" s="84">
        <f t="shared" si="64"/>
        <v>0</v>
      </c>
      <c r="BT52" s="84">
        <f t="shared" si="65"/>
        <v>0</v>
      </c>
      <c r="BU52" s="84">
        <f t="shared" si="66"/>
        <v>0</v>
      </c>
      <c r="BV52" s="84">
        <f t="shared" si="67"/>
        <v>0</v>
      </c>
      <c r="BW52" s="84">
        <f t="shared" si="68"/>
        <v>0</v>
      </c>
      <c r="BX52" s="84">
        <f t="shared" si="69"/>
        <v>0</v>
      </c>
      <c r="BY52" s="84">
        <f t="shared" si="70"/>
        <v>0</v>
      </c>
      <c r="BZ52" s="84">
        <f t="shared" si="71"/>
        <v>0</v>
      </c>
      <c r="CA52" s="84">
        <f t="shared" si="72"/>
        <v>0</v>
      </c>
      <c r="CB52" s="84">
        <f t="shared" si="73"/>
        <v>0</v>
      </c>
      <c r="CC52" s="84">
        <f t="shared" si="74"/>
        <v>0</v>
      </c>
      <c r="CD52" s="84">
        <f t="shared" si="75"/>
        <v>0</v>
      </c>
      <c r="CE52" s="84">
        <f t="shared" si="76"/>
        <v>0</v>
      </c>
      <c r="CF52" s="84">
        <f t="shared" si="77"/>
        <v>0</v>
      </c>
      <c r="CG52" s="84">
        <f t="shared" si="78"/>
        <v>0</v>
      </c>
      <c r="CH52" s="84">
        <f t="shared" si="79"/>
        <v>0</v>
      </c>
      <c r="CI52" s="84">
        <f t="shared" si="80"/>
        <v>0</v>
      </c>
      <c r="CJ52" s="84">
        <f t="shared" si="81"/>
        <v>0</v>
      </c>
      <c r="CK52" s="84">
        <f t="shared" si="82"/>
        <v>0</v>
      </c>
      <c r="CL52" s="84">
        <f t="shared" si="83"/>
        <v>0</v>
      </c>
      <c r="CM52" s="84">
        <f t="shared" si="84"/>
        <v>0</v>
      </c>
      <c r="CN52" s="84">
        <f t="shared" si="85"/>
        <v>0</v>
      </c>
      <c r="CO52" s="84">
        <f t="shared" si="86"/>
        <v>0</v>
      </c>
      <c r="CP52" s="84">
        <f t="shared" si="87"/>
        <v>0</v>
      </c>
      <c r="CQ52" s="84">
        <f t="shared" si="88"/>
        <v>0</v>
      </c>
      <c r="CR52" s="84">
        <f t="shared" si="89"/>
        <v>0</v>
      </c>
      <c r="CS52" s="84">
        <f t="shared" si="90"/>
        <v>0</v>
      </c>
      <c r="CT52" s="84">
        <f t="shared" si="91"/>
        <v>0</v>
      </c>
      <c r="CU52" s="84">
        <f t="shared" si="92"/>
        <v>0</v>
      </c>
      <c r="CV52" s="84">
        <f t="shared" si="93"/>
        <v>0</v>
      </c>
      <c r="CW52" s="84">
        <f t="shared" si="94"/>
        <v>0</v>
      </c>
      <c r="CX52" s="84">
        <f t="shared" si="95"/>
        <v>0</v>
      </c>
    </row>
    <row r="53" spans="1:102" ht="14.25">
      <c r="A53" s="78">
        <f t="shared" si="96"/>
        <v>43</v>
      </c>
      <c r="B53" s="79"/>
      <c r="C53" s="80"/>
      <c r="D53" s="81"/>
      <c r="E53" s="82"/>
      <c r="F53" s="83"/>
      <c r="G53" s="84">
        <f t="shared" si="0"/>
        <v>0</v>
      </c>
      <c r="H53" s="84">
        <f t="shared" si="1"/>
        <v>0</v>
      </c>
      <c r="I53" s="84">
        <f t="shared" si="2"/>
        <v>0</v>
      </c>
      <c r="J53" s="84">
        <f t="shared" si="3"/>
        <v>0</v>
      </c>
      <c r="K53" s="84">
        <f t="shared" si="4"/>
        <v>0</v>
      </c>
      <c r="L53" s="84">
        <f t="shared" si="5"/>
        <v>0</v>
      </c>
      <c r="M53" s="84">
        <f t="shared" si="6"/>
        <v>0</v>
      </c>
      <c r="N53" s="84">
        <f t="shared" si="7"/>
        <v>0</v>
      </c>
      <c r="O53" s="84">
        <f t="shared" si="8"/>
        <v>0</v>
      </c>
      <c r="P53" s="84">
        <f t="shared" si="9"/>
        <v>0</v>
      </c>
      <c r="Q53" s="84">
        <f t="shared" si="10"/>
        <v>0</v>
      </c>
      <c r="R53" s="84">
        <f t="shared" si="11"/>
        <v>0</v>
      </c>
      <c r="S53" s="84">
        <f t="shared" si="12"/>
        <v>0</v>
      </c>
      <c r="T53" s="84">
        <f t="shared" si="13"/>
        <v>0</v>
      </c>
      <c r="U53" s="84">
        <f t="shared" si="14"/>
        <v>0</v>
      </c>
      <c r="V53" s="84">
        <f t="shared" si="15"/>
        <v>0</v>
      </c>
      <c r="W53" s="84">
        <f t="shared" si="16"/>
        <v>0</v>
      </c>
      <c r="X53" s="84">
        <f t="shared" si="17"/>
        <v>0</v>
      </c>
      <c r="Y53" s="84">
        <f t="shared" si="18"/>
        <v>0</v>
      </c>
      <c r="Z53" s="84">
        <f t="shared" si="19"/>
        <v>0</v>
      </c>
      <c r="AA53" s="84">
        <f t="shared" si="20"/>
        <v>0</v>
      </c>
      <c r="AB53" s="84">
        <f t="shared" si="21"/>
        <v>0</v>
      </c>
      <c r="AC53" s="84">
        <f t="shared" si="22"/>
        <v>0</v>
      </c>
      <c r="AD53" s="84">
        <f t="shared" si="23"/>
        <v>0</v>
      </c>
      <c r="AE53" s="84">
        <f t="shared" si="24"/>
        <v>0</v>
      </c>
      <c r="AF53" s="84">
        <f t="shared" si="25"/>
        <v>0</v>
      </c>
      <c r="AG53" s="84">
        <f t="shared" si="26"/>
        <v>0</v>
      </c>
      <c r="AH53" s="84">
        <f t="shared" si="27"/>
        <v>0</v>
      </c>
      <c r="AI53" s="84">
        <f t="shared" si="28"/>
        <v>0</v>
      </c>
      <c r="AJ53" s="84">
        <f t="shared" si="29"/>
        <v>0</v>
      </c>
      <c r="AK53" s="84">
        <f t="shared" si="30"/>
        <v>0</v>
      </c>
      <c r="AL53" s="84">
        <f t="shared" si="31"/>
        <v>0</v>
      </c>
      <c r="AM53" s="84">
        <f t="shared" si="32"/>
        <v>0</v>
      </c>
      <c r="AN53" s="84">
        <f t="shared" si="33"/>
        <v>0</v>
      </c>
      <c r="AO53" s="84">
        <f t="shared" si="34"/>
        <v>0</v>
      </c>
      <c r="AP53" s="84">
        <f t="shared" si="35"/>
        <v>0</v>
      </c>
      <c r="AQ53" s="84">
        <f t="shared" si="36"/>
        <v>0</v>
      </c>
      <c r="AR53" s="84">
        <f t="shared" si="37"/>
        <v>0</v>
      </c>
      <c r="AS53" s="84">
        <f t="shared" si="38"/>
        <v>0</v>
      </c>
      <c r="AT53" s="84">
        <f t="shared" si="39"/>
        <v>0</v>
      </c>
      <c r="AU53" s="84">
        <f t="shared" si="40"/>
        <v>0</v>
      </c>
      <c r="AV53" s="84">
        <f t="shared" si="41"/>
        <v>0</v>
      </c>
      <c r="AW53" s="84">
        <f t="shared" si="42"/>
        <v>0</v>
      </c>
      <c r="AX53" s="84">
        <f t="shared" si="43"/>
        <v>0</v>
      </c>
      <c r="AY53" s="84">
        <f t="shared" si="44"/>
        <v>0</v>
      </c>
      <c r="AZ53" s="84">
        <f t="shared" si="45"/>
        <v>0</v>
      </c>
      <c r="BA53" s="84">
        <f t="shared" si="46"/>
        <v>0</v>
      </c>
      <c r="BB53" s="84">
        <f t="shared" si="47"/>
        <v>0</v>
      </c>
      <c r="BC53" s="84">
        <f t="shared" si="48"/>
        <v>0</v>
      </c>
      <c r="BD53" s="84">
        <f t="shared" si="49"/>
        <v>0</v>
      </c>
      <c r="BE53" s="84">
        <f t="shared" si="50"/>
        <v>0</v>
      </c>
      <c r="BF53" s="84">
        <f t="shared" si="51"/>
        <v>0</v>
      </c>
      <c r="BG53" s="84">
        <f t="shared" si="52"/>
        <v>0</v>
      </c>
      <c r="BH53" s="84">
        <f t="shared" si="53"/>
        <v>0</v>
      </c>
      <c r="BI53" s="84">
        <f t="shared" si="54"/>
        <v>0</v>
      </c>
      <c r="BJ53" s="84">
        <f t="shared" si="55"/>
        <v>0</v>
      </c>
      <c r="BK53" s="84">
        <f t="shared" si="56"/>
        <v>0</v>
      </c>
      <c r="BL53" s="84">
        <f t="shared" si="57"/>
        <v>0</v>
      </c>
      <c r="BM53" s="84">
        <f t="shared" si="58"/>
        <v>0</v>
      </c>
      <c r="BN53" s="84">
        <f t="shared" si="59"/>
        <v>0</v>
      </c>
      <c r="BO53" s="84">
        <f t="shared" si="60"/>
        <v>0</v>
      </c>
      <c r="BP53" s="84">
        <f t="shared" si="61"/>
        <v>0</v>
      </c>
      <c r="BQ53" s="84">
        <f t="shared" si="62"/>
        <v>0</v>
      </c>
      <c r="BR53" s="84">
        <f t="shared" si="63"/>
        <v>0</v>
      </c>
      <c r="BS53" s="84">
        <f t="shared" si="64"/>
        <v>0</v>
      </c>
      <c r="BT53" s="84">
        <f t="shared" si="65"/>
        <v>0</v>
      </c>
      <c r="BU53" s="84">
        <f t="shared" si="66"/>
        <v>0</v>
      </c>
      <c r="BV53" s="84">
        <f t="shared" si="67"/>
        <v>0</v>
      </c>
      <c r="BW53" s="84">
        <f t="shared" si="68"/>
        <v>0</v>
      </c>
      <c r="BX53" s="84">
        <f t="shared" si="69"/>
        <v>0</v>
      </c>
      <c r="BY53" s="84">
        <f t="shared" si="70"/>
        <v>0</v>
      </c>
      <c r="BZ53" s="84">
        <f t="shared" si="71"/>
        <v>0</v>
      </c>
      <c r="CA53" s="84">
        <f t="shared" si="72"/>
        <v>0</v>
      </c>
      <c r="CB53" s="84">
        <f t="shared" si="73"/>
        <v>0</v>
      </c>
      <c r="CC53" s="84">
        <f t="shared" si="74"/>
        <v>0</v>
      </c>
      <c r="CD53" s="84">
        <f t="shared" si="75"/>
        <v>0</v>
      </c>
      <c r="CE53" s="84">
        <f t="shared" si="76"/>
        <v>0</v>
      </c>
      <c r="CF53" s="84">
        <f t="shared" si="77"/>
        <v>0</v>
      </c>
      <c r="CG53" s="84">
        <f t="shared" si="78"/>
        <v>0</v>
      </c>
      <c r="CH53" s="84">
        <f t="shared" si="79"/>
        <v>0</v>
      </c>
      <c r="CI53" s="84">
        <f t="shared" si="80"/>
        <v>0</v>
      </c>
      <c r="CJ53" s="84">
        <f t="shared" si="81"/>
        <v>0</v>
      </c>
      <c r="CK53" s="84">
        <f t="shared" si="82"/>
        <v>0</v>
      </c>
      <c r="CL53" s="84">
        <f t="shared" si="83"/>
        <v>0</v>
      </c>
      <c r="CM53" s="84">
        <f t="shared" si="84"/>
        <v>0</v>
      </c>
      <c r="CN53" s="84">
        <f t="shared" si="85"/>
        <v>0</v>
      </c>
      <c r="CO53" s="84">
        <f t="shared" si="86"/>
        <v>0</v>
      </c>
      <c r="CP53" s="84">
        <f t="shared" si="87"/>
        <v>0</v>
      </c>
      <c r="CQ53" s="84">
        <f t="shared" si="88"/>
        <v>0</v>
      </c>
      <c r="CR53" s="84">
        <f t="shared" si="89"/>
        <v>0</v>
      </c>
      <c r="CS53" s="84">
        <f t="shared" si="90"/>
        <v>0</v>
      </c>
      <c r="CT53" s="84">
        <f t="shared" si="91"/>
        <v>0</v>
      </c>
      <c r="CU53" s="84">
        <f t="shared" si="92"/>
        <v>0</v>
      </c>
      <c r="CV53" s="84">
        <f t="shared" si="93"/>
        <v>0</v>
      </c>
      <c r="CW53" s="84">
        <f t="shared" si="94"/>
        <v>0</v>
      </c>
      <c r="CX53" s="84">
        <f t="shared" si="95"/>
        <v>0</v>
      </c>
    </row>
    <row r="54" spans="1:102" ht="14.25">
      <c r="A54" s="78">
        <f t="shared" si="96"/>
        <v>44</v>
      </c>
      <c r="B54" s="79"/>
      <c r="C54" s="80"/>
      <c r="D54" s="81"/>
      <c r="E54" s="82"/>
      <c r="F54" s="83"/>
      <c r="G54" s="84">
        <f t="shared" si="0"/>
        <v>0</v>
      </c>
      <c r="H54" s="84">
        <f t="shared" si="1"/>
        <v>0</v>
      </c>
      <c r="I54" s="84">
        <f t="shared" si="2"/>
        <v>0</v>
      </c>
      <c r="J54" s="84">
        <f t="shared" si="3"/>
        <v>0</v>
      </c>
      <c r="K54" s="84">
        <f t="shared" si="4"/>
        <v>0</v>
      </c>
      <c r="L54" s="84">
        <f t="shared" si="5"/>
        <v>0</v>
      </c>
      <c r="M54" s="84">
        <f t="shared" si="6"/>
        <v>0</v>
      </c>
      <c r="N54" s="84">
        <f t="shared" si="7"/>
        <v>0</v>
      </c>
      <c r="O54" s="84">
        <f t="shared" si="8"/>
        <v>0</v>
      </c>
      <c r="P54" s="84">
        <f t="shared" si="9"/>
        <v>0</v>
      </c>
      <c r="Q54" s="84">
        <f t="shared" si="10"/>
        <v>0</v>
      </c>
      <c r="R54" s="84">
        <f t="shared" si="11"/>
        <v>0</v>
      </c>
      <c r="S54" s="84">
        <f t="shared" si="12"/>
        <v>0</v>
      </c>
      <c r="T54" s="84">
        <f t="shared" si="13"/>
        <v>0</v>
      </c>
      <c r="U54" s="84">
        <f t="shared" si="14"/>
        <v>0</v>
      </c>
      <c r="V54" s="84">
        <f t="shared" si="15"/>
        <v>0</v>
      </c>
      <c r="W54" s="84">
        <f t="shared" si="16"/>
        <v>0</v>
      </c>
      <c r="X54" s="84">
        <f t="shared" si="17"/>
        <v>0</v>
      </c>
      <c r="Y54" s="84">
        <f t="shared" si="18"/>
        <v>0</v>
      </c>
      <c r="Z54" s="84">
        <f t="shared" si="19"/>
        <v>0</v>
      </c>
      <c r="AA54" s="84">
        <f t="shared" si="20"/>
        <v>0</v>
      </c>
      <c r="AB54" s="84">
        <f t="shared" si="21"/>
        <v>0</v>
      </c>
      <c r="AC54" s="84">
        <f t="shared" si="22"/>
        <v>0</v>
      </c>
      <c r="AD54" s="84">
        <f t="shared" si="23"/>
        <v>0</v>
      </c>
      <c r="AE54" s="84">
        <f t="shared" si="24"/>
        <v>0</v>
      </c>
      <c r="AF54" s="84">
        <f t="shared" si="25"/>
        <v>0</v>
      </c>
      <c r="AG54" s="84">
        <f t="shared" si="26"/>
        <v>0</v>
      </c>
      <c r="AH54" s="84">
        <f t="shared" si="27"/>
        <v>0</v>
      </c>
      <c r="AI54" s="84">
        <f t="shared" si="28"/>
        <v>0</v>
      </c>
      <c r="AJ54" s="84">
        <f t="shared" si="29"/>
        <v>0</v>
      </c>
      <c r="AK54" s="84">
        <f t="shared" si="30"/>
        <v>0</v>
      </c>
      <c r="AL54" s="84">
        <f t="shared" si="31"/>
        <v>0</v>
      </c>
      <c r="AM54" s="84">
        <f t="shared" si="32"/>
        <v>0</v>
      </c>
      <c r="AN54" s="84">
        <f t="shared" si="33"/>
        <v>0</v>
      </c>
      <c r="AO54" s="84">
        <f t="shared" si="34"/>
        <v>0</v>
      </c>
      <c r="AP54" s="84">
        <f t="shared" si="35"/>
        <v>0</v>
      </c>
      <c r="AQ54" s="84">
        <f t="shared" si="36"/>
        <v>0</v>
      </c>
      <c r="AR54" s="84">
        <f t="shared" si="37"/>
        <v>0</v>
      </c>
      <c r="AS54" s="84">
        <f t="shared" si="38"/>
        <v>0</v>
      </c>
      <c r="AT54" s="84">
        <f t="shared" si="39"/>
        <v>0</v>
      </c>
      <c r="AU54" s="84">
        <f t="shared" si="40"/>
        <v>0</v>
      </c>
      <c r="AV54" s="84">
        <f t="shared" si="41"/>
        <v>0</v>
      </c>
      <c r="AW54" s="84">
        <f t="shared" si="42"/>
        <v>0</v>
      </c>
      <c r="AX54" s="84">
        <f t="shared" si="43"/>
        <v>0</v>
      </c>
      <c r="AY54" s="84">
        <f t="shared" si="44"/>
        <v>0</v>
      </c>
      <c r="AZ54" s="84">
        <f t="shared" si="45"/>
        <v>0</v>
      </c>
      <c r="BA54" s="84">
        <f t="shared" si="46"/>
        <v>0</v>
      </c>
      <c r="BB54" s="84">
        <f t="shared" si="47"/>
        <v>0</v>
      </c>
      <c r="BC54" s="84">
        <f t="shared" si="48"/>
        <v>0</v>
      </c>
      <c r="BD54" s="84">
        <f t="shared" si="49"/>
        <v>0</v>
      </c>
      <c r="BE54" s="84">
        <f t="shared" si="50"/>
        <v>0</v>
      </c>
      <c r="BF54" s="84">
        <f t="shared" si="51"/>
        <v>0</v>
      </c>
      <c r="BG54" s="84">
        <f t="shared" si="52"/>
        <v>0</v>
      </c>
      <c r="BH54" s="84">
        <f t="shared" si="53"/>
        <v>0</v>
      </c>
      <c r="BI54" s="84">
        <f t="shared" si="54"/>
        <v>0</v>
      </c>
      <c r="BJ54" s="84">
        <f t="shared" si="55"/>
        <v>0</v>
      </c>
      <c r="BK54" s="84">
        <f t="shared" si="56"/>
        <v>0</v>
      </c>
      <c r="BL54" s="84">
        <f t="shared" si="57"/>
        <v>0</v>
      </c>
      <c r="BM54" s="84">
        <f t="shared" si="58"/>
        <v>0</v>
      </c>
      <c r="BN54" s="84">
        <f t="shared" si="59"/>
        <v>0</v>
      </c>
      <c r="BO54" s="84">
        <f t="shared" si="60"/>
        <v>0</v>
      </c>
      <c r="BP54" s="84">
        <f t="shared" si="61"/>
        <v>0</v>
      </c>
      <c r="BQ54" s="84">
        <f t="shared" si="62"/>
        <v>0</v>
      </c>
      <c r="BR54" s="84">
        <f t="shared" si="63"/>
        <v>0</v>
      </c>
      <c r="BS54" s="84">
        <f t="shared" si="64"/>
        <v>0</v>
      </c>
      <c r="BT54" s="84">
        <f t="shared" si="65"/>
        <v>0</v>
      </c>
      <c r="BU54" s="84">
        <f t="shared" si="66"/>
        <v>0</v>
      </c>
      <c r="BV54" s="84">
        <f t="shared" si="67"/>
        <v>0</v>
      </c>
      <c r="BW54" s="84">
        <f t="shared" si="68"/>
        <v>0</v>
      </c>
      <c r="BX54" s="84">
        <f t="shared" si="69"/>
        <v>0</v>
      </c>
      <c r="BY54" s="84">
        <f t="shared" si="70"/>
        <v>0</v>
      </c>
      <c r="BZ54" s="84">
        <f t="shared" si="71"/>
        <v>0</v>
      </c>
      <c r="CA54" s="84">
        <f t="shared" si="72"/>
        <v>0</v>
      </c>
      <c r="CB54" s="84">
        <f t="shared" si="73"/>
        <v>0</v>
      </c>
      <c r="CC54" s="84">
        <f t="shared" si="74"/>
        <v>0</v>
      </c>
      <c r="CD54" s="84">
        <f t="shared" si="75"/>
        <v>0</v>
      </c>
      <c r="CE54" s="84">
        <f t="shared" si="76"/>
        <v>0</v>
      </c>
      <c r="CF54" s="84">
        <f t="shared" si="77"/>
        <v>0</v>
      </c>
      <c r="CG54" s="84">
        <f t="shared" si="78"/>
        <v>0</v>
      </c>
      <c r="CH54" s="84">
        <f t="shared" si="79"/>
        <v>0</v>
      </c>
      <c r="CI54" s="84">
        <f t="shared" si="80"/>
        <v>0</v>
      </c>
      <c r="CJ54" s="84">
        <f t="shared" si="81"/>
        <v>0</v>
      </c>
      <c r="CK54" s="84">
        <f t="shared" si="82"/>
        <v>0</v>
      </c>
      <c r="CL54" s="84">
        <f t="shared" si="83"/>
        <v>0</v>
      </c>
      <c r="CM54" s="84">
        <f t="shared" si="84"/>
        <v>0</v>
      </c>
      <c r="CN54" s="84">
        <f t="shared" si="85"/>
        <v>0</v>
      </c>
      <c r="CO54" s="84">
        <f t="shared" si="86"/>
        <v>0</v>
      </c>
      <c r="CP54" s="84">
        <f t="shared" si="87"/>
        <v>0</v>
      </c>
      <c r="CQ54" s="84">
        <f t="shared" si="88"/>
        <v>0</v>
      </c>
      <c r="CR54" s="84">
        <f t="shared" si="89"/>
        <v>0</v>
      </c>
      <c r="CS54" s="84">
        <f t="shared" si="90"/>
        <v>0</v>
      </c>
      <c r="CT54" s="84">
        <f t="shared" si="91"/>
        <v>0</v>
      </c>
      <c r="CU54" s="84">
        <f t="shared" si="92"/>
        <v>0</v>
      </c>
      <c r="CV54" s="84">
        <f t="shared" si="93"/>
        <v>0</v>
      </c>
      <c r="CW54" s="84">
        <f t="shared" si="94"/>
        <v>0</v>
      </c>
      <c r="CX54" s="84">
        <f t="shared" si="95"/>
        <v>0</v>
      </c>
    </row>
    <row r="55" spans="1:102" ht="14.25">
      <c r="A55" s="78">
        <f t="shared" si="96"/>
        <v>45</v>
      </c>
      <c r="B55" s="79"/>
      <c r="C55" s="80"/>
      <c r="D55" s="81"/>
      <c r="E55" s="82"/>
      <c r="F55" s="83"/>
      <c r="G55" s="84">
        <f t="shared" si="0"/>
        <v>0</v>
      </c>
      <c r="H55" s="84">
        <f t="shared" si="1"/>
        <v>0</v>
      </c>
      <c r="I55" s="84">
        <f t="shared" si="2"/>
        <v>0</v>
      </c>
      <c r="J55" s="84">
        <f t="shared" si="3"/>
        <v>0</v>
      </c>
      <c r="K55" s="84">
        <f t="shared" si="4"/>
        <v>0</v>
      </c>
      <c r="L55" s="84">
        <f t="shared" si="5"/>
        <v>0</v>
      </c>
      <c r="M55" s="84">
        <f t="shared" si="6"/>
        <v>0</v>
      </c>
      <c r="N55" s="84">
        <f t="shared" si="7"/>
        <v>0</v>
      </c>
      <c r="O55" s="84">
        <f t="shared" si="8"/>
        <v>0</v>
      </c>
      <c r="P55" s="84">
        <f t="shared" si="9"/>
        <v>0</v>
      </c>
      <c r="Q55" s="84">
        <f t="shared" si="10"/>
        <v>0</v>
      </c>
      <c r="R55" s="84">
        <f t="shared" si="11"/>
        <v>0</v>
      </c>
      <c r="S55" s="84">
        <f t="shared" si="12"/>
        <v>0</v>
      </c>
      <c r="T55" s="84">
        <f t="shared" si="13"/>
        <v>0</v>
      </c>
      <c r="U55" s="84">
        <f t="shared" si="14"/>
        <v>0</v>
      </c>
      <c r="V55" s="84">
        <f t="shared" si="15"/>
        <v>0</v>
      </c>
      <c r="W55" s="84">
        <f t="shared" si="16"/>
        <v>0</v>
      </c>
      <c r="X55" s="84">
        <f t="shared" si="17"/>
        <v>0</v>
      </c>
      <c r="Y55" s="84">
        <f t="shared" si="18"/>
        <v>0</v>
      </c>
      <c r="Z55" s="84">
        <f t="shared" si="19"/>
        <v>0</v>
      </c>
      <c r="AA55" s="84">
        <f t="shared" si="20"/>
        <v>0</v>
      </c>
      <c r="AB55" s="84">
        <f t="shared" si="21"/>
        <v>0</v>
      </c>
      <c r="AC55" s="84">
        <f t="shared" si="22"/>
        <v>0</v>
      </c>
      <c r="AD55" s="84">
        <f t="shared" si="23"/>
        <v>0</v>
      </c>
      <c r="AE55" s="84">
        <f t="shared" si="24"/>
        <v>0</v>
      </c>
      <c r="AF55" s="84">
        <f t="shared" si="25"/>
        <v>0</v>
      </c>
      <c r="AG55" s="84">
        <f t="shared" si="26"/>
        <v>0</v>
      </c>
      <c r="AH55" s="84">
        <f t="shared" si="27"/>
        <v>0</v>
      </c>
      <c r="AI55" s="84">
        <f t="shared" si="28"/>
        <v>0</v>
      </c>
      <c r="AJ55" s="84">
        <f t="shared" si="29"/>
        <v>0</v>
      </c>
      <c r="AK55" s="84">
        <f t="shared" si="30"/>
        <v>0</v>
      </c>
      <c r="AL55" s="84">
        <f t="shared" si="31"/>
        <v>0</v>
      </c>
      <c r="AM55" s="84">
        <f t="shared" si="32"/>
        <v>0</v>
      </c>
      <c r="AN55" s="84">
        <f t="shared" si="33"/>
        <v>0</v>
      </c>
      <c r="AO55" s="84">
        <f t="shared" si="34"/>
        <v>0</v>
      </c>
      <c r="AP55" s="84">
        <f t="shared" si="35"/>
        <v>0</v>
      </c>
      <c r="AQ55" s="84">
        <f t="shared" si="36"/>
        <v>0</v>
      </c>
      <c r="AR55" s="84">
        <f t="shared" si="37"/>
        <v>0</v>
      </c>
      <c r="AS55" s="84">
        <f t="shared" si="38"/>
        <v>0</v>
      </c>
      <c r="AT55" s="84">
        <f t="shared" si="39"/>
        <v>0</v>
      </c>
      <c r="AU55" s="84">
        <f t="shared" si="40"/>
        <v>0</v>
      </c>
      <c r="AV55" s="84">
        <f t="shared" si="41"/>
        <v>0</v>
      </c>
      <c r="AW55" s="84">
        <f t="shared" si="42"/>
        <v>0</v>
      </c>
      <c r="AX55" s="84">
        <f t="shared" si="43"/>
        <v>0</v>
      </c>
      <c r="AY55" s="84">
        <f t="shared" si="44"/>
        <v>0</v>
      </c>
      <c r="AZ55" s="84">
        <f t="shared" si="45"/>
        <v>0</v>
      </c>
      <c r="BA55" s="84">
        <f t="shared" si="46"/>
        <v>0</v>
      </c>
      <c r="BB55" s="84">
        <f t="shared" si="47"/>
        <v>0</v>
      </c>
      <c r="BC55" s="84">
        <f t="shared" si="48"/>
        <v>0</v>
      </c>
      <c r="BD55" s="84">
        <f t="shared" si="49"/>
        <v>0</v>
      </c>
      <c r="BE55" s="84">
        <f t="shared" si="50"/>
        <v>0</v>
      </c>
      <c r="BF55" s="84">
        <f t="shared" si="51"/>
        <v>0</v>
      </c>
      <c r="BG55" s="84">
        <f t="shared" si="52"/>
        <v>0</v>
      </c>
      <c r="BH55" s="84">
        <f t="shared" si="53"/>
        <v>0</v>
      </c>
      <c r="BI55" s="84">
        <f t="shared" si="54"/>
        <v>0</v>
      </c>
      <c r="BJ55" s="84">
        <f t="shared" si="55"/>
        <v>0</v>
      </c>
      <c r="BK55" s="84">
        <f t="shared" si="56"/>
        <v>0</v>
      </c>
      <c r="BL55" s="84">
        <f t="shared" si="57"/>
        <v>0</v>
      </c>
      <c r="BM55" s="84">
        <f t="shared" si="58"/>
        <v>0</v>
      </c>
      <c r="BN55" s="84">
        <f t="shared" si="59"/>
        <v>0</v>
      </c>
      <c r="BO55" s="84">
        <f t="shared" si="60"/>
        <v>0</v>
      </c>
      <c r="BP55" s="84">
        <f t="shared" si="61"/>
        <v>0</v>
      </c>
      <c r="BQ55" s="84">
        <f t="shared" si="62"/>
        <v>0</v>
      </c>
      <c r="BR55" s="84">
        <f t="shared" si="63"/>
        <v>0</v>
      </c>
      <c r="BS55" s="84">
        <f t="shared" si="64"/>
        <v>0</v>
      </c>
      <c r="BT55" s="84">
        <f t="shared" si="65"/>
        <v>0</v>
      </c>
      <c r="BU55" s="84">
        <f t="shared" si="66"/>
        <v>0</v>
      </c>
      <c r="BV55" s="84">
        <f t="shared" si="67"/>
        <v>0</v>
      </c>
      <c r="BW55" s="84">
        <f t="shared" si="68"/>
        <v>0</v>
      </c>
      <c r="BX55" s="84">
        <f t="shared" si="69"/>
        <v>0</v>
      </c>
      <c r="BY55" s="84">
        <f t="shared" si="70"/>
        <v>0</v>
      </c>
      <c r="BZ55" s="84">
        <f t="shared" si="71"/>
        <v>0</v>
      </c>
      <c r="CA55" s="84">
        <f t="shared" si="72"/>
        <v>0</v>
      </c>
      <c r="CB55" s="84">
        <f t="shared" si="73"/>
        <v>0</v>
      </c>
      <c r="CC55" s="84">
        <f t="shared" si="74"/>
        <v>0</v>
      </c>
      <c r="CD55" s="84">
        <f t="shared" si="75"/>
        <v>0</v>
      </c>
      <c r="CE55" s="84">
        <f t="shared" si="76"/>
        <v>0</v>
      </c>
      <c r="CF55" s="84">
        <f t="shared" si="77"/>
        <v>0</v>
      </c>
      <c r="CG55" s="84">
        <f t="shared" si="78"/>
        <v>0</v>
      </c>
      <c r="CH55" s="84">
        <f t="shared" si="79"/>
        <v>0</v>
      </c>
      <c r="CI55" s="84">
        <f t="shared" si="80"/>
        <v>0</v>
      </c>
      <c r="CJ55" s="84">
        <f t="shared" si="81"/>
        <v>0</v>
      </c>
      <c r="CK55" s="84">
        <f t="shared" si="82"/>
        <v>0</v>
      </c>
      <c r="CL55" s="84">
        <f t="shared" si="83"/>
        <v>0</v>
      </c>
      <c r="CM55" s="84">
        <f t="shared" si="84"/>
        <v>0</v>
      </c>
      <c r="CN55" s="84">
        <f t="shared" si="85"/>
        <v>0</v>
      </c>
      <c r="CO55" s="84">
        <f t="shared" si="86"/>
        <v>0</v>
      </c>
      <c r="CP55" s="84">
        <f t="shared" si="87"/>
        <v>0</v>
      </c>
      <c r="CQ55" s="84">
        <f t="shared" si="88"/>
        <v>0</v>
      </c>
      <c r="CR55" s="84">
        <f t="shared" si="89"/>
        <v>0</v>
      </c>
      <c r="CS55" s="84">
        <f t="shared" si="90"/>
        <v>0</v>
      </c>
      <c r="CT55" s="84">
        <f t="shared" si="91"/>
        <v>0</v>
      </c>
      <c r="CU55" s="84">
        <f t="shared" si="92"/>
        <v>0</v>
      </c>
      <c r="CV55" s="84">
        <f t="shared" si="93"/>
        <v>0</v>
      </c>
      <c r="CW55" s="84">
        <f t="shared" si="94"/>
        <v>0</v>
      </c>
      <c r="CX55" s="84">
        <f t="shared" si="95"/>
        <v>0</v>
      </c>
    </row>
    <row r="56" spans="1:102" ht="14.25">
      <c r="A56" s="78">
        <f t="shared" si="96"/>
        <v>46</v>
      </c>
      <c r="B56" s="79"/>
      <c r="C56" s="80"/>
      <c r="D56" s="81"/>
      <c r="E56" s="82"/>
      <c r="F56" s="83"/>
      <c r="G56" s="84">
        <f t="shared" si="0"/>
        <v>0</v>
      </c>
      <c r="H56" s="84">
        <f t="shared" si="1"/>
        <v>0</v>
      </c>
      <c r="I56" s="84">
        <f t="shared" si="2"/>
        <v>0</v>
      </c>
      <c r="J56" s="84">
        <f t="shared" si="3"/>
        <v>0</v>
      </c>
      <c r="K56" s="84">
        <f t="shared" si="4"/>
        <v>0</v>
      </c>
      <c r="L56" s="84">
        <f t="shared" si="5"/>
        <v>0</v>
      </c>
      <c r="M56" s="84">
        <f t="shared" si="6"/>
        <v>0</v>
      </c>
      <c r="N56" s="84">
        <f t="shared" si="7"/>
        <v>0</v>
      </c>
      <c r="O56" s="84">
        <f t="shared" si="8"/>
        <v>0</v>
      </c>
      <c r="P56" s="84">
        <f t="shared" si="9"/>
        <v>0</v>
      </c>
      <c r="Q56" s="84">
        <f t="shared" si="10"/>
        <v>0</v>
      </c>
      <c r="R56" s="84">
        <f t="shared" si="11"/>
        <v>0</v>
      </c>
      <c r="S56" s="84">
        <f t="shared" si="12"/>
        <v>0</v>
      </c>
      <c r="T56" s="84">
        <f t="shared" si="13"/>
        <v>0</v>
      </c>
      <c r="U56" s="84">
        <f t="shared" si="14"/>
        <v>0</v>
      </c>
      <c r="V56" s="84">
        <f t="shared" si="15"/>
        <v>0</v>
      </c>
      <c r="W56" s="84">
        <f t="shared" si="16"/>
        <v>0</v>
      </c>
      <c r="X56" s="84">
        <f t="shared" si="17"/>
        <v>0</v>
      </c>
      <c r="Y56" s="84">
        <f t="shared" si="18"/>
        <v>0</v>
      </c>
      <c r="Z56" s="84">
        <f t="shared" si="19"/>
        <v>0</v>
      </c>
      <c r="AA56" s="84">
        <f t="shared" si="20"/>
        <v>0</v>
      </c>
      <c r="AB56" s="84">
        <f t="shared" si="21"/>
        <v>0</v>
      </c>
      <c r="AC56" s="84">
        <f t="shared" si="22"/>
        <v>0</v>
      </c>
      <c r="AD56" s="84">
        <f t="shared" si="23"/>
        <v>0</v>
      </c>
      <c r="AE56" s="84">
        <f t="shared" si="24"/>
        <v>0</v>
      </c>
      <c r="AF56" s="84">
        <f t="shared" si="25"/>
        <v>0</v>
      </c>
      <c r="AG56" s="84">
        <f t="shared" si="26"/>
        <v>0</v>
      </c>
      <c r="AH56" s="84">
        <f t="shared" si="27"/>
        <v>0</v>
      </c>
      <c r="AI56" s="84">
        <f t="shared" si="28"/>
        <v>0</v>
      </c>
      <c r="AJ56" s="84">
        <f t="shared" si="29"/>
        <v>0</v>
      </c>
      <c r="AK56" s="84">
        <f t="shared" si="30"/>
        <v>0</v>
      </c>
      <c r="AL56" s="84">
        <f t="shared" si="31"/>
        <v>0</v>
      </c>
      <c r="AM56" s="84">
        <f t="shared" si="32"/>
        <v>0</v>
      </c>
      <c r="AN56" s="84">
        <f t="shared" si="33"/>
        <v>0</v>
      </c>
      <c r="AO56" s="84">
        <f t="shared" si="34"/>
        <v>0</v>
      </c>
      <c r="AP56" s="84">
        <f t="shared" si="35"/>
        <v>0</v>
      </c>
      <c r="AQ56" s="84">
        <f t="shared" si="36"/>
        <v>0</v>
      </c>
      <c r="AR56" s="84">
        <f t="shared" si="37"/>
        <v>0</v>
      </c>
      <c r="AS56" s="84">
        <f t="shared" si="38"/>
        <v>0</v>
      </c>
      <c r="AT56" s="84">
        <f t="shared" si="39"/>
        <v>0</v>
      </c>
      <c r="AU56" s="84">
        <f t="shared" si="40"/>
        <v>0</v>
      </c>
      <c r="AV56" s="84">
        <f t="shared" si="41"/>
        <v>0</v>
      </c>
      <c r="AW56" s="84">
        <f t="shared" si="42"/>
        <v>0</v>
      </c>
      <c r="AX56" s="84">
        <f t="shared" si="43"/>
        <v>0</v>
      </c>
      <c r="AY56" s="84">
        <f t="shared" si="44"/>
        <v>0</v>
      </c>
      <c r="AZ56" s="84">
        <f t="shared" si="45"/>
        <v>0</v>
      </c>
      <c r="BA56" s="84">
        <f t="shared" si="46"/>
        <v>0</v>
      </c>
      <c r="BB56" s="84">
        <f t="shared" si="47"/>
        <v>0</v>
      </c>
      <c r="BC56" s="84">
        <f t="shared" si="48"/>
        <v>0</v>
      </c>
      <c r="BD56" s="84">
        <f t="shared" si="49"/>
        <v>0</v>
      </c>
      <c r="BE56" s="84">
        <f t="shared" si="50"/>
        <v>0</v>
      </c>
      <c r="BF56" s="84">
        <f t="shared" si="51"/>
        <v>0</v>
      </c>
      <c r="BG56" s="84">
        <f t="shared" si="52"/>
        <v>0</v>
      </c>
      <c r="BH56" s="84">
        <f t="shared" si="53"/>
        <v>0</v>
      </c>
      <c r="BI56" s="84">
        <f t="shared" si="54"/>
        <v>0</v>
      </c>
      <c r="BJ56" s="84">
        <f t="shared" si="55"/>
        <v>0</v>
      </c>
      <c r="BK56" s="84">
        <f t="shared" si="56"/>
        <v>0</v>
      </c>
      <c r="BL56" s="84">
        <f t="shared" si="57"/>
        <v>0</v>
      </c>
      <c r="BM56" s="84">
        <f t="shared" si="58"/>
        <v>0</v>
      </c>
      <c r="BN56" s="84">
        <f t="shared" si="59"/>
        <v>0</v>
      </c>
      <c r="BO56" s="84">
        <f t="shared" si="60"/>
        <v>0</v>
      </c>
      <c r="BP56" s="84">
        <f t="shared" si="61"/>
        <v>0</v>
      </c>
      <c r="BQ56" s="84">
        <f t="shared" si="62"/>
        <v>0</v>
      </c>
      <c r="BR56" s="84">
        <f t="shared" si="63"/>
        <v>0</v>
      </c>
      <c r="BS56" s="84">
        <f t="shared" si="64"/>
        <v>0</v>
      </c>
      <c r="BT56" s="84">
        <f t="shared" si="65"/>
        <v>0</v>
      </c>
      <c r="BU56" s="84">
        <f t="shared" si="66"/>
        <v>0</v>
      </c>
      <c r="BV56" s="84">
        <f t="shared" si="67"/>
        <v>0</v>
      </c>
      <c r="BW56" s="84">
        <f t="shared" si="68"/>
        <v>0</v>
      </c>
      <c r="BX56" s="84">
        <f t="shared" si="69"/>
        <v>0</v>
      </c>
      <c r="BY56" s="84">
        <f t="shared" si="70"/>
        <v>0</v>
      </c>
      <c r="BZ56" s="84">
        <f t="shared" si="71"/>
        <v>0</v>
      </c>
      <c r="CA56" s="84">
        <f t="shared" si="72"/>
        <v>0</v>
      </c>
      <c r="CB56" s="84">
        <f t="shared" si="73"/>
        <v>0</v>
      </c>
      <c r="CC56" s="84">
        <f t="shared" si="74"/>
        <v>0</v>
      </c>
      <c r="CD56" s="84">
        <f t="shared" si="75"/>
        <v>0</v>
      </c>
      <c r="CE56" s="84">
        <f t="shared" si="76"/>
        <v>0</v>
      </c>
      <c r="CF56" s="84">
        <f t="shared" si="77"/>
        <v>0</v>
      </c>
      <c r="CG56" s="84">
        <f t="shared" si="78"/>
        <v>0</v>
      </c>
      <c r="CH56" s="84">
        <f t="shared" si="79"/>
        <v>0</v>
      </c>
      <c r="CI56" s="84">
        <f t="shared" si="80"/>
        <v>0</v>
      </c>
      <c r="CJ56" s="84">
        <f t="shared" si="81"/>
        <v>0</v>
      </c>
      <c r="CK56" s="84">
        <f t="shared" si="82"/>
        <v>0</v>
      </c>
      <c r="CL56" s="84">
        <f t="shared" si="83"/>
        <v>0</v>
      </c>
      <c r="CM56" s="84">
        <f t="shared" si="84"/>
        <v>0</v>
      </c>
      <c r="CN56" s="84">
        <f t="shared" si="85"/>
        <v>0</v>
      </c>
      <c r="CO56" s="84">
        <f t="shared" si="86"/>
        <v>0</v>
      </c>
      <c r="CP56" s="84">
        <f t="shared" si="87"/>
        <v>0</v>
      </c>
      <c r="CQ56" s="84">
        <f t="shared" si="88"/>
        <v>0</v>
      </c>
      <c r="CR56" s="84">
        <f t="shared" si="89"/>
        <v>0</v>
      </c>
      <c r="CS56" s="84">
        <f t="shared" si="90"/>
        <v>0</v>
      </c>
      <c r="CT56" s="84">
        <f t="shared" si="91"/>
        <v>0</v>
      </c>
      <c r="CU56" s="84">
        <f t="shared" si="92"/>
        <v>0</v>
      </c>
      <c r="CV56" s="84">
        <f t="shared" si="93"/>
        <v>0</v>
      </c>
      <c r="CW56" s="84">
        <f t="shared" si="94"/>
        <v>0</v>
      </c>
      <c r="CX56" s="84">
        <f t="shared" si="95"/>
        <v>0</v>
      </c>
    </row>
    <row r="57" spans="1:102" ht="14.25">
      <c r="A57" s="78">
        <f t="shared" si="96"/>
        <v>47</v>
      </c>
      <c r="B57" s="79"/>
      <c r="C57" s="80"/>
      <c r="D57" s="81"/>
      <c r="E57" s="82"/>
      <c r="F57" s="83"/>
      <c r="G57" s="84">
        <f t="shared" si="0"/>
        <v>0</v>
      </c>
      <c r="H57" s="84">
        <f t="shared" si="1"/>
        <v>0</v>
      </c>
      <c r="I57" s="84">
        <f t="shared" si="2"/>
        <v>0</v>
      </c>
      <c r="J57" s="84">
        <f t="shared" si="3"/>
        <v>0</v>
      </c>
      <c r="K57" s="84">
        <f t="shared" si="4"/>
        <v>0</v>
      </c>
      <c r="L57" s="84">
        <f t="shared" si="5"/>
        <v>0</v>
      </c>
      <c r="M57" s="84">
        <f t="shared" si="6"/>
        <v>0</v>
      </c>
      <c r="N57" s="84">
        <f t="shared" si="7"/>
        <v>0</v>
      </c>
      <c r="O57" s="84">
        <f t="shared" si="8"/>
        <v>0</v>
      </c>
      <c r="P57" s="84">
        <f t="shared" si="9"/>
        <v>0</v>
      </c>
      <c r="Q57" s="84">
        <f t="shared" si="10"/>
        <v>0</v>
      </c>
      <c r="R57" s="84">
        <f t="shared" si="11"/>
        <v>0</v>
      </c>
      <c r="S57" s="84">
        <f t="shared" si="12"/>
        <v>0</v>
      </c>
      <c r="T57" s="84">
        <f t="shared" si="13"/>
        <v>0</v>
      </c>
      <c r="U57" s="84">
        <f t="shared" si="14"/>
        <v>0</v>
      </c>
      <c r="V57" s="84">
        <f t="shared" si="15"/>
        <v>0</v>
      </c>
      <c r="W57" s="84">
        <f t="shared" si="16"/>
        <v>0</v>
      </c>
      <c r="X57" s="84">
        <f t="shared" si="17"/>
        <v>0</v>
      </c>
      <c r="Y57" s="84">
        <f t="shared" si="18"/>
        <v>0</v>
      </c>
      <c r="Z57" s="84">
        <f t="shared" si="19"/>
        <v>0</v>
      </c>
      <c r="AA57" s="84">
        <f t="shared" si="20"/>
        <v>0</v>
      </c>
      <c r="AB57" s="84">
        <f t="shared" si="21"/>
        <v>0</v>
      </c>
      <c r="AC57" s="84">
        <f t="shared" si="22"/>
        <v>0</v>
      </c>
      <c r="AD57" s="84">
        <f t="shared" si="23"/>
        <v>0</v>
      </c>
      <c r="AE57" s="84">
        <f t="shared" si="24"/>
        <v>0</v>
      </c>
      <c r="AF57" s="84">
        <f t="shared" si="25"/>
        <v>0</v>
      </c>
      <c r="AG57" s="84">
        <f t="shared" si="26"/>
        <v>0</v>
      </c>
      <c r="AH57" s="84">
        <f t="shared" si="27"/>
        <v>0</v>
      </c>
      <c r="AI57" s="84">
        <f t="shared" si="28"/>
        <v>0</v>
      </c>
      <c r="AJ57" s="84">
        <f t="shared" si="29"/>
        <v>0</v>
      </c>
      <c r="AK57" s="84">
        <f t="shared" si="30"/>
        <v>0</v>
      </c>
      <c r="AL57" s="84">
        <f t="shared" si="31"/>
        <v>0</v>
      </c>
      <c r="AM57" s="84">
        <f t="shared" si="32"/>
        <v>0</v>
      </c>
      <c r="AN57" s="84">
        <f t="shared" si="33"/>
        <v>0</v>
      </c>
      <c r="AO57" s="84">
        <f t="shared" si="34"/>
        <v>0</v>
      </c>
      <c r="AP57" s="84">
        <f t="shared" si="35"/>
        <v>0</v>
      </c>
      <c r="AQ57" s="84">
        <f t="shared" si="36"/>
        <v>0</v>
      </c>
      <c r="AR57" s="84">
        <f t="shared" si="37"/>
        <v>0</v>
      </c>
      <c r="AS57" s="84">
        <f t="shared" si="38"/>
        <v>0</v>
      </c>
      <c r="AT57" s="84">
        <f t="shared" si="39"/>
        <v>0</v>
      </c>
      <c r="AU57" s="84">
        <f t="shared" si="40"/>
        <v>0</v>
      </c>
      <c r="AV57" s="84">
        <f t="shared" si="41"/>
        <v>0</v>
      </c>
      <c r="AW57" s="84">
        <f t="shared" si="42"/>
        <v>0</v>
      </c>
      <c r="AX57" s="84">
        <f t="shared" si="43"/>
        <v>0</v>
      </c>
      <c r="AY57" s="84">
        <f t="shared" si="44"/>
        <v>0</v>
      </c>
      <c r="AZ57" s="84">
        <f t="shared" si="45"/>
        <v>0</v>
      </c>
      <c r="BA57" s="84">
        <f t="shared" si="46"/>
        <v>0</v>
      </c>
      <c r="BB57" s="84">
        <f t="shared" si="47"/>
        <v>0</v>
      </c>
      <c r="BC57" s="84">
        <f t="shared" si="48"/>
        <v>0</v>
      </c>
      <c r="BD57" s="84">
        <f t="shared" si="49"/>
        <v>0</v>
      </c>
      <c r="BE57" s="84">
        <f t="shared" si="50"/>
        <v>0</v>
      </c>
      <c r="BF57" s="84">
        <f t="shared" si="51"/>
        <v>0</v>
      </c>
      <c r="BG57" s="84">
        <f t="shared" si="52"/>
        <v>0</v>
      </c>
      <c r="BH57" s="84">
        <f t="shared" si="53"/>
        <v>0</v>
      </c>
      <c r="BI57" s="84">
        <f t="shared" si="54"/>
        <v>0</v>
      </c>
      <c r="BJ57" s="84">
        <f t="shared" si="55"/>
        <v>0</v>
      </c>
      <c r="BK57" s="84">
        <f t="shared" si="56"/>
        <v>0</v>
      </c>
      <c r="BL57" s="84">
        <f t="shared" si="57"/>
        <v>0</v>
      </c>
      <c r="BM57" s="84">
        <f t="shared" si="58"/>
        <v>0</v>
      </c>
      <c r="BN57" s="84">
        <f t="shared" si="59"/>
        <v>0</v>
      </c>
      <c r="BO57" s="84">
        <f t="shared" si="60"/>
        <v>0</v>
      </c>
      <c r="BP57" s="84">
        <f t="shared" si="61"/>
        <v>0</v>
      </c>
      <c r="BQ57" s="84">
        <f t="shared" si="62"/>
        <v>0</v>
      </c>
      <c r="BR57" s="84">
        <f t="shared" si="63"/>
        <v>0</v>
      </c>
      <c r="BS57" s="84">
        <f t="shared" si="64"/>
        <v>0</v>
      </c>
      <c r="BT57" s="84">
        <f t="shared" si="65"/>
        <v>0</v>
      </c>
      <c r="BU57" s="84">
        <f t="shared" si="66"/>
        <v>0</v>
      </c>
      <c r="BV57" s="84">
        <f t="shared" si="67"/>
        <v>0</v>
      </c>
      <c r="BW57" s="84">
        <f t="shared" si="68"/>
        <v>0</v>
      </c>
      <c r="BX57" s="84">
        <f t="shared" si="69"/>
        <v>0</v>
      </c>
      <c r="BY57" s="84">
        <f t="shared" si="70"/>
        <v>0</v>
      </c>
      <c r="BZ57" s="84">
        <f t="shared" si="71"/>
        <v>0</v>
      </c>
      <c r="CA57" s="84">
        <f t="shared" si="72"/>
        <v>0</v>
      </c>
      <c r="CB57" s="84">
        <f t="shared" si="73"/>
        <v>0</v>
      </c>
      <c r="CC57" s="84">
        <f t="shared" si="74"/>
        <v>0</v>
      </c>
      <c r="CD57" s="84">
        <f t="shared" si="75"/>
        <v>0</v>
      </c>
      <c r="CE57" s="84">
        <f t="shared" si="76"/>
        <v>0</v>
      </c>
      <c r="CF57" s="84">
        <f t="shared" si="77"/>
        <v>0</v>
      </c>
      <c r="CG57" s="84">
        <f t="shared" si="78"/>
        <v>0</v>
      </c>
      <c r="CH57" s="84">
        <f t="shared" si="79"/>
        <v>0</v>
      </c>
      <c r="CI57" s="84">
        <f t="shared" si="80"/>
        <v>0</v>
      </c>
      <c r="CJ57" s="84">
        <f t="shared" si="81"/>
        <v>0</v>
      </c>
      <c r="CK57" s="84">
        <f t="shared" si="82"/>
        <v>0</v>
      </c>
      <c r="CL57" s="84">
        <f t="shared" si="83"/>
        <v>0</v>
      </c>
      <c r="CM57" s="84">
        <f t="shared" si="84"/>
        <v>0</v>
      </c>
      <c r="CN57" s="84">
        <f t="shared" si="85"/>
        <v>0</v>
      </c>
      <c r="CO57" s="84">
        <f t="shared" si="86"/>
        <v>0</v>
      </c>
      <c r="CP57" s="84">
        <f t="shared" si="87"/>
        <v>0</v>
      </c>
      <c r="CQ57" s="84">
        <f t="shared" si="88"/>
        <v>0</v>
      </c>
      <c r="CR57" s="84">
        <f t="shared" si="89"/>
        <v>0</v>
      </c>
      <c r="CS57" s="84">
        <f t="shared" si="90"/>
        <v>0</v>
      </c>
      <c r="CT57" s="84">
        <f t="shared" si="91"/>
        <v>0</v>
      </c>
      <c r="CU57" s="84">
        <f t="shared" si="92"/>
        <v>0</v>
      </c>
      <c r="CV57" s="84">
        <f t="shared" si="93"/>
        <v>0</v>
      </c>
      <c r="CW57" s="84">
        <f t="shared" si="94"/>
        <v>0</v>
      </c>
      <c r="CX57" s="84">
        <f t="shared" si="95"/>
        <v>0</v>
      </c>
    </row>
    <row r="58" spans="1:102" ht="14.25">
      <c r="A58" s="78">
        <f t="shared" si="96"/>
        <v>48</v>
      </c>
      <c r="B58" s="79"/>
      <c r="C58" s="80"/>
      <c r="D58" s="81"/>
      <c r="E58" s="82"/>
      <c r="F58" s="83"/>
      <c r="G58" s="84">
        <f t="shared" si="0"/>
        <v>0</v>
      </c>
      <c r="H58" s="84">
        <f t="shared" si="1"/>
        <v>0</v>
      </c>
      <c r="I58" s="84">
        <f t="shared" si="2"/>
        <v>0</v>
      </c>
      <c r="J58" s="84">
        <f t="shared" si="3"/>
        <v>0</v>
      </c>
      <c r="K58" s="84">
        <f t="shared" si="4"/>
        <v>0</v>
      </c>
      <c r="L58" s="84">
        <f t="shared" si="5"/>
        <v>0</v>
      </c>
      <c r="M58" s="84">
        <f t="shared" si="6"/>
        <v>0</v>
      </c>
      <c r="N58" s="84">
        <f t="shared" si="7"/>
        <v>0</v>
      </c>
      <c r="O58" s="84">
        <f t="shared" si="8"/>
        <v>0</v>
      </c>
      <c r="P58" s="84">
        <f t="shared" si="9"/>
        <v>0</v>
      </c>
      <c r="Q58" s="84">
        <f t="shared" si="10"/>
        <v>0</v>
      </c>
      <c r="R58" s="84">
        <f t="shared" si="11"/>
        <v>0</v>
      </c>
      <c r="S58" s="84">
        <f t="shared" si="12"/>
        <v>0</v>
      </c>
      <c r="T58" s="84">
        <f t="shared" si="13"/>
        <v>0</v>
      </c>
      <c r="U58" s="84">
        <f t="shared" si="14"/>
        <v>0</v>
      </c>
      <c r="V58" s="84">
        <f t="shared" si="15"/>
        <v>0</v>
      </c>
      <c r="W58" s="84">
        <f t="shared" si="16"/>
        <v>0</v>
      </c>
      <c r="X58" s="84">
        <f t="shared" si="17"/>
        <v>0</v>
      </c>
      <c r="Y58" s="84">
        <f t="shared" si="18"/>
        <v>0</v>
      </c>
      <c r="Z58" s="84">
        <f t="shared" si="19"/>
        <v>0</v>
      </c>
      <c r="AA58" s="84">
        <f t="shared" si="20"/>
        <v>0</v>
      </c>
      <c r="AB58" s="84">
        <f t="shared" si="21"/>
        <v>0</v>
      </c>
      <c r="AC58" s="84">
        <f t="shared" si="22"/>
        <v>0</v>
      </c>
      <c r="AD58" s="84">
        <f t="shared" si="23"/>
        <v>0</v>
      </c>
      <c r="AE58" s="84">
        <f t="shared" si="24"/>
        <v>0</v>
      </c>
      <c r="AF58" s="84">
        <f t="shared" si="25"/>
        <v>0</v>
      </c>
      <c r="AG58" s="84">
        <f t="shared" si="26"/>
        <v>0</v>
      </c>
      <c r="AH58" s="84">
        <f t="shared" si="27"/>
        <v>0</v>
      </c>
      <c r="AI58" s="84">
        <f t="shared" si="28"/>
        <v>0</v>
      </c>
      <c r="AJ58" s="84">
        <f t="shared" si="29"/>
        <v>0</v>
      </c>
      <c r="AK58" s="84">
        <f t="shared" si="30"/>
        <v>0</v>
      </c>
      <c r="AL58" s="84">
        <f t="shared" si="31"/>
        <v>0</v>
      </c>
      <c r="AM58" s="84">
        <f t="shared" si="32"/>
        <v>0</v>
      </c>
      <c r="AN58" s="84">
        <f t="shared" si="33"/>
        <v>0</v>
      </c>
      <c r="AO58" s="84">
        <f t="shared" si="34"/>
        <v>0</v>
      </c>
      <c r="AP58" s="84">
        <f t="shared" si="35"/>
        <v>0</v>
      </c>
      <c r="AQ58" s="84">
        <f t="shared" si="36"/>
        <v>0</v>
      </c>
      <c r="AR58" s="84">
        <f t="shared" si="37"/>
        <v>0</v>
      </c>
      <c r="AS58" s="84">
        <f t="shared" si="38"/>
        <v>0</v>
      </c>
      <c r="AT58" s="84">
        <f t="shared" si="39"/>
        <v>0</v>
      </c>
      <c r="AU58" s="84">
        <f t="shared" si="40"/>
        <v>0</v>
      </c>
      <c r="AV58" s="84">
        <f t="shared" si="41"/>
        <v>0</v>
      </c>
      <c r="AW58" s="84">
        <f t="shared" si="42"/>
        <v>0</v>
      </c>
      <c r="AX58" s="84">
        <f t="shared" si="43"/>
        <v>0</v>
      </c>
      <c r="AY58" s="84">
        <f t="shared" si="44"/>
        <v>0</v>
      </c>
      <c r="AZ58" s="84">
        <f t="shared" si="45"/>
        <v>0</v>
      </c>
      <c r="BA58" s="84">
        <f t="shared" si="46"/>
        <v>0</v>
      </c>
      <c r="BB58" s="84">
        <f t="shared" si="47"/>
        <v>0</v>
      </c>
      <c r="BC58" s="84">
        <f t="shared" si="48"/>
        <v>0</v>
      </c>
      <c r="BD58" s="84">
        <f t="shared" si="49"/>
        <v>0</v>
      </c>
      <c r="BE58" s="84">
        <f t="shared" si="50"/>
        <v>0</v>
      </c>
      <c r="BF58" s="84">
        <f t="shared" si="51"/>
        <v>0</v>
      </c>
      <c r="BG58" s="84">
        <f t="shared" si="52"/>
        <v>0</v>
      </c>
      <c r="BH58" s="84">
        <f t="shared" si="53"/>
        <v>0</v>
      </c>
      <c r="BI58" s="84">
        <f t="shared" si="54"/>
        <v>0</v>
      </c>
      <c r="BJ58" s="84">
        <f t="shared" si="55"/>
        <v>0</v>
      </c>
      <c r="BK58" s="84">
        <f t="shared" si="56"/>
        <v>0</v>
      </c>
      <c r="BL58" s="84">
        <f t="shared" si="57"/>
        <v>0</v>
      </c>
      <c r="BM58" s="84">
        <f t="shared" si="58"/>
        <v>0</v>
      </c>
      <c r="BN58" s="84">
        <f t="shared" si="59"/>
        <v>0</v>
      </c>
      <c r="BO58" s="84">
        <f t="shared" si="60"/>
        <v>0</v>
      </c>
      <c r="BP58" s="84">
        <f t="shared" si="61"/>
        <v>0</v>
      </c>
      <c r="BQ58" s="84">
        <f t="shared" si="62"/>
        <v>0</v>
      </c>
      <c r="BR58" s="84">
        <f t="shared" si="63"/>
        <v>0</v>
      </c>
      <c r="BS58" s="84">
        <f t="shared" si="64"/>
        <v>0</v>
      </c>
      <c r="BT58" s="84">
        <f t="shared" si="65"/>
        <v>0</v>
      </c>
      <c r="BU58" s="84">
        <f t="shared" si="66"/>
        <v>0</v>
      </c>
      <c r="BV58" s="84">
        <f t="shared" si="67"/>
        <v>0</v>
      </c>
      <c r="BW58" s="84">
        <f t="shared" si="68"/>
        <v>0</v>
      </c>
      <c r="BX58" s="84">
        <f t="shared" si="69"/>
        <v>0</v>
      </c>
      <c r="BY58" s="84">
        <f t="shared" si="70"/>
        <v>0</v>
      </c>
      <c r="BZ58" s="84">
        <f t="shared" si="71"/>
        <v>0</v>
      </c>
      <c r="CA58" s="84">
        <f t="shared" si="72"/>
        <v>0</v>
      </c>
      <c r="CB58" s="84">
        <f t="shared" si="73"/>
        <v>0</v>
      </c>
      <c r="CC58" s="84">
        <f t="shared" si="74"/>
        <v>0</v>
      </c>
      <c r="CD58" s="84">
        <f t="shared" si="75"/>
        <v>0</v>
      </c>
      <c r="CE58" s="84">
        <f t="shared" si="76"/>
        <v>0</v>
      </c>
      <c r="CF58" s="84">
        <f t="shared" si="77"/>
        <v>0</v>
      </c>
      <c r="CG58" s="84">
        <f t="shared" si="78"/>
        <v>0</v>
      </c>
      <c r="CH58" s="84">
        <f t="shared" si="79"/>
        <v>0</v>
      </c>
      <c r="CI58" s="84">
        <f t="shared" si="80"/>
        <v>0</v>
      </c>
      <c r="CJ58" s="84">
        <f t="shared" si="81"/>
        <v>0</v>
      </c>
      <c r="CK58" s="84">
        <f t="shared" si="82"/>
        <v>0</v>
      </c>
      <c r="CL58" s="84">
        <f t="shared" si="83"/>
        <v>0</v>
      </c>
      <c r="CM58" s="84">
        <f t="shared" si="84"/>
        <v>0</v>
      </c>
      <c r="CN58" s="84">
        <f t="shared" si="85"/>
        <v>0</v>
      </c>
      <c r="CO58" s="84">
        <f t="shared" si="86"/>
        <v>0</v>
      </c>
      <c r="CP58" s="84">
        <f t="shared" si="87"/>
        <v>0</v>
      </c>
      <c r="CQ58" s="84">
        <f t="shared" si="88"/>
        <v>0</v>
      </c>
      <c r="CR58" s="84">
        <f t="shared" si="89"/>
        <v>0</v>
      </c>
      <c r="CS58" s="84">
        <f t="shared" si="90"/>
        <v>0</v>
      </c>
      <c r="CT58" s="84">
        <f t="shared" si="91"/>
        <v>0</v>
      </c>
      <c r="CU58" s="84">
        <f t="shared" si="92"/>
        <v>0</v>
      </c>
      <c r="CV58" s="84">
        <f t="shared" si="93"/>
        <v>0</v>
      </c>
      <c r="CW58" s="84">
        <f t="shared" si="94"/>
        <v>0</v>
      </c>
      <c r="CX58" s="84">
        <f t="shared" si="95"/>
        <v>0</v>
      </c>
    </row>
    <row r="59" spans="1:102" ht="14.25">
      <c r="A59" s="78">
        <f t="shared" si="96"/>
        <v>49</v>
      </c>
      <c r="B59" s="79"/>
      <c r="C59" s="80"/>
      <c r="D59" s="81"/>
      <c r="E59" s="82"/>
      <c r="F59" s="83"/>
      <c r="G59" s="84">
        <f t="shared" si="0"/>
        <v>0</v>
      </c>
      <c r="H59" s="84">
        <f t="shared" si="1"/>
        <v>0</v>
      </c>
      <c r="I59" s="84">
        <f t="shared" si="2"/>
        <v>0</v>
      </c>
      <c r="J59" s="84">
        <f t="shared" si="3"/>
        <v>0</v>
      </c>
      <c r="K59" s="84">
        <f t="shared" si="4"/>
        <v>0</v>
      </c>
      <c r="L59" s="84">
        <f t="shared" si="5"/>
        <v>0</v>
      </c>
      <c r="M59" s="84">
        <f t="shared" si="6"/>
        <v>0</v>
      </c>
      <c r="N59" s="84">
        <f t="shared" si="7"/>
        <v>0</v>
      </c>
      <c r="O59" s="84">
        <f t="shared" si="8"/>
        <v>0</v>
      </c>
      <c r="P59" s="84">
        <f t="shared" si="9"/>
        <v>0</v>
      </c>
      <c r="Q59" s="84">
        <f t="shared" si="10"/>
        <v>0</v>
      </c>
      <c r="R59" s="84">
        <f t="shared" si="11"/>
        <v>0</v>
      </c>
      <c r="S59" s="84">
        <f t="shared" si="12"/>
        <v>0</v>
      </c>
      <c r="T59" s="84">
        <f t="shared" si="13"/>
        <v>0</v>
      </c>
      <c r="U59" s="84">
        <f t="shared" si="14"/>
        <v>0</v>
      </c>
      <c r="V59" s="84">
        <f t="shared" si="15"/>
        <v>0</v>
      </c>
      <c r="W59" s="84">
        <f t="shared" si="16"/>
        <v>0</v>
      </c>
      <c r="X59" s="84">
        <f t="shared" si="17"/>
        <v>0</v>
      </c>
      <c r="Y59" s="84">
        <f t="shared" si="18"/>
        <v>0</v>
      </c>
      <c r="Z59" s="84">
        <f t="shared" si="19"/>
        <v>0</v>
      </c>
      <c r="AA59" s="84">
        <f t="shared" si="20"/>
        <v>0</v>
      </c>
      <c r="AB59" s="84">
        <f t="shared" si="21"/>
        <v>0</v>
      </c>
      <c r="AC59" s="84">
        <f t="shared" si="22"/>
        <v>0</v>
      </c>
      <c r="AD59" s="84">
        <f t="shared" si="23"/>
        <v>0</v>
      </c>
      <c r="AE59" s="84">
        <f t="shared" si="24"/>
        <v>0</v>
      </c>
      <c r="AF59" s="84">
        <f t="shared" si="25"/>
        <v>0</v>
      </c>
      <c r="AG59" s="84">
        <f t="shared" si="26"/>
        <v>0</v>
      </c>
      <c r="AH59" s="84">
        <f t="shared" si="27"/>
        <v>0</v>
      </c>
      <c r="AI59" s="84">
        <f t="shared" si="28"/>
        <v>0</v>
      </c>
      <c r="AJ59" s="84">
        <f t="shared" si="29"/>
        <v>0</v>
      </c>
      <c r="AK59" s="84">
        <f t="shared" si="30"/>
        <v>0</v>
      </c>
      <c r="AL59" s="84">
        <f t="shared" si="31"/>
        <v>0</v>
      </c>
      <c r="AM59" s="84">
        <f t="shared" si="32"/>
        <v>0</v>
      </c>
      <c r="AN59" s="84">
        <f t="shared" si="33"/>
        <v>0</v>
      </c>
      <c r="AO59" s="84">
        <f t="shared" si="34"/>
        <v>0</v>
      </c>
      <c r="AP59" s="84">
        <f t="shared" si="35"/>
        <v>0</v>
      </c>
      <c r="AQ59" s="84">
        <f t="shared" si="36"/>
        <v>0</v>
      </c>
      <c r="AR59" s="84">
        <f t="shared" si="37"/>
        <v>0</v>
      </c>
      <c r="AS59" s="84">
        <f t="shared" si="38"/>
        <v>0</v>
      </c>
      <c r="AT59" s="84">
        <f t="shared" si="39"/>
        <v>0</v>
      </c>
      <c r="AU59" s="84">
        <f t="shared" si="40"/>
        <v>0</v>
      </c>
      <c r="AV59" s="84">
        <f t="shared" si="41"/>
        <v>0</v>
      </c>
      <c r="AW59" s="84">
        <f t="shared" si="42"/>
        <v>0</v>
      </c>
      <c r="AX59" s="84">
        <f t="shared" si="43"/>
        <v>0</v>
      </c>
      <c r="AY59" s="84">
        <f t="shared" si="44"/>
        <v>0</v>
      </c>
      <c r="AZ59" s="84">
        <f t="shared" si="45"/>
        <v>0</v>
      </c>
      <c r="BA59" s="84">
        <f t="shared" si="46"/>
        <v>0</v>
      </c>
      <c r="BB59" s="84">
        <f t="shared" si="47"/>
        <v>0</v>
      </c>
      <c r="BC59" s="84">
        <f t="shared" si="48"/>
        <v>0</v>
      </c>
      <c r="BD59" s="84">
        <f t="shared" si="49"/>
        <v>0</v>
      </c>
      <c r="BE59" s="84">
        <f t="shared" si="50"/>
        <v>0</v>
      </c>
      <c r="BF59" s="84">
        <f t="shared" si="51"/>
        <v>0</v>
      </c>
      <c r="BG59" s="84">
        <f t="shared" si="52"/>
        <v>0</v>
      </c>
      <c r="BH59" s="84">
        <f t="shared" si="53"/>
        <v>0</v>
      </c>
      <c r="BI59" s="84">
        <f t="shared" si="54"/>
        <v>0</v>
      </c>
      <c r="BJ59" s="84">
        <f t="shared" si="55"/>
        <v>0</v>
      </c>
      <c r="BK59" s="84">
        <f t="shared" si="56"/>
        <v>0</v>
      </c>
      <c r="BL59" s="84">
        <f t="shared" si="57"/>
        <v>0</v>
      </c>
      <c r="BM59" s="84">
        <f t="shared" si="58"/>
        <v>0</v>
      </c>
      <c r="BN59" s="84">
        <f t="shared" si="59"/>
        <v>0</v>
      </c>
      <c r="BO59" s="84">
        <f t="shared" si="60"/>
        <v>0</v>
      </c>
      <c r="BP59" s="84">
        <f t="shared" si="61"/>
        <v>0</v>
      </c>
      <c r="BQ59" s="84">
        <f t="shared" si="62"/>
        <v>0</v>
      </c>
      <c r="BR59" s="84">
        <f t="shared" si="63"/>
        <v>0</v>
      </c>
      <c r="BS59" s="84">
        <f t="shared" si="64"/>
        <v>0</v>
      </c>
      <c r="BT59" s="84">
        <f t="shared" si="65"/>
        <v>0</v>
      </c>
      <c r="BU59" s="84">
        <f t="shared" si="66"/>
        <v>0</v>
      </c>
      <c r="BV59" s="84">
        <f t="shared" si="67"/>
        <v>0</v>
      </c>
      <c r="BW59" s="84">
        <f t="shared" si="68"/>
        <v>0</v>
      </c>
      <c r="BX59" s="84">
        <f t="shared" si="69"/>
        <v>0</v>
      </c>
      <c r="BY59" s="84">
        <f t="shared" si="70"/>
        <v>0</v>
      </c>
      <c r="BZ59" s="84">
        <f t="shared" si="71"/>
        <v>0</v>
      </c>
      <c r="CA59" s="84">
        <f t="shared" si="72"/>
        <v>0</v>
      </c>
      <c r="CB59" s="84">
        <f t="shared" si="73"/>
        <v>0</v>
      </c>
      <c r="CC59" s="84">
        <f t="shared" si="74"/>
        <v>0</v>
      </c>
      <c r="CD59" s="84">
        <f t="shared" si="75"/>
        <v>0</v>
      </c>
      <c r="CE59" s="84">
        <f t="shared" si="76"/>
        <v>0</v>
      </c>
      <c r="CF59" s="84">
        <f t="shared" si="77"/>
        <v>0</v>
      </c>
      <c r="CG59" s="84">
        <f t="shared" si="78"/>
        <v>0</v>
      </c>
      <c r="CH59" s="84">
        <f t="shared" si="79"/>
        <v>0</v>
      </c>
      <c r="CI59" s="84">
        <f t="shared" si="80"/>
        <v>0</v>
      </c>
      <c r="CJ59" s="84">
        <f t="shared" si="81"/>
        <v>0</v>
      </c>
      <c r="CK59" s="84">
        <f t="shared" si="82"/>
        <v>0</v>
      </c>
      <c r="CL59" s="84">
        <f t="shared" si="83"/>
        <v>0</v>
      </c>
      <c r="CM59" s="84">
        <f t="shared" si="84"/>
        <v>0</v>
      </c>
      <c r="CN59" s="84">
        <f t="shared" si="85"/>
        <v>0</v>
      </c>
      <c r="CO59" s="84">
        <f t="shared" si="86"/>
        <v>0</v>
      </c>
      <c r="CP59" s="84">
        <f t="shared" si="87"/>
        <v>0</v>
      </c>
      <c r="CQ59" s="84">
        <f t="shared" si="88"/>
        <v>0</v>
      </c>
      <c r="CR59" s="84">
        <f t="shared" si="89"/>
        <v>0</v>
      </c>
      <c r="CS59" s="84">
        <f t="shared" si="90"/>
        <v>0</v>
      </c>
      <c r="CT59" s="84">
        <f t="shared" si="91"/>
        <v>0</v>
      </c>
      <c r="CU59" s="84">
        <f t="shared" si="92"/>
        <v>0</v>
      </c>
      <c r="CV59" s="84">
        <f t="shared" si="93"/>
        <v>0</v>
      </c>
      <c r="CW59" s="84">
        <f t="shared" si="94"/>
        <v>0</v>
      </c>
      <c r="CX59" s="84">
        <f t="shared" si="95"/>
        <v>0</v>
      </c>
    </row>
    <row r="60" spans="1:102" ht="14.25">
      <c r="A60" s="78">
        <f t="shared" si="96"/>
        <v>50</v>
      </c>
      <c r="B60" s="79"/>
      <c r="C60" s="80"/>
      <c r="D60" s="81"/>
      <c r="E60" s="82"/>
      <c r="F60" s="83"/>
      <c r="G60" s="84">
        <f t="shared" si="0"/>
        <v>0</v>
      </c>
      <c r="H60" s="84">
        <f t="shared" si="1"/>
        <v>0</v>
      </c>
      <c r="I60" s="84">
        <f t="shared" si="2"/>
        <v>0</v>
      </c>
      <c r="J60" s="84">
        <f t="shared" si="3"/>
        <v>0</v>
      </c>
      <c r="K60" s="84">
        <f t="shared" si="4"/>
        <v>0</v>
      </c>
      <c r="L60" s="84">
        <f t="shared" si="5"/>
        <v>0</v>
      </c>
      <c r="M60" s="84">
        <f t="shared" si="6"/>
        <v>0</v>
      </c>
      <c r="N60" s="84">
        <f t="shared" si="7"/>
        <v>0</v>
      </c>
      <c r="O60" s="84">
        <f t="shared" si="8"/>
        <v>0</v>
      </c>
      <c r="P60" s="84">
        <f t="shared" si="9"/>
        <v>0</v>
      </c>
      <c r="Q60" s="84">
        <f t="shared" si="10"/>
        <v>0</v>
      </c>
      <c r="R60" s="84">
        <f t="shared" si="11"/>
        <v>0</v>
      </c>
      <c r="S60" s="84">
        <f t="shared" si="12"/>
        <v>0</v>
      </c>
      <c r="T60" s="84">
        <f t="shared" si="13"/>
        <v>0</v>
      </c>
      <c r="U60" s="84">
        <f t="shared" si="14"/>
        <v>0</v>
      </c>
      <c r="V60" s="84">
        <f t="shared" si="15"/>
        <v>0</v>
      </c>
      <c r="W60" s="84">
        <f t="shared" si="16"/>
        <v>0</v>
      </c>
      <c r="X60" s="84">
        <f t="shared" si="17"/>
        <v>0</v>
      </c>
      <c r="Y60" s="84">
        <f t="shared" si="18"/>
        <v>0</v>
      </c>
      <c r="Z60" s="84">
        <f t="shared" si="19"/>
        <v>0</v>
      </c>
      <c r="AA60" s="84">
        <f t="shared" si="20"/>
        <v>0</v>
      </c>
      <c r="AB60" s="84">
        <f t="shared" si="21"/>
        <v>0</v>
      </c>
      <c r="AC60" s="84">
        <f t="shared" si="22"/>
        <v>0</v>
      </c>
      <c r="AD60" s="84">
        <f t="shared" si="23"/>
        <v>0</v>
      </c>
      <c r="AE60" s="84">
        <f t="shared" si="24"/>
        <v>0</v>
      </c>
      <c r="AF60" s="84">
        <f t="shared" si="25"/>
        <v>0</v>
      </c>
      <c r="AG60" s="84">
        <f t="shared" si="26"/>
        <v>0</v>
      </c>
      <c r="AH60" s="84">
        <f t="shared" si="27"/>
        <v>0</v>
      </c>
      <c r="AI60" s="84">
        <f t="shared" si="28"/>
        <v>0</v>
      </c>
      <c r="AJ60" s="84">
        <f t="shared" si="29"/>
        <v>0</v>
      </c>
      <c r="AK60" s="84">
        <f t="shared" si="30"/>
        <v>0</v>
      </c>
      <c r="AL60" s="84">
        <f t="shared" si="31"/>
        <v>0</v>
      </c>
      <c r="AM60" s="84">
        <f t="shared" si="32"/>
        <v>0</v>
      </c>
      <c r="AN60" s="84">
        <f t="shared" si="33"/>
        <v>0</v>
      </c>
      <c r="AO60" s="84">
        <f t="shared" si="34"/>
        <v>0</v>
      </c>
      <c r="AP60" s="84">
        <f t="shared" si="35"/>
        <v>0</v>
      </c>
      <c r="AQ60" s="84">
        <f t="shared" si="36"/>
        <v>0</v>
      </c>
      <c r="AR60" s="84">
        <f t="shared" si="37"/>
        <v>0</v>
      </c>
      <c r="AS60" s="84">
        <f t="shared" si="38"/>
        <v>0</v>
      </c>
      <c r="AT60" s="84">
        <f t="shared" si="39"/>
        <v>0</v>
      </c>
      <c r="AU60" s="84">
        <f t="shared" si="40"/>
        <v>0</v>
      </c>
      <c r="AV60" s="84">
        <f t="shared" si="41"/>
        <v>0</v>
      </c>
      <c r="AW60" s="84">
        <f t="shared" si="42"/>
        <v>0</v>
      </c>
      <c r="AX60" s="84">
        <f t="shared" si="43"/>
        <v>0</v>
      </c>
      <c r="AY60" s="84">
        <f t="shared" si="44"/>
        <v>0</v>
      </c>
      <c r="AZ60" s="84">
        <f t="shared" si="45"/>
        <v>0</v>
      </c>
      <c r="BA60" s="84">
        <f t="shared" si="46"/>
        <v>0</v>
      </c>
      <c r="BB60" s="84">
        <f t="shared" si="47"/>
        <v>0</v>
      </c>
      <c r="BC60" s="84">
        <f t="shared" si="48"/>
        <v>0</v>
      </c>
      <c r="BD60" s="84">
        <f t="shared" si="49"/>
        <v>0</v>
      </c>
      <c r="BE60" s="84">
        <f t="shared" si="50"/>
        <v>0</v>
      </c>
      <c r="BF60" s="84">
        <f t="shared" si="51"/>
        <v>0</v>
      </c>
      <c r="BG60" s="84">
        <f t="shared" si="52"/>
        <v>0</v>
      </c>
      <c r="BH60" s="84">
        <f t="shared" si="53"/>
        <v>0</v>
      </c>
      <c r="BI60" s="84">
        <f t="shared" si="54"/>
        <v>0</v>
      </c>
      <c r="BJ60" s="84">
        <f t="shared" si="55"/>
        <v>0</v>
      </c>
      <c r="BK60" s="84">
        <f t="shared" si="56"/>
        <v>0</v>
      </c>
      <c r="BL60" s="84">
        <f t="shared" si="57"/>
        <v>0</v>
      </c>
      <c r="BM60" s="84">
        <f t="shared" si="58"/>
        <v>0</v>
      </c>
      <c r="BN60" s="84">
        <f t="shared" si="59"/>
        <v>0</v>
      </c>
      <c r="BO60" s="84">
        <f t="shared" si="60"/>
        <v>0</v>
      </c>
      <c r="BP60" s="84">
        <f t="shared" si="61"/>
        <v>0</v>
      </c>
      <c r="BQ60" s="84">
        <f t="shared" si="62"/>
        <v>0</v>
      </c>
      <c r="BR60" s="84">
        <f t="shared" si="63"/>
        <v>0</v>
      </c>
      <c r="BS60" s="84">
        <f t="shared" si="64"/>
        <v>0</v>
      </c>
      <c r="BT60" s="84">
        <f t="shared" si="65"/>
        <v>0</v>
      </c>
      <c r="BU60" s="84">
        <f t="shared" si="66"/>
        <v>0</v>
      </c>
      <c r="BV60" s="84">
        <f t="shared" si="67"/>
        <v>0</v>
      </c>
      <c r="BW60" s="84">
        <f t="shared" si="68"/>
        <v>0</v>
      </c>
      <c r="BX60" s="84">
        <f t="shared" si="69"/>
        <v>0</v>
      </c>
      <c r="BY60" s="84">
        <f t="shared" si="70"/>
        <v>0</v>
      </c>
      <c r="BZ60" s="84">
        <f t="shared" si="71"/>
        <v>0</v>
      </c>
      <c r="CA60" s="84">
        <f t="shared" si="72"/>
        <v>0</v>
      </c>
      <c r="CB60" s="84">
        <f t="shared" si="73"/>
        <v>0</v>
      </c>
      <c r="CC60" s="84">
        <f t="shared" si="74"/>
        <v>0</v>
      </c>
      <c r="CD60" s="84">
        <f t="shared" si="75"/>
        <v>0</v>
      </c>
      <c r="CE60" s="84">
        <f t="shared" si="76"/>
        <v>0</v>
      </c>
      <c r="CF60" s="84">
        <f t="shared" si="77"/>
        <v>0</v>
      </c>
      <c r="CG60" s="84">
        <f t="shared" si="78"/>
        <v>0</v>
      </c>
      <c r="CH60" s="84">
        <f t="shared" si="79"/>
        <v>0</v>
      </c>
      <c r="CI60" s="84">
        <f t="shared" si="80"/>
        <v>0</v>
      </c>
      <c r="CJ60" s="84">
        <f t="shared" si="81"/>
        <v>0</v>
      </c>
      <c r="CK60" s="84">
        <f t="shared" si="82"/>
        <v>0</v>
      </c>
      <c r="CL60" s="84">
        <f t="shared" si="83"/>
        <v>0</v>
      </c>
      <c r="CM60" s="84">
        <f t="shared" si="84"/>
        <v>0</v>
      </c>
      <c r="CN60" s="84">
        <f t="shared" si="85"/>
        <v>0</v>
      </c>
      <c r="CO60" s="84">
        <f t="shared" si="86"/>
        <v>0</v>
      </c>
      <c r="CP60" s="84">
        <f t="shared" si="87"/>
        <v>0</v>
      </c>
      <c r="CQ60" s="84">
        <f t="shared" si="88"/>
        <v>0</v>
      </c>
      <c r="CR60" s="84">
        <f t="shared" si="89"/>
        <v>0</v>
      </c>
      <c r="CS60" s="84">
        <f t="shared" si="90"/>
        <v>0</v>
      </c>
      <c r="CT60" s="84">
        <f t="shared" si="91"/>
        <v>0</v>
      </c>
      <c r="CU60" s="84">
        <f t="shared" si="92"/>
        <v>0</v>
      </c>
      <c r="CV60" s="84">
        <f t="shared" si="93"/>
        <v>0</v>
      </c>
      <c r="CW60" s="84">
        <f t="shared" si="94"/>
        <v>0</v>
      </c>
      <c r="CX60" s="84">
        <f t="shared" si="95"/>
        <v>0</v>
      </c>
    </row>
    <row r="61" spans="1:102" ht="14.25">
      <c r="A61" s="78">
        <f t="shared" si="96"/>
        <v>51</v>
      </c>
      <c r="B61" s="79"/>
      <c r="C61" s="80"/>
      <c r="D61" s="81"/>
      <c r="E61" s="82"/>
      <c r="F61" s="83"/>
      <c r="G61" s="84">
        <f t="shared" si="0"/>
        <v>0</v>
      </c>
      <c r="H61" s="84">
        <f t="shared" si="1"/>
        <v>0</v>
      </c>
      <c r="I61" s="84">
        <f t="shared" si="2"/>
        <v>0</v>
      </c>
      <c r="J61" s="84">
        <f t="shared" si="3"/>
        <v>0</v>
      </c>
      <c r="K61" s="84">
        <f t="shared" si="4"/>
        <v>0</v>
      </c>
      <c r="L61" s="84">
        <f t="shared" si="5"/>
        <v>0</v>
      </c>
      <c r="M61" s="84">
        <f t="shared" si="6"/>
        <v>0</v>
      </c>
      <c r="N61" s="84">
        <f t="shared" si="7"/>
        <v>0</v>
      </c>
      <c r="O61" s="84">
        <f t="shared" si="8"/>
        <v>0</v>
      </c>
      <c r="P61" s="84">
        <f t="shared" si="9"/>
        <v>0</v>
      </c>
      <c r="Q61" s="84">
        <f t="shared" si="10"/>
        <v>0</v>
      </c>
      <c r="R61" s="84">
        <f t="shared" si="11"/>
        <v>0</v>
      </c>
      <c r="S61" s="84">
        <f t="shared" si="12"/>
        <v>0</v>
      </c>
      <c r="T61" s="84">
        <f t="shared" si="13"/>
        <v>0</v>
      </c>
      <c r="U61" s="84">
        <f t="shared" si="14"/>
        <v>0</v>
      </c>
      <c r="V61" s="84">
        <f t="shared" si="15"/>
        <v>0</v>
      </c>
      <c r="W61" s="84">
        <f t="shared" si="16"/>
        <v>0</v>
      </c>
      <c r="X61" s="84">
        <f t="shared" si="17"/>
        <v>0</v>
      </c>
      <c r="Y61" s="84">
        <f t="shared" si="18"/>
        <v>0</v>
      </c>
      <c r="Z61" s="84">
        <f t="shared" si="19"/>
        <v>0</v>
      </c>
      <c r="AA61" s="84">
        <f t="shared" si="20"/>
        <v>0</v>
      </c>
      <c r="AB61" s="84">
        <f t="shared" si="21"/>
        <v>0</v>
      </c>
      <c r="AC61" s="84">
        <f t="shared" si="22"/>
        <v>0</v>
      </c>
      <c r="AD61" s="84">
        <f t="shared" si="23"/>
        <v>0</v>
      </c>
      <c r="AE61" s="84">
        <f t="shared" si="24"/>
        <v>0</v>
      </c>
      <c r="AF61" s="84">
        <f t="shared" si="25"/>
        <v>0</v>
      </c>
      <c r="AG61" s="84">
        <f t="shared" si="26"/>
        <v>0</v>
      </c>
      <c r="AH61" s="84">
        <f t="shared" si="27"/>
        <v>0</v>
      </c>
      <c r="AI61" s="84">
        <f t="shared" si="28"/>
        <v>0</v>
      </c>
      <c r="AJ61" s="84">
        <f t="shared" si="29"/>
        <v>0</v>
      </c>
      <c r="AK61" s="84">
        <f t="shared" si="30"/>
        <v>0</v>
      </c>
      <c r="AL61" s="84">
        <f t="shared" si="31"/>
        <v>0</v>
      </c>
      <c r="AM61" s="84">
        <f t="shared" si="32"/>
        <v>0</v>
      </c>
      <c r="AN61" s="84">
        <f t="shared" si="33"/>
        <v>0</v>
      </c>
      <c r="AO61" s="84">
        <f t="shared" si="34"/>
        <v>0</v>
      </c>
      <c r="AP61" s="84">
        <f t="shared" si="35"/>
        <v>0</v>
      </c>
      <c r="AQ61" s="84">
        <f t="shared" si="36"/>
        <v>0</v>
      </c>
      <c r="AR61" s="84">
        <f t="shared" si="37"/>
        <v>0</v>
      </c>
      <c r="AS61" s="84">
        <f t="shared" si="38"/>
        <v>0</v>
      </c>
      <c r="AT61" s="84">
        <f t="shared" si="39"/>
        <v>0</v>
      </c>
      <c r="AU61" s="84">
        <f t="shared" si="40"/>
        <v>0</v>
      </c>
      <c r="AV61" s="84">
        <f t="shared" si="41"/>
        <v>0</v>
      </c>
      <c r="AW61" s="84">
        <f t="shared" si="42"/>
        <v>0</v>
      </c>
      <c r="AX61" s="84">
        <f t="shared" si="43"/>
        <v>0</v>
      </c>
      <c r="AY61" s="84">
        <f t="shared" si="44"/>
        <v>0</v>
      </c>
      <c r="AZ61" s="84">
        <f t="shared" si="45"/>
        <v>0</v>
      </c>
      <c r="BA61" s="84">
        <f t="shared" si="46"/>
        <v>0</v>
      </c>
      <c r="BB61" s="84">
        <f t="shared" si="47"/>
        <v>0</v>
      </c>
      <c r="BC61" s="84">
        <f t="shared" si="48"/>
        <v>0</v>
      </c>
      <c r="BD61" s="84">
        <f t="shared" si="49"/>
        <v>0</v>
      </c>
      <c r="BE61" s="84">
        <f t="shared" si="50"/>
        <v>0</v>
      </c>
      <c r="BF61" s="84">
        <f t="shared" si="51"/>
        <v>0</v>
      </c>
      <c r="BG61" s="84">
        <f t="shared" si="52"/>
        <v>0</v>
      </c>
      <c r="BH61" s="84">
        <f t="shared" si="53"/>
        <v>0</v>
      </c>
      <c r="BI61" s="84">
        <f t="shared" si="54"/>
        <v>0</v>
      </c>
      <c r="BJ61" s="84">
        <f t="shared" si="55"/>
        <v>0</v>
      </c>
      <c r="BK61" s="84">
        <f t="shared" si="56"/>
        <v>0</v>
      </c>
      <c r="BL61" s="84">
        <f t="shared" si="57"/>
        <v>0</v>
      </c>
      <c r="BM61" s="84">
        <f t="shared" si="58"/>
        <v>0</v>
      </c>
      <c r="BN61" s="84">
        <f t="shared" si="59"/>
        <v>0</v>
      </c>
      <c r="BO61" s="84">
        <f t="shared" si="60"/>
        <v>0</v>
      </c>
      <c r="BP61" s="84">
        <f t="shared" si="61"/>
        <v>0</v>
      </c>
      <c r="BQ61" s="84">
        <f t="shared" si="62"/>
        <v>0</v>
      </c>
      <c r="BR61" s="84">
        <f t="shared" si="63"/>
        <v>0</v>
      </c>
      <c r="BS61" s="84">
        <f t="shared" si="64"/>
        <v>0</v>
      </c>
      <c r="BT61" s="84">
        <f t="shared" si="65"/>
        <v>0</v>
      </c>
      <c r="BU61" s="84">
        <f t="shared" si="66"/>
        <v>0</v>
      </c>
      <c r="BV61" s="84">
        <f t="shared" si="67"/>
        <v>0</v>
      </c>
      <c r="BW61" s="84">
        <f t="shared" si="68"/>
        <v>0</v>
      </c>
      <c r="BX61" s="84">
        <f t="shared" si="69"/>
        <v>0</v>
      </c>
      <c r="BY61" s="84">
        <f t="shared" si="70"/>
        <v>0</v>
      </c>
      <c r="BZ61" s="84">
        <f t="shared" si="71"/>
        <v>0</v>
      </c>
      <c r="CA61" s="84">
        <f t="shared" si="72"/>
        <v>0</v>
      </c>
      <c r="CB61" s="84">
        <f t="shared" si="73"/>
        <v>0</v>
      </c>
      <c r="CC61" s="84">
        <f t="shared" si="74"/>
        <v>0</v>
      </c>
      <c r="CD61" s="84">
        <f t="shared" si="75"/>
        <v>0</v>
      </c>
      <c r="CE61" s="84">
        <f t="shared" si="76"/>
        <v>0</v>
      </c>
      <c r="CF61" s="84">
        <f t="shared" si="77"/>
        <v>0</v>
      </c>
      <c r="CG61" s="84">
        <f t="shared" si="78"/>
        <v>0</v>
      </c>
      <c r="CH61" s="84">
        <f t="shared" si="79"/>
        <v>0</v>
      </c>
      <c r="CI61" s="84">
        <f t="shared" si="80"/>
        <v>0</v>
      </c>
      <c r="CJ61" s="84">
        <f t="shared" si="81"/>
        <v>0</v>
      </c>
      <c r="CK61" s="84">
        <f t="shared" si="82"/>
        <v>0</v>
      </c>
      <c r="CL61" s="84">
        <f t="shared" si="83"/>
        <v>0</v>
      </c>
      <c r="CM61" s="84">
        <f t="shared" si="84"/>
        <v>0</v>
      </c>
      <c r="CN61" s="84">
        <f t="shared" si="85"/>
        <v>0</v>
      </c>
      <c r="CO61" s="84">
        <f t="shared" si="86"/>
        <v>0</v>
      </c>
      <c r="CP61" s="84">
        <f t="shared" si="87"/>
        <v>0</v>
      </c>
      <c r="CQ61" s="84">
        <f t="shared" si="88"/>
        <v>0</v>
      </c>
      <c r="CR61" s="84">
        <f t="shared" si="89"/>
        <v>0</v>
      </c>
      <c r="CS61" s="84">
        <f t="shared" si="90"/>
        <v>0</v>
      </c>
      <c r="CT61" s="84">
        <f t="shared" si="91"/>
        <v>0</v>
      </c>
      <c r="CU61" s="84">
        <f t="shared" si="92"/>
        <v>0</v>
      </c>
      <c r="CV61" s="84">
        <f t="shared" si="93"/>
        <v>0</v>
      </c>
      <c r="CW61" s="84">
        <f t="shared" si="94"/>
        <v>0</v>
      </c>
      <c r="CX61" s="84">
        <f t="shared" si="95"/>
        <v>0</v>
      </c>
    </row>
    <row r="62" spans="1:102" ht="14.25">
      <c r="A62" s="78">
        <f t="shared" si="96"/>
        <v>52</v>
      </c>
      <c r="B62" s="79"/>
      <c r="C62" s="80"/>
      <c r="D62" s="81"/>
      <c r="E62" s="82"/>
      <c r="F62" s="83"/>
      <c r="G62" s="84">
        <f t="shared" si="0"/>
        <v>0</v>
      </c>
      <c r="H62" s="84">
        <f t="shared" si="1"/>
        <v>0</v>
      </c>
      <c r="I62" s="84">
        <f t="shared" si="2"/>
        <v>0</v>
      </c>
      <c r="J62" s="84">
        <f t="shared" si="3"/>
        <v>0</v>
      </c>
      <c r="K62" s="84">
        <f t="shared" si="4"/>
        <v>0</v>
      </c>
      <c r="L62" s="84">
        <f t="shared" si="5"/>
        <v>0</v>
      </c>
      <c r="M62" s="84">
        <f t="shared" si="6"/>
        <v>0</v>
      </c>
      <c r="N62" s="84">
        <f t="shared" si="7"/>
        <v>0</v>
      </c>
      <c r="O62" s="84">
        <f t="shared" si="8"/>
        <v>0</v>
      </c>
      <c r="P62" s="84">
        <f t="shared" si="9"/>
        <v>0</v>
      </c>
      <c r="Q62" s="84">
        <f t="shared" si="10"/>
        <v>0</v>
      </c>
      <c r="R62" s="84">
        <f t="shared" si="11"/>
        <v>0</v>
      </c>
      <c r="S62" s="84">
        <f t="shared" si="12"/>
        <v>0</v>
      </c>
      <c r="T62" s="84">
        <f t="shared" si="13"/>
        <v>0</v>
      </c>
      <c r="U62" s="84">
        <f t="shared" si="14"/>
        <v>0</v>
      </c>
      <c r="V62" s="84">
        <f t="shared" si="15"/>
        <v>0</v>
      </c>
      <c r="W62" s="84">
        <f t="shared" si="16"/>
        <v>0</v>
      </c>
      <c r="X62" s="84">
        <f t="shared" si="17"/>
        <v>0</v>
      </c>
      <c r="Y62" s="84">
        <f t="shared" si="18"/>
        <v>0</v>
      </c>
      <c r="Z62" s="84">
        <f t="shared" si="19"/>
        <v>0</v>
      </c>
      <c r="AA62" s="84">
        <f t="shared" si="20"/>
        <v>0</v>
      </c>
      <c r="AB62" s="84">
        <f t="shared" si="21"/>
        <v>0</v>
      </c>
      <c r="AC62" s="84">
        <f t="shared" si="22"/>
        <v>0</v>
      </c>
      <c r="AD62" s="84">
        <f t="shared" si="23"/>
        <v>0</v>
      </c>
      <c r="AE62" s="84">
        <f t="shared" si="24"/>
        <v>0</v>
      </c>
      <c r="AF62" s="84">
        <f t="shared" si="25"/>
        <v>0</v>
      </c>
      <c r="AG62" s="84">
        <f t="shared" si="26"/>
        <v>0</v>
      </c>
      <c r="AH62" s="84">
        <f t="shared" si="27"/>
        <v>0</v>
      </c>
      <c r="AI62" s="84">
        <f t="shared" si="28"/>
        <v>0</v>
      </c>
      <c r="AJ62" s="84">
        <f t="shared" si="29"/>
        <v>0</v>
      </c>
      <c r="AK62" s="84">
        <f t="shared" si="30"/>
        <v>0</v>
      </c>
      <c r="AL62" s="84">
        <f t="shared" si="31"/>
        <v>0</v>
      </c>
      <c r="AM62" s="84">
        <f t="shared" si="32"/>
        <v>0</v>
      </c>
      <c r="AN62" s="84">
        <f t="shared" si="33"/>
        <v>0</v>
      </c>
      <c r="AO62" s="84">
        <f t="shared" si="34"/>
        <v>0</v>
      </c>
      <c r="AP62" s="84">
        <f t="shared" si="35"/>
        <v>0</v>
      </c>
      <c r="AQ62" s="84">
        <f t="shared" si="36"/>
        <v>0</v>
      </c>
      <c r="AR62" s="84">
        <f t="shared" si="37"/>
        <v>0</v>
      </c>
      <c r="AS62" s="84">
        <f t="shared" si="38"/>
        <v>0</v>
      </c>
      <c r="AT62" s="84">
        <f t="shared" si="39"/>
        <v>0</v>
      </c>
      <c r="AU62" s="84">
        <f t="shared" si="40"/>
        <v>0</v>
      </c>
      <c r="AV62" s="84">
        <f t="shared" si="41"/>
        <v>0</v>
      </c>
      <c r="AW62" s="84">
        <f t="shared" si="42"/>
        <v>0</v>
      </c>
      <c r="AX62" s="84">
        <f t="shared" si="43"/>
        <v>0</v>
      </c>
      <c r="AY62" s="84">
        <f t="shared" si="44"/>
        <v>0</v>
      </c>
      <c r="AZ62" s="84">
        <f t="shared" si="45"/>
        <v>0</v>
      </c>
      <c r="BA62" s="84">
        <f t="shared" si="46"/>
        <v>0</v>
      </c>
      <c r="BB62" s="84">
        <f t="shared" si="47"/>
        <v>0</v>
      </c>
      <c r="BC62" s="84">
        <f t="shared" si="48"/>
        <v>0</v>
      </c>
      <c r="BD62" s="84">
        <f t="shared" si="49"/>
        <v>0</v>
      </c>
      <c r="BE62" s="84">
        <f t="shared" si="50"/>
        <v>0</v>
      </c>
      <c r="BF62" s="84">
        <f t="shared" si="51"/>
        <v>0</v>
      </c>
      <c r="BG62" s="84">
        <f t="shared" si="52"/>
        <v>0</v>
      </c>
      <c r="BH62" s="84">
        <f t="shared" si="53"/>
        <v>0</v>
      </c>
      <c r="BI62" s="84">
        <f t="shared" si="54"/>
        <v>0</v>
      </c>
      <c r="BJ62" s="84">
        <f t="shared" si="55"/>
        <v>0</v>
      </c>
      <c r="BK62" s="84">
        <f t="shared" si="56"/>
        <v>0</v>
      </c>
      <c r="BL62" s="84">
        <f t="shared" si="57"/>
        <v>0</v>
      </c>
      <c r="BM62" s="84">
        <f t="shared" si="58"/>
        <v>0</v>
      </c>
      <c r="BN62" s="84">
        <f t="shared" si="59"/>
        <v>0</v>
      </c>
      <c r="BO62" s="84">
        <f t="shared" si="60"/>
        <v>0</v>
      </c>
      <c r="BP62" s="84">
        <f t="shared" si="61"/>
        <v>0</v>
      </c>
      <c r="BQ62" s="84">
        <f t="shared" si="62"/>
        <v>0</v>
      </c>
      <c r="BR62" s="84">
        <f t="shared" si="63"/>
        <v>0</v>
      </c>
      <c r="BS62" s="84">
        <f t="shared" si="64"/>
        <v>0</v>
      </c>
      <c r="BT62" s="84">
        <f t="shared" si="65"/>
        <v>0</v>
      </c>
      <c r="BU62" s="84">
        <f t="shared" si="66"/>
        <v>0</v>
      </c>
      <c r="BV62" s="84">
        <f t="shared" si="67"/>
        <v>0</v>
      </c>
      <c r="BW62" s="84">
        <f t="shared" si="68"/>
        <v>0</v>
      </c>
      <c r="BX62" s="84">
        <f t="shared" si="69"/>
        <v>0</v>
      </c>
      <c r="BY62" s="84">
        <f t="shared" si="70"/>
        <v>0</v>
      </c>
      <c r="BZ62" s="84">
        <f t="shared" si="71"/>
        <v>0</v>
      </c>
      <c r="CA62" s="84">
        <f t="shared" si="72"/>
        <v>0</v>
      </c>
      <c r="CB62" s="84">
        <f t="shared" si="73"/>
        <v>0</v>
      </c>
      <c r="CC62" s="84">
        <f t="shared" si="74"/>
        <v>0</v>
      </c>
      <c r="CD62" s="84">
        <f t="shared" si="75"/>
        <v>0</v>
      </c>
      <c r="CE62" s="84">
        <f t="shared" si="76"/>
        <v>0</v>
      </c>
      <c r="CF62" s="84">
        <f t="shared" si="77"/>
        <v>0</v>
      </c>
      <c r="CG62" s="84">
        <f t="shared" si="78"/>
        <v>0</v>
      </c>
      <c r="CH62" s="84">
        <f t="shared" si="79"/>
        <v>0</v>
      </c>
      <c r="CI62" s="84">
        <f t="shared" si="80"/>
        <v>0</v>
      </c>
      <c r="CJ62" s="84">
        <f t="shared" si="81"/>
        <v>0</v>
      </c>
      <c r="CK62" s="84">
        <f t="shared" si="82"/>
        <v>0</v>
      </c>
      <c r="CL62" s="84">
        <f t="shared" si="83"/>
        <v>0</v>
      </c>
      <c r="CM62" s="84">
        <f t="shared" si="84"/>
        <v>0</v>
      </c>
      <c r="CN62" s="84">
        <f t="shared" si="85"/>
        <v>0</v>
      </c>
      <c r="CO62" s="84">
        <f t="shared" si="86"/>
        <v>0</v>
      </c>
      <c r="CP62" s="84">
        <f t="shared" si="87"/>
        <v>0</v>
      </c>
      <c r="CQ62" s="84">
        <f t="shared" si="88"/>
        <v>0</v>
      </c>
      <c r="CR62" s="84">
        <f t="shared" si="89"/>
        <v>0</v>
      </c>
      <c r="CS62" s="84">
        <f t="shared" si="90"/>
        <v>0</v>
      </c>
      <c r="CT62" s="84">
        <f t="shared" si="91"/>
        <v>0</v>
      </c>
      <c r="CU62" s="84">
        <f t="shared" si="92"/>
        <v>0</v>
      </c>
      <c r="CV62" s="84">
        <f t="shared" si="93"/>
        <v>0</v>
      </c>
      <c r="CW62" s="84">
        <f t="shared" si="94"/>
        <v>0</v>
      </c>
      <c r="CX62" s="84">
        <f t="shared" si="95"/>
        <v>0</v>
      </c>
    </row>
    <row r="63" spans="1:102" ht="14.25">
      <c r="A63" s="78">
        <f t="shared" si="96"/>
        <v>53</v>
      </c>
      <c r="B63" s="79"/>
      <c r="C63" s="80"/>
      <c r="D63" s="81"/>
      <c r="E63" s="82"/>
      <c r="F63" s="83"/>
      <c r="G63" s="84">
        <f t="shared" si="0"/>
        <v>0</v>
      </c>
      <c r="H63" s="84">
        <f t="shared" si="1"/>
        <v>0</v>
      </c>
      <c r="I63" s="84">
        <f t="shared" si="2"/>
        <v>0</v>
      </c>
      <c r="J63" s="84">
        <f t="shared" si="3"/>
        <v>0</v>
      </c>
      <c r="K63" s="84">
        <f t="shared" si="4"/>
        <v>0</v>
      </c>
      <c r="L63" s="84">
        <f t="shared" si="5"/>
        <v>0</v>
      </c>
      <c r="M63" s="84">
        <f t="shared" si="6"/>
        <v>0</v>
      </c>
      <c r="N63" s="84">
        <f t="shared" si="7"/>
        <v>0</v>
      </c>
      <c r="O63" s="84">
        <f t="shared" si="8"/>
        <v>0</v>
      </c>
      <c r="P63" s="84">
        <f t="shared" si="9"/>
        <v>0</v>
      </c>
      <c r="Q63" s="84">
        <f t="shared" si="10"/>
        <v>0</v>
      </c>
      <c r="R63" s="84">
        <f t="shared" si="11"/>
        <v>0</v>
      </c>
      <c r="S63" s="84">
        <f t="shared" si="12"/>
        <v>0</v>
      </c>
      <c r="T63" s="84">
        <f t="shared" si="13"/>
        <v>0</v>
      </c>
      <c r="U63" s="84">
        <f t="shared" si="14"/>
        <v>0</v>
      </c>
      <c r="V63" s="84">
        <f t="shared" si="15"/>
        <v>0</v>
      </c>
      <c r="W63" s="84">
        <f t="shared" si="16"/>
        <v>0</v>
      </c>
      <c r="X63" s="84">
        <f t="shared" si="17"/>
        <v>0</v>
      </c>
      <c r="Y63" s="84">
        <f t="shared" si="18"/>
        <v>0</v>
      </c>
      <c r="Z63" s="84">
        <f t="shared" si="19"/>
        <v>0</v>
      </c>
      <c r="AA63" s="84">
        <f t="shared" si="20"/>
        <v>0</v>
      </c>
      <c r="AB63" s="84">
        <f t="shared" si="21"/>
        <v>0</v>
      </c>
      <c r="AC63" s="84">
        <f t="shared" si="22"/>
        <v>0</v>
      </c>
      <c r="AD63" s="84">
        <f t="shared" si="23"/>
        <v>0</v>
      </c>
      <c r="AE63" s="84">
        <f t="shared" si="24"/>
        <v>0</v>
      </c>
      <c r="AF63" s="84">
        <f t="shared" si="25"/>
        <v>0</v>
      </c>
      <c r="AG63" s="84">
        <f t="shared" si="26"/>
        <v>0</v>
      </c>
      <c r="AH63" s="84">
        <f t="shared" si="27"/>
        <v>0</v>
      </c>
      <c r="AI63" s="84">
        <f t="shared" si="28"/>
        <v>0</v>
      </c>
      <c r="AJ63" s="84">
        <f t="shared" si="29"/>
        <v>0</v>
      </c>
      <c r="AK63" s="84">
        <f t="shared" si="30"/>
        <v>0</v>
      </c>
      <c r="AL63" s="84">
        <f t="shared" si="31"/>
        <v>0</v>
      </c>
      <c r="AM63" s="84">
        <f t="shared" si="32"/>
        <v>0</v>
      </c>
      <c r="AN63" s="84">
        <f t="shared" si="33"/>
        <v>0</v>
      </c>
      <c r="AO63" s="84">
        <f t="shared" si="34"/>
        <v>0</v>
      </c>
      <c r="AP63" s="84">
        <f t="shared" si="35"/>
        <v>0</v>
      </c>
      <c r="AQ63" s="84">
        <f t="shared" si="36"/>
        <v>0</v>
      </c>
      <c r="AR63" s="84">
        <f t="shared" si="37"/>
        <v>0</v>
      </c>
      <c r="AS63" s="84">
        <f t="shared" si="38"/>
        <v>0</v>
      </c>
      <c r="AT63" s="84">
        <f t="shared" si="39"/>
        <v>0</v>
      </c>
      <c r="AU63" s="84">
        <f t="shared" si="40"/>
        <v>0</v>
      </c>
      <c r="AV63" s="84">
        <f t="shared" si="41"/>
        <v>0</v>
      </c>
      <c r="AW63" s="84">
        <f t="shared" si="42"/>
        <v>0</v>
      </c>
      <c r="AX63" s="84">
        <f t="shared" si="43"/>
        <v>0</v>
      </c>
      <c r="AY63" s="84">
        <f t="shared" si="44"/>
        <v>0</v>
      </c>
      <c r="AZ63" s="84">
        <f t="shared" si="45"/>
        <v>0</v>
      </c>
      <c r="BA63" s="84">
        <f t="shared" si="46"/>
        <v>0</v>
      </c>
      <c r="BB63" s="84">
        <f t="shared" si="47"/>
        <v>0</v>
      </c>
      <c r="BC63" s="84">
        <f t="shared" si="48"/>
        <v>0</v>
      </c>
      <c r="BD63" s="84">
        <f t="shared" si="49"/>
        <v>0</v>
      </c>
      <c r="BE63" s="84">
        <f t="shared" si="50"/>
        <v>0</v>
      </c>
      <c r="BF63" s="84">
        <f t="shared" si="51"/>
        <v>0</v>
      </c>
      <c r="BG63" s="84">
        <f t="shared" si="52"/>
        <v>0</v>
      </c>
      <c r="BH63" s="84">
        <f t="shared" si="53"/>
        <v>0</v>
      </c>
      <c r="BI63" s="84">
        <f t="shared" si="54"/>
        <v>0</v>
      </c>
      <c r="BJ63" s="84">
        <f t="shared" si="55"/>
        <v>0</v>
      </c>
      <c r="BK63" s="84">
        <f t="shared" si="56"/>
        <v>0</v>
      </c>
      <c r="BL63" s="84">
        <f t="shared" si="57"/>
        <v>0</v>
      </c>
      <c r="BM63" s="84">
        <f t="shared" si="58"/>
        <v>0</v>
      </c>
      <c r="BN63" s="84">
        <f t="shared" si="59"/>
        <v>0</v>
      </c>
      <c r="BO63" s="84">
        <f t="shared" si="60"/>
        <v>0</v>
      </c>
      <c r="BP63" s="84">
        <f t="shared" si="61"/>
        <v>0</v>
      </c>
      <c r="BQ63" s="84">
        <f t="shared" si="62"/>
        <v>0</v>
      </c>
      <c r="BR63" s="84">
        <f t="shared" si="63"/>
        <v>0</v>
      </c>
      <c r="BS63" s="84">
        <f t="shared" si="64"/>
        <v>0</v>
      </c>
      <c r="BT63" s="84">
        <f t="shared" si="65"/>
        <v>0</v>
      </c>
      <c r="BU63" s="84">
        <f t="shared" si="66"/>
        <v>0</v>
      </c>
      <c r="BV63" s="84">
        <f t="shared" si="67"/>
        <v>0</v>
      </c>
      <c r="BW63" s="84">
        <f t="shared" si="68"/>
        <v>0</v>
      </c>
      <c r="BX63" s="84">
        <f t="shared" si="69"/>
        <v>0</v>
      </c>
      <c r="BY63" s="84">
        <f t="shared" si="70"/>
        <v>0</v>
      </c>
      <c r="BZ63" s="84">
        <f t="shared" si="71"/>
        <v>0</v>
      </c>
      <c r="CA63" s="84">
        <f t="shared" si="72"/>
        <v>0</v>
      </c>
      <c r="CB63" s="84">
        <f t="shared" si="73"/>
        <v>0</v>
      </c>
      <c r="CC63" s="84">
        <f t="shared" si="74"/>
        <v>0</v>
      </c>
      <c r="CD63" s="84">
        <f t="shared" si="75"/>
        <v>0</v>
      </c>
      <c r="CE63" s="84">
        <f t="shared" si="76"/>
        <v>0</v>
      </c>
      <c r="CF63" s="84">
        <f t="shared" si="77"/>
        <v>0</v>
      </c>
      <c r="CG63" s="84">
        <f t="shared" si="78"/>
        <v>0</v>
      </c>
      <c r="CH63" s="84">
        <f t="shared" si="79"/>
        <v>0</v>
      </c>
      <c r="CI63" s="84">
        <f t="shared" si="80"/>
        <v>0</v>
      </c>
      <c r="CJ63" s="84">
        <f t="shared" si="81"/>
        <v>0</v>
      </c>
      <c r="CK63" s="84">
        <f t="shared" si="82"/>
        <v>0</v>
      </c>
      <c r="CL63" s="84">
        <f t="shared" si="83"/>
        <v>0</v>
      </c>
      <c r="CM63" s="84">
        <f t="shared" si="84"/>
        <v>0</v>
      </c>
      <c r="CN63" s="84">
        <f t="shared" si="85"/>
        <v>0</v>
      </c>
      <c r="CO63" s="84">
        <f t="shared" si="86"/>
        <v>0</v>
      </c>
      <c r="CP63" s="84">
        <f t="shared" si="87"/>
        <v>0</v>
      </c>
      <c r="CQ63" s="84">
        <f t="shared" si="88"/>
        <v>0</v>
      </c>
      <c r="CR63" s="84">
        <f t="shared" si="89"/>
        <v>0</v>
      </c>
      <c r="CS63" s="84">
        <f t="shared" si="90"/>
        <v>0</v>
      </c>
      <c r="CT63" s="84">
        <f t="shared" si="91"/>
        <v>0</v>
      </c>
      <c r="CU63" s="84">
        <f t="shared" si="92"/>
        <v>0</v>
      </c>
      <c r="CV63" s="84">
        <f t="shared" si="93"/>
        <v>0</v>
      </c>
      <c r="CW63" s="84">
        <f t="shared" si="94"/>
        <v>0</v>
      </c>
      <c r="CX63" s="84">
        <f t="shared" si="95"/>
        <v>0</v>
      </c>
    </row>
    <row r="64" spans="1:102" ht="14.25">
      <c r="A64" s="78">
        <f t="shared" si="96"/>
        <v>54</v>
      </c>
      <c r="B64" s="79"/>
      <c r="C64" s="80"/>
      <c r="D64" s="81"/>
      <c r="E64" s="82"/>
      <c r="F64" s="83"/>
      <c r="G64" s="84">
        <f t="shared" si="0"/>
        <v>0</v>
      </c>
      <c r="H64" s="84">
        <f t="shared" si="1"/>
        <v>0</v>
      </c>
      <c r="I64" s="84">
        <f t="shared" si="2"/>
        <v>0</v>
      </c>
      <c r="J64" s="84">
        <f t="shared" si="3"/>
        <v>0</v>
      </c>
      <c r="K64" s="84">
        <f t="shared" si="4"/>
        <v>0</v>
      </c>
      <c r="L64" s="84">
        <f t="shared" si="5"/>
        <v>0</v>
      </c>
      <c r="M64" s="84">
        <f t="shared" si="6"/>
        <v>0</v>
      </c>
      <c r="N64" s="84">
        <f t="shared" si="7"/>
        <v>0</v>
      </c>
      <c r="O64" s="84">
        <f t="shared" si="8"/>
        <v>0</v>
      </c>
      <c r="P64" s="84">
        <f t="shared" si="9"/>
        <v>0</v>
      </c>
      <c r="Q64" s="84">
        <f t="shared" si="10"/>
        <v>0</v>
      </c>
      <c r="R64" s="84">
        <f t="shared" si="11"/>
        <v>0</v>
      </c>
      <c r="S64" s="84">
        <f t="shared" si="12"/>
        <v>0</v>
      </c>
      <c r="T64" s="84">
        <f t="shared" si="13"/>
        <v>0</v>
      </c>
      <c r="U64" s="84">
        <f t="shared" si="14"/>
        <v>0</v>
      </c>
      <c r="V64" s="84">
        <f t="shared" si="15"/>
        <v>0</v>
      </c>
      <c r="W64" s="84">
        <f t="shared" si="16"/>
        <v>0</v>
      </c>
      <c r="X64" s="84">
        <f t="shared" si="17"/>
        <v>0</v>
      </c>
      <c r="Y64" s="84">
        <f t="shared" si="18"/>
        <v>0</v>
      </c>
      <c r="Z64" s="84">
        <f t="shared" si="19"/>
        <v>0</v>
      </c>
      <c r="AA64" s="84">
        <f t="shared" si="20"/>
        <v>0</v>
      </c>
      <c r="AB64" s="84">
        <f t="shared" si="21"/>
        <v>0</v>
      </c>
      <c r="AC64" s="84">
        <f t="shared" si="22"/>
        <v>0</v>
      </c>
      <c r="AD64" s="84">
        <f t="shared" si="23"/>
        <v>0</v>
      </c>
      <c r="AE64" s="84">
        <f t="shared" si="24"/>
        <v>0</v>
      </c>
      <c r="AF64" s="84">
        <f t="shared" si="25"/>
        <v>0</v>
      </c>
      <c r="AG64" s="84">
        <f t="shared" si="26"/>
        <v>0</v>
      </c>
      <c r="AH64" s="84">
        <f t="shared" si="27"/>
        <v>0</v>
      </c>
      <c r="AI64" s="84">
        <f t="shared" si="28"/>
        <v>0</v>
      </c>
      <c r="AJ64" s="84">
        <f t="shared" si="29"/>
        <v>0</v>
      </c>
      <c r="AK64" s="84">
        <f t="shared" si="30"/>
        <v>0</v>
      </c>
      <c r="AL64" s="84">
        <f t="shared" si="31"/>
        <v>0</v>
      </c>
      <c r="AM64" s="84">
        <f t="shared" si="32"/>
        <v>0</v>
      </c>
      <c r="AN64" s="84">
        <f t="shared" si="33"/>
        <v>0</v>
      </c>
      <c r="AO64" s="84">
        <f t="shared" si="34"/>
        <v>0</v>
      </c>
      <c r="AP64" s="84">
        <f t="shared" si="35"/>
        <v>0</v>
      </c>
      <c r="AQ64" s="84">
        <f t="shared" si="36"/>
        <v>0</v>
      </c>
      <c r="AR64" s="84">
        <f t="shared" si="37"/>
        <v>0</v>
      </c>
      <c r="AS64" s="84">
        <f t="shared" si="38"/>
        <v>0</v>
      </c>
      <c r="AT64" s="84">
        <f t="shared" si="39"/>
        <v>0</v>
      </c>
      <c r="AU64" s="84">
        <f t="shared" si="40"/>
        <v>0</v>
      </c>
      <c r="AV64" s="84">
        <f t="shared" si="41"/>
        <v>0</v>
      </c>
      <c r="AW64" s="84">
        <f t="shared" si="42"/>
        <v>0</v>
      </c>
      <c r="AX64" s="84">
        <f t="shared" si="43"/>
        <v>0</v>
      </c>
      <c r="AY64" s="84">
        <f t="shared" si="44"/>
        <v>0</v>
      </c>
      <c r="AZ64" s="84">
        <f t="shared" si="45"/>
        <v>0</v>
      </c>
      <c r="BA64" s="84">
        <f t="shared" si="46"/>
        <v>0</v>
      </c>
      <c r="BB64" s="84">
        <f t="shared" si="47"/>
        <v>0</v>
      </c>
      <c r="BC64" s="84">
        <f t="shared" si="48"/>
        <v>0</v>
      </c>
      <c r="BD64" s="84">
        <f t="shared" si="49"/>
        <v>0</v>
      </c>
      <c r="BE64" s="84">
        <f t="shared" si="50"/>
        <v>0</v>
      </c>
      <c r="BF64" s="84">
        <f t="shared" si="51"/>
        <v>0</v>
      </c>
      <c r="BG64" s="84">
        <f t="shared" si="52"/>
        <v>0</v>
      </c>
      <c r="BH64" s="84">
        <f t="shared" si="53"/>
        <v>0</v>
      </c>
      <c r="BI64" s="84">
        <f t="shared" si="54"/>
        <v>0</v>
      </c>
      <c r="BJ64" s="84">
        <f t="shared" si="55"/>
        <v>0</v>
      </c>
      <c r="BK64" s="84">
        <f t="shared" si="56"/>
        <v>0</v>
      </c>
      <c r="BL64" s="84">
        <f t="shared" si="57"/>
        <v>0</v>
      </c>
      <c r="BM64" s="84">
        <f t="shared" si="58"/>
        <v>0</v>
      </c>
      <c r="BN64" s="84">
        <f t="shared" si="59"/>
        <v>0</v>
      </c>
      <c r="BO64" s="84">
        <f t="shared" si="60"/>
        <v>0</v>
      </c>
      <c r="BP64" s="84">
        <f t="shared" si="61"/>
        <v>0</v>
      </c>
      <c r="BQ64" s="84">
        <f t="shared" si="62"/>
        <v>0</v>
      </c>
      <c r="BR64" s="84">
        <f t="shared" si="63"/>
        <v>0</v>
      </c>
      <c r="BS64" s="84">
        <f t="shared" si="64"/>
        <v>0</v>
      </c>
      <c r="BT64" s="84">
        <f t="shared" si="65"/>
        <v>0</v>
      </c>
      <c r="BU64" s="84">
        <f t="shared" si="66"/>
        <v>0</v>
      </c>
      <c r="BV64" s="84">
        <f t="shared" si="67"/>
        <v>0</v>
      </c>
      <c r="BW64" s="84">
        <f t="shared" si="68"/>
        <v>0</v>
      </c>
      <c r="BX64" s="84">
        <f t="shared" si="69"/>
        <v>0</v>
      </c>
      <c r="BY64" s="84">
        <f t="shared" si="70"/>
        <v>0</v>
      </c>
      <c r="BZ64" s="84">
        <f t="shared" si="71"/>
        <v>0</v>
      </c>
      <c r="CA64" s="84">
        <f t="shared" si="72"/>
        <v>0</v>
      </c>
      <c r="CB64" s="84">
        <f t="shared" si="73"/>
        <v>0</v>
      </c>
      <c r="CC64" s="84">
        <f t="shared" si="74"/>
        <v>0</v>
      </c>
      <c r="CD64" s="84">
        <f t="shared" si="75"/>
        <v>0</v>
      </c>
      <c r="CE64" s="84">
        <f t="shared" si="76"/>
        <v>0</v>
      </c>
      <c r="CF64" s="84">
        <f t="shared" si="77"/>
        <v>0</v>
      </c>
      <c r="CG64" s="84">
        <f t="shared" si="78"/>
        <v>0</v>
      </c>
      <c r="CH64" s="84">
        <f t="shared" si="79"/>
        <v>0</v>
      </c>
      <c r="CI64" s="84">
        <f t="shared" si="80"/>
        <v>0</v>
      </c>
      <c r="CJ64" s="84">
        <f t="shared" si="81"/>
        <v>0</v>
      </c>
      <c r="CK64" s="84">
        <f t="shared" si="82"/>
        <v>0</v>
      </c>
      <c r="CL64" s="84">
        <f t="shared" si="83"/>
        <v>0</v>
      </c>
      <c r="CM64" s="84">
        <f t="shared" si="84"/>
        <v>0</v>
      </c>
      <c r="CN64" s="84">
        <f t="shared" si="85"/>
        <v>0</v>
      </c>
      <c r="CO64" s="84">
        <f t="shared" si="86"/>
        <v>0</v>
      </c>
      <c r="CP64" s="84">
        <f t="shared" si="87"/>
        <v>0</v>
      </c>
      <c r="CQ64" s="84">
        <f t="shared" si="88"/>
        <v>0</v>
      </c>
      <c r="CR64" s="84">
        <f t="shared" si="89"/>
        <v>0</v>
      </c>
      <c r="CS64" s="84">
        <f t="shared" si="90"/>
        <v>0</v>
      </c>
      <c r="CT64" s="84">
        <f t="shared" si="91"/>
        <v>0</v>
      </c>
      <c r="CU64" s="84">
        <f t="shared" si="92"/>
        <v>0</v>
      </c>
      <c r="CV64" s="84">
        <f t="shared" si="93"/>
        <v>0</v>
      </c>
      <c r="CW64" s="84">
        <f t="shared" si="94"/>
        <v>0</v>
      </c>
      <c r="CX64" s="84">
        <f t="shared" si="95"/>
        <v>0</v>
      </c>
    </row>
    <row r="65" spans="1:102" ht="14.25">
      <c r="A65" s="78">
        <f t="shared" si="96"/>
        <v>55</v>
      </c>
      <c r="B65" s="79"/>
      <c r="C65" s="80"/>
      <c r="D65" s="81"/>
      <c r="E65" s="82"/>
      <c r="F65" s="83"/>
      <c r="G65" s="84">
        <f t="shared" si="0"/>
        <v>0</v>
      </c>
      <c r="H65" s="84">
        <f t="shared" si="1"/>
        <v>0</v>
      </c>
      <c r="I65" s="84">
        <f t="shared" si="2"/>
        <v>0</v>
      </c>
      <c r="J65" s="84">
        <f t="shared" si="3"/>
        <v>0</v>
      </c>
      <c r="K65" s="84">
        <f t="shared" si="4"/>
        <v>0</v>
      </c>
      <c r="L65" s="84">
        <f t="shared" si="5"/>
        <v>0</v>
      </c>
      <c r="M65" s="84">
        <f t="shared" si="6"/>
        <v>0</v>
      </c>
      <c r="N65" s="84">
        <f t="shared" si="7"/>
        <v>0</v>
      </c>
      <c r="O65" s="84">
        <f t="shared" si="8"/>
        <v>0</v>
      </c>
      <c r="P65" s="84">
        <f t="shared" si="9"/>
        <v>0</v>
      </c>
      <c r="Q65" s="84">
        <f t="shared" si="10"/>
        <v>0</v>
      </c>
      <c r="R65" s="84">
        <f t="shared" si="11"/>
        <v>0</v>
      </c>
      <c r="S65" s="84">
        <f t="shared" si="12"/>
        <v>0</v>
      </c>
      <c r="T65" s="84">
        <f t="shared" si="13"/>
        <v>0</v>
      </c>
      <c r="U65" s="84">
        <f t="shared" si="14"/>
        <v>0</v>
      </c>
      <c r="V65" s="84">
        <f t="shared" si="15"/>
        <v>0</v>
      </c>
      <c r="W65" s="84">
        <f t="shared" si="16"/>
        <v>0</v>
      </c>
      <c r="X65" s="84">
        <f t="shared" si="17"/>
        <v>0</v>
      </c>
      <c r="Y65" s="84">
        <f t="shared" si="18"/>
        <v>0</v>
      </c>
      <c r="Z65" s="84">
        <f t="shared" si="19"/>
        <v>0</v>
      </c>
      <c r="AA65" s="84">
        <f t="shared" si="20"/>
        <v>0</v>
      </c>
      <c r="AB65" s="84">
        <f t="shared" si="21"/>
        <v>0</v>
      </c>
      <c r="AC65" s="84">
        <f t="shared" si="22"/>
        <v>0</v>
      </c>
      <c r="AD65" s="84">
        <f t="shared" si="23"/>
        <v>0</v>
      </c>
      <c r="AE65" s="84">
        <f t="shared" si="24"/>
        <v>0</v>
      </c>
      <c r="AF65" s="84">
        <f t="shared" si="25"/>
        <v>0</v>
      </c>
      <c r="AG65" s="84">
        <f t="shared" si="26"/>
        <v>0</v>
      </c>
      <c r="AH65" s="84">
        <f t="shared" si="27"/>
        <v>0</v>
      </c>
      <c r="AI65" s="84">
        <f t="shared" si="28"/>
        <v>0</v>
      </c>
      <c r="AJ65" s="84">
        <f t="shared" si="29"/>
        <v>0</v>
      </c>
      <c r="AK65" s="84">
        <f t="shared" si="30"/>
        <v>0</v>
      </c>
      <c r="AL65" s="84">
        <f t="shared" si="31"/>
        <v>0</v>
      </c>
      <c r="AM65" s="84">
        <f t="shared" si="32"/>
        <v>0</v>
      </c>
      <c r="AN65" s="84">
        <f t="shared" si="33"/>
        <v>0</v>
      </c>
      <c r="AO65" s="84">
        <f t="shared" si="34"/>
        <v>0</v>
      </c>
      <c r="AP65" s="84">
        <f t="shared" si="35"/>
        <v>0</v>
      </c>
      <c r="AQ65" s="84">
        <f t="shared" si="36"/>
        <v>0</v>
      </c>
      <c r="AR65" s="84">
        <f t="shared" si="37"/>
        <v>0</v>
      </c>
      <c r="AS65" s="84">
        <f t="shared" si="38"/>
        <v>0</v>
      </c>
      <c r="AT65" s="84">
        <f t="shared" si="39"/>
        <v>0</v>
      </c>
      <c r="AU65" s="84">
        <f t="shared" si="40"/>
        <v>0</v>
      </c>
      <c r="AV65" s="84">
        <f t="shared" si="41"/>
        <v>0</v>
      </c>
      <c r="AW65" s="84">
        <f t="shared" si="42"/>
        <v>0</v>
      </c>
      <c r="AX65" s="84">
        <f t="shared" si="43"/>
        <v>0</v>
      </c>
      <c r="AY65" s="84">
        <f t="shared" si="44"/>
        <v>0</v>
      </c>
      <c r="AZ65" s="84">
        <f t="shared" si="45"/>
        <v>0</v>
      </c>
      <c r="BA65" s="84">
        <f t="shared" si="46"/>
        <v>0</v>
      </c>
      <c r="BB65" s="84">
        <f t="shared" si="47"/>
        <v>0</v>
      </c>
      <c r="BC65" s="84">
        <f t="shared" si="48"/>
        <v>0</v>
      </c>
      <c r="BD65" s="84">
        <f t="shared" si="49"/>
        <v>0</v>
      </c>
      <c r="BE65" s="84">
        <f t="shared" si="50"/>
        <v>0</v>
      </c>
      <c r="BF65" s="84">
        <f t="shared" si="51"/>
        <v>0</v>
      </c>
      <c r="BG65" s="84">
        <f t="shared" si="52"/>
        <v>0</v>
      </c>
      <c r="BH65" s="84">
        <f t="shared" si="53"/>
        <v>0</v>
      </c>
      <c r="BI65" s="84">
        <f t="shared" si="54"/>
        <v>0</v>
      </c>
      <c r="BJ65" s="84">
        <f t="shared" si="55"/>
        <v>0</v>
      </c>
      <c r="BK65" s="84">
        <f t="shared" si="56"/>
        <v>0</v>
      </c>
      <c r="BL65" s="84">
        <f t="shared" si="57"/>
        <v>0</v>
      </c>
      <c r="BM65" s="84">
        <f t="shared" si="58"/>
        <v>0</v>
      </c>
      <c r="BN65" s="84">
        <f t="shared" si="59"/>
        <v>0</v>
      </c>
      <c r="BO65" s="84">
        <f t="shared" si="60"/>
        <v>0</v>
      </c>
      <c r="BP65" s="84">
        <f t="shared" si="61"/>
        <v>0</v>
      </c>
      <c r="BQ65" s="84">
        <f t="shared" si="62"/>
        <v>0</v>
      </c>
      <c r="BR65" s="84">
        <f t="shared" si="63"/>
        <v>0</v>
      </c>
      <c r="BS65" s="84">
        <f t="shared" si="64"/>
        <v>0</v>
      </c>
      <c r="BT65" s="84">
        <f t="shared" si="65"/>
        <v>0</v>
      </c>
      <c r="BU65" s="84">
        <f t="shared" si="66"/>
        <v>0</v>
      </c>
      <c r="BV65" s="84">
        <f t="shared" si="67"/>
        <v>0</v>
      </c>
      <c r="BW65" s="84">
        <f t="shared" si="68"/>
        <v>0</v>
      </c>
      <c r="BX65" s="84">
        <f t="shared" si="69"/>
        <v>0</v>
      </c>
      <c r="BY65" s="84">
        <f t="shared" si="70"/>
        <v>0</v>
      </c>
      <c r="BZ65" s="84">
        <f t="shared" si="71"/>
        <v>0</v>
      </c>
      <c r="CA65" s="84">
        <f t="shared" si="72"/>
        <v>0</v>
      </c>
      <c r="CB65" s="84">
        <f t="shared" si="73"/>
        <v>0</v>
      </c>
      <c r="CC65" s="84">
        <f t="shared" si="74"/>
        <v>0</v>
      </c>
      <c r="CD65" s="84">
        <f t="shared" si="75"/>
        <v>0</v>
      </c>
      <c r="CE65" s="84">
        <f t="shared" si="76"/>
        <v>0</v>
      </c>
      <c r="CF65" s="84">
        <f t="shared" si="77"/>
        <v>0</v>
      </c>
      <c r="CG65" s="84">
        <f t="shared" si="78"/>
        <v>0</v>
      </c>
      <c r="CH65" s="84">
        <f t="shared" si="79"/>
        <v>0</v>
      </c>
      <c r="CI65" s="84">
        <f t="shared" si="80"/>
        <v>0</v>
      </c>
      <c r="CJ65" s="84">
        <f t="shared" si="81"/>
        <v>0</v>
      </c>
      <c r="CK65" s="84">
        <f t="shared" si="82"/>
        <v>0</v>
      </c>
      <c r="CL65" s="84">
        <f t="shared" si="83"/>
        <v>0</v>
      </c>
      <c r="CM65" s="84">
        <f t="shared" si="84"/>
        <v>0</v>
      </c>
      <c r="CN65" s="84">
        <f t="shared" si="85"/>
        <v>0</v>
      </c>
      <c r="CO65" s="84">
        <f t="shared" si="86"/>
        <v>0</v>
      </c>
      <c r="CP65" s="84">
        <f t="shared" si="87"/>
        <v>0</v>
      </c>
      <c r="CQ65" s="84">
        <f t="shared" si="88"/>
        <v>0</v>
      </c>
      <c r="CR65" s="84">
        <f t="shared" si="89"/>
        <v>0</v>
      </c>
      <c r="CS65" s="84">
        <f t="shared" si="90"/>
        <v>0</v>
      </c>
      <c r="CT65" s="84">
        <f t="shared" si="91"/>
        <v>0</v>
      </c>
      <c r="CU65" s="84">
        <f t="shared" si="92"/>
        <v>0</v>
      </c>
      <c r="CV65" s="84">
        <f t="shared" si="93"/>
        <v>0</v>
      </c>
      <c r="CW65" s="84">
        <f t="shared" si="94"/>
        <v>0</v>
      </c>
      <c r="CX65" s="84">
        <f t="shared" si="95"/>
        <v>0</v>
      </c>
    </row>
    <row r="66" spans="1:102" ht="14.25">
      <c r="A66" s="78">
        <f t="shared" si="96"/>
        <v>56</v>
      </c>
      <c r="B66" s="79"/>
      <c r="C66" s="80"/>
      <c r="D66" s="81"/>
      <c r="E66" s="82"/>
      <c r="F66" s="83"/>
      <c r="G66" s="84">
        <f t="shared" si="0"/>
        <v>0</v>
      </c>
      <c r="H66" s="84">
        <f t="shared" si="1"/>
        <v>0</v>
      </c>
      <c r="I66" s="84">
        <f t="shared" si="2"/>
        <v>0</v>
      </c>
      <c r="J66" s="84">
        <f t="shared" si="3"/>
        <v>0</v>
      </c>
      <c r="K66" s="84">
        <f t="shared" si="4"/>
        <v>0</v>
      </c>
      <c r="L66" s="84">
        <f t="shared" si="5"/>
        <v>0</v>
      </c>
      <c r="M66" s="84">
        <f t="shared" si="6"/>
        <v>0</v>
      </c>
      <c r="N66" s="84">
        <f t="shared" si="7"/>
        <v>0</v>
      </c>
      <c r="O66" s="84">
        <f t="shared" si="8"/>
        <v>0</v>
      </c>
      <c r="P66" s="84">
        <f t="shared" si="9"/>
        <v>0</v>
      </c>
      <c r="Q66" s="84">
        <f t="shared" si="10"/>
        <v>0</v>
      </c>
      <c r="R66" s="84">
        <f t="shared" si="11"/>
        <v>0</v>
      </c>
      <c r="S66" s="84">
        <f t="shared" si="12"/>
        <v>0</v>
      </c>
      <c r="T66" s="84">
        <f t="shared" si="13"/>
        <v>0</v>
      </c>
      <c r="U66" s="84">
        <f t="shared" si="14"/>
        <v>0</v>
      </c>
      <c r="V66" s="84">
        <f t="shared" si="15"/>
        <v>0</v>
      </c>
      <c r="W66" s="84">
        <f t="shared" si="16"/>
        <v>0</v>
      </c>
      <c r="X66" s="84">
        <f t="shared" si="17"/>
        <v>0</v>
      </c>
      <c r="Y66" s="84">
        <f t="shared" si="18"/>
        <v>0</v>
      </c>
      <c r="Z66" s="84">
        <f t="shared" si="19"/>
        <v>0</v>
      </c>
      <c r="AA66" s="84">
        <f t="shared" si="20"/>
        <v>0</v>
      </c>
      <c r="AB66" s="84">
        <f t="shared" si="21"/>
        <v>0</v>
      </c>
      <c r="AC66" s="84">
        <f t="shared" si="22"/>
        <v>0</v>
      </c>
      <c r="AD66" s="84">
        <f t="shared" si="23"/>
        <v>0</v>
      </c>
      <c r="AE66" s="84">
        <f t="shared" si="24"/>
        <v>0</v>
      </c>
      <c r="AF66" s="84">
        <f t="shared" si="25"/>
        <v>0</v>
      </c>
      <c r="AG66" s="84">
        <f t="shared" si="26"/>
        <v>0</v>
      </c>
      <c r="AH66" s="84">
        <f t="shared" si="27"/>
        <v>0</v>
      </c>
      <c r="AI66" s="84">
        <f t="shared" si="28"/>
        <v>0</v>
      </c>
      <c r="AJ66" s="84">
        <f t="shared" si="29"/>
        <v>0</v>
      </c>
      <c r="AK66" s="84">
        <f t="shared" si="30"/>
        <v>0</v>
      </c>
      <c r="AL66" s="84">
        <f t="shared" si="31"/>
        <v>0</v>
      </c>
      <c r="AM66" s="84">
        <f t="shared" si="32"/>
        <v>0</v>
      </c>
      <c r="AN66" s="84">
        <f t="shared" si="33"/>
        <v>0</v>
      </c>
      <c r="AO66" s="84">
        <f t="shared" si="34"/>
        <v>0</v>
      </c>
      <c r="AP66" s="84">
        <f t="shared" si="35"/>
        <v>0</v>
      </c>
      <c r="AQ66" s="84">
        <f t="shared" si="36"/>
        <v>0</v>
      </c>
      <c r="AR66" s="84">
        <f t="shared" si="37"/>
        <v>0</v>
      </c>
      <c r="AS66" s="84">
        <f t="shared" si="38"/>
        <v>0</v>
      </c>
      <c r="AT66" s="84">
        <f t="shared" si="39"/>
        <v>0</v>
      </c>
      <c r="AU66" s="84">
        <f t="shared" si="40"/>
        <v>0</v>
      </c>
      <c r="AV66" s="84">
        <f t="shared" si="41"/>
        <v>0</v>
      </c>
      <c r="AW66" s="84">
        <f t="shared" si="42"/>
        <v>0</v>
      </c>
      <c r="AX66" s="84">
        <f t="shared" si="43"/>
        <v>0</v>
      </c>
      <c r="AY66" s="84">
        <f t="shared" si="44"/>
        <v>0</v>
      </c>
      <c r="AZ66" s="84">
        <f t="shared" si="45"/>
        <v>0</v>
      </c>
      <c r="BA66" s="84">
        <f t="shared" si="46"/>
        <v>0</v>
      </c>
      <c r="BB66" s="84">
        <f t="shared" si="47"/>
        <v>0</v>
      </c>
      <c r="BC66" s="84">
        <f t="shared" si="48"/>
        <v>0</v>
      </c>
      <c r="BD66" s="84">
        <f t="shared" si="49"/>
        <v>0</v>
      </c>
      <c r="BE66" s="84">
        <f t="shared" si="50"/>
        <v>0</v>
      </c>
      <c r="BF66" s="84">
        <f t="shared" si="51"/>
        <v>0</v>
      </c>
      <c r="BG66" s="84">
        <f t="shared" si="52"/>
        <v>0</v>
      </c>
      <c r="BH66" s="84">
        <f t="shared" si="53"/>
        <v>0</v>
      </c>
      <c r="BI66" s="84">
        <f t="shared" si="54"/>
        <v>0</v>
      </c>
      <c r="BJ66" s="84">
        <f t="shared" si="55"/>
        <v>0</v>
      </c>
      <c r="BK66" s="84">
        <f t="shared" si="56"/>
        <v>0</v>
      </c>
      <c r="BL66" s="84">
        <f t="shared" si="57"/>
        <v>0</v>
      </c>
      <c r="BM66" s="84">
        <f t="shared" si="58"/>
        <v>0</v>
      </c>
      <c r="BN66" s="84">
        <f t="shared" si="59"/>
        <v>0</v>
      </c>
      <c r="BO66" s="84">
        <f t="shared" si="60"/>
        <v>0</v>
      </c>
      <c r="BP66" s="84">
        <f t="shared" si="61"/>
        <v>0</v>
      </c>
      <c r="BQ66" s="84">
        <f t="shared" si="62"/>
        <v>0</v>
      </c>
      <c r="BR66" s="84">
        <f t="shared" si="63"/>
        <v>0</v>
      </c>
      <c r="BS66" s="84">
        <f t="shared" si="64"/>
        <v>0</v>
      </c>
      <c r="BT66" s="84">
        <f t="shared" si="65"/>
        <v>0</v>
      </c>
      <c r="BU66" s="84">
        <f t="shared" si="66"/>
        <v>0</v>
      </c>
      <c r="BV66" s="84">
        <f t="shared" si="67"/>
        <v>0</v>
      </c>
      <c r="BW66" s="84">
        <f t="shared" si="68"/>
        <v>0</v>
      </c>
      <c r="BX66" s="84">
        <f t="shared" si="69"/>
        <v>0</v>
      </c>
      <c r="BY66" s="84">
        <f t="shared" si="70"/>
        <v>0</v>
      </c>
      <c r="BZ66" s="84">
        <f t="shared" si="71"/>
        <v>0</v>
      </c>
      <c r="CA66" s="84">
        <f t="shared" si="72"/>
        <v>0</v>
      </c>
      <c r="CB66" s="84">
        <f t="shared" si="73"/>
        <v>0</v>
      </c>
      <c r="CC66" s="84">
        <f t="shared" si="74"/>
        <v>0</v>
      </c>
      <c r="CD66" s="84">
        <f t="shared" si="75"/>
        <v>0</v>
      </c>
      <c r="CE66" s="84">
        <f t="shared" si="76"/>
        <v>0</v>
      </c>
      <c r="CF66" s="84">
        <f t="shared" si="77"/>
        <v>0</v>
      </c>
      <c r="CG66" s="84">
        <f t="shared" si="78"/>
        <v>0</v>
      </c>
      <c r="CH66" s="84">
        <f t="shared" si="79"/>
        <v>0</v>
      </c>
      <c r="CI66" s="84">
        <f t="shared" si="80"/>
        <v>0</v>
      </c>
      <c r="CJ66" s="84">
        <f t="shared" si="81"/>
        <v>0</v>
      </c>
      <c r="CK66" s="84">
        <f t="shared" si="82"/>
        <v>0</v>
      </c>
      <c r="CL66" s="84">
        <f t="shared" si="83"/>
        <v>0</v>
      </c>
      <c r="CM66" s="84">
        <f t="shared" si="84"/>
        <v>0</v>
      </c>
      <c r="CN66" s="84">
        <f t="shared" si="85"/>
        <v>0</v>
      </c>
      <c r="CO66" s="84">
        <f t="shared" si="86"/>
        <v>0</v>
      </c>
      <c r="CP66" s="84">
        <f t="shared" si="87"/>
        <v>0</v>
      </c>
      <c r="CQ66" s="84">
        <f t="shared" si="88"/>
        <v>0</v>
      </c>
      <c r="CR66" s="84">
        <f t="shared" si="89"/>
        <v>0</v>
      </c>
      <c r="CS66" s="84">
        <f t="shared" si="90"/>
        <v>0</v>
      </c>
      <c r="CT66" s="84">
        <f t="shared" si="91"/>
        <v>0</v>
      </c>
      <c r="CU66" s="84">
        <f t="shared" si="92"/>
        <v>0</v>
      </c>
      <c r="CV66" s="84">
        <f t="shared" si="93"/>
        <v>0</v>
      </c>
      <c r="CW66" s="84">
        <f t="shared" si="94"/>
        <v>0</v>
      </c>
      <c r="CX66" s="84">
        <f t="shared" si="95"/>
        <v>0</v>
      </c>
    </row>
    <row r="67" spans="1:102" s="263" customFormat="1" ht="14.25">
      <c r="A67" s="78">
        <f t="shared" si="96"/>
        <v>57</v>
      </c>
      <c r="B67" s="79"/>
      <c r="C67" s="80"/>
      <c r="D67" s="81"/>
      <c r="E67" s="82"/>
      <c r="F67" s="83"/>
      <c r="G67" s="84">
        <f t="shared" si="0"/>
        <v>0</v>
      </c>
      <c r="H67" s="84">
        <f t="shared" si="1"/>
        <v>0</v>
      </c>
      <c r="I67" s="84">
        <f t="shared" si="2"/>
        <v>0</v>
      </c>
      <c r="J67" s="84">
        <f t="shared" si="3"/>
        <v>0</v>
      </c>
      <c r="K67" s="84">
        <f t="shared" si="4"/>
        <v>0</v>
      </c>
      <c r="L67" s="84">
        <f t="shared" si="5"/>
        <v>0</v>
      </c>
      <c r="M67" s="84">
        <f t="shared" si="6"/>
        <v>0</v>
      </c>
      <c r="N67" s="84">
        <f t="shared" si="7"/>
        <v>0</v>
      </c>
      <c r="O67" s="84">
        <f t="shared" si="8"/>
        <v>0</v>
      </c>
      <c r="P67" s="84">
        <f t="shared" si="9"/>
        <v>0</v>
      </c>
      <c r="Q67" s="84">
        <f t="shared" si="10"/>
        <v>0</v>
      </c>
      <c r="R67" s="84">
        <f t="shared" si="11"/>
        <v>0</v>
      </c>
      <c r="S67" s="84">
        <f t="shared" si="12"/>
        <v>0</v>
      </c>
      <c r="T67" s="84">
        <f t="shared" si="13"/>
        <v>0</v>
      </c>
      <c r="U67" s="84">
        <f t="shared" si="14"/>
        <v>0</v>
      </c>
      <c r="V67" s="84">
        <f t="shared" si="15"/>
        <v>0</v>
      </c>
      <c r="W67" s="84">
        <f t="shared" si="16"/>
        <v>0</v>
      </c>
      <c r="X67" s="84">
        <f t="shared" si="17"/>
        <v>0</v>
      </c>
      <c r="Y67" s="84">
        <f t="shared" si="18"/>
        <v>0</v>
      </c>
      <c r="Z67" s="84">
        <f t="shared" si="19"/>
        <v>0</v>
      </c>
      <c r="AA67" s="84">
        <f t="shared" si="20"/>
        <v>0</v>
      </c>
      <c r="AB67" s="84">
        <f t="shared" si="21"/>
        <v>0</v>
      </c>
      <c r="AC67" s="84">
        <f t="shared" si="22"/>
        <v>0</v>
      </c>
      <c r="AD67" s="84">
        <f t="shared" si="23"/>
        <v>0</v>
      </c>
      <c r="AE67" s="84">
        <f t="shared" si="24"/>
        <v>0</v>
      </c>
      <c r="AF67" s="84">
        <f t="shared" si="25"/>
        <v>0</v>
      </c>
      <c r="AG67" s="84">
        <f t="shared" si="26"/>
        <v>0</v>
      </c>
      <c r="AH67" s="84">
        <f t="shared" si="27"/>
        <v>0</v>
      </c>
      <c r="AI67" s="84">
        <f t="shared" si="28"/>
        <v>0</v>
      </c>
      <c r="AJ67" s="84">
        <f t="shared" si="29"/>
        <v>0</v>
      </c>
      <c r="AK67" s="84">
        <f t="shared" si="30"/>
        <v>0</v>
      </c>
      <c r="AL67" s="84">
        <f t="shared" si="31"/>
        <v>0</v>
      </c>
      <c r="AM67" s="84">
        <f t="shared" si="32"/>
        <v>0</v>
      </c>
      <c r="AN67" s="84">
        <f t="shared" si="33"/>
        <v>0</v>
      </c>
      <c r="AO67" s="84">
        <f t="shared" si="34"/>
        <v>0</v>
      </c>
      <c r="AP67" s="84">
        <f t="shared" si="35"/>
        <v>0</v>
      </c>
      <c r="AQ67" s="84">
        <f t="shared" si="36"/>
        <v>0</v>
      </c>
      <c r="AR67" s="84">
        <f t="shared" si="37"/>
        <v>0</v>
      </c>
      <c r="AS67" s="84">
        <f t="shared" si="38"/>
        <v>0</v>
      </c>
      <c r="AT67" s="84">
        <f t="shared" si="39"/>
        <v>0</v>
      </c>
      <c r="AU67" s="84">
        <f t="shared" si="40"/>
        <v>0</v>
      </c>
      <c r="AV67" s="84">
        <f t="shared" si="41"/>
        <v>0</v>
      </c>
      <c r="AW67" s="84">
        <f t="shared" si="42"/>
        <v>0</v>
      </c>
      <c r="AX67" s="84">
        <f t="shared" si="43"/>
        <v>0</v>
      </c>
      <c r="AY67" s="84">
        <f t="shared" si="44"/>
        <v>0</v>
      </c>
      <c r="AZ67" s="84">
        <f t="shared" si="45"/>
        <v>0</v>
      </c>
      <c r="BA67" s="84">
        <f t="shared" si="46"/>
        <v>0</v>
      </c>
      <c r="BB67" s="84">
        <f t="shared" si="47"/>
        <v>0</v>
      </c>
      <c r="BC67" s="84">
        <f t="shared" si="48"/>
        <v>0</v>
      </c>
      <c r="BD67" s="84">
        <f t="shared" si="49"/>
        <v>0</v>
      </c>
      <c r="BE67" s="84">
        <f t="shared" si="50"/>
        <v>0</v>
      </c>
      <c r="BF67" s="84">
        <f t="shared" si="51"/>
        <v>0</v>
      </c>
      <c r="BG67" s="84">
        <f t="shared" si="52"/>
        <v>0</v>
      </c>
      <c r="BH67" s="84">
        <f t="shared" si="53"/>
        <v>0</v>
      </c>
      <c r="BI67" s="84">
        <f t="shared" si="54"/>
        <v>0</v>
      </c>
      <c r="BJ67" s="84">
        <f t="shared" si="55"/>
        <v>0</v>
      </c>
      <c r="BK67" s="84">
        <f t="shared" si="56"/>
        <v>0</v>
      </c>
      <c r="BL67" s="84">
        <f t="shared" si="57"/>
        <v>0</v>
      </c>
      <c r="BM67" s="84">
        <f t="shared" si="58"/>
        <v>0</v>
      </c>
      <c r="BN67" s="84">
        <f t="shared" si="59"/>
        <v>0</v>
      </c>
      <c r="BO67" s="84">
        <f t="shared" si="60"/>
        <v>0</v>
      </c>
      <c r="BP67" s="84">
        <f t="shared" si="61"/>
        <v>0</v>
      </c>
      <c r="BQ67" s="84">
        <f t="shared" si="62"/>
        <v>0</v>
      </c>
      <c r="BR67" s="84">
        <f t="shared" si="63"/>
        <v>0</v>
      </c>
      <c r="BS67" s="84">
        <f t="shared" si="64"/>
        <v>0</v>
      </c>
      <c r="BT67" s="84">
        <f t="shared" si="65"/>
        <v>0</v>
      </c>
      <c r="BU67" s="84">
        <f t="shared" si="66"/>
        <v>0</v>
      </c>
      <c r="BV67" s="84">
        <f t="shared" si="67"/>
        <v>0</v>
      </c>
      <c r="BW67" s="84">
        <f t="shared" si="68"/>
        <v>0</v>
      </c>
      <c r="BX67" s="84">
        <f t="shared" si="69"/>
        <v>0</v>
      </c>
      <c r="BY67" s="84">
        <f t="shared" si="70"/>
        <v>0</v>
      </c>
      <c r="BZ67" s="84">
        <f t="shared" si="71"/>
        <v>0</v>
      </c>
      <c r="CA67" s="84">
        <f t="shared" si="72"/>
        <v>0</v>
      </c>
      <c r="CB67" s="84">
        <f t="shared" si="73"/>
        <v>0</v>
      </c>
      <c r="CC67" s="84">
        <f t="shared" si="74"/>
        <v>0</v>
      </c>
      <c r="CD67" s="84">
        <f t="shared" si="75"/>
        <v>0</v>
      </c>
      <c r="CE67" s="84">
        <f t="shared" si="76"/>
        <v>0</v>
      </c>
      <c r="CF67" s="84">
        <f t="shared" si="77"/>
        <v>0</v>
      </c>
      <c r="CG67" s="84">
        <f t="shared" si="78"/>
        <v>0</v>
      </c>
      <c r="CH67" s="84">
        <f t="shared" si="79"/>
        <v>0</v>
      </c>
      <c r="CI67" s="84">
        <f t="shared" si="80"/>
        <v>0</v>
      </c>
      <c r="CJ67" s="84">
        <f t="shared" si="81"/>
        <v>0</v>
      </c>
      <c r="CK67" s="84">
        <f t="shared" si="82"/>
        <v>0</v>
      </c>
      <c r="CL67" s="84">
        <f t="shared" si="83"/>
        <v>0</v>
      </c>
      <c r="CM67" s="84">
        <f t="shared" si="84"/>
        <v>0</v>
      </c>
      <c r="CN67" s="84">
        <f t="shared" si="85"/>
        <v>0</v>
      </c>
      <c r="CO67" s="84">
        <f t="shared" si="86"/>
        <v>0</v>
      </c>
      <c r="CP67" s="84">
        <f t="shared" si="87"/>
        <v>0</v>
      </c>
      <c r="CQ67" s="84">
        <f t="shared" si="88"/>
        <v>0</v>
      </c>
      <c r="CR67" s="84">
        <f t="shared" si="89"/>
        <v>0</v>
      </c>
      <c r="CS67" s="84">
        <f t="shared" si="90"/>
        <v>0</v>
      </c>
      <c r="CT67" s="84">
        <f t="shared" si="91"/>
        <v>0</v>
      </c>
      <c r="CU67" s="84">
        <f t="shared" si="92"/>
        <v>0</v>
      </c>
      <c r="CV67" s="84">
        <f t="shared" si="93"/>
        <v>0</v>
      </c>
      <c r="CW67" s="84">
        <f t="shared" si="94"/>
        <v>0</v>
      </c>
      <c r="CX67" s="84">
        <f t="shared" si="95"/>
        <v>0</v>
      </c>
    </row>
    <row r="68" spans="1:102" s="263" customFormat="1" ht="14.25">
      <c r="A68" s="78">
        <f t="shared" si="96"/>
        <v>58</v>
      </c>
      <c r="B68" s="79"/>
      <c r="C68" s="80"/>
      <c r="D68" s="81"/>
      <c r="E68" s="82"/>
      <c r="F68" s="83"/>
      <c r="G68" s="84">
        <f t="shared" si="0"/>
        <v>0</v>
      </c>
      <c r="H68" s="84">
        <f t="shared" si="1"/>
        <v>0</v>
      </c>
      <c r="I68" s="84">
        <f t="shared" si="2"/>
        <v>0</v>
      </c>
      <c r="J68" s="84">
        <f t="shared" si="3"/>
        <v>0</v>
      </c>
      <c r="K68" s="84">
        <f t="shared" si="4"/>
        <v>0</v>
      </c>
      <c r="L68" s="84">
        <f t="shared" si="5"/>
        <v>0</v>
      </c>
      <c r="M68" s="84">
        <f t="shared" si="6"/>
        <v>0</v>
      </c>
      <c r="N68" s="84">
        <f t="shared" si="7"/>
        <v>0</v>
      </c>
      <c r="O68" s="84">
        <f t="shared" si="8"/>
        <v>0</v>
      </c>
      <c r="P68" s="84">
        <f t="shared" si="9"/>
        <v>0</v>
      </c>
      <c r="Q68" s="84">
        <f t="shared" si="10"/>
        <v>0</v>
      </c>
      <c r="R68" s="84">
        <f t="shared" si="11"/>
        <v>0</v>
      </c>
      <c r="S68" s="84">
        <f t="shared" si="12"/>
        <v>0</v>
      </c>
      <c r="T68" s="84">
        <f t="shared" si="13"/>
        <v>0</v>
      </c>
      <c r="U68" s="84">
        <f t="shared" si="14"/>
        <v>0</v>
      </c>
      <c r="V68" s="84">
        <f t="shared" si="15"/>
        <v>0</v>
      </c>
      <c r="W68" s="84">
        <f t="shared" si="16"/>
        <v>0</v>
      </c>
      <c r="X68" s="84">
        <f t="shared" si="17"/>
        <v>0</v>
      </c>
      <c r="Y68" s="84">
        <f t="shared" si="18"/>
        <v>0</v>
      </c>
      <c r="Z68" s="84">
        <f t="shared" si="19"/>
        <v>0</v>
      </c>
      <c r="AA68" s="84">
        <f t="shared" si="20"/>
        <v>0</v>
      </c>
      <c r="AB68" s="84">
        <f t="shared" si="21"/>
        <v>0</v>
      </c>
      <c r="AC68" s="84">
        <f t="shared" si="22"/>
        <v>0</v>
      </c>
      <c r="AD68" s="84">
        <f t="shared" si="23"/>
        <v>0</v>
      </c>
      <c r="AE68" s="84">
        <f t="shared" si="24"/>
        <v>0</v>
      </c>
      <c r="AF68" s="84">
        <f t="shared" si="25"/>
        <v>0</v>
      </c>
      <c r="AG68" s="84">
        <f t="shared" si="26"/>
        <v>0</v>
      </c>
      <c r="AH68" s="84">
        <f t="shared" si="27"/>
        <v>0</v>
      </c>
      <c r="AI68" s="84">
        <f t="shared" si="28"/>
        <v>0</v>
      </c>
      <c r="AJ68" s="84">
        <f t="shared" si="29"/>
        <v>0</v>
      </c>
      <c r="AK68" s="84">
        <f t="shared" si="30"/>
        <v>0</v>
      </c>
      <c r="AL68" s="84">
        <f t="shared" si="31"/>
        <v>0</v>
      </c>
      <c r="AM68" s="84">
        <f t="shared" si="32"/>
        <v>0</v>
      </c>
      <c r="AN68" s="84">
        <f t="shared" si="33"/>
        <v>0</v>
      </c>
      <c r="AO68" s="84">
        <f t="shared" si="34"/>
        <v>0</v>
      </c>
      <c r="AP68" s="84">
        <f t="shared" si="35"/>
        <v>0</v>
      </c>
      <c r="AQ68" s="84">
        <f t="shared" si="36"/>
        <v>0</v>
      </c>
      <c r="AR68" s="84">
        <f t="shared" si="37"/>
        <v>0</v>
      </c>
      <c r="AS68" s="84">
        <f t="shared" si="38"/>
        <v>0</v>
      </c>
      <c r="AT68" s="84">
        <f t="shared" si="39"/>
        <v>0</v>
      </c>
      <c r="AU68" s="84">
        <f t="shared" si="40"/>
        <v>0</v>
      </c>
      <c r="AV68" s="84">
        <f t="shared" si="41"/>
        <v>0</v>
      </c>
      <c r="AW68" s="84">
        <f t="shared" si="42"/>
        <v>0</v>
      </c>
      <c r="AX68" s="84">
        <f t="shared" si="43"/>
        <v>0</v>
      </c>
      <c r="AY68" s="84">
        <f t="shared" si="44"/>
        <v>0</v>
      </c>
      <c r="AZ68" s="84">
        <f t="shared" si="45"/>
        <v>0</v>
      </c>
      <c r="BA68" s="84">
        <f t="shared" si="46"/>
        <v>0</v>
      </c>
      <c r="BB68" s="84">
        <f t="shared" si="47"/>
        <v>0</v>
      </c>
      <c r="BC68" s="84">
        <f t="shared" si="48"/>
        <v>0</v>
      </c>
      <c r="BD68" s="84">
        <f t="shared" si="49"/>
        <v>0</v>
      </c>
      <c r="BE68" s="84">
        <f t="shared" si="50"/>
        <v>0</v>
      </c>
      <c r="BF68" s="84">
        <f t="shared" si="51"/>
        <v>0</v>
      </c>
      <c r="BG68" s="84">
        <f t="shared" si="52"/>
        <v>0</v>
      </c>
      <c r="BH68" s="84">
        <f t="shared" si="53"/>
        <v>0</v>
      </c>
      <c r="BI68" s="84">
        <f t="shared" si="54"/>
        <v>0</v>
      </c>
      <c r="BJ68" s="84">
        <f t="shared" si="55"/>
        <v>0</v>
      </c>
      <c r="BK68" s="84">
        <f t="shared" si="56"/>
        <v>0</v>
      </c>
      <c r="BL68" s="84">
        <f t="shared" si="57"/>
        <v>0</v>
      </c>
      <c r="BM68" s="84">
        <f t="shared" si="58"/>
        <v>0</v>
      </c>
      <c r="BN68" s="84">
        <f t="shared" si="59"/>
        <v>0</v>
      </c>
      <c r="BO68" s="84">
        <f t="shared" si="60"/>
        <v>0</v>
      </c>
      <c r="BP68" s="84">
        <f t="shared" si="61"/>
        <v>0</v>
      </c>
      <c r="BQ68" s="84">
        <f t="shared" si="62"/>
        <v>0</v>
      </c>
      <c r="BR68" s="84">
        <f t="shared" si="63"/>
        <v>0</v>
      </c>
      <c r="BS68" s="84">
        <f t="shared" si="64"/>
        <v>0</v>
      </c>
      <c r="BT68" s="84">
        <f t="shared" si="65"/>
        <v>0</v>
      </c>
      <c r="BU68" s="84">
        <f t="shared" si="66"/>
        <v>0</v>
      </c>
      <c r="BV68" s="84">
        <f t="shared" si="67"/>
        <v>0</v>
      </c>
      <c r="BW68" s="84">
        <f t="shared" si="68"/>
        <v>0</v>
      </c>
      <c r="BX68" s="84">
        <f t="shared" si="69"/>
        <v>0</v>
      </c>
      <c r="BY68" s="84">
        <f t="shared" si="70"/>
        <v>0</v>
      </c>
      <c r="BZ68" s="84">
        <f t="shared" si="71"/>
        <v>0</v>
      </c>
      <c r="CA68" s="84">
        <f t="shared" si="72"/>
        <v>0</v>
      </c>
      <c r="CB68" s="84">
        <f t="shared" si="73"/>
        <v>0</v>
      </c>
      <c r="CC68" s="84">
        <f t="shared" si="74"/>
        <v>0</v>
      </c>
      <c r="CD68" s="84">
        <f t="shared" si="75"/>
        <v>0</v>
      </c>
      <c r="CE68" s="84">
        <f t="shared" si="76"/>
        <v>0</v>
      </c>
      <c r="CF68" s="84">
        <f t="shared" si="77"/>
        <v>0</v>
      </c>
      <c r="CG68" s="84">
        <f t="shared" si="78"/>
        <v>0</v>
      </c>
      <c r="CH68" s="84">
        <f t="shared" si="79"/>
        <v>0</v>
      </c>
      <c r="CI68" s="84">
        <f t="shared" si="80"/>
        <v>0</v>
      </c>
      <c r="CJ68" s="84">
        <f t="shared" si="81"/>
        <v>0</v>
      </c>
      <c r="CK68" s="84">
        <f t="shared" si="82"/>
        <v>0</v>
      </c>
      <c r="CL68" s="84">
        <f t="shared" si="83"/>
        <v>0</v>
      </c>
      <c r="CM68" s="84">
        <f t="shared" si="84"/>
        <v>0</v>
      </c>
      <c r="CN68" s="84">
        <f t="shared" si="85"/>
        <v>0</v>
      </c>
      <c r="CO68" s="84">
        <f t="shared" si="86"/>
        <v>0</v>
      </c>
      <c r="CP68" s="84">
        <f t="shared" si="87"/>
        <v>0</v>
      </c>
      <c r="CQ68" s="84">
        <f t="shared" si="88"/>
        <v>0</v>
      </c>
      <c r="CR68" s="84">
        <f t="shared" si="89"/>
        <v>0</v>
      </c>
      <c r="CS68" s="84">
        <f t="shared" si="90"/>
        <v>0</v>
      </c>
      <c r="CT68" s="84">
        <f t="shared" si="91"/>
        <v>0</v>
      </c>
      <c r="CU68" s="84">
        <f t="shared" si="92"/>
        <v>0</v>
      </c>
      <c r="CV68" s="84">
        <f t="shared" si="93"/>
        <v>0</v>
      </c>
      <c r="CW68" s="84">
        <f t="shared" si="94"/>
        <v>0</v>
      </c>
      <c r="CX68" s="84">
        <f t="shared" si="95"/>
        <v>0</v>
      </c>
    </row>
    <row r="69" spans="1:102" s="263" customFormat="1" ht="14.25">
      <c r="A69" s="78">
        <f t="shared" si="96"/>
        <v>59</v>
      </c>
      <c r="B69" s="79"/>
      <c r="C69" s="80"/>
      <c r="D69" s="81"/>
      <c r="E69" s="82"/>
      <c r="F69" s="83"/>
      <c r="G69" s="84">
        <f t="shared" si="0"/>
        <v>0</v>
      </c>
      <c r="H69" s="84">
        <f t="shared" si="1"/>
        <v>0</v>
      </c>
      <c r="I69" s="84">
        <f t="shared" si="2"/>
        <v>0</v>
      </c>
      <c r="J69" s="84">
        <f t="shared" si="3"/>
        <v>0</v>
      </c>
      <c r="K69" s="84">
        <f t="shared" si="4"/>
        <v>0</v>
      </c>
      <c r="L69" s="84">
        <f t="shared" si="5"/>
        <v>0</v>
      </c>
      <c r="M69" s="84">
        <f t="shared" si="6"/>
        <v>0</v>
      </c>
      <c r="N69" s="84">
        <f t="shared" si="7"/>
        <v>0</v>
      </c>
      <c r="O69" s="84">
        <f t="shared" si="8"/>
        <v>0</v>
      </c>
      <c r="P69" s="84">
        <f t="shared" si="9"/>
        <v>0</v>
      </c>
      <c r="Q69" s="84">
        <f t="shared" si="10"/>
        <v>0</v>
      </c>
      <c r="R69" s="84">
        <f t="shared" si="11"/>
        <v>0</v>
      </c>
      <c r="S69" s="84">
        <f t="shared" si="12"/>
        <v>0</v>
      </c>
      <c r="T69" s="84">
        <f t="shared" si="13"/>
        <v>0</v>
      </c>
      <c r="U69" s="84">
        <f t="shared" si="14"/>
        <v>0</v>
      </c>
      <c r="V69" s="84">
        <f t="shared" si="15"/>
        <v>0</v>
      </c>
      <c r="W69" s="84">
        <f t="shared" si="16"/>
        <v>0</v>
      </c>
      <c r="X69" s="84">
        <f t="shared" si="17"/>
        <v>0</v>
      </c>
      <c r="Y69" s="84">
        <f t="shared" si="18"/>
        <v>0</v>
      </c>
      <c r="Z69" s="84">
        <f t="shared" si="19"/>
        <v>0</v>
      </c>
      <c r="AA69" s="84">
        <f t="shared" si="20"/>
        <v>0</v>
      </c>
      <c r="AB69" s="84">
        <f t="shared" si="21"/>
        <v>0</v>
      </c>
      <c r="AC69" s="84">
        <f t="shared" si="22"/>
        <v>0</v>
      </c>
      <c r="AD69" s="84">
        <f t="shared" si="23"/>
        <v>0</v>
      </c>
      <c r="AE69" s="84">
        <f t="shared" si="24"/>
        <v>0</v>
      </c>
      <c r="AF69" s="84">
        <f t="shared" si="25"/>
        <v>0</v>
      </c>
      <c r="AG69" s="84">
        <f t="shared" si="26"/>
        <v>0</v>
      </c>
      <c r="AH69" s="84">
        <f t="shared" si="27"/>
        <v>0</v>
      </c>
      <c r="AI69" s="84">
        <f t="shared" si="28"/>
        <v>0</v>
      </c>
      <c r="AJ69" s="84">
        <f t="shared" si="29"/>
        <v>0</v>
      </c>
      <c r="AK69" s="84">
        <f t="shared" si="30"/>
        <v>0</v>
      </c>
      <c r="AL69" s="84">
        <f t="shared" si="31"/>
        <v>0</v>
      </c>
      <c r="AM69" s="84">
        <f t="shared" si="32"/>
        <v>0</v>
      </c>
      <c r="AN69" s="84">
        <f t="shared" si="33"/>
        <v>0</v>
      </c>
      <c r="AO69" s="84">
        <f t="shared" si="34"/>
        <v>0</v>
      </c>
      <c r="AP69" s="84">
        <f t="shared" si="35"/>
        <v>0</v>
      </c>
      <c r="AQ69" s="84">
        <f t="shared" si="36"/>
        <v>0</v>
      </c>
      <c r="AR69" s="84">
        <f t="shared" si="37"/>
        <v>0</v>
      </c>
      <c r="AS69" s="84">
        <f t="shared" si="38"/>
        <v>0</v>
      </c>
      <c r="AT69" s="84">
        <f t="shared" si="39"/>
        <v>0</v>
      </c>
      <c r="AU69" s="84">
        <f t="shared" si="40"/>
        <v>0</v>
      </c>
      <c r="AV69" s="84">
        <f t="shared" si="41"/>
        <v>0</v>
      </c>
      <c r="AW69" s="84">
        <f t="shared" si="42"/>
        <v>0</v>
      </c>
      <c r="AX69" s="84">
        <f t="shared" si="43"/>
        <v>0</v>
      </c>
      <c r="AY69" s="84">
        <f t="shared" si="44"/>
        <v>0</v>
      </c>
      <c r="AZ69" s="84">
        <f t="shared" si="45"/>
        <v>0</v>
      </c>
      <c r="BA69" s="84">
        <f t="shared" si="46"/>
        <v>0</v>
      </c>
      <c r="BB69" s="84">
        <f t="shared" si="47"/>
        <v>0</v>
      </c>
      <c r="BC69" s="84">
        <f t="shared" si="48"/>
        <v>0</v>
      </c>
      <c r="BD69" s="84">
        <f t="shared" si="49"/>
        <v>0</v>
      </c>
      <c r="BE69" s="84">
        <f t="shared" si="50"/>
        <v>0</v>
      </c>
      <c r="BF69" s="84">
        <f t="shared" si="51"/>
        <v>0</v>
      </c>
      <c r="BG69" s="84">
        <f t="shared" si="52"/>
        <v>0</v>
      </c>
      <c r="BH69" s="84">
        <f t="shared" si="53"/>
        <v>0</v>
      </c>
      <c r="BI69" s="84">
        <f t="shared" si="54"/>
        <v>0</v>
      </c>
      <c r="BJ69" s="84">
        <f t="shared" si="55"/>
        <v>0</v>
      </c>
      <c r="BK69" s="84">
        <f t="shared" si="56"/>
        <v>0</v>
      </c>
      <c r="BL69" s="84">
        <f t="shared" si="57"/>
        <v>0</v>
      </c>
      <c r="BM69" s="84">
        <f t="shared" si="58"/>
        <v>0</v>
      </c>
      <c r="BN69" s="84">
        <f t="shared" si="59"/>
        <v>0</v>
      </c>
      <c r="BO69" s="84">
        <f t="shared" si="60"/>
        <v>0</v>
      </c>
      <c r="BP69" s="84">
        <f t="shared" si="61"/>
        <v>0</v>
      </c>
      <c r="BQ69" s="84">
        <f t="shared" si="62"/>
        <v>0</v>
      </c>
      <c r="BR69" s="84">
        <f t="shared" si="63"/>
        <v>0</v>
      </c>
      <c r="BS69" s="84">
        <f t="shared" si="64"/>
        <v>0</v>
      </c>
      <c r="BT69" s="84">
        <f t="shared" si="65"/>
        <v>0</v>
      </c>
      <c r="BU69" s="84">
        <f t="shared" si="66"/>
        <v>0</v>
      </c>
      <c r="BV69" s="84">
        <f t="shared" si="67"/>
        <v>0</v>
      </c>
      <c r="BW69" s="84">
        <f t="shared" si="68"/>
        <v>0</v>
      </c>
      <c r="BX69" s="84">
        <f t="shared" si="69"/>
        <v>0</v>
      </c>
      <c r="BY69" s="84">
        <f t="shared" si="70"/>
        <v>0</v>
      </c>
      <c r="BZ69" s="84">
        <f t="shared" si="71"/>
        <v>0</v>
      </c>
      <c r="CA69" s="84">
        <f t="shared" si="72"/>
        <v>0</v>
      </c>
      <c r="CB69" s="84">
        <f t="shared" si="73"/>
        <v>0</v>
      </c>
      <c r="CC69" s="84">
        <f t="shared" si="74"/>
        <v>0</v>
      </c>
      <c r="CD69" s="84">
        <f t="shared" si="75"/>
        <v>0</v>
      </c>
      <c r="CE69" s="84">
        <f t="shared" si="76"/>
        <v>0</v>
      </c>
      <c r="CF69" s="84">
        <f t="shared" si="77"/>
        <v>0</v>
      </c>
      <c r="CG69" s="84">
        <f t="shared" si="78"/>
        <v>0</v>
      </c>
      <c r="CH69" s="84">
        <f t="shared" si="79"/>
        <v>0</v>
      </c>
      <c r="CI69" s="84">
        <f t="shared" si="80"/>
        <v>0</v>
      </c>
      <c r="CJ69" s="84">
        <f t="shared" si="81"/>
        <v>0</v>
      </c>
      <c r="CK69" s="84">
        <f t="shared" si="82"/>
        <v>0</v>
      </c>
      <c r="CL69" s="84">
        <f t="shared" si="83"/>
        <v>0</v>
      </c>
      <c r="CM69" s="84">
        <f t="shared" si="84"/>
        <v>0</v>
      </c>
      <c r="CN69" s="84">
        <f t="shared" si="85"/>
        <v>0</v>
      </c>
      <c r="CO69" s="84">
        <f t="shared" si="86"/>
        <v>0</v>
      </c>
      <c r="CP69" s="84">
        <f t="shared" si="87"/>
        <v>0</v>
      </c>
      <c r="CQ69" s="84">
        <f t="shared" si="88"/>
        <v>0</v>
      </c>
      <c r="CR69" s="84">
        <f t="shared" si="89"/>
        <v>0</v>
      </c>
      <c r="CS69" s="84">
        <f t="shared" si="90"/>
        <v>0</v>
      </c>
      <c r="CT69" s="84">
        <f t="shared" si="91"/>
        <v>0</v>
      </c>
      <c r="CU69" s="84">
        <f t="shared" si="92"/>
        <v>0</v>
      </c>
      <c r="CV69" s="84">
        <f t="shared" si="93"/>
        <v>0</v>
      </c>
      <c r="CW69" s="84">
        <f t="shared" si="94"/>
        <v>0</v>
      </c>
      <c r="CX69" s="84">
        <f t="shared" si="95"/>
        <v>0</v>
      </c>
    </row>
    <row r="70" spans="1:102" s="263" customFormat="1" ht="14.25">
      <c r="A70" s="78">
        <f t="shared" si="96"/>
        <v>60</v>
      </c>
      <c r="B70" s="79"/>
      <c r="C70" s="80"/>
      <c r="D70" s="81"/>
      <c r="E70" s="82"/>
      <c r="F70" s="83"/>
      <c r="G70" s="84">
        <f t="shared" si="0"/>
        <v>0</v>
      </c>
      <c r="H70" s="84">
        <f t="shared" si="1"/>
        <v>0</v>
      </c>
      <c r="I70" s="84">
        <f t="shared" si="2"/>
        <v>0</v>
      </c>
      <c r="J70" s="84">
        <f t="shared" si="3"/>
        <v>0</v>
      </c>
      <c r="K70" s="84">
        <f t="shared" si="4"/>
        <v>0</v>
      </c>
      <c r="L70" s="84">
        <f t="shared" si="5"/>
        <v>0</v>
      </c>
      <c r="M70" s="84">
        <f t="shared" si="6"/>
        <v>0</v>
      </c>
      <c r="N70" s="84">
        <f t="shared" si="7"/>
        <v>0</v>
      </c>
      <c r="O70" s="84">
        <f t="shared" si="8"/>
        <v>0</v>
      </c>
      <c r="P70" s="84">
        <f t="shared" si="9"/>
        <v>0</v>
      </c>
      <c r="Q70" s="84">
        <f t="shared" si="10"/>
        <v>0</v>
      </c>
      <c r="R70" s="84">
        <f t="shared" si="11"/>
        <v>0</v>
      </c>
      <c r="S70" s="84">
        <f t="shared" si="12"/>
        <v>0</v>
      </c>
      <c r="T70" s="84">
        <f t="shared" si="13"/>
        <v>0</v>
      </c>
      <c r="U70" s="84">
        <f t="shared" si="14"/>
        <v>0</v>
      </c>
      <c r="V70" s="84">
        <f t="shared" si="15"/>
        <v>0</v>
      </c>
      <c r="W70" s="84">
        <f t="shared" si="16"/>
        <v>0</v>
      </c>
      <c r="X70" s="84">
        <f t="shared" si="17"/>
        <v>0</v>
      </c>
      <c r="Y70" s="84">
        <f t="shared" si="18"/>
        <v>0</v>
      </c>
      <c r="Z70" s="84">
        <f t="shared" si="19"/>
        <v>0</v>
      </c>
      <c r="AA70" s="84">
        <f t="shared" si="20"/>
        <v>0</v>
      </c>
      <c r="AB70" s="84">
        <f t="shared" si="21"/>
        <v>0</v>
      </c>
      <c r="AC70" s="84">
        <f t="shared" si="22"/>
        <v>0</v>
      </c>
      <c r="AD70" s="84">
        <f t="shared" si="23"/>
        <v>0</v>
      </c>
      <c r="AE70" s="84">
        <f t="shared" si="24"/>
        <v>0</v>
      </c>
      <c r="AF70" s="84">
        <f t="shared" si="25"/>
        <v>0</v>
      </c>
      <c r="AG70" s="84">
        <f t="shared" si="26"/>
        <v>0</v>
      </c>
      <c r="AH70" s="84">
        <f t="shared" si="27"/>
        <v>0</v>
      </c>
      <c r="AI70" s="84">
        <f t="shared" si="28"/>
        <v>0</v>
      </c>
      <c r="AJ70" s="84">
        <f t="shared" si="29"/>
        <v>0</v>
      </c>
      <c r="AK70" s="84">
        <f t="shared" si="30"/>
        <v>0</v>
      </c>
      <c r="AL70" s="84">
        <f t="shared" si="31"/>
        <v>0</v>
      </c>
      <c r="AM70" s="84">
        <f t="shared" si="32"/>
        <v>0</v>
      </c>
      <c r="AN70" s="84">
        <f t="shared" si="33"/>
        <v>0</v>
      </c>
      <c r="AO70" s="84">
        <f t="shared" si="34"/>
        <v>0</v>
      </c>
      <c r="AP70" s="84">
        <f t="shared" si="35"/>
        <v>0</v>
      </c>
      <c r="AQ70" s="84">
        <f t="shared" si="36"/>
        <v>0</v>
      </c>
      <c r="AR70" s="84">
        <f t="shared" si="37"/>
        <v>0</v>
      </c>
      <c r="AS70" s="84">
        <f t="shared" si="38"/>
        <v>0</v>
      </c>
      <c r="AT70" s="84">
        <f t="shared" si="39"/>
        <v>0</v>
      </c>
      <c r="AU70" s="84">
        <f t="shared" si="40"/>
        <v>0</v>
      </c>
      <c r="AV70" s="84">
        <f t="shared" si="41"/>
        <v>0</v>
      </c>
      <c r="AW70" s="84">
        <f t="shared" si="42"/>
        <v>0</v>
      </c>
      <c r="AX70" s="84">
        <f t="shared" si="43"/>
        <v>0</v>
      </c>
      <c r="AY70" s="84">
        <f t="shared" si="44"/>
        <v>0</v>
      </c>
      <c r="AZ70" s="84">
        <f t="shared" si="45"/>
        <v>0</v>
      </c>
      <c r="BA70" s="84">
        <f t="shared" si="46"/>
        <v>0</v>
      </c>
      <c r="BB70" s="84">
        <f t="shared" si="47"/>
        <v>0</v>
      </c>
      <c r="BC70" s="84">
        <f t="shared" si="48"/>
        <v>0</v>
      </c>
      <c r="BD70" s="84">
        <f t="shared" si="49"/>
        <v>0</v>
      </c>
      <c r="BE70" s="84">
        <f t="shared" si="50"/>
        <v>0</v>
      </c>
      <c r="BF70" s="84">
        <f t="shared" si="51"/>
        <v>0</v>
      </c>
      <c r="BG70" s="84">
        <f t="shared" si="52"/>
        <v>0</v>
      </c>
      <c r="BH70" s="84">
        <f t="shared" si="53"/>
        <v>0</v>
      </c>
      <c r="BI70" s="84">
        <f t="shared" si="54"/>
        <v>0</v>
      </c>
      <c r="BJ70" s="84">
        <f t="shared" si="55"/>
        <v>0</v>
      </c>
      <c r="BK70" s="84">
        <f t="shared" si="56"/>
        <v>0</v>
      </c>
      <c r="BL70" s="84">
        <f t="shared" si="57"/>
        <v>0</v>
      </c>
      <c r="BM70" s="84">
        <f t="shared" si="58"/>
        <v>0</v>
      </c>
      <c r="BN70" s="84">
        <f t="shared" si="59"/>
        <v>0</v>
      </c>
      <c r="BO70" s="84">
        <f t="shared" si="60"/>
        <v>0</v>
      </c>
      <c r="BP70" s="84">
        <f t="shared" si="61"/>
        <v>0</v>
      </c>
      <c r="BQ70" s="84">
        <f t="shared" si="62"/>
        <v>0</v>
      </c>
      <c r="BR70" s="84">
        <f t="shared" si="63"/>
        <v>0</v>
      </c>
      <c r="BS70" s="84">
        <f t="shared" si="64"/>
        <v>0</v>
      </c>
      <c r="BT70" s="84">
        <f t="shared" si="65"/>
        <v>0</v>
      </c>
      <c r="BU70" s="84">
        <f t="shared" si="66"/>
        <v>0</v>
      </c>
      <c r="BV70" s="84">
        <f t="shared" si="67"/>
        <v>0</v>
      </c>
      <c r="BW70" s="84">
        <f t="shared" si="68"/>
        <v>0</v>
      </c>
      <c r="BX70" s="84">
        <f t="shared" si="69"/>
        <v>0</v>
      </c>
      <c r="BY70" s="84">
        <f t="shared" si="70"/>
        <v>0</v>
      </c>
      <c r="BZ70" s="84">
        <f t="shared" si="71"/>
        <v>0</v>
      </c>
      <c r="CA70" s="84">
        <f t="shared" si="72"/>
        <v>0</v>
      </c>
      <c r="CB70" s="84">
        <f t="shared" si="73"/>
        <v>0</v>
      </c>
      <c r="CC70" s="84">
        <f t="shared" si="74"/>
        <v>0</v>
      </c>
      <c r="CD70" s="84">
        <f t="shared" si="75"/>
        <v>0</v>
      </c>
      <c r="CE70" s="84">
        <f t="shared" si="76"/>
        <v>0</v>
      </c>
      <c r="CF70" s="84">
        <f t="shared" si="77"/>
        <v>0</v>
      </c>
      <c r="CG70" s="84">
        <f t="shared" si="78"/>
        <v>0</v>
      </c>
      <c r="CH70" s="84">
        <f t="shared" si="79"/>
        <v>0</v>
      </c>
      <c r="CI70" s="84">
        <f t="shared" si="80"/>
        <v>0</v>
      </c>
      <c r="CJ70" s="84">
        <f t="shared" si="81"/>
        <v>0</v>
      </c>
      <c r="CK70" s="84">
        <f t="shared" si="82"/>
        <v>0</v>
      </c>
      <c r="CL70" s="84">
        <f t="shared" si="83"/>
        <v>0</v>
      </c>
      <c r="CM70" s="84">
        <f t="shared" si="84"/>
        <v>0</v>
      </c>
      <c r="CN70" s="84">
        <f t="shared" si="85"/>
        <v>0</v>
      </c>
      <c r="CO70" s="84">
        <f t="shared" si="86"/>
        <v>0</v>
      </c>
      <c r="CP70" s="84">
        <f t="shared" si="87"/>
        <v>0</v>
      </c>
      <c r="CQ70" s="84">
        <f t="shared" si="88"/>
        <v>0</v>
      </c>
      <c r="CR70" s="84">
        <f t="shared" si="89"/>
        <v>0</v>
      </c>
      <c r="CS70" s="84">
        <f t="shared" si="90"/>
        <v>0</v>
      </c>
      <c r="CT70" s="84">
        <f t="shared" si="91"/>
        <v>0</v>
      </c>
      <c r="CU70" s="84">
        <f t="shared" si="92"/>
        <v>0</v>
      </c>
      <c r="CV70" s="84">
        <f t="shared" si="93"/>
        <v>0</v>
      </c>
      <c r="CW70" s="84">
        <f t="shared" si="94"/>
        <v>0</v>
      </c>
      <c r="CX70" s="84">
        <f t="shared" si="95"/>
        <v>0</v>
      </c>
    </row>
    <row r="71" spans="1:102" s="263" customFormat="1" ht="14.25">
      <c r="A71" s="78">
        <f t="shared" si="96"/>
        <v>61</v>
      </c>
      <c r="B71" s="79"/>
      <c r="C71" s="80"/>
      <c r="D71" s="81"/>
      <c r="E71" s="82"/>
      <c r="F71" s="83"/>
      <c r="G71" s="84">
        <f t="shared" si="0"/>
        <v>0</v>
      </c>
      <c r="H71" s="84">
        <f t="shared" si="1"/>
        <v>0</v>
      </c>
      <c r="I71" s="84">
        <f t="shared" si="2"/>
        <v>0</v>
      </c>
      <c r="J71" s="84">
        <f t="shared" si="3"/>
        <v>0</v>
      </c>
      <c r="K71" s="84">
        <f t="shared" si="4"/>
        <v>0</v>
      </c>
      <c r="L71" s="84">
        <f t="shared" si="5"/>
        <v>0</v>
      </c>
      <c r="M71" s="84">
        <f t="shared" si="6"/>
        <v>0</v>
      </c>
      <c r="N71" s="84">
        <f t="shared" si="7"/>
        <v>0</v>
      </c>
      <c r="O71" s="84">
        <f t="shared" si="8"/>
        <v>0</v>
      </c>
      <c r="P71" s="84">
        <f t="shared" si="9"/>
        <v>0</v>
      </c>
      <c r="Q71" s="84">
        <f t="shared" si="10"/>
        <v>0</v>
      </c>
      <c r="R71" s="84">
        <f t="shared" si="11"/>
        <v>0</v>
      </c>
      <c r="S71" s="84">
        <f t="shared" si="12"/>
        <v>0</v>
      </c>
      <c r="T71" s="84">
        <f t="shared" si="13"/>
        <v>0</v>
      </c>
      <c r="U71" s="84">
        <f t="shared" si="14"/>
        <v>0</v>
      </c>
      <c r="V71" s="84">
        <f t="shared" si="15"/>
        <v>0</v>
      </c>
      <c r="W71" s="84">
        <f t="shared" si="16"/>
        <v>0</v>
      </c>
      <c r="X71" s="84">
        <f t="shared" si="17"/>
        <v>0</v>
      </c>
      <c r="Y71" s="84">
        <f t="shared" si="18"/>
        <v>0</v>
      </c>
      <c r="Z71" s="84">
        <f t="shared" si="19"/>
        <v>0</v>
      </c>
      <c r="AA71" s="84">
        <f t="shared" si="20"/>
        <v>0</v>
      </c>
      <c r="AB71" s="84">
        <f t="shared" si="21"/>
        <v>0</v>
      </c>
      <c r="AC71" s="84">
        <f t="shared" si="22"/>
        <v>0</v>
      </c>
      <c r="AD71" s="84">
        <f t="shared" si="23"/>
        <v>0</v>
      </c>
      <c r="AE71" s="84">
        <f t="shared" si="24"/>
        <v>0</v>
      </c>
      <c r="AF71" s="84">
        <f t="shared" si="25"/>
        <v>0</v>
      </c>
      <c r="AG71" s="84">
        <f t="shared" si="26"/>
        <v>0</v>
      </c>
      <c r="AH71" s="84">
        <f t="shared" si="27"/>
        <v>0</v>
      </c>
      <c r="AI71" s="84">
        <f t="shared" si="28"/>
        <v>0</v>
      </c>
      <c r="AJ71" s="84">
        <f t="shared" si="29"/>
        <v>0</v>
      </c>
      <c r="AK71" s="84">
        <f t="shared" si="30"/>
        <v>0</v>
      </c>
      <c r="AL71" s="84">
        <f t="shared" si="31"/>
        <v>0</v>
      </c>
      <c r="AM71" s="84">
        <f t="shared" si="32"/>
        <v>0</v>
      </c>
      <c r="AN71" s="84">
        <f t="shared" si="33"/>
        <v>0</v>
      </c>
      <c r="AO71" s="84">
        <f t="shared" si="34"/>
        <v>0</v>
      </c>
      <c r="AP71" s="84">
        <f t="shared" si="35"/>
        <v>0</v>
      </c>
      <c r="AQ71" s="84">
        <f t="shared" si="36"/>
        <v>0</v>
      </c>
      <c r="AR71" s="84">
        <f t="shared" si="37"/>
        <v>0</v>
      </c>
      <c r="AS71" s="84">
        <f t="shared" si="38"/>
        <v>0</v>
      </c>
      <c r="AT71" s="84">
        <f t="shared" si="39"/>
        <v>0</v>
      </c>
      <c r="AU71" s="84">
        <f t="shared" si="40"/>
        <v>0</v>
      </c>
      <c r="AV71" s="84">
        <f t="shared" si="41"/>
        <v>0</v>
      </c>
      <c r="AW71" s="84">
        <f t="shared" si="42"/>
        <v>0</v>
      </c>
      <c r="AX71" s="84">
        <f t="shared" si="43"/>
        <v>0</v>
      </c>
      <c r="AY71" s="84">
        <f t="shared" si="44"/>
        <v>0</v>
      </c>
      <c r="AZ71" s="84">
        <f t="shared" si="45"/>
        <v>0</v>
      </c>
      <c r="BA71" s="84">
        <f t="shared" si="46"/>
        <v>0</v>
      </c>
      <c r="BB71" s="84">
        <f t="shared" si="47"/>
        <v>0</v>
      </c>
      <c r="BC71" s="84">
        <f t="shared" si="48"/>
        <v>0</v>
      </c>
      <c r="BD71" s="84">
        <f t="shared" si="49"/>
        <v>0</v>
      </c>
      <c r="BE71" s="84">
        <f t="shared" si="50"/>
        <v>0</v>
      </c>
      <c r="BF71" s="84">
        <f t="shared" si="51"/>
        <v>0</v>
      </c>
      <c r="BG71" s="84">
        <f t="shared" si="52"/>
        <v>0</v>
      </c>
      <c r="BH71" s="84">
        <f t="shared" si="53"/>
        <v>0</v>
      </c>
      <c r="BI71" s="84">
        <f t="shared" si="54"/>
        <v>0</v>
      </c>
      <c r="BJ71" s="84">
        <f t="shared" si="55"/>
        <v>0</v>
      </c>
      <c r="BK71" s="84">
        <f t="shared" si="56"/>
        <v>0</v>
      </c>
      <c r="BL71" s="84">
        <f t="shared" si="57"/>
        <v>0</v>
      </c>
      <c r="BM71" s="84">
        <f t="shared" si="58"/>
        <v>0</v>
      </c>
      <c r="BN71" s="84">
        <f t="shared" si="59"/>
        <v>0</v>
      </c>
      <c r="BO71" s="84">
        <f t="shared" si="60"/>
        <v>0</v>
      </c>
      <c r="BP71" s="84">
        <f t="shared" si="61"/>
        <v>0</v>
      </c>
      <c r="BQ71" s="84">
        <f t="shared" si="62"/>
        <v>0</v>
      </c>
      <c r="BR71" s="84">
        <f t="shared" si="63"/>
        <v>0</v>
      </c>
      <c r="BS71" s="84">
        <f t="shared" si="64"/>
        <v>0</v>
      </c>
      <c r="BT71" s="84">
        <f t="shared" si="65"/>
        <v>0</v>
      </c>
      <c r="BU71" s="84">
        <f t="shared" si="66"/>
        <v>0</v>
      </c>
      <c r="BV71" s="84">
        <f t="shared" si="67"/>
        <v>0</v>
      </c>
      <c r="BW71" s="84">
        <f t="shared" si="68"/>
        <v>0</v>
      </c>
      <c r="BX71" s="84">
        <f t="shared" si="69"/>
        <v>0</v>
      </c>
      <c r="BY71" s="84">
        <f t="shared" si="70"/>
        <v>0</v>
      </c>
      <c r="BZ71" s="84">
        <f t="shared" si="71"/>
        <v>0</v>
      </c>
      <c r="CA71" s="84">
        <f t="shared" si="72"/>
        <v>0</v>
      </c>
      <c r="CB71" s="84">
        <f t="shared" si="73"/>
        <v>0</v>
      </c>
      <c r="CC71" s="84">
        <f t="shared" si="74"/>
        <v>0</v>
      </c>
      <c r="CD71" s="84">
        <f t="shared" si="75"/>
        <v>0</v>
      </c>
      <c r="CE71" s="84">
        <f t="shared" si="76"/>
        <v>0</v>
      </c>
      <c r="CF71" s="84">
        <f t="shared" si="77"/>
        <v>0</v>
      </c>
      <c r="CG71" s="84">
        <f t="shared" si="78"/>
        <v>0</v>
      </c>
      <c r="CH71" s="84">
        <f t="shared" si="79"/>
        <v>0</v>
      </c>
      <c r="CI71" s="84">
        <f t="shared" si="80"/>
        <v>0</v>
      </c>
      <c r="CJ71" s="84">
        <f t="shared" si="81"/>
        <v>0</v>
      </c>
      <c r="CK71" s="84">
        <f t="shared" si="82"/>
        <v>0</v>
      </c>
      <c r="CL71" s="84">
        <f t="shared" si="83"/>
        <v>0</v>
      </c>
      <c r="CM71" s="84">
        <f t="shared" si="84"/>
        <v>0</v>
      </c>
      <c r="CN71" s="84">
        <f t="shared" si="85"/>
        <v>0</v>
      </c>
      <c r="CO71" s="84">
        <f t="shared" si="86"/>
        <v>0</v>
      </c>
      <c r="CP71" s="84">
        <f t="shared" si="87"/>
        <v>0</v>
      </c>
      <c r="CQ71" s="84">
        <f t="shared" si="88"/>
        <v>0</v>
      </c>
      <c r="CR71" s="84">
        <f t="shared" si="89"/>
        <v>0</v>
      </c>
      <c r="CS71" s="84">
        <f t="shared" si="90"/>
        <v>0</v>
      </c>
      <c r="CT71" s="84">
        <f t="shared" si="91"/>
        <v>0</v>
      </c>
      <c r="CU71" s="84">
        <f t="shared" si="92"/>
        <v>0</v>
      </c>
      <c r="CV71" s="84">
        <f t="shared" si="93"/>
        <v>0</v>
      </c>
      <c r="CW71" s="84">
        <f t="shared" si="94"/>
        <v>0</v>
      </c>
      <c r="CX71" s="84">
        <f t="shared" si="95"/>
        <v>0</v>
      </c>
    </row>
    <row r="72" spans="1:102" s="263" customFormat="1" ht="14.25">
      <c r="A72" s="78">
        <f t="shared" si="96"/>
        <v>62</v>
      </c>
      <c r="B72" s="79"/>
      <c r="C72" s="80"/>
      <c r="D72" s="81"/>
      <c r="E72" s="82"/>
      <c r="F72" s="83"/>
      <c r="G72" s="84">
        <f t="shared" si="0"/>
        <v>0</v>
      </c>
      <c r="H72" s="84">
        <f t="shared" si="1"/>
        <v>0</v>
      </c>
      <c r="I72" s="84">
        <f t="shared" si="2"/>
        <v>0</v>
      </c>
      <c r="J72" s="84">
        <f t="shared" si="3"/>
        <v>0</v>
      </c>
      <c r="K72" s="84">
        <f t="shared" si="4"/>
        <v>0</v>
      </c>
      <c r="L72" s="84">
        <f t="shared" si="5"/>
        <v>0</v>
      </c>
      <c r="M72" s="84">
        <f t="shared" si="6"/>
        <v>0</v>
      </c>
      <c r="N72" s="84">
        <f t="shared" si="7"/>
        <v>0</v>
      </c>
      <c r="O72" s="84">
        <f t="shared" si="8"/>
        <v>0</v>
      </c>
      <c r="P72" s="84">
        <f t="shared" si="9"/>
        <v>0</v>
      </c>
      <c r="Q72" s="84">
        <f t="shared" si="10"/>
        <v>0</v>
      </c>
      <c r="R72" s="84">
        <f t="shared" si="11"/>
        <v>0</v>
      </c>
      <c r="S72" s="84">
        <f t="shared" si="12"/>
        <v>0</v>
      </c>
      <c r="T72" s="84">
        <f t="shared" si="13"/>
        <v>0</v>
      </c>
      <c r="U72" s="84">
        <f t="shared" si="14"/>
        <v>0</v>
      </c>
      <c r="V72" s="84">
        <f t="shared" si="15"/>
        <v>0</v>
      </c>
      <c r="W72" s="84">
        <f t="shared" si="16"/>
        <v>0</v>
      </c>
      <c r="X72" s="84">
        <f t="shared" si="17"/>
        <v>0</v>
      </c>
      <c r="Y72" s="84">
        <f t="shared" si="18"/>
        <v>0</v>
      </c>
      <c r="Z72" s="84">
        <f t="shared" si="19"/>
        <v>0</v>
      </c>
      <c r="AA72" s="84">
        <f t="shared" si="20"/>
        <v>0</v>
      </c>
      <c r="AB72" s="84">
        <f t="shared" si="21"/>
        <v>0</v>
      </c>
      <c r="AC72" s="84">
        <f t="shared" si="22"/>
        <v>0</v>
      </c>
      <c r="AD72" s="84">
        <f t="shared" si="23"/>
        <v>0</v>
      </c>
      <c r="AE72" s="84">
        <f t="shared" si="24"/>
        <v>0</v>
      </c>
      <c r="AF72" s="84">
        <f t="shared" si="25"/>
        <v>0</v>
      </c>
      <c r="AG72" s="84">
        <f t="shared" si="26"/>
        <v>0</v>
      </c>
      <c r="AH72" s="84">
        <f t="shared" si="27"/>
        <v>0</v>
      </c>
      <c r="AI72" s="84">
        <f t="shared" si="28"/>
        <v>0</v>
      </c>
      <c r="AJ72" s="84">
        <f t="shared" si="29"/>
        <v>0</v>
      </c>
      <c r="AK72" s="84">
        <f t="shared" si="30"/>
        <v>0</v>
      </c>
      <c r="AL72" s="84">
        <f t="shared" si="31"/>
        <v>0</v>
      </c>
      <c r="AM72" s="84">
        <f t="shared" si="32"/>
        <v>0</v>
      </c>
      <c r="AN72" s="84">
        <f t="shared" si="33"/>
        <v>0</v>
      </c>
      <c r="AO72" s="84">
        <f t="shared" si="34"/>
        <v>0</v>
      </c>
      <c r="AP72" s="84">
        <f t="shared" si="35"/>
        <v>0</v>
      </c>
      <c r="AQ72" s="84">
        <f t="shared" si="36"/>
        <v>0</v>
      </c>
      <c r="AR72" s="84">
        <f t="shared" si="37"/>
        <v>0</v>
      </c>
      <c r="AS72" s="84">
        <f t="shared" si="38"/>
        <v>0</v>
      </c>
      <c r="AT72" s="84">
        <f t="shared" si="39"/>
        <v>0</v>
      </c>
      <c r="AU72" s="84">
        <f t="shared" si="40"/>
        <v>0</v>
      </c>
      <c r="AV72" s="84">
        <f t="shared" si="41"/>
        <v>0</v>
      </c>
      <c r="AW72" s="84">
        <f t="shared" si="42"/>
        <v>0</v>
      </c>
      <c r="AX72" s="84">
        <f t="shared" si="43"/>
        <v>0</v>
      </c>
      <c r="AY72" s="84">
        <f t="shared" si="44"/>
        <v>0</v>
      </c>
      <c r="AZ72" s="84">
        <f t="shared" si="45"/>
        <v>0</v>
      </c>
      <c r="BA72" s="84">
        <f t="shared" si="46"/>
        <v>0</v>
      </c>
      <c r="BB72" s="84">
        <f t="shared" si="47"/>
        <v>0</v>
      </c>
      <c r="BC72" s="84">
        <f t="shared" si="48"/>
        <v>0</v>
      </c>
      <c r="BD72" s="84">
        <f t="shared" si="49"/>
        <v>0</v>
      </c>
      <c r="BE72" s="84">
        <f t="shared" si="50"/>
        <v>0</v>
      </c>
      <c r="BF72" s="84">
        <f t="shared" si="51"/>
        <v>0</v>
      </c>
      <c r="BG72" s="84">
        <f t="shared" si="52"/>
        <v>0</v>
      </c>
      <c r="BH72" s="84">
        <f t="shared" si="53"/>
        <v>0</v>
      </c>
      <c r="BI72" s="84">
        <f t="shared" si="54"/>
        <v>0</v>
      </c>
      <c r="BJ72" s="84">
        <f t="shared" si="55"/>
        <v>0</v>
      </c>
      <c r="BK72" s="84">
        <f t="shared" si="56"/>
        <v>0</v>
      </c>
      <c r="BL72" s="84">
        <f t="shared" si="57"/>
        <v>0</v>
      </c>
      <c r="BM72" s="84">
        <f t="shared" si="58"/>
        <v>0</v>
      </c>
      <c r="BN72" s="84">
        <f t="shared" si="59"/>
        <v>0</v>
      </c>
      <c r="BO72" s="84">
        <f t="shared" si="60"/>
        <v>0</v>
      </c>
      <c r="BP72" s="84">
        <f t="shared" si="61"/>
        <v>0</v>
      </c>
      <c r="BQ72" s="84">
        <f t="shared" si="62"/>
        <v>0</v>
      </c>
      <c r="BR72" s="84">
        <f t="shared" si="63"/>
        <v>0</v>
      </c>
      <c r="BS72" s="84">
        <f t="shared" si="64"/>
        <v>0</v>
      </c>
      <c r="BT72" s="84">
        <f t="shared" si="65"/>
        <v>0</v>
      </c>
      <c r="BU72" s="84">
        <f t="shared" si="66"/>
        <v>0</v>
      </c>
      <c r="BV72" s="84">
        <f t="shared" si="67"/>
        <v>0</v>
      </c>
      <c r="BW72" s="84">
        <f t="shared" si="68"/>
        <v>0</v>
      </c>
      <c r="BX72" s="84">
        <f t="shared" si="69"/>
        <v>0</v>
      </c>
      <c r="BY72" s="84">
        <f t="shared" si="70"/>
        <v>0</v>
      </c>
      <c r="BZ72" s="84">
        <f t="shared" si="71"/>
        <v>0</v>
      </c>
      <c r="CA72" s="84">
        <f t="shared" si="72"/>
        <v>0</v>
      </c>
      <c r="CB72" s="84">
        <f t="shared" si="73"/>
        <v>0</v>
      </c>
      <c r="CC72" s="84">
        <f t="shared" si="74"/>
        <v>0</v>
      </c>
      <c r="CD72" s="84">
        <f t="shared" si="75"/>
        <v>0</v>
      </c>
      <c r="CE72" s="84">
        <f t="shared" si="76"/>
        <v>0</v>
      </c>
      <c r="CF72" s="84">
        <f t="shared" si="77"/>
        <v>0</v>
      </c>
      <c r="CG72" s="84">
        <f t="shared" si="78"/>
        <v>0</v>
      </c>
      <c r="CH72" s="84">
        <f t="shared" si="79"/>
        <v>0</v>
      </c>
      <c r="CI72" s="84">
        <f t="shared" si="80"/>
        <v>0</v>
      </c>
      <c r="CJ72" s="84">
        <f t="shared" si="81"/>
        <v>0</v>
      </c>
      <c r="CK72" s="84">
        <f t="shared" si="82"/>
        <v>0</v>
      </c>
      <c r="CL72" s="84">
        <f t="shared" si="83"/>
        <v>0</v>
      </c>
      <c r="CM72" s="84">
        <f t="shared" si="84"/>
        <v>0</v>
      </c>
      <c r="CN72" s="84">
        <f t="shared" si="85"/>
        <v>0</v>
      </c>
      <c r="CO72" s="84">
        <f t="shared" si="86"/>
        <v>0</v>
      </c>
      <c r="CP72" s="84">
        <f t="shared" si="87"/>
        <v>0</v>
      </c>
      <c r="CQ72" s="84">
        <f t="shared" si="88"/>
        <v>0</v>
      </c>
      <c r="CR72" s="84">
        <f t="shared" si="89"/>
        <v>0</v>
      </c>
      <c r="CS72" s="84">
        <f t="shared" si="90"/>
        <v>0</v>
      </c>
      <c r="CT72" s="84">
        <f t="shared" si="91"/>
        <v>0</v>
      </c>
      <c r="CU72" s="84">
        <f t="shared" si="92"/>
        <v>0</v>
      </c>
      <c r="CV72" s="84">
        <f t="shared" si="93"/>
        <v>0</v>
      </c>
      <c r="CW72" s="84">
        <f t="shared" si="94"/>
        <v>0</v>
      </c>
      <c r="CX72" s="84">
        <f t="shared" si="95"/>
        <v>0</v>
      </c>
    </row>
    <row r="73" spans="1:102" s="263" customFormat="1" ht="14.25">
      <c r="A73" s="78">
        <f t="shared" si="96"/>
        <v>63</v>
      </c>
      <c r="B73" s="79"/>
      <c r="C73" s="80"/>
      <c r="D73" s="81"/>
      <c r="E73" s="82"/>
      <c r="F73" s="83"/>
      <c r="G73" s="84">
        <f t="shared" si="0"/>
        <v>0</v>
      </c>
      <c r="H73" s="84">
        <f t="shared" si="1"/>
        <v>0</v>
      </c>
      <c r="I73" s="84">
        <f t="shared" si="2"/>
        <v>0</v>
      </c>
      <c r="J73" s="84">
        <f t="shared" si="3"/>
        <v>0</v>
      </c>
      <c r="K73" s="84">
        <f t="shared" si="4"/>
        <v>0</v>
      </c>
      <c r="L73" s="84">
        <f t="shared" si="5"/>
        <v>0</v>
      </c>
      <c r="M73" s="84">
        <f t="shared" si="6"/>
        <v>0</v>
      </c>
      <c r="N73" s="84">
        <f t="shared" si="7"/>
        <v>0</v>
      </c>
      <c r="O73" s="84">
        <f t="shared" si="8"/>
        <v>0</v>
      </c>
      <c r="P73" s="84">
        <f t="shared" si="9"/>
        <v>0</v>
      </c>
      <c r="Q73" s="84">
        <f t="shared" si="10"/>
        <v>0</v>
      </c>
      <c r="R73" s="84">
        <f t="shared" si="11"/>
        <v>0</v>
      </c>
      <c r="S73" s="84">
        <f t="shared" si="12"/>
        <v>0</v>
      </c>
      <c r="T73" s="84">
        <f t="shared" si="13"/>
        <v>0</v>
      </c>
      <c r="U73" s="84">
        <f t="shared" si="14"/>
        <v>0</v>
      </c>
      <c r="V73" s="84">
        <f t="shared" si="15"/>
        <v>0</v>
      </c>
      <c r="W73" s="84">
        <f t="shared" si="16"/>
        <v>0</v>
      </c>
      <c r="X73" s="84">
        <f t="shared" si="17"/>
        <v>0</v>
      </c>
      <c r="Y73" s="84">
        <f t="shared" si="18"/>
        <v>0</v>
      </c>
      <c r="Z73" s="84">
        <f t="shared" si="19"/>
        <v>0</v>
      </c>
      <c r="AA73" s="84">
        <f t="shared" si="20"/>
        <v>0</v>
      </c>
      <c r="AB73" s="84">
        <f t="shared" si="21"/>
        <v>0</v>
      </c>
      <c r="AC73" s="84">
        <f t="shared" si="22"/>
        <v>0</v>
      </c>
      <c r="AD73" s="84">
        <f t="shared" si="23"/>
        <v>0</v>
      </c>
      <c r="AE73" s="84">
        <f t="shared" si="24"/>
        <v>0</v>
      </c>
      <c r="AF73" s="84">
        <f t="shared" si="25"/>
        <v>0</v>
      </c>
      <c r="AG73" s="84">
        <f t="shared" si="26"/>
        <v>0</v>
      </c>
      <c r="AH73" s="84">
        <f t="shared" si="27"/>
        <v>0</v>
      </c>
      <c r="AI73" s="84">
        <f t="shared" si="28"/>
        <v>0</v>
      </c>
      <c r="AJ73" s="84">
        <f t="shared" si="29"/>
        <v>0</v>
      </c>
      <c r="AK73" s="84">
        <f t="shared" si="30"/>
        <v>0</v>
      </c>
      <c r="AL73" s="84">
        <f t="shared" si="31"/>
        <v>0</v>
      </c>
      <c r="AM73" s="84">
        <f t="shared" si="32"/>
        <v>0</v>
      </c>
      <c r="AN73" s="84">
        <f t="shared" si="33"/>
        <v>0</v>
      </c>
      <c r="AO73" s="84">
        <f t="shared" si="34"/>
        <v>0</v>
      </c>
      <c r="AP73" s="84">
        <f t="shared" si="35"/>
        <v>0</v>
      </c>
      <c r="AQ73" s="84">
        <f t="shared" si="36"/>
        <v>0</v>
      </c>
      <c r="AR73" s="84">
        <f t="shared" si="37"/>
        <v>0</v>
      </c>
      <c r="AS73" s="84">
        <f t="shared" si="38"/>
        <v>0</v>
      </c>
      <c r="AT73" s="84">
        <f t="shared" si="39"/>
        <v>0</v>
      </c>
      <c r="AU73" s="84">
        <f t="shared" si="40"/>
        <v>0</v>
      </c>
      <c r="AV73" s="84">
        <f t="shared" si="41"/>
        <v>0</v>
      </c>
      <c r="AW73" s="84">
        <f t="shared" si="42"/>
        <v>0</v>
      </c>
      <c r="AX73" s="84">
        <f t="shared" si="43"/>
        <v>0</v>
      </c>
      <c r="AY73" s="84">
        <f t="shared" si="44"/>
        <v>0</v>
      </c>
      <c r="AZ73" s="84">
        <f t="shared" si="45"/>
        <v>0</v>
      </c>
      <c r="BA73" s="84">
        <f t="shared" si="46"/>
        <v>0</v>
      </c>
      <c r="BB73" s="84">
        <f t="shared" si="47"/>
        <v>0</v>
      </c>
      <c r="BC73" s="84">
        <f t="shared" si="48"/>
        <v>0</v>
      </c>
      <c r="BD73" s="84">
        <f t="shared" si="49"/>
        <v>0</v>
      </c>
      <c r="BE73" s="84">
        <f t="shared" si="50"/>
        <v>0</v>
      </c>
      <c r="BF73" s="84">
        <f t="shared" si="51"/>
        <v>0</v>
      </c>
      <c r="BG73" s="84">
        <f t="shared" si="52"/>
        <v>0</v>
      </c>
      <c r="BH73" s="84">
        <f t="shared" si="53"/>
        <v>0</v>
      </c>
      <c r="BI73" s="84">
        <f t="shared" si="54"/>
        <v>0</v>
      </c>
      <c r="BJ73" s="84">
        <f t="shared" si="55"/>
        <v>0</v>
      </c>
      <c r="BK73" s="84">
        <f t="shared" si="56"/>
        <v>0</v>
      </c>
      <c r="BL73" s="84">
        <f t="shared" si="57"/>
        <v>0</v>
      </c>
      <c r="BM73" s="84">
        <f t="shared" si="58"/>
        <v>0</v>
      </c>
      <c r="BN73" s="84">
        <f t="shared" si="59"/>
        <v>0</v>
      </c>
      <c r="BO73" s="84">
        <f t="shared" si="60"/>
        <v>0</v>
      </c>
      <c r="BP73" s="84">
        <f t="shared" si="61"/>
        <v>0</v>
      </c>
      <c r="BQ73" s="84">
        <f t="shared" si="62"/>
        <v>0</v>
      </c>
      <c r="BR73" s="84">
        <f t="shared" si="63"/>
        <v>0</v>
      </c>
      <c r="BS73" s="84">
        <f t="shared" si="64"/>
        <v>0</v>
      </c>
      <c r="BT73" s="84">
        <f t="shared" si="65"/>
        <v>0</v>
      </c>
      <c r="BU73" s="84">
        <f t="shared" si="66"/>
        <v>0</v>
      </c>
      <c r="BV73" s="84">
        <f t="shared" si="67"/>
        <v>0</v>
      </c>
      <c r="BW73" s="84">
        <f t="shared" si="68"/>
        <v>0</v>
      </c>
      <c r="BX73" s="84">
        <f t="shared" si="69"/>
        <v>0</v>
      </c>
      <c r="BY73" s="84">
        <f t="shared" si="70"/>
        <v>0</v>
      </c>
      <c r="BZ73" s="84">
        <f t="shared" si="71"/>
        <v>0</v>
      </c>
      <c r="CA73" s="84">
        <f t="shared" si="72"/>
        <v>0</v>
      </c>
      <c r="CB73" s="84">
        <f t="shared" si="73"/>
        <v>0</v>
      </c>
      <c r="CC73" s="84">
        <f t="shared" si="74"/>
        <v>0</v>
      </c>
      <c r="CD73" s="84">
        <f t="shared" si="75"/>
        <v>0</v>
      </c>
      <c r="CE73" s="84">
        <f t="shared" si="76"/>
        <v>0</v>
      </c>
      <c r="CF73" s="84">
        <f t="shared" si="77"/>
        <v>0</v>
      </c>
      <c r="CG73" s="84">
        <f t="shared" si="78"/>
        <v>0</v>
      </c>
      <c r="CH73" s="84">
        <f t="shared" si="79"/>
        <v>0</v>
      </c>
      <c r="CI73" s="84">
        <f t="shared" si="80"/>
        <v>0</v>
      </c>
      <c r="CJ73" s="84">
        <f t="shared" si="81"/>
        <v>0</v>
      </c>
      <c r="CK73" s="84">
        <f t="shared" si="82"/>
        <v>0</v>
      </c>
      <c r="CL73" s="84">
        <f t="shared" si="83"/>
        <v>0</v>
      </c>
      <c r="CM73" s="84">
        <f t="shared" si="84"/>
        <v>0</v>
      </c>
      <c r="CN73" s="84">
        <f t="shared" si="85"/>
        <v>0</v>
      </c>
      <c r="CO73" s="84">
        <f t="shared" si="86"/>
        <v>0</v>
      </c>
      <c r="CP73" s="84">
        <f t="shared" si="87"/>
        <v>0</v>
      </c>
      <c r="CQ73" s="84">
        <f t="shared" si="88"/>
        <v>0</v>
      </c>
      <c r="CR73" s="84">
        <f t="shared" si="89"/>
        <v>0</v>
      </c>
      <c r="CS73" s="84">
        <f t="shared" si="90"/>
        <v>0</v>
      </c>
      <c r="CT73" s="84">
        <f t="shared" si="91"/>
        <v>0</v>
      </c>
      <c r="CU73" s="84">
        <f t="shared" si="92"/>
        <v>0</v>
      </c>
      <c r="CV73" s="84">
        <f t="shared" si="93"/>
        <v>0</v>
      </c>
      <c r="CW73" s="84">
        <f t="shared" si="94"/>
        <v>0</v>
      </c>
      <c r="CX73" s="84">
        <f t="shared" si="95"/>
        <v>0</v>
      </c>
    </row>
    <row r="74" spans="1:102" s="263" customFormat="1" ht="14.25">
      <c r="A74" s="78">
        <f t="shared" si="96"/>
        <v>64</v>
      </c>
      <c r="B74" s="79"/>
      <c r="C74" s="80"/>
      <c r="D74" s="81"/>
      <c r="E74" s="82"/>
      <c r="F74" s="83"/>
      <c r="G74" s="84">
        <f t="shared" si="0"/>
        <v>0</v>
      </c>
      <c r="H74" s="84">
        <f t="shared" si="1"/>
        <v>0</v>
      </c>
      <c r="I74" s="84">
        <f t="shared" si="2"/>
        <v>0</v>
      </c>
      <c r="J74" s="84">
        <f t="shared" si="3"/>
        <v>0</v>
      </c>
      <c r="K74" s="84">
        <f t="shared" si="4"/>
        <v>0</v>
      </c>
      <c r="L74" s="84">
        <f t="shared" si="5"/>
        <v>0</v>
      </c>
      <c r="M74" s="84">
        <f t="shared" si="6"/>
        <v>0</v>
      </c>
      <c r="N74" s="84">
        <f t="shared" si="7"/>
        <v>0</v>
      </c>
      <c r="O74" s="84">
        <f t="shared" si="8"/>
        <v>0</v>
      </c>
      <c r="P74" s="84">
        <f t="shared" si="9"/>
        <v>0</v>
      </c>
      <c r="Q74" s="84">
        <f t="shared" si="10"/>
        <v>0</v>
      </c>
      <c r="R74" s="84">
        <f t="shared" si="11"/>
        <v>0</v>
      </c>
      <c r="S74" s="84">
        <f t="shared" si="12"/>
        <v>0</v>
      </c>
      <c r="T74" s="84">
        <f t="shared" si="13"/>
        <v>0</v>
      </c>
      <c r="U74" s="84">
        <f t="shared" si="14"/>
        <v>0</v>
      </c>
      <c r="V74" s="84">
        <f t="shared" si="15"/>
        <v>0</v>
      </c>
      <c r="W74" s="84">
        <f t="shared" si="16"/>
        <v>0</v>
      </c>
      <c r="X74" s="84">
        <f t="shared" si="17"/>
        <v>0</v>
      </c>
      <c r="Y74" s="84">
        <f t="shared" si="18"/>
        <v>0</v>
      </c>
      <c r="Z74" s="84">
        <f t="shared" si="19"/>
        <v>0</v>
      </c>
      <c r="AA74" s="84">
        <f t="shared" si="20"/>
        <v>0</v>
      </c>
      <c r="AB74" s="84">
        <f t="shared" si="21"/>
        <v>0</v>
      </c>
      <c r="AC74" s="84">
        <f t="shared" si="22"/>
        <v>0</v>
      </c>
      <c r="AD74" s="84">
        <f t="shared" si="23"/>
        <v>0</v>
      </c>
      <c r="AE74" s="84">
        <f t="shared" si="24"/>
        <v>0</v>
      </c>
      <c r="AF74" s="84">
        <f t="shared" si="25"/>
        <v>0</v>
      </c>
      <c r="AG74" s="84">
        <f t="shared" si="26"/>
        <v>0</v>
      </c>
      <c r="AH74" s="84">
        <f t="shared" si="27"/>
        <v>0</v>
      </c>
      <c r="AI74" s="84">
        <f t="shared" si="28"/>
        <v>0</v>
      </c>
      <c r="AJ74" s="84">
        <f t="shared" si="29"/>
        <v>0</v>
      </c>
      <c r="AK74" s="84">
        <f t="shared" si="30"/>
        <v>0</v>
      </c>
      <c r="AL74" s="84">
        <f t="shared" si="31"/>
        <v>0</v>
      </c>
      <c r="AM74" s="84">
        <f t="shared" si="32"/>
        <v>0</v>
      </c>
      <c r="AN74" s="84">
        <f t="shared" si="33"/>
        <v>0</v>
      </c>
      <c r="AO74" s="84">
        <f t="shared" si="34"/>
        <v>0</v>
      </c>
      <c r="AP74" s="84">
        <f t="shared" si="35"/>
        <v>0</v>
      </c>
      <c r="AQ74" s="84">
        <f t="shared" si="36"/>
        <v>0</v>
      </c>
      <c r="AR74" s="84">
        <f t="shared" si="37"/>
        <v>0</v>
      </c>
      <c r="AS74" s="84">
        <f t="shared" si="38"/>
        <v>0</v>
      </c>
      <c r="AT74" s="84">
        <f t="shared" si="39"/>
        <v>0</v>
      </c>
      <c r="AU74" s="84">
        <f t="shared" si="40"/>
        <v>0</v>
      </c>
      <c r="AV74" s="84">
        <f t="shared" si="41"/>
        <v>0</v>
      </c>
      <c r="AW74" s="84">
        <f t="shared" si="42"/>
        <v>0</v>
      </c>
      <c r="AX74" s="84">
        <f t="shared" si="43"/>
        <v>0</v>
      </c>
      <c r="AY74" s="84">
        <f t="shared" si="44"/>
        <v>0</v>
      </c>
      <c r="AZ74" s="84">
        <f t="shared" si="45"/>
        <v>0</v>
      </c>
      <c r="BA74" s="84">
        <f t="shared" si="46"/>
        <v>0</v>
      </c>
      <c r="BB74" s="84">
        <f t="shared" si="47"/>
        <v>0</v>
      </c>
      <c r="BC74" s="84">
        <f t="shared" si="48"/>
        <v>0</v>
      </c>
      <c r="BD74" s="84">
        <f t="shared" si="49"/>
        <v>0</v>
      </c>
      <c r="BE74" s="84">
        <f t="shared" si="50"/>
        <v>0</v>
      </c>
      <c r="BF74" s="84">
        <f t="shared" si="51"/>
        <v>0</v>
      </c>
      <c r="BG74" s="84">
        <f t="shared" si="52"/>
        <v>0</v>
      </c>
      <c r="BH74" s="84">
        <f t="shared" si="53"/>
        <v>0</v>
      </c>
      <c r="BI74" s="84">
        <f t="shared" si="54"/>
        <v>0</v>
      </c>
      <c r="BJ74" s="84">
        <f t="shared" si="55"/>
        <v>0</v>
      </c>
      <c r="BK74" s="84">
        <f t="shared" si="56"/>
        <v>0</v>
      </c>
      <c r="BL74" s="84">
        <f t="shared" si="57"/>
        <v>0</v>
      </c>
      <c r="BM74" s="84">
        <f t="shared" si="58"/>
        <v>0</v>
      </c>
      <c r="BN74" s="84">
        <f t="shared" si="59"/>
        <v>0</v>
      </c>
      <c r="BO74" s="84">
        <f t="shared" si="60"/>
        <v>0</v>
      </c>
      <c r="BP74" s="84">
        <f t="shared" si="61"/>
        <v>0</v>
      </c>
      <c r="BQ74" s="84">
        <f t="shared" si="62"/>
        <v>0</v>
      </c>
      <c r="BR74" s="84">
        <f t="shared" si="63"/>
        <v>0</v>
      </c>
      <c r="BS74" s="84">
        <f t="shared" si="64"/>
        <v>0</v>
      </c>
      <c r="BT74" s="84">
        <f t="shared" si="65"/>
        <v>0</v>
      </c>
      <c r="BU74" s="84">
        <f t="shared" si="66"/>
        <v>0</v>
      </c>
      <c r="BV74" s="84">
        <f t="shared" si="67"/>
        <v>0</v>
      </c>
      <c r="BW74" s="84">
        <f t="shared" si="68"/>
        <v>0</v>
      </c>
      <c r="BX74" s="84">
        <f t="shared" si="69"/>
        <v>0</v>
      </c>
      <c r="BY74" s="84">
        <f t="shared" si="70"/>
        <v>0</v>
      </c>
      <c r="BZ74" s="84">
        <f t="shared" si="71"/>
        <v>0</v>
      </c>
      <c r="CA74" s="84">
        <f t="shared" si="72"/>
        <v>0</v>
      </c>
      <c r="CB74" s="84">
        <f t="shared" si="73"/>
        <v>0</v>
      </c>
      <c r="CC74" s="84">
        <f t="shared" si="74"/>
        <v>0</v>
      </c>
      <c r="CD74" s="84">
        <f t="shared" si="75"/>
        <v>0</v>
      </c>
      <c r="CE74" s="84">
        <f t="shared" si="76"/>
        <v>0</v>
      </c>
      <c r="CF74" s="84">
        <f t="shared" si="77"/>
        <v>0</v>
      </c>
      <c r="CG74" s="84">
        <f t="shared" si="78"/>
        <v>0</v>
      </c>
      <c r="CH74" s="84">
        <f t="shared" si="79"/>
        <v>0</v>
      </c>
      <c r="CI74" s="84">
        <f t="shared" si="80"/>
        <v>0</v>
      </c>
      <c r="CJ74" s="84">
        <f t="shared" si="81"/>
        <v>0</v>
      </c>
      <c r="CK74" s="84">
        <f t="shared" si="82"/>
        <v>0</v>
      </c>
      <c r="CL74" s="84">
        <f t="shared" si="83"/>
        <v>0</v>
      </c>
      <c r="CM74" s="84">
        <f t="shared" si="84"/>
        <v>0</v>
      </c>
      <c r="CN74" s="84">
        <f t="shared" si="85"/>
        <v>0</v>
      </c>
      <c r="CO74" s="84">
        <f t="shared" si="86"/>
        <v>0</v>
      </c>
      <c r="CP74" s="84">
        <f t="shared" si="87"/>
        <v>0</v>
      </c>
      <c r="CQ74" s="84">
        <f t="shared" si="88"/>
        <v>0</v>
      </c>
      <c r="CR74" s="84">
        <f t="shared" si="89"/>
        <v>0</v>
      </c>
      <c r="CS74" s="84">
        <f t="shared" si="90"/>
        <v>0</v>
      </c>
      <c r="CT74" s="84">
        <f t="shared" si="91"/>
        <v>0</v>
      </c>
      <c r="CU74" s="84">
        <f t="shared" si="92"/>
        <v>0</v>
      </c>
      <c r="CV74" s="84">
        <f t="shared" si="93"/>
        <v>0</v>
      </c>
      <c r="CW74" s="84">
        <f t="shared" si="94"/>
        <v>0</v>
      </c>
      <c r="CX74" s="84">
        <f t="shared" si="95"/>
        <v>0</v>
      </c>
    </row>
    <row r="75" spans="1:102" s="263" customFormat="1" ht="14.25">
      <c r="A75" s="78">
        <f t="shared" si="96"/>
        <v>65</v>
      </c>
      <c r="B75" s="79"/>
      <c r="C75" s="80"/>
      <c r="D75" s="81"/>
      <c r="E75" s="82"/>
      <c r="F75" s="83"/>
      <c r="G75" s="84">
        <f t="shared" ref="G75:G127" si="97">IF($F75=1,($E75),0)</f>
        <v>0</v>
      </c>
      <c r="H75" s="84">
        <f t="shared" ref="H75:H127" si="98">IF($F75=2,($E75),0)</f>
        <v>0</v>
      </c>
      <c r="I75" s="84">
        <f t="shared" ref="I75:I127" si="99">IF($F75=3,($E75),0)</f>
        <v>0</v>
      </c>
      <c r="J75" s="84">
        <f t="shared" ref="J75:J127" si="100">IF($F75=4,($E75),0)</f>
        <v>0</v>
      </c>
      <c r="K75" s="84">
        <f t="shared" ref="K75:K127" si="101">IF($F75=5,($E75),0)</f>
        <v>0</v>
      </c>
      <c r="L75" s="84">
        <f t="shared" ref="L75:L127" si="102">IF($F75=6,($E75),0)</f>
        <v>0</v>
      </c>
      <c r="M75" s="84">
        <f t="shared" ref="M75:M127" si="103">IF($F75=7,($E75),0)</f>
        <v>0</v>
      </c>
      <c r="N75" s="84">
        <f t="shared" ref="N75:N127" si="104">IF($F75=8,($E75),0)</f>
        <v>0</v>
      </c>
      <c r="O75" s="84">
        <f t="shared" ref="O75:O127" si="105">IF($F75=9,($E75),0)</f>
        <v>0</v>
      </c>
      <c r="P75" s="84">
        <f t="shared" ref="P75:P127" si="106">IF($F75=10,($E75),0)</f>
        <v>0</v>
      </c>
      <c r="Q75" s="84">
        <f t="shared" ref="Q75:Q127" si="107">IF($F75=11,($E75),0)</f>
        <v>0</v>
      </c>
      <c r="R75" s="84">
        <f t="shared" ref="R75:R127" si="108">IF($F75=12,($E75),0)</f>
        <v>0</v>
      </c>
      <c r="S75" s="84">
        <f t="shared" ref="S75:S127" si="109">IF($F75=13,($E75),0)</f>
        <v>0</v>
      </c>
      <c r="T75" s="84">
        <f t="shared" ref="T75:T127" si="110">IF($F75=14,($E75),0)</f>
        <v>0</v>
      </c>
      <c r="U75" s="84">
        <f t="shared" ref="U75:U127" si="111">IF($F75=15,($E75),0)</f>
        <v>0</v>
      </c>
      <c r="V75" s="84">
        <f t="shared" ref="V75:V127" si="112">IF($F75=16,($E75),0)</f>
        <v>0</v>
      </c>
      <c r="W75" s="84">
        <f t="shared" ref="W75:W127" si="113">IF($F75=17,($E75),0)</f>
        <v>0</v>
      </c>
      <c r="X75" s="84">
        <f t="shared" ref="X75:X127" si="114">IF($F75=18,($E75),0)</f>
        <v>0</v>
      </c>
      <c r="Y75" s="84">
        <f t="shared" ref="Y75:Y127" si="115">IF($F75=19,($E75),0)</f>
        <v>0</v>
      </c>
      <c r="Z75" s="84">
        <f t="shared" ref="Z75:Z127" si="116">IF($F75=30,($E75),0)</f>
        <v>0</v>
      </c>
      <c r="AA75" s="84">
        <f t="shared" ref="AA75:AA127" si="117">IF($F75=31,($E75),0)</f>
        <v>0</v>
      </c>
      <c r="AB75" s="84">
        <f t="shared" ref="AB75:AB127" si="118">IF($F75=32,($E75),0)</f>
        <v>0</v>
      </c>
      <c r="AC75" s="84">
        <f t="shared" ref="AC75:AC127" si="119">IF($F75=33,($E75),0)</f>
        <v>0</v>
      </c>
      <c r="AD75" s="84">
        <f t="shared" ref="AD75:AD127" si="120">IF($F75=34,($E75),0)</f>
        <v>0</v>
      </c>
      <c r="AE75" s="84">
        <f t="shared" ref="AE75:AE127" si="121">IF($F75=35,($E75),0)</f>
        <v>0</v>
      </c>
      <c r="AF75" s="84">
        <f t="shared" ref="AF75:AF127" si="122">IF($F75=36,($E75),0)</f>
        <v>0</v>
      </c>
      <c r="AG75" s="84">
        <f t="shared" ref="AG75:AG127" si="123">IF($F75=37,($E75),0)</f>
        <v>0</v>
      </c>
      <c r="AH75" s="84">
        <f t="shared" ref="AH75:AH127" si="124">IF($F75=38,($E75),0)</f>
        <v>0</v>
      </c>
      <c r="AI75" s="84">
        <f t="shared" ref="AI75:AI127" si="125">IF($F75=39,($E75),0)</f>
        <v>0</v>
      </c>
      <c r="AJ75" s="84">
        <f t="shared" ref="AJ75:AJ127" si="126">IF($F75=40,($E75),0)</f>
        <v>0</v>
      </c>
      <c r="AK75" s="84">
        <f t="shared" ref="AK75:AK127" si="127">IF($F75=41,($E75),0)</f>
        <v>0</v>
      </c>
      <c r="AL75" s="84">
        <f t="shared" ref="AL75:AL127" si="128">IF($F75=42,($E75),0)</f>
        <v>0</v>
      </c>
      <c r="AM75" s="84">
        <f t="shared" ref="AM75:AM127" si="129">IF($F75=43,($E75),0)</f>
        <v>0</v>
      </c>
      <c r="AN75" s="84">
        <f t="shared" ref="AN75:AN127" si="130">IF($F75=44,($E75),0)</f>
        <v>0</v>
      </c>
      <c r="AO75" s="84">
        <f t="shared" ref="AO75:AO127" si="131">IF($F75=45,($E75),0)</f>
        <v>0</v>
      </c>
      <c r="AP75" s="84">
        <f t="shared" ref="AP75:AP127" si="132">IF($F75=46,($E75),0)</f>
        <v>0</v>
      </c>
      <c r="AQ75" s="84">
        <f t="shared" ref="AQ75:AQ127" si="133">IF($F75=47,($E75),0)</f>
        <v>0</v>
      </c>
      <c r="AR75" s="84">
        <f t="shared" ref="AR75:AR127" si="134">IF($F75=48,($E75),0)</f>
        <v>0</v>
      </c>
      <c r="AS75" s="84">
        <f t="shared" ref="AS75:AS127" si="135">IF($F75=49,($E75),0)</f>
        <v>0</v>
      </c>
      <c r="AT75" s="84">
        <f t="shared" ref="AT75:AT127" si="136">IF($F75=50,($E75),0)</f>
        <v>0</v>
      </c>
      <c r="AU75" s="84">
        <f t="shared" ref="AU75:AU127" si="137">IF($F75=51,($E75),0)</f>
        <v>0</v>
      </c>
      <c r="AV75" s="84">
        <f t="shared" ref="AV75:AV127" si="138">IF($F75=52,($E75),0)</f>
        <v>0</v>
      </c>
      <c r="AW75" s="84">
        <f t="shared" ref="AW75:AW127" si="139">IF($F75=53,($E75),0)</f>
        <v>0</v>
      </c>
      <c r="AX75" s="84">
        <f t="shared" ref="AX75:AX127" si="140">IF($F75=54,($E75),0)</f>
        <v>0</v>
      </c>
      <c r="AY75" s="84">
        <f t="shared" ref="AY75:AY127" si="141">IF($F75=55,($E75),0)</f>
        <v>0</v>
      </c>
      <c r="AZ75" s="84">
        <f t="shared" ref="AZ75:AZ127" si="142">IF($F75=56,($E75),0)</f>
        <v>0</v>
      </c>
      <c r="BA75" s="84">
        <f t="shared" ref="BA75:BA127" si="143">IF($F75=60,($E75),0)</f>
        <v>0</v>
      </c>
      <c r="BB75" s="84">
        <f t="shared" ref="BB75:BB127" si="144">IF($F75=61,($E75),0)</f>
        <v>0</v>
      </c>
      <c r="BC75" s="84">
        <f t="shared" ref="BC75:BC127" si="145">IF($F75=62,($E75),0)</f>
        <v>0</v>
      </c>
      <c r="BD75" s="84">
        <f t="shared" ref="BD75:BD127" si="146">IF($F75=63,($E75),0)</f>
        <v>0</v>
      </c>
      <c r="BE75" s="84">
        <f t="shared" ref="BE75:BE127" si="147">IF($F75=64,($E75),0)</f>
        <v>0</v>
      </c>
      <c r="BF75" s="84">
        <f t="shared" ref="BF75:BF127" si="148">IF($F75=65,($E75),0)</f>
        <v>0</v>
      </c>
      <c r="BG75" s="84">
        <f t="shared" ref="BG75:BG127" si="149">IF($F75=66,($E75),0)</f>
        <v>0</v>
      </c>
      <c r="BH75" s="84">
        <f t="shared" ref="BH75:BH127" si="150">IF($F75=67,($E75),0)</f>
        <v>0</v>
      </c>
      <c r="BI75" s="84">
        <f t="shared" ref="BI75:BI127" si="151">IF($F75=68,($E75),0)</f>
        <v>0</v>
      </c>
      <c r="BJ75" s="84">
        <f t="shared" ref="BJ75:BJ127" si="152">IF($F75=69,($E75),0)</f>
        <v>0</v>
      </c>
      <c r="BK75" s="84">
        <f t="shared" ref="BK75:BK127" si="153">IF($F75=70,($E75),0)</f>
        <v>0</v>
      </c>
      <c r="BL75" s="84">
        <f t="shared" ref="BL75:BL127" si="154">IF($F75=71,($E75),0)</f>
        <v>0</v>
      </c>
      <c r="BM75" s="84">
        <f t="shared" ref="BM75:BM127" si="155">IF($F75=72,($E75),0)</f>
        <v>0</v>
      </c>
      <c r="BN75" s="84">
        <f t="shared" ref="BN75:BN127" si="156">IF($F75=73,($E75),0)</f>
        <v>0</v>
      </c>
      <c r="BO75" s="84">
        <f t="shared" ref="BO75:BO127" si="157">IF($F75=74,($E75),0)</f>
        <v>0</v>
      </c>
      <c r="BP75" s="84">
        <f t="shared" ref="BP75:BP127" si="158">IF($F75=75,($E75),0)</f>
        <v>0</v>
      </c>
      <c r="BQ75" s="84">
        <f t="shared" ref="BQ75:BQ127" si="159">IF($F75=76,($E75),0)</f>
        <v>0</v>
      </c>
      <c r="BR75" s="84">
        <f t="shared" ref="BR75:BR127" si="160">IF($F75=77,($E75),0)</f>
        <v>0</v>
      </c>
      <c r="BS75" s="84">
        <f t="shared" ref="BS75:BS127" si="161">IF($F75=78,($E75),0)</f>
        <v>0</v>
      </c>
      <c r="BT75" s="84">
        <f t="shared" ref="BT75:BT127" si="162">IF($F75=79,($E75),0)</f>
        <v>0</v>
      </c>
      <c r="BU75" s="84">
        <f t="shared" ref="BU75:BU127" si="163">IF($F75=80,($E75),0)</f>
        <v>0</v>
      </c>
      <c r="BV75" s="84">
        <f t="shared" ref="BV75:BV127" si="164">IF($F75=81,($E75),0)</f>
        <v>0</v>
      </c>
      <c r="BW75" s="84">
        <f t="shared" ref="BW75:BW127" si="165">IF($F75=82,($E75),0)</f>
        <v>0</v>
      </c>
      <c r="BX75" s="84">
        <f t="shared" ref="BX75:BX127" si="166">IF($F75=83,($E75),0)</f>
        <v>0</v>
      </c>
      <c r="BY75" s="84">
        <f t="shared" ref="BY75:BY127" si="167">IF($F75=84,($E75),0)</f>
        <v>0</v>
      </c>
      <c r="BZ75" s="84">
        <f t="shared" ref="BZ75:BZ127" si="168">IF($F75=85,($E75),0)</f>
        <v>0</v>
      </c>
      <c r="CA75" s="84">
        <f t="shared" ref="CA75:CA127" si="169">IF($F75=86,($E75),0)</f>
        <v>0</v>
      </c>
      <c r="CB75" s="84">
        <f t="shared" ref="CB75:CB127" si="170">IF($F75=87,($E75),0)</f>
        <v>0</v>
      </c>
      <c r="CC75" s="84">
        <f t="shared" ref="CC75:CC127" si="171">IF($F75=88,($E75),0)</f>
        <v>0</v>
      </c>
      <c r="CD75" s="84">
        <f t="shared" ref="CD75:CD127" si="172">IF($F75=90,($E75),0)</f>
        <v>0</v>
      </c>
      <c r="CE75" s="84">
        <f t="shared" ref="CE75:CE127" si="173">IF($F75=91,($E75),0)</f>
        <v>0</v>
      </c>
      <c r="CF75" s="84">
        <f t="shared" ref="CF75:CF127" si="174">IF($F75=92,($E75),0)</f>
        <v>0</v>
      </c>
      <c r="CG75" s="84">
        <f t="shared" ref="CG75:CG127" si="175">IF($F75=93,($E75),0)</f>
        <v>0</v>
      </c>
      <c r="CH75" s="84">
        <f t="shared" ref="CH75:CH127" si="176">IF($F75=100,($E75),0)</f>
        <v>0</v>
      </c>
      <c r="CI75" s="84">
        <f t="shared" ref="CI75:CI127" si="177">IF($F75=101,($E75),0)</f>
        <v>0</v>
      </c>
      <c r="CJ75" s="84">
        <f t="shared" ref="CJ75:CJ127" si="178">IF($F75=102,($E75),0)</f>
        <v>0</v>
      </c>
      <c r="CK75" s="84">
        <f t="shared" ref="CK75:CK127" si="179">IF($F75=103,($E75),0)</f>
        <v>0</v>
      </c>
      <c r="CL75" s="84">
        <f t="shared" ref="CL75:CL127" si="180">IF($F75=104,($E75),0)</f>
        <v>0</v>
      </c>
      <c r="CM75" s="84">
        <f t="shared" ref="CM75:CM127" si="181">IF($F75=110,($E75),0)</f>
        <v>0</v>
      </c>
      <c r="CN75" s="84">
        <f t="shared" ref="CN75:CN127" si="182">IF($F75=111,($E75),0)</f>
        <v>0</v>
      </c>
      <c r="CO75" s="84">
        <f t="shared" ref="CO75:CO127" si="183">IF($F75=112,($E75),0)</f>
        <v>0</v>
      </c>
      <c r="CP75" s="84">
        <f t="shared" ref="CP75:CP127" si="184">IF($F75=113,($E75),0)</f>
        <v>0</v>
      </c>
      <c r="CQ75" s="84">
        <f t="shared" ref="CQ75:CQ127" si="185">IF($F75=114,($E75),0)</f>
        <v>0</v>
      </c>
      <c r="CR75" s="84">
        <f t="shared" ref="CR75:CR127" si="186">IF($F75=115,($E75),0)</f>
        <v>0</v>
      </c>
      <c r="CS75" s="84">
        <f t="shared" ref="CS75:CS127" si="187">IF($F75=116,($E75),0)</f>
        <v>0</v>
      </c>
      <c r="CT75" s="84">
        <f t="shared" ref="CT75:CT127" si="188">IF($F75=117,($E75),0)</f>
        <v>0</v>
      </c>
      <c r="CU75" s="84">
        <f t="shared" ref="CU75:CU127" si="189">IF($F75=118,($E75),0)</f>
        <v>0</v>
      </c>
      <c r="CV75" s="84">
        <f t="shared" ref="CV75:CV127" si="190">IF($F75=119,($E75),0)</f>
        <v>0</v>
      </c>
      <c r="CW75" s="84">
        <f t="shared" ref="CW75:CW127" si="191">IF($F75=200,($E75),0)</f>
        <v>0</v>
      </c>
      <c r="CX75" s="84">
        <f t="shared" ref="CX75:CX127" si="192">IF($F75=301,($E75),0)</f>
        <v>0</v>
      </c>
    </row>
    <row r="76" spans="1:102" s="263" customFormat="1" ht="14.25">
      <c r="A76" s="78">
        <f t="shared" si="96"/>
        <v>66</v>
      </c>
      <c r="B76" s="79"/>
      <c r="C76" s="80"/>
      <c r="D76" s="81"/>
      <c r="E76" s="82"/>
      <c r="F76" s="83"/>
      <c r="G76" s="84">
        <f t="shared" si="97"/>
        <v>0</v>
      </c>
      <c r="H76" s="84">
        <f t="shared" si="98"/>
        <v>0</v>
      </c>
      <c r="I76" s="84">
        <f t="shared" si="99"/>
        <v>0</v>
      </c>
      <c r="J76" s="84">
        <f t="shared" si="100"/>
        <v>0</v>
      </c>
      <c r="K76" s="84">
        <f t="shared" si="101"/>
        <v>0</v>
      </c>
      <c r="L76" s="84">
        <f t="shared" si="102"/>
        <v>0</v>
      </c>
      <c r="M76" s="84">
        <f t="shared" si="103"/>
        <v>0</v>
      </c>
      <c r="N76" s="84">
        <f t="shared" si="104"/>
        <v>0</v>
      </c>
      <c r="O76" s="84">
        <f t="shared" si="105"/>
        <v>0</v>
      </c>
      <c r="P76" s="84">
        <f t="shared" si="106"/>
        <v>0</v>
      </c>
      <c r="Q76" s="84">
        <f t="shared" si="107"/>
        <v>0</v>
      </c>
      <c r="R76" s="84">
        <f t="shared" si="108"/>
        <v>0</v>
      </c>
      <c r="S76" s="84">
        <f t="shared" si="109"/>
        <v>0</v>
      </c>
      <c r="T76" s="84">
        <f t="shared" si="110"/>
        <v>0</v>
      </c>
      <c r="U76" s="84">
        <f t="shared" si="111"/>
        <v>0</v>
      </c>
      <c r="V76" s="84">
        <f t="shared" si="112"/>
        <v>0</v>
      </c>
      <c r="W76" s="84">
        <f t="shared" si="113"/>
        <v>0</v>
      </c>
      <c r="X76" s="84">
        <f t="shared" si="114"/>
        <v>0</v>
      </c>
      <c r="Y76" s="84">
        <f t="shared" si="115"/>
        <v>0</v>
      </c>
      <c r="Z76" s="84">
        <f t="shared" si="116"/>
        <v>0</v>
      </c>
      <c r="AA76" s="84">
        <f t="shared" si="117"/>
        <v>0</v>
      </c>
      <c r="AB76" s="84">
        <f t="shared" si="118"/>
        <v>0</v>
      </c>
      <c r="AC76" s="84">
        <f t="shared" si="119"/>
        <v>0</v>
      </c>
      <c r="AD76" s="84">
        <f t="shared" si="120"/>
        <v>0</v>
      </c>
      <c r="AE76" s="84">
        <f t="shared" si="121"/>
        <v>0</v>
      </c>
      <c r="AF76" s="84">
        <f t="shared" si="122"/>
        <v>0</v>
      </c>
      <c r="AG76" s="84">
        <f t="shared" si="123"/>
        <v>0</v>
      </c>
      <c r="AH76" s="84">
        <f t="shared" si="124"/>
        <v>0</v>
      </c>
      <c r="AI76" s="84">
        <f t="shared" si="125"/>
        <v>0</v>
      </c>
      <c r="AJ76" s="84">
        <f t="shared" si="126"/>
        <v>0</v>
      </c>
      <c r="AK76" s="84">
        <f t="shared" si="127"/>
        <v>0</v>
      </c>
      <c r="AL76" s="84">
        <f t="shared" si="128"/>
        <v>0</v>
      </c>
      <c r="AM76" s="84">
        <f t="shared" si="129"/>
        <v>0</v>
      </c>
      <c r="AN76" s="84">
        <f t="shared" si="130"/>
        <v>0</v>
      </c>
      <c r="AO76" s="84">
        <f t="shared" si="131"/>
        <v>0</v>
      </c>
      <c r="AP76" s="84">
        <f t="shared" si="132"/>
        <v>0</v>
      </c>
      <c r="AQ76" s="84">
        <f t="shared" si="133"/>
        <v>0</v>
      </c>
      <c r="AR76" s="84">
        <f t="shared" si="134"/>
        <v>0</v>
      </c>
      <c r="AS76" s="84">
        <f t="shared" si="135"/>
        <v>0</v>
      </c>
      <c r="AT76" s="84">
        <f t="shared" si="136"/>
        <v>0</v>
      </c>
      <c r="AU76" s="84">
        <f t="shared" si="137"/>
        <v>0</v>
      </c>
      <c r="AV76" s="84">
        <f t="shared" si="138"/>
        <v>0</v>
      </c>
      <c r="AW76" s="84">
        <f t="shared" si="139"/>
        <v>0</v>
      </c>
      <c r="AX76" s="84">
        <f t="shared" si="140"/>
        <v>0</v>
      </c>
      <c r="AY76" s="84">
        <f t="shared" si="141"/>
        <v>0</v>
      </c>
      <c r="AZ76" s="84">
        <f t="shared" si="142"/>
        <v>0</v>
      </c>
      <c r="BA76" s="84">
        <f t="shared" si="143"/>
        <v>0</v>
      </c>
      <c r="BB76" s="84">
        <f t="shared" si="144"/>
        <v>0</v>
      </c>
      <c r="BC76" s="84">
        <f t="shared" si="145"/>
        <v>0</v>
      </c>
      <c r="BD76" s="84">
        <f t="shared" si="146"/>
        <v>0</v>
      </c>
      <c r="BE76" s="84">
        <f t="shared" si="147"/>
        <v>0</v>
      </c>
      <c r="BF76" s="84">
        <f t="shared" si="148"/>
        <v>0</v>
      </c>
      <c r="BG76" s="84">
        <f t="shared" si="149"/>
        <v>0</v>
      </c>
      <c r="BH76" s="84">
        <f t="shared" si="150"/>
        <v>0</v>
      </c>
      <c r="BI76" s="84">
        <f t="shared" si="151"/>
        <v>0</v>
      </c>
      <c r="BJ76" s="84">
        <f t="shared" si="152"/>
        <v>0</v>
      </c>
      <c r="BK76" s="84">
        <f t="shared" si="153"/>
        <v>0</v>
      </c>
      <c r="BL76" s="84">
        <f t="shared" si="154"/>
        <v>0</v>
      </c>
      <c r="BM76" s="84">
        <f t="shared" si="155"/>
        <v>0</v>
      </c>
      <c r="BN76" s="84">
        <f t="shared" si="156"/>
        <v>0</v>
      </c>
      <c r="BO76" s="84">
        <f t="shared" si="157"/>
        <v>0</v>
      </c>
      <c r="BP76" s="84">
        <f t="shared" si="158"/>
        <v>0</v>
      </c>
      <c r="BQ76" s="84">
        <f t="shared" si="159"/>
        <v>0</v>
      </c>
      <c r="BR76" s="84">
        <f t="shared" si="160"/>
        <v>0</v>
      </c>
      <c r="BS76" s="84">
        <f t="shared" si="161"/>
        <v>0</v>
      </c>
      <c r="BT76" s="84">
        <f t="shared" si="162"/>
        <v>0</v>
      </c>
      <c r="BU76" s="84">
        <f t="shared" si="163"/>
        <v>0</v>
      </c>
      <c r="BV76" s="84">
        <f t="shared" si="164"/>
        <v>0</v>
      </c>
      <c r="BW76" s="84">
        <f t="shared" si="165"/>
        <v>0</v>
      </c>
      <c r="BX76" s="84">
        <f t="shared" si="166"/>
        <v>0</v>
      </c>
      <c r="BY76" s="84">
        <f t="shared" si="167"/>
        <v>0</v>
      </c>
      <c r="BZ76" s="84">
        <f t="shared" si="168"/>
        <v>0</v>
      </c>
      <c r="CA76" s="84">
        <f t="shared" si="169"/>
        <v>0</v>
      </c>
      <c r="CB76" s="84">
        <f t="shared" si="170"/>
        <v>0</v>
      </c>
      <c r="CC76" s="84">
        <f t="shared" si="171"/>
        <v>0</v>
      </c>
      <c r="CD76" s="84">
        <f t="shared" si="172"/>
        <v>0</v>
      </c>
      <c r="CE76" s="84">
        <f t="shared" si="173"/>
        <v>0</v>
      </c>
      <c r="CF76" s="84">
        <f t="shared" si="174"/>
        <v>0</v>
      </c>
      <c r="CG76" s="84">
        <f t="shared" si="175"/>
        <v>0</v>
      </c>
      <c r="CH76" s="84">
        <f t="shared" si="176"/>
        <v>0</v>
      </c>
      <c r="CI76" s="84">
        <f t="shared" si="177"/>
        <v>0</v>
      </c>
      <c r="CJ76" s="84">
        <f t="shared" si="178"/>
        <v>0</v>
      </c>
      <c r="CK76" s="84">
        <f t="shared" si="179"/>
        <v>0</v>
      </c>
      <c r="CL76" s="84">
        <f t="shared" si="180"/>
        <v>0</v>
      </c>
      <c r="CM76" s="84">
        <f t="shared" si="181"/>
        <v>0</v>
      </c>
      <c r="CN76" s="84">
        <f t="shared" si="182"/>
        <v>0</v>
      </c>
      <c r="CO76" s="84">
        <f t="shared" si="183"/>
        <v>0</v>
      </c>
      <c r="CP76" s="84">
        <f t="shared" si="184"/>
        <v>0</v>
      </c>
      <c r="CQ76" s="84">
        <f t="shared" si="185"/>
        <v>0</v>
      </c>
      <c r="CR76" s="84">
        <f t="shared" si="186"/>
        <v>0</v>
      </c>
      <c r="CS76" s="84">
        <f t="shared" si="187"/>
        <v>0</v>
      </c>
      <c r="CT76" s="84">
        <f t="shared" si="188"/>
        <v>0</v>
      </c>
      <c r="CU76" s="84">
        <f t="shared" si="189"/>
        <v>0</v>
      </c>
      <c r="CV76" s="84">
        <f t="shared" si="190"/>
        <v>0</v>
      </c>
      <c r="CW76" s="84">
        <f t="shared" si="191"/>
        <v>0</v>
      </c>
      <c r="CX76" s="84">
        <f t="shared" si="192"/>
        <v>0</v>
      </c>
    </row>
    <row r="77" spans="1:102" s="263" customFormat="1" ht="14.25">
      <c r="A77" s="78">
        <f t="shared" si="96"/>
        <v>67</v>
      </c>
      <c r="B77" s="79"/>
      <c r="C77" s="80"/>
      <c r="D77" s="81"/>
      <c r="E77" s="82"/>
      <c r="F77" s="83"/>
      <c r="G77" s="84">
        <f t="shared" si="97"/>
        <v>0</v>
      </c>
      <c r="H77" s="84">
        <f t="shared" si="98"/>
        <v>0</v>
      </c>
      <c r="I77" s="84">
        <f t="shared" si="99"/>
        <v>0</v>
      </c>
      <c r="J77" s="84">
        <f t="shared" si="100"/>
        <v>0</v>
      </c>
      <c r="K77" s="84">
        <f t="shared" si="101"/>
        <v>0</v>
      </c>
      <c r="L77" s="84">
        <f t="shared" si="102"/>
        <v>0</v>
      </c>
      <c r="M77" s="84">
        <f t="shared" si="103"/>
        <v>0</v>
      </c>
      <c r="N77" s="84">
        <f t="shared" si="104"/>
        <v>0</v>
      </c>
      <c r="O77" s="84">
        <f t="shared" si="105"/>
        <v>0</v>
      </c>
      <c r="P77" s="84">
        <f t="shared" si="106"/>
        <v>0</v>
      </c>
      <c r="Q77" s="84">
        <f t="shared" si="107"/>
        <v>0</v>
      </c>
      <c r="R77" s="84">
        <f t="shared" si="108"/>
        <v>0</v>
      </c>
      <c r="S77" s="84">
        <f t="shared" si="109"/>
        <v>0</v>
      </c>
      <c r="T77" s="84">
        <f t="shared" si="110"/>
        <v>0</v>
      </c>
      <c r="U77" s="84">
        <f t="shared" si="111"/>
        <v>0</v>
      </c>
      <c r="V77" s="84">
        <f t="shared" si="112"/>
        <v>0</v>
      </c>
      <c r="W77" s="84">
        <f t="shared" si="113"/>
        <v>0</v>
      </c>
      <c r="X77" s="84">
        <f t="shared" si="114"/>
        <v>0</v>
      </c>
      <c r="Y77" s="84">
        <f t="shared" si="115"/>
        <v>0</v>
      </c>
      <c r="Z77" s="84">
        <f t="shared" si="116"/>
        <v>0</v>
      </c>
      <c r="AA77" s="84">
        <f t="shared" si="117"/>
        <v>0</v>
      </c>
      <c r="AB77" s="84">
        <f t="shared" si="118"/>
        <v>0</v>
      </c>
      <c r="AC77" s="84">
        <f t="shared" si="119"/>
        <v>0</v>
      </c>
      <c r="AD77" s="84">
        <f t="shared" si="120"/>
        <v>0</v>
      </c>
      <c r="AE77" s="84">
        <f t="shared" si="121"/>
        <v>0</v>
      </c>
      <c r="AF77" s="84">
        <f t="shared" si="122"/>
        <v>0</v>
      </c>
      <c r="AG77" s="84">
        <f t="shared" si="123"/>
        <v>0</v>
      </c>
      <c r="AH77" s="84">
        <f t="shared" si="124"/>
        <v>0</v>
      </c>
      <c r="AI77" s="84">
        <f t="shared" si="125"/>
        <v>0</v>
      </c>
      <c r="AJ77" s="84">
        <f t="shared" si="126"/>
        <v>0</v>
      </c>
      <c r="AK77" s="84">
        <f t="shared" si="127"/>
        <v>0</v>
      </c>
      <c r="AL77" s="84">
        <f t="shared" si="128"/>
        <v>0</v>
      </c>
      <c r="AM77" s="84">
        <f t="shared" si="129"/>
        <v>0</v>
      </c>
      <c r="AN77" s="84">
        <f t="shared" si="130"/>
        <v>0</v>
      </c>
      <c r="AO77" s="84">
        <f t="shared" si="131"/>
        <v>0</v>
      </c>
      <c r="AP77" s="84">
        <f t="shared" si="132"/>
        <v>0</v>
      </c>
      <c r="AQ77" s="84">
        <f t="shared" si="133"/>
        <v>0</v>
      </c>
      <c r="AR77" s="84">
        <f t="shared" si="134"/>
        <v>0</v>
      </c>
      <c r="AS77" s="84">
        <f t="shared" si="135"/>
        <v>0</v>
      </c>
      <c r="AT77" s="84">
        <f t="shared" si="136"/>
        <v>0</v>
      </c>
      <c r="AU77" s="84">
        <f t="shared" si="137"/>
        <v>0</v>
      </c>
      <c r="AV77" s="84">
        <f t="shared" si="138"/>
        <v>0</v>
      </c>
      <c r="AW77" s="84">
        <f t="shared" si="139"/>
        <v>0</v>
      </c>
      <c r="AX77" s="84">
        <f t="shared" si="140"/>
        <v>0</v>
      </c>
      <c r="AY77" s="84">
        <f t="shared" si="141"/>
        <v>0</v>
      </c>
      <c r="AZ77" s="84">
        <f t="shared" si="142"/>
        <v>0</v>
      </c>
      <c r="BA77" s="84">
        <f t="shared" si="143"/>
        <v>0</v>
      </c>
      <c r="BB77" s="84">
        <f t="shared" si="144"/>
        <v>0</v>
      </c>
      <c r="BC77" s="84">
        <f t="shared" si="145"/>
        <v>0</v>
      </c>
      <c r="BD77" s="84">
        <f t="shared" si="146"/>
        <v>0</v>
      </c>
      <c r="BE77" s="84">
        <f t="shared" si="147"/>
        <v>0</v>
      </c>
      <c r="BF77" s="84">
        <f t="shared" si="148"/>
        <v>0</v>
      </c>
      <c r="BG77" s="84">
        <f t="shared" si="149"/>
        <v>0</v>
      </c>
      <c r="BH77" s="84">
        <f t="shared" si="150"/>
        <v>0</v>
      </c>
      <c r="BI77" s="84">
        <f t="shared" si="151"/>
        <v>0</v>
      </c>
      <c r="BJ77" s="84">
        <f t="shared" si="152"/>
        <v>0</v>
      </c>
      <c r="BK77" s="84">
        <f t="shared" si="153"/>
        <v>0</v>
      </c>
      <c r="BL77" s="84">
        <f t="shared" si="154"/>
        <v>0</v>
      </c>
      <c r="BM77" s="84">
        <f t="shared" si="155"/>
        <v>0</v>
      </c>
      <c r="BN77" s="84">
        <f t="shared" si="156"/>
        <v>0</v>
      </c>
      <c r="BO77" s="84">
        <f t="shared" si="157"/>
        <v>0</v>
      </c>
      <c r="BP77" s="84">
        <f t="shared" si="158"/>
        <v>0</v>
      </c>
      <c r="BQ77" s="84">
        <f t="shared" si="159"/>
        <v>0</v>
      </c>
      <c r="BR77" s="84">
        <f t="shared" si="160"/>
        <v>0</v>
      </c>
      <c r="BS77" s="84">
        <f t="shared" si="161"/>
        <v>0</v>
      </c>
      <c r="BT77" s="84">
        <f t="shared" si="162"/>
        <v>0</v>
      </c>
      <c r="BU77" s="84">
        <f t="shared" si="163"/>
        <v>0</v>
      </c>
      <c r="BV77" s="84">
        <f t="shared" si="164"/>
        <v>0</v>
      </c>
      <c r="BW77" s="84">
        <f t="shared" si="165"/>
        <v>0</v>
      </c>
      <c r="BX77" s="84">
        <f t="shared" si="166"/>
        <v>0</v>
      </c>
      <c r="BY77" s="84">
        <f t="shared" si="167"/>
        <v>0</v>
      </c>
      <c r="BZ77" s="84">
        <f t="shared" si="168"/>
        <v>0</v>
      </c>
      <c r="CA77" s="84">
        <f t="shared" si="169"/>
        <v>0</v>
      </c>
      <c r="CB77" s="84">
        <f t="shared" si="170"/>
        <v>0</v>
      </c>
      <c r="CC77" s="84">
        <f t="shared" si="171"/>
        <v>0</v>
      </c>
      <c r="CD77" s="84">
        <f t="shared" si="172"/>
        <v>0</v>
      </c>
      <c r="CE77" s="84">
        <f t="shared" si="173"/>
        <v>0</v>
      </c>
      <c r="CF77" s="84">
        <f t="shared" si="174"/>
        <v>0</v>
      </c>
      <c r="CG77" s="84">
        <f t="shared" si="175"/>
        <v>0</v>
      </c>
      <c r="CH77" s="84">
        <f t="shared" si="176"/>
        <v>0</v>
      </c>
      <c r="CI77" s="84">
        <f t="shared" si="177"/>
        <v>0</v>
      </c>
      <c r="CJ77" s="84">
        <f t="shared" si="178"/>
        <v>0</v>
      </c>
      <c r="CK77" s="84">
        <f t="shared" si="179"/>
        <v>0</v>
      </c>
      <c r="CL77" s="84">
        <f t="shared" si="180"/>
        <v>0</v>
      </c>
      <c r="CM77" s="84">
        <f t="shared" si="181"/>
        <v>0</v>
      </c>
      <c r="CN77" s="84">
        <f t="shared" si="182"/>
        <v>0</v>
      </c>
      <c r="CO77" s="84">
        <f t="shared" si="183"/>
        <v>0</v>
      </c>
      <c r="CP77" s="84">
        <f t="shared" si="184"/>
        <v>0</v>
      </c>
      <c r="CQ77" s="84">
        <f t="shared" si="185"/>
        <v>0</v>
      </c>
      <c r="CR77" s="84">
        <f t="shared" si="186"/>
        <v>0</v>
      </c>
      <c r="CS77" s="84">
        <f t="shared" si="187"/>
        <v>0</v>
      </c>
      <c r="CT77" s="84">
        <f t="shared" si="188"/>
        <v>0</v>
      </c>
      <c r="CU77" s="84">
        <f t="shared" si="189"/>
        <v>0</v>
      </c>
      <c r="CV77" s="84">
        <f t="shared" si="190"/>
        <v>0</v>
      </c>
      <c r="CW77" s="84">
        <f t="shared" si="191"/>
        <v>0</v>
      </c>
      <c r="CX77" s="84">
        <f t="shared" si="192"/>
        <v>0</v>
      </c>
    </row>
    <row r="78" spans="1:102" s="263" customFormat="1" ht="14.25">
      <c r="A78" s="78">
        <f t="shared" si="96"/>
        <v>68</v>
      </c>
      <c r="B78" s="79"/>
      <c r="C78" s="80"/>
      <c r="D78" s="81"/>
      <c r="E78" s="82"/>
      <c r="F78" s="83"/>
      <c r="G78" s="84">
        <f t="shared" si="97"/>
        <v>0</v>
      </c>
      <c r="H78" s="84">
        <f t="shared" si="98"/>
        <v>0</v>
      </c>
      <c r="I78" s="84">
        <f t="shared" si="99"/>
        <v>0</v>
      </c>
      <c r="J78" s="84">
        <f t="shared" si="100"/>
        <v>0</v>
      </c>
      <c r="K78" s="84">
        <f t="shared" si="101"/>
        <v>0</v>
      </c>
      <c r="L78" s="84">
        <f t="shared" si="102"/>
        <v>0</v>
      </c>
      <c r="M78" s="84">
        <f t="shared" si="103"/>
        <v>0</v>
      </c>
      <c r="N78" s="84">
        <f t="shared" si="104"/>
        <v>0</v>
      </c>
      <c r="O78" s="84">
        <f t="shared" si="105"/>
        <v>0</v>
      </c>
      <c r="P78" s="84">
        <f t="shared" si="106"/>
        <v>0</v>
      </c>
      <c r="Q78" s="84">
        <f t="shared" si="107"/>
        <v>0</v>
      </c>
      <c r="R78" s="84">
        <f t="shared" si="108"/>
        <v>0</v>
      </c>
      <c r="S78" s="84">
        <f t="shared" si="109"/>
        <v>0</v>
      </c>
      <c r="T78" s="84">
        <f t="shared" si="110"/>
        <v>0</v>
      </c>
      <c r="U78" s="84">
        <f t="shared" si="111"/>
        <v>0</v>
      </c>
      <c r="V78" s="84">
        <f t="shared" si="112"/>
        <v>0</v>
      </c>
      <c r="W78" s="84">
        <f t="shared" si="113"/>
        <v>0</v>
      </c>
      <c r="X78" s="84">
        <f t="shared" si="114"/>
        <v>0</v>
      </c>
      <c r="Y78" s="84">
        <f t="shared" si="115"/>
        <v>0</v>
      </c>
      <c r="Z78" s="84">
        <f t="shared" si="116"/>
        <v>0</v>
      </c>
      <c r="AA78" s="84">
        <f t="shared" si="117"/>
        <v>0</v>
      </c>
      <c r="AB78" s="84">
        <f t="shared" si="118"/>
        <v>0</v>
      </c>
      <c r="AC78" s="84">
        <f t="shared" si="119"/>
        <v>0</v>
      </c>
      <c r="AD78" s="84">
        <f t="shared" si="120"/>
        <v>0</v>
      </c>
      <c r="AE78" s="84">
        <f t="shared" si="121"/>
        <v>0</v>
      </c>
      <c r="AF78" s="84">
        <f t="shared" si="122"/>
        <v>0</v>
      </c>
      <c r="AG78" s="84">
        <f t="shared" si="123"/>
        <v>0</v>
      </c>
      <c r="AH78" s="84">
        <f t="shared" si="124"/>
        <v>0</v>
      </c>
      <c r="AI78" s="84">
        <f t="shared" si="125"/>
        <v>0</v>
      </c>
      <c r="AJ78" s="84">
        <f t="shared" si="126"/>
        <v>0</v>
      </c>
      <c r="AK78" s="84">
        <f t="shared" si="127"/>
        <v>0</v>
      </c>
      <c r="AL78" s="84">
        <f t="shared" si="128"/>
        <v>0</v>
      </c>
      <c r="AM78" s="84">
        <f t="shared" si="129"/>
        <v>0</v>
      </c>
      <c r="AN78" s="84">
        <f t="shared" si="130"/>
        <v>0</v>
      </c>
      <c r="AO78" s="84">
        <f t="shared" si="131"/>
        <v>0</v>
      </c>
      <c r="AP78" s="84">
        <f t="shared" si="132"/>
        <v>0</v>
      </c>
      <c r="AQ78" s="84">
        <f t="shared" si="133"/>
        <v>0</v>
      </c>
      <c r="AR78" s="84">
        <f t="shared" si="134"/>
        <v>0</v>
      </c>
      <c r="AS78" s="84">
        <f t="shared" si="135"/>
        <v>0</v>
      </c>
      <c r="AT78" s="84">
        <f t="shared" si="136"/>
        <v>0</v>
      </c>
      <c r="AU78" s="84">
        <f t="shared" si="137"/>
        <v>0</v>
      </c>
      <c r="AV78" s="84">
        <f t="shared" si="138"/>
        <v>0</v>
      </c>
      <c r="AW78" s="84">
        <f t="shared" si="139"/>
        <v>0</v>
      </c>
      <c r="AX78" s="84">
        <f t="shared" si="140"/>
        <v>0</v>
      </c>
      <c r="AY78" s="84">
        <f t="shared" si="141"/>
        <v>0</v>
      </c>
      <c r="AZ78" s="84">
        <f t="shared" si="142"/>
        <v>0</v>
      </c>
      <c r="BA78" s="84">
        <f t="shared" si="143"/>
        <v>0</v>
      </c>
      <c r="BB78" s="84">
        <f t="shared" si="144"/>
        <v>0</v>
      </c>
      <c r="BC78" s="84">
        <f t="shared" si="145"/>
        <v>0</v>
      </c>
      <c r="BD78" s="84">
        <f t="shared" si="146"/>
        <v>0</v>
      </c>
      <c r="BE78" s="84">
        <f t="shared" si="147"/>
        <v>0</v>
      </c>
      <c r="BF78" s="84">
        <f t="shared" si="148"/>
        <v>0</v>
      </c>
      <c r="BG78" s="84">
        <f t="shared" si="149"/>
        <v>0</v>
      </c>
      <c r="BH78" s="84">
        <f t="shared" si="150"/>
        <v>0</v>
      </c>
      <c r="BI78" s="84">
        <f t="shared" si="151"/>
        <v>0</v>
      </c>
      <c r="BJ78" s="84">
        <f t="shared" si="152"/>
        <v>0</v>
      </c>
      <c r="BK78" s="84">
        <f t="shared" si="153"/>
        <v>0</v>
      </c>
      <c r="BL78" s="84">
        <f t="shared" si="154"/>
        <v>0</v>
      </c>
      <c r="BM78" s="84">
        <f t="shared" si="155"/>
        <v>0</v>
      </c>
      <c r="BN78" s="84">
        <f t="shared" si="156"/>
        <v>0</v>
      </c>
      <c r="BO78" s="84">
        <f t="shared" si="157"/>
        <v>0</v>
      </c>
      <c r="BP78" s="84">
        <f t="shared" si="158"/>
        <v>0</v>
      </c>
      <c r="BQ78" s="84">
        <f t="shared" si="159"/>
        <v>0</v>
      </c>
      <c r="BR78" s="84">
        <f t="shared" si="160"/>
        <v>0</v>
      </c>
      <c r="BS78" s="84">
        <f t="shared" si="161"/>
        <v>0</v>
      </c>
      <c r="BT78" s="84">
        <f t="shared" si="162"/>
        <v>0</v>
      </c>
      <c r="BU78" s="84">
        <f t="shared" si="163"/>
        <v>0</v>
      </c>
      <c r="BV78" s="84">
        <f t="shared" si="164"/>
        <v>0</v>
      </c>
      <c r="BW78" s="84">
        <f t="shared" si="165"/>
        <v>0</v>
      </c>
      <c r="BX78" s="84">
        <f t="shared" si="166"/>
        <v>0</v>
      </c>
      <c r="BY78" s="84">
        <f t="shared" si="167"/>
        <v>0</v>
      </c>
      <c r="BZ78" s="84">
        <f t="shared" si="168"/>
        <v>0</v>
      </c>
      <c r="CA78" s="84">
        <f t="shared" si="169"/>
        <v>0</v>
      </c>
      <c r="CB78" s="84">
        <f t="shared" si="170"/>
        <v>0</v>
      </c>
      <c r="CC78" s="84">
        <f t="shared" si="171"/>
        <v>0</v>
      </c>
      <c r="CD78" s="84">
        <f t="shared" si="172"/>
        <v>0</v>
      </c>
      <c r="CE78" s="84">
        <f t="shared" si="173"/>
        <v>0</v>
      </c>
      <c r="CF78" s="84">
        <f t="shared" si="174"/>
        <v>0</v>
      </c>
      <c r="CG78" s="84">
        <f t="shared" si="175"/>
        <v>0</v>
      </c>
      <c r="CH78" s="84">
        <f t="shared" si="176"/>
        <v>0</v>
      </c>
      <c r="CI78" s="84">
        <f t="shared" si="177"/>
        <v>0</v>
      </c>
      <c r="CJ78" s="84">
        <f t="shared" si="178"/>
        <v>0</v>
      </c>
      <c r="CK78" s="84">
        <f t="shared" si="179"/>
        <v>0</v>
      </c>
      <c r="CL78" s="84">
        <f t="shared" si="180"/>
        <v>0</v>
      </c>
      <c r="CM78" s="84">
        <f t="shared" si="181"/>
        <v>0</v>
      </c>
      <c r="CN78" s="84">
        <f t="shared" si="182"/>
        <v>0</v>
      </c>
      <c r="CO78" s="84">
        <f t="shared" si="183"/>
        <v>0</v>
      </c>
      <c r="CP78" s="84">
        <f t="shared" si="184"/>
        <v>0</v>
      </c>
      <c r="CQ78" s="84">
        <f t="shared" si="185"/>
        <v>0</v>
      </c>
      <c r="CR78" s="84">
        <f t="shared" si="186"/>
        <v>0</v>
      </c>
      <c r="CS78" s="84">
        <f t="shared" si="187"/>
        <v>0</v>
      </c>
      <c r="CT78" s="84">
        <f t="shared" si="188"/>
        <v>0</v>
      </c>
      <c r="CU78" s="84">
        <f t="shared" si="189"/>
        <v>0</v>
      </c>
      <c r="CV78" s="84">
        <f t="shared" si="190"/>
        <v>0</v>
      </c>
      <c r="CW78" s="84">
        <f t="shared" si="191"/>
        <v>0</v>
      </c>
      <c r="CX78" s="84">
        <f t="shared" si="192"/>
        <v>0</v>
      </c>
    </row>
    <row r="79" spans="1:102" s="263" customFormat="1" ht="14.25">
      <c r="A79" s="78">
        <f t="shared" si="96"/>
        <v>69</v>
      </c>
      <c r="B79" s="79"/>
      <c r="C79" s="80"/>
      <c r="D79" s="81"/>
      <c r="E79" s="82"/>
      <c r="F79" s="83"/>
      <c r="G79" s="84">
        <f t="shared" si="97"/>
        <v>0</v>
      </c>
      <c r="H79" s="84">
        <f t="shared" si="98"/>
        <v>0</v>
      </c>
      <c r="I79" s="84">
        <f t="shared" si="99"/>
        <v>0</v>
      </c>
      <c r="J79" s="84">
        <f t="shared" si="100"/>
        <v>0</v>
      </c>
      <c r="K79" s="84">
        <f t="shared" si="101"/>
        <v>0</v>
      </c>
      <c r="L79" s="84">
        <f t="shared" si="102"/>
        <v>0</v>
      </c>
      <c r="M79" s="84">
        <f t="shared" si="103"/>
        <v>0</v>
      </c>
      <c r="N79" s="84">
        <f t="shared" si="104"/>
        <v>0</v>
      </c>
      <c r="O79" s="84">
        <f t="shared" si="105"/>
        <v>0</v>
      </c>
      <c r="P79" s="84">
        <f t="shared" si="106"/>
        <v>0</v>
      </c>
      <c r="Q79" s="84">
        <f t="shared" si="107"/>
        <v>0</v>
      </c>
      <c r="R79" s="84">
        <f t="shared" si="108"/>
        <v>0</v>
      </c>
      <c r="S79" s="84">
        <f t="shared" si="109"/>
        <v>0</v>
      </c>
      <c r="T79" s="84">
        <f t="shared" si="110"/>
        <v>0</v>
      </c>
      <c r="U79" s="84">
        <f t="shared" si="111"/>
        <v>0</v>
      </c>
      <c r="V79" s="84">
        <f t="shared" si="112"/>
        <v>0</v>
      </c>
      <c r="W79" s="84">
        <f t="shared" si="113"/>
        <v>0</v>
      </c>
      <c r="X79" s="84">
        <f t="shared" si="114"/>
        <v>0</v>
      </c>
      <c r="Y79" s="84">
        <f t="shared" si="115"/>
        <v>0</v>
      </c>
      <c r="Z79" s="84">
        <f t="shared" si="116"/>
        <v>0</v>
      </c>
      <c r="AA79" s="84">
        <f t="shared" si="117"/>
        <v>0</v>
      </c>
      <c r="AB79" s="84">
        <f t="shared" si="118"/>
        <v>0</v>
      </c>
      <c r="AC79" s="84">
        <f t="shared" si="119"/>
        <v>0</v>
      </c>
      <c r="AD79" s="84">
        <f t="shared" si="120"/>
        <v>0</v>
      </c>
      <c r="AE79" s="84">
        <f t="shared" si="121"/>
        <v>0</v>
      </c>
      <c r="AF79" s="84">
        <f t="shared" si="122"/>
        <v>0</v>
      </c>
      <c r="AG79" s="84">
        <f t="shared" si="123"/>
        <v>0</v>
      </c>
      <c r="AH79" s="84">
        <f t="shared" si="124"/>
        <v>0</v>
      </c>
      <c r="AI79" s="84">
        <f t="shared" si="125"/>
        <v>0</v>
      </c>
      <c r="AJ79" s="84">
        <f t="shared" si="126"/>
        <v>0</v>
      </c>
      <c r="AK79" s="84">
        <f t="shared" si="127"/>
        <v>0</v>
      </c>
      <c r="AL79" s="84">
        <f t="shared" si="128"/>
        <v>0</v>
      </c>
      <c r="AM79" s="84">
        <f t="shared" si="129"/>
        <v>0</v>
      </c>
      <c r="AN79" s="84">
        <f t="shared" si="130"/>
        <v>0</v>
      </c>
      <c r="AO79" s="84">
        <f t="shared" si="131"/>
        <v>0</v>
      </c>
      <c r="AP79" s="84">
        <f t="shared" si="132"/>
        <v>0</v>
      </c>
      <c r="AQ79" s="84">
        <f t="shared" si="133"/>
        <v>0</v>
      </c>
      <c r="AR79" s="84">
        <f t="shared" si="134"/>
        <v>0</v>
      </c>
      <c r="AS79" s="84">
        <f t="shared" si="135"/>
        <v>0</v>
      </c>
      <c r="AT79" s="84">
        <f t="shared" si="136"/>
        <v>0</v>
      </c>
      <c r="AU79" s="84">
        <f t="shared" si="137"/>
        <v>0</v>
      </c>
      <c r="AV79" s="84">
        <f t="shared" si="138"/>
        <v>0</v>
      </c>
      <c r="AW79" s="84">
        <f t="shared" si="139"/>
        <v>0</v>
      </c>
      <c r="AX79" s="84">
        <f t="shared" si="140"/>
        <v>0</v>
      </c>
      <c r="AY79" s="84">
        <f t="shared" si="141"/>
        <v>0</v>
      </c>
      <c r="AZ79" s="84">
        <f t="shared" si="142"/>
        <v>0</v>
      </c>
      <c r="BA79" s="84">
        <f t="shared" si="143"/>
        <v>0</v>
      </c>
      <c r="BB79" s="84">
        <f t="shared" si="144"/>
        <v>0</v>
      </c>
      <c r="BC79" s="84">
        <f t="shared" si="145"/>
        <v>0</v>
      </c>
      <c r="BD79" s="84">
        <f t="shared" si="146"/>
        <v>0</v>
      </c>
      <c r="BE79" s="84">
        <f t="shared" si="147"/>
        <v>0</v>
      </c>
      <c r="BF79" s="84">
        <f t="shared" si="148"/>
        <v>0</v>
      </c>
      <c r="BG79" s="84">
        <f t="shared" si="149"/>
        <v>0</v>
      </c>
      <c r="BH79" s="84">
        <f t="shared" si="150"/>
        <v>0</v>
      </c>
      <c r="BI79" s="84">
        <f t="shared" si="151"/>
        <v>0</v>
      </c>
      <c r="BJ79" s="84">
        <f t="shared" si="152"/>
        <v>0</v>
      </c>
      <c r="BK79" s="84">
        <f t="shared" si="153"/>
        <v>0</v>
      </c>
      <c r="BL79" s="84">
        <f t="shared" si="154"/>
        <v>0</v>
      </c>
      <c r="BM79" s="84">
        <f t="shared" si="155"/>
        <v>0</v>
      </c>
      <c r="BN79" s="84">
        <f t="shared" si="156"/>
        <v>0</v>
      </c>
      <c r="BO79" s="84">
        <f t="shared" si="157"/>
        <v>0</v>
      </c>
      <c r="BP79" s="84">
        <f t="shared" si="158"/>
        <v>0</v>
      </c>
      <c r="BQ79" s="84">
        <f t="shared" si="159"/>
        <v>0</v>
      </c>
      <c r="BR79" s="84">
        <f t="shared" si="160"/>
        <v>0</v>
      </c>
      <c r="BS79" s="84">
        <f t="shared" si="161"/>
        <v>0</v>
      </c>
      <c r="BT79" s="84">
        <f t="shared" si="162"/>
        <v>0</v>
      </c>
      <c r="BU79" s="84">
        <f t="shared" si="163"/>
        <v>0</v>
      </c>
      <c r="BV79" s="84">
        <f t="shared" si="164"/>
        <v>0</v>
      </c>
      <c r="BW79" s="84">
        <f t="shared" si="165"/>
        <v>0</v>
      </c>
      <c r="BX79" s="84">
        <f t="shared" si="166"/>
        <v>0</v>
      </c>
      <c r="BY79" s="84">
        <f t="shared" si="167"/>
        <v>0</v>
      </c>
      <c r="BZ79" s="84">
        <f t="shared" si="168"/>
        <v>0</v>
      </c>
      <c r="CA79" s="84">
        <f t="shared" si="169"/>
        <v>0</v>
      </c>
      <c r="CB79" s="84">
        <f t="shared" si="170"/>
        <v>0</v>
      </c>
      <c r="CC79" s="84">
        <f t="shared" si="171"/>
        <v>0</v>
      </c>
      <c r="CD79" s="84">
        <f t="shared" si="172"/>
        <v>0</v>
      </c>
      <c r="CE79" s="84">
        <f t="shared" si="173"/>
        <v>0</v>
      </c>
      <c r="CF79" s="84">
        <f t="shared" si="174"/>
        <v>0</v>
      </c>
      <c r="CG79" s="84">
        <f t="shared" si="175"/>
        <v>0</v>
      </c>
      <c r="CH79" s="84">
        <f t="shared" si="176"/>
        <v>0</v>
      </c>
      <c r="CI79" s="84">
        <f t="shared" si="177"/>
        <v>0</v>
      </c>
      <c r="CJ79" s="84">
        <f t="shared" si="178"/>
        <v>0</v>
      </c>
      <c r="CK79" s="84">
        <f t="shared" si="179"/>
        <v>0</v>
      </c>
      <c r="CL79" s="84">
        <f t="shared" si="180"/>
        <v>0</v>
      </c>
      <c r="CM79" s="84">
        <f t="shared" si="181"/>
        <v>0</v>
      </c>
      <c r="CN79" s="84">
        <f t="shared" si="182"/>
        <v>0</v>
      </c>
      <c r="CO79" s="84">
        <f t="shared" si="183"/>
        <v>0</v>
      </c>
      <c r="CP79" s="84">
        <f t="shared" si="184"/>
        <v>0</v>
      </c>
      <c r="CQ79" s="84">
        <f t="shared" si="185"/>
        <v>0</v>
      </c>
      <c r="CR79" s="84">
        <f t="shared" si="186"/>
        <v>0</v>
      </c>
      <c r="CS79" s="84">
        <f t="shared" si="187"/>
        <v>0</v>
      </c>
      <c r="CT79" s="84">
        <f t="shared" si="188"/>
        <v>0</v>
      </c>
      <c r="CU79" s="84">
        <f t="shared" si="189"/>
        <v>0</v>
      </c>
      <c r="CV79" s="84">
        <f t="shared" si="190"/>
        <v>0</v>
      </c>
      <c r="CW79" s="84">
        <f t="shared" si="191"/>
        <v>0</v>
      </c>
      <c r="CX79" s="84">
        <f t="shared" si="192"/>
        <v>0</v>
      </c>
    </row>
    <row r="80" spans="1:102" s="263" customFormat="1" ht="14.25">
      <c r="A80" s="78">
        <f t="shared" si="96"/>
        <v>70</v>
      </c>
      <c r="B80" s="79"/>
      <c r="C80" s="80"/>
      <c r="D80" s="81"/>
      <c r="E80" s="82"/>
      <c r="F80" s="83"/>
      <c r="G80" s="84">
        <f t="shared" si="97"/>
        <v>0</v>
      </c>
      <c r="H80" s="84">
        <f t="shared" si="98"/>
        <v>0</v>
      </c>
      <c r="I80" s="84">
        <f t="shared" si="99"/>
        <v>0</v>
      </c>
      <c r="J80" s="84">
        <f t="shared" si="100"/>
        <v>0</v>
      </c>
      <c r="K80" s="84">
        <f t="shared" si="101"/>
        <v>0</v>
      </c>
      <c r="L80" s="84">
        <f t="shared" si="102"/>
        <v>0</v>
      </c>
      <c r="M80" s="84">
        <f t="shared" si="103"/>
        <v>0</v>
      </c>
      <c r="N80" s="84">
        <f t="shared" si="104"/>
        <v>0</v>
      </c>
      <c r="O80" s="84">
        <f t="shared" si="105"/>
        <v>0</v>
      </c>
      <c r="P80" s="84">
        <f t="shared" si="106"/>
        <v>0</v>
      </c>
      <c r="Q80" s="84">
        <f t="shared" si="107"/>
        <v>0</v>
      </c>
      <c r="R80" s="84">
        <f t="shared" si="108"/>
        <v>0</v>
      </c>
      <c r="S80" s="84">
        <f t="shared" si="109"/>
        <v>0</v>
      </c>
      <c r="T80" s="84">
        <f t="shared" si="110"/>
        <v>0</v>
      </c>
      <c r="U80" s="84">
        <f t="shared" si="111"/>
        <v>0</v>
      </c>
      <c r="V80" s="84">
        <f t="shared" si="112"/>
        <v>0</v>
      </c>
      <c r="W80" s="84">
        <f t="shared" si="113"/>
        <v>0</v>
      </c>
      <c r="X80" s="84">
        <f t="shared" si="114"/>
        <v>0</v>
      </c>
      <c r="Y80" s="84">
        <f t="shared" si="115"/>
        <v>0</v>
      </c>
      <c r="Z80" s="84">
        <f t="shared" si="116"/>
        <v>0</v>
      </c>
      <c r="AA80" s="84">
        <f t="shared" si="117"/>
        <v>0</v>
      </c>
      <c r="AB80" s="84">
        <f t="shared" si="118"/>
        <v>0</v>
      </c>
      <c r="AC80" s="84">
        <f t="shared" si="119"/>
        <v>0</v>
      </c>
      <c r="AD80" s="84">
        <f t="shared" si="120"/>
        <v>0</v>
      </c>
      <c r="AE80" s="84">
        <f t="shared" si="121"/>
        <v>0</v>
      </c>
      <c r="AF80" s="84">
        <f t="shared" si="122"/>
        <v>0</v>
      </c>
      <c r="AG80" s="84">
        <f t="shared" si="123"/>
        <v>0</v>
      </c>
      <c r="AH80" s="84">
        <f t="shared" si="124"/>
        <v>0</v>
      </c>
      <c r="AI80" s="84">
        <f t="shared" si="125"/>
        <v>0</v>
      </c>
      <c r="AJ80" s="84">
        <f t="shared" si="126"/>
        <v>0</v>
      </c>
      <c r="AK80" s="84">
        <f t="shared" si="127"/>
        <v>0</v>
      </c>
      <c r="AL80" s="84">
        <f t="shared" si="128"/>
        <v>0</v>
      </c>
      <c r="AM80" s="84">
        <f t="shared" si="129"/>
        <v>0</v>
      </c>
      <c r="AN80" s="84">
        <f t="shared" si="130"/>
        <v>0</v>
      </c>
      <c r="AO80" s="84">
        <f t="shared" si="131"/>
        <v>0</v>
      </c>
      <c r="AP80" s="84">
        <f t="shared" si="132"/>
        <v>0</v>
      </c>
      <c r="AQ80" s="84">
        <f t="shared" si="133"/>
        <v>0</v>
      </c>
      <c r="AR80" s="84">
        <f t="shared" si="134"/>
        <v>0</v>
      </c>
      <c r="AS80" s="84">
        <f t="shared" si="135"/>
        <v>0</v>
      </c>
      <c r="AT80" s="84">
        <f t="shared" si="136"/>
        <v>0</v>
      </c>
      <c r="AU80" s="84">
        <f t="shared" si="137"/>
        <v>0</v>
      </c>
      <c r="AV80" s="84">
        <f t="shared" si="138"/>
        <v>0</v>
      </c>
      <c r="AW80" s="84">
        <f t="shared" si="139"/>
        <v>0</v>
      </c>
      <c r="AX80" s="84">
        <f t="shared" si="140"/>
        <v>0</v>
      </c>
      <c r="AY80" s="84">
        <f t="shared" si="141"/>
        <v>0</v>
      </c>
      <c r="AZ80" s="84">
        <f t="shared" si="142"/>
        <v>0</v>
      </c>
      <c r="BA80" s="84">
        <f t="shared" si="143"/>
        <v>0</v>
      </c>
      <c r="BB80" s="84">
        <f t="shared" si="144"/>
        <v>0</v>
      </c>
      <c r="BC80" s="84">
        <f t="shared" si="145"/>
        <v>0</v>
      </c>
      <c r="BD80" s="84">
        <f t="shared" si="146"/>
        <v>0</v>
      </c>
      <c r="BE80" s="84">
        <f t="shared" si="147"/>
        <v>0</v>
      </c>
      <c r="BF80" s="84">
        <f t="shared" si="148"/>
        <v>0</v>
      </c>
      <c r="BG80" s="84">
        <f t="shared" si="149"/>
        <v>0</v>
      </c>
      <c r="BH80" s="84">
        <f t="shared" si="150"/>
        <v>0</v>
      </c>
      <c r="BI80" s="84">
        <f t="shared" si="151"/>
        <v>0</v>
      </c>
      <c r="BJ80" s="84">
        <f t="shared" si="152"/>
        <v>0</v>
      </c>
      <c r="BK80" s="84">
        <f t="shared" si="153"/>
        <v>0</v>
      </c>
      <c r="BL80" s="84">
        <f t="shared" si="154"/>
        <v>0</v>
      </c>
      <c r="BM80" s="84">
        <f t="shared" si="155"/>
        <v>0</v>
      </c>
      <c r="BN80" s="84">
        <f t="shared" si="156"/>
        <v>0</v>
      </c>
      <c r="BO80" s="84">
        <f t="shared" si="157"/>
        <v>0</v>
      </c>
      <c r="BP80" s="84">
        <f t="shared" si="158"/>
        <v>0</v>
      </c>
      <c r="BQ80" s="84">
        <f t="shared" si="159"/>
        <v>0</v>
      </c>
      <c r="BR80" s="84">
        <f t="shared" si="160"/>
        <v>0</v>
      </c>
      <c r="BS80" s="84">
        <f t="shared" si="161"/>
        <v>0</v>
      </c>
      <c r="BT80" s="84">
        <f t="shared" si="162"/>
        <v>0</v>
      </c>
      <c r="BU80" s="84">
        <f t="shared" si="163"/>
        <v>0</v>
      </c>
      <c r="BV80" s="84">
        <f t="shared" si="164"/>
        <v>0</v>
      </c>
      <c r="BW80" s="84">
        <f t="shared" si="165"/>
        <v>0</v>
      </c>
      <c r="BX80" s="84">
        <f t="shared" si="166"/>
        <v>0</v>
      </c>
      <c r="BY80" s="84">
        <f t="shared" si="167"/>
        <v>0</v>
      </c>
      <c r="BZ80" s="84">
        <f t="shared" si="168"/>
        <v>0</v>
      </c>
      <c r="CA80" s="84">
        <f t="shared" si="169"/>
        <v>0</v>
      </c>
      <c r="CB80" s="84">
        <f t="shared" si="170"/>
        <v>0</v>
      </c>
      <c r="CC80" s="84">
        <f t="shared" si="171"/>
        <v>0</v>
      </c>
      <c r="CD80" s="84">
        <f t="shared" si="172"/>
        <v>0</v>
      </c>
      <c r="CE80" s="84">
        <f t="shared" si="173"/>
        <v>0</v>
      </c>
      <c r="CF80" s="84">
        <f t="shared" si="174"/>
        <v>0</v>
      </c>
      <c r="CG80" s="84">
        <f t="shared" si="175"/>
        <v>0</v>
      </c>
      <c r="CH80" s="84">
        <f t="shared" si="176"/>
        <v>0</v>
      </c>
      <c r="CI80" s="84">
        <f t="shared" si="177"/>
        <v>0</v>
      </c>
      <c r="CJ80" s="84">
        <f t="shared" si="178"/>
        <v>0</v>
      </c>
      <c r="CK80" s="84">
        <f t="shared" si="179"/>
        <v>0</v>
      </c>
      <c r="CL80" s="84">
        <f t="shared" si="180"/>
        <v>0</v>
      </c>
      <c r="CM80" s="84">
        <f t="shared" si="181"/>
        <v>0</v>
      </c>
      <c r="CN80" s="84">
        <f t="shared" si="182"/>
        <v>0</v>
      </c>
      <c r="CO80" s="84">
        <f t="shared" si="183"/>
        <v>0</v>
      </c>
      <c r="CP80" s="84">
        <f t="shared" si="184"/>
        <v>0</v>
      </c>
      <c r="CQ80" s="84">
        <f t="shared" si="185"/>
        <v>0</v>
      </c>
      <c r="CR80" s="84">
        <f t="shared" si="186"/>
        <v>0</v>
      </c>
      <c r="CS80" s="84">
        <f t="shared" si="187"/>
        <v>0</v>
      </c>
      <c r="CT80" s="84">
        <f t="shared" si="188"/>
        <v>0</v>
      </c>
      <c r="CU80" s="84">
        <f t="shared" si="189"/>
        <v>0</v>
      </c>
      <c r="CV80" s="84">
        <f t="shared" si="190"/>
        <v>0</v>
      </c>
      <c r="CW80" s="84">
        <f t="shared" si="191"/>
        <v>0</v>
      </c>
      <c r="CX80" s="84">
        <f t="shared" si="192"/>
        <v>0</v>
      </c>
    </row>
    <row r="81" spans="1:102" s="263" customFormat="1" ht="14.25">
      <c r="A81" s="78">
        <f t="shared" si="96"/>
        <v>71</v>
      </c>
      <c r="B81" s="79"/>
      <c r="C81" s="80"/>
      <c r="D81" s="81"/>
      <c r="E81" s="82"/>
      <c r="F81" s="83"/>
      <c r="G81" s="84">
        <f t="shared" si="97"/>
        <v>0</v>
      </c>
      <c r="H81" s="84">
        <f t="shared" si="98"/>
        <v>0</v>
      </c>
      <c r="I81" s="84">
        <f t="shared" si="99"/>
        <v>0</v>
      </c>
      <c r="J81" s="84">
        <f t="shared" si="100"/>
        <v>0</v>
      </c>
      <c r="K81" s="84">
        <f t="shared" si="101"/>
        <v>0</v>
      </c>
      <c r="L81" s="84">
        <f t="shared" si="102"/>
        <v>0</v>
      </c>
      <c r="M81" s="84">
        <f t="shared" si="103"/>
        <v>0</v>
      </c>
      <c r="N81" s="84">
        <f t="shared" si="104"/>
        <v>0</v>
      </c>
      <c r="O81" s="84">
        <f t="shared" si="105"/>
        <v>0</v>
      </c>
      <c r="P81" s="84">
        <f t="shared" si="106"/>
        <v>0</v>
      </c>
      <c r="Q81" s="84">
        <f t="shared" si="107"/>
        <v>0</v>
      </c>
      <c r="R81" s="84">
        <f t="shared" si="108"/>
        <v>0</v>
      </c>
      <c r="S81" s="84">
        <f t="shared" si="109"/>
        <v>0</v>
      </c>
      <c r="T81" s="84">
        <f t="shared" si="110"/>
        <v>0</v>
      </c>
      <c r="U81" s="84">
        <f t="shared" si="111"/>
        <v>0</v>
      </c>
      <c r="V81" s="84">
        <f t="shared" si="112"/>
        <v>0</v>
      </c>
      <c r="W81" s="84">
        <f t="shared" si="113"/>
        <v>0</v>
      </c>
      <c r="X81" s="84">
        <f t="shared" si="114"/>
        <v>0</v>
      </c>
      <c r="Y81" s="84">
        <f t="shared" si="115"/>
        <v>0</v>
      </c>
      <c r="Z81" s="84">
        <f t="shared" si="116"/>
        <v>0</v>
      </c>
      <c r="AA81" s="84">
        <f t="shared" si="117"/>
        <v>0</v>
      </c>
      <c r="AB81" s="84">
        <f t="shared" si="118"/>
        <v>0</v>
      </c>
      <c r="AC81" s="84">
        <f t="shared" si="119"/>
        <v>0</v>
      </c>
      <c r="AD81" s="84">
        <f t="shared" si="120"/>
        <v>0</v>
      </c>
      <c r="AE81" s="84">
        <f t="shared" si="121"/>
        <v>0</v>
      </c>
      <c r="AF81" s="84">
        <f t="shared" si="122"/>
        <v>0</v>
      </c>
      <c r="AG81" s="84">
        <f t="shared" si="123"/>
        <v>0</v>
      </c>
      <c r="AH81" s="84">
        <f t="shared" si="124"/>
        <v>0</v>
      </c>
      <c r="AI81" s="84">
        <f t="shared" si="125"/>
        <v>0</v>
      </c>
      <c r="AJ81" s="84">
        <f t="shared" si="126"/>
        <v>0</v>
      </c>
      <c r="AK81" s="84">
        <f t="shared" si="127"/>
        <v>0</v>
      </c>
      <c r="AL81" s="84">
        <f t="shared" si="128"/>
        <v>0</v>
      </c>
      <c r="AM81" s="84">
        <f t="shared" si="129"/>
        <v>0</v>
      </c>
      <c r="AN81" s="84">
        <f t="shared" si="130"/>
        <v>0</v>
      </c>
      <c r="AO81" s="84">
        <f t="shared" si="131"/>
        <v>0</v>
      </c>
      <c r="AP81" s="84">
        <f t="shared" si="132"/>
        <v>0</v>
      </c>
      <c r="AQ81" s="84">
        <f t="shared" si="133"/>
        <v>0</v>
      </c>
      <c r="AR81" s="84">
        <f t="shared" si="134"/>
        <v>0</v>
      </c>
      <c r="AS81" s="84">
        <f t="shared" si="135"/>
        <v>0</v>
      </c>
      <c r="AT81" s="84">
        <f t="shared" si="136"/>
        <v>0</v>
      </c>
      <c r="AU81" s="84">
        <f t="shared" si="137"/>
        <v>0</v>
      </c>
      <c r="AV81" s="84">
        <f t="shared" si="138"/>
        <v>0</v>
      </c>
      <c r="AW81" s="84">
        <f t="shared" si="139"/>
        <v>0</v>
      </c>
      <c r="AX81" s="84">
        <f t="shared" si="140"/>
        <v>0</v>
      </c>
      <c r="AY81" s="84">
        <f t="shared" si="141"/>
        <v>0</v>
      </c>
      <c r="AZ81" s="84">
        <f t="shared" si="142"/>
        <v>0</v>
      </c>
      <c r="BA81" s="84">
        <f t="shared" si="143"/>
        <v>0</v>
      </c>
      <c r="BB81" s="84">
        <f t="shared" si="144"/>
        <v>0</v>
      </c>
      <c r="BC81" s="84">
        <f t="shared" si="145"/>
        <v>0</v>
      </c>
      <c r="BD81" s="84">
        <f t="shared" si="146"/>
        <v>0</v>
      </c>
      <c r="BE81" s="84">
        <f t="shared" si="147"/>
        <v>0</v>
      </c>
      <c r="BF81" s="84">
        <f t="shared" si="148"/>
        <v>0</v>
      </c>
      <c r="BG81" s="84">
        <f t="shared" si="149"/>
        <v>0</v>
      </c>
      <c r="BH81" s="84">
        <f t="shared" si="150"/>
        <v>0</v>
      </c>
      <c r="BI81" s="84">
        <f t="shared" si="151"/>
        <v>0</v>
      </c>
      <c r="BJ81" s="84">
        <f t="shared" si="152"/>
        <v>0</v>
      </c>
      <c r="BK81" s="84">
        <f t="shared" si="153"/>
        <v>0</v>
      </c>
      <c r="BL81" s="84">
        <f t="shared" si="154"/>
        <v>0</v>
      </c>
      <c r="BM81" s="84">
        <f t="shared" si="155"/>
        <v>0</v>
      </c>
      <c r="BN81" s="84">
        <f t="shared" si="156"/>
        <v>0</v>
      </c>
      <c r="BO81" s="84">
        <f t="shared" si="157"/>
        <v>0</v>
      </c>
      <c r="BP81" s="84">
        <f t="shared" si="158"/>
        <v>0</v>
      </c>
      <c r="BQ81" s="84">
        <f t="shared" si="159"/>
        <v>0</v>
      </c>
      <c r="BR81" s="84">
        <f t="shared" si="160"/>
        <v>0</v>
      </c>
      <c r="BS81" s="84">
        <f t="shared" si="161"/>
        <v>0</v>
      </c>
      <c r="BT81" s="84">
        <f t="shared" si="162"/>
        <v>0</v>
      </c>
      <c r="BU81" s="84">
        <f t="shared" si="163"/>
        <v>0</v>
      </c>
      <c r="BV81" s="84">
        <f t="shared" si="164"/>
        <v>0</v>
      </c>
      <c r="BW81" s="84">
        <f t="shared" si="165"/>
        <v>0</v>
      </c>
      <c r="BX81" s="84">
        <f t="shared" si="166"/>
        <v>0</v>
      </c>
      <c r="BY81" s="84">
        <f t="shared" si="167"/>
        <v>0</v>
      </c>
      <c r="BZ81" s="84">
        <f t="shared" si="168"/>
        <v>0</v>
      </c>
      <c r="CA81" s="84">
        <f t="shared" si="169"/>
        <v>0</v>
      </c>
      <c r="CB81" s="84">
        <f t="shared" si="170"/>
        <v>0</v>
      </c>
      <c r="CC81" s="84">
        <f t="shared" si="171"/>
        <v>0</v>
      </c>
      <c r="CD81" s="84">
        <f t="shared" si="172"/>
        <v>0</v>
      </c>
      <c r="CE81" s="84">
        <f t="shared" si="173"/>
        <v>0</v>
      </c>
      <c r="CF81" s="84">
        <f t="shared" si="174"/>
        <v>0</v>
      </c>
      <c r="CG81" s="84">
        <f t="shared" si="175"/>
        <v>0</v>
      </c>
      <c r="CH81" s="84">
        <f t="shared" si="176"/>
        <v>0</v>
      </c>
      <c r="CI81" s="84">
        <f t="shared" si="177"/>
        <v>0</v>
      </c>
      <c r="CJ81" s="84">
        <f t="shared" si="178"/>
        <v>0</v>
      </c>
      <c r="CK81" s="84">
        <f t="shared" si="179"/>
        <v>0</v>
      </c>
      <c r="CL81" s="84">
        <f t="shared" si="180"/>
        <v>0</v>
      </c>
      <c r="CM81" s="84">
        <f t="shared" si="181"/>
        <v>0</v>
      </c>
      <c r="CN81" s="84">
        <f t="shared" si="182"/>
        <v>0</v>
      </c>
      <c r="CO81" s="84">
        <f t="shared" si="183"/>
        <v>0</v>
      </c>
      <c r="CP81" s="84">
        <f t="shared" si="184"/>
        <v>0</v>
      </c>
      <c r="CQ81" s="84">
        <f t="shared" si="185"/>
        <v>0</v>
      </c>
      <c r="CR81" s="84">
        <f t="shared" si="186"/>
        <v>0</v>
      </c>
      <c r="CS81" s="84">
        <f t="shared" si="187"/>
        <v>0</v>
      </c>
      <c r="CT81" s="84">
        <f t="shared" si="188"/>
        <v>0</v>
      </c>
      <c r="CU81" s="84">
        <f t="shared" si="189"/>
        <v>0</v>
      </c>
      <c r="CV81" s="84">
        <f t="shared" si="190"/>
        <v>0</v>
      </c>
      <c r="CW81" s="84">
        <f t="shared" si="191"/>
        <v>0</v>
      </c>
      <c r="CX81" s="84">
        <f t="shared" si="192"/>
        <v>0</v>
      </c>
    </row>
    <row r="82" spans="1:102" s="263" customFormat="1" ht="14.25">
      <c r="A82" s="78">
        <f t="shared" si="96"/>
        <v>72</v>
      </c>
      <c r="B82" s="79"/>
      <c r="C82" s="80"/>
      <c r="D82" s="81"/>
      <c r="E82" s="82"/>
      <c r="F82" s="83"/>
      <c r="G82" s="84">
        <f t="shared" si="97"/>
        <v>0</v>
      </c>
      <c r="H82" s="84">
        <f t="shared" si="98"/>
        <v>0</v>
      </c>
      <c r="I82" s="84">
        <f t="shared" si="99"/>
        <v>0</v>
      </c>
      <c r="J82" s="84">
        <f t="shared" si="100"/>
        <v>0</v>
      </c>
      <c r="K82" s="84">
        <f t="shared" si="101"/>
        <v>0</v>
      </c>
      <c r="L82" s="84">
        <f t="shared" si="102"/>
        <v>0</v>
      </c>
      <c r="M82" s="84">
        <f t="shared" si="103"/>
        <v>0</v>
      </c>
      <c r="N82" s="84">
        <f t="shared" si="104"/>
        <v>0</v>
      </c>
      <c r="O82" s="84">
        <f t="shared" si="105"/>
        <v>0</v>
      </c>
      <c r="P82" s="84">
        <f t="shared" si="106"/>
        <v>0</v>
      </c>
      <c r="Q82" s="84">
        <f t="shared" si="107"/>
        <v>0</v>
      </c>
      <c r="R82" s="84">
        <f t="shared" si="108"/>
        <v>0</v>
      </c>
      <c r="S82" s="84">
        <f t="shared" si="109"/>
        <v>0</v>
      </c>
      <c r="T82" s="84">
        <f t="shared" si="110"/>
        <v>0</v>
      </c>
      <c r="U82" s="84">
        <f t="shared" si="111"/>
        <v>0</v>
      </c>
      <c r="V82" s="84">
        <f t="shared" si="112"/>
        <v>0</v>
      </c>
      <c r="W82" s="84">
        <f t="shared" si="113"/>
        <v>0</v>
      </c>
      <c r="X82" s="84">
        <f t="shared" si="114"/>
        <v>0</v>
      </c>
      <c r="Y82" s="84">
        <f t="shared" si="115"/>
        <v>0</v>
      </c>
      <c r="Z82" s="84">
        <f t="shared" si="116"/>
        <v>0</v>
      </c>
      <c r="AA82" s="84">
        <f t="shared" si="117"/>
        <v>0</v>
      </c>
      <c r="AB82" s="84">
        <f t="shared" si="118"/>
        <v>0</v>
      </c>
      <c r="AC82" s="84">
        <f t="shared" si="119"/>
        <v>0</v>
      </c>
      <c r="AD82" s="84">
        <f t="shared" si="120"/>
        <v>0</v>
      </c>
      <c r="AE82" s="84">
        <f t="shared" si="121"/>
        <v>0</v>
      </c>
      <c r="AF82" s="84">
        <f t="shared" si="122"/>
        <v>0</v>
      </c>
      <c r="AG82" s="84">
        <f t="shared" si="123"/>
        <v>0</v>
      </c>
      <c r="AH82" s="84">
        <f t="shared" si="124"/>
        <v>0</v>
      </c>
      <c r="AI82" s="84">
        <f t="shared" si="125"/>
        <v>0</v>
      </c>
      <c r="AJ82" s="84">
        <f t="shared" si="126"/>
        <v>0</v>
      </c>
      <c r="AK82" s="84">
        <f t="shared" si="127"/>
        <v>0</v>
      </c>
      <c r="AL82" s="84">
        <f t="shared" si="128"/>
        <v>0</v>
      </c>
      <c r="AM82" s="84">
        <f t="shared" si="129"/>
        <v>0</v>
      </c>
      <c r="AN82" s="84">
        <f t="shared" si="130"/>
        <v>0</v>
      </c>
      <c r="AO82" s="84">
        <f t="shared" si="131"/>
        <v>0</v>
      </c>
      <c r="AP82" s="84">
        <f t="shared" si="132"/>
        <v>0</v>
      </c>
      <c r="AQ82" s="84">
        <f t="shared" si="133"/>
        <v>0</v>
      </c>
      <c r="AR82" s="84">
        <f t="shared" si="134"/>
        <v>0</v>
      </c>
      <c r="AS82" s="84">
        <f t="shared" si="135"/>
        <v>0</v>
      </c>
      <c r="AT82" s="84">
        <f t="shared" si="136"/>
        <v>0</v>
      </c>
      <c r="AU82" s="84">
        <f t="shared" si="137"/>
        <v>0</v>
      </c>
      <c r="AV82" s="84">
        <f t="shared" si="138"/>
        <v>0</v>
      </c>
      <c r="AW82" s="84">
        <f t="shared" si="139"/>
        <v>0</v>
      </c>
      <c r="AX82" s="84">
        <f t="shared" si="140"/>
        <v>0</v>
      </c>
      <c r="AY82" s="84">
        <f t="shared" si="141"/>
        <v>0</v>
      </c>
      <c r="AZ82" s="84">
        <f t="shared" si="142"/>
        <v>0</v>
      </c>
      <c r="BA82" s="84">
        <f t="shared" si="143"/>
        <v>0</v>
      </c>
      <c r="BB82" s="84">
        <f t="shared" si="144"/>
        <v>0</v>
      </c>
      <c r="BC82" s="84">
        <f t="shared" si="145"/>
        <v>0</v>
      </c>
      <c r="BD82" s="84">
        <f t="shared" si="146"/>
        <v>0</v>
      </c>
      <c r="BE82" s="84">
        <f t="shared" si="147"/>
        <v>0</v>
      </c>
      <c r="BF82" s="84">
        <f t="shared" si="148"/>
        <v>0</v>
      </c>
      <c r="BG82" s="84">
        <f t="shared" si="149"/>
        <v>0</v>
      </c>
      <c r="BH82" s="84">
        <f t="shared" si="150"/>
        <v>0</v>
      </c>
      <c r="BI82" s="84">
        <f t="shared" si="151"/>
        <v>0</v>
      </c>
      <c r="BJ82" s="84">
        <f t="shared" si="152"/>
        <v>0</v>
      </c>
      <c r="BK82" s="84">
        <f t="shared" si="153"/>
        <v>0</v>
      </c>
      <c r="BL82" s="84">
        <f t="shared" si="154"/>
        <v>0</v>
      </c>
      <c r="BM82" s="84">
        <f t="shared" si="155"/>
        <v>0</v>
      </c>
      <c r="BN82" s="84">
        <f t="shared" si="156"/>
        <v>0</v>
      </c>
      <c r="BO82" s="84">
        <f t="shared" si="157"/>
        <v>0</v>
      </c>
      <c r="BP82" s="84">
        <f t="shared" si="158"/>
        <v>0</v>
      </c>
      <c r="BQ82" s="84">
        <f t="shared" si="159"/>
        <v>0</v>
      </c>
      <c r="BR82" s="84">
        <f t="shared" si="160"/>
        <v>0</v>
      </c>
      <c r="BS82" s="84">
        <f t="shared" si="161"/>
        <v>0</v>
      </c>
      <c r="BT82" s="84">
        <f t="shared" si="162"/>
        <v>0</v>
      </c>
      <c r="BU82" s="84">
        <f t="shared" si="163"/>
        <v>0</v>
      </c>
      <c r="BV82" s="84">
        <f t="shared" si="164"/>
        <v>0</v>
      </c>
      <c r="BW82" s="84">
        <f t="shared" si="165"/>
        <v>0</v>
      </c>
      <c r="BX82" s="84">
        <f t="shared" si="166"/>
        <v>0</v>
      </c>
      <c r="BY82" s="84">
        <f t="shared" si="167"/>
        <v>0</v>
      </c>
      <c r="BZ82" s="84">
        <f t="shared" si="168"/>
        <v>0</v>
      </c>
      <c r="CA82" s="84">
        <f t="shared" si="169"/>
        <v>0</v>
      </c>
      <c r="CB82" s="84">
        <f t="shared" si="170"/>
        <v>0</v>
      </c>
      <c r="CC82" s="84">
        <f t="shared" si="171"/>
        <v>0</v>
      </c>
      <c r="CD82" s="84">
        <f t="shared" si="172"/>
        <v>0</v>
      </c>
      <c r="CE82" s="84">
        <f t="shared" si="173"/>
        <v>0</v>
      </c>
      <c r="CF82" s="84">
        <f t="shared" si="174"/>
        <v>0</v>
      </c>
      <c r="CG82" s="84">
        <f t="shared" si="175"/>
        <v>0</v>
      </c>
      <c r="CH82" s="84">
        <f t="shared" si="176"/>
        <v>0</v>
      </c>
      <c r="CI82" s="84">
        <f t="shared" si="177"/>
        <v>0</v>
      </c>
      <c r="CJ82" s="84">
        <f t="shared" si="178"/>
        <v>0</v>
      </c>
      <c r="CK82" s="84">
        <f t="shared" si="179"/>
        <v>0</v>
      </c>
      <c r="CL82" s="84">
        <f t="shared" si="180"/>
        <v>0</v>
      </c>
      <c r="CM82" s="84">
        <f t="shared" si="181"/>
        <v>0</v>
      </c>
      <c r="CN82" s="84">
        <f t="shared" si="182"/>
        <v>0</v>
      </c>
      <c r="CO82" s="84">
        <f t="shared" si="183"/>
        <v>0</v>
      </c>
      <c r="CP82" s="84">
        <f t="shared" si="184"/>
        <v>0</v>
      </c>
      <c r="CQ82" s="84">
        <f t="shared" si="185"/>
        <v>0</v>
      </c>
      <c r="CR82" s="84">
        <f t="shared" si="186"/>
        <v>0</v>
      </c>
      <c r="CS82" s="84">
        <f t="shared" si="187"/>
        <v>0</v>
      </c>
      <c r="CT82" s="84">
        <f t="shared" si="188"/>
        <v>0</v>
      </c>
      <c r="CU82" s="84">
        <f t="shared" si="189"/>
        <v>0</v>
      </c>
      <c r="CV82" s="84">
        <f t="shared" si="190"/>
        <v>0</v>
      </c>
      <c r="CW82" s="84">
        <f t="shared" si="191"/>
        <v>0</v>
      </c>
      <c r="CX82" s="84">
        <f t="shared" si="192"/>
        <v>0</v>
      </c>
    </row>
    <row r="83" spans="1:102" s="263" customFormat="1" ht="14.25">
      <c r="A83" s="78">
        <f t="shared" si="96"/>
        <v>73</v>
      </c>
      <c r="B83" s="79"/>
      <c r="C83" s="80"/>
      <c r="D83" s="81"/>
      <c r="E83" s="82"/>
      <c r="F83" s="83"/>
      <c r="G83" s="84">
        <f t="shared" si="97"/>
        <v>0</v>
      </c>
      <c r="H83" s="84">
        <f t="shared" si="98"/>
        <v>0</v>
      </c>
      <c r="I83" s="84">
        <f t="shared" si="99"/>
        <v>0</v>
      </c>
      <c r="J83" s="84">
        <f t="shared" si="100"/>
        <v>0</v>
      </c>
      <c r="K83" s="84">
        <f t="shared" si="101"/>
        <v>0</v>
      </c>
      <c r="L83" s="84">
        <f t="shared" si="102"/>
        <v>0</v>
      </c>
      <c r="M83" s="84">
        <f t="shared" si="103"/>
        <v>0</v>
      </c>
      <c r="N83" s="84">
        <f t="shared" si="104"/>
        <v>0</v>
      </c>
      <c r="O83" s="84">
        <f t="shared" si="105"/>
        <v>0</v>
      </c>
      <c r="P83" s="84">
        <f t="shared" si="106"/>
        <v>0</v>
      </c>
      <c r="Q83" s="84">
        <f t="shared" si="107"/>
        <v>0</v>
      </c>
      <c r="R83" s="84">
        <f t="shared" si="108"/>
        <v>0</v>
      </c>
      <c r="S83" s="84">
        <f t="shared" si="109"/>
        <v>0</v>
      </c>
      <c r="T83" s="84">
        <f t="shared" si="110"/>
        <v>0</v>
      </c>
      <c r="U83" s="84">
        <f t="shared" si="111"/>
        <v>0</v>
      </c>
      <c r="V83" s="84">
        <f t="shared" si="112"/>
        <v>0</v>
      </c>
      <c r="W83" s="84">
        <f t="shared" si="113"/>
        <v>0</v>
      </c>
      <c r="X83" s="84">
        <f t="shared" si="114"/>
        <v>0</v>
      </c>
      <c r="Y83" s="84">
        <f t="shared" si="115"/>
        <v>0</v>
      </c>
      <c r="Z83" s="84">
        <f t="shared" si="116"/>
        <v>0</v>
      </c>
      <c r="AA83" s="84">
        <f t="shared" si="117"/>
        <v>0</v>
      </c>
      <c r="AB83" s="84">
        <f t="shared" si="118"/>
        <v>0</v>
      </c>
      <c r="AC83" s="84">
        <f t="shared" si="119"/>
        <v>0</v>
      </c>
      <c r="AD83" s="84">
        <f t="shared" si="120"/>
        <v>0</v>
      </c>
      <c r="AE83" s="84">
        <f t="shared" si="121"/>
        <v>0</v>
      </c>
      <c r="AF83" s="84">
        <f t="shared" si="122"/>
        <v>0</v>
      </c>
      <c r="AG83" s="84">
        <f t="shared" si="123"/>
        <v>0</v>
      </c>
      <c r="AH83" s="84">
        <f t="shared" si="124"/>
        <v>0</v>
      </c>
      <c r="AI83" s="84">
        <f t="shared" si="125"/>
        <v>0</v>
      </c>
      <c r="AJ83" s="84">
        <f t="shared" si="126"/>
        <v>0</v>
      </c>
      <c r="AK83" s="84">
        <f t="shared" si="127"/>
        <v>0</v>
      </c>
      <c r="AL83" s="84">
        <f t="shared" si="128"/>
        <v>0</v>
      </c>
      <c r="AM83" s="84">
        <f t="shared" si="129"/>
        <v>0</v>
      </c>
      <c r="AN83" s="84">
        <f t="shared" si="130"/>
        <v>0</v>
      </c>
      <c r="AO83" s="84">
        <f t="shared" si="131"/>
        <v>0</v>
      </c>
      <c r="AP83" s="84">
        <f t="shared" si="132"/>
        <v>0</v>
      </c>
      <c r="AQ83" s="84">
        <f t="shared" si="133"/>
        <v>0</v>
      </c>
      <c r="AR83" s="84">
        <f t="shared" si="134"/>
        <v>0</v>
      </c>
      <c r="AS83" s="84">
        <f t="shared" si="135"/>
        <v>0</v>
      </c>
      <c r="AT83" s="84">
        <f t="shared" si="136"/>
        <v>0</v>
      </c>
      <c r="AU83" s="84">
        <f t="shared" si="137"/>
        <v>0</v>
      </c>
      <c r="AV83" s="84">
        <f t="shared" si="138"/>
        <v>0</v>
      </c>
      <c r="AW83" s="84">
        <f t="shared" si="139"/>
        <v>0</v>
      </c>
      <c r="AX83" s="84">
        <f t="shared" si="140"/>
        <v>0</v>
      </c>
      <c r="AY83" s="84">
        <f t="shared" si="141"/>
        <v>0</v>
      </c>
      <c r="AZ83" s="84">
        <f t="shared" si="142"/>
        <v>0</v>
      </c>
      <c r="BA83" s="84">
        <f t="shared" si="143"/>
        <v>0</v>
      </c>
      <c r="BB83" s="84">
        <f t="shared" si="144"/>
        <v>0</v>
      </c>
      <c r="BC83" s="84">
        <f t="shared" si="145"/>
        <v>0</v>
      </c>
      <c r="BD83" s="84">
        <f t="shared" si="146"/>
        <v>0</v>
      </c>
      <c r="BE83" s="84">
        <f t="shared" si="147"/>
        <v>0</v>
      </c>
      <c r="BF83" s="84">
        <f t="shared" si="148"/>
        <v>0</v>
      </c>
      <c r="BG83" s="84">
        <f t="shared" si="149"/>
        <v>0</v>
      </c>
      <c r="BH83" s="84">
        <f t="shared" si="150"/>
        <v>0</v>
      </c>
      <c r="BI83" s="84">
        <f t="shared" si="151"/>
        <v>0</v>
      </c>
      <c r="BJ83" s="84">
        <f t="shared" si="152"/>
        <v>0</v>
      </c>
      <c r="BK83" s="84">
        <f t="shared" si="153"/>
        <v>0</v>
      </c>
      <c r="BL83" s="84">
        <f t="shared" si="154"/>
        <v>0</v>
      </c>
      <c r="BM83" s="84">
        <f t="shared" si="155"/>
        <v>0</v>
      </c>
      <c r="BN83" s="84">
        <f t="shared" si="156"/>
        <v>0</v>
      </c>
      <c r="BO83" s="84">
        <f t="shared" si="157"/>
        <v>0</v>
      </c>
      <c r="BP83" s="84">
        <f t="shared" si="158"/>
        <v>0</v>
      </c>
      <c r="BQ83" s="84">
        <f t="shared" si="159"/>
        <v>0</v>
      </c>
      <c r="BR83" s="84">
        <f t="shared" si="160"/>
        <v>0</v>
      </c>
      <c r="BS83" s="84">
        <f t="shared" si="161"/>
        <v>0</v>
      </c>
      <c r="BT83" s="84">
        <f t="shared" si="162"/>
        <v>0</v>
      </c>
      <c r="BU83" s="84">
        <f t="shared" si="163"/>
        <v>0</v>
      </c>
      <c r="BV83" s="84">
        <f t="shared" si="164"/>
        <v>0</v>
      </c>
      <c r="BW83" s="84">
        <f t="shared" si="165"/>
        <v>0</v>
      </c>
      <c r="BX83" s="84">
        <f t="shared" si="166"/>
        <v>0</v>
      </c>
      <c r="BY83" s="84">
        <f t="shared" si="167"/>
        <v>0</v>
      </c>
      <c r="BZ83" s="84">
        <f t="shared" si="168"/>
        <v>0</v>
      </c>
      <c r="CA83" s="84">
        <f t="shared" si="169"/>
        <v>0</v>
      </c>
      <c r="CB83" s="84">
        <f t="shared" si="170"/>
        <v>0</v>
      </c>
      <c r="CC83" s="84">
        <f t="shared" si="171"/>
        <v>0</v>
      </c>
      <c r="CD83" s="84">
        <f t="shared" si="172"/>
        <v>0</v>
      </c>
      <c r="CE83" s="84">
        <f t="shared" si="173"/>
        <v>0</v>
      </c>
      <c r="CF83" s="84">
        <f t="shared" si="174"/>
        <v>0</v>
      </c>
      <c r="CG83" s="84">
        <f t="shared" si="175"/>
        <v>0</v>
      </c>
      <c r="CH83" s="84">
        <f t="shared" si="176"/>
        <v>0</v>
      </c>
      <c r="CI83" s="84">
        <f t="shared" si="177"/>
        <v>0</v>
      </c>
      <c r="CJ83" s="84">
        <f t="shared" si="178"/>
        <v>0</v>
      </c>
      <c r="CK83" s="84">
        <f t="shared" si="179"/>
        <v>0</v>
      </c>
      <c r="CL83" s="84">
        <f t="shared" si="180"/>
        <v>0</v>
      </c>
      <c r="CM83" s="84">
        <f t="shared" si="181"/>
        <v>0</v>
      </c>
      <c r="CN83" s="84">
        <f t="shared" si="182"/>
        <v>0</v>
      </c>
      <c r="CO83" s="84">
        <f t="shared" si="183"/>
        <v>0</v>
      </c>
      <c r="CP83" s="84">
        <f t="shared" si="184"/>
        <v>0</v>
      </c>
      <c r="CQ83" s="84">
        <f t="shared" si="185"/>
        <v>0</v>
      </c>
      <c r="CR83" s="84">
        <f t="shared" si="186"/>
        <v>0</v>
      </c>
      <c r="CS83" s="84">
        <f t="shared" si="187"/>
        <v>0</v>
      </c>
      <c r="CT83" s="84">
        <f t="shared" si="188"/>
        <v>0</v>
      </c>
      <c r="CU83" s="84">
        <f t="shared" si="189"/>
        <v>0</v>
      </c>
      <c r="CV83" s="84">
        <f t="shared" si="190"/>
        <v>0</v>
      </c>
      <c r="CW83" s="84">
        <f t="shared" si="191"/>
        <v>0</v>
      </c>
      <c r="CX83" s="84">
        <f t="shared" si="192"/>
        <v>0</v>
      </c>
    </row>
    <row r="84" spans="1:102" s="263" customFormat="1" ht="14.25">
      <c r="A84" s="78">
        <f t="shared" si="96"/>
        <v>74</v>
      </c>
      <c r="B84" s="79"/>
      <c r="C84" s="80"/>
      <c r="D84" s="81"/>
      <c r="E84" s="82"/>
      <c r="F84" s="83"/>
      <c r="G84" s="84">
        <f t="shared" si="97"/>
        <v>0</v>
      </c>
      <c r="H84" s="84">
        <f t="shared" si="98"/>
        <v>0</v>
      </c>
      <c r="I84" s="84">
        <f t="shared" si="99"/>
        <v>0</v>
      </c>
      <c r="J84" s="84">
        <f t="shared" si="100"/>
        <v>0</v>
      </c>
      <c r="K84" s="84">
        <f t="shared" si="101"/>
        <v>0</v>
      </c>
      <c r="L84" s="84">
        <f t="shared" si="102"/>
        <v>0</v>
      </c>
      <c r="M84" s="84">
        <f t="shared" si="103"/>
        <v>0</v>
      </c>
      <c r="N84" s="84">
        <f t="shared" si="104"/>
        <v>0</v>
      </c>
      <c r="O84" s="84">
        <f t="shared" si="105"/>
        <v>0</v>
      </c>
      <c r="P84" s="84">
        <f t="shared" si="106"/>
        <v>0</v>
      </c>
      <c r="Q84" s="84">
        <f t="shared" si="107"/>
        <v>0</v>
      </c>
      <c r="R84" s="84">
        <f t="shared" si="108"/>
        <v>0</v>
      </c>
      <c r="S84" s="84">
        <f t="shared" si="109"/>
        <v>0</v>
      </c>
      <c r="T84" s="84">
        <f t="shared" si="110"/>
        <v>0</v>
      </c>
      <c r="U84" s="84">
        <f t="shared" si="111"/>
        <v>0</v>
      </c>
      <c r="V84" s="84">
        <f t="shared" si="112"/>
        <v>0</v>
      </c>
      <c r="W84" s="84">
        <f t="shared" si="113"/>
        <v>0</v>
      </c>
      <c r="X84" s="84">
        <f t="shared" si="114"/>
        <v>0</v>
      </c>
      <c r="Y84" s="84">
        <f t="shared" si="115"/>
        <v>0</v>
      </c>
      <c r="Z84" s="84">
        <f t="shared" si="116"/>
        <v>0</v>
      </c>
      <c r="AA84" s="84">
        <f t="shared" si="117"/>
        <v>0</v>
      </c>
      <c r="AB84" s="84">
        <f t="shared" si="118"/>
        <v>0</v>
      </c>
      <c r="AC84" s="84">
        <f t="shared" si="119"/>
        <v>0</v>
      </c>
      <c r="AD84" s="84">
        <f t="shared" si="120"/>
        <v>0</v>
      </c>
      <c r="AE84" s="84">
        <f t="shared" si="121"/>
        <v>0</v>
      </c>
      <c r="AF84" s="84">
        <f t="shared" si="122"/>
        <v>0</v>
      </c>
      <c r="AG84" s="84">
        <f t="shared" si="123"/>
        <v>0</v>
      </c>
      <c r="AH84" s="84">
        <f t="shared" si="124"/>
        <v>0</v>
      </c>
      <c r="AI84" s="84">
        <f t="shared" si="125"/>
        <v>0</v>
      </c>
      <c r="AJ84" s="84">
        <f t="shared" si="126"/>
        <v>0</v>
      </c>
      <c r="AK84" s="84">
        <f t="shared" si="127"/>
        <v>0</v>
      </c>
      <c r="AL84" s="84">
        <f t="shared" si="128"/>
        <v>0</v>
      </c>
      <c r="AM84" s="84">
        <f t="shared" si="129"/>
        <v>0</v>
      </c>
      <c r="AN84" s="84">
        <f t="shared" si="130"/>
        <v>0</v>
      </c>
      <c r="AO84" s="84">
        <f t="shared" si="131"/>
        <v>0</v>
      </c>
      <c r="AP84" s="84">
        <f t="shared" si="132"/>
        <v>0</v>
      </c>
      <c r="AQ84" s="84">
        <f t="shared" si="133"/>
        <v>0</v>
      </c>
      <c r="AR84" s="84">
        <f t="shared" si="134"/>
        <v>0</v>
      </c>
      <c r="AS84" s="84">
        <f t="shared" si="135"/>
        <v>0</v>
      </c>
      <c r="AT84" s="84">
        <f t="shared" si="136"/>
        <v>0</v>
      </c>
      <c r="AU84" s="84">
        <f t="shared" si="137"/>
        <v>0</v>
      </c>
      <c r="AV84" s="84">
        <f t="shared" si="138"/>
        <v>0</v>
      </c>
      <c r="AW84" s="84">
        <f t="shared" si="139"/>
        <v>0</v>
      </c>
      <c r="AX84" s="84">
        <f t="shared" si="140"/>
        <v>0</v>
      </c>
      <c r="AY84" s="84">
        <f t="shared" si="141"/>
        <v>0</v>
      </c>
      <c r="AZ84" s="84">
        <f t="shared" si="142"/>
        <v>0</v>
      </c>
      <c r="BA84" s="84">
        <f t="shared" si="143"/>
        <v>0</v>
      </c>
      <c r="BB84" s="84">
        <f t="shared" si="144"/>
        <v>0</v>
      </c>
      <c r="BC84" s="84">
        <f t="shared" si="145"/>
        <v>0</v>
      </c>
      <c r="BD84" s="84">
        <f t="shared" si="146"/>
        <v>0</v>
      </c>
      <c r="BE84" s="84">
        <f t="shared" si="147"/>
        <v>0</v>
      </c>
      <c r="BF84" s="84">
        <f t="shared" si="148"/>
        <v>0</v>
      </c>
      <c r="BG84" s="84">
        <f t="shared" si="149"/>
        <v>0</v>
      </c>
      <c r="BH84" s="84">
        <f t="shared" si="150"/>
        <v>0</v>
      </c>
      <c r="BI84" s="84">
        <f t="shared" si="151"/>
        <v>0</v>
      </c>
      <c r="BJ84" s="84">
        <f t="shared" si="152"/>
        <v>0</v>
      </c>
      <c r="BK84" s="84">
        <f t="shared" si="153"/>
        <v>0</v>
      </c>
      <c r="BL84" s="84">
        <f t="shared" si="154"/>
        <v>0</v>
      </c>
      <c r="BM84" s="84">
        <f t="shared" si="155"/>
        <v>0</v>
      </c>
      <c r="BN84" s="84">
        <f t="shared" si="156"/>
        <v>0</v>
      </c>
      <c r="BO84" s="84">
        <f t="shared" si="157"/>
        <v>0</v>
      </c>
      <c r="BP84" s="84">
        <f t="shared" si="158"/>
        <v>0</v>
      </c>
      <c r="BQ84" s="84">
        <f t="shared" si="159"/>
        <v>0</v>
      </c>
      <c r="BR84" s="84">
        <f t="shared" si="160"/>
        <v>0</v>
      </c>
      <c r="BS84" s="84">
        <f t="shared" si="161"/>
        <v>0</v>
      </c>
      <c r="BT84" s="84">
        <f t="shared" si="162"/>
        <v>0</v>
      </c>
      <c r="BU84" s="84">
        <f t="shared" si="163"/>
        <v>0</v>
      </c>
      <c r="BV84" s="84">
        <f t="shared" si="164"/>
        <v>0</v>
      </c>
      <c r="BW84" s="84">
        <f t="shared" si="165"/>
        <v>0</v>
      </c>
      <c r="BX84" s="84">
        <f t="shared" si="166"/>
        <v>0</v>
      </c>
      <c r="BY84" s="84">
        <f t="shared" si="167"/>
        <v>0</v>
      </c>
      <c r="BZ84" s="84">
        <f t="shared" si="168"/>
        <v>0</v>
      </c>
      <c r="CA84" s="84">
        <f t="shared" si="169"/>
        <v>0</v>
      </c>
      <c r="CB84" s="84">
        <f t="shared" si="170"/>
        <v>0</v>
      </c>
      <c r="CC84" s="84">
        <f t="shared" si="171"/>
        <v>0</v>
      </c>
      <c r="CD84" s="84">
        <f t="shared" si="172"/>
        <v>0</v>
      </c>
      <c r="CE84" s="84">
        <f t="shared" si="173"/>
        <v>0</v>
      </c>
      <c r="CF84" s="84">
        <f t="shared" si="174"/>
        <v>0</v>
      </c>
      <c r="CG84" s="84">
        <f t="shared" si="175"/>
        <v>0</v>
      </c>
      <c r="CH84" s="84">
        <f t="shared" si="176"/>
        <v>0</v>
      </c>
      <c r="CI84" s="84">
        <f t="shared" si="177"/>
        <v>0</v>
      </c>
      <c r="CJ84" s="84">
        <f t="shared" si="178"/>
        <v>0</v>
      </c>
      <c r="CK84" s="84">
        <f t="shared" si="179"/>
        <v>0</v>
      </c>
      <c r="CL84" s="84">
        <f t="shared" si="180"/>
        <v>0</v>
      </c>
      <c r="CM84" s="84">
        <f t="shared" si="181"/>
        <v>0</v>
      </c>
      <c r="CN84" s="84">
        <f t="shared" si="182"/>
        <v>0</v>
      </c>
      <c r="CO84" s="84">
        <f t="shared" si="183"/>
        <v>0</v>
      </c>
      <c r="CP84" s="84">
        <f t="shared" si="184"/>
        <v>0</v>
      </c>
      <c r="CQ84" s="84">
        <f t="shared" si="185"/>
        <v>0</v>
      </c>
      <c r="CR84" s="84">
        <f t="shared" si="186"/>
        <v>0</v>
      </c>
      <c r="CS84" s="84">
        <f t="shared" si="187"/>
        <v>0</v>
      </c>
      <c r="CT84" s="84">
        <f t="shared" si="188"/>
        <v>0</v>
      </c>
      <c r="CU84" s="84">
        <f t="shared" si="189"/>
        <v>0</v>
      </c>
      <c r="CV84" s="84">
        <f t="shared" si="190"/>
        <v>0</v>
      </c>
      <c r="CW84" s="84">
        <f t="shared" si="191"/>
        <v>0</v>
      </c>
      <c r="CX84" s="84">
        <f t="shared" si="192"/>
        <v>0</v>
      </c>
    </row>
    <row r="85" spans="1:102" s="263" customFormat="1" ht="14.25">
      <c r="A85" s="78">
        <f t="shared" si="96"/>
        <v>75</v>
      </c>
      <c r="B85" s="79"/>
      <c r="C85" s="80"/>
      <c r="D85" s="81"/>
      <c r="E85" s="82"/>
      <c r="F85" s="83"/>
      <c r="G85" s="84">
        <f t="shared" si="97"/>
        <v>0</v>
      </c>
      <c r="H85" s="84">
        <f t="shared" si="98"/>
        <v>0</v>
      </c>
      <c r="I85" s="84">
        <f t="shared" si="99"/>
        <v>0</v>
      </c>
      <c r="J85" s="84">
        <f t="shared" si="100"/>
        <v>0</v>
      </c>
      <c r="K85" s="84">
        <f t="shared" si="101"/>
        <v>0</v>
      </c>
      <c r="L85" s="84">
        <f t="shared" si="102"/>
        <v>0</v>
      </c>
      <c r="M85" s="84">
        <f t="shared" si="103"/>
        <v>0</v>
      </c>
      <c r="N85" s="84">
        <f t="shared" si="104"/>
        <v>0</v>
      </c>
      <c r="O85" s="84">
        <f t="shared" si="105"/>
        <v>0</v>
      </c>
      <c r="P85" s="84">
        <f t="shared" si="106"/>
        <v>0</v>
      </c>
      <c r="Q85" s="84">
        <f t="shared" si="107"/>
        <v>0</v>
      </c>
      <c r="R85" s="84">
        <f t="shared" si="108"/>
        <v>0</v>
      </c>
      <c r="S85" s="84">
        <f t="shared" si="109"/>
        <v>0</v>
      </c>
      <c r="T85" s="84">
        <f t="shared" si="110"/>
        <v>0</v>
      </c>
      <c r="U85" s="84">
        <f t="shared" si="111"/>
        <v>0</v>
      </c>
      <c r="V85" s="84">
        <f t="shared" si="112"/>
        <v>0</v>
      </c>
      <c r="W85" s="84">
        <f t="shared" si="113"/>
        <v>0</v>
      </c>
      <c r="X85" s="84">
        <f t="shared" si="114"/>
        <v>0</v>
      </c>
      <c r="Y85" s="84">
        <f t="shared" si="115"/>
        <v>0</v>
      </c>
      <c r="Z85" s="84">
        <f t="shared" si="116"/>
        <v>0</v>
      </c>
      <c r="AA85" s="84">
        <f t="shared" si="117"/>
        <v>0</v>
      </c>
      <c r="AB85" s="84">
        <f t="shared" si="118"/>
        <v>0</v>
      </c>
      <c r="AC85" s="84">
        <f t="shared" si="119"/>
        <v>0</v>
      </c>
      <c r="AD85" s="84">
        <f t="shared" si="120"/>
        <v>0</v>
      </c>
      <c r="AE85" s="84">
        <f t="shared" si="121"/>
        <v>0</v>
      </c>
      <c r="AF85" s="84">
        <f t="shared" si="122"/>
        <v>0</v>
      </c>
      <c r="AG85" s="84">
        <f t="shared" si="123"/>
        <v>0</v>
      </c>
      <c r="AH85" s="84">
        <f t="shared" si="124"/>
        <v>0</v>
      </c>
      <c r="AI85" s="84">
        <f t="shared" si="125"/>
        <v>0</v>
      </c>
      <c r="AJ85" s="84">
        <f t="shared" si="126"/>
        <v>0</v>
      </c>
      <c r="AK85" s="84">
        <f t="shared" si="127"/>
        <v>0</v>
      </c>
      <c r="AL85" s="84">
        <f t="shared" si="128"/>
        <v>0</v>
      </c>
      <c r="AM85" s="84">
        <f t="shared" si="129"/>
        <v>0</v>
      </c>
      <c r="AN85" s="84">
        <f t="shared" si="130"/>
        <v>0</v>
      </c>
      <c r="AO85" s="84">
        <f t="shared" si="131"/>
        <v>0</v>
      </c>
      <c r="AP85" s="84">
        <f t="shared" si="132"/>
        <v>0</v>
      </c>
      <c r="AQ85" s="84">
        <f t="shared" si="133"/>
        <v>0</v>
      </c>
      <c r="AR85" s="84">
        <f t="shared" si="134"/>
        <v>0</v>
      </c>
      <c r="AS85" s="84">
        <f t="shared" si="135"/>
        <v>0</v>
      </c>
      <c r="AT85" s="84">
        <f t="shared" si="136"/>
        <v>0</v>
      </c>
      <c r="AU85" s="84">
        <f t="shared" si="137"/>
        <v>0</v>
      </c>
      <c r="AV85" s="84">
        <f t="shared" si="138"/>
        <v>0</v>
      </c>
      <c r="AW85" s="84">
        <f t="shared" si="139"/>
        <v>0</v>
      </c>
      <c r="AX85" s="84">
        <f t="shared" si="140"/>
        <v>0</v>
      </c>
      <c r="AY85" s="84">
        <f t="shared" si="141"/>
        <v>0</v>
      </c>
      <c r="AZ85" s="84">
        <f t="shared" si="142"/>
        <v>0</v>
      </c>
      <c r="BA85" s="84">
        <f t="shared" si="143"/>
        <v>0</v>
      </c>
      <c r="BB85" s="84">
        <f t="shared" si="144"/>
        <v>0</v>
      </c>
      <c r="BC85" s="84">
        <f t="shared" si="145"/>
        <v>0</v>
      </c>
      <c r="BD85" s="84">
        <f t="shared" si="146"/>
        <v>0</v>
      </c>
      <c r="BE85" s="84">
        <f t="shared" si="147"/>
        <v>0</v>
      </c>
      <c r="BF85" s="84">
        <f t="shared" si="148"/>
        <v>0</v>
      </c>
      <c r="BG85" s="84">
        <f t="shared" si="149"/>
        <v>0</v>
      </c>
      <c r="BH85" s="84">
        <f t="shared" si="150"/>
        <v>0</v>
      </c>
      <c r="BI85" s="84">
        <f t="shared" si="151"/>
        <v>0</v>
      </c>
      <c r="BJ85" s="84">
        <f t="shared" si="152"/>
        <v>0</v>
      </c>
      <c r="BK85" s="84">
        <f t="shared" si="153"/>
        <v>0</v>
      </c>
      <c r="BL85" s="84">
        <f t="shared" si="154"/>
        <v>0</v>
      </c>
      <c r="BM85" s="84">
        <f t="shared" si="155"/>
        <v>0</v>
      </c>
      <c r="BN85" s="84">
        <f t="shared" si="156"/>
        <v>0</v>
      </c>
      <c r="BO85" s="84">
        <f t="shared" si="157"/>
        <v>0</v>
      </c>
      <c r="BP85" s="84">
        <f t="shared" si="158"/>
        <v>0</v>
      </c>
      <c r="BQ85" s="84">
        <f t="shared" si="159"/>
        <v>0</v>
      </c>
      <c r="BR85" s="84">
        <f t="shared" si="160"/>
        <v>0</v>
      </c>
      <c r="BS85" s="84">
        <f t="shared" si="161"/>
        <v>0</v>
      </c>
      <c r="BT85" s="84">
        <f t="shared" si="162"/>
        <v>0</v>
      </c>
      <c r="BU85" s="84">
        <f t="shared" si="163"/>
        <v>0</v>
      </c>
      <c r="BV85" s="84">
        <f t="shared" si="164"/>
        <v>0</v>
      </c>
      <c r="BW85" s="84">
        <f t="shared" si="165"/>
        <v>0</v>
      </c>
      <c r="BX85" s="84">
        <f t="shared" si="166"/>
        <v>0</v>
      </c>
      <c r="BY85" s="84">
        <f t="shared" si="167"/>
        <v>0</v>
      </c>
      <c r="BZ85" s="84">
        <f t="shared" si="168"/>
        <v>0</v>
      </c>
      <c r="CA85" s="84">
        <f t="shared" si="169"/>
        <v>0</v>
      </c>
      <c r="CB85" s="84">
        <f t="shared" si="170"/>
        <v>0</v>
      </c>
      <c r="CC85" s="84">
        <f t="shared" si="171"/>
        <v>0</v>
      </c>
      <c r="CD85" s="84">
        <f t="shared" si="172"/>
        <v>0</v>
      </c>
      <c r="CE85" s="84">
        <f t="shared" si="173"/>
        <v>0</v>
      </c>
      <c r="CF85" s="84">
        <f t="shared" si="174"/>
        <v>0</v>
      </c>
      <c r="CG85" s="84">
        <f t="shared" si="175"/>
        <v>0</v>
      </c>
      <c r="CH85" s="84">
        <f t="shared" si="176"/>
        <v>0</v>
      </c>
      <c r="CI85" s="84">
        <f t="shared" si="177"/>
        <v>0</v>
      </c>
      <c r="CJ85" s="84">
        <f t="shared" si="178"/>
        <v>0</v>
      </c>
      <c r="CK85" s="84">
        <f t="shared" si="179"/>
        <v>0</v>
      </c>
      <c r="CL85" s="84">
        <f t="shared" si="180"/>
        <v>0</v>
      </c>
      <c r="CM85" s="84">
        <f t="shared" si="181"/>
        <v>0</v>
      </c>
      <c r="CN85" s="84">
        <f t="shared" si="182"/>
        <v>0</v>
      </c>
      <c r="CO85" s="84">
        <f t="shared" si="183"/>
        <v>0</v>
      </c>
      <c r="CP85" s="84">
        <f t="shared" si="184"/>
        <v>0</v>
      </c>
      <c r="CQ85" s="84">
        <f t="shared" si="185"/>
        <v>0</v>
      </c>
      <c r="CR85" s="84">
        <f t="shared" si="186"/>
        <v>0</v>
      </c>
      <c r="CS85" s="84">
        <f t="shared" si="187"/>
        <v>0</v>
      </c>
      <c r="CT85" s="84">
        <f t="shared" si="188"/>
        <v>0</v>
      </c>
      <c r="CU85" s="84">
        <f t="shared" si="189"/>
        <v>0</v>
      </c>
      <c r="CV85" s="84">
        <f t="shared" si="190"/>
        <v>0</v>
      </c>
      <c r="CW85" s="84">
        <f t="shared" si="191"/>
        <v>0</v>
      </c>
      <c r="CX85" s="84">
        <f t="shared" si="192"/>
        <v>0</v>
      </c>
    </row>
    <row r="86" spans="1:102" s="263" customFormat="1" ht="14.25">
      <c r="A86" s="78">
        <f t="shared" si="96"/>
        <v>76</v>
      </c>
      <c r="B86" s="79"/>
      <c r="C86" s="80"/>
      <c r="D86" s="81"/>
      <c r="E86" s="82"/>
      <c r="F86" s="83"/>
      <c r="G86" s="84">
        <f t="shared" si="97"/>
        <v>0</v>
      </c>
      <c r="H86" s="84">
        <f t="shared" si="98"/>
        <v>0</v>
      </c>
      <c r="I86" s="84">
        <f t="shared" si="99"/>
        <v>0</v>
      </c>
      <c r="J86" s="84">
        <f t="shared" si="100"/>
        <v>0</v>
      </c>
      <c r="K86" s="84">
        <f t="shared" si="101"/>
        <v>0</v>
      </c>
      <c r="L86" s="84">
        <f t="shared" si="102"/>
        <v>0</v>
      </c>
      <c r="M86" s="84">
        <f t="shared" si="103"/>
        <v>0</v>
      </c>
      <c r="N86" s="84">
        <f t="shared" si="104"/>
        <v>0</v>
      </c>
      <c r="O86" s="84">
        <f t="shared" si="105"/>
        <v>0</v>
      </c>
      <c r="P86" s="84">
        <f t="shared" si="106"/>
        <v>0</v>
      </c>
      <c r="Q86" s="84">
        <f t="shared" si="107"/>
        <v>0</v>
      </c>
      <c r="R86" s="84">
        <f t="shared" si="108"/>
        <v>0</v>
      </c>
      <c r="S86" s="84">
        <f t="shared" si="109"/>
        <v>0</v>
      </c>
      <c r="T86" s="84">
        <f t="shared" si="110"/>
        <v>0</v>
      </c>
      <c r="U86" s="84">
        <f t="shared" si="111"/>
        <v>0</v>
      </c>
      <c r="V86" s="84">
        <f t="shared" si="112"/>
        <v>0</v>
      </c>
      <c r="W86" s="84">
        <f t="shared" si="113"/>
        <v>0</v>
      </c>
      <c r="X86" s="84">
        <f t="shared" si="114"/>
        <v>0</v>
      </c>
      <c r="Y86" s="84">
        <f t="shared" si="115"/>
        <v>0</v>
      </c>
      <c r="Z86" s="84">
        <f t="shared" si="116"/>
        <v>0</v>
      </c>
      <c r="AA86" s="84">
        <f t="shared" si="117"/>
        <v>0</v>
      </c>
      <c r="AB86" s="84">
        <f t="shared" si="118"/>
        <v>0</v>
      </c>
      <c r="AC86" s="84">
        <f t="shared" si="119"/>
        <v>0</v>
      </c>
      <c r="AD86" s="84">
        <f t="shared" si="120"/>
        <v>0</v>
      </c>
      <c r="AE86" s="84">
        <f t="shared" si="121"/>
        <v>0</v>
      </c>
      <c r="AF86" s="84">
        <f t="shared" si="122"/>
        <v>0</v>
      </c>
      <c r="AG86" s="84">
        <f t="shared" si="123"/>
        <v>0</v>
      </c>
      <c r="AH86" s="84">
        <f t="shared" si="124"/>
        <v>0</v>
      </c>
      <c r="AI86" s="84">
        <f t="shared" si="125"/>
        <v>0</v>
      </c>
      <c r="AJ86" s="84">
        <f t="shared" si="126"/>
        <v>0</v>
      </c>
      <c r="AK86" s="84">
        <f t="shared" si="127"/>
        <v>0</v>
      </c>
      <c r="AL86" s="84">
        <f t="shared" si="128"/>
        <v>0</v>
      </c>
      <c r="AM86" s="84">
        <f t="shared" si="129"/>
        <v>0</v>
      </c>
      <c r="AN86" s="84">
        <f t="shared" si="130"/>
        <v>0</v>
      </c>
      <c r="AO86" s="84">
        <f t="shared" si="131"/>
        <v>0</v>
      </c>
      <c r="AP86" s="84">
        <f t="shared" si="132"/>
        <v>0</v>
      </c>
      <c r="AQ86" s="84">
        <f t="shared" si="133"/>
        <v>0</v>
      </c>
      <c r="AR86" s="84">
        <f t="shared" si="134"/>
        <v>0</v>
      </c>
      <c r="AS86" s="84">
        <f t="shared" si="135"/>
        <v>0</v>
      </c>
      <c r="AT86" s="84">
        <f t="shared" si="136"/>
        <v>0</v>
      </c>
      <c r="AU86" s="84">
        <f t="shared" si="137"/>
        <v>0</v>
      </c>
      <c r="AV86" s="84">
        <f t="shared" si="138"/>
        <v>0</v>
      </c>
      <c r="AW86" s="84">
        <f t="shared" si="139"/>
        <v>0</v>
      </c>
      <c r="AX86" s="84">
        <f t="shared" si="140"/>
        <v>0</v>
      </c>
      <c r="AY86" s="84">
        <f t="shared" si="141"/>
        <v>0</v>
      </c>
      <c r="AZ86" s="84">
        <f t="shared" si="142"/>
        <v>0</v>
      </c>
      <c r="BA86" s="84">
        <f t="shared" si="143"/>
        <v>0</v>
      </c>
      <c r="BB86" s="84">
        <f t="shared" si="144"/>
        <v>0</v>
      </c>
      <c r="BC86" s="84">
        <f t="shared" si="145"/>
        <v>0</v>
      </c>
      <c r="BD86" s="84">
        <f t="shared" si="146"/>
        <v>0</v>
      </c>
      <c r="BE86" s="84">
        <f t="shared" si="147"/>
        <v>0</v>
      </c>
      <c r="BF86" s="84">
        <f t="shared" si="148"/>
        <v>0</v>
      </c>
      <c r="BG86" s="84">
        <f t="shared" si="149"/>
        <v>0</v>
      </c>
      <c r="BH86" s="84">
        <f t="shared" si="150"/>
        <v>0</v>
      </c>
      <c r="BI86" s="84">
        <f t="shared" si="151"/>
        <v>0</v>
      </c>
      <c r="BJ86" s="84">
        <f t="shared" si="152"/>
        <v>0</v>
      </c>
      <c r="BK86" s="84">
        <f t="shared" si="153"/>
        <v>0</v>
      </c>
      <c r="BL86" s="84">
        <f t="shared" si="154"/>
        <v>0</v>
      </c>
      <c r="BM86" s="84">
        <f t="shared" si="155"/>
        <v>0</v>
      </c>
      <c r="BN86" s="84">
        <f t="shared" si="156"/>
        <v>0</v>
      </c>
      <c r="BO86" s="84">
        <f t="shared" si="157"/>
        <v>0</v>
      </c>
      <c r="BP86" s="84">
        <f t="shared" si="158"/>
        <v>0</v>
      </c>
      <c r="BQ86" s="84">
        <f t="shared" si="159"/>
        <v>0</v>
      </c>
      <c r="BR86" s="84">
        <f t="shared" si="160"/>
        <v>0</v>
      </c>
      <c r="BS86" s="84">
        <f t="shared" si="161"/>
        <v>0</v>
      </c>
      <c r="BT86" s="84">
        <f t="shared" si="162"/>
        <v>0</v>
      </c>
      <c r="BU86" s="84">
        <f t="shared" si="163"/>
        <v>0</v>
      </c>
      <c r="BV86" s="84">
        <f t="shared" si="164"/>
        <v>0</v>
      </c>
      <c r="BW86" s="84">
        <f t="shared" si="165"/>
        <v>0</v>
      </c>
      <c r="BX86" s="84">
        <f t="shared" si="166"/>
        <v>0</v>
      </c>
      <c r="BY86" s="84">
        <f t="shared" si="167"/>
        <v>0</v>
      </c>
      <c r="BZ86" s="84">
        <f t="shared" si="168"/>
        <v>0</v>
      </c>
      <c r="CA86" s="84">
        <f t="shared" si="169"/>
        <v>0</v>
      </c>
      <c r="CB86" s="84">
        <f t="shared" si="170"/>
        <v>0</v>
      </c>
      <c r="CC86" s="84">
        <f t="shared" si="171"/>
        <v>0</v>
      </c>
      <c r="CD86" s="84">
        <f t="shared" si="172"/>
        <v>0</v>
      </c>
      <c r="CE86" s="84">
        <f t="shared" si="173"/>
        <v>0</v>
      </c>
      <c r="CF86" s="84">
        <f t="shared" si="174"/>
        <v>0</v>
      </c>
      <c r="CG86" s="84">
        <f t="shared" si="175"/>
        <v>0</v>
      </c>
      <c r="CH86" s="84">
        <f t="shared" si="176"/>
        <v>0</v>
      </c>
      <c r="CI86" s="84">
        <f t="shared" si="177"/>
        <v>0</v>
      </c>
      <c r="CJ86" s="84">
        <f t="shared" si="178"/>
        <v>0</v>
      </c>
      <c r="CK86" s="84">
        <f t="shared" si="179"/>
        <v>0</v>
      </c>
      <c r="CL86" s="84">
        <f t="shared" si="180"/>
        <v>0</v>
      </c>
      <c r="CM86" s="84">
        <f t="shared" si="181"/>
        <v>0</v>
      </c>
      <c r="CN86" s="84">
        <f t="shared" si="182"/>
        <v>0</v>
      </c>
      <c r="CO86" s="84">
        <f t="shared" si="183"/>
        <v>0</v>
      </c>
      <c r="CP86" s="84">
        <f t="shared" si="184"/>
        <v>0</v>
      </c>
      <c r="CQ86" s="84">
        <f t="shared" si="185"/>
        <v>0</v>
      </c>
      <c r="CR86" s="84">
        <f t="shared" si="186"/>
        <v>0</v>
      </c>
      <c r="CS86" s="84">
        <f t="shared" si="187"/>
        <v>0</v>
      </c>
      <c r="CT86" s="84">
        <f t="shared" si="188"/>
        <v>0</v>
      </c>
      <c r="CU86" s="84">
        <f t="shared" si="189"/>
        <v>0</v>
      </c>
      <c r="CV86" s="84">
        <f t="shared" si="190"/>
        <v>0</v>
      </c>
      <c r="CW86" s="84">
        <f t="shared" si="191"/>
        <v>0</v>
      </c>
      <c r="CX86" s="84">
        <f t="shared" si="192"/>
        <v>0</v>
      </c>
    </row>
    <row r="87" spans="1:102" s="263" customFormat="1" ht="14.25">
      <c r="A87" s="78">
        <f t="shared" si="96"/>
        <v>77</v>
      </c>
      <c r="B87" s="79"/>
      <c r="C87" s="80"/>
      <c r="D87" s="81"/>
      <c r="E87" s="82"/>
      <c r="F87" s="83"/>
      <c r="G87" s="84">
        <f t="shared" si="97"/>
        <v>0</v>
      </c>
      <c r="H87" s="84">
        <f t="shared" si="98"/>
        <v>0</v>
      </c>
      <c r="I87" s="84">
        <f t="shared" si="99"/>
        <v>0</v>
      </c>
      <c r="J87" s="84">
        <f t="shared" si="100"/>
        <v>0</v>
      </c>
      <c r="K87" s="84">
        <f t="shared" si="101"/>
        <v>0</v>
      </c>
      <c r="L87" s="84">
        <f t="shared" si="102"/>
        <v>0</v>
      </c>
      <c r="M87" s="84">
        <f t="shared" si="103"/>
        <v>0</v>
      </c>
      <c r="N87" s="84">
        <f t="shared" si="104"/>
        <v>0</v>
      </c>
      <c r="O87" s="84">
        <f t="shared" si="105"/>
        <v>0</v>
      </c>
      <c r="P87" s="84">
        <f t="shared" si="106"/>
        <v>0</v>
      </c>
      <c r="Q87" s="84">
        <f t="shared" si="107"/>
        <v>0</v>
      </c>
      <c r="R87" s="84">
        <f t="shared" si="108"/>
        <v>0</v>
      </c>
      <c r="S87" s="84">
        <f t="shared" si="109"/>
        <v>0</v>
      </c>
      <c r="T87" s="84">
        <f t="shared" si="110"/>
        <v>0</v>
      </c>
      <c r="U87" s="84">
        <f t="shared" si="111"/>
        <v>0</v>
      </c>
      <c r="V87" s="84">
        <f t="shared" si="112"/>
        <v>0</v>
      </c>
      <c r="W87" s="84">
        <f t="shared" si="113"/>
        <v>0</v>
      </c>
      <c r="X87" s="84">
        <f t="shared" si="114"/>
        <v>0</v>
      </c>
      <c r="Y87" s="84">
        <f t="shared" si="115"/>
        <v>0</v>
      </c>
      <c r="Z87" s="84">
        <f t="shared" si="116"/>
        <v>0</v>
      </c>
      <c r="AA87" s="84">
        <f t="shared" si="117"/>
        <v>0</v>
      </c>
      <c r="AB87" s="84">
        <f t="shared" si="118"/>
        <v>0</v>
      </c>
      <c r="AC87" s="84">
        <f t="shared" si="119"/>
        <v>0</v>
      </c>
      <c r="AD87" s="84">
        <f t="shared" si="120"/>
        <v>0</v>
      </c>
      <c r="AE87" s="84">
        <f t="shared" si="121"/>
        <v>0</v>
      </c>
      <c r="AF87" s="84">
        <f t="shared" si="122"/>
        <v>0</v>
      </c>
      <c r="AG87" s="84">
        <f t="shared" si="123"/>
        <v>0</v>
      </c>
      <c r="AH87" s="84">
        <f t="shared" si="124"/>
        <v>0</v>
      </c>
      <c r="AI87" s="84">
        <f t="shared" si="125"/>
        <v>0</v>
      </c>
      <c r="AJ87" s="84">
        <f t="shared" si="126"/>
        <v>0</v>
      </c>
      <c r="AK87" s="84">
        <f t="shared" si="127"/>
        <v>0</v>
      </c>
      <c r="AL87" s="84">
        <f t="shared" si="128"/>
        <v>0</v>
      </c>
      <c r="AM87" s="84">
        <f t="shared" si="129"/>
        <v>0</v>
      </c>
      <c r="AN87" s="84">
        <f t="shared" si="130"/>
        <v>0</v>
      </c>
      <c r="AO87" s="84">
        <f t="shared" si="131"/>
        <v>0</v>
      </c>
      <c r="AP87" s="84">
        <f t="shared" si="132"/>
        <v>0</v>
      </c>
      <c r="AQ87" s="84">
        <f t="shared" si="133"/>
        <v>0</v>
      </c>
      <c r="AR87" s="84">
        <f t="shared" si="134"/>
        <v>0</v>
      </c>
      <c r="AS87" s="84">
        <f t="shared" si="135"/>
        <v>0</v>
      </c>
      <c r="AT87" s="84">
        <f t="shared" si="136"/>
        <v>0</v>
      </c>
      <c r="AU87" s="84">
        <f t="shared" si="137"/>
        <v>0</v>
      </c>
      <c r="AV87" s="84">
        <f t="shared" si="138"/>
        <v>0</v>
      </c>
      <c r="AW87" s="84">
        <f t="shared" si="139"/>
        <v>0</v>
      </c>
      <c r="AX87" s="84">
        <f t="shared" si="140"/>
        <v>0</v>
      </c>
      <c r="AY87" s="84">
        <f t="shared" si="141"/>
        <v>0</v>
      </c>
      <c r="AZ87" s="84">
        <f t="shared" si="142"/>
        <v>0</v>
      </c>
      <c r="BA87" s="84">
        <f t="shared" si="143"/>
        <v>0</v>
      </c>
      <c r="BB87" s="84">
        <f t="shared" si="144"/>
        <v>0</v>
      </c>
      <c r="BC87" s="84">
        <f t="shared" si="145"/>
        <v>0</v>
      </c>
      <c r="BD87" s="84">
        <f t="shared" si="146"/>
        <v>0</v>
      </c>
      <c r="BE87" s="84">
        <f t="shared" si="147"/>
        <v>0</v>
      </c>
      <c r="BF87" s="84">
        <f t="shared" si="148"/>
        <v>0</v>
      </c>
      <c r="BG87" s="84">
        <f t="shared" si="149"/>
        <v>0</v>
      </c>
      <c r="BH87" s="84">
        <f t="shared" si="150"/>
        <v>0</v>
      </c>
      <c r="BI87" s="84">
        <f t="shared" si="151"/>
        <v>0</v>
      </c>
      <c r="BJ87" s="84">
        <f t="shared" si="152"/>
        <v>0</v>
      </c>
      <c r="BK87" s="84">
        <f t="shared" si="153"/>
        <v>0</v>
      </c>
      <c r="BL87" s="84">
        <f t="shared" si="154"/>
        <v>0</v>
      </c>
      <c r="BM87" s="84">
        <f t="shared" si="155"/>
        <v>0</v>
      </c>
      <c r="BN87" s="84">
        <f t="shared" si="156"/>
        <v>0</v>
      </c>
      <c r="BO87" s="84">
        <f t="shared" si="157"/>
        <v>0</v>
      </c>
      <c r="BP87" s="84">
        <f t="shared" si="158"/>
        <v>0</v>
      </c>
      <c r="BQ87" s="84">
        <f t="shared" si="159"/>
        <v>0</v>
      </c>
      <c r="BR87" s="84">
        <f t="shared" si="160"/>
        <v>0</v>
      </c>
      <c r="BS87" s="84">
        <f t="shared" si="161"/>
        <v>0</v>
      </c>
      <c r="BT87" s="84">
        <f t="shared" si="162"/>
        <v>0</v>
      </c>
      <c r="BU87" s="84">
        <f t="shared" si="163"/>
        <v>0</v>
      </c>
      <c r="BV87" s="84">
        <f t="shared" si="164"/>
        <v>0</v>
      </c>
      <c r="BW87" s="84">
        <f t="shared" si="165"/>
        <v>0</v>
      </c>
      <c r="BX87" s="84">
        <f t="shared" si="166"/>
        <v>0</v>
      </c>
      <c r="BY87" s="84">
        <f t="shared" si="167"/>
        <v>0</v>
      </c>
      <c r="BZ87" s="84">
        <f t="shared" si="168"/>
        <v>0</v>
      </c>
      <c r="CA87" s="84">
        <f t="shared" si="169"/>
        <v>0</v>
      </c>
      <c r="CB87" s="84">
        <f t="shared" si="170"/>
        <v>0</v>
      </c>
      <c r="CC87" s="84">
        <f t="shared" si="171"/>
        <v>0</v>
      </c>
      <c r="CD87" s="84">
        <f t="shared" si="172"/>
        <v>0</v>
      </c>
      <c r="CE87" s="84">
        <f t="shared" si="173"/>
        <v>0</v>
      </c>
      <c r="CF87" s="84">
        <f t="shared" si="174"/>
        <v>0</v>
      </c>
      <c r="CG87" s="84">
        <f t="shared" si="175"/>
        <v>0</v>
      </c>
      <c r="CH87" s="84">
        <f t="shared" si="176"/>
        <v>0</v>
      </c>
      <c r="CI87" s="84">
        <f t="shared" si="177"/>
        <v>0</v>
      </c>
      <c r="CJ87" s="84">
        <f t="shared" si="178"/>
        <v>0</v>
      </c>
      <c r="CK87" s="84">
        <f t="shared" si="179"/>
        <v>0</v>
      </c>
      <c r="CL87" s="84">
        <f t="shared" si="180"/>
        <v>0</v>
      </c>
      <c r="CM87" s="84">
        <f t="shared" si="181"/>
        <v>0</v>
      </c>
      <c r="CN87" s="84">
        <f t="shared" si="182"/>
        <v>0</v>
      </c>
      <c r="CO87" s="84">
        <f t="shared" si="183"/>
        <v>0</v>
      </c>
      <c r="CP87" s="84">
        <f t="shared" si="184"/>
        <v>0</v>
      </c>
      <c r="CQ87" s="84">
        <f t="shared" si="185"/>
        <v>0</v>
      </c>
      <c r="CR87" s="84">
        <f t="shared" si="186"/>
        <v>0</v>
      </c>
      <c r="CS87" s="84">
        <f t="shared" si="187"/>
        <v>0</v>
      </c>
      <c r="CT87" s="84">
        <f t="shared" si="188"/>
        <v>0</v>
      </c>
      <c r="CU87" s="84">
        <f t="shared" si="189"/>
        <v>0</v>
      </c>
      <c r="CV87" s="84">
        <f t="shared" si="190"/>
        <v>0</v>
      </c>
      <c r="CW87" s="84">
        <f t="shared" si="191"/>
        <v>0</v>
      </c>
      <c r="CX87" s="84">
        <f t="shared" si="192"/>
        <v>0</v>
      </c>
    </row>
    <row r="88" spans="1:102" s="263" customFormat="1" ht="14.25">
      <c r="A88" s="78">
        <f t="shared" si="96"/>
        <v>78</v>
      </c>
      <c r="B88" s="79"/>
      <c r="C88" s="80"/>
      <c r="D88" s="81"/>
      <c r="E88" s="82"/>
      <c r="F88" s="83"/>
      <c r="G88" s="84">
        <f t="shared" si="97"/>
        <v>0</v>
      </c>
      <c r="H88" s="84">
        <f t="shared" si="98"/>
        <v>0</v>
      </c>
      <c r="I88" s="84">
        <f t="shared" si="99"/>
        <v>0</v>
      </c>
      <c r="J88" s="84">
        <f t="shared" si="100"/>
        <v>0</v>
      </c>
      <c r="K88" s="84">
        <f t="shared" si="101"/>
        <v>0</v>
      </c>
      <c r="L88" s="84">
        <f t="shared" si="102"/>
        <v>0</v>
      </c>
      <c r="M88" s="84">
        <f t="shared" si="103"/>
        <v>0</v>
      </c>
      <c r="N88" s="84">
        <f t="shared" si="104"/>
        <v>0</v>
      </c>
      <c r="O88" s="84">
        <f t="shared" si="105"/>
        <v>0</v>
      </c>
      <c r="P88" s="84">
        <f t="shared" si="106"/>
        <v>0</v>
      </c>
      <c r="Q88" s="84">
        <f t="shared" si="107"/>
        <v>0</v>
      </c>
      <c r="R88" s="84">
        <f t="shared" si="108"/>
        <v>0</v>
      </c>
      <c r="S88" s="84">
        <f t="shared" si="109"/>
        <v>0</v>
      </c>
      <c r="T88" s="84">
        <f t="shared" si="110"/>
        <v>0</v>
      </c>
      <c r="U88" s="84">
        <f t="shared" si="111"/>
        <v>0</v>
      </c>
      <c r="V88" s="84">
        <f t="shared" si="112"/>
        <v>0</v>
      </c>
      <c r="W88" s="84">
        <f t="shared" si="113"/>
        <v>0</v>
      </c>
      <c r="X88" s="84">
        <f t="shared" si="114"/>
        <v>0</v>
      </c>
      <c r="Y88" s="84">
        <f t="shared" si="115"/>
        <v>0</v>
      </c>
      <c r="Z88" s="84">
        <f t="shared" si="116"/>
        <v>0</v>
      </c>
      <c r="AA88" s="84">
        <f t="shared" si="117"/>
        <v>0</v>
      </c>
      <c r="AB88" s="84">
        <f t="shared" si="118"/>
        <v>0</v>
      </c>
      <c r="AC88" s="84">
        <f t="shared" si="119"/>
        <v>0</v>
      </c>
      <c r="AD88" s="84">
        <f t="shared" si="120"/>
        <v>0</v>
      </c>
      <c r="AE88" s="84">
        <f t="shared" si="121"/>
        <v>0</v>
      </c>
      <c r="AF88" s="84">
        <f t="shared" si="122"/>
        <v>0</v>
      </c>
      <c r="AG88" s="84">
        <f t="shared" si="123"/>
        <v>0</v>
      </c>
      <c r="AH88" s="84">
        <f t="shared" si="124"/>
        <v>0</v>
      </c>
      <c r="AI88" s="84">
        <f t="shared" si="125"/>
        <v>0</v>
      </c>
      <c r="AJ88" s="84">
        <f t="shared" si="126"/>
        <v>0</v>
      </c>
      <c r="AK88" s="84">
        <f t="shared" si="127"/>
        <v>0</v>
      </c>
      <c r="AL88" s="84">
        <f t="shared" si="128"/>
        <v>0</v>
      </c>
      <c r="AM88" s="84">
        <f t="shared" si="129"/>
        <v>0</v>
      </c>
      <c r="AN88" s="84">
        <f t="shared" si="130"/>
        <v>0</v>
      </c>
      <c r="AO88" s="84">
        <f t="shared" si="131"/>
        <v>0</v>
      </c>
      <c r="AP88" s="84">
        <f t="shared" si="132"/>
        <v>0</v>
      </c>
      <c r="AQ88" s="84">
        <f t="shared" si="133"/>
        <v>0</v>
      </c>
      <c r="AR88" s="84">
        <f t="shared" si="134"/>
        <v>0</v>
      </c>
      <c r="AS88" s="84">
        <f t="shared" si="135"/>
        <v>0</v>
      </c>
      <c r="AT88" s="84">
        <f t="shared" si="136"/>
        <v>0</v>
      </c>
      <c r="AU88" s="84">
        <f t="shared" si="137"/>
        <v>0</v>
      </c>
      <c r="AV88" s="84">
        <f t="shared" si="138"/>
        <v>0</v>
      </c>
      <c r="AW88" s="84">
        <f t="shared" si="139"/>
        <v>0</v>
      </c>
      <c r="AX88" s="84">
        <f t="shared" si="140"/>
        <v>0</v>
      </c>
      <c r="AY88" s="84">
        <f t="shared" si="141"/>
        <v>0</v>
      </c>
      <c r="AZ88" s="84">
        <f t="shared" si="142"/>
        <v>0</v>
      </c>
      <c r="BA88" s="84">
        <f t="shared" si="143"/>
        <v>0</v>
      </c>
      <c r="BB88" s="84">
        <f t="shared" si="144"/>
        <v>0</v>
      </c>
      <c r="BC88" s="84">
        <f t="shared" si="145"/>
        <v>0</v>
      </c>
      <c r="BD88" s="84">
        <f t="shared" si="146"/>
        <v>0</v>
      </c>
      <c r="BE88" s="84">
        <f t="shared" si="147"/>
        <v>0</v>
      </c>
      <c r="BF88" s="84">
        <f t="shared" si="148"/>
        <v>0</v>
      </c>
      <c r="BG88" s="84">
        <f t="shared" si="149"/>
        <v>0</v>
      </c>
      <c r="BH88" s="84">
        <f t="shared" si="150"/>
        <v>0</v>
      </c>
      <c r="BI88" s="84">
        <f t="shared" si="151"/>
        <v>0</v>
      </c>
      <c r="BJ88" s="84">
        <f t="shared" si="152"/>
        <v>0</v>
      </c>
      <c r="BK88" s="84">
        <f t="shared" si="153"/>
        <v>0</v>
      </c>
      <c r="BL88" s="84">
        <f t="shared" si="154"/>
        <v>0</v>
      </c>
      <c r="BM88" s="84">
        <f t="shared" si="155"/>
        <v>0</v>
      </c>
      <c r="BN88" s="84">
        <f t="shared" si="156"/>
        <v>0</v>
      </c>
      <c r="BO88" s="84">
        <f t="shared" si="157"/>
        <v>0</v>
      </c>
      <c r="BP88" s="84">
        <f t="shared" si="158"/>
        <v>0</v>
      </c>
      <c r="BQ88" s="84">
        <f t="shared" si="159"/>
        <v>0</v>
      </c>
      <c r="BR88" s="84">
        <f t="shared" si="160"/>
        <v>0</v>
      </c>
      <c r="BS88" s="84">
        <f t="shared" si="161"/>
        <v>0</v>
      </c>
      <c r="BT88" s="84">
        <f t="shared" si="162"/>
        <v>0</v>
      </c>
      <c r="BU88" s="84">
        <f t="shared" si="163"/>
        <v>0</v>
      </c>
      <c r="BV88" s="84">
        <f t="shared" si="164"/>
        <v>0</v>
      </c>
      <c r="BW88" s="84">
        <f t="shared" si="165"/>
        <v>0</v>
      </c>
      <c r="BX88" s="84">
        <f t="shared" si="166"/>
        <v>0</v>
      </c>
      <c r="BY88" s="84">
        <f t="shared" si="167"/>
        <v>0</v>
      </c>
      <c r="BZ88" s="84">
        <f t="shared" si="168"/>
        <v>0</v>
      </c>
      <c r="CA88" s="84">
        <f t="shared" si="169"/>
        <v>0</v>
      </c>
      <c r="CB88" s="84">
        <f t="shared" si="170"/>
        <v>0</v>
      </c>
      <c r="CC88" s="84">
        <f t="shared" si="171"/>
        <v>0</v>
      </c>
      <c r="CD88" s="84">
        <f t="shared" si="172"/>
        <v>0</v>
      </c>
      <c r="CE88" s="84">
        <f t="shared" si="173"/>
        <v>0</v>
      </c>
      <c r="CF88" s="84">
        <f t="shared" si="174"/>
        <v>0</v>
      </c>
      <c r="CG88" s="84">
        <f t="shared" si="175"/>
        <v>0</v>
      </c>
      <c r="CH88" s="84">
        <f t="shared" si="176"/>
        <v>0</v>
      </c>
      <c r="CI88" s="84">
        <f t="shared" si="177"/>
        <v>0</v>
      </c>
      <c r="CJ88" s="84">
        <f t="shared" si="178"/>
        <v>0</v>
      </c>
      <c r="CK88" s="84">
        <f t="shared" si="179"/>
        <v>0</v>
      </c>
      <c r="CL88" s="84">
        <f t="shared" si="180"/>
        <v>0</v>
      </c>
      <c r="CM88" s="84">
        <f t="shared" si="181"/>
        <v>0</v>
      </c>
      <c r="CN88" s="84">
        <f t="shared" si="182"/>
        <v>0</v>
      </c>
      <c r="CO88" s="84">
        <f t="shared" si="183"/>
        <v>0</v>
      </c>
      <c r="CP88" s="84">
        <f t="shared" si="184"/>
        <v>0</v>
      </c>
      <c r="CQ88" s="84">
        <f t="shared" si="185"/>
        <v>0</v>
      </c>
      <c r="CR88" s="84">
        <f t="shared" si="186"/>
        <v>0</v>
      </c>
      <c r="CS88" s="84">
        <f t="shared" si="187"/>
        <v>0</v>
      </c>
      <c r="CT88" s="84">
        <f t="shared" si="188"/>
        <v>0</v>
      </c>
      <c r="CU88" s="84">
        <f t="shared" si="189"/>
        <v>0</v>
      </c>
      <c r="CV88" s="84">
        <f t="shared" si="190"/>
        <v>0</v>
      </c>
      <c r="CW88" s="84">
        <f t="shared" si="191"/>
        <v>0</v>
      </c>
      <c r="CX88" s="84">
        <f t="shared" si="192"/>
        <v>0</v>
      </c>
    </row>
    <row r="89" spans="1:102" s="263" customFormat="1" ht="14.25">
      <c r="A89" s="78">
        <f t="shared" si="96"/>
        <v>79</v>
      </c>
      <c r="B89" s="79"/>
      <c r="C89" s="80"/>
      <c r="D89" s="81"/>
      <c r="E89" s="82"/>
      <c r="F89" s="83"/>
      <c r="G89" s="84">
        <f t="shared" si="97"/>
        <v>0</v>
      </c>
      <c r="H89" s="84">
        <f t="shared" si="98"/>
        <v>0</v>
      </c>
      <c r="I89" s="84">
        <f t="shared" si="99"/>
        <v>0</v>
      </c>
      <c r="J89" s="84">
        <f t="shared" si="100"/>
        <v>0</v>
      </c>
      <c r="K89" s="84">
        <f t="shared" si="101"/>
        <v>0</v>
      </c>
      <c r="L89" s="84">
        <f t="shared" si="102"/>
        <v>0</v>
      </c>
      <c r="M89" s="84">
        <f t="shared" si="103"/>
        <v>0</v>
      </c>
      <c r="N89" s="84">
        <f t="shared" si="104"/>
        <v>0</v>
      </c>
      <c r="O89" s="84">
        <f t="shared" si="105"/>
        <v>0</v>
      </c>
      <c r="P89" s="84">
        <f t="shared" si="106"/>
        <v>0</v>
      </c>
      <c r="Q89" s="84">
        <f t="shared" si="107"/>
        <v>0</v>
      </c>
      <c r="R89" s="84">
        <f t="shared" si="108"/>
        <v>0</v>
      </c>
      <c r="S89" s="84">
        <f t="shared" si="109"/>
        <v>0</v>
      </c>
      <c r="T89" s="84">
        <f t="shared" si="110"/>
        <v>0</v>
      </c>
      <c r="U89" s="84">
        <f t="shared" si="111"/>
        <v>0</v>
      </c>
      <c r="V89" s="84">
        <f t="shared" si="112"/>
        <v>0</v>
      </c>
      <c r="W89" s="84">
        <f t="shared" si="113"/>
        <v>0</v>
      </c>
      <c r="X89" s="84">
        <f t="shared" si="114"/>
        <v>0</v>
      </c>
      <c r="Y89" s="84">
        <f t="shared" si="115"/>
        <v>0</v>
      </c>
      <c r="Z89" s="84">
        <f t="shared" si="116"/>
        <v>0</v>
      </c>
      <c r="AA89" s="84">
        <f t="shared" si="117"/>
        <v>0</v>
      </c>
      <c r="AB89" s="84">
        <f t="shared" si="118"/>
        <v>0</v>
      </c>
      <c r="AC89" s="84">
        <f t="shared" si="119"/>
        <v>0</v>
      </c>
      <c r="AD89" s="84">
        <f t="shared" si="120"/>
        <v>0</v>
      </c>
      <c r="AE89" s="84">
        <f t="shared" si="121"/>
        <v>0</v>
      </c>
      <c r="AF89" s="84">
        <f t="shared" si="122"/>
        <v>0</v>
      </c>
      <c r="AG89" s="84">
        <f t="shared" si="123"/>
        <v>0</v>
      </c>
      <c r="AH89" s="84">
        <f t="shared" si="124"/>
        <v>0</v>
      </c>
      <c r="AI89" s="84">
        <f t="shared" si="125"/>
        <v>0</v>
      </c>
      <c r="AJ89" s="84">
        <f t="shared" si="126"/>
        <v>0</v>
      </c>
      <c r="AK89" s="84">
        <f t="shared" si="127"/>
        <v>0</v>
      </c>
      <c r="AL89" s="84">
        <f t="shared" si="128"/>
        <v>0</v>
      </c>
      <c r="AM89" s="84">
        <f t="shared" si="129"/>
        <v>0</v>
      </c>
      <c r="AN89" s="84">
        <f t="shared" si="130"/>
        <v>0</v>
      </c>
      <c r="AO89" s="84">
        <f t="shared" si="131"/>
        <v>0</v>
      </c>
      <c r="AP89" s="84">
        <f t="shared" si="132"/>
        <v>0</v>
      </c>
      <c r="AQ89" s="84">
        <f t="shared" si="133"/>
        <v>0</v>
      </c>
      <c r="AR89" s="84">
        <f t="shared" si="134"/>
        <v>0</v>
      </c>
      <c r="AS89" s="84">
        <f t="shared" si="135"/>
        <v>0</v>
      </c>
      <c r="AT89" s="84">
        <f t="shared" si="136"/>
        <v>0</v>
      </c>
      <c r="AU89" s="84">
        <f t="shared" si="137"/>
        <v>0</v>
      </c>
      <c r="AV89" s="84">
        <f t="shared" si="138"/>
        <v>0</v>
      </c>
      <c r="AW89" s="84">
        <f t="shared" si="139"/>
        <v>0</v>
      </c>
      <c r="AX89" s="84">
        <f t="shared" si="140"/>
        <v>0</v>
      </c>
      <c r="AY89" s="84">
        <f t="shared" si="141"/>
        <v>0</v>
      </c>
      <c r="AZ89" s="84">
        <f t="shared" si="142"/>
        <v>0</v>
      </c>
      <c r="BA89" s="84">
        <f t="shared" si="143"/>
        <v>0</v>
      </c>
      <c r="BB89" s="84">
        <f t="shared" si="144"/>
        <v>0</v>
      </c>
      <c r="BC89" s="84">
        <f t="shared" si="145"/>
        <v>0</v>
      </c>
      <c r="BD89" s="84">
        <f t="shared" si="146"/>
        <v>0</v>
      </c>
      <c r="BE89" s="84">
        <f t="shared" si="147"/>
        <v>0</v>
      </c>
      <c r="BF89" s="84">
        <f t="shared" si="148"/>
        <v>0</v>
      </c>
      <c r="BG89" s="84">
        <f t="shared" si="149"/>
        <v>0</v>
      </c>
      <c r="BH89" s="84">
        <f t="shared" si="150"/>
        <v>0</v>
      </c>
      <c r="BI89" s="84">
        <f t="shared" si="151"/>
        <v>0</v>
      </c>
      <c r="BJ89" s="84">
        <f t="shared" si="152"/>
        <v>0</v>
      </c>
      <c r="BK89" s="84">
        <f t="shared" si="153"/>
        <v>0</v>
      </c>
      <c r="BL89" s="84">
        <f t="shared" si="154"/>
        <v>0</v>
      </c>
      <c r="BM89" s="84">
        <f t="shared" si="155"/>
        <v>0</v>
      </c>
      <c r="BN89" s="84">
        <f t="shared" si="156"/>
        <v>0</v>
      </c>
      <c r="BO89" s="84">
        <f t="shared" si="157"/>
        <v>0</v>
      </c>
      <c r="BP89" s="84">
        <f t="shared" si="158"/>
        <v>0</v>
      </c>
      <c r="BQ89" s="84">
        <f t="shared" si="159"/>
        <v>0</v>
      </c>
      <c r="BR89" s="84">
        <f t="shared" si="160"/>
        <v>0</v>
      </c>
      <c r="BS89" s="84">
        <f t="shared" si="161"/>
        <v>0</v>
      </c>
      <c r="BT89" s="84">
        <f t="shared" si="162"/>
        <v>0</v>
      </c>
      <c r="BU89" s="84">
        <f t="shared" si="163"/>
        <v>0</v>
      </c>
      <c r="BV89" s="84">
        <f t="shared" si="164"/>
        <v>0</v>
      </c>
      <c r="BW89" s="84">
        <f t="shared" si="165"/>
        <v>0</v>
      </c>
      <c r="BX89" s="84">
        <f t="shared" si="166"/>
        <v>0</v>
      </c>
      <c r="BY89" s="84">
        <f t="shared" si="167"/>
        <v>0</v>
      </c>
      <c r="BZ89" s="84">
        <f t="shared" si="168"/>
        <v>0</v>
      </c>
      <c r="CA89" s="84">
        <f t="shared" si="169"/>
        <v>0</v>
      </c>
      <c r="CB89" s="84">
        <f t="shared" si="170"/>
        <v>0</v>
      </c>
      <c r="CC89" s="84">
        <f t="shared" si="171"/>
        <v>0</v>
      </c>
      <c r="CD89" s="84">
        <f t="shared" si="172"/>
        <v>0</v>
      </c>
      <c r="CE89" s="84">
        <f t="shared" si="173"/>
        <v>0</v>
      </c>
      <c r="CF89" s="84">
        <f t="shared" si="174"/>
        <v>0</v>
      </c>
      <c r="CG89" s="84">
        <f t="shared" si="175"/>
        <v>0</v>
      </c>
      <c r="CH89" s="84">
        <f t="shared" si="176"/>
        <v>0</v>
      </c>
      <c r="CI89" s="84">
        <f t="shared" si="177"/>
        <v>0</v>
      </c>
      <c r="CJ89" s="84">
        <f t="shared" si="178"/>
        <v>0</v>
      </c>
      <c r="CK89" s="84">
        <f t="shared" si="179"/>
        <v>0</v>
      </c>
      <c r="CL89" s="84">
        <f t="shared" si="180"/>
        <v>0</v>
      </c>
      <c r="CM89" s="84">
        <f t="shared" si="181"/>
        <v>0</v>
      </c>
      <c r="CN89" s="84">
        <f t="shared" si="182"/>
        <v>0</v>
      </c>
      <c r="CO89" s="84">
        <f t="shared" si="183"/>
        <v>0</v>
      </c>
      <c r="CP89" s="84">
        <f t="shared" si="184"/>
        <v>0</v>
      </c>
      <c r="CQ89" s="84">
        <f t="shared" si="185"/>
        <v>0</v>
      </c>
      <c r="CR89" s="84">
        <f t="shared" si="186"/>
        <v>0</v>
      </c>
      <c r="CS89" s="84">
        <f t="shared" si="187"/>
        <v>0</v>
      </c>
      <c r="CT89" s="84">
        <f t="shared" si="188"/>
        <v>0</v>
      </c>
      <c r="CU89" s="84">
        <f t="shared" si="189"/>
        <v>0</v>
      </c>
      <c r="CV89" s="84">
        <f t="shared" si="190"/>
        <v>0</v>
      </c>
      <c r="CW89" s="84">
        <f t="shared" si="191"/>
        <v>0</v>
      </c>
      <c r="CX89" s="84">
        <f t="shared" si="192"/>
        <v>0</v>
      </c>
    </row>
    <row r="90" spans="1:102" s="263" customFormat="1" ht="14.25">
      <c r="A90" s="78">
        <f t="shared" si="96"/>
        <v>80</v>
      </c>
      <c r="B90" s="79"/>
      <c r="C90" s="80"/>
      <c r="D90" s="81"/>
      <c r="E90" s="82"/>
      <c r="F90" s="83"/>
      <c r="G90" s="84">
        <f t="shared" si="97"/>
        <v>0</v>
      </c>
      <c r="H90" s="84">
        <f t="shared" si="98"/>
        <v>0</v>
      </c>
      <c r="I90" s="84">
        <f t="shared" si="99"/>
        <v>0</v>
      </c>
      <c r="J90" s="84">
        <f t="shared" si="100"/>
        <v>0</v>
      </c>
      <c r="K90" s="84">
        <f t="shared" si="101"/>
        <v>0</v>
      </c>
      <c r="L90" s="84">
        <f t="shared" si="102"/>
        <v>0</v>
      </c>
      <c r="M90" s="84">
        <f t="shared" si="103"/>
        <v>0</v>
      </c>
      <c r="N90" s="84">
        <f t="shared" si="104"/>
        <v>0</v>
      </c>
      <c r="O90" s="84">
        <f t="shared" si="105"/>
        <v>0</v>
      </c>
      <c r="P90" s="84">
        <f t="shared" si="106"/>
        <v>0</v>
      </c>
      <c r="Q90" s="84">
        <f t="shared" si="107"/>
        <v>0</v>
      </c>
      <c r="R90" s="84">
        <f t="shared" si="108"/>
        <v>0</v>
      </c>
      <c r="S90" s="84">
        <f t="shared" si="109"/>
        <v>0</v>
      </c>
      <c r="T90" s="84">
        <f t="shared" si="110"/>
        <v>0</v>
      </c>
      <c r="U90" s="84">
        <f t="shared" si="111"/>
        <v>0</v>
      </c>
      <c r="V90" s="84">
        <f t="shared" si="112"/>
        <v>0</v>
      </c>
      <c r="W90" s="84">
        <f t="shared" si="113"/>
        <v>0</v>
      </c>
      <c r="X90" s="84">
        <f t="shared" si="114"/>
        <v>0</v>
      </c>
      <c r="Y90" s="84">
        <f t="shared" si="115"/>
        <v>0</v>
      </c>
      <c r="Z90" s="84">
        <f t="shared" si="116"/>
        <v>0</v>
      </c>
      <c r="AA90" s="84">
        <f t="shared" si="117"/>
        <v>0</v>
      </c>
      <c r="AB90" s="84">
        <f t="shared" si="118"/>
        <v>0</v>
      </c>
      <c r="AC90" s="84">
        <f t="shared" si="119"/>
        <v>0</v>
      </c>
      <c r="AD90" s="84">
        <f t="shared" si="120"/>
        <v>0</v>
      </c>
      <c r="AE90" s="84">
        <f t="shared" si="121"/>
        <v>0</v>
      </c>
      <c r="AF90" s="84">
        <f t="shared" si="122"/>
        <v>0</v>
      </c>
      <c r="AG90" s="84">
        <f t="shared" si="123"/>
        <v>0</v>
      </c>
      <c r="AH90" s="84">
        <f t="shared" si="124"/>
        <v>0</v>
      </c>
      <c r="AI90" s="84">
        <f t="shared" si="125"/>
        <v>0</v>
      </c>
      <c r="AJ90" s="84">
        <f t="shared" si="126"/>
        <v>0</v>
      </c>
      <c r="AK90" s="84">
        <f t="shared" si="127"/>
        <v>0</v>
      </c>
      <c r="AL90" s="84">
        <f t="shared" si="128"/>
        <v>0</v>
      </c>
      <c r="AM90" s="84">
        <f t="shared" si="129"/>
        <v>0</v>
      </c>
      <c r="AN90" s="84">
        <f t="shared" si="130"/>
        <v>0</v>
      </c>
      <c r="AO90" s="84">
        <f t="shared" si="131"/>
        <v>0</v>
      </c>
      <c r="AP90" s="84">
        <f t="shared" si="132"/>
        <v>0</v>
      </c>
      <c r="AQ90" s="84">
        <f t="shared" si="133"/>
        <v>0</v>
      </c>
      <c r="AR90" s="84">
        <f t="shared" si="134"/>
        <v>0</v>
      </c>
      <c r="AS90" s="84">
        <f t="shared" si="135"/>
        <v>0</v>
      </c>
      <c r="AT90" s="84">
        <f t="shared" si="136"/>
        <v>0</v>
      </c>
      <c r="AU90" s="84">
        <f t="shared" si="137"/>
        <v>0</v>
      </c>
      <c r="AV90" s="84">
        <f t="shared" si="138"/>
        <v>0</v>
      </c>
      <c r="AW90" s="84">
        <f t="shared" si="139"/>
        <v>0</v>
      </c>
      <c r="AX90" s="84">
        <f t="shared" si="140"/>
        <v>0</v>
      </c>
      <c r="AY90" s="84">
        <f t="shared" si="141"/>
        <v>0</v>
      </c>
      <c r="AZ90" s="84">
        <f t="shared" si="142"/>
        <v>0</v>
      </c>
      <c r="BA90" s="84">
        <f t="shared" si="143"/>
        <v>0</v>
      </c>
      <c r="BB90" s="84">
        <f t="shared" si="144"/>
        <v>0</v>
      </c>
      <c r="BC90" s="84">
        <f t="shared" si="145"/>
        <v>0</v>
      </c>
      <c r="BD90" s="84">
        <f t="shared" si="146"/>
        <v>0</v>
      </c>
      <c r="BE90" s="84">
        <f t="shared" si="147"/>
        <v>0</v>
      </c>
      <c r="BF90" s="84">
        <f t="shared" si="148"/>
        <v>0</v>
      </c>
      <c r="BG90" s="84">
        <f t="shared" si="149"/>
        <v>0</v>
      </c>
      <c r="BH90" s="84">
        <f t="shared" si="150"/>
        <v>0</v>
      </c>
      <c r="BI90" s="84">
        <f t="shared" si="151"/>
        <v>0</v>
      </c>
      <c r="BJ90" s="84">
        <f t="shared" si="152"/>
        <v>0</v>
      </c>
      <c r="BK90" s="84">
        <f t="shared" si="153"/>
        <v>0</v>
      </c>
      <c r="BL90" s="84">
        <f t="shared" si="154"/>
        <v>0</v>
      </c>
      <c r="BM90" s="84">
        <f t="shared" si="155"/>
        <v>0</v>
      </c>
      <c r="BN90" s="84">
        <f t="shared" si="156"/>
        <v>0</v>
      </c>
      <c r="BO90" s="84">
        <f t="shared" si="157"/>
        <v>0</v>
      </c>
      <c r="BP90" s="84">
        <f t="shared" si="158"/>
        <v>0</v>
      </c>
      <c r="BQ90" s="84">
        <f t="shared" si="159"/>
        <v>0</v>
      </c>
      <c r="BR90" s="84">
        <f t="shared" si="160"/>
        <v>0</v>
      </c>
      <c r="BS90" s="84">
        <f t="shared" si="161"/>
        <v>0</v>
      </c>
      <c r="BT90" s="84">
        <f t="shared" si="162"/>
        <v>0</v>
      </c>
      <c r="BU90" s="84">
        <f t="shared" si="163"/>
        <v>0</v>
      </c>
      <c r="BV90" s="84">
        <f t="shared" si="164"/>
        <v>0</v>
      </c>
      <c r="BW90" s="84">
        <f t="shared" si="165"/>
        <v>0</v>
      </c>
      <c r="BX90" s="84">
        <f t="shared" si="166"/>
        <v>0</v>
      </c>
      <c r="BY90" s="84">
        <f t="shared" si="167"/>
        <v>0</v>
      </c>
      <c r="BZ90" s="84">
        <f t="shared" si="168"/>
        <v>0</v>
      </c>
      <c r="CA90" s="84">
        <f t="shared" si="169"/>
        <v>0</v>
      </c>
      <c r="CB90" s="84">
        <f t="shared" si="170"/>
        <v>0</v>
      </c>
      <c r="CC90" s="84">
        <f t="shared" si="171"/>
        <v>0</v>
      </c>
      <c r="CD90" s="84">
        <f t="shared" si="172"/>
        <v>0</v>
      </c>
      <c r="CE90" s="84">
        <f t="shared" si="173"/>
        <v>0</v>
      </c>
      <c r="CF90" s="84">
        <f t="shared" si="174"/>
        <v>0</v>
      </c>
      <c r="CG90" s="84">
        <f t="shared" si="175"/>
        <v>0</v>
      </c>
      <c r="CH90" s="84">
        <f t="shared" si="176"/>
        <v>0</v>
      </c>
      <c r="CI90" s="84">
        <f t="shared" si="177"/>
        <v>0</v>
      </c>
      <c r="CJ90" s="84">
        <f t="shared" si="178"/>
        <v>0</v>
      </c>
      <c r="CK90" s="84">
        <f t="shared" si="179"/>
        <v>0</v>
      </c>
      <c r="CL90" s="84">
        <f t="shared" si="180"/>
        <v>0</v>
      </c>
      <c r="CM90" s="84">
        <f t="shared" si="181"/>
        <v>0</v>
      </c>
      <c r="CN90" s="84">
        <f t="shared" si="182"/>
        <v>0</v>
      </c>
      <c r="CO90" s="84">
        <f t="shared" si="183"/>
        <v>0</v>
      </c>
      <c r="CP90" s="84">
        <f t="shared" si="184"/>
        <v>0</v>
      </c>
      <c r="CQ90" s="84">
        <f t="shared" si="185"/>
        <v>0</v>
      </c>
      <c r="CR90" s="84">
        <f t="shared" si="186"/>
        <v>0</v>
      </c>
      <c r="CS90" s="84">
        <f t="shared" si="187"/>
        <v>0</v>
      </c>
      <c r="CT90" s="84">
        <f t="shared" si="188"/>
        <v>0</v>
      </c>
      <c r="CU90" s="84">
        <f t="shared" si="189"/>
        <v>0</v>
      </c>
      <c r="CV90" s="84">
        <f t="shared" si="190"/>
        <v>0</v>
      </c>
      <c r="CW90" s="84">
        <f t="shared" si="191"/>
        <v>0</v>
      </c>
      <c r="CX90" s="84">
        <f t="shared" si="192"/>
        <v>0</v>
      </c>
    </row>
    <row r="91" spans="1:102" s="263" customFormat="1" ht="14.25">
      <c r="A91" s="78">
        <f t="shared" si="96"/>
        <v>81</v>
      </c>
      <c r="B91" s="79"/>
      <c r="C91" s="80"/>
      <c r="D91" s="81"/>
      <c r="E91" s="82"/>
      <c r="F91" s="83"/>
      <c r="G91" s="84">
        <f t="shared" si="97"/>
        <v>0</v>
      </c>
      <c r="H91" s="84">
        <f t="shared" si="98"/>
        <v>0</v>
      </c>
      <c r="I91" s="84">
        <f t="shared" si="99"/>
        <v>0</v>
      </c>
      <c r="J91" s="84">
        <f t="shared" si="100"/>
        <v>0</v>
      </c>
      <c r="K91" s="84">
        <f t="shared" si="101"/>
        <v>0</v>
      </c>
      <c r="L91" s="84">
        <f t="shared" si="102"/>
        <v>0</v>
      </c>
      <c r="M91" s="84">
        <f t="shared" si="103"/>
        <v>0</v>
      </c>
      <c r="N91" s="84">
        <f t="shared" si="104"/>
        <v>0</v>
      </c>
      <c r="O91" s="84">
        <f t="shared" si="105"/>
        <v>0</v>
      </c>
      <c r="P91" s="84">
        <f t="shared" si="106"/>
        <v>0</v>
      </c>
      <c r="Q91" s="84">
        <f t="shared" si="107"/>
        <v>0</v>
      </c>
      <c r="R91" s="84">
        <f t="shared" si="108"/>
        <v>0</v>
      </c>
      <c r="S91" s="84">
        <f t="shared" si="109"/>
        <v>0</v>
      </c>
      <c r="T91" s="84">
        <f t="shared" si="110"/>
        <v>0</v>
      </c>
      <c r="U91" s="84">
        <f t="shared" si="111"/>
        <v>0</v>
      </c>
      <c r="V91" s="84">
        <f t="shared" si="112"/>
        <v>0</v>
      </c>
      <c r="W91" s="84">
        <f t="shared" si="113"/>
        <v>0</v>
      </c>
      <c r="X91" s="84">
        <f t="shared" si="114"/>
        <v>0</v>
      </c>
      <c r="Y91" s="84">
        <f t="shared" si="115"/>
        <v>0</v>
      </c>
      <c r="Z91" s="84">
        <f t="shared" si="116"/>
        <v>0</v>
      </c>
      <c r="AA91" s="84">
        <f t="shared" si="117"/>
        <v>0</v>
      </c>
      <c r="AB91" s="84">
        <f t="shared" si="118"/>
        <v>0</v>
      </c>
      <c r="AC91" s="84">
        <f t="shared" si="119"/>
        <v>0</v>
      </c>
      <c r="AD91" s="84">
        <f t="shared" si="120"/>
        <v>0</v>
      </c>
      <c r="AE91" s="84">
        <f t="shared" si="121"/>
        <v>0</v>
      </c>
      <c r="AF91" s="84">
        <f t="shared" si="122"/>
        <v>0</v>
      </c>
      <c r="AG91" s="84">
        <f t="shared" si="123"/>
        <v>0</v>
      </c>
      <c r="AH91" s="84">
        <f t="shared" si="124"/>
        <v>0</v>
      </c>
      <c r="AI91" s="84">
        <f t="shared" si="125"/>
        <v>0</v>
      </c>
      <c r="AJ91" s="84">
        <f t="shared" si="126"/>
        <v>0</v>
      </c>
      <c r="AK91" s="84">
        <f t="shared" si="127"/>
        <v>0</v>
      </c>
      <c r="AL91" s="84">
        <f t="shared" si="128"/>
        <v>0</v>
      </c>
      <c r="AM91" s="84">
        <f t="shared" si="129"/>
        <v>0</v>
      </c>
      <c r="AN91" s="84">
        <f t="shared" si="130"/>
        <v>0</v>
      </c>
      <c r="AO91" s="84">
        <f t="shared" si="131"/>
        <v>0</v>
      </c>
      <c r="AP91" s="84">
        <f t="shared" si="132"/>
        <v>0</v>
      </c>
      <c r="AQ91" s="84">
        <f t="shared" si="133"/>
        <v>0</v>
      </c>
      <c r="AR91" s="84">
        <f t="shared" si="134"/>
        <v>0</v>
      </c>
      <c r="AS91" s="84">
        <f t="shared" si="135"/>
        <v>0</v>
      </c>
      <c r="AT91" s="84">
        <f t="shared" si="136"/>
        <v>0</v>
      </c>
      <c r="AU91" s="84">
        <f t="shared" si="137"/>
        <v>0</v>
      </c>
      <c r="AV91" s="84">
        <f t="shared" si="138"/>
        <v>0</v>
      </c>
      <c r="AW91" s="84">
        <f t="shared" si="139"/>
        <v>0</v>
      </c>
      <c r="AX91" s="84">
        <f t="shared" si="140"/>
        <v>0</v>
      </c>
      <c r="AY91" s="84">
        <f t="shared" si="141"/>
        <v>0</v>
      </c>
      <c r="AZ91" s="84">
        <f t="shared" si="142"/>
        <v>0</v>
      </c>
      <c r="BA91" s="84">
        <f t="shared" si="143"/>
        <v>0</v>
      </c>
      <c r="BB91" s="84">
        <f t="shared" si="144"/>
        <v>0</v>
      </c>
      <c r="BC91" s="84">
        <f t="shared" si="145"/>
        <v>0</v>
      </c>
      <c r="BD91" s="84">
        <f t="shared" si="146"/>
        <v>0</v>
      </c>
      <c r="BE91" s="84">
        <f t="shared" si="147"/>
        <v>0</v>
      </c>
      <c r="BF91" s="84">
        <f t="shared" si="148"/>
        <v>0</v>
      </c>
      <c r="BG91" s="84">
        <f t="shared" si="149"/>
        <v>0</v>
      </c>
      <c r="BH91" s="84">
        <f t="shared" si="150"/>
        <v>0</v>
      </c>
      <c r="BI91" s="84">
        <f t="shared" si="151"/>
        <v>0</v>
      </c>
      <c r="BJ91" s="84">
        <f t="shared" si="152"/>
        <v>0</v>
      </c>
      <c r="BK91" s="84">
        <f t="shared" si="153"/>
        <v>0</v>
      </c>
      <c r="BL91" s="84">
        <f t="shared" si="154"/>
        <v>0</v>
      </c>
      <c r="BM91" s="84">
        <f t="shared" si="155"/>
        <v>0</v>
      </c>
      <c r="BN91" s="84">
        <f t="shared" si="156"/>
        <v>0</v>
      </c>
      <c r="BO91" s="84">
        <f t="shared" si="157"/>
        <v>0</v>
      </c>
      <c r="BP91" s="84">
        <f t="shared" si="158"/>
        <v>0</v>
      </c>
      <c r="BQ91" s="84">
        <f t="shared" si="159"/>
        <v>0</v>
      </c>
      <c r="BR91" s="84">
        <f t="shared" si="160"/>
        <v>0</v>
      </c>
      <c r="BS91" s="84">
        <f t="shared" si="161"/>
        <v>0</v>
      </c>
      <c r="BT91" s="84">
        <f t="shared" si="162"/>
        <v>0</v>
      </c>
      <c r="BU91" s="84">
        <f t="shared" si="163"/>
        <v>0</v>
      </c>
      <c r="BV91" s="84">
        <f t="shared" si="164"/>
        <v>0</v>
      </c>
      <c r="BW91" s="84">
        <f t="shared" si="165"/>
        <v>0</v>
      </c>
      <c r="BX91" s="84">
        <f t="shared" si="166"/>
        <v>0</v>
      </c>
      <c r="BY91" s="84">
        <f t="shared" si="167"/>
        <v>0</v>
      </c>
      <c r="BZ91" s="84">
        <f t="shared" si="168"/>
        <v>0</v>
      </c>
      <c r="CA91" s="84">
        <f t="shared" si="169"/>
        <v>0</v>
      </c>
      <c r="CB91" s="84">
        <f t="shared" si="170"/>
        <v>0</v>
      </c>
      <c r="CC91" s="84">
        <f t="shared" si="171"/>
        <v>0</v>
      </c>
      <c r="CD91" s="84">
        <f t="shared" si="172"/>
        <v>0</v>
      </c>
      <c r="CE91" s="84">
        <f t="shared" si="173"/>
        <v>0</v>
      </c>
      <c r="CF91" s="84">
        <f t="shared" si="174"/>
        <v>0</v>
      </c>
      <c r="CG91" s="84">
        <f t="shared" si="175"/>
        <v>0</v>
      </c>
      <c r="CH91" s="84">
        <f t="shared" si="176"/>
        <v>0</v>
      </c>
      <c r="CI91" s="84">
        <f t="shared" si="177"/>
        <v>0</v>
      </c>
      <c r="CJ91" s="84">
        <f t="shared" si="178"/>
        <v>0</v>
      </c>
      <c r="CK91" s="84">
        <f t="shared" si="179"/>
        <v>0</v>
      </c>
      <c r="CL91" s="84">
        <f t="shared" si="180"/>
        <v>0</v>
      </c>
      <c r="CM91" s="84">
        <f t="shared" si="181"/>
        <v>0</v>
      </c>
      <c r="CN91" s="84">
        <f t="shared" si="182"/>
        <v>0</v>
      </c>
      <c r="CO91" s="84">
        <f t="shared" si="183"/>
        <v>0</v>
      </c>
      <c r="CP91" s="84">
        <f t="shared" si="184"/>
        <v>0</v>
      </c>
      <c r="CQ91" s="84">
        <f t="shared" si="185"/>
        <v>0</v>
      </c>
      <c r="CR91" s="84">
        <f t="shared" si="186"/>
        <v>0</v>
      </c>
      <c r="CS91" s="84">
        <f t="shared" si="187"/>
        <v>0</v>
      </c>
      <c r="CT91" s="84">
        <f t="shared" si="188"/>
        <v>0</v>
      </c>
      <c r="CU91" s="84">
        <f t="shared" si="189"/>
        <v>0</v>
      </c>
      <c r="CV91" s="84">
        <f t="shared" si="190"/>
        <v>0</v>
      </c>
      <c r="CW91" s="84">
        <f t="shared" si="191"/>
        <v>0</v>
      </c>
      <c r="CX91" s="84">
        <f t="shared" si="192"/>
        <v>0</v>
      </c>
    </row>
    <row r="92" spans="1:102" s="263" customFormat="1" ht="14.25">
      <c r="A92" s="78">
        <f t="shared" si="96"/>
        <v>82</v>
      </c>
      <c r="B92" s="79"/>
      <c r="C92" s="80"/>
      <c r="D92" s="81"/>
      <c r="E92" s="82"/>
      <c r="F92" s="83"/>
      <c r="G92" s="84">
        <f t="shared" si="97"/>
        <v>0</v>
      </c>
      <c r="H92" s="84">
        <f t="shared" si="98"/>
        <v>0</v>
      </c>
      <c r="I92" s="84">
        <f t="shared" si="99"/>
        <v>0</v>
      </c>
      <c r="J92" s="84">
        <f t="shared" si="100"/>
        <v>0</v>
      </c>
      <c r="K92" s="84">
        <f t="shared" si="101"/>
        <v>0</v>
      </c>
      <c r="L92" s="84">
        <f t="shared" si="102"/>
        <v>0</v>
      </c>
      <c r="M92" s="84">
        <f t="shared" si="103"/>
        <v>0</v>
      </c>
      <c r="N92" s="84">
        <f t="shared" si="104"/>
        <v>0</v>
      </c>
      <c r="O92" s="84">
        <f t="shared" si="105"/>
        <v>0</v>
      </c>
      <c r="P92" s="84">
        <f t="shared" si="106"/>
        <v>0</v>
      </c>
      <c r="Q92" s="84">
        <f t="shared" si="107"/>
        <v>0</v>
      </c>
      <c r="R92" s="84">
        <f t="shared" si="108"/>
        <v>0</v>
      </c>
      <c r="S92" s="84">
        <f t="shared" si="109"/>
        <v>0</v>
      </c>
      <c r="T92" s="84">
        <f t="shared" si="110"/>
        <v>0</v>
      </c>
      <c r="U92" s="84">
        <f t="shared" si="111"/>
        <v>0</v>
      </c>
      <c r="V92" s="84">
        <f t="shared" si="112"/>
        <v>0</v>
      </c>
      <c r="W92" s="84">
        <f t="shared" si="113"/>
        <v>0</v>
      </c>
      <c r="X92" s="84">
        <f t="shared" si="114"/>
        <v>0</v>
      </c>
      <c r="Y92" s="84">
        <f t="shared" si="115"/>
        <v>0</v>
      </c>
      <c r="Z92" s="84">
        <f t="shared" si="116"/>
        <v>0</v>
      </c>
      <c r="AA92" s="84">
        <f t="shared" si="117"/>
        <v>0</v>
      </c>
      <c r="AB92" s="84">
        <f t="shared" si="118"/>
        <v>0</v>
      </c>
      <c r="AC92" s="84">
        <f t="shared" si="119"/>
        <v>0</v>
      </c>
      <c r="AD92" s="84">
        <f t="shared" si="120"/>
        <v>0</v>
      </c>
      <c r="AE92" s="84">
        <f t="shared" si="121"/>
        <v>0</v>
      </c>
      <c r="AF92" s="84">
        <f t="shared" si="122"/>
        <v>0</v>
      </c>
      <c r="AG92" s="84">
        <f t="shared" si="123"/>
        <v>0</v>
      </c>
      <c r="AH92" s="84">
        <f t="shared" si="124"/>
        <v>0</v>
      </c>
      <c r="AI92" s="84">
        <f t="shared" si="125"/>
        <v>0</v>
      </c>
      <c r="AJ92" s="84">
        <f t="shared" si="126"/>
        <v>0</v>
      </c>
      <c r="AK92" s="84">
        <f t="shared" si="127"/>
        <v>0</v>
      </c>
      <c r="AL92" s="84">
        <f t="shared" si="128"/>
        <v>0</v>
      </c>
      <c r="AM92" s="84">
        <f t="shared" si="129"/>
        <v>0</v>
      </c>
      <c r="AN92" s="84">
        <f t="shared" si="130"/>
        <v>0</v>
      </c>
      <c r="AO92" s="84">
        <f t="shared" si="131"/>
        <v>0</v>
      </c>
      <c r="AP92" s="84">
        <f t="shared" si="132"/>
        <v>0</v>
      </c>
      <c r="AQ92" s="84">
        <f t="shared" si="133"/>
        <v>0</v>
      </c>
      <c r="AR92" s="84">
        <f t="shared" si="134"/>
        <v>0</v>
      </c>
      <c r="AS92" s="84">
        <f t="shared" si="135"/>
        <v>0</v>
      </c>
      <c r="AT92" s="84">
        <f t="shared" si="136"/>
        <v>0</v>
      </c>
      <c r="AU92" s="84">
        <f t="shared" si="137"/>
        <v>0</v>
      </c>
      <c r="AV92" s="84">
        <f t="shared" si="138"/>
        <v>0</v>
      </c>
      <c r="AW92" s="84">
        <f t="shared" si="139"/>
        <v>0</v>
      </c>
      <c r="AX92" s="84">
        <f t="shared" si="140"/>
        <v>0</v>
      </c>
      <c r="AY92" s="84">
        <f t="shared" si="141"/>
        <v>0</v>
      </c>
      <c r="AZ92" s="84">
        <f t="shared" si="142"/>
        <v>0</v>
      </c>
      <c r="BA92" s="84">
        <f t="shared" si="143"/>
        <v>0</v>
      </c>
      <c r="BB92" s="84">
        <f t="shared" si="144"/>
        <v>0</v>
      </c>
      <c r="BC92" s="84">
        <f t="shared" si="145"/>
        <v>0</v>
      </c>
      <c r="BD92" s="84">
        <f t="shared" si="146"/>
        <v>0</v>
      </c>
      <c r="BE92" s="84">
        <f t="shared" si="147"/>
        <v>0</v>
      </c>
      <c r="BF92" s="84">
        <f t="shared" si="148"/>
        <v>0</v>
      </c>
      <c r="BG92" s="84">
        <f t="shared" si="149"/>
        <v>0</v>
      </c>
      <c r="BH92" s="84">
        <f t="shared" si="150"/>
        <v>0</v>
      </c>
      <c r="BI92" s="84">
        <f t="shared" si="151"/>
        <v>0</v>
      </c>
      <c r="BJ92" s="84">
        <f t="shared" si="152"/>
        <v>0</v>
      </c>
      <c r="BK92" s="84">
        <f t="shared" si="153"/>
        <v>0</v>
      </c>
      <c r="BL92" s="84">
        <f t="shared" si="154"/>
        <v>0</v>
      </c>
      <c r="BM92" s="84">
        <f t="shared" si="155"/>
        <v>0</v>
      </c>
      <c r="BN92" s="84">
        <f t="shared" si="156"/>
        <v>0</v>
      </c>
      <c r="BO92" s="84">
        <f t="shared" si="157"/>
        <v>0</v>
      </c>
      <c r="BP92" s="84">
        <f t="shared" si="158"/>
        <v>0</v>
      </c>
      <c r="BQ92" s="84">
        <f t="shared" si="159"/>
        <v>0</v>
      </c>
      <c r="BR92" s="84">
        <f t="shared" si="160"/>
        <v>0</v>
      </c>
      <c r="BS92" s="84">
        <f t="shared" si="161"/>
        <v>0</v>
      </c>
      <c r="BT92" s="84">
        <f t="shared" si="162"/>
        <v>0</v>
      </c>
      <c r="BU92" s="84">
        <f t="shared" si="163"/>
        <v>0</v>
      </c>
      <c r="BV92" s="84">
        <f t="shared" si="164"/>
        <v>0</v>
      </c>
      <c r="BW92" s="84">
        <f t="shared" si="165"/>
        <v>0</v>
      </c>
      <c r="BX92" s="84">
        <f t="shared" si="166"/>
        <v>0</v>
      </c>
      <c r="BY92" s="84">
        <f t="shared" si="167"/>
        <v>0</v>
      </c>
      <c r="BZ92" s="84">
        <f t="shared" si="168"/>
        <v>0</v>
      </c>
      <c r="CA92" s="84">
        <f t="shared" si="169"/>
        <v>0</v>
      </c>
      <c r="CB92" s="84">
        <f t="shared" si="170"/>
        <v>0</v>
      </c>
      <c r="CC92" s="84">
        <f t="shared" si="171"/>
        <v>0</v>
      </c>
      <c r="CD92" s="84">
        <f t="shared" si="172"/>
        <v>0</v>
      </c>
      <c r="CE92" s="84">
        <f t="shared" si="173"/>
        <v>0</v>
      </c>
      <c r="CF92" s="84">
        <f t="shared" si="174"/>
        <v>0</v>
      </c>
      <c r="CG92" s="84">
        <f t="shared" si="175"/>
        <v>0</v>
      </c>
      <c r="CH92" s="84">
        <f t="shared" si="176"/>
        <v>0</v>
      </c>
      <c r="CI92" s="84">
        <f t="shared" si="177"/>
        <v>0</v>
      </c>
      <c r="CJ92" s="84">
        <f t="shared" si="178"/>
        <v>0</v>
      </c>
      <c r="CK92" s="84">
        <f t="shared" si="179"/>
        <v>0</v>
      </c>
      <c r="CL92" s="84">
        <f t="shared" si="180"/>
        <v>0</v>
      </c>
      <c r="CM92" s="84">
        <f t="shared" si="181"/>
        <v>0</v>
      </c>
      <c r="CN92" s="84">
        <f t="shared" si="182"/>
        <v>0</v>
      </c>
      <c r="CO92" s="84">
        <f t="shared" si="183"/>
        <v>0</v>
      </c>
      <c r="CP92" s="84">
        <f t="shared" si="184"/>
        <v>0</v>
      </c>
      <c r="CQ92" s="84">
        <f t="shared" si="185"/>
        <v>0</v>
      </c>
      <c r="CR92" s="84">
        <f t="shared" si="186"/>
        <v>0</v>
      </c>
      <c r="CS92" s="84">
        <f t="shared" si="187"/>
        <v>0</v>
      </c>
      <c r="CT92" s="84">
        <f t="shared" si="188"/>
        <v>0</v>
      </c>
      <c r="CU92" s="84">
        <f t="shared" si="189"/>
        <v>0</v>
      </c>
      <c r="CV92" s="84">
        <f t="shared" si="190"/>
        <v>0</v>
      </c>
      <c r="CW92" s="84">
        <f t="shared" si="191"/>
        <v>0</v>
      </c>
      <c r="CX92" s="84">
        <f t="shared" si="192"/>
        <v>0</v>
      </c>
    </row>
    <row r="93" spans="1:102" s="263" customFormat="1" ht="14.25">
      <c r="A93" s="78">
        <f t="shared" si="96"/>
        <v>83</v>
      </c>
      <c r="B93" s="79"/>
      <c r="C93" s="80"/>
      <c r="D93" s="81"/>
      <c r="E93" s="82"/>
      <c r="F93" s="83"/>
      <c r="G93" s="84">
        <f t="shared" si="97"/>
        <v>0</v>
      </c>
      <c r="H93" s="84">
        <f t="shared" si="98"/>
        <v>0</v>
      </c>
      <c r="I93" s="84">
        <f t="shared" si="99"/>
        <v>0</v>
      </c>
      <c r="J93" s="84">
        <f t="shared" si="100"/>
        <v>0</v>
      </c>
      <c r="K93" s="84">
        <f t="shared" si="101"/>
        <v>0</v>
      </c>
      <c r="L93" s="84">
        <f t="shared" si="102"/>
        <v>0</v>
      </c>
      <c r="M93" s="84">
        <f t="shared" si="103"/>
        <v>0</v>
      </c>
      <c r="N93" s="84">
        <f t="shared" si="104"/>
        <v>0</v>
      </c>
      <c r="O93" s="84">
        <f t="shared" si="105"/>
        <v>0</v>
      </c>
      <c r="P93" s="84">
        <f t="shared" si="106"/>
        <v>0</v>
      </c>
      <c r="Q93" s="84">
        <f t="shared" si="107"/>
        <v>0</v>
      </c>
      <c r="R93" s="84">
        <f t="shared" si="108"/>
        <v>0</v>
      </c>
      <c r="S93" s="84">
        <f t="shared" si="109"/>
        <v>0</v>
      </c>
      <c r="T93" s="84">
        <f t="shared" si="110"/>
        <v>0</v>
      </c>
      <c r="U93" s="84">
        <f t="shared" si="111"/>
        <v>0</v>
      </c>
      <c r="V93" s="84">
        <f t="shared" si="112"/>
        <v>0</v>
      </c>
      <c r="W93" s="84">
        <f t="shared" si="113"/>
        <v>0</v>
      </c>
      <c r="X93" s="84">
        <f t="shared" si="114"/>
        <v>0</v>
      </c>
      <c r="Y93" s="84">
        <f t="shared" si="115"/>
        <v>0</v>
      </c>
      <c r="Z93" s="84">
        <f t="shared" si="116"/>
        <v>0</v>
      </c>
      <c r="AA93" s="84">
        <f t="shared" si="117"/>
        <v>0</v>
      </c>
      <c r="AB93" s="84">
        <f t="shared" si="118"/>
        <v>0</v>
      </c>
      <c r="AC93" s="84">
        <f t="shared" si="119"/>
        <v>0</v>
      </c>
      <c r="AD93" s="84">
        <f t="shared" si="120"/>
        <v>0</v>
      </c>
      <c r="AE93" s="84">
        <f t="shared" si="121"/>
        <v>0</v>
      </c>
      <c r="AF93" s="84">
        <f t="shared" si="122"/>
        <v>0</v>
      </c>
      <c r="AG93" s="84">
        <f t="shared" si="123"/>
        <v>0</v>
      </c>
      <c r="AH93" s="84">
        <f t="shared" si="124"/>
        <v>0</v>
      </c>
      <c r="AI93" s="84">
        <f t="shared" si="125"/>
        <v>0</v>
      </c>
      <c r="AJ93" s="84">
        <f t="shared" si="126"/>
        <v>0</v>
      </c>
      <c r="AK93" s="84">
        <f t="shared" si="127"/>
        <v>0</v>
      </c>
      <c r="AL93" s="84">
        <f t="shared" si="128"/>
        <v>0</v>
      </c>
      <c r="AM93" s="84">
        <f t="shared" si="129"/>
        <v>0</v>
      </c>
      <c r="AN93" s="84">
        <f t="shared" si="130"/>
        <v>0</v>
      </c>
      <c r="AO93" s="84">
        <f t="shared" si="131"/>
        <v>0</v>
      </c>
      <c r="AP93" s="84">
        <f t="shared" si="132"/>
        <v>0</v>
      </c>
      <c r="AQ93" s="84">
        <f t="shared" si="133"/>
        <v>0</v>
      </c>
      <c r="AR93" s="84">
        <f t="shared" si="134"/>
        <v>0</v>
      </c>
      <c r="AS93" s="84">
        <f t="shared" si="135"/>
        <v>0</v>
      </c>
      <c r="AT93" s="84">
        <f t="shared" si="136"/>
        <v>0</v>
      </c>
      <c r="AU93" s="84">
        <f t="shared" si="137"/>
        <v>0</v>
      </c>
      <c r="AV93" s="84">
        <f t="shared" si="138"/>
        <v>0</v>
      </c>
      <c r="AW93" s="84">
        <f t="shared" si="139"/>
        <v>0</v>
      </c>
      <c r="AX93" s="84">
        <f t="shared" si="140"/>
        <v>0</v>
      </c>
      <c r="AY93" s="84">
        <f t="shared" si="141"/>
        <v>0</v>
      </c>
      <c r="AZ93" s="84">
        <f t="shared" si="142"/>
        <v>0</v>
      </c>
      <c r="BA93" s="84">
        <f t="shared" si="143"/>
        <v>0</v>
      </c>
      <c r="BB93" s="84">
        <f t="shared" si="144"/>
        <v>0</v>
      </c>
      <c r="BC93" s="84">
        <f t="shared" si="145"/>
        <v>0</v>
      </c>
      <c r="BD93" s="84">
        <f t="shared" si="146"/>
        <v>0</v>
      </c>
      <c r="BE93" s="84">
        <f t="shared" si="147"/>
        <v>0</v>
      </c>
      <c r="BF93" s="84">
        <f t="shared" si="148"/>
        <v>0</v>
      </c>
      <c r="BG93" s="84">
        <f t="shared" si="149"/>
        <v>0</v>
      </c>
      <c r="BH93" s="84">
        <f t="shared" si="150"/>
        <v>0</v>
      </c>
      <c r="BI93" s="84">
        <f t="shared" si="151"/>
        <v>0</v>
      </c>
      <c r="BJ93" s="84">
        <f t="shared" si="152"/>
        <v>0</v>
      </c>
      <c r="BK93" s="84">
        <f t="shared" si="153"/>
        <v>0</v>
      </c>
      <c r="BL93" s="84">
        <f t="shared" si="154"/>
        <v>0</v>
      </c>
      <c r="BM93" s="84">
        <f t="shared" si="155"/>
        <v>0</v>
      </c>
      <c r="BN93" s="84">
        <f t="shared" si="156"/>
        <v>0</v>
      </c>
      <c r="BO93" s="84">
        <f t="shared" si="157"/>
        <v>0</v>
      </c>
      <c r="BP93" s="84">
        <f t="shared" si="158"/>
        <v>0</v>
      </c>
      <c r="BQ93" s="84">
        <f t="shared" si="159"/>
        <v>0</v>
      </c>
      <c r="BR93" s="84">
        <f t="shared" si="160"/>
        <v>0</v>
      </c>
      <c r="BS93" s="84">
        <f t="shared" si="161"/>
        <v>0</v>
      </c>
      <c r="BT93" s="84">
        <f t="shared" si="162"/>
        <v>0</v>
      </c>
      <c r="BU93" s="84">
        <f t="shared" si="163"/>
        <v>0</v>
      </c>
      <c r="BV93" s="84">
        <f t="shared" si="164"/>
        <v>0</v>
      </c>
      <c r="BW93" s="84">
        <f t="shared" si="165"/>
        <v>0</v>
      </c>
      <c r="BX93" s="84">
        <f t="shared" si="166"/>
        <v>0</v>
      </c>
      <c r="BY93" s="84">
        <f t="shared" si="167"/>
        <v>0</v>
      </c>
      <c r="BZ93" s="84">
        <f t="shared" si="168"/>
        <v>0</v>
      </c>
      <c r="CA93" s="84">
        <f t="shared" si="169"/>
        <v>0</v>
      </c>
      <c r="CB93" s="84">
        <f t="shared" si="170"/>
        <v>0</v>
      </c>
      <c r="CC93" s="84">
        <f t="shared" si="171"/>
        <v>0</v>
      </c>
      <c r="CD93" s="84">
        <f t="shared" si="172"/>
        <v>0</v>
      </c>
      <c r="CE93" s="84">
        <f t="shared" si="173"/>
        <v>0</v>
      </c>
      <c r="CF93" s="84">
        <f t="shared" si="174"/>
        <v>0</v>
      </c>
      <c r="CG93" s="84">
        <f t="shared" si="175"/>
        <v>0</v>
      </c>
      <c r="CH93" s="84">
        <f t="shared" si="176"/>
        <v>0</v>
      </c>
      <c r="CI93" s="84">
        <f t="shared" si="177"/>
        <v>0</v>
      </c>
      <c r="CJ93" s="84">
        <f t="shared" si="178"/>
        <v>0</v>
      </c>
      <c r="CK93" s="84">
        <f t="shared" si="179"/>
        <v>0</v>
      </c>
      <c r="CL93" s="84">
        <f t="shared" si="180"/>
        <v>0</v>
      </c>
      <c r="CM93" s="84">
        <f t="shared" si="181"/>
        <v>0</v>
      </c>
      <c r="CN93" s="84">
        <f t="shared" si="182"/>
        <v>0</v>
      </c>
      <c r="CO93" s="84">
        <f t="shared" si="183"/>
        <v>0</v>
      </c>
      <c r="CP93" s="84">
        <f t="shared" si="184"/>
        <v>0</v>
      </c>
      <c r="CQ93" s="84">
        <f t="shared" si="185"/>
        <v>0</v>
      </c>
      <c r="CR93" s="84">
        <f t="shared" si="186"/>
        <v>0</v>
      </c>
      <c r="CS93" s="84">
        <f t="shared" si="187"/>
        <v>0</v>
      </c>
      <c r="CT93" s="84">
        <f t="shared" si="188"/>
        <v>0</v>
      </c>
      <c r="CU93" s="84">
        <f t="shared" si="189"/>
        <v>0</v>
      </c>
      <c r="CV93" s="84">
        <f t="shared" si="190"/>
        <v>0</v>
      </c>
      <c r="CW93" s="84">
        <f t="shared" si="191"/>
        <v>0</v>
      </c>
      <c r="CX93" s="84">
        <f t="shared" si="192"/>
        <v>0</v>
      </c>
    </row>
    <row r="94" spans="1:102" s="263" customFormat="1" ht="14.25">
      <c r="A94" s="78">
        <f t="shared" si="96"/>
        <v>84</v>
      </c>
      <c r="B94" s="79"/>
      <c r="C94" s="80"/>
      <c r="D94" s="81"/>
      <c r="E94" s="82"/>
      <c r="F94" s="83"/>
      <c r="G94" s="84">
        <f t="shared" si="97"/>
        <v>0</v>
      </c>
      <c r="H94" s="84">
        <f t="shared" si="98"/>
        <v>0</v>
      </c>
      <c r="I94" s="84">
        <f t="shared" si="99"/>
        <v>0</v>
      </c>
      <c r="J94" s="84">
        <f t="shared" si="100"/>
        <v>0</v>
      </c>
      <c r="K94" s="84">
        <f t="shared" si="101"/>
        <v>0</v>
      </c>
      <c r="L94" s="84">
        <f t="shared" si="102"/>
        <v>0</v>
      </c>
      <c r="M94" s="84">
        <f t="shared" si="103"/>
        <v>0</v>
      </c>
      <c r="N94" s="84">
        <f t="shared" si="104"/>
        <v>0</v>
      </c>
      <c r="O94" s="84">
        <f t="shared" si="105"/>
        <v>0</v>
      </c>
      <c r="P94" s="84">
        <f t="shared" si="106"/>
        <v>0</v>
      </c>
      <c r="Q94" s="84">
        <f t="shared" si="107"/>
        <v>0</v>
      </c>
      <c r="R94" s="84">
        <f t="shared" si="108"/>
        <v>0</v>
      </c>
      <c r="S94" s="84">
        <f t="shared" si="109"/>
        <v>0</v>
      </c>
      <c r="T94" s="84">
        <f t="shared" si="110"/>
        <v>0</v>
      </c>
      <c r="U94" s="84">
        <f t="shared" si="111"/>
        <v>0</v>
      </c>
      <c r="V94" s="84">
        <f t="shared" si="112"/>
        <v>0</v>
      </c>
      <c r="W94" s="84">
        <f t="shared" si="113"/>
        <v>0</v>
      </c>
      <c r="X94" s="84">
        <f t="shared" si="114"/>
        <v>0</v>
      </c>
      <c r="Y94" s="84">
        <f t="shared" si="115"/>
        <v>0</v>
      </c>
      <c r="Z94" s="84">
        <f t="shared" si="116"/>
        <v>0</v>
      </c>
      <c r="AA94" s="84">
        <f t="shared" si="117"/>
        <v>0</v>
      </c>
      <c r="AB94" s="84">
        <f t="shared" si="118"/>
        <v>0</v>
      </c>
      <c r="AC94" s="84">
        <f t="shared" si="119"/>
        <v>0</v>
      </c>
      <c r="AD94" s="84">
        <f t="shared" si="120"/>
        <v>0</v>
      </c>
      <c r="AE94" s="84">
        <f t="shared" si="121"/>
        <v>0</v>
      </c>
      <c r="AF94" s="84">
        <f t="shared" si="122"/>
        <v>0</v>
      </c>
      <c r="AG94" s="84">
        <f t="shared" si="123"/>
        <v>0</v>
      </c>
      <c r="AH94" s="84">
        <f t="shared" si="124"/>
        <v>0</v>
      </c>
      <c r="AI94" s="84">
        <f t="shared" si="125"/>
        <v>0</v>
      </c>
      <c r="AJ94" s="84">
        <f t="shared" si="126"/>
        <v>0</v>
      </c>
      <c r="AK94" s="84">
        <f t="shared" si="127"/>
        <v>0</v>
      </c>
      <c r="AL94" s="84">
        <f t="shared" si="128"/>
        <v>0</v>
      </c>
      <c r="AM94" s="84">
        <f t="shared" si="129"/>
        <v>0</v>
      </c>
      <c r="AN94" s="84">
        <f t="shared" si="130"/>
        <v>0</v>
      </c>
      <c r="AO94" s="84">
        <f t="shared" si="131"/>
        <v>0</v>
      </c>
      <c r="AP94" s="84">
        <f t="shared" si="132"/>
        <v>0</v>
      </c>
      <c r="AQ94" s="84">
        <f t="shared" si="133"/>
        <v>0</v>
      </c>
      <c r="AR94" s="84">
        <f t="shared" si="134"/>
        <v>0</v>
      </c>
      <c r="AS94" s="84">
        <f t="shared" si="135"/>
        <v>0</v>
      </c>
      <c r="AT94" s="84">
        <f t="shared" si="136"/>
        <v>0</v>
      </c>
      <c r="AU94" s="84">
        <f t="shared" si="137"/>
        <v>0</v>
      </c>
      <c r="AV94" s="84">
        <f t="shared" si="138"/>
        <v>0</v>
      </c>
      <c r="AW94" s="84">
        <f t="shared" si="139"/>
        <v>0</v>
      </c>
      <c r="AX94" s="84">
        <f t="shared" si="140"/>
        <v>0</v>
      </c>
      <c r="AY94" s="84">
        <f t="shared" si="141"/>
        <v>0</v>
      </c>
      <c r="AZ94" s="84">
        <f t="shared" si="142"/>
        <v>0</v>
      </c>
      <c r="BA94" s="84">
        <f t="shared" si="143"/>
        <v>0</v>
      </c>
      <c r="BB94" s="84">
        <f t="shared" si="144"/>
        <v>0</v>
      </c>
      <c r="BC94" s="84">
        <f t="shared" si="145"/>
        <v>0</v>
      </c>
      <c r="BD94" s="84">
        <f t="shared" si="146"/>
        <v>0</v>
      </c>
      <c r="BE94" s="84">
        <f t="shared" si="147"/>
        <v>0</v>
      </c>
      <c r="BF94" s="84">
        <f t="shared" si="148"/>
        <v>0</v>
      </c>
      <c r="BG94" s="84">
        <f t="shared" si="149"/>
        <v>0</v>
      </c>
      <c r="BH94" s="84">
        <f t="shared" si="150"/>
        <v>0</v>
      </c>
      <c r="BI94" s="84">
        <f t="shared" si="151"/>
        <v>0</v>
      </c>
      <c r="BJ94" s="84">
        <f t="shared" si="152"/>
        <v>0</v>
      </c>
      <c r="BK94" s="84">
        <f t="shared" si="153"/>
        <v>0</v>
      </c>
      <c r="BL94" s="84">
        <f t="shared" si="154"/>
        <v>0</v>
      </c>
      <c r="BM94" s="84">
        <f t="shared" si="155"/>
        <v>0</v>
      </c>
      <c r="BN94" s="84">
        <f t="shared" si="156"/>
        <v>0</v>
      </c>
      <c r="BO94" s="84">
        <f t="shared" si="157"/>
        <v>0</v>
      </c>
      <c r="BP94" s="84">
        <f t="shared" si="158"/>
        <v>0</v>
      </c>
      <c r="BQ94" s="84">
        <f t="shared" si="159"/>
        <v>0</v>
      </c>
      <c r="BR94" s="84">
        <f t="shared" si="160"/>
        <v>0</v>
      </c>
      <c r="BS94" s="84">
        <f t="shared" si="161"/>
        <v>0</v>
      </c>
      <c r="BT94" s="84">
        <f t="shared" si="162"/>
        <v>0</v>
      </c>
      <c r="BU94" s="84">
        <f t="shared" si="163"/>
        <v>0</v>
      </c>
      <c r="BV94" s="84">
        <f t="shared" si="164"/>
        <v>0</v>
      </c>
      <c r="BW94" s="84">
        <f t="shared" si="165"/>
        <v>0</v>
      </c>
      <c r="BX94" s="84">
        <f t="shared" si="166"/>
        <v>0</v>
      </c>
      <c r="BY94" s="84">
        <f t="shared" si="167"/>
        <v>0</v>
      </c>
      <c r="BZ94" s="84">
        <f t="shared" si="168"/>
        <v>0</v>
      </c>
      <c r="CA94" s="84">
        <f t="shared" si="169"/>
        <v>0</v>
      </c>
      <c r="CB94" s="84">
        <f t="shared" si="170"/>
        <v>0</v>
      </c>
      <c r="CC94" s="84">
        <f t="shared" si="171"/>
        <v>0</v>
      </c>
      <c r="CD94" s="84">
        <f t="shared" si="172"/>
        <v>0</v>
      </c>
      <c r="CE94" s="84">
        <f t="shared" si="173"/>
        <v>0</v>
      </c>
      <c r="CF94" s="84">
        <f t="shared" si="174"/>
        <v>0</v>
      </c>
      <c r="CG94" s="84">
        <f t="shared" si="175"/>
        <v>0</v>
      </c>
      <c r="CH94" s="84">
        <f t="shared" si="176"/>
        <v>0</v>
      </c>
      <c r="CI94" s="84">
        <f t="shared" si="177"/>
        <v>0</v>
      </c>
      <c r="CJ94" s="84">
        <f t="shared" si="178"/>
        <v>0</v>
      </c>
      <c r="CK94" s="84">
        <f t="shared" si="179"/>
        <v>0</v>
      </c>
      <c r="CL94" s="84">
        <f t="shared" si="180"/>
        <v>0</v>
      </c>
      <c r="CM94" s="84">
        <f t="shared" si="181"/>
        <v>0</v>
      </c>
      <c r="CN94" s="84">
        <f t="shared" si="182"/>
        <v>0</v>
      </c>
      <c r="CO94" s="84">
        <f t="shared" si="183"/>
        <v>0</v>
      </c>
      <c r="CP94" s="84">
        <f t="shared" si="184"/>
        <v>0</v>
      </c>
      <c r="CQ94" s="84">
        <f t="shared" si="185"/>
        <v>0</v>
      </c>
      <c r="CR94" s="84">
        <f t="shared" si="186"/>
        <v>0</v>
      </c>
      <c r="CS94" s="84">
        <f t="shared" si="187"/>
        <v>0</v>
      </c>
      <c r="CT94" s="84">
        <f t="shared" si="188"/>
        <v>0</v>
      </c>
      <c r="CU94" s="84">
        <f t="shared" si="189"/>
        <v>0</v>
      </c>
      <c r="CV94" s="84">
        <f t="shared" si="190"/>
        <v>0</v>
      </c>
      <c r="CW94" s="84">
        <f t="shared" si="191"/>
        <v>0</v>
      </c>
      <c r="CX94" s="84">
        <f t="shared" si="192"/>
        <v>0</v>
      </c>
    </row>
    <row r="95" spans="1:102" s="263" customFormat="1" ht="14.25">
      <c r="A95" s="78">
        <f t="shared" si="96"/>
        <v>85</v>
      </c>
      <c r="B95" s="79"/>
      <c r="C95" s="80"/>
      <c r="D95" s="81"/>
      <c r="E95" s="82"/>
      <c r="F95" s="83"/>
      <c r="G95" s="84">
        <f t="shared" si="97"/>
        <v>0</v>
      </c>
      <c r="H95" s="84">
        <f t="shared" si="98"/>
        <v>0</v>
      </c>
      <c r="I95" s="84">
        <f t="shared" si="99"/>
        <v>0</v>
      </c>
      <c r="J95" s="84">
        <f t="shared" si="100"/>
        <v>0</v>
      </c>
      <c r="K95" s="84">
        <f t="shared" si="101"/>
        <v>0</v>
      </c>
      <c r="L95" s="84">
        <f t="shared" si="102"/>
        <v>0</v>
      </c>
      <c r="M95" s="84">
        <f t="shared" si="103"/>
        <v>0</v>
      </c>
      <c r="N95" s="84">
        <f t="shared" si="104"/>
        <v>0</v>
      </c>
      <c r="O95" s="84">
        <f t="shared" si="105"/>
        <v>0</v>
      </c>
      <c r="P95" s="84">
        <f t="shared" si="106"/>
        <v>0</v>
      </c>
      <c r="Q95" s="84">
        <f t="shared" si="107"/>
        <v>0</v>
      </c>
      <c r="R95" s="84">
        <f t="shared" si="108"/>
        <v>0</v>
      </c>
      <c r="S95" s="84">
        <f t="shared" si="109"/>
        <v>0</v>
      </c>
      <c r="T95" s="84">
        <f t="shared" si="110"/>
        <v>0</v>
      </c>
      <c r="U95" s="84">
        <f t="shared" si="111"/>
        <v>0</v>
      </c>
      <c r="V95" s="84">
        <f t="shared" si="112"/>
        <v>0</v>
      </c>
      <c r="W95" s="84">
        <f t="shared" si="113"/>
        <v>0</v>
      </c>
      <c r="X95" s="84">
        <f t="shared" si="114"/>
        <v>0</v>
      </c>
      <c r="Y95" s="84">
        <f t="shared" si="115"/>
        <v>0</v>
      </c>
      <c r="Z95" s="84">
        <f t="shared" si="116"/>
        <v>0</v>
      </c>
      <c r="AA95" s="84">
        <f t="shared" si="117"/>
        <v>0</v>
      </c>
      <c r="AB95" s="84">
        <f t="shared" si="118"/>
        <v>0</v>
      </c>
      <c r="AC95" s="84">
        <f t="shared" si="119"/>
        <v>0</v>
      </c>
      <c r="AD95" s="84">
        <f t="shared" si="120"/>
        <v>0</v>
      </c>
      <c r="AE95" s="84">
        <f t="shared" si="121"/>
        <v>0</v>
      </c>
      <c r="AF95" s="84">
        <f t="shared" si="122"/>
        <v>0</v>
      </c>
      <c r="AG95" s="84">
        <f t="shared" si="123"/>
        <v>0</v>
      </c>
      <c r="AH95" s="84">
        <f t="shared" si="124"/>
        <v>0</v>
      </c>
      <c r="AI95" s="84">
        <f t="shared" si="125"/>
        <v>0</v>
      </c>
      <c r="AJ95" s="84">
        <f t="shared" si="126"/>
        <v>0</v>
      </c>
      <c r="AK95" s="84">
        <f t="shared" si="127"/>
        <v>0</v>
      </c>
      <c r="AL95" s="84">
        <f t="shared" si="128"/>
        <v>0</v>
      </c>
      <c r="AM95" s="84">
        <f t="shared" si="129"/>
        <v>0</v>
      </c>
      <c r="AN95" s="84">
        <f t="shared" si="130"/>
        <v>0</v>
      </c>
      <c r="AO95" s="84">
        <f t="shared" si="131"/>
        <v>0</v>
      </c>
      <c r="AP95" s="84">
        <f t="shared" si="132"/>
        <v>0</v>
      </c>
      <c r="AQ95" s="84">
        <f t="shared" si="133"/>
        <v>0</v>
      </c>
      <c r="AR95" s="84">
        <f t="shared" si="134"/>
        <v>0</v>
      </c>
      <c r="AS95" s="84">
        <f t="shared" si="135"/>
        <v>0</v>
      </c>
      <c r="AT95" s="84">
        <f t="shared" si="136"/>
        <v>0</v>
      </c>
      <c r="AU95" s="84">
        <f t="shared" si="137"/>
        <v>0</v>
      </c>
      <c r="AV95" s="84">
        <f t="shared" si="138"/>
        <v>0</v>
      </c>
      <c r="AW95" s="84">
        <f t="shared" si="139"/>
        <v>0</v>
      </c>
      <c r="AX95" s="84">
        <f t="shared" si="140"/>
        <v>0</v>
      </c>
      <c r="AY95" s="84">
        <f t="shared" si="141"/>
        <v>0</v>
      </c>
      <c r="AZ95" s="84">
        <f t="shared" si="142"/>
        <v>0</v>
      </c>
      <c r="BA95" s="84">
        <f t="shared" si="143"/>
        <v>0</v>
      </c>
      <c r="BB95" s="84">
        <f t="shared" si="144"/>
        <v>0</v>
      </c>
      <c r="BC95" s="84">
        <f t="shared" si="145"/>
        <v>0</v>
      </c>
      <c r="BD95" s="84">
        <f t="shared" si="146"/>
        <v>0</v>
      </c>
      <c r="BE95" s="84">
        <f t="shared" si="147"/>
        <v>0</v>
      </c>
      <c r="BF95" s="84">
        <f t="shared" si="148"/>
        <v>0</v>
      </c>
      <c r="BG95" s="84">
        <f t="shared" si="149"/>
        <v>0</v>
      </c>
      <c r="BH95" s="84">
        <f t="shared" si="150"/>
        <v>0</v>
      </c>
      <c r="BI95" s="84">
        <f t="shared" si="151"/>
        <v>0</v>
      </c>
      <c r="BJ95" s="84">
        <f t="shared" si="152"/>
        <v>0</v>
      </c>
      <c r="BK95" s="84">
        <f t="shared" si="153"/>
        <v>0</v>
      </c>
      <c r="BL95" s="84">
        <f t="shared" si="154"/>
        <v>0</v>
      </c>
      <c r="BM95" s="84">
        <f t="shared" si="155"/>
        <v>0</v>
      </c>
      <c r="BN95" s="84">
        <f t="shared" si="156"/>
        <v>0</v>
      </c>
      <c r="BO95" s="84">
        <f t="shared" si="157"/>
        <v>0</v>
      </c>
      <c r="BP95" s="84">
        <f t="shared" si="158"/>
        <v>0</v>
      </c>
      <c r="BQ95" s="84">
        <f t="shared" si="159"/>
        <v>0</v>
      </c>
      <c r="BR95" s="84">
        <f t="shared" si="160"/>
        <v>0</v>
      </c>
      <c r="BS95" s="84">
        <f t="shared" si="161"/>
        <v>0</v>
      </c>
      <c r="BT95" s="84">
        <f t="shared" si="162"/>
        <v>0</v>
      </c>
      <c r="BU95" s="84">
        <f t="shared" si="163"/>
        <v>0</v>
      </c>
      <c r="BV95" s="84">
        <f t="shared" si="164"/>
        <v>0</v>
      </c>
      <c r="BW95" s="84">
        <f t="shared" si="165"/>
        <v>0</v>
      </c>
      <c r="BX95" s="84">
        <f t="shared" si="166"/>
        <v>0</v>
      </c>
      <c r="BY95" s="84">
        <f t="shared" si="167"/>
        <v>0</v>
      </c>
      <c r="BZ95" s="84">
        <f t="shared" si="168"/>
        <v>0</v>
      </c>
      <c r="CA95" s="84">
        <f t="shared" si="169"/>
        <v>0</v>
      </c>
      <c r="CB95" s="84">
        <f t="shared" si="170"/>
        <v>0</v>
      </c>
      <c r="CC95" s="84">
        <f t="shared" si="171"/>
        <v>0</v>
      </c>
      <c r="CD95" s="84">
        <f t="shared" si="172"/>
        <v>0</v>
      </c>
      <c r="CE95" s="84">
        <f t="shared" si="173"/>
        <v>0</v>
      </c>
      <c r="CF95" s="84">
        <f t="shared" si="174"/>
        <v>0</v>
      </c>
      <c r="CG95" s="84">
        <f t="shared" si="175"/>
        <v>0</v>
      </c>
      <c r="CH95" s="84">
        <f t="shared" si="176"/>
        <v>0</v>
      </c>
      <c r="CI95" s="84">
        <f t="shared" si="177"/>
        <v>0</v>
      </c>
      <c r="CJ95" s="84">
        <f t="shared" si="178"/>
        <v>0</v>
      </c>
      <c r="CK95" s="84">
        <f t="shared" si="179"/>
        <v>0</v>
      </c>
      <c r="CL95" s="84">
        <f t="shared" si="180"/>
        <v>0</v>
      </c>
      <c r="CM95" s="84">
        <f t="shared" si="181"/>
        <v>0</v>
      </c>
      <c r="CN95" s="84">
        <f t="shared" si="182"/>
        <v>0</v>
      </c>
      <c r="CO95" s="84">
        <f t="shared" si="183"/>
        <v>0</v>
      </c>
      <c r="CP95" s="84">
        <f t="shared" si="184"/>
        <v>0</v>
      </c>
      <c r="CQ95" s="84">
        <f t="shared" si="185"/>
        <v>0</v>
      </c>
      <c r="CR95" s="84">
        <f t="shared" si="186"/>
        <v>0</v>
      </c>
      <c r="CS95" s="84">
        <f t="shared" si="187"/>
        <v>0</v>
      </c>
      <c r="CT95" s="84">
        <f t="shared" si="188"/>
        <v>0</v>
      </c>
      <c r="CU95" s="84">
        <f t="shared" si="189"/>
        <v>0</v>
      </c>
      <c r="CV95" s="84">
        <f t="shared" si="190"/>
        <v>0</v>
      </c>
      <c r="CW95" s="84">
        <f t="shared" si="191"/>
        <v>0</v>
      </c>
      <c r="CX95" s="84">
        <f t="shared" si="192"/>
        <v>0</v>
      </c>
    </row>
    <row r="96" spans="1:102" s="263" customFormat="1" ht="14.25">
      <c r="A96" s="78">
        <f t="shared" si="96"/>
        <v>86</v>
      </c>
      <c r="B96" s="79"/>
      <c r="C96" s="80"/>
      <c r="D96" s="81"/>
      <c r="E96" s="82"/>
      <c r="F96" s="83"/>
      <c r="G96" s="84">
        <f t="shared" si="97"/>
        <v>0</v>
      </c>
      <c r="H96" s="84">
        <f t="shared" si="98"/>
        <v>0</v>
      </c>
      <c r="I96" s="84">
        <f t="shared" si="99"/>
        <v>0</v>
      </c>
      <c r="J96" s="84">
        <f t="shared" si="100"/>
        <v>0</v>
      </c>
      <c r="K96" s="84">
        <f t="shared" si="101"/>
        <v>0</v>
      </c>
      <c r="L96" s="84">
        <f t="shared" si="102"/>
        <v>0</v>
      </c>
      <c r="M96" s="84">
        <f t="shared" si="103"/>
        <v>0</v>
      </c>
      <c r="N96" s="84">
        <f t="shared" si="104"/>
        <v>0</v>
      </c>
      <c r="O96" s="84">
        <f t="shared" si="105"/>
        <v>0</v>
      </c>
      <c r="P96" s="84">
        <f t="shared" si="106"/>
        <v>0</v>
      </c>
      <c r="Q96" s="84">
        <f t="shared" si="107"/>
        <v>0</v>
      </c>
      <c r="R96" s="84">
        <f t="shared" si="108"/>
        <v>0</v>
      </c>
      <c r="S96" s="84">
        <f t="shared" si="109"/>
        <v>0</v>
      </c>
      <c r="T96" s="84">
        <f t="shared" si="110"/>
        <v>0</v>
      </c>
      <c r="U96" s="84">
        <f t="shared" si="111"/>
        <v>0</v>
      </c>
      <c r="V96" s="84">
        <f t="shared" si="112"/>
        <v>0</v>
      </c>
      <c r="W96" s="84">
        <f t="shared" si="113"/>
        <v>0</v>
      </c>
      <c r="X96" s="84">
        <f t="shared" si="114"/>
        <v>0</v>
      </c>
      <c r="Y96" s="84">
        <f t="shared" si="115"/>
        <v>0</v>
      </c>
      <c r="Z96" s="84">
        <f t="shared" si="116"/>
        <v>0</v>
      </c>
      <c r="AA96" s="84">
        <f t="shared" si="117"/>
        <v>0</v>
      </c>
      <c r="AB96" s="84">
        <f t="shared" si="118"/>
        <v>0</v>
      </c>
      <c r="AC96" s="84">
        <f t="shared" si="119"/>
        <v>0</v>
      </c>
      <c r="AD96" s="84">
        <f t="shared" si="120"/>
        <v>0</v>
      </c>
      <c r="AE96" s="84">
        <f t="shared" si="121"/>
        <v>0</v>
      </c>
      <c r="AF96" s="84">
        <f t="shared" si="122"/>
        <v>0</v>
      </c>
      <c r="AG96" s="84">
        <f t="shared" si="123"/>
        <v>0</v>
      </c>
      <c r="AH96" s="84">
        <f t="shared" si="124"/>
        <v>0</v>
      </c>
      <c r="AI96" s="84">
        <f t="shared" si="125"/>
        <v>0</v>
      </c>
      <c r="AJ96" s="84">
        <f t="shared" si="126"/>
        <v>0</v>
      </c>
      <c r="AK96" s="84">
        <f t="shared" si="127"/>
        <v>0</v>
      </c>
      <c r="AL96" s="84">
        <f t="shared" si="128"/>
        <v>0</v>
      </c>
      <c r="AM96" s="84">
        <f t="shared" si="129"/>
        <v>0</v>
      </c>
      <c r="AN96" s="84">
        <f t="shared" si="130"/>
        <v>0</v>
      </c>
      <c r="AO96" s="84">
        <f t="shared" si="131"/>
        <v>0</v>
      </c>
      <c r="AP96" s="84">
        <f t="shared" si="132"/>
        <v>0</v>
      </c>
      <c r="AQ96" s="84">
        <f t="shared" si="133"/>
        <v>0</v>
      </c>
      <c r="AR96" s="84">
        <f t="shared" si="134"/>
        <v>0</v>
      </c>
      <c r="AS96" s="84">
        <f t="shared" si="135"/>
        <v>0</v>
      </c>
      <c r="AT96" s="84">
        <f t="shared" si="136"/>
        <v>0</v>
      </c>
      <c r="AU96" s="84">
        <f t="shared" si="137"/>
        <v>0</v>
      </c>
      <c r="AV96" s="84">
        <f t="shared" si="138"/>
        <v>0</v>
      </c>
      <c r="AW96" s="84">
        <f t="shared" si="139"/>
        <v>0</v>
      </c>
      <c r="AX96" s="84">
        <f t="shared" si="140"/>
        <v>0</v>
      </c>
      <c r="AY96" s="84">
        <f t="shared" si="141"/>
        <v>0</v>
      </c>
      <c r="AZ96" s="84">
        <f t="shared" si="142"/>
        <v>0</v>
      </c>
      <c r="BA96" s="84">
        <f t="shared" si="143"/>
        <v>0</v>
      </c>
      <c r="BB96" s="84">
        <f t="shared" si="144"/>
        <v>0</v>
      </c>
      <c r="BC96" s="84">
        <f t="shared" si="145"/>
        <v>0</v>
      </c>
      <c r="BD96" s="84">
        <f t="shared" si="146"/>
        <v>0</v>
      </c>
      <c r="BE96" s="84">
        <f t="shared" si="147"/>
        <v>0</v>
      </c>
      <c r="BF96" s="84">
        <f t="shared" si="148"/>
        <v>0</v>
      </c>
      <c r="BG96" s="84">
        <f t="shared" si="149"/>
        <v>0</v>
      </c>
      <c r="BH96" s="84">
        <f t="shared" si="150"/>
        <v>0</v>
      </c>
      <c r="BI96" s="84">
        <f t="shared" si="151"/>
        <v>0</v>
      </c>
      <c r="BJ96" s="84">
        <f t="shared" si="152"/>
        <v>0</v>
      </c>
      <c r="BK96" s="84">
        <f t="shared" si="153"/>
        <v>0</v>
      </c>
      <c r="BL96" s="84">
        <f t="shared" si="154"/>
        <v>0</v>
      </c>
      <c r="BM96" s="84">
        <f t="shared" si="155"/>
        <v>0</v>
      </c>
      <c r="BN96" s="84">
        <f t="shared" si="156"/>
        <v>0</v>
      </c>
      <c r="BO96" s="84">
        <f t="shared" si="157"/>
        <v>0</v>
      </c>
      <c r="BP96" s="84">
        <f t="shared" si="158"/>
        <v>0</v>
      </c>
      <c r="BQ96" s="84">
        <f t="shared" si="159"/>
        <v>0</v>
      </c>
      <c r="BR96" s="84">
        <f t="shared" si="160"/>
        <v>0</v>
      </c>
      <c r="BS96" s="84">
        <f t="shared" si="161"/>
        <v>0</v>
      </c>
      <c r="BT96" s="84">
        <f t="shared" si="162"/>
        <v>0</v>
      </c>
      <c r="BU96" s="84">
        <f t="shared" si="163"/>
        <v>0</v>
      </c>
      <c r="BV96" s="84">
        <f t="shared" si="164"/>
        <v>0</v>
      </c>
      <c r="BW96" s="84">
        <f t="shared" si="165"/>
        <v>0</v>
      </c>
      <c r="BX96" s="84">
        <f t="shared" si="166"/>
        <v>0</v>
      </c>
      <c r="BY96" s="84">
        <f t="shared" si="167"/>
        <v>0</v>
      </c>
      <c r="BZ96" s="84">
        <f t="shared" si="168"/>
        <v>0</v>
      </c>
      <c r="CA96" s="84">
        <f t="shared" si="169"/>
        <v>0</v>
      </c>
      <c r="CB96" s="84">
        <f t="shared" si="170"/>
        <v>0</v>
      </c>
      <c r="CC96" s="84">
        <f t="shared" si="171"/>
        <v>0</v>
      </c>
      <c r="CD96" s="84">
        <f t="shared" si="172"/>
        <v>0</v>
      </c>
      <c r="CE96" s="84">
        <f t="shared" si="173"/>
        <v>0</v>
      </c>
      <c r="CF96" s="84">
        <f t="shared" si="174"/>
        <v>0</v>
      </c>
      <c r="CG96" s="84">
        <f t="shared" si="175"/>
        <v>0</v>
      </c>
      <c r="CH96" s="84">
        <f t="shared" si="176"/>
        <v>0</v>
      </c>
      <c r="CI96" s="84">
        <f t="shared" si="177"/>
        <v>0</v>
      </c>
      <c r="CJ96" s="84">
        <f t="shared" si="178"/>
        <v>0</v>
      </c>
      <c r="CK96" s="84">
        <f t="shared" si="179"/>
        <v>0</v>
      </c>
      <c r="CL96" s="84">
        <f t="shared" si="180"/>
        <v>0</v>
      </c>
      <c r="CM96" s="84">
        <f t="shared" si="181"/>
        <v>0</v>
      </c>
      <c r="CN96" s="84">
        <f t="shared" si="182"/>
        <v>0</v>
      </c>
      <c r="CO96" s="84">
        <f t="shared" si="183"/>
        <v>0</v>
      </c>
      <c r="CP96" s="84">
        <f t="shared" si="184"/>
        <v>0</v>
      </c>
      <c r="CQ96" s="84">
        <f t="shared" si="185"/>
        <v>0</v>
      </c>
      <c r="CR96" s="84">
        <f t="shared" si="186"/>
        <v>0</v>
      </c>
      <c r="CS96" s="84">
        <f t="shared" si="187"/>
        <v>0</v>
      </c>
      <c r="CT96" s="84">
        <f t="shared" si="188"/>
        <v>0</v>
      </c>
      <c r="CU96" s="84">
        <f t="shared" si="189"/>
        <v>0</v>
      </c>
      <c r="CV96" s="84">
        <f t="shared" si="190"/>
        <v>0</v>
      </c>
      <c r="CW96" s="84">
        <f t="shared" si="191"/>
        <v>0</v>
      </c>
      <c r="CX96" s="84">
        <f t="shared" si="192"/>
        <v>0</v>
      </c>
    </row>
    <row r="97" spans="1:102" s="263" customFormat="1" ht="14.25">
      <c r="A97" s="78">
        <f t="shared" si="96"/>
        <v>87</v>
      </c>
      <c r="B97" s="79"/>
      <c r="C97" s="80"/>
      <c r="D97" s="81"/>
      <c r="E97" s="82"/>
      <c r="F97" s="83"/>
      <c r="G97" s="84">
        <f t="shared" si="97"/>
        <v>0</v>
      </c>
      <c r="H97" s="84">
        <f t="shared" si="98"/>
        <v>0</v>
      </c>
      <c r="I97" s="84">
        <f t="shared" si="99"/>
        <v>0</v>
      </c>
      <c r="J97" s="84">
        <f t="shared" si="100"/>
        <v>0</v>
      </c>
      <c r="K97" s="84">
        <f t="shared" si="101"/>
        <v>0</v>
      </c>
      <c r="L97" s="84">
        <f t="shared" si="102"/>
        <v>0</v>
      </c>
      <c r="M97" s="84">
        <f t="shared" si="103"/>
        <v>0</v>
      </c>
      <c r="N97" s="84">
        <f t="shared" si="104"/>
        <v>0</v>
      </c>
      <c r="O97" s="84">
        <f t="shared" si="105"/>
        <v>0</v>
      </c>
      <c r="P97" s="84">
        <f t="shared" si="106"/>
        <v>0</v>
      </c>
      <c r="Q97" s="84">
        <f t="shared" si="107"/>
        <v>0</v>
      </c>
      <c r="R97" s="84">
        <f t="shared" si="108"/>
        <v>0</v>
      </c>
      <c r="S97" s="84">
        <f t="shared" si="109"/>
        <v>0</v>
      </c>
      <c r="T97" s="84">
        <f t="shared" si="110"/>
        <v>0</v>
      </c>
      <c r="U97" s="84">
        <f t="shared" si="111"/>
        <v>0</v>
      </c>
      <c r="V97" s="84">
        <f t="shared" si="112"/>
        <v>0</v>
      </c>
      <c r="W97" s="84">
        <f t="shared" si="113"/>
        <v>0</v>
      </c>
      <c r="X97" s="84">
        <f t="shared" si="114"/>
        <v>0</v>
      </c>
      <c r="Y97" s="84">
        <f t="shared" si="115"/>
        <v>0</v>
      </c>
      <c r="Z97" s="84">
        <f t="shared" si="116"/>
        <v>0</v>
      </c>
      <c r="AA97" s="84">
        <f t="shared" si="117"/>
        <v>0</v>
      </c>
      <c r="AB97" s="84">
        <f t="shared" si="118"/>
        <v>0</v>
      </c>
      <c r="AC97" s="84">
        <f t="shared" si="119"/>
        <v>0</v>
      </c>
      <c r="AD97" s="84">
        <f t="shared" si="120"/>
        <v>0</v>
      </c>
      <c r="AE97" s="84">
        <f t="shared" si="121"/>
        <v>0</v>
      </c>
      <c r="AF97" s="84">
        <f t="shared" si="122"/>
        <v>0</v>
      </c>
      <c r="AG97" s="84">
        <f t="shared" si="123"/>
        <v>0</v>
      </c>
      <c r="AH97" s="84">
        <f t="shared" si="124"/>
        <v>0</v>
      </c>
      <c r="AI97" s="84">
        <f t="shared" si="125"/>
        <v>0</v>
      </c>
      <c r="AJ97" s="84">
        <f t="shared" si="126"/>
        <v>0</v>
      </c>
      <c r="AK97" s="84">
        <f t="shared" si="127"/>
        <v>0</v>
      </c>
      <c r="AL97" s="84">
        <f t="shared" si="128"/>
        <v>0</v>
      </c>
      <c r="AM97" s="84">
        <f t="shared" si="129"/>
        <v>0</v>
      </c>
      <c r="AN97" s="84">
        <f t="shared" si="130"/>
        <v>0</v>
      </c>
      <c r="AO97" s="84">
        <f t="shared" si="131"/>
        <v>0</v>
      </c>
      <c r="AP97" s="84">
        <f t="shared" si="132"/>
        <v>0</v>
      </c>
      <c r="AQ97" s="84">
        <f t="shared" si="133"/>
        <v>0</v>
      </c>
      <c r="AR97" s="84">
        <f t="shared" si="134"/>
        <v>0</v>
      </c>
      <c r="AS97" s="84">
        <f t="shared" si="135"/>
        <v>0</v>
      </c>
      <c r="AT97" s="84">
        <f t="shared" si="136"/>
        <v>0</v>
      </c>
      <c r="AU97" s="84">
        <f t="shared" si="137"/>
        <v>0</v>
      </c>
      <c r="AV97" s="84">
        <f t="shared" si="138"/>
        <v>0</v>
      </c>
      <c r="AW97" s="84">
        <f t="shared" si="139"/>
        <v>0</v>
      </c>
      <c r="AX97" s="84">
        <f t="shared" si="140"/>
        <v>0</v>
      </c>
      <c r="AY97" s="84">
        <f t="shared" si="141"/>
        <v>0</v>
      </c>
      <c r="AZ97" s="84">
        <f t="shared" si="142"/>
        <v>0</v>
      </c>
      <c r="BA97" s="84">
        <f t="shared" si="143"/>
        <v>0</v>
      </c>
      <c r="BB97" s="84">
        <f t="shared" si="144"/>
        <v>0</v>
      </c>
      <c r="BC97" s="84">
        <f t="shared" si="145"/>
        <v>0</v>
      </c>
      <c r="BD97" s="84">
        <f t="shared" si="146"/>
        <v>0</v>
      </c>
      <c r="BE97" s="84">
        <f t="shared" si="147"/>
        <v>0</v>
      </c>
      <c r="BF97" s="84">
        <f t="shared" si="148"/>
        <v>0</v>
      </c>
      <c r="BG97" s="84">
        <f t="shared" si="149"/>
        <v>0</v>
      </c>
      <c r="BH97" s="84">
        <f t="shared" si="150"/>
        <v>0</v>
      </c>
      <c r="BI97" s="84">
        <f t="shared" si="151"/>
        <v>0</v>
      </c>
      <c r="BJ97" s="84">
        <f t="shared" si="152"/>
        <v>0</v>
      </c>
      <c r="BK97" s="84">
        <f t="shared" si="153"/>
        <v>0</v>
      </c>
      <c r="BL97" s="84">
        <f t="shared" si="154"/>
        <v>0</v>
      </c>
      <c r="BM97" s="84">
        <f t="shared" si="155"/>
        <v>0</v>
      </c>
      <c r="BN97" s="84">
        <f t="shared" si="156"/>
        <v>0</v>
      </c>
      <c r="BO97" s="84">
        <f t="shared" si="157"/>
        <v>0</v>
      </c>
      <c r="BP97" s="84">
        <f t="shared" si="158"/>
        <v>0</v>
      </c>
      <c r="BQ97" s="84">
        <f t="shared" si="159"/>
        <v>0</v>
      </c>
      <c r="BR97" s="84">
        <f t="shared" si="160"/>
        <v>0</v>
      </c>
      <c r="BS97" s="84">
        <f t="shared" si="161"/>
        <v>0</v>
      </c>
      <c r="BT97" s="84">
        <f t="shared" si="162"/>
        <v>0</v>
      </c>
      <c r="BU97" s="84">
        <f t="shared" si="163"/>
        <v>0</v>
      </c>
      <c r="BV97" s="84">
        <f t="shared" si="164"/>
        <v>0</v>
      </c>
      <c r="BW97" s="84">
        <f t="shared" si="165"/>
        <v>0</v>
      </c>
      <c r="BX97" s="84">
        <f t="shared" si="166"/>
        <v>0</v>
      </c>
      <c r="BY97" s="84">
        <f t="shared" si="167"/>
        <v>0</v>
      </c>
      <c r="BZ97" s="84">
        <f t="shared" si="168"/>
        <v>0</v>
      </c>
      <c r="CA97" s="84">
        <f t="shared" si="169"/>
        <v>0</v>
      </c>
      <c r="CB97" s="84">
        <f t="shared" si="170"/>
        <v>0</v>
      </c>
      <c r="CC97" s="84">
        <f t="shared" si="171"/>
        <v>0</v>
      </c>
      <c r="CD97" s="84">
        <f t="shared" si="172"/>
        <v>0</v>
      </c>
      <c r="CE97" s="84">
        <f t="shared" si="173"/>
        <v>0</v>
      </c>
      <c r="CF97" s="84">
        <f t="shared" si="174"/>
        <v>0</v>
      </c>
      <c r="CG97" s="84">
        <f t="shared" si="175"/>
        <v>0</v>
      </c>
      <c r="CH97" s="84">
        <f t="shared" si="176"/>
        <v>0</v>
      </c>
      <c r="CI97" s="84">
        <f t="shared" si="177"/>
        <v>0</v>
      </c>
      <c r="CJ97" s="84">
        <f t="shared" si="178"/>
        <v>0</v>
      </c>
      <c r="CK97" s="84">
        <f t="shared" si="179"/>
        <v>0</v>
      </c>
      <c r="CL97" s="84">
        <f t="shared" si="180"/>
        <v>0</v>
      </c>
      <c r="CM97" s="84">
        <f t="shared" si="181"/>
        <v>0</v>
      </c>
      <c r="CN97" s="84">
        <f t="shared" si="182"/>
        <v>0</v>
      </c>
      <c r="CO97" s="84">
        <f t="shared" si="183"/>
        <v>0</v>
      </c>
      <c r="CP97" s="84">
        <f t="shared" si="184"/>
        <v>0</v>
      </c>
      <c r="CQ97" s="84">
        <f t="shared" si="185"/>
        <v>0</v>
      </c>
      <c r="CR97" s="84">
        <f t="shared" si="186"/>
        <v>0</v>
      </c>
      <c r="CS97" s="84">
        <f t="shared" si="187"/>
        <v>0</v>
      </c>
      <c r="CT97" s="84">
        <f t="shared" si="188"/>
        <v>0</v>
      </c>
      <c r="CU97" s="84">
        <f t="shared" si="189"/>
        <v>0</v>
      </c>
      <c r="CV97" s="84">
        <f t="shared" si="190"/>
        <v>0</v>
      </c>
      <c r="CW97" s="84">
        <f t="shared" si="191"/>
        <v>0</v>
      </c>
      <c r="CX97" s="84">
        <f t="shared" si="192"/>
        <v>0</v>
      </c>
    </row>
    <row r="98" spans="1:102" s="263" customFormat="1" ht="14.25">
      <c r="A98" s="78">
        <f t="shared" si="96"/>
        <v>88</v>
      </c>
      <c r="B98" s="79"/>
      <c r="C98" s="80"/>
      <c r="D98" s="81"/>
      <c r="E98" s="82"/>
      <c r="F98" s="83"/>
      <c r="G98" s="84">
        <f t="shared" si="97"/>
        <v>0</v>
      </c>
      <c r="H98" s="84">
        <f t="shared" si="98"/>
        <v>0</v>
      </c>
      <c r="I98" s="84">
        <f t="shared" si="99"/>
        <v>0</v>
      </c>
      <c r="J98" s="84">
        <f t="shared" si="100"/>
        <v>0</v>
      </c>
      <c r="K98" s="84">
        <f t="shared" si="101"/>
        <v>0</v>
      </c>
      <c r="L98" s="84">
        <f t="shared" si="102"/>
        <v>0</v>
      </c>
      <c r="M98" s="84">
        <f t="shared" si="103"/>
        <v>0</v>
      </c>
      <c r="N98" s="84">
        <f t="shared" si="104"/>
        <v>0</v>
      </c>
      <c r="O98" s="84">
        <f t="shared" si="105"/>
        <v>0</v>
      </c>
      <c r="P98" s="84">
        <f t="shared" si="106"/>
        <v>0</v>
      </c>
      <c r="Q98" s="84">
        <f t="shared" si="107"/>
        <v>0</v>
      </c>
      <c r="R98" s="84">
        <f t="shared" si="108"/>
        <v>0</v>
      </c>
      <c r="S98" s="84">
        <f t="shared" si="109"/>
        <v>0</v>
      </c>
      <c r="T98" s="84">
        <f t="shared" si="110"/>
        <v>0</v>
      </c>
      <c r="U98" s="84">
        <f t="shared" si="111"/>
        <v>0</v>
      </c>
      <c r="V98" s="84">
        <f t="shared" si="112"/>
        <v>0</v>
      </c>
      <c r="W98" s="84">
        <f t="shared" si="113"/>
        <v>0</v>
      </c>
      <c r="X98" s="84">
        <f t="shared" si="114"/>
        <v>0</v>
      </c>
      <c r="Y98" s="84">
        <f t="shared" si="115"/>
        <v>0</v>
      </c>
      <c r="Z98" s="84">
        <f t="shared" si="116"/>
        <v>0</v>
      </c>
      <c r="AA98" s="84">
        <f t="shared" si="117"/>
        <v>0</v>
      </c>
      <c r="AB98" s="84">
        <f t="shared" si="118"/>
        <v>0</v>
      </c>
      <c r="AC98" s="84">
        <f t="shared" si="119"/>
        <v>0</v>
      </c>
      <c r="AD98" s="84">
        <f t="shared" si="120"/>
        <v>0</v>
      </c>
      <c r="AE98" s="84">
        <f t="shared" si="121"/>
        <v>0</v>
      </c>
      <c r="AF98" s="84">
        <f t="shared" si="122"/>
        <v>0</v>
      </c>
      <c r="AG98" s="84">
        <f t="shared" si="123"/>
        <v>0</v>
      </c>
      <c r="AH98" s="84">
        <f t="shared" si="124"/>
        <v>0</v>
      </c>
      <c r="AI98" s="84">
        <f t="shared" si="125"/>
        <v>0</v>
      </c>
      <c r="AJ98" s="84">
        <f t="shared" si="126"/>
        <v>0</v>
      </c>
      <c r="AK98" s="84">
        <f t="shared" si="127"/>
        <v>0</v>
      </c>
      <c r="AL98" s="84">
        <f t="shared" si="128"/>
        <v>0</v>
      </c>
      <c r="AM98" s="84">
        <f t="shared" si="129"/>
        <v>0</v>
      </c>
      <c r="AN98" s="84">
        <f t="shared" si="130"/>
        <v>0</v>
      </c>
      <c r="AO98" s="84">
        <f t="shared" si="131"/>
        <v>0</v>
      </c>
      <c r="AP98" s="84">
        <f t="shared" si="132"/>
        <v>0</v>
      </c>
      <c r="AQ98" s="84">
        <f t="shared" si="133"/>
        <v>0</v>
      </c>
      <c r="AR98" s="84">
        <f t="shared" si="134"/>
        <v>0</v>
      </c>
      <c r="AS98" s="84">
        <f t="shared" si="135"/>
        <v>0</v>
      </c>
      <c r="AT98" s="84">
        <f t="shared" si="136"/>
        <v>0</v>
      </c>
      <c r="AU98" s="84">
        <f t="shared" si="137"/>
        <v>0</v>
      </c>
      <c r="AV98" s="84">
        <f t="shared" si="138"/>
        <v>0</v>
      </c>
      <c r="AW98" s="84">
        <f t="shared" si="139"/>
        <v>0</v>
      </c>
      <c r="AX98" s="84">
        <f t="shared" si="140"/>
        <v>0</v>
      </c>
      <c r="AY98" s="84">
        <f t="shared" si="141"/>
        <v>0</v>
      </c>
      <c r="AZ98" s="84">
        <f t="shared" si="142"/>
        <v>0</v>
      </c>
      <c r="BA98" s="84">
        <f t="shared" si="143"/>
        <v>0</v>
      </c>
      <c r="BB98" s="84">
        <f t="shared" si="144"/>
        <v>0</v>
      </c>
      <c r="BC98" s="84">
        <f t="shared" si="145"/>
        <v>0</v>
      </c>
      <c r="BD98" s="84">
        <f t="shared" si="146"/>
        <v>0</v>
      </c>
      <c r="BE98" s="84">
        <f t="shared" si="147"/>
        <v>0</v>
      </c>
      <c r="BF98" s="84">
        <f t="shared" si="148"/>
        <v>0</v>
      </c>
      <c r="BG98" s="84">
        <f t="shared" si="149"/>
        <v>0</v>
      </c>
      <c r="BH98" s="84">
        <f t="shared" si="150"/>
        <v>0</v>
      </c>
      <c r="BI98" s="84">
        <f t="shared" si="151"/>
        <v>0</v>
      </c>
      <c r="BJ98" s="84">
        <f t="shared" si="152"/>
        <v>0</v>
      </c>
      <c r="BK98" s="84">
        <f t="shared" si="153"/>
        <v>0</v>
      </c>
      <c r="BL98" s="84">
        <f t="shared" si="154"/>
        <v>0</v>
      </c>
      <c r="BM98" s="84">
        <f t="shared" si="155"/>
        <v>0</v>
      </c>
      <c r="BN98" s="84">
        <f t="shared" si="156"/>
        <v>0</v>
      </c>
      <c r="BO98" s="84">
        <f t="shared" si="157"/>
        <v>0</v>
      </c>
      <c r="BP98" s="84">
        <f t="shared" si="158"/>
        <v>0</v>
      </c>
      <c r="BQ98" s="84">
        <f t="shared" si="159"/>
        <v>0</v>
      </c>
      <c r="BR98" s="84">
        <f t="shared" si="160"/>
        <v>0</v>
      </c>
      <c r="BS98" s="84">
        <f t="shared" si="161"/>
        <v>0</v>
      </c>
      <c r="BT98" s="84">
        <f t="shared" si="162"/>
        <v>0</v>
      </c>
      <c r="BU98" s="84">
        <f t="shared" si="163"/>
        <v>0</v>
      </c>
      <c r="BV98" s="84">
        <f t="shared" si="164"/>
        <v>0</v>
      </c>
      <c r="BW98" s="84">
        <f t="shared" si="165"/>
        <v>0</v>
      </c>
      <c r="BX98" s="84">
        <f t="shared" si="166"/>
        <v>0</v>
      </c>
      <c r="BY98" s="84">
        <f t="shared" si="167"/>
        <v>0</v>
      </c>
      <c r="BZ98" s="84">
        <f t="shared" si="168"/>
        <v>0</v>
      </c>
      <c r="CA98" s="84">
        <f t="shared" si="169"/>
        <v>0</v>
      </c>
      <c r="CB98" s="84">
        <f t="shared" si="170"/>
        <v>0</v>
      </c>
      <c r="CC98" s="84">
        <f t="shared" si="171"/>
        <v>0</v>
      </c>
      <c r="CD98" s="84">
        <f t="shared" si="172"/>
        <v>0</v>
      </c>
      <c r="CE98" s="84">
        <f t="shared" si="173"/>
        <v>0</v>
      </c>
      <c r="CF98" s="84">
        <f t="shared" si="174"/>
        <v>0</v>
      </c>
      <c r="CG98" s="84">
        <f t="shared" si="175"/>
        <v>0</v>
      </c>
      <c r="CH98" s="84">
        <f t="shared" si="176"/>
        <v>0</v>
      </c>
      <c r="CI98" s="84">
        <f t="shared" si="177"/>
        <v>0</v>
      </c>
      <c r="CJ98" s="84">
        <f t="shared" si="178"/>
        <v>0</v>
      </c>
      <c r="CK98" s="84">
        <f t="shared" si="179"/>
        <v>0</v>
      </c>
      <c r="CL98" s="84">
        <f t="shared" si="180"/>
        <v>0</v>
      </c>
      <c r="CM98" s="84">
        <f t="shared" si="181"/>
        <v>0</v>
      </c>
      <c r="CN98" s="84">
        <f t="shared" si="182"/>
        <v>0</v>
      </c>
      <c r="CO98" s="84">
        <f t="shared" si="183"/>
        <v>0</v>
      </c>
      <c r="CP98" s="84">
        <f t="shared" si="184"/>
        <v>0</v>
      </c>
      <c r="CQ98" s="84">
        <f t="shared" si="185"/>
        <v>0</v>
      </c>
      <c r="CR98" s="84">
        <f t="shared" si="186"/>
        <v>0</v>
      </c>
      <c r="CS98" s="84">
        <f t="shared" si="187"/>
        <v>0</v>
      </c>
      <c r="CT98" s="84">
        <f t="shared" si="188"/>
        <v>0</v>
      </c>
      <c r="CU98" s="84">
        <f t="shared" si="189"/>
        <v>0</v>
      </c>
      <c r="CV98" s="84">
        <f t="shared" si="190"/>
        <v>0</v>
      </c>
      <c r="CW98" s="84">
        <f t="shared" si="191"/>
        <v>0</v>
      </c>
      <c r="CX98" s="84">
        <f t="shared" si="192"/>
        <v>0</v>
      </c>
    </row>
    <row r="99" spans="1:102" s="263" customFormat="1" ht="14.25">
      <c r="A99" s="78">
        <f t="shared" si="96"/>
        <v>89</v>
      </c>
      <c r="B99" s="79"/>
      <c r="C99" s="80"/>
      <c r="D99" s="81"/>
      <c r="E99" s="82"/>
      <c r="F99" s="83"/>
      <c r="G99" s="84">
        <f t="shared" si="97"/>
        <v>0</v>
      </c>
      <c r="H99" s="84">
        <f t="shared" si="98"/>
        <v>0</v>
      </c>
      <c r="I99" s="84">
        <f t="shared" si="99"/>
        <v>0</v>
      </c>
      <c r="J99" s="84">
        <f t="shared" si="100"/>
        <v>0</v>
      </c>
      <c r="K99" s="84">
        <f t="shared" si="101"/>
        <v>0</v>
      </c>
      <c r="L99" s="84">
        <f t="shared" si="102"/>
        <v>0</v>
      </c>
      <c r="M99" s="84">
        <f t="shared" si="103"/>
        <v>0</v>
      </c>
      <c r="N99" s="84">
        <f t="shared" si="104"/>
        <v>0</v>
      </c>
      <c r="O99" s="84">
        <f t="shared" si="105"/>
        <v>0</v>
      </c>
      <c r="P99" s="84">
        <f t="shared" si="106"/>
        <v>0</v>
      </c>
      <c r="Q99" s="84">
        <f t="shared" si="107"/>
        <v>0</v>
      </c>
      <c r="R99" s="84">
        <f t="shared" si="108"/>
        <v>0</v>
      </c>
      <c r="S99" s="84">
        <f t="shared" si="109"/>
        <v>0</v>
      </c>
      <c r="T99" s="84">
        <f t="shared" si="110"/>
        <v>0</v>
      </c>
      <c r="U99" s="84">
        <f t="shared" si="111"/>
        <v>0</v>
      </c>
      <c r="V99" s="84">
        <f t="shared" si="112"/>
        <v>0</v>
      </c>
      <c r="W99" s="84">
        <f t="shared" si="113"/>
        <v>0</v>
      </c>
      <c r="X99" s="84">
        <f t="shared" si="114"/>
        <v>0</v>
      </c>
      <c r="Y99" s="84">
        <f t="shared" si="115"/>
        <v>0</v>
      </c>
      <c r="Z99" s="84">
        <f t="shared" si="116"/>
        <v>0</v>
      </c>
      <c r="AA99" s="84">
        <f t="shared" si="117"/>
        <v>0</v>
      </c>
      <c r="AB99" s="84">
        <f t="shared" si="118"/>
        <v>0</v>
      </c>
      <c r="AC99" s="84">
        <f t="shared" si="119"/>
        <v>0</v>
      </c>
      <c r="AD99" s="84">
        <f t="shared" si="120"/>
        <v>0</v>
      </c>
      <c r="AE99" s="84">
        <f t="shared" si="121"/>
        <v>0</v>
      </c>
      <c r="AF99" s="84">
        <f t="shared" si="122"/>
        <v>0</v>
      </c>
      <c r="AG99" s="84">
        <f t="shared" si="123"/>
        <v>0</v>
      </c>
      <c r="AH99" s="84">
        <f t="shared" si="124"/>
        <v>0</v>
      </c>
      <c r="AI99" s="84">
        <f t="shared" si="125"/>
        <v>0</v>
      </c>
      <c r="AJ99" s="84">
        <f t="shared" si="126"/>
        <v>0</v>
      </c>
      <c r="AK99" s="84">
        <f t="shared" si="127"/>
        <v>0</v>
      </c>
      <c r="AL99" s="84">
        <f t="shared" si="128"/>
        <v>0</v>
      </c>
      <c r="AM99" s="84">
        <f t="shared" si="129"/>
        <v>0</v>
      </c>
      <c r="AN99" s="84">
        <f t="shared" si="130"/>
        <v>0</v>
      </c>
      <c r="AO99" s="84">
        <f t="shared" si="131"/>
        <v>0</v>
      </c>
      <c r="AP99" s="84">
        <f t="shared" si="132"/>
        <v>0</v>
      </c>
      <c r="AQ99" s="84">
        <f t="shared" si="133"/>
        <v>0</v>
      </c>
      <c r="AR99" s="84">
        <f t="shared" si="134"/>
        <v>0</v>
      </c>
      <c r="AS99" s="84">
        <f t="shared" si="135"/>
        <v>0</v>
      </c>
      <c r="AT99" s="84">
        <f t="shared" si="136"/>
        <v>0</v>
      </c>
      <c r="AU99" s="84">
        <f t="shared" si="137"/>
        <v>0</v>
      </c>
      <c r="AV99" s="84">
        <f t="shared" si="138"/>
        <v>0</v>
      </c>
      <c r="AW99" s="84">
        <f t="shared" si="139"/>
        <v>0</v>
      </c>
      <c r="AX99" s="84">
        <f t="shared" si="140"/>
        <v>0</v>
      </c>
      <c r="AY99" s="84">
        <f t="shared" si="141"/>
        <v>0</v>
      </c>
      <c r="AZ99" s="84">
        <f t="shared" si="142"/>
        <v>0</v>
      </c>
      <c r="BA99" s="84">
        <f t="shared" si="143"/>
        <v>0</v>
      </c>
      <c r="BB99" s="84">
        <f t="shared" si="144"/>
        <v>0</v>
      </c>
      <c r="BC99" s="84">
        <f t="shared" si="145"/>
        <v>0</v>
      </c>
      <c r="BD99" s="84">
        <f t="shared" si="146"/>
        <v>0</v>
      </c>
      <c r="BE99" s="84">
        <f t="shared" si="147"/>
        <v>0</v>
      </c>
      <c r="BF99" s="84">
        <f t="shared" si="148"/>
        <v>0</v>
      </c>
      <c r="BG99" s="84">
        <f t="shared" si="149"/>
        <v>0</v>
      </c>
      <c r="BH99" s="84">
        <f t="shared" si="150"/>
        <v>0</v>
      </c>
      <c r="BI99" s="84">
        <f t="shared" si="151"/>
        <v>0</v>
      </c>
      <c r="BJ99" s="84">
        <f t="shared" si="152"/>
        <v>0</v>
      </c>
      <c r="BK99" s="84">
        <f t="shared" si="153"/>
        <v>0</v>
      </c>
      <c r="BL99" s="84">
        <f t="shared" si="154"/>
        <v>0</v>
      </c>
      <c r="BM99" s="84">
        <f t="shared" si="155"/>
        <v>0</v>
      </c>
      <c r="BN99" s="84">
        <f t="shared" si="156"/>
        <v>0</v>
      </c>
      <c r="BO99" s="84">
        <f t="shared" si="157"/>
        <v>0</v>
      </c>
      <c r="BP99" s="84">
        <f t="shared" si="158"/>
        <v>0</v>
      </c>
      <c r="BQ99" s="84">
        <f t="shared" si="159"/>
        <v>0</v>
      </c>
      <c r="BR99" s="84">
        <f t="shared" si="160"/>
        <v>0</v>
      </c>
      <c r="BS99" s="84">
        <f t="shared" si="161"/>
        <v>0</v>
      </c>
      <c r="BT99" s="84">
        <f t="shared" si="162"/>
        <v>0</v>
      </c>
      <c r="BU99" s="84">
        <f t="shared" si="163"/>
        <v>0</v>
      </c>
      <c r="BV99" s="84">
        <f t="shared" si="164"/>
        <v>0</v>
      </c>
      <c r="BW99" s="84">
        <f t="shared" si="165"/>
        <v>0</v>
      </c>
      <c r="BX99" s="84">
        <f t="shared" si="166"/>
        <v>0</v>
      </c>
      <c r="BY99" s="84">
        <f t="shared" si="167"/>
        <v>0</v>
      </c>
      <c r="BZ99" s="84">
        <f t="shared" si="168"/>
        <v>0</v>
      </c>
      <c r="CA99" s="84">
        <f t="shared" si="169"/>
        <v>0</v>
      </c>
      <c r="CB99" s="84">
        <f t="shared" si="170"/>
        <v>0</v>
      </c>
      <c r="CC99" s="84">
        <f t="shared" si="171"/>
        <v>0</v>
      </c>
      <c r="CD99" s="84">
        <f t="shared" si="172"/>
        <v>0</v>
      </c>
      <c r="CE99" s="84">
        <f t="shared" si="173"/>
        <v>0</v>
      </c>
      <c r="CF99" s="84">
        <f t="shared" si="174"/>
        <v>0</v>
      </c>
      <c r="CG99" s="84">
        <f t="shared" si="175"/>
        <v>0</v>
      </c>
      <c r="CH99" s="84">
        <f t="shared" si="176"/>
        <v>0</v>
      </c>
      <c r="CI99" s="84">
        <f t="shared" si="177"/>
        <v>0</v>
      </c>
      <c r="CJ99" s="84">
        <f t="shared" si="178"/>
        <v>0</v>
      </c>
      <c r="CK99" s="84">
        <f t="shared" si="179"/>
        <v>0</v>
      </c>
      <c r="CL99" s="84">
        <f t="shared" si="180"/>
        <v>0</v>
      </c>
      <c r="CM99" s="84">
        <f t="shared" si="181"/>
        <v>0</v>
      </c>
      <c r="CN99" s="84">
        <f t="shared" si="182"/>
        <v>0</v>
      </c>
      <c r="CO99" s="84">
        <f t="shared" si="183"/>
        <v>0</v>
      </c>
      <c r="CP99" s="84">
        <f t="shared" si="184"/>
        <v>0</v>
      </c>
      <c r="CQ99" s="84">
        <f t="shared" si="185"/>
        <v>0</v>
      </c>
      <c r="CR99" s="84">
        <f t="shared" si="186"/>
        <v>0</v>
      </c>
      <c r="CS99" s="84">
        <f t="shared" si="187"/>
        <v>0</v>
      </c>
      <c r="CT99" s="84">
        <f t="shared" si="188"/>
        <v>0</v>
      </c>
      <c r="CU99" s="84">
        <f t="shared" si="189"/>
        <v>0</v>
      </c>
      <c r="CV99" s="84">
        <f t="shared" si="190"/>
        <v>0</v>
      </c>
      <c r="CW99" s="84">
        <f t="shared" si="191"/>
        <v>0</v>
      </c>
      <c r="CX99" s="84">
        <f t="shared" si="192"/>
        <v>0</v>
      </c>
    </row>
    <row r="100" spans="1:102" s="263" customFormat="1" ht="14.25">
      <c r="A100" s="78">
        <f t="shared" si="96"/>
        <v>90</v>
      </c>
      <c r="B100" s="79"/>
      <c r="C100" s="80"/>
      <c r="D100" s="81"/>
      <c r="E100" s="82"/>
      <c r="F100" s="83"/>
      <c r="G100" s="84">
        <f t="shared" si="97"/>
        <v>0</v>
      </c>
      <c r="H100" s="84">
        <f t="shared" si="98"/>
        <v>0</v>
      </c>
      <c r="I100" s="84">
        <f t="shared" si="99"/>
        <v>0</v>
      </c>
      <c r="J100" s="84">
        <f t="shared" si="100"/>
        <v>0</v>
      </c>
      <c r="K100" s="84">
        <f t="shared" si="101"/>
        <v>0</v>
      </c>
      <c r="L100" s="84">
        <f t="shared" si="102"/>
        <v>0</v>
      </c>
      <c r="M100" s="84">
        <f t="shared" si="103"/>
        <v>0</v>
      </c>
      <c r="N100" s="84">
        <f t="shared" si="104"/>
        <v>0</v>
      </c>
      <c r="O100" s="84">
        <f t="shared" si="105"/>
        <v>0</v>
      </c>
      <c r="P100" s="84">
        <f t="shared" si="106"/>
        <v>0</v>
      </c>
      <c r="Q100" s="84">
        <f t="shared" si="107"/>
        <v>0</v>
      </c>
      <c r="R100" s="84">
        <f t="shared" si="108"/>
        <v>0</v>
      </c>
      <c r="S100" s="84">
        <f t="shared" si="109"/>
        <v>0</v>
      </c>
      <c r="T100" s="84">
        <f t="shared" si="110"/>
        <v>0</v>
      </c>
      <c r="U100" s="84">
        <f t="shared" si="111"/>
        <v>0</v>
      </c>
      <c r="V100" s="84">
        <f t="shared" si="112"/>
        <v>0</v>
      </c>
      <c r="W100" s="84">
        <f t="shared" si="113"/>
        <v>0</v>
      </c>
      <c r="X100" s="84">
        <f t="shared" si="114"/>
        <v>0</v>
      </c>
      <c r="Y100" s="84">
        <f t="shared" si="115"/>
        <v>0</v>
      </c>
      <c r="Z100" s="84">
        <f t="shared" si="116"/>
        <v>0</v>
      </c>
      <c r="AA100" s="84">
        <f t="shared" si="117"/>
        <v>0</v>
      </c>
      <c r="AB100" s="84">
        <f t="shared" si="118"/>
        <v>0</v>
      </c>
      <c r="AC100" s="84">
        <f t="shared" si="119"/>
        <v>0</v>
      </c>
      <c r="AD100" s="84">
        <f t="shared" si="120"/>
        <v>0</v>
      </c>
      <c r="AE100" s="84">
        <f t="shared" si="121"/>
        <v>0</v>
      </c>
      <c r="AF100" s="84">
        <f t="shared" si="122"/>
        <v>0</v>
      </c>
      <c r="AG100" s="84">
        <f t="shared" si="123"/>
        <v>0</v>
      </c>
      <c r="AH100" s="84">
        <f t="shared" si="124"/>
        <v>0</v>
      </c>
      <c r="AI100" s="84">
        <f t="shared" si="125"/>
        <v>0</v>
      </c>
      <c r="AJ100" s="84">
        <f t="shared" si="126"/>
        <v>0</v>
      </c>
      <c r="AK100" s="84">
        <f t="shared" si="127"/>
        <v>0</v>
      </c>
      <c r="AL100" s="84">
        <f t="shared" si="128"/>
        <v>0</v>
      </c>
      <c r="AM100" s="84">
        <f t="shared" si="129"/>
        <v>0</v>
      </c>
      <c r="AN100" s="84">
        <f t="shared" si="130"/>
        <v>0</v>
      </c>
      <c r="AO100" s="84">
        <f t="shared" si="131"/>
        <v>0</v>
      </c>
      <c r="AP100" s="84">
        <f t="shared" si="132"/>
        <v>0</v>
      </c>
      <c r="AQ100" s="84">
        <f t="shared" si="133"/>
        <v>0</v>
      </c>
      <c r="AR100" s="84">
        <f t="shared" si="134"/>
        <v>0</v>
      </c>
      <c r="AS100" s="84">
        <f t="shared" si="135"/>
        <v>0</v>
      </c>
      <c r="AT100" s="84">
        <f t="shared" si="136"/>
        <v>0</v>
      </c>
      <c r="AU100" s="84">
        <f t="shared" si="137"/>
        <v>0</v>
      </c>
      <c r="AV100" s="84">
        <f t="shared" si="138"/>
        <v>0</v>
      </c>
      <c r="AW100" s="84">
        <f t="shared" si="139"/>
        <v>0</v>
      </c>
      <c r="AX100" s="84">
        <f t="shared" si="140"/>
        <v>0</v>
      </c>
      <c r="AY100" s="84">
        <f t="shared" si="141"/>
        <v>0</v>
      </c>
      <c r="AZ100" s="84">
        <f t="shared" si="142"/>
        <v>0</v>
      </c>
      <c r="BA100" s="84">
        <f t="shared" si="143"/>
        <v>0</v>
      </c>
      <c r="BB100" s="84">
        <f t="shared" si="144"/>
        <v>0</v>
      </c>
      <c r="BC100" s="84">
        <f t="shared" si="145"/>
        <v>0</v>
      </c>
      <c r="BD100" s="84">
        <f t="shared" si="146"/>
        <v>0</v>
      </c>
      <c r="BE100" s="84">
        <f t="shared" si="147"/>
        <v>0</v>
      </c>
      <c r="BF100" s="84">
        <f t="shared" si="148"/>
        <v>0</v>
      </c>
      <c r="BG100" s="84">
        <f t="shared" si="149"/>
        <v>0</v>
      </c>
      <c r="BH100" s="84">
        <f t="shared" si="150"/>
        <v>0</v>
      </c>
      <c r="BI100" s="84">
        <f t="shared" si="151"/>
        <v>0</v>
      </c>
      <c r="BJ100" s="84">
        <f t="shared" si="152"/>
        <v>0</v>
      </c>
      <c r="BK100" s="84">
        <f t="shared" si="153"/>
        <v>0</v>
      </c>
      <c r="BL100" s="84">
        <f t="shared" si="154"/>
        <v>0</v>
      </c>
      <c r="BM100" s="84">
        <f t="shared" si="155"/>
        <v>0</v>
      </c>
      <c r="BN100" s="84">
        <f t="shared" si="156"/>
        <v>0</v>
      </c>
      <c r="BO100" s="84">
        <f t="shared" si="157"/>
        <v>0</v>
      </c>
      <c r="BP100" s="84">
        <f t="shared" si="158"/>
        <v>0</v>
      </c>
      <c r="BQ100" s="84">
        <f t="shared" si="159"/>
        <v>0</v>
      </c>
      <c r="BR100" s="84">
        <f t="shared" si="160"/>
        <v>0</v>
      </c>
      <c r="BS100" s="84">
        <f t="shared" si="161"/>
        <v>0</v>
      </c>
      <c r="BT100" s="84">
        <f t="shared" si="162"/>
        <v>0</v>
      </c>
      <c r="BU100" s="84">
        <f t="shared" si="163"/>
        <v>0</v>
      </c>
      <c r="BV100" s="84">
        <f t="shared" si="164"/>
        <v>0</v>
      </c>
      <c r="BW100" s="84">
        <f t="shared" si="165"/>
        <v>0</v>
      </c>
      <c r="BX100" s="84">
        <f t="shared" si="166"/>
        <v>0</v>
      </c>
      <c r="BY100" s="84">
        <f t="shared" si="167"/>
        <v>0</v>
      </c>
      <c r="BZ100" s="84">
        <f t="shared" si="168"/>
        <v>0</v>
      </c>
      <c r="CA100" s="84">
        <f t="shared" si="169"/>
        <v>0</v>
      </c>
      <c r="CB100" s="84">
        <f t="shared" si="170"/>
        <v>0</v>
      </c>
      <c r="CC100" s="84">
        <f t="shared" si="171"/>
        <v>0</v>
      </c>
      <c r="CD100" s="84">
        <f t="shared" si="172"/>
        <v>0</v>
      </c>
      <c r="CE100" s="84">
        <f t="shared" si="173"/>
        <v>0</v>
      </c>
      <c r="CF100" s="84">
        <f t="shared" si="174"/>
        <v>0</v>
      </c>
      <c r="CG100" s="84">
        <f t="shared" si="175"/>
        <v>0</v>
      </c>
      <c r="CH100" s="84">
        <f t="shared" si="176"/>
        <v>0</v>
      </c>
      <c r="CI100" s="84">
        <f t="shared" si="177"/>
        <v>0</v>
      </c>
      <c r="CJ100" s="84">
        <f t="shared" si="178"/>
        <v>0</v>
      </c>
      <c r="CK100" s="84">
        <f t="shared" si="179"/>
        <v>0</v>
      </c>
      <c r="CL100" s="84">
        <f t="shared" si="180"/>
        <v>0</v>
      </c>
      <c r="CM100" s="84">
        <f t="shared" si="181"/>
        <v>0</v>
      </c>
      <c r="CN100" s="84">
        <f t="shared" si="182"/>
        <v>0</v>
      </c>
      <c r="CO100" s="84">
        <f t="shared" si="183"/>
        <v>0</v>
      </c>
      <c r="CP100" s="84">
        <f t="shared" si="184"/>
        <v>0</v>
      </c>
      <c r="CQ100" s="84">
        <f t="shared" si="185"/>
        <v>0</v>
      </c>
      <c r="CR100" s="84">
        <f t="shared" si="186"/>
        <v>0</v>
      </c>
      <c r="CS100" s="84">
        <f t="shared" si="187"/>
        <v>0</v>
      </c>
      <c r="CT100" s="84">
        <f t="shared" si="188"/>
        <v>0</v>
      </c>
      <c r="CU100" s="84">
        <f t="shared" si="189"/>
        <v>0</v>
      </c>
      <c r="CV100" s="84">
        <f t="shared" si="190"/>
        <v>0</v>
      </c>
      <c r="CW100" s="84">
        <f t="shared" si="191"/>
        <v>0</v>
      </c>
      <c r="CX100" s="84">
        <f t="shared" si="192"/>
        <v>0</v>
      </c>
    </row>
    <row r="101" spans="1:102" s="263" customFormat="1" ht="14.25">
      <c r="A101" s="78">
        <f t="shared" si="96"/>
        <v>91</v>
      </c>
      <c r="B101" s="79"/>
      <c r="C101" s="80"/>
      <c r="D101" s="81"/>
      <c r="E101" s="82"/>
      <c r="F101" s="83"/>
      <c r="G101" s="84">
        <f t="shared" si="97"/>
        <v>0</v>
      </c>
      <c r="H101" s="84">
        <f t="shared" si="98"/>
        <v>0</v>
      </c>
      <c r="I101" s="84">
        <f t="shared" si="99"/>
        <v>0</v>
      </c>
      <c r="J101" s="84">
        <f t="shared" si="100"/>
        <v>0</v>
      </c>
      <c r="K101" s="84">
        <f t="shared" si="101"/>
        <v>0</v>
      </c>
      <c r="L101" s="84">
        <f t="shared" si="102"/>
        <v>0</v>
      </c>
      <c r="M101" s="84">
        <f t="shared" si="103"/>
        <v>0</v>
      </c>
      <c r="N101" s="84">
        <f t="shared" si="104"/>
        <v>0</v>
      </c>
      <c r="O101" s="84">
        <f t="shared" si="105"/>
        <v>0</v>
      </c>
      <c r="P101" s="84">
        <f t="shared" si="106"/>
        <v>0</v>
      </c>
      <c r="Q101" s="84">
        <f t="shared" si="107"/>
        <v>0</v>
      </c>
      <c r="R101" s="84">
        <f t="shared" si="108"/>
        <v>0</v>
      </c>
      <c r="S101" s="84">
        <f t="shared" si="109"/>
        <v>0</v>
      </c>
      <c r="T101" s="84">
        <f t="shared" si="110"/>
        <v>0</v>
      </c>
      <c r="U101" s="84">
        <f t="shared" si="111"/>
        <v>0</v>
      </c>
      <c r="V101" s="84">
        <f t="shared" si="112"/>
        <v>0</v>
      </c>
      <c r="W101" s="84">
        <f t="shared" si="113"/>
        <v>0</v>
      </c>
      <c r="X101" s="84">
        <f t="shared" si="114"/>
        <v>0</v>
      </c>
      <c r="Y101" s="84">
        <f t="shared" si="115"/>
        <v>0</v>
      </c>
      <c r="Z101" s="84">
        <f t="shared" si="116"/>
        <v>0</v>
      </c>
      <c r="AA101" s="84">
        <f t="shared" si="117"/>
        <v>0</v>
      </c>
      <c r="AB101" s="84">
        <f t="shared" si="118"/>
        <v>0</v>
      </c>
      <c r="AC101" s="84">
        <f t="shared" si="119"/>
        <v>0</v>
      </c>
      <c r="AD101" s="84">
        <f t="shared" si="120"/>
        <v>0</v>
      </c>
      <c r="AE101" s="84">
        <f t="shared" si="121"/>
        <v>0</v>
      </c>
      <c r="AF101" s="84">
        <f t="shared" si="122"/>
        <v>0</v>
      </c>
      <c r="AG101" s="84">
        <f t="shared" si="123"/>
        <v>0</v>
      </c>
      <c r="AH101" s="84">
        <f t="shared" si="124"/>
        <v>0</v>
      </c>
      <c r="AI101" s="84">
        <f t="shared" si="125"/>
        <v>0</v>
      </c>
      <c r="AJ101" s="84">
        <f t="shared" si="126"/>
        <v>0</v>
      </c>
      <c r="AK101" s="84">
        <f t="shared" si="127"/>
        <v>0</v>
      </c>
      <c r="AL101" s="84">
        <f t="shared" si="128"/>
        <v>0</v>
      </c>
      <c r="AM101" s="84">
        <f t="shared" si="129"/>
        <v>0</v>
      </c>
      <c r="AN101" s="84">
        <f t="shared" si="130"/>
        <v>0</v>
      </c>
      <c r="AO101" s="84">
        <f t="shared" si="131"/>
        <v>0</v>
      </c>
      <c r="AP101" s="84">
        <f t="shared" si="132"/>
        <v>0</v>
      </c>
      <c r="AQ101" s="84">
        <f t="shared" si="133"/>
        <v>0</v>
      </c>
      <c r="AR101" s="84">
        <f t="shared" si="134"/>
        <v>0</v>
      </c>
      <c r="AS101" s="84">
        <f t="shared" si="135"/>
        <v>0</v>
      </c>
      <c r="AT101" s="84">
        <f t="shared" si="136"/>
        <v>0</v>
      </c>
      <c r="AU101" s="84">
        <f t="shared" si="137"/>
        <v>0</v>
      </c>
      <c r="AV101" s="84">
        <f t="shared" si="138"/>
        <v>0</v>
      </c>
      <c r="AW101" s="84">
        <f t="shared" si="139"/>
        <v>0</v>
      </c>
      <c r="AX101" s="84">
        <f t="shared" si="140"/>
        <v>0</v>
      </c>
      <c r="AY101" s="84">
        <f t="shared" si="141"/>
        <v>0</v>
      </c>
      <c r="AZ101" s="84">
        <f t="shared" si="142"/>
        <v>0</v>
      </c>
      <c r="BA101" s="84">
        <f t="shared" si="143"/>
        <v>0</v>
      </c>
      <c r="BB101" s="84">
        <f t="shared" si="144"/>
        <v>0</v>
      </c>
      <c r="BC101" s="84">
        <f t="shared" si="145"/>
        <v>0</v>
      </c>
      <c r="BD101" s="84">
        <f t="shared" si="146"/>
        <v>0</v>
      </c>
      <c r="BE101" s="84">
        <f t="shared" si="147"/>
        <v>0</v>
      </c>
      <c r="BF101" s="84">
        <f t="shared" si="148"/>
        <v>0</v>
      </c>
      <c r="BG101" s="84">
        <f t="shared" si="149"/>
        <v>0</v>
      </c>
      <c r="BH101" s="84">
        <f t="shared" si="150"/>
        <v>0</v>
      </c>
      <c r="BI101" s="84">
        <f t="shared" si="151"/>
        <v>0</v>
      </c>
      <c r="BJ101" s="84">
        <f t="shared" si="152"/>
        <v>0</v>
      </c>
      <c r="BK101" s="84">
        <f t="shared" si="153"/>
        <v>0</v>
      </c>
      <c r="BL101" s="84">
        <f t="shared" si="154"/>
        <v>0</v>
      </c>
      <c r="BM101" s="84">
        <f t="shared" si="155"/>
        <v>0</v>
      </c>
      <c r="BN101" s="84">
        <f t="shared" si="156"/>
        <v>0</v>
      </c>
      <c r="BO101" s="84">
        <f t="shared" si="157"/>
        <v>0</v>
      </c>
      <c r="BP101" s="84">
        <f t="shared" si="158"/>
        <v>0</v>
      </c>
      <c r="BQ101" s="84">
        <f t="shared" si="159"/>
        <v>0</v>
      </c>
      <c r="BR101" s="84">
        <f t="shared" si="160"/>
        <v>0</v>
      </c>
      <c r="BS101" s="84">
        <f t="shared" si="161"/>
        <v>0</v>
      </c>
      <c r="BT101" s="84">
        <f t="shared" si="162"/>
        <v>0</v>
      </c>
      <c r="BU101" s="84">
        <f t="shared" si="163"/>
        <v>0</v>
      </c>
      <c r="BV101" s="84">
        <f t="shared" si="164"/>
        <v>0</v>
      </c>
      <c r="BW101" s="84">
        <f t="shared" si="165"/>
        <v>0</v>
      </c>
      <c r="BX101" s="84">
        <f t="shared" si="166"/>
        <v>0</v>
      </c>
      <c r="BY101" s="84">
        <f t="shared" si="167"/>
        <v>0</v>
      </c>
      <c r="BZ101" s="84">
        <f t="shared" si="168"/>
        <v>0</v>
      </c>
      <c r="CA101" s="84">
        <f t="shared" si="169"/>
        <v>0</v>
      </c>
      <c r="CB101" s="84">
        <f t="shared" si="170"/>
        <v>0</v>
      </c>
      <c r="CC101" s="84">
        <f t="shared" si="171"/>
        <v>0</v>
      </c>
      <c r="CD101" s="84">
        <f t="shared" si="172"/>
        <v>0</v>
      </c>
      <c r="CE101" s="84">
        <f t="shared" si="173"/>
        <v>0</v>
      </c>
      <c r="CF101" s="84">
        <f t="shared" si="174"/>
        <v>0</v>
      </c>
      <c r="CG101" s="84">
        <f t="shared" si="175"/>
        <v>0</v>
      </c>
      <c r="CH101" s="84">
        <f t="shared" si="176"/>
        <v>0</v>
      </c>
      <c r="CI101" s="84">
        <f t="shared" si="177"/>
        <v>0</v>
      </c>
      <c r="CJ101" s="84">
        <f t="shared" si="178"/>
        <v>0</v>
      </c>
      <c r="CK101" s="84">
        <f t="shared" si="179"/>
        <v>0</v>
      </c>
      <c r="CL101" s="84">
        <f t="shared" si="180"/>
        <v>0</v>
      </c>
      <c r="CM101" s="84">
        <f t="shared" si="181"/>
        <v>0</v>
      </c>
      <c r="CN101" s="84">
        <f t="shared" si="182"/>
        <v>0</v>
      </c>
      <c r="CO101" s="84">
        <f t="shared" si="183"/>
        <v>0</v>
      </c>
      <c r="CP101" s="84">
        <f t="shared" si="184"/>
        <v>0</v>
      </c>
      <c r="CQ101" s="84">
        <f t="shared" si="185"/>
        <v>0</v>
      </c>
      <c r="CR101" s="84">
        <f t="shared" si="186"/>
        <v>0</v>
      </c>
      <c r="CS101" s="84">
        <f t="shared" si="187"/>
        <v>0</v>
      </c>
      <c r="CT101" s="84">
        <f t="shared" si="188"/>
        <v>0</v>
      </c>
      <c r="CU101" s="84">
        <f t="shared" si="189"/>
        <v>0</v>
      </c>
      <c r="CV101" s="84">
        <f t="shared" si="190"/>
        <v>0</v>
      </c>
      <c r="CW101" s="84">
        <f t="shared" si="191"/>
        <v>0</v>
      </c>
      <c r="CX101" s="84">
        <f t="shared" si="192"/>
        <v>0</v>
      </c>
    </row>
    <row r="102" spans="1:102" s="263" customFormat="1" ht="14.25">
      <c r="A102" s="78">
        <f t="shared" si="96"/>
        <v>92</v>
      </c>
      <c r="B102" s="79"/>
      <c r="C102" s="80"/>
      <c r="D102" s="81"/>
      <c r="E102" s="82"/>
      <c r="F102" s="83"/>
      <c r="G102" s="84">
        <f t="shared" si="97"/>
        <v>0</v>
      </c>
      <c r="H102" s="84">
        <f t="shared" si="98"/>
        <v>0</v>
      </c>
      <c r="I102" s="84">
        <f t="shared" si="99"/>
        <v>0</v>
      </c>
      <c r="J102" s="84">
        <f t="shared" si="100"/>
        <v>0</v>
      </c>
      <c r="K102" s="84">
        <f t="shared" si="101"/>
        <v>0</v>
      </c>
      <c r="L102" s="84">
        <f t="shared" si="102"/>
        <v>0</v>
      </c>
      <c r="M102" s="84">
        <f t="shared" si="103"/>
        <v>0</v>
      </c>
      <c r="N102" s="84">
        <f t="shared" si="104"/>
        <v>0</v>
      </c>
      <c r="O102" s="84">
        <f t="shared" si="105"/>
        <v>0</v>
      </c>
      <c r="P102" s="84">
        <f t="shared" si="106"/>
        <v>0</v>
      </c>
      <c r="Q102" s="84">
        <f t="shared" si="107"/>
        <v>0</v>
      </c>
      <c r="R102" s="84">
        <f t="shared" si="108"/>
        <v>0</v>
      </c>
      <c r="S102" s="84">
        <f t="shared" si="109"/>
        <v>0</v>
      </c>
      <c r="T102" s="84">
        <f t="shared" si="110"/>
        <v>0</v>
      </c>
      <c r="U102" s="84">
        <f t="shared" si="111"/>
        <v>0</v>
      </c>
      <c r="V102" s="84">
        <f t="shared" si="112"/>
        <v>0</v>
      </c>
      <c r="W102" s="84">
        <f t="shared" si="113"/>
        <v>0</v>
      </c>
      <c r="X102" s="84">
        <f t="shared" si="114"/>
        <v>0</v>
      </c>
      <c r="Y102" s="84">
        <f t="shared" si="115"/>
        <v>0</v>
      </c>
      <c r="Z102" s="84">
        <f t="shared" si="116"/>
        <v>0</v>
      </c>
      <c r="AA102" s="84">
        <f t="shared" si="117"/>
        <v>0</v>
      </c>
      <c r="AB102" s="84">
        <f t="shared" si="118"/>
        <v>0</v>
      </c>
      <c r="AC102" s="84">
        <f t="shared" si="119"/>
        <v>0</v>
      </c>
      <c r="AD102" s="84">
        <f t="shared" si="120"/>
        <v>0</v>
      </c>
      <c r="AE102" s="84">
        <f t="shared" si="121"/>
        <v>0</v>
      </c>
      <c r="AF102" s="84">
        <f t="shared" si="122"/>
        <v>0</v>
      </c>
      <c r="AG102" s="84">
        <f t="shared" si="123"/>
        <v>0</v>
      </c>
      <c r="AH102" s="84">
        <f t="shared" si="124"/>
        <v>0</v>
      </c>
      <c r="AI102" s="84">
        <f t="shared" si="125"/>
        <v>0</v>
      </c>
      <c r="AJ102" s="84">
        <f t="shared" si="126"/>
        <v>0</v>
      </c>
      <c r="AK102" s="84">
        <f t="shared" si="127"/>
        <v>0</v>
      </c>
      <c r="AL102" s="84">
        <f t="shared" si="128"/>
        <v>0</v>
      </c>
      <c r="AM102" s="84">
        <f t="shared" si="129"/>
        <v>0</v>
      </c>
      <c r="AN102" s="84">
        <f t="shared" si="130"/>
        <v>0</v>
      </c>
      <c r="AO102" s="84">
        <f t="shared" si="131"/>
        <v>0</v>
      </c>
      <c r="AP102" s="84">
        <f t="shared" si="132"/>
        <v>0</v>
      </c>
      <c r="AQ102" s="84">
        <f t="shared" si="133"/>
        <v>0</v>
      </c>
      <c r="AR102" s="84">
        <f t="shared" si="134"/>
        <v>0</v>
      </c>
      <c r="AS102" s="84">
        <f t="shared" si="135"/>
        <v>0</v>
      </c>
      <c r="AT102" s="84">
        <f t="shared" si="136"/>
        <v>0</v>
      </c>
      <c r="AU102" s="84">
        <f t="shared" si="137"/>
        <v>0</v>
      </c>
      <c r="AV102" s="84">
        <f t="shared" si="138"/>
        <v>0</v>
      </c>
      <c r="AW102" s="84">
        <f t="shared" si="139"/>
        <v>0</v>
      </c>
      <c r="AX102" s="84">
        <f t="shared" si="140"/>
        <v>0</v>
      </c>
      <c r="AY102" s="84">
        <f t="shared" si="141"/>
        <v>0</v>
      </c>
      <c r="AZ102" s="84">
        <f t="shared" si="142"/>
        <v>0</v>
      </c>
      <c r="BA102" s="84">
        <f t="shared" si="143"/>
        <v>0</v>
      </c>
      <c r="BB102" s="84">
        <f t="shared" si="144"/>
        <v>0</v>
      </c>
      <c r="BC102" s="84">
        <f t="shared" si="145"/>
        <v>0</v>
      </c>
      <c r="BD102" s="84">
        <f t="shared" si="146"/>
        <v>0</v>
      </c>
      <c r="BE102" s="84">
        <f t="shared" si="147"/>
        <v>0</v>
      </c>
      <c r="BF102" s="84">
        <f t="shared" si="148"/>
        <v>0</v>
      </c>
      <c r="BG102" s="84">
        <f t="shared" si="149"/>
        <v>0</v>
      </c>
      <c r="BH102" s="84">
        <f t="shared" si="150"/>
        <v>0</v>
      </c>
      <c r="BI102" s="84">
        <f t="shared" si="151"/>
        <v>0</v>
      </c>
      <c r="BJ102" s="84">
        <f t="shared" si="152"/>
        <v>0</v>
      </c>
      <c r="BK102" s="84">
        <f t="shared" si="153"/>
        <v>0</v>
      </c>
      <c r="BL102" s="84">
        <f t="shared" si="154"/>
        <v>0</v>
      </c>
      <c r="BM102" s="84">
        <f t="shared" si="155"/>
        <v>0</v>
      </c>
      <c r="BN102" s="84">
        <f t="shared" si="156"/>
        <v>0</v>
      </c>
      <c r="BO102" s="84">
        <f t="shared" si="157"/>
        <v>0</v>
      </c>
      <c r="BP102" s="84">
        <f t="shared" si="158"/>
        <v>0</v>
      </c>
      <c r="BQ102" s="84">
        <f t="shared" si="159"/>
        <v>0</v>
      </c>
      <c r="BR102" s="84">
        <f t="shared" si="160"/>
        <v>0</v>
      </c>
      <c r="BS102" s="84">
        <f t="shared" si="161"/>
        <v>0</v>
      </c>
      <c r="BT102" s="84">
        <f t="shared" si="162"/>
        <v>0</v>
      </c>
      <c r="BU102" s="84">
        <f t="shared" si="163"/>
        <v>0</v>
      </c>
      <c r="BV102" s="84">
        <f t="shared" si="164"/>
        <v>0</v>
      </c>
      <c r="BW102" s="84">
        <f t="shared" si="165"/>
        <v>0</v>
      </c>
      <c r="BX102" s="84">
        <f t="shared" si="166"/>
        <v>0</v>
      </c>
      <c r="BY102" s="84">
        <f t="shared" si="167"/>
        <v>0</v>
      </c>
      <c r="BZ102" s="84">
        <f t="shared" si="168"/>
        <v>0</v>
      </c>
      <c r="CA102" s="84">
        <f t="shared" si="169"/>
        <v>0</v>
      </c>
      <c r="CB102" s="84">
        <f t="shared" si="170"/>
        <v>0</v>
      </c>
      <c r="CC102" s="84">
        <f t="shared" si="171"/>
        <v>0</v>
      </c>
      <c r="CD102" s="84">
        <f t="shared" si="172"/>
        <v>0</v>
      </c>
      <c r="CE102" s="84">
        <f t="shared" si="173"/>
        <v>0</v>
      </c>
      <c r="CF102" s="84">
        <f t="shared" si="174"/>
        <v>0</v>
      </c>
      <c r="CG102" s="84">
        <f t="shared" si="175"/>
        <v>0</v>
      </c>
      <c r="CH102" s="84">
        <f t="shared" si="176"/>
        <v>0</v>
      </c>
      <c r="CI102" s="84">
        <f t="shared" si="177"/>
        <v>0</v>
      </c>
      <c r="CJ102" s="84">
        <f t="shared" si="178"/>
        <v>0</v>
      </c>
      <c r="CK102" s="84">
        <f t="shared" si="179"/>
        <v>0</v>
      </c>
      <c r="CL102" s="84">
        <f t="shared" si="180"/>
        <v>0</v>
      </c>
      <c r="CM102" s="84">
        <f t="shared" si="181"/>
        <v>0</v>
      </c>
      <c r="CN102" s="84">
        <f t="shared" si="182"/>
        <v>0</v>
      </c>
      <c r="CO102" s="84">
        <f t="shared" si="183"/>
        <v>0</v>
      </c>
      <c r="CP102" s="84">
        <f t="shared" si="184"/>
        <v>0</v>
      </c>
      <c r="CQ102" s="84">
        <f t="shared" si="185"/>
        <v>0</v>
      </c>
      <c r="CR102" s="84">
        <f t="shared" si="186"/>
        <v>0</v>
      </c>
      <c r="CS102" s="84">
        <f t="shared" si="187"/>
        <v>0</v>
      </c>
      <c r="CT102" s="84">
        <f t="shared" si="188"/>
        <v>0</v>
      </c>
      <c r="CU102" s="84">
        <f t="shared" si="189"/>
        <v>0</v>
      </c>
      <c r="CV102" s="84">
        <f t="shared" si="190"/>
        <v>0</v>
      </c>
      <c r="CW102" s="84">
        <f t="shared" si="191"/>
        <v>0</v>
      </c>
      <c r="CX102" s="84">
        <f t="shared" si="192"/>
        <v>0</v>
      </c>
    </row>
    <row r="103" spans="1:102" s="263" customFormat="1" ht="14.25">
      <c r="A103" s="78">
        <f t="shared" si="96"/>
        <v>93</v>
      </c>
      <c r="B103" s="79"/>
      <c r="C103" s="80"/>
      <c r="D103" s="81"/>
      <c r="E103" s="82"/>
      <c r="F103" s="83"/>
      <c r="G103" s="84">
        <f t="shared" si="97"/>
        <v>0</v>
      </c>
      <c r="H103" s="84">
        <f t="shared" si="98"/>
        <v>0</v>
      </c>
      <c r="I103" s="84">
        <f t="shared" si="99"/>
        <v>0</v>
      </c>
      <c r="J103" s="84">
        <f t="shared" si="100"/>
        <v>0</v>
      </c>
      <c r="K103" s="84">
        <f t="shared" si="101"/>
        <v>0</v>
      </c>
      <c r="L103" s="84">
        <f t="shared" si="102"/>
        <v>0</v>
      </c>
      <c r="M103" s="84">
        <f t="shared" si="103"/>
        <v>0</v>
      </c>
      <c r="N103" s="84">
        <f t="shared" si="104"/>
        <v>0</v>
      </c>
      <c r="O103" s="84">
        <f t="shared" si="105"/>
        <v>0</v>
      </c>
      <c r="P103" s="84">
        <f t="shared" si="106"/>
        <v>0</v>
      </c>
      <c r="Q103" s="84">
        <f t="shared" si="107"/>
        <v>0</v>
      </c>
      <c r="R103" s="84">
        <f t="shared" si="108"/>
        <v>0</v>
      </c>
      <c r="S103" s="84">
        <f t="shared" si="109"/>
        <v>0</v>
      </c>
      <c r="T103" s="84">
        <f t="shared" si="110"/>
        <v>0</v>
      </c>
      <c r="U103" s="84">
        <f t="shared" si="111"/>
        <v>0</v>
      </c>
      <c r="V103" s="84">
        <f t="shared" si="112"/>
        <v>0</v>
      </c>
      <c r="W103" s="84">
        <f t="shared" si="113"/>
        <v>0</v>
      </c>
      <c r="X103" s="84">
        <f t="shared" si="114"/>
        <v>0</v>
      </c>
      <c r="Y103" s="84">
        <f t="shared" si="115"/>
        <v>0</v>
      </c>
      <c r="Z103" s="84">
        <f t="shared" si="116"/>
        <v>0</v>
      </c>
      <c r="AA103" s="84">
        <f t="shared" si="117"/>
        <v>0</v>
      </c>
      <c r="AB103" s="84">
        <f t="shared" si="118"/>
        <v>0</v>
      </c>
      <c r="AC103" s="84">
        <f t="shared" si="119"/>
        <v>0</v>
      </c>
      <c r="AD103" s="84">
        <f t="shared" si="120"/>
        <v>0</v>
      </c>
      <c r="AE103" s="84">
        <f t="shared" si="121"/>
        <v>0</v>
      </c>
      <c r="AF103" s="84">
        <f t="shared" si="122"/>
        <v>0</v>
      </c>
      <c r="AG103" s="84">
        <f t="shared" si="123"/>
        <v>0</v>
      </c>
      <c r="AH103" s="84">
        <f t="shared" si="124"/>
        <v>0</v>
      </c>
      <c r="AI103" s="84">
        <f t="shared" si="125"/>
        <v>0</v>
      </c>
      <c r="AJ103" s="84">
        <f t="shared" si="126"/>
        <v>0</v>
      </c>
      <c r="AK103" s="84">
        <f t="shared" si="127"/>
        <v>0</v>
      </c>
      <c r="AL103" s="84">
        <f t="shared" si="128"/>
        <v>0</v>
      </c>
      <c r="AM103" s="84">
        <f t="shared" si="129"/>
        <v>0</v>
      </c>
      <c r="AN103" s="84">
        <f t="shared" si="130"/>
        <v>0</v>
      </c>
      <c r="AO103" s="84">
        <f t="shared" si="131"/>
        <v>0</v>
      </c>
      <c r="AP103" s="84">
        <f t="shared" si="132"/>
        <v>0</v>
      </c>
      <c r="AQ103" s="84">
        <f t="shared" si="133"/>
        <v>0</v>
      </c>
      <c r="AR103" s="84">
        <f t="shared" si="134"/>
        <v>0</v>
      </c>
      <c r="AS103" s="84">
        <f t="shared" si="135"/>
        <v>0</v>
      </c>
      <c r="AT103" s="84">
        <f t="shared" si="136"/>
        <v>0</v>
      </c>
      <c r="AU103" s="84">
        <f t="shared" si="137"/>
        <v>0</v>
      </c>
      <c r="AV103" s="84">
        <f t="shared" si="138"/>
        <v>0</v>
      </c>
      <c r="AW103" s="84">
        <f t="shared" si="139"/>
        <v>0</v>
      </c>
      <c r="AX103" s="84">
        <f t="shared" si="140"/>
        <v>0</v>
      </c>
      <c r="AY103" s="84">
        <f t="shared" si="141"/>
        <v>0</v>
      </c>
      <c r="AZ103" s="84">
        <f t="shared" si="142"/>
        <v>0</v>
      </c>
      <c r="BA103" s="84">
        <f t="shared" si="143"/>
        <v>0</v>
      </c>
      <c r="BB103" s="84">
        <f t="shared" si="144"/>
        <v>0</v>
      </c>
      <c r="BC103" s="84">
        <f t="shared" si="145"/>
        <v>0</v>
      </c>
      <c r="BD103" s="84">
        <f t="shared" si="146"/>
        <v>0</v>
      </c>
      <c r="BE103" s="84">
        <f t="shared" si="147"/>
        <v>0</v>
      </c>
      <c r="BF103" s="84">
        <f t="shared" si="148"/>
        <v>0</v>
      </c>
      <c r="BG103" s="84">
        <f t="shared" si="149"/>
        <v>0</v>
      </c>
      <c r="BH103" s="84">
        <f t="shared" si="150"/>
        <v>0</v>
      </c>
      <c r="BI103" s="84">
        <f t="shared" si="151"/>
        <v>0</v>
      </c>
      <c r="BJ103" s="84">
        <f t="shared" si="152"/>
        <v>0</v>
      </c>
      <c r="BK103" s="84">
        <f t="shared" si="153"/>
        <v>0</v>
      </c>
      <c r="BL103" s="84">
        <f t="shared" si="154"/>
        <v>0</v>
      </c>
      <c r="BM103" s="84">
        <f t="shared" si="155"/>
        <v>0</v>
      </c>
      <c r="BN103" s="84">
        <f t="shared" si="156"/>
        <v>0</v>
      </c>
      <c r="BO103" s="84">
        <f t="shared" si="157"/>
        <v>0</v>
      </c>
      <c r="BP103" s="84">
        <f t="shared" si="158"/>
        <v>0</v>
      </c>
      <c r="BQ103" s="84">
        <f t="shared" si="159"/>
        <v>0</v>
      </c>
      <c r="BR103" s="84">
        <f t="shared" si="160"/>
        <v>0</v>
      </c>
      <c r="BS103" s="84">
        <f t="shared" si="161"/>
        <v>0</v>
      </c>
      <c r="BT103" s="84">
        <f t="shared" si="162"/>
        <v>0</v>
      </c>
      <c r="BU103" s="84">
        <f t="shared" si="163"/>
        <v>0</v>
      </c>
      <c r="BV103" s="84">
        <f t="shared" si="164"/>
        <v>0</v>
      </c>
      <c r="BW103" s="84">
        <f t="shared" si="165"/>
        <v>0</v>
      </c>
      <c r="BX103" s="84">
        <f t="shared" si="166"/>
        <v>0</v>
      </c>
      <c r="BY103" s="84">
        <f t="shared" si="167"/>
        <v>0</v>
      </c>
      <c r="BZ103" s="84">
        <f t="shared" si="168"/>
        <v>0</v>
      </c>
      <c r="CA103" s="84">
        <f t="shared" si="169"/>
        <v>0</v>
      </c>
      <c r="CB103" s="84">
        <f t="shared" si="170"/>
        <v>0</v>
      </c>
      <c r="CC103" s="84">
        <f t="shared" si="171"/>
        <v>0</v>
      </c>
      <c r="CD103" s="84">
        <f t="shared" si="172"/>
        <v>0</v>
      </c>
      <c r="CE103" s="84">
        <f t="shared" si="173"/>
        <v>0</v>
      </c>
      <c r="CF103" s="84">
        <f t="shared" si="174"/>
        <v>0</v>
      </c>
      <c r="CG103" s="84">
        <f t="shared" si="175"/>
        <v>0</v>
      </c>
      <c r="CH103" s="84">
        <f t="shared" si="176"/>
        <v>0</v>
      </c>
      <c r="CI103" s="84">
        <f t="shared" si="177"/>
        <v>0</v>
      </c>
      <c r="CJ103" s="84">
        <f t="shared" si="178"/>
        <v>0</v>
      </c>
      <c r="CK103" s="84">
        <f t="shared" si="179"/>
        <v>0</v>
      </c>
      <c r="CL103" s="84">
        <f t="shared" si="180"/>
        <v>0</v>
      </c>
      <c r="CM103" s="84">
        <f t="shared" si="181"/>
        <v>0</v>
      </c>
      <c r="CN103" s="84">
        <f t="shared" si="182"/>
        <v>0</v>
      </c>
      <c r="CO103" s="84">
        <f t="shared" si="183"/>
        <v>0</v>
      </c>
      <c r="CP103" s="84">
        <f t="shared" si="184"/>
        <v>0</v>
      </c>
      <c r="CQ103" s="84">
        <f t="shared" si="185"/>
        <v>0</v>
      </c>
      <c r="CR103" s="84">
        <f t="shared" si="186"/>
        <v>0</v>
      </c>
      <c r="CS103" s="84">
        <f t="shared" si="187"/>
        <v>0</v>
      </c>
      <c r="CT103" s="84">
        <f t="shared" si="188"/>
        <v>0</v>
      </c>
      <c r="CU103" s="84">
        <f t="shared" si="189"/>
        <v>0</v>
      </c>
      <c r="CV103" s="84">
        <f t="shared" si="190"/>
        <v>0</v>
      </c>
      <c r="CW103" s="84">
        <f t="shared" si="191"/>
        <v>0</v>
      </c>
      <c r="CX103" s="84">
        <f t="shared" si="192"/>
        <v>0</v>
      </c>
    </row>
    <row r="104" spans="1:102" s="263" customFormat="1" ht="14.25">
      <c r="A104" s="78">
        <f t="shared" si="96"/>
        <v>94</v>
      </c>
      <c r="B104" s="79"/>
      <c r="C104" s="80"/>
      <c r="D104" s="81"/>
      <c r="E104" s="82"/>
      <c r="F104" s="83"/>
      <c r="G104" s="84">
        <f t="shared" si="97"/>
        <v>0</v>
      </c>
      <c r="H104" s="84">
        <f t="shared" si="98"/>
        <v>0</v>
      </c>
      <c r="I104" s="84">
        <f t="shared" si="99"/>
        <v>0</v>
      </c>
      <c r="J104" s="84">
        <f t="shared" si="100"/>
        <v>0</v>
      </c>
      <c r="K104" s="84">
        <f t="shared" si="101"/>
        <v>0</v>
      </c>
      <c r="L104" s="84">
        <f t="shared" si="102"/>
        <v>0</v>
      </c>
      <c r="M104" s="84">
        <f t="shared" si="103"/>
        <v>0</v>
      </c>
      <c r="N104" s="84">
        <f t="shared" si="104"/>
        <v>0</v>
      </c>
      <c r="O104" s="84">
        <f t="shared" si="105"/>
        <v>0</v>
      </c>
      <c r="P104" s="84">
        <f t="shared" si="106"/>
        <v>0</v>
      </c>
      <c r="Q104" s="84">
        <f t="shared" si="107"/>
        <v>0</v>
      </c>
      <c r="R104" s="84">
        <f t="shared" si="108"/>
        <v>0</v>
      </c>
      <c r="S104" s="84">
        <f t="shared" si="109"/>
        <v>0</v>
      </c>
      <c r="T104" s="84">
        <f t="shared" si="110"/>
        <v>0</v>
      </c>
      <c r="U104" s="84">
        <f t="shared" si="111"/>
        <v>0</v>
      </c>
      <c r="V104" s="84">
        <f t="shared" si="112"/>
        <v>0</v>
      </c>
      <c r="W104" s="84">
        <f t="shared" si="113"/>
        <v>0</v>
      </c>
      <c r="X104" s="84">
        <f t="shared" si="114"/>
        <v>0</v>
      </c>
      <c r="Y104" s="84">
        <f t="shared" si="115"/>
        <v>0</v>
      </c>
      <c r="Z104" s="84">
        <f t="shared" si="116"/>
        <v>0</v>
      </c>
      <c r="AA104" s="84">
        <f t="shared" si="117"/>
        <v>0</v>
      </c>
      <c r="AB104" s="84">
        <f t="shared" si="118"/>
        <v>0</v>
      </c>
      <c r="AC104" s="84">
        <f t="shared" si="119"/>
        <v>0</v>
      </c>
      <c r="AD104" s="84">
        <f t="shared" si="120"/>
        <v>0</v>
      </c>
      <c r="AE104" s="84">
        <f t="shared" si="121"/>
        <v>0</v>
      </c>
      <c r="AF104" s="84">
        <f t="shared" si="122"/>
        <v>0</v>
      </c>
      <c r="AG104" s="84">
        <f t="shared" si="123"/>
        <v>0</v>
      </c>
      <c r="AH104" s="84">
        <f t="shared" si="124"/>
        <v>0</v>
      </c>
      <c r="AI104" s="84">
        <f t="shared" si="125"/>
        <v>0</v>
      </c>
      <c r="AJ104" s="84">
        <f t="shared" si="126"/>
        <v>0</v>
      </c>
      <c r="AK104" s="84">
        <f t="shared" si="127"/>
        <v>0</v>
      </c>
      <c r="AL104" s="84">
        <f t="shared" si="128"/>
        <v>0</v>
      </c>
      <c r="AM104" s="84">
        <f t="shared" si="129"/>
        <v>0</v>
      </c>
      <c r="AN104" s="84">
        <f t="shared" si="130"/>
        <v>0</v>
      </c>
      <c r="AO104" s="84">
        <f t="shared" si="131"/>
        <v>0</v>
      </c>
      <c r="AP104" s="84">
        <f t="shared" si="132"/>
        <v>0</v>
      </c>
      <c r="AQ104" s="84">
        <f t="shared" si="133"/>
        <v>0</v>
      </c>
      <c r="AR104" s="84">
        <f t="shared" si="134"/>
        <v>0</v>
      </c>
      <c r="AS104" s="84">
        <f t="shared" si="135"/>
        <v>0</v>
      </c>
      <c r="AT104" s="84">
        <f t="shared" si="136"/>
        <v>0</v>
      </c>
      <c r="AU104" s="84">
        <f t="shared" si="137"/>
        <v>0</v>
      </c>
      <c r="AV104" s="84">
        <f t="shared" si="138"/>
        <v>0</v>
      </c>
      <c r="AW104" s="84">
        <f t="shared" si="139"/>
        <v>0</v>
      </c>
      <c r="AX104" s="84">
        <f t="shared" si="140"/>
        <v>0</v>
      </c>
      <c r="AY104" s="84">
        <f t="shared" si="141"/>
        <v>0</v>
      </c>
      <c r="AZ104" s="84">
        <f t="shared" si="142"/>
        <v>0</v>
      </c>
      <c r="BA104" s="84">
        <f t="shared" si="143"/>
        <v>0</v>
      </c>
      <c r="BB104" s="84">
        <f t="shared" si="144"/>
        <v>0</v>
      </c>
      <c r="BC104" s="84">
        <f t="shared" si="145"/>
        <v>0</v>
      </c>
      <c r="BD104" s="84">
        <f t="shared" si="146"/>
        <v>0</v>
      </c>
      <c r="BE104" s="84">
        <f t="shared" si="147"/>
        <v>0</v>
      </c>
      <c r="BF104" s="84">
        <f t="shared" si="148"/>
        <v>0</v>
      </c>
      <c r="BG104" s="84">
        <f t="shared" si="149"/>
        <v>0</v>
      </c>
      <c r="BH104" s="84">
        <f t="shared" si="150"/>
        <v>0</v>
      </c>
      <c r="BI104" s="84">
        <f t="shared" si="151"/>
        <v>0</v>
      </c>
      <c r="BJ104" s="84">
        <f t="shared" si="152"/>
        <v>0</v>
      </c>
      <c r="BK104" s="84">
        <f t="shared" si="153"/>
        <v>0</v>
      </c>
      <c r="BL104" s="84">
        <f t="shared" si="154"/>
        <v>0</v>
      </c>
      <c r="BM104" s="84">
        <f t="shared" si="155"/>
        <v>0</v>
      </c>
      <c r="BN104" s="84">
        <f t="shared" si="156"/>
        <v>0</v>
      </c>
      <c r="BO104" s="84">
        <f t="shared" si="157"/>
        <v>0</v>
      </c>
      <c r="BP104" s="84">
        <f t="shared" si="158"/>
        <v>0</v>
      </c>
      <c r="BQ104" s="84">
        <f t="shared" si="159"/>
        <v>0</v>
      </c>
      <c r="BR104" s="84">
        <f t="shared" si="160"/>
        <v>0</v>
      </c>
      <c r="BS104" s="84">
        <f t="shared" si="161"/>
        <v>0</v>
      </c>
      <c r="BT104" s="84">
        <f t="shared" si="162"/>
        <v>0</v>
      </c>
      <c r="BU104" s="84">
        <f t="shared" si="163"/>
        <v>0</v>
      </c>
      <c r="BV104" s="84">
        <f t="shared" si="164"/>
        <v>0</v>
      </c>
      <c r="BW104" s="84">
        <f t="shared" si="165"/>
        <v>0</v>
      </c>
      <c r="BX104" s="84">
        <f t="shared" si="166"/>
        <v>0</v>
      </c>
      <c r="BY104" s="84">
        <f t="shared" si="167"/>
        <v>0</v>
      </c>
      <c r="BZ104" s="84">
        <f t="shared" si="168"/>
        <v>0</v>
      </c>
      <c r="CA104" s="84">
        <f t="shared" si="169"/>
        <v>0</v>
      </c>
      <c r="CB104" s="84">
        <f t="shared" si="170"/>
        <v>0</v>
      </c>
      <c r="CC104" s="84">
        <f t="shared" si="171"/>
        <v>0</v>
      </c>
      <c r="CD104" s="84">
        <f t="shared" si="172"/>
        <v>0</v>
      </c>
      <c r="CE104" s="84">
        <f t="shared" si="173"/>
        <v>0</v>
      </c>
      <c r="CF104" s="84">
        <f t="shared" si="174"/>
        <v>0</v>
      </c>
      <c r="CG104" s="84">
        <f t="shared" si="175"/>
        <v>0</v>
      </c>
      <c r="CH104" s="84">
        <f t="shared" si="176"/>
        <v>0</v>
      </c>
      <c r="CI104" s="84">
        <f t="shared" si="177"/>
        <v>0</v>
      </c>
      <c r="CJ104" s="84">
        <f t="shared" si="178"/>
        <v>0</v>
      </c>
      <c r="CK104" s="84">
        <f t="shared" si="179"/>
        <v>0</v>
      </c>
      <c r="CL104" s="84">
        <f t="shared" si="180"/>
        <v>0</v>
      </c>
      <c r="CM104" s="84">
        <f t="shared" si="181"/>
        <v>0</v>
      </c>
      <c r="CN104" s="84">
        <f t="shared" si="182"/>
        <v>0</v>
      </c>
      <c r="CO104" s="84">
        <f t="shared" si="183"/>
        <v>0</v>
      </c>
      <c r="CP104" s="84">
        <f t="shared" si="184"/>
        <v>0</v>
      </c>
      <c r="CQ104" s="84">
        <f t="shared" si="185"/>
        <v>0</v>
      </c>
      <c r="CR104" s="84">
        <f t="shared" si="186"/>
        <v>0</v>
      </c>
      <c r="CS104" s="84">
        <f t="shared" si="187"/>
        <v>0</v>
      </c>
      <c r="CT104" s="84">
        <f t="shared" si="188"/>
        <v>0</v>
      </c>
      <c r="CU104" s="84">
        <f t="shared" si="189"/>
        <v>0</v>
      </c>
      <c r="CV104" s="84">
        <f t="shared" si="190"/>
        <v>0</v>
      </c>
      <c r="CW104" s="84">
        <f t="shared" si="191"/>
        <v>0</v>
      </c>
      <c r="CX104" s="84">
        <f t="shared" si="192"/>
        <v>0</v>
      </c>
    </row>
    <row r="105" spans="1:102" s="263" customFormat="1" ht="14.25">
      <c r="A105" s="78">
        <f t="shared" si="96"/>
        <v>95</v>
      </c>
      <c r="B105" s="79"/>
      <c r="C105" s="80"/>
      <c r="D105" s="81"/>
      <c r="E105" s="82"/>
      <c r="F105" s="83"/>
      <c r="G105" s="84">
        <f t="shared" si="97"/>
        <v>0</v>
      </c>
      <c r="H105" s="84">
        <f t="shared" si="98"/>
        <v>0</v>
      </c>
      <c r="I105" s="84">
        <f t="shared" si="99"/>
        <v>0</v>
      </c>
      <c r="J105" s="84">
        <f t="shared" si="100"/>
        <v>0</v>
      </c>
      <c r="K105" s="84">
        <f t="shared" si="101"/>
        <v>0</v>
      </c>
      <c r="L105" s="84">
        <f t="shared" si="102"/>
        <v>0</v>
      </c>
      <c r="M105" s="84">
        <f t="shared" si="103"/>
        <v>0</v>
      </c>
      <c r="N105" s="84">
        <f t="shared" si="104"/>
        <v>0</v>
      </c>
      <c r="O105" s="84">
        <f t="shared" si="105"/>
        <v>0</v>
      </c>
      <c r="P105" s="84">
        <f t="shared" si="106"/>
        <v>0</v>
      </c>
      <c r="Q105" s="84">
        <f t="shared" si="107"/>
        <v>0</v>
      </c>
      <c r="R105" s="84">
        <f t="shared" si="108"/>
        <v>0</v>
      </c>
      <c r="S105" s="84">
        <f t="shared" si="109"/>
        <v>0</v>
      </c>
      <c r="T105" s="84">
        <f t="shared" si="110"/>
        <v>0</v>
      </c>
      <c r="U105" s="84">
        <f t="shared" si="111"/>
        <v>0</v>
      </c>
      <c r="V105" s="84">
        <f t="shared" si="112"/>
        <v>0</v>
      </c>
      <c r="W105" s="84">
        <f t="shared" si="113"/>
        <v>0</v>
      </c>
      <c r="X105" s="84">
        <f t="shared" si="114"/>
        <v>0</v>
      </c>
      <c r="Y105" s="84">
        <f t="shared" si="115"/>
        <v>0</v>
      </c>
      <c r="Z105" s="84">
        <f t="shared" si="116"/>
        <v>0</v>
      </c>
      <c r="AA105" s="84">
        <f t="shared" si="117"/>
        <v>0</v>
      </c>
      <c r="AB105" s="84">
        <f t="shared" si="118"/>
        <v>0</v>
      </c>
      <c r="AC105" s="84">
        <f t="shared" si="119"/>
        <v>0</v>
      </c>
      <c r="AD105" s="84">
        <f t="shared" si="120"/>
        <v>0</v>
      </c>
      <c r="AE105" s="84">
        <f t="shared" si="121"/>
        <v>0</v>
      </c>
      <c r="AF105" s="84">
        <f t="shared" si="122"/>
        <v>0</v>
      </c>
      <c r="AG105" s="84">
        <f t="shared" si="123"/>
        <v>0</v>
      </c>
      <c r="AH105" s="84">
        <f t="shared" si="124"/>
        <v>0</v>
      </c>
      <c r="AI105" s="84">
        <f t="shared" si="125"/>
        <v>0</v>
      </c>
      <c r="AJ105" s="84">
        <f t="shared" si="126"/>
        <v>0</v>
      </c>
      <c r="AK105" s="84">
        <f t="shared" si="127"/>
        <v>0</v>
      </c>
      <c r="AL105" s="84">
        <f t="shared" si="128"/>
        <v>0</v>
      </c>
      <c r="AM105" s="84">
        <f t="shared" si="129"/>
        <v>0</v>
      </c>
      <c r="AN105" s="84">
        <f t="shared" si="130"/>
        <v>0</v>
      </c>
      <c r="AO105" s="84">
        <f t="shared" si="131"/>
        <v>0</v>
      </c>
      <c r="AP105" s="84">
        <f t="shared" si="132"/>
        <v>0</v>
      </c>
      <c r="AQ105" s="84">
        <f t="shared" si="133"/>
        <v>0</v>
      </c>
      <c r="AR105" s="84">
        <f t="shared" si="134"/>
        <v>0</v>
      </c>
      <c r="AS105" s="84">
        <f t="shared" si="135"/>
        <v>0</v>
      </c>
      <c r="AT105" s="84">
        <f t="shared" si="136"/>
        <v>0</v>
      </c>
      <c r="AU105" s="84">
        <f t="shared" si="137"/>
        <v>0</v>
      </c>
      <c r="AV105" s="84">
        <f t="shared" si="138"/>
        <v>0</v>
      </c>
      <c r="AW105" s="84">
        <f t="shared" si="139"/>
        <v>0</v>
      </c>
      <c r="AX105" s="84">
        <f t="shared" si="140"/>
        <v>0</v>
      </c>
      <c r="AY105" s="84">
        <f t="shared" si="141"/>
        <v>0</v>
      </c>
      <c r="AZ105" s="84">
        <f t="shared" si="142"/>
        <v>0</v>
      </c>
      <c r="BA105" s="84">
        <f t="shared" si="143"/>
        <v>0</v>
      </c>
      <c r="BB105" s="84">
        <f t="shared" si="144"/>
        <v>0</v>
      </c>
      <c r="BC105" s="84">
        <f t="shared" si="145"/>
        <v>0</v>
      </c>
      <c r="BD105" s="84">
        <f t="shared" si="146"/>
        <v>0</v>
      </c>
      <c r="BE105" s="84">
        <f t="shared" si="147"/>
        <v>0</v>
      </c>
      <c r="BF105" s="84">
        <f t="shared" si="148"/>
        <v>0</v>
      </c>
      <c r="BG105" s="84">
        <f t="shared" si="149"/>
        <v>0</v>
      </c>
      <c r="BH105" s="84">
        <f t="shared" si="150"/>
        <v>0</v>
      </c>
      <c r="BI105" s="84">
        <f t="shared" si="151"/>
        <v>0</v>
      </c>
      <c r="BJ105" s="84">
        <f t="shared" si="152"/>
        <v>0</v>
      </c>
      <c r="BK105" s="84">
        <f t="shared" si="153"/>
        <v>0</v>
      </c>
      <c r="BL105" s="84">
        <f t="shared" si="154"/>
        <v>0</v>
      </c>
      <c r="BM105" s="84">
        <f t="shared" si="155"/>
        <v>0</v>
      </c>
      <c r="BN105" s="84">
        <f t="shared" si="156"/>
        <v>0</v>
      </c>
      <c r="BO105" s="84">
        <f t="shared" si="157"/>
        <v>0</v>
      </c>
      <c r="BP105" s="84">
        <f t="shared" si="158"/>
        <v>0</v>
      </c>
      <c r="BQ105" s="84">
        <f t="shared" si="159"/>
        <v>0</v>
      </c>
      <c r="BR105" s="84">
        <f t="shared" si="160"/>
        <v>0</v>
      </c>
      <c r="BS105" s="84">
        <f t="shared" si="161"/>
        <v>0</v>
      </c>
      <c r="BT105" s="84">
        <f t="shared" si="162"/>
        <v>0</v>
      </c>
      <c r="BU105" s="84">
        <f t="shared" si="163"/>
        <v>0</v>
      </c>
      <c r="BV105" s="84">
        <f t="shared" si="164"/>
        <v>0</v>
      </c>
      <c r="BW105" s="84">
        <f t="shared" si="165"/>
        <v>0</v>
      </c>
      <c r="BX105" s="84">
        <f t="shared" si="166"/>
        <v>0</v>
      </c>
      <c r="BY105" s="84">
        <f t="shared" si="167"/>
        <v>0</v>
      </c>
      <c r="BZ105" s="84">
        <f t="shared" si="168"/>
        <v>0</v>
      </c>
      <c r="CA105" s="84">
        <f t="shared" si="169"/>
        <v>0</v>
      </c>
      <c r="CB105" s="84">
        <f t="shared" si="170"/>
        <v>0</v>
      </c>
      <c r="CC105" s="84">
        <f t="shared" si="171"/>
        <v>0</v>
      </c>
      <c r="CD105" s="84">
        <f t="shared" si="172"/>
        <v>0</v>
      </c>
      <c r="CE105" s="84">
        <f t="shared" si="173"/>
        <v>0</v>
      </c>
      <c r="CF105" s="84">
        <f t="shared" si="174"/>
        <v>0</v>
      </c>
      <c r="CG105" s="84">
        <f t="shared" si="175"/>
        <v>0</v>
      </c>
      <c r="CH105" s="84">
        <f t="shared" si="176"/>
        <v>0</v>
      </c>
      <c r="CI105" s="84">
        <f t="shared" si="177"/>
        <v>0</v>
      </c>
      <c r="CJ105" s="84">
        <f t="shared" si="178"/>
        <v>0</v>
      </c>
      <c r="CK105" s="84">
        <f t="shared" si="179"/>
        <v>0</v>
      </c>
      <c r="CL105" s="84">
        <f t="shared" si="180"/>
        <v>0</v>
      </c>
      <c r="CM105" s="84">
        <f t="shared" si="181"/>
        <v>0</v>
      </c>
      <c r="CN105" s="84">
        <f t="shared" si="182"/>
        <v>0</v>
      </c>
      <c r="CO105" s="84">
        <f t="shared" si="183"/>
        <v>0</v>
      </c>
      <c r="CP105" s="84">
        <f t="shared" si="184"/>
        <v>0</v>
      </c>
      <c r="CQ105" s="84">
        <f t="shared" si="185"/>
        <v>0</v>
      </c>
      <c r="CR105" s="84">
        <f t="shared" si="186"/>
        <v>0</v>
      </c>
      <c r="CS105" s="84">
        <f t="shared" si="187"/>
        <v>0</v>
      </c>
      <c r="CT105" s="84">
        <f t="shared" si="188"/>
        <v>0</v>
      </c>
      <c r="CU105" s="84">
        <f t="shared" si="189"/>
        <v>0</v>
      </c>
      <c r="CV105" s="84">
        <f t="shared" si="190"/>
        <v>0</v>
      </c>
      <c r="CW105" s="84">
        <f t="shared" si="191"/>
        <v>0</v>
      </c>
      <c r="CX105" s="84">
        <f t="shared" si="192"/>
        <v>0</v>
      </c>
    </row>
    <row r="106" spans="1:102" s="263" customFormat="1" ht="14.25">
      <c r="A106" s="78">
        <f t="shared" si="96"/>
        <v>96</v>
      </c>
      <c r="B106" s="79"/>
      <c r="C106" s="80"/>
      <c r="D106" s="81"/>
      <c r="E106" s="82"/>
      <c r="F106" s="83"/>
      <c r="G106" s="84">
        <f t="shared" si="97"/>
        <v>0</v>
      </c>
      <c r="H106" s="84">
        <f t="shared" si="98"/>
        <v>0</v>
      </c>
      <c r="I106" s="84">
        <f t="shared" si="99"/>
        <v>0</v>
      </c>
      <c r="J106" s="84">
        <f t="shared" si="100"/>
        <v>0</v>
      </c>
      <c r="K106" s="84">
        <f t="shared" si="101"/>
        <v>0</v>
      </c>
      <c r="L106" s="84">
        <f t="shared" si="102"/>
        <v>0</v>
      </c>
      <c r="M106" s="84">
        <f t="shared" si="103"/>
        <v>0</v>
      </c>
      <c r="N106" s="84">
        <f t="shared" si="104"/>
        <v>0</v>
      </c>
      <c r="O106" s="84">
        <f t="shared" si="105"/>
        <v>0</v>
      </c>
      <c r="P106" s="84">
        <f t="shared" si="106"/>
        <v>0</v>
      </c>
      <c r="Q106" s="84">
        <f t="shared" si="107"/>
        <v>0</v>
      </c>
      <c r="R106" s="84">
        <f t="shared" si="108"/>
        <v>0</v>
      </c>
      <c r="S106" s="84">
        <f t="shared" si="109"/>
        <v>0</v>
      </c>
      <c r="T106" s="84">
        <f t="shared" si="110"/>
        <v>0</v>
      </c>
      <c r="U106" s="84">
        <f t="shared" si="111"/>
        <v>0</v>
      </c>
      <c r="V106" s="84">
        <f t="shared" si="112"/>
        <v>0</v>
      </c>
      <c r="W106" s="84">
        <f t="shared" si="113"/>
        <v>0</v>
      </c>
      <c r="X106" s="84">
        <f t="shared" si="114"/>
        <v>0</v>
      </c>
      <c r="Y106" s="84">
        <f t="shared" si="115"/>
        <v>0</v>
      </c>
      <c r="Z106" s="84">
        <f t="shared" si="116"/>
        <v>0</v>
      </c>
      <c r="AA106" s="84">
        <f t="shared" si="117"/>
        <v>0</v>
      </c>
      <c r="AB106" s="84">
        <f t="shared" si="118"/>
        <v>0</v>
      </c>
      <c r="AC106" s="84">
        <f t="shared" si="119"/>
        <v>0</v>
      </c>
      <c r="AD106" s="84">
        <f t="shared" si="120"/>
        <v>0</v>
      </c>
      <c r="AE106" s="84">
        <f t="shared" si="121"/>
        <v>0</v>
      </c>
      <c r="AF106" s="84">
        <f t="shared" si="122"/>
        <v>0</v>
      </c>
      <c r="AG106" s="84">
        <f t="shared" si="123"/>
        <v>0</v>
      </c>
      <c r="AH106" s="84">
        <f t="shared" si="124"/>
        <v>0</v>
      </c>
      <c r="AI106" s="84">
        <f t="shared" si="125"/>
        <v>0</v>
      </c>
      <c r="AJ106" s="84">
        <f t="shared" si="126"/>
        <v>0</v>
      </c>
      <c r="AK106" s="84">
        <f t="shared" si="127"/>
        <v>0</v>
      </c>
      <c r="AL106" s="84">
        <f t="shared" si="128"/>
        <v>0</v>
      </c>
      <c r="AM106" s="84">
        <f t="shared" si="129"/>
        <v>0</v>
      </c>
      <c r="AN106" s="84">
        <f t="shared" si="130"/>
        <v>0</v>
      </c>
      <c r="AO106" s="84">
        <f t="shared" si="131"/>
        <v>0</v>
      </c>
      <c r="AP106" s="84">
        <f t="shared" si="132"/>
        <v>0</v>
      </c>
      <c r="AQ106" s="84">
        <f t="shared" si="133"/>
        <v>0</v>
      </c>
      <c r="AR106" s="84">
        <f t="shared" si="134"/>
        <v>0</v>
      </c>
      <c r="AS106" s="84">
        <f t="shared" si="135"/>
        <v>0</v>
      </c>
      <c r="AT106" s="84">
        <f t="shared" si="136"/>
        <v>0</v>
      </c>
      <c r="AU106" s="84">
        <f t="shared" si="137"/>
        <v>0</v>
      </c>
      <c r="AV106" s="84">
        <f t="shared" si="138"/>
        <v>0</v>
      </c>
      <c r="AW106" s="84">
        <f t="shared" si="139"/>
        <v>0</v>
      </c>
      <c r="AX106" s="84">
        <f t="shared" si="140"/>
        <v>0</v>
      </c>
      <c r="AY106" s="84">
        <f t="shared" si="141"/>
        <v>0</v>
      </c>
      <c r="AZ106" s="84">
        <f t="shared" si="142"/>
        <v>0</v>
      </c>
      <c r="BA106" s="84">
        <f t="shared" si="143"/>
        <v>0</v>
      </c>
      <c r="BB106" s="84">
        <f t="shared" si="144"/>
        <v>0</v>
      </c>
      <c r="BC106" s="84">
        <f t="shared" si="145"/>
        <v>0</v>
      </c>
      <c r="BD106" s="84">
        <f t="shared" si="146"/>
        <v>0</v>
      </c>
      <c r="BE106" s="84">
        <f t="shared" si="147"/>
        <v>0</v>
      </c>
      <c r="BF106" s="84">
        <f t="shared" si="148"/>
        <v>0</v>
      </c>
      <c r="BG106" s="84">
        <f t="shared" si="149"/>
        <v>0</v>
      </c>
      <c r="BH106" s="84">
        <f t="shared" si="150"/>
        <v>0</v>
      </c>
      <c r="BI106" s="84">
        <f t="shared" si="151"/>
        <v>0</v>
      </c>
      <c r="BJ106" s="84">
        <f t="shared" si="152"/>
        <v>0</v>
      </c>
      <c r="BK106" s="84">
        <f t="shared" si="153"/>
        <v>0</v>
      </c>
      <c r="BL106" s="84">
        <f t="shared" si="154"/>
        <v>0</v>
      </c>
      <c r="BM106" s="84">
        <f t="shared" si="155"/>
        <v>0</v>
      </c>
      <c r="BN106" s="84">
        <f t="shared" si="156"/>
        <v>0</v>
      </c>
      <c r="BO106" s="84">
        <f t="shared" si="157"/>
        <v>0</v>
      </c>
      <c r="BP106" s="84">
        <f t="shared" si="158"/>
        <v>0</v>
      </c>
      <c r="BQ106" s="84">
        <f t="shared" si="159"/>
        <v>0</v>
      </c>
      <c r="BR106" s="84">
        <f t="shared" si="160"/>
        <v>0</v>
      </c>
      <c r="BS106" s="84">
        <f t="shared" si="161"/>
        <v>0</v>
      </c>
      <c r="BT106" s="84">
        <f t="shared" si="162"/>
        <v>0</v>
      </c>
      <c r="BU106" s="84">
        <f t="shared" si="163"/>
        <v>0</v>
      </c>
      <c r="BV106" s="84">
        <f t="shared" si="164"/>
        <v>0</v>
      </c>
      <c r="BW106" s="84">
        <f t="shared" si="165"/>
        <v>0</v>
      </c>
      <c r="BX106" s="84">
        <f t="shared" si="166"/>
        <v>0</v>
      </c>
      <c r="BY106" s="84">
        <f t="shared" si="167"/>
        <v>0</v>
      </c>
      <c r="BZ106" s="84">
        <f t="shared" si="168"/>
        <v>0</v>
      </c>
      <c r="CA106" s="84">
        <f t="shared" si="169"/>
        <v>0</v>
      </c>
      <c r="CB106" s="84">
        <f t="shared" si="170"/>
        <v>0</v>
      </c>
      <c r="CC106" s="84">
        <f t="shared" si="171"/>
        <v>0</v>
      </c>
      <c r="CD106" s="84">
        <f t="shared" si="172"/>
        <v>0</v>
      </c>
      <c r="CE106" s="84">
        <f t="shared" si="173"/>
        <v>0</v>
      </c>
      <c r="CF106" s="84">
        <f t="shared" si="174"/>
        <v>0</v>
      </c>
      <c r="CG106" s="84">
        <f t="shared" si="175"/>
        <v>0</v>
      </c>
      <c r="CH106" s="84">
        <f t="shared" si="176"/>
        <v>0</v>
      </c>
      <c r="CI106" s="84">
        <f t="shared" si="177"/>
        <v>0</v>
      </c>
      <c r="CJ106" s="84">
        <f t="shared" si="178"/>
        <v>0</v>
      </c>
      <c r="CK106" s="84">
        <f t="shared" si="179"/>
        <v>0</v>
      </c>
      <c r="CL106" s="84">
        <f t="shared" si="180"/>
        <v>0</v>
      </c>
      <c r="CM106" s="84">
        <f t="shared" si="181"/>
        <v>0</v>
      </c>
      <c r="CN106" s="84">
        <f t="shared" si="182"/>
        <v>0</v>
      </c>
      <c r="CO106" s="84">
        <f t="shared" si="183"/>
        <v>0</v>
      </c>
      <c r="CP106" s="84">
        <f t="shared" si="184"/>
        <v>0</v>
      </c>
      <c r="CQ106" s="84">
        <f t="shared" si="185"/>
        <v>0</v>
      </c>
      <c r="CR106" s="84">
        <f t="shared" si="186"/>
        <v>0</v>
      </c>
      <c r="CS106" s="84">
        <f t="shared" si="187"/>
        <v>0</v>
      </c>
      <c r="CT106" s="84">
        <f t="shared" si="188"/>
        <v>0</v>
      </c>
      <c r="CU106" s="84">
        <f t="shared" si="189"/>
        <v>0</v>
      </c>
      <c r="CV106" s="84">
        <f t="shared" si="190"/>
        <v>0</v>
      </c>
      <c r="CW106" s="84">
        <f t="shared" si="191"/>
        <v>0</v>
      </c>
      <c r="CX106" s="84">
        <f t="shared" si="192"/>
        <v>0</v>
      </c>
    </row>
    <row r="107" spans="1:102" s="263" customFormat="1" ht="14.25">
      <c r="A107" s="78">
        <f t="shared" si="96"/>
        <v>97</v>
      </c>
      <c r="B107" s="79"/>
      <c r="C107" s="80"/>
      <c r="D107" s="81"/>
      <c r="E107" s="82"/>
      <c r="F107" s="83"/>
      <c r="G107" s="84">
        <f t="shared" si="97"/>
        <v>0</v>
      </c>
      <c r="H107" s="84">
        <f t="shared" si="98"/>
        <v>0</v>
      </c>
      <c r="I107" s="84">
        <f t="shared" si="99"/>
        <v>0</v>
      </c>
      <c r="J107" s="84">
        <f t="shared" si="100"/>
        <v>0</v>
      </c>
      <c r="K107" s="84">
        <f t="shared" si="101"/>
        <v>0</v>
      </c>
      <c r="L107" s="84">
        <f t="shared" si="102"/>
        <v>0</v>
      </c>
      <c r="M107" s="84">
        <f t="shared" si="103"/>
        <v>0</v>
      </c>
      <c r="N107" s="84">
        <f t="shared" si="104"/>
        <v>0</v>
      </c>
      <c r="O107" s="84">
        <f t="shared" si="105"/>
        <v>0</v>
      </c>
      <c r="P107" s="84">
        <f t="shared" si="106"/>
        <v>0</v>
      </c>
      <c r="Q107" s="84">
        <f t="shared" si="107"/>
        <v>0</v>
      </c>
      <c r="R107" s="84">
        <f t="shared" si="108"/>
        <v>0</v>
      </c>
      <c r="S107" s="84">
        <f t="shared" si="109"/>
        <v>0</v>
      </c>
      <c r="T107" s="84">
        <f t="shared" si="110"/>
        <v>0</v>
      </c>
      <c r="U107" s="84">
        <f t="shared" si="111"/>
        <v>0</v>
      </c>
      <c r="V107" s="84">
        <f t="shared" si="112"/>
        <v>0</v>
      </c>
      <c r="W107" s="84">
        <f t="shared" si="113"/>
        <v>0</v>
      </c>
      <c r="X107" s="84">
        <f t="shared" si="114"/>
        <v>0</v>
      </c>
      <c r="Y107" s="84">
        <f t="shared" si="115"/>
        <v>0</v>
      </c>
      <c r="Z107" s="84">
        <f t="shared" si="116"/>
        <v>0</v>
      </c>
      <c r="AA107" s="84">
        <f t="shared" si="117"/>
        <v>0</v>
      </c>
      <c r="AB107" s="84">
        <f t="shared" si="118"/>
        <v>0</v>
      </c>
      <c r="AC107" s="84">
        <f t="shared" si="119"/>
        <v>0</v>
      </c>
      <c r="AD107" s="84">
        <f t="shared" si="120"/>
        <v>0</v>
      </c>
      <c r="AE107" s="84">
        <f t="shared" si="121"/>
        <v>0</v>
      </c>
      <c r="AF107" s="84">
        <f t="shared" si="122"/>
        <v>0</v>
      </c>
      <c r="AG107" s="84">
        <f t="shared" si="123"/>
        <v>0</v>
      </c>
      <c r="AH107" s="84">
        <f t="shared" si="124"/>
        <v>0</v>
      </c>
      <c r="AI107" s="84">
        <f t="shared" si="125"/>
        <v>0</v>
      </c>
      <c r="AJ107" s="84">
        <f t="shared" si="126"/>
        <v>0</v>
      </c>
      <c r="AK107" s="84">
        <f t="shared" si="127"/>
        <v>0</v>
      </c>
      <c r="AL107" s="84">
        <f t="shared" si="128"/>
        <v>0</v>
      </c>
      <c r="AM107" s="84">
        <f t="shared" si="129"/>
        <v>0</v>
      </c>
      <c r="AN107" s="84">
        <f t="shared" si="130"/>
        <v>0</v>
      </c>
      <c r="AO107" s="84">
        <f t="shared" si="131"/>
        <v>0</v>
      </c>
      <c r="AP107" s="84">
        <f t="shared" si="132"/>
        <v>0</v>
      </c>
      <c r="AQ107" s="84">
        <f t="shared" si="133"/>
        <v>0</v>
      </c>
      <c r="AR107" s="84">
        <f t="shared" si="134"/>
        <v>0</v>
      </c>
      <c r="AS107" s="84">
        <f t="shared" si="135"/>
        <v>0</v>
      </c>
      <c r="AT107" s="84">
        <f t="shared" si="136"/>
        <v>0</v>
      </c>
      <c r="AU107" s="84">
        <f t="shared" si="137"/>
        <v>0</v>
      </c>
      <c r="AV107" s="84">
        <f t="shared" si="138"/>
        <v>0</v>
      </c>
      <c r="AW107" s="84">
        <f t="shared" si="139"/>
        <v>0</v>
      </c>
      <c r="AX107" s="84">
        <f t="shared" si="140"/>
        <v>0</v>
      </c>
      <c r="AY107" s="84">
        <f t="shared" si="141"/>
        <v>0</v>
      </c>
      <c r="AZ107" s="84">
        <f t="shared" si="142"/>
        <v>0</v>
      </c>
      <c r="BA107" s="84">
        <f t="shared" si="143"/>
        <v>0</v>
      </c>
      <c r="BB107" s="84">
        <f t="shared" si="144"/>
        <v>0</v>
      </c>
      <c r="BC107" s="84">
        <f t="shared" si="145"/>
        <v>0</v>
      </c>
      <c r="BD107" s="84">
        <f t="shared" si="146"/>
        <v>0</v>
      </c>
      <c r="BE107" s="84">
        <f t="shared" si="147"/>
        <v>0</v>
      </c>
      <c r="BF107" s="84">
        <f t="shared" si="148"/>
        <v>0</v>
      </c>
      <c r="BG107" s="84">
        <f t="shared" si="149"/>
        <v>0</v>
      </c>
      <c r="BH107" s="84">
        <f t="shared" si="150"/>
        <v>0</v>
      </c>
      <c r="BI107" s="84">
        <f t="shared" si="151"/>
        <v>0</v>
      </c>
      <c r="BJ107" s="84">
        <f t="shared" si="152"/>
        <v>0</v>
      </c>
      <c r="BK107" s="84">
        <f t="shared" si="153"/>
        <v>0</v>
      </c>
      <c r="BL107" s="84">
        <f t="shared" si="154"/>
        <v>0</v>
      </c>
      <c r="BM107" s="84">
        <f t="shared" si="155"/>
        <v>0</v>
      </c>
      <c r="BN107" s="84">
        <f t="shared" si="156"/>
        <v>0</v>
      </c>
      <c r="BO107" s="84">
        <f t="shared" si="157"/>
        <v>0</v>
      </c>
      <c r="BP107" s="84">
        <f t="shared" si="158"/>
        <v>0</v>
      </c>
      <c r="BQ107" s="84">
        <f t="shared" si="159"/>
        <v>0</v>
      </c>
      <c r="BR107" s="84">
        <f t="shared" si="160"/>
        <v>0</v>
      </c>
      <c r="BS107" s="84">
        <f t="shared" si="161"/>
        <v>0</v>
      </c>
      <c r="BT107" s="84">
        <f t="shared" si="162"/>
        <v>0</v>
      </c>
      <c r="BU107" s="84">
        <f t="shared" si="163"/>
        <v>0</v>
      </c>
      <c r="BV107" s="84">
        <f t="shared" si="164"/>
        <v>0</v>
      </c>
      <c r="BW107" s="84">
        <f t="shared" si="165"/>
        <v>0</v>
      </c>
      <c r="BX107" s="84">
        <f t="shared" si="166"/>
        <v>0</v>
      </c>
      <c r="BY107" s="84">
        <f t="shared" si="167"/>
        <v>0</v>
      </c>
      <c r="BZ107" s="84">
        <f t="shared" si="168"/>
        <v>0</v>
      </c>
      <c r="CA107" s="84">
        <f t="shared" si="169"/>
        <v>0</v>
      </c>
      <c r="CB107" s="84">
        <f t="shared" si="170"/>
        <v>0</v>
      </c>
      <c r="CC107" s="84">
        <f t="shared" si="171"/>
        <v>0</v>
      </c>
      <c r="CD107" s="84">
        <f t="shared" si="172"/>
        <v>0</v>
      </c>
      <c r="CE107" s="84">
        <f t="shared" si="173"/>
        <v>0</v>
      </c>
      <c r="CF107" s="84">
        <f t="shared" si="174"/>
        <v>0</v>
      </c>
      <c r="CG107" s="84">
        <f t="shared" si="175"/>
        <v>0</v>
      </c>
      <c r="CH107" s="84">
        <f t="shared" si="176"/>
        <v>0</v>
      </c>
      <c r="CI107" s="84">
        <f t="shared" si="177"/>
        <v>0</v>
      </c>
      <c r="CJ107" s="84">
        <f t="shared" si="178"/>
        <v>0</v>
      </c>
      <c r="CK107" s="84">
        <f t="shared" si="179"/>
        <v>0</v>
      </c>
      <c r="CL107" s="84">
        <f t="shared" si="180"/>
        <v>0</v>
      </c>
      <c r="CM107" s="84">
        <f t="shared" si="181"/>
        <v>0</v>
      </c>
      <c r="CN107" s="84">
        <f t="shared" si="182"/>
        <v>0</v>
      </c>
      <c r="CO107" s="84">
        <f t="shared" si="183"/>
        <v>0</v>
      </c>
      <c r="CP107" s="84">
        <f t="shared" si="184"/>
        <v>0</v>
      </c>
      <c r="CQ107" s="84">
        <f t="shared" si="185"/>
        <v>0</v>
      </c>
      <c r="CR107" s="84">
        <f t="shared" si="186"/>
        <v>0</v>
      </c>
      <c r="CS107" s="84">
        <f t="shared" si="187"/>
        <v>0</v>
      </c>
      <c r="CT107" s="84">
        <f t="shared" si="188"/>
        <v>0</v>
      </c>
      <c r="CU107" s="84">
        <f t="shared" si="189"/>
        <v>0</v>
      </c>
      <c r="CV107" s="84">
        <f t="shared" si="190"/>
        <v>0</v>
      </c>
      <c r="CW107" s="84">
        <f t="shared" si="191"/>
        <v>0</v>
      </c>
      <c r="CX107" s="84">
        <f t="shared" si="192"/>
        <v>0</v>
      </c>
    </row>
    <row r="108" spans="1:102" s="263" customFormat="1" ht="14.25">
      <c r="A108" s="78">
        <f t="shared" si="96"/>
        <v>98</v>
      </c>
      <c r="B108" s="79"/>
      <c r="C108" s="80"/>
      <c r="D108" s="81"/>
      <c r="E108" s="82"/>
      <c r="F108" s="83"/>
      <c r="G108" s="84">
        <f t="shared" si="97"/>
        <v>0</v>
      </c>
      <c r="H108" s="84">
        <f t="shared" si="98"/>
        <v>0</v>
      </c>
      <c r="I108" s="84">
        <f t="shared" si="99"/>
        <v>0</v>
      </c>
      <c r="J108" s="84">
        <f t="shared" si="100"/>
        <v>0</v>
      </c>
      <c r="K108" s="84">
        <f t="shared" si="101"/>
        <v>0</v>
      </c>
      <c r="L108" s="84">
        <f t="shared" si="102"/>
        <v>0</v>
      </c>
      <c r="M108" s="84">
        <f t="shared" si="103"/>
        <v>0</v>
      </c>
      <c r="N108" s="84">
        <f t="shared" si="104"/>
        <v>0</v>
      </c>
      <c r="O108" s="84">
        <f t="shared" si="105"/>
        <v>0</v>
      </c>
      <c r="P108" s="84">
        <f t="shared" si="106"/>
        <v>0</v>
      </c>
      <c r="Q108" s="84">
        <f t="shared" si="107"/>
        <v>0</v>
      </c>
      <c r="R108" s="84">
        <f t="shared" si="108"/>
        <v>0</v>
      </c>
      <c r="S108" s="84">
        <f t="shared" si="109"/>
        <v>0</v>
      </c>
      <c r="T108" s="84">
        <f t="shared" si="110"/>
        <v>0</v>
      </c>
      <c r="U108" s="84">
        <f t="shared" si="111"/>
        <v>0</v>
      </c>
      <c r="V108" s="84">
        <f t="shared" si="112"/>
        <v>0</v>
      </c>
      <c r="W108" s="84">
        <f t="shared" si="113"/>
        <v>0</v>
      </c>
      <c r="X108" s="84">
        <f t="shared" si="114"/>
        <v>0</v>
      </c>
      <c r="Y108" s="84">
        <f t="shared" si="115"/>
        <v>0</v>
      </c>
      <c r="Z108" s="84">
        <f t="shared" si="116"/>
        <v>0</v>
      </c>
      <c r="AA108" s="84">
        <f t="shared" si="117"/>
        <v>0</v>
      </c>
      <c r="AB108" s="84">
        <f t="shared" si="118"/>
        <v>0</v>
      </c>
      <c r="AC108" s="84">
        <f t="shared" si="119"/>
        <v>0</v>
      </c>
      <c r="AD108" s="84">
        <f t="shared" si="120"/>
        <v>0</v>
      </c>
      <c r="AE108" s="84">
        <f t="shared" si="121"/>
        <v>0</v>
      </c>
      <c r="AF108" s="84">
        <f t="shared" si="122"/>
        <v>0</v>
      </c>
      <c r="AG108" s="84">
        <f t="shared" si="123"/>
        <v>0</v>
      </c>
      <c r="AH108" s="84">
        <f t="shared" si="124"/>
        <v>0</v>
      </c>
      <c r="AI108" s="84">
        <f t="shared" si="125"/>
        <v>0</v>
      </c>
      <c r="AJ108" s="84">
        <f t="shared" si="126"/>
        <v>0</v>
      </c>
      <c r="AK108" s="84">
        <f t="shared" si="127"/>
        <v>0</v>
      </c>
      <c r="AL108" s="84">
        <f t="shared" si="128"/>
        <v>0</v>
      </c>
      <c r="AM108" s="84">
        <f t="shared" si="129"/>
        <v>0</v>
      </c>
      <c r="AN108" s="84">
        <f t="shared" si="130"/>
        <v>0</v>
      </c>
      <c r="AO108" s="84">
        <f t="shared" si="131"/>
        <v>0</v>
      </c>
      <c r="AP108" s="84">
        <f t="shared" si="132"/>
        <v>0</v>
      </c>
      <c r="AQ108" s="84">
        <f t="shared" si="133"/>
        <v>0</v>
      </c>
      <c r="AR108" s="84">
        <f t="shared" si="134"/>
        <v>0</v>
      </c>
      <c r="AS108" s="84">
        <f t="shared" si="135"/>
        <v>0</v>
      </c>
      <c r="AT108" s="84">
        <f t="shared" si="136"/>
        <v>0</v>
      </c>
      <c r="AU108" s="84">
        <f t="shared" si="137"/>
        <v>0</v>
      </c>
      <c r="AV108" s="84">
        <f t="shared" si="138"/>
        <v>0</v>
      </c>
      <c r="AW108" s="84">
        <f t="shared" si="139"/>
        <v>0</v>
      </c>
      <c r="AX108" s="84">
        <f t="shared" si="140"/>
        <v>0</v>
      </c>
      <c r="AY108" s="84">
        <f t="shared" si="141"/>
        <v>0</v>
      </c>
      <c r="AZ108" s="84">
        <f t="shared" si="142"/>
        <v>0</v>
      </c>
      <c r="BA108" s="84">
        <f t="shared" si="143"/>
        <v>0</v>
      </c>
      <c r="BB108" s="84">
        <f t="shared" si="144"/>
        <v>0</v>
      </c>
      <c r="BC108" s="84">
        <f t="shared" si="145"/>
        <v>0</v>
      </c>
      <c r="BD108" s="84">
        <f t="shared" si="146"/>
        <v>0</v>
      </c>
      <c r="BE108" s="84">
        <f t="shared" si="147"/>
        <v>0</v>
      </c>
      <c r="BF108" s="84">
        <f t="shared" si="148"/>
        <v>0</v>
      </c>
      <c r="BG108" s="84">
        <f t="shared" si="149"/>
        <v>0</v>
      </c>
      <c r="BH108" s="84">
        <f t="shared" si="150"/>
        <v>0</v>
      </c>
      <c r="BI108" s="84">
        <f t="shared" si="151"/>
        <v>0</v>
      </c>
      <c r="BJ108" s="84">
        <f t="shared" si="152"/>
        <v>0</v>
      </c>
      <c r="BK108" s="84">
        <f t="shared" si="153"/>
        <v>0</v>
      </c>
      <c r="BL108" s="84">
        <f t="shared" si="154"/>
        <v>0</v>
      </c>
      <c r="BM108" s="84">
        <f t="shared" si="155"/>
        <v>0</v>
      </c>
      <c r="BN108" s="84">
        <f t="shared" si="156"/>
        <v>0</v>
      </c>
      <c r="BO108" s="84">
        <f t="shared" si="157"/>
        <v>0</v>
      </c>
      <c r="BP108" s="84">
        <f t="shared" si="158"/>
        <v>0</v>
      </c>
      <c r="BQ108" s="84">
        <f t="shared" si="159"/>
        <v>0</v>
      </c>
      <c r="BR108" s="84">
        <f t="shared" si="160"/>
        <v>0</v>
      </c>
      <c r="BS108" s="84">
        <f t="shared" si="161"/>
        <v>0</v>
      </c>
      <c r="BT108" s="84">
        <f t="shared" si="162"/>
        <v>0</v>
      </c>
      <c r="BU108" s="84">
        <f t="shared" si="163"/>
        <v>0</v>
      </c>
      <c r="BV108" s="84">
        <f t="shared" si="164"/>
        <v>0</v>
      </c>
      <c r="BW108" s="84">
        <f t="shared" si="165"/>
        <v>0</v>
      </c>
      <c r="BX108" s="84">
        <f t="shared" si="166"/>
        <v>0</v>
      </c>
      <c r="BY108" s="84">
        <f t="shared" si="167"/>
        <v>0</v>
      </c>
      <c r="BZ108" s="84">
        <f t="shared" si="168"/>
        <v>0</v>
      </c>
      <c r="CA108" s="84">
        <f t="shared" si="169"/>
        <v>0</v>
      </c>
      <c r="CB108" s="84">
        <f t="shared" si="170"/>
        <v>0</v>
      </c>
      <c r="CC108" s="84">
        <f t="shared" si="171"/>
        <v>0</v>
      </c>
      <c r="CD108" s="84">
        <f t="shared" si="172"/>
        <v>0</v>
      </c>
      <c r="CE108" s="84">
        <f t="shared" si="173"/>
        <v>0</v>
      </c>
      <c r="CF108" s="84">
        <f t="shared" si="174"/>
        <v>0</v>
      </c>
      <c r="CG108" s="84">
        <f t="shared" si="175"/>
        <v>0</v>
      </c>
      <c r="CH108" s="84">
        <f t="shared" si="176"/>
        <v>0</v>
      </c>
      <c r="CI108" s="84">
        <f t="shared" si="177"/>
        <v>0</v>
      </c>
      <c r="CJ108" s="84">
        <f t="shared" si="178"/>
        <v>0</v>
      </c>
      <c r="CK108" s="84">
        <f t="shared" si="179"/>
        <v>0</v>
      </c>
      <c r="CL108" s="84">
        <f t="shared" si="180"/>
        <v>0</v>
      </c>
      <c r="CM108" s="84">
        <f t="shared" si="181"/>
        <v>0</v>
      </c>
      <c r="CN108" s="84">
        <f t="shared" si="182"/>
        <v>0</v>
      </c>
      <c r="CO108" s="84">
        <f t="shared" si="183"/>
        <v>0</v>
      </c>
      <c r="CP108" s="84">
        <f t="shared" si="184"/>
        <v>0</v>
      </c>
      <c r="CQ108" s="84">
        <f t="shared" si="185"/>
        <v>0</v>
      </c>
      <c r="CR108" s="84">
        <f t="shared" si="186"/>
        <v>0</v>
      </c>
      <c r="CS108" s="84">
        <f t="shared" si="187"/>
        <v>0</v>
      </c>
      <c r="CT108" s="84">
        <f t="shared" si="188"/>
        <v>0</v>
      </c>
      <c r="CU108" s="84">
        <f t="shared" si="189"/>
        <v>0</v>
      </c>
      <c r="CV108" s="84">
        <f t="shared" si="190"/>
        <v>0</v>
      </c>
      <c r="CW108" s="84">
        <f t="shared" si="191"/>
        <v>0</v>
      </c>
      <c r="CX108" s="84">
        <f t="shared" si="192"/>
        <v>0</v>
      </c>
    </row>
    <row r="109" spans="1:102" s="263" customFormat="1" ht="14.25">
      <c r="A109" s="78">
        <f t="shared" si="96"/>
        <v>99</v>
      </c>
      <c r="B109" s="79"/>
      <c r="C109" s="80"/>
      <c r="D109" s="81"/>
      <c r="E109" s="82"/>
      <c r="F109" s="83"/>
      <c r="G109" s="84">
        <f t="shared" si="97"/>
        <v>0</v>
      </c>
      <c r="H109" s="84">
        <f t="shared" si="98"/>
        <v>0</v>
      </c>
      <c r="I109" s="84">
        <f t="shared" si="99"/>
        <v>0</v>
      </c>
      <c r="J109" s="84">
        <f t="shared" si="100"/>
        <v>0</v>
      </c>
      <c r="K109" s="84">
        <f t="shared" si="101"/>
        <v>0</v>
      </c>
      <c r="L109" s="84">
        <f t="shared" si="102"/>
        <v>0</v>
      </c>
      <c r="M109" s="84">
        <f t="shared" si="103"/>
        <v>0</v>
      </c>
      <c r="N109" s="84">
        <f t="shared" si="104"/>
        <v>0</v>
      </c>
      <c r="O109" s="84">
        <f t="shared" si="105"/>
        <v>0</v>
      </c>
      <c r="P109" s="84">
        <f t="shared" si="106"/>
        <v>0</v>
      </c>
      <c r="Q109" s="84">
        <f t="shared" si="107"/>
        <v>0</v>
      </c>
      <c r="R109" s="84">
        <f t="shared" si="108"/>
        <v>0</v>
      </c>
      <c r="S109" s="84">
        <f t="shared" si="109"/>
        <v>0</v>
      </c>
      <c r="T109" s="84">
        <f t="shared" si="110"/>
        <v>0</v>
      </c>
      <c r="U109" s="84">
        <f t="shared" si="111"/>
        <v>0</v>
      </c>
      <c r="V109" s="84">
        <f t="shared" si="112"/>
        <v>0</v>
      </c>
      <c r="W109" s="84">
        <f t="shared" si="113"/>
        <v>0</v>
      </c>
      <c r="X109" s="84">
        <f t="shared" si="114"/>
        <v>0</v>
      </c>
      <c r="Y109" s="84">
        <f t="shared" si="115"/>
        <v>0</v>
      </c>
      <c r="Z109" s="84">
        <f t="shared" si="116"/>
        <v>0</v>
      </c>
      <c r="AA109" s="84">
        <f t="shared" si="117"/>
        <v>0</v>
      </c>
      <c r="AB109" s="84">
        <f t="shared" si="118"/>
        <v>0</v>
      </c>
      <c r="AC109" s="84">
        <f t="shared" si="119"/>
        <v>0</v>
      </c>
      <c r="AD109" s="84">
        <f t="shared" si="120"/>
        <v>0</v>
      </c>
      <c r="AE109" s="84">
        <f t="shared" si="121"/>
        <v>0</v>
      </c>
      <c r="AF109" s="84">
        <f t="shared" si="122"/>
        <v>0</v>
      </c>
      <c r="AG109" s="84">
        <f t="shared" si="123"/>
        <v>0</v>
      </c>
      <c r="AH109" s="84">
        <f t="shared" si="124"/>
        <v>0</v>
      </c>
      <c r="AI109" s="84">
        <f t="shared" si="125"/>
        <v>0</v>
      </c>
      <c r="AJ109" s="84">
        <f t="shared" si="126"/>
        <v>0</v>
      </c>
      <c r="AK109" s="84">
        <f t="shared" si="127"/>
        <v>0</v>
      </c>
      <c r="AL109" s="84">
        <f t="shared" si="128"/>
        <v>0</v>
      </c>
      <c r="AM109" s="84">
        <f t="shared" si="129"/>
        <v>0</v>
      </c>
      <c r="AN109" s="84">
        <f t="shared" si="130"/>
        <v>0</v>
      </c>
      <c r="AO109" s="84">
        <f t="shared" si="131"/>
        <v>0</v>
      </c>
      <c r="AP109" s="84">
        <f t="shared" si="132"/>
        <v>0</v>
      </c>
      <c r="AQ109" s="84">
        <f t="shared" si="133"/>
        <v>0</v>
      </c>
      <c r="AR109" s="84">
        <f t="shared" si="134"/>
        <v>0</v>
      </c>
      <c r="AS109" s="84">
        <f t="shared" si="135"/>
        <v>0</v>
      </c>
      <c r="AT109" s="84">
        <f t="shared" si="136"/>
        <v>0</v>
      </c>
      <c r="AU109" s="84">
        <f t="shared" si="137"/>
        <v>0</v>
      </c>
      <c r="AV109" s="84">
        <f t="shared" si="138"/>
        <v>0</v>
      </c>
      <c r="AW109" s="84">
        <f t="shared" si="139"/>
        <v>0</v>
      </c>
      <c r="AX109" s="84">
        <f t="shared" si="140"/>
        <v>0</v>
      </c>
      <c r="AY109" s="84">
        <f t="shared" si="141"/>
        <v>0</v>
      </c>
      <c r="AZ109" s="84">
        <f t="shared" si="142"/>
        <v>0</v>
      </c>
      <c r="BA109" s="84">
        <f t="shared" si="143"/>
        <v>0</v>
      </c>
      <c r="BB109" s="84">
        <f t="shared" si="144"/>
        <v>0</v>
      </c>
      <c r="BC109" s="84">
        <f t="shared" si="145"/>
        <v>0</v>
      </c>
      <c r="BD109" s="84">
        <f t="shared" si="146"/>
        <v>0</v>
      </c>
      <c r="BE109" s="84">
        <f t="shared" si="147"/>
        <v>0</v>
      </c>
      <c r="BF109" s="84">
        <f t="shared" si="148"/>
        <v>0</v>
      </c>
      <c r="BG109" s="84">
        <f t="shared" si="149"/>
        <v>0</v>
      </c>
      <c r="BH109" s="84">
        <f t="shared" si="150"/>
        <v>0</v>
      </c>
      <c r="BI109" s="84">
        <f t="shared" si="151"/>
        <v>0</v>
      </c>
      <c r="BJ109" s="84">
        <f t="shared" si="152"/>
        <v>0</v>
      </c>
      <c r="BK109" s="84">
        <f t="shared" si="153"/>
        <v>0</v>
      </c>
      <c r="BL109" s="84">
        <f t="shared" si="154"/>
        <v>0</v>
      </c>
      <c r="BM109" s="84">
        <f t="shared" si="155"/>
        <v>0</v>
      </c>
      <c r="BN109" s="84">
        <f t="shared" si="156"/>
        <v>0</v>
      </c>
      <c r="BO109" s="84">
        <f t="shared" si="157"/>
        <v>0</v>
      </c>
      <c r="BP109" s="84">
        <f t="shared" si="158"/>
        <v>0</v>
      </c>
      <c r="BQ109" s="84">
        <f t="shared" si="159"/>
        <v>0</v>
      </c>
      <c r="BR109" s="84">
        <f t="shared" si="160"/>
        <v>0</v>
      </c>
      <c r="BS109" s="84">
        <f t="shared" si="161"/>
        <v>0</v>
      </c>
      <c r="BT109" s="84">
        <f t="shared" si="162"/>
        <v>0</v>
      </c>
      <c r="BU109" s="84">
        <f t="shared" si="163"/>
        <v>0</v>
      </c>
      <c r="BV109" s="84">
        <f t="shared" si="164"/>
        <v>0</v>
      </c>
      <c r="BW109" s="84">
        <f t="shared" si="165"/>
        <v>0</v>
      </c>
      <c r="BX109" s="84">
        <f t="shared" si="166"/>
        <v>0</v>
      </c>
      <c r="BY109" s="84">
        <f t="shared" si="167"/>
        <v>0</v>
      </c>
      <c r="BZ109" s="84">
        <f t="shared" si="168"/>
        <v>0</v>
      </c>
      <c r="CA109" s="84">
        <f t="shared" si="169"/>
        <v>0</v>
      </c>
      <c r="CB109" s="84">
        <f t="shared" si="170"/>
        <v>0</v>
      </c>
      <c r="CC109" s="84">
        <f t="shared" si="171"/>
        <v>0</v>
      </c>
      <c r="CD109" s="84">
        <f t="shared" si="172"/>
        <v>0</v>
      </c>
      <c r="CE109" s="84">
        <f t="shared" si="173"/>
        <v>0</v>
      </c>
      <c r="CF109" s="84">
        <f t="shared" si="174"/>
        <v>0</v>
      </c>
      <c r="CG109" s="84">
        <f t="shared" si="175"/>
        <v>0</v>
      </c>
      <c r="CH109" s="84">
        <f t="shared" si="176"/>
        <v>0</v>
      </c>
      <c r="CI109" s="84">
        <f t="shared" si="177"/>
        <v>0</v>
      </c>
      <c r="CJ109" s="84">
        <f t="shared" si="178"/>
        <v>0</v>
      </c>
      <c r="CK109" s="84">
        <f t="shared" si="179"/>
        <v>0</v>
      </c>
      <c r="CL109" s="84">
        <f t="shared" si="180"/>
        <v>0</v>
      </c>
      <c r="CM109" s="84">
        <f t="shared" si="181"/>
        <v>0</v>
      </c>
      <c r="CN109" s="84">
        <f t="shared" si="182"/>
        <v>0</v>
      </c>
      <c r="CO109" s="84">
        <f t="shared" si="183"/>
        <v>0</v>
      </c>
      <c r="CP109" s="84">
        <f t="shared" si="184"/>
        <v>0</v>
      </c>
      <c r="CQ109" s="84">
        <f t="shared" si="185"/>
        <v>0</v>
      </c>
      <c r="CR109" s="84">
        <f t="shared" si="186"/>
        <v>0</v>
      </c>
      <c r="CS109" s="84">
        <f t="shared" si="187"/>
        <v>0</v>
      </c>
      <c r="CT109" s="84">
        <f t="shared" si="188"/>
        <v>0</v>
      </c>
      <c r="CU109" s="84">
        <f t="shared" si="189"/>
        <v>0</v>
      </c>
      <c r="CV109" s="84">
        <f t="shared" si="190"/>
        <v>0</v>
      </c>
      <c r="CW109" s="84">
        <f t="shared" si="191"/>
        <v>0</v>
      </c>
      <c r="CX109" s="84">
        <f t="shared" si="192"/>
        <v>0</v>
      </c>
    </row>
    <row r="110" spans="1:102" s="263" customFormat="1" ht="14.25">
      <c r="A110" s="78">
        <f t="shared" si="96"/>
        <v>100</v>
      </c>
      <c r="B110" s="79"/>
      <c r="C110" s="80"/>
      <c r="D110" s="81"/>
      <c r="E110" s="82"/>
      <c r="F110" s="83"/>
      <c r="G110" s="84">
        <f t="shared" si="97"/>
        <v>0</v>
      </c>
      <c r="H110" s="84">
        <f t="shared" si="98"/>
        <v>0</v>
      </c>
      <c r="I110" s="84">
        <f t="shared" si="99"/>
        <v>0</v>
      </c>
      <c r="J110" s="84">
        <f t="shared" si="100"/>
        <v>0</v>
      </c>
      <c r="K110" s="84">
        <f t="shared" si="101"/>
        <v>0</v>
      </c>
      <c r="L110" s="84">
        <f t="shared" si="102"/>
        <v>0</v>
      </c>
      <c r="M110" s="84">
        <f t="shared" si="103"/>
        <v>0</v>
      </c>
      <c r="N110" s="84">
        <f t="shared" si="104"/>
        <v>0</v>
      </c>
      <c r="O110" s="84">
        <f t="shared" si="105"/>
        <v>0</v>
      </c>
      <c r="P110" s="84">
        <f t="shared" si="106"/>
        <v>0</v>
      </c>
      <c r="Q110" s="84">
        <f t="shared" si="107"/>
        <v>0</v>
      </c>
      <c r="R110" s="84">
        <f t="shared" si="108"/>
        <v>0</v>
      </c>
      <c r="S110" s="84">
        <f t="shared" si="109"/>
        <v>0</v>
      </c>
      <c r="T110" s="84">
        <f t="shared" si="110"/>
        <v>0</v>
      </c>
      <c r="U110" s="84">
        <f t="shared" si="111"/>
        <v>0</v>
      </c>
      <c r="V110" s="84">
        <f t="shared" si="112"/>
        <v>0</v>
      </c>
      <c r="W110" s="84">
        <f t="shared" si="113"/>
        <v>0</v>
      </c>
      <c r="X110" s="84">
        <f t="shared" si="114"/>
        <v>0</v>
      </c>
      <c r="Y110" s="84">
        <f t="shared" si="115"/>
        <v>0</v>
      </c>
      <c r="Z110" s="84">
        <f t="shared" si="116"/>
        <v>0</v>
      </c>
      <c r="AA110" s="84">
        <f t="shared" si="117"/>
        <v>0</v>
      </c>
      <c r="AB110" s="84">
        <f t="shared" si="118"/>
        <v>0</v>
      </c>
      <c r="AC110" s="84">
        <f t="shared" si="119"/>
        <v>0</v>
      </c>
      <c r="AD110" s="84">
        <f t="shared" si="120"/>
        <v>0</v>
      </c>
      <c r="AE110" s="84">
        <f t="shared" si="121"/>
        <v>0</v>
      </c>
      <c r="AF110" s="84">
        <f t="shared" si="122"/>
        <v>0</v>
      </c>
      <c r="AG110" s="84">
        <f t="shared" si="123"/>
        <v>0</v>
      </c>
      <c r="AH110" s="84">
        <f t="shared" si="124"/>
        <v>0</v>
      </c>
      <c r="AI110" s="84">
        <f t="shared" si="125"/>
        <v>0</v>
      </c>
      <c r="AJ110" s="84">
        <f t="shared" si="126"/>
        <v>0</v>
      </c>
      <c r="AK110" s="84">
        <f t="shared" si="127"/>
        <v>0</v>
      </c>
      <c r="AL110" s="84">
        <f t="shared" si="128"/>
        <v>0</v>
      </c>
      <c r="AM110" s="84">
        <f t="shared" si="129"/>
        <v>0</v>
      </c>
      <c r="AN110" s="84">
        <f t="shared" si="130"/>
        <v>0</v>
      </c>
      <c r="AO110" s="84">
        <f t="shared" si="131"/>
        <v>0</v>
      </c>
      <c r="AP110" s="84">
        <f t="shared" si="132"/>
        <v>0</v>
      </c>
      <c r="AQ110" s="84">
        <f t="shared" si="133"/>
        <v>0</v>
      </c>
      <c r="AR110" s="84">
        <f t="shared" si="134"/>
        <v>0</v>
      </c>
      <c r="AS110" s="84">
        <f t="shared" si="135"/>
        <v>0</v>
      </c>
      <c r="AT110" s="84">
        <f t="shared" si="136"/>
        <v>0</v>
      </c>
      <c r="AU110" s="84">
        <f t="shared" si="137"/>
        <v>0</v>
      </c>
      <c r="AV110" s="84">
        <f t="shared" si="138"/>
        <v>0</v>
      </c>
      <c r="AW110" s="84">
        <f t="shared" si="139"/>
        <v>0</v>
      </c>
      <c r="AX110" s="84">
        <f t="shared" si="140"/>
        <v>0</v>
      </c>
      <c r="AY110" s="84">
        <f t="shared" si="141"/>
        <v>0</v>
      </c>
      <c r="AZ110" s="84">
        <f t="shared" si="142"/>
        <v>0</v>
      </c>
      <c r="BA110" s="84">
        <f t="shared" si="143"/>
        <v>0</v>
      </c>
      <c r="BB110" s="84">
        <f t="shared" si="144"/>
        <v>0</v>
      </c>
      <c r="BC110" s="84">
        <f t="shared" si="145"/>
        <v>0</v>
      </c>
      <c r="BD110" s="84">
        <f t="shared" si="146"/>
        <v>0</v>
      </c>
      <c r="BE110" s="84">
        <f t="shared" si="147"/>
        <v>0</v>
      </c>
      <c r="BF110" s="84">
        <f t="shared" si="148"/>
        <v>0</v>
      </c>
      <c r="BG110" s="84">
        <f t="shared" si="149"/>
        <v>0</v>
      </c>
      <c r="BH110" s="84">
        <f t="shared" si="150"/>
        <v>0</v>
      </c>
      <c r="BI110" s="84">
        <f t="shared" si="151"/>
        <v>0</v>
      </c>
      <c r="BJ110" s="84">
        <f t="shared" si="152"/>
        <v>0</v>
      </c>
      <c r="BK110" s="84">
        <f t="shared" si="153"/>
        <v>0</v>
      </c>
      <c r="BL110" s="84">
        <f t="shared" si="154"/>
        <v>0</v>
      </c>
      <c r="BM110" s="84">
        <f t="shared" si="155"/>
        <v>0</v>
      </c>
      <c r="BN110" s="84">
        <f t="shared" si="156"/>
        <v>0</v>
      </c>
      <c r="BO110" s="84">
        <f t="shared" si="157"/>
        <v>0</v>
      </c>
      <c r="BP110" s="84">
        <f t="shared" si="158"/>
        <v>0</v>
      </c>
      <c r="BQ110" s="84">
        <f t="shared" si="159"/>
        <v>0</v>
      </c>
      <c r="BR110" s="84">
        <f t="shared" si="160"/>
        <v>0</v>
      </c>
      <c r="BS110" s="84">
        <f t="shared" si="161"/>
        <v>0</v>
      </c>
      <c r="BT110" s="84">
        <f t="shared" si="162"/>
        <v>0</v>
      </c>
      <c r="BU110" s="84">
        <f t="shared" si="163"/>
        <v>0</v>
      </c>
      <c r="BV110" s="84">
        <f t="shared" si="164"/>
        <v>0</v>
      </c>
      <c r="BW110" s="84">
        <f t="shared" si="165"/>
        <v>0</v>
      </c>
      <c r="BX110" s="84">
        <f t="shared" si="166"/>
        <v>0</v>
      </c>
      <c r="BY110" s="84">
        <f t="shared" si="167"/>
        <v>0</v>
      </c>
      <c r="BZ110" s="84">
        <f t="shared" si="168"/>
        <v>0</v>
      </c>
      <c r="CA110" s="84">
        <f t="shared" si="169"/>
        <v>0</v>
      </c>
      <c r="CB110" s="84">
        <f t="shared" si="170"/>
        <v>0</v>
      </c>
      <c r="CC110" s="84">
        <f t="shared" si="171"/>
        <v>0</v>
      </c>
      <c r="CD110" s="84">
        <f t="shared" si="172"/>
        <v>0</v>
      </c>
      <c r="CE110" s="84">
        <f t="shared" si="173"/>
        <v>0</v>
      </c>
      <c r="CF110" s="84">
        <f t="shared" si="174"/>
        <v>0</v>
      </c>
      <c r="CG110" s="84">
        <f t="shared" si="175"/>
        <v>0</v>
      </c>
      <c r="CH110" s="84">
        <f t="shared" si="176"/>
        <v>0</v>
      </c>
      <c r="CI110" s="84">
        <f t="shared" si="177"/>
        <v>0</v>
      </c>
      <c r="CJ110" s="84">
        <f t="shared" si="178"/>
        <v>0</v>
      </c>
      <c r="CK110" s="84">
        <f t="shared" si="179"/>
        <v>0</v>
      </c>
      <c r="CL110" s="84">
        <f t="shared" si="180"/>
        <v>0</v>
      </c>
      <c r="CM110" s="84">
        <f t="shared" si="181"/>
        <v>0</v>
      </c>
      <c r="CN110" s="84">
        <f t="shared" si="182"/>
        <v>0</v>
      </c>
      <c r="CO110" s="84">
        <f t="shared" si="183"/>
        <v>0</v>
      </c>
      <c r="CP110" s="84">
        <f t="shared" si="184"/>
        <v>0</v>
      </c>
      <c r="CQ110" s="84">
        <f t="shared" si="185"/>
        <v>0</v>
      </c>
      <c r="CR110" s="84">
        <f t="shared" si="186"/>
        <v>0</v>
      </c>
      <c r="CS110" s="84">
        <f t="shared" si="187"/>
        <v>0</v>
      </c>
      <c r="CT110" s="84">
        <f t="shared" si="188"/>
        <v>0</v>
      </c>
      <c r="CU110" s="84">
        <f t="shared" si="189"/>
        <v>0</v>
      </c>
      <c r="CV110" s="84">
        <f t="shared" si="190"/>
        <v>0</v>
      </c>
      <c r="CW110" s="84">
        <f t="shared" si="191"/>
        <v>0</v>
      </c>
      <c r="CX110" s="84">
        <f t="shared" si="192"/>
        <v>0</v>
      </c>
    </row>
    <row r="111" spans="1:102" s="263" customFormat="1" ht="14.25">
      <c r="A111" s="78">
        <f t="shared" si="96"/>
        <v>101</v>
      </c>
      <c r="B111" s="79"/>
      <c r="C111" s="80"/>
      <c r="D111" s="81"/>
      <c r="E111" s="82"/>
      <c r="F111" s="83"/>
      <c r="G111" s="84">
        <f t="shared" si="97"/>
        <v>0</v>
      </c>
      <c r="H111" s="84">
        <f t="shared" si="98"/>
        <v>0</v>
      </c>
      <c r="I111" s="84">
        <f t="shared" si="99"/>
        <v>0</v>
      </c>
      <c r="J111" s="84">
        <f t="shared" si="100"/>
        <v>0</v>
      </c>
      <c r="K111" s="84">
        <f t="shared" si="101"/>
        <v>0</v>
      </c>
      <c r="L111" s="84">
        <f t="shared" si="102"/>
        <v>0</v>
      </c>
      <c r="M111" s="84">
        <f t="shared" si="103"/>
        <v>0</v>
      </c>
      <c r="N111" s="84">
        <f t="shared" si="104"/>
        <v>0</v>
      </c>
      <c r="O111" s="84">
        <f t="shared" si="105"/>
        <v>0</v>
      </c>
      <c r="P111" s="84">
        <f t="shared" si="106"/>
        <v>0</v>
      </c>
      <c r="Q111" s="84">
        <f t="shared" si="107"/>
        <v>0</v>
      </c>
      <c r="R111" s="84">
        <f t="shared" si="108"/>
        <v>0</v>
      </c>
      <c r="S111" s="84">
        <f t="shared" si="109"/>
        <v>0</v>
      </c>
      <c r="T111" s="84">
        <f t="shared" si="110"/>
        <v>0</v>
      </c>
      <c r="U111" s="84">
        <f t="shared" si="111"/>
        <v>0</v>
      </c>
      <c r="V111" s="84">
        <f t="shared" si="112"/>
        <v>0</v>
      </c>
      <c r="W111" s="84">
        <f t="shared" si="113"/>
        <v>0</v>
      </c>
      <c r="X111" s="84">
        <f t="shared" si="114"/>
        <v>0</v>
      </c>
      <c r="Y111" s="84">
        <f t="shared" si="115"/>
        <v>0</v>
      </c>
      <c r="Z111" s="84">
        <f t="shared" si="116"/>
        <v>0</v>
      </c>
      <c r="AA111" s="84">
        <f t="shared" si="117"/>
        <v>0</v>
      </c>
      <c r="AB111" s="84">
        <f t="shared" si="118"/>
        <v>0</v>
      </c>
      <c r="AC111" s="84">
        <f t="shared" si="119"/>
        <v>0</v>
      </c>
      <c r="AD111" s="84">
        <f t="shared" si="120"/>
        <v>0</v>
      </c>
      <c r="AE111" s="84">
        <f t="shared" si="121"/>
        <v>0</v>
      </c>
      <c r="AF111" s="84">
        <f t="shared" si="122"/>
        <v>0</v>
      </c>
      <c r="AG111" s="84">
        <f t="shared" si="123"/>
        <v>0</v>
      </c>
      <c r="AH111" s="84">
        <f t="shared" si="124"/>
        <v>0</v>
      </c>
      <c r="AI111" s="84">
        <f t="shared" si="125"/>
        <v>0</v>
      </c>
      <c r="AJ111" s="84">
        <f t="shared" si="126"/>
        <v>0</v>
      </c>
      <c r="AK111" s="84">
        <f t="shared" si="127"/>
        <v>0</v>
      </c>
      <c r="AL111" s="84">
        <f t="shared" si="128"/>
        <v>0</v>
      </c>
      <c r="AM111" s="84">
        <f t="shared" si="129"/>
        <v>0</v>
      </c>
      <c r="AN111" s="84">
        <f t="shared" si="130"/>
        <v>0</v>
      </c>
      <c r="AO111" s="84">
        <f t="shared" si="131"/>
        <v>0</v>
      </c>
      <c r="AP111" s="84">
        <f t="shared" si="132"/>
        <v>0</v>
      </c>
      <c r="AQ111" s="84">
        <f t="shared" si="133"/>
        <v>0</v>
      </c>
      <c r="AR111" s="84">
        <f t="shared" si="134"/>
        <v>0</v>
      </c>
      <c r="AS111" s="84">
        <f t="shared" si="135"/>
        <v>0</v>
      </c>
      <c r="AT111" s="84">
        <f t="shared" si="136"/>
        <v>0</v>
      </c>
      <c r="AU111" s="84">
        <f t="shared" si="137"/>
        <v>0</v>
      </c>
      <c r="AV111" s="84">
        <f t="shared" si="138"/>
        <v>0</v>
      </c>
      <c r="AW111" s="84">
        <f t="shared" si="139"/>
        <v>0</v>
      </c>
      <c r="AX111" s="84">
        <f t="shared" si="140"/>
        <v>0</v>
      </c>
      <c r="AY111" s="84">
        <f t="shared" si="141"/>
        <v>0</v>
      </c>
      <c r="AZ111" s="84">
        <f t="shared" si="142"/>
        <v>0</v>
      </c>
      <c r="BA111" s="84">
        <f t="shared" si="143"/>
        <v>0</v>
      </c>
      <c r="BB111" s="84">
        <f t="shared" si="144"/>
        <v>0</v>
      </c>
      <c r="BC111" s="84">
        <f t="shared" si="145"/>
        <v>0</v>
      </c>
      <c r="BD111" s="84">
        <f t="shared" si="146"/>
        <v>0</v>
      </c>
      <c r="BE111" s="84">
        <f t="shared" si="147"/>
        <v>0</v>
      </c>
      <c r="BF111" s="84">
        <f t="shared" si="148"/>
        <v>0</v>
      </c>
      <c r="BG111" s="84">
        <f t="shared" si="149"/>
        <v>0</v>
      </c>
      <c r="BH111" s="84">
        <f t="shared" si="150"/>
        <v>0</v>
      </c>
      <c r="BI111" s="84">
        <f t="shared" si="151"/>
        <v>0</v>
      </c>
      <c r="BJ111" s="84">
        <f t="shared" si="152"/>
        <v>0</v>
      </c>
      <c r="BK111" s="84">
        <f t="shared" si="153"/>
        <v>0</v>
      </c>
      <c r="BL111" s="84">
        <f t="shared" si="154"/>
        <v>0</v>
      </c>
      <c r="BM111" s="84">
        <f t="shared" si="155"/>
        <v>0</v>
      </c>
      <c r="BN111" s="84">
        <f t="shared" si="156"/>
        <v>0</v>
      </c>
      <c r="BO111" s="84">
        <f t="shared" si="157"/>
        <v>0</v>
      </c>
      <c r="BP111" s="84">
        <f t="shared" si="158"/>
        <v>0</v>
      </c>
      <c r="BQ111" s="84">
        <f t="shared" si="159"/>
        <v>0</v>
      </c>
      <c r="BR111" s="84">
        <f t="shared" si="160"/>
        <v>0</v>
      </c>
      <c r="BS111" s="84">
        <f t="shared" si="161"/>
        <v>0</v>
      </c>
      <c r="BT111" s="84">
        <f t="shared" si="162"/>
        <v>0</v>
      </c>
      <c r="BU111" s="84">
        <f t="shared" si="163"/>
        <v>0</v>
      </c>
      <c r="BV111" s="84">
        <f t="shared" si="164"/>
        <v>0</v>
      </c>
      <c r="BW111" s="84">
        <f t="shared" si="165"/>
        <v>0</v>
      </c>
      <c r="BX111" s="84">
        <f t="shared" si="166"/>
        <v>0</v>
      </c>
      <c r="BY111" s="84">
        <f t="shared" si="167"/>
        <v>0</v>
      </c>
      <c r="BZ111" s="84">
        <f t="shared" si="168"/>
        <v>0</v>
      </c>
      <c r="CA111" s="84">
        <f t="shared" si="169"/>
        <v>0</v>
      </c>
      <c r="CB111" s="84">
        <f t="shared" si="170"/>
        <v>0</v>
      </c>
      <c r="CC111" s="84">
        <f t="shared" si="171"/>
        <v>0</v>
      </c>
      <c r="CD111" s="84">
        <f t="shared" si="172"/>
        <v>0</v>
      </c>
      <c r="CE111" s="84">
        <f t="shared" si="173"/>
        <v>0</v>
      </c>
      <c r="CF111" s="84">
        <f t="shared" si="174"/>
        <v>0</v>
      </c>
      <c r="CG111" s="84">
        <f t="shared" si="175"/>
        <v>0</v>
      </c>
      <c r="CH111" s="84">
        <f t="shared" si="176"/>
        <v>0</v>
      </c>
      <c r="CI111" s="84">
        <f t="shared" si="177"/>
        <v>0</v>
      </c>
      <c r="CJ111" s="84">
        <f t="shared" si="178"/>
        <v>0</v>
      </c>
      <c r="CK111" s="84">
        <f t="shared" si="179"/>
        <v>0</v>
      </c>
      <c r="CL111" s="84">
        <f t="shared" si="180"/>
        <v>0</v>
      </c>
      <c r="CM111" s="84">
        <f t="shared" si="181"/>
        <v>0</v>
      </c>
      <c r="CN111" s="84">
        <f t="shared" si="182"/>
        <v>0</v>
      </c>
      <c r="CO111" s="84">
        <f t="shared" si="183"/>
        <v>0</v>
      </c>
      <c r="CP111" s="84">
        <f t="shared" si="184"/>
        <v>0</v>
      </c>
      <c r="CQ111" s="84">
        <f t="shared" si="185"/>
        <v>0</v>
      </c>
      <c r="CR111" s="84">
        <f t="shared" si="186"/>
        <v>0</v>
      </c>
      <c r="CS111" s="84">
        <f t="shared" si="187"/>
        <v>0</v>
      </c>
      <c r="CT111" s="84">
        <f t="shared" si="188"/>
        <v>0</v>
      </c>
      <c r="CU111" s="84">
        <f t="shared" si="189"/>
        <v>0</v>
      </c>
      <c r="CV111" s="84">
        <f t="shared" si="190"/>
        <v>0</v>
      </c>
      <c r="CW111" s="84">
        <f t="shared" si="191"/>
        <v>0</v>
      </c>
      <c r="CX111" s="84">
        <f t="shared" si="192"/>
        <v>0</v>
      </c>
    </row>
    <row r="112" spans="1:102" s="263" customFormat="1" ht="14.25">
      <c r="A112" s="78">
        <f t="shared" si="96"/>
        <v>102</v>
      </c>
      <c r="B112" s="79"/>
      <c r="C112" s="80"/>
      <c r="D112" s="81"/>
      <c r="E112" s="82"/>
      <c r="F112" s="83"/>
      <c r="G112" s="84">
        <f t="shared" si="97"/>
        <v>0</v>
      </c>
      <c r="H112" s="84">
        <f t="shared" si="98"/>
        <v>0</v>
      </c>
      <c r="I112" s="84">
        <f t="shared" si="99"/>
        <v>0</v>
      </c>
      <c r="J112" s="84">
        <f t="shared" si="100"/>
        <v>0</v>
      </c>
      <c r="K112" s="84">
        <f t="shared" si="101"/>
        <v>0</v>
      </c>
      <c r="L112" s="84">
        <f t="shared" si="102"/>
        <v>0</v>
      </c>
      <c r="M112" s="84">
        <f t="shared" si="103"/>
        <v>0</v>
      </c>
      <c r="N112" s="84">
        <f t="shared" si="104"/>
        <v>0</v>
      </c>
      <c r="O112" s="84">
        <f t="shared" si="105"/>
        <v>0</v>
      </c>
      <c r="P112" s="84">
        <f t="shared" si="106"/>
        <v>0</v>
      </c>
      <c r="Q112" s="84">
        <f t="shared" si="107"/>
        <v>0</v>
      </c>
      <c r="R112" s="84">
        <f t="shared" si="108"/>
        <v>0</v>
      </c>
      <c r="S112" s="84">
        <f t="shared" si="109"/>
        <v>0</v>
      </c>
      <c r="T112" s="84">
        <f t="shared" si="110"/>
        <v>0</v>
      </c>
      <c r="U112" s="84">
        <f t="shared" si="111"/>
        <v>0</v>
      </c>
      <c r="V112" s="84">
        <f t="shared" si="112"/>
        <v>0</v>
      </c>
      <c r="W112" s="84">
        <f t="shared" si="113"/>
        <v>0</v>
      </c>
      <c r="X112" s="84">
        <f t="shared" si="114"/>
        <v>0</v>
      </c>
      <c r="Y112" s="84">
        <f t="shared" si="115"/>
        <v>0</v>
      </c>
      <c r="Z112" s="84">
        <f t="shared" si="116"/>
        <v>0</v>
      </c>
      <c r="AA112" s="84">
        <f t="shared" si="117"/>
        <v>0</v>
      </c>
      <c r="AB112" s="84">
        <f t="shared" si="118"/>
        <v>0</v>
      </c>
      <c r="AC112" s="84">
        <f t="shared" si="119"/>
        <v>0</v>
      </c>
      <c r="AD112" s="84">
        <f t="shared" si="120"/>
        <v>0</v>
      </c>
      <c r="AE112" s="84">
        <f t="shared" si="121"/>
        <v>0</v>
      </c>
      <c r="AF112" s="84">
        <f t="shared" si="122"/>
        <v>0</v>
      </c>
      <c r="AG112" s="84">
        <f t="shared" si="123"/>
        <v>0</v>
      </c>
      <c r="AH112" s="84">
        <f t="shared" si="124"/>
        <v>0</v>
      </c>
      <c r="AI112" s="84">
        <f t="shared" si="125"/>
        <v>0</v>
      </c>
      <c r="AJ112" s="84">
        <f t="shared" si="126"/>
        <v>0</v>
      </c>
      <c r="AK112" s="84">
        <f t="shared" si="127"/>
        <v>0</v>
      </c>
      <c r="AL112" s="84">
        <f t="shared" si="128"/>
        <v>0</v>
      </c>
      <c r="AM112" s="84">
        <f t="shared" si="129"/>
        <v>0</v>
      </c>
      <c r="AN112" s="84">
        <f t="shared" si="130"/>
        <v>0</v>
      </c>
      <c r="AO112" s="84">
        <f t="shared" si="131"/>
        <v>0</v>
      </c>
      <c r="AP112" s="84">
        <f t="shared" si="132"/>
        <v>0</v>
      </c>
      <c r="AQ112" s="84">
        <f t="shared" si="133"/>
        <v>0</v>
      </c>
      <c r="AR112" s="84">
        <f t="shared" si="134"/>
        <v>0</v>
      </c>
      <c r="AS112" s="84">
        <f t="shared" si="135"/>
        <v>0</v>
      </c>
      <c r="AT112" s="84">
        <f t="shared" si="136"/>
        <v>0</v>
      </c>
      <c r="AU112" s="84">
        <f t="shared" si="137"/>
        <v>0</v>
      </c>
      <c r="AV112" s="84">
        <f t="shared" si="138"/>
        <v>0</v>
      </c>
      <c r="AW112" s="84">
        <f t="shared" si="139"/>
        <v>0</v>
      </c>
      <c r="AX112" s="84">
        <f t="shared" si="140"/>
        <v>0</v>
      </c>
      <c r="AY112" s="84">
        <f t="shared" si="141"/>
        <v>0</v>
      </c>
      <c r="AZ112" s="84">
        <f t="shared" si="142"/>
        <v>0</v>
      </c>
      <c r="BA112" s="84">
        <f t="shared" si="143"/>
        <v>0</v>
      </c>
      <c r="BB112" s="84">
        <f t="shared" si="144"/>
        <v>0</v>
      </c>
      <c r="BC112" s="84">
        <f t="shared" si="145"/>
        <v>0</v>
      </c>
      <c r="BD112" s="84">
        <f t="shared" si="146"/>
        <v>0</v>
      </c>
      <c r="BE112" s="84">
        <f t="shared" si="147"/>
        <v>0</v>
      </c>
      <c r="BF112" s="84">
        <f t="shared" si="148"/>
        <v>0</v>
      </c>
      <c r="BG112" s="84">
        <f t="shared" si="149"/>
        <v>0</v>
      </c>
      <c r="BH112" s="84">
        <f t="shared" si="150"/>
        <v>0</v>
      </c>
      <c r="BI112" s="84">
        <f t="shared" si="151"/>
        <v>0</v>
      </c>
      <c r="BJ112" s="84">
        <f t="shared" si="152"/>
        <v>0</v>
      </c>
      <c r="BK112" s="84">
        <f t="shared" si="153"/>
        <v>0</v>
      </c>
      <c r="BL112" s="84">
        <f t="shared" si="154"/>
        <v>0</v>
      </c>
      <c r="BM112" s="84">
        <f t="shared" si="155"/>
        <v>0</v>
      </c>
      <c r="BN112" s="84">
        <f t="shared" si="156"/>
        <v>0</v>
      </c>
      <c r="BO112" s="84">
        <f t="shared" si="157"/>
        <v>0</v>
      </c>
      <c r="BP112" s="84">
        <f t="shared" si="158"/>
        <v>0</v>
      </c>
      <c r="BQ112" s="84">
        <f t="shared" si="159"/>
        <v>0</v>
      </c>
      <c r="BR112" s="84">
        <f t="shared" si="160"/>
        <v>0</v>
      </c>
      <c r="BS112" s="84">
        <f t="shared" si="161"/>
        <v>0</v>
      </c>
      <c r="BT112" s="84">
        <f t="shared" si="162"/>
        <v>0</v>
      </c>
      <c r="BU112" s="84">
        <f t="shared" si="163"/>
        <v>0</v>
      </c>
      <c r="BV112" s="84">
        <f t="shared" si="164"/>
        <v>0</v>
      </c>
      <c r="BW112" s="84">
        <f t="shared" si="165"/>
        <v>0</v>
      </c>
      <c r="BX112" s="84">
        <f t="shared" si="166"/>
        <v>0</v>
      </c>
      <c r="BY112" s="84">
        <f t="shared" si="167"/>
        <v>0</v>
      </c>
      <c r="BZ112" s="84">
        <f t="shared" si="168"/>
        <v>0</v>
      </c>
      <c r="CA112" s="84">
        <f t="shared" si="169"/>
        <v>0</v>
      </c>
      <c r="CB112" s="84">
        <f t="shared" si="170"/>
        <v>0</v>
      </c>
      <c r="CC112" s="84">
        <f t="shared" si="171"/>
        <v>0</v>
      </c>
      <c r="CD112" s="84">
        <f t="shared" si="172"/>
        <v>0</v>
      </c>
      <c r="CE112" s="84">
        <f t="shared" si="173"/>
        <v>0</v>
      </c>
      <c r="CF112" s="84">
        <f t="shared" si="174"/>
        <v>0</v>
      </c>
      <c r="CG112" s="84">
        <f t="shared" si="175"/>
        <v>0</v>
      </c>
      <c r="CH112" s="84">
        <f t="shared" si="176"/>
        <v>0</v>
      </c>
      <c r="CI112" s="84">
        <f t="shared" si="177"/>
        <v>0</v>
      </c>
      <c r="CJ112" s="84">
        <f t="shared" si="178"/>
        <v>0</v>
      </c>
      <c r="CK112" s="84">
        <f t="shared" si="179"/>
        <v>0</v>
      </c>
      <c r="CL112" s="84">
        <f t="shared" si="180"/>
        <v>0</v>
      </c>
      <c r="CM112" s="84">
        <f t="shared" si="181"/>
        <v>0</v>
      </c>
      <c r="CN112" s="84">
        <f t="shared" si="182"/>
        <v>0</v>
      </c>
      <c r="CO112" s="84">
        <f t="shared" si="183"/>
        <v>0</v>
      </c>
      <c r="CP112" s="84">
        <f t="shared" si="184"/>
        <v>0</v>
      </c>
      <c r="CQ112" s="84">
        <f t="shared" si="185"/>
        <v>0</v>
      </c>
      <c r="CR112" s="84">
        <f t="shared" si="186"/>
        <v>0</v>
      </c>
      <c r="CS112" s="84">
        <f t="shared" si="187"/>
        <v>0</v>
      </c>
      <c r="CT112" s="84">
        <f t="shared" si="188"/>
        <v>0</v>
      </c>
      <c r="CU112" s="84">
        <f t="shared" si="189"/>
        <v>0</v>
      </c>
      <c r="CV112" s="84">
        <f t="shared" si="190"/>
        <v>0</v>
      </c>
      <c r="CW112" s="84">
        <f t="shared" si="191"/>
        <v>0</v>
      </c>
      <c r="CX112" s="84">
        <f t="shared" si="192"/>
        <v>0</v>
      </c>
    </row>
    <row r="113" spans="1:102" s="263" customFormat="1" ht="14.25">
      <c r="A113" s="78">
        <f t="shared" si="96"/>
        <v>103</v>
      </c>
      <c r="B113" s="79"/>
      <c r="C113" s="80"/>
      <c r="D113" s="81"/>
      <c r="E113" s="82"/>
      <c r="F113" s="83"/>
      <c r="G113" s="84">
        <f t="shared" si="97"/>
        <v>0</v>
      </c>
      <c r="H113" s="84">
        <f t="shared" si="98"/>
        <v>0</v>
      </c>
      <c r="I113" s="84">
        <f t="shared" si="99"/>
        <v>0</v>
      </c>
      <c r="J113" s="84">
        <f t="shared" si="100"/>
        <v>0</v>
      </c>
      <c r="K113" s="84">
        <f t="shared" si="101"/>
        <v>0</v>
      </c>
      <c r="L113" s="84">
        <f t="shared" si="102"/>
        <v>0</v>
      </c>
      <c r="M113" s="84">
        <f t="shared" si="103"/>
        <v>0</v>
      </c>
      <c r="N113" s="84">
        <f t="shared" si="104"/>
        <v>0</v>
      </c>
      <c r="O113" s="84">
        <f t="shared" si="105"/>
        <v>0</v>
      </c>
      <c r="P113" s="84">
        <f t="shared" si="106"/>
        <v>0</v>
      </c>
      <c r="Q113" s="84">
        <f t="shared" si="107"/>
        <v>0</v>
      </c>
      <c r="R113" s="84">
        <f t="shared" si="108"/>
        <v>0</v>
      </c>
      <c r="S113" s="84">
        <f t="shared" si="109"/>
        <v>0</v>
      </c>
      <c r="T113" s="84">
        <f t="shared" si="110"/>
        <v>0</v>
      </c>
      <c r="U113" s="84">
        <f t="shared" si="111"/>
        <v>0</v>
      </c>
      <c r="V113" s="84">
        <f t="shared" si="112"/>
        <v>0</v>
      </c>
      <c r="W113" s="84">
        <f t="shared" si="113"/>
        <v>0</v>
      </c>
      <c r="X113" s="84">
        <f t="shared" si="114"/>
        <v>0</v>
      </c>
      <c r="Y113" s="84">
        <f t="shared" si="115"/>
        <v>0</v>
      </c>
      <c r="Z113" s="84">
        <f t="shared" si="116"/>
        <v>0</v>
      </c>
      <c r="AA113" s="84">
        <f t="shared" si="117"/>
        <v>0</v>
      </c>
      <c r="AB113" s="84">
        <f t="shared" si="118"/>
        <v>0</v>
      </c>
      <c r="AC113" s="84">
        <f t="shared" si="119"/>
        <v>0</v>
      </c>
      <c r="AD113" s="84">
        <f t="shared" si="120"/>
        <v>0</v>
      </c>
      <c r="AE113" s="84">
        <f t="shared" si="121"/>
        <v>0</v>
      </c>
      <c r="AF113" s="84">
        <f t="shared" si="122"/>
        <v>0</v>
      </c>
      <c r="AG113" s="84">
        <f t="shared" si="123"/>
        <v>0</v>
      </c>
      <c r="AH113" s="84">
        <f t="shared" si="124"/>
        <v>0</v>
      </c>
      <c r="AI113" s="84">
        <f t="shared" si="125"/>
        <v>0</v>
      </c>
      <c r="AJ113" s="84">
        <f t="shared" si="126"/>
        <v>0</v>
      </c>
      <c r="AK113" s="84">
        <f t="shared" si="127"/>
        <v>0</v>
      </c>
      <c r="AL113" s="84">
        <f t="shared" si="128"/>
        <v>0</v>
      </c>
      <c r="AM113" s="84">
        <f t="shared" si="129"/>
        <v>0</v>
      </c>
      <c r="AN113" s="84">
        <f t="shared" si="130"/>
        <v>0</v>
      </c>
      <c r="AO113" s="84">
        <f t="shared" si="131"/>
        <v>0</v>
      </c>
      <c r="AP113" s="84">
        <f t="shared" si="132"/>
        <v>0</v>
      </c>
      <c r="AQ113" s="84">
        <f t="shared" si="133"/>
        <v>0</v>
      </c>
      <c r="AR113" s="84">
        <f t="shared" si="134"/>
        <v>0</v>
      </c>
      <c r="AS113" s="84">
        <f t="shared" si="135"/>
        <v>0</v>
      </c>
      <c r="AT113" s="84">
        <f t="shared" si="136"/>
        <v>0</v>
      </c>
      <c r="AU113" s="84">
        <f t="shared" si="137"/>
        <v>0</v>
      </c>
      <c r="AV113" s="84">
        <f t="shared" si="138"/>
        <v>0</v>
      </c>
      <c r="AW113" s="84">
        <f t="shared" si="139"/>
        <v>0</v>
      </c>
      <c r="AX113" s="84">
        <f t="shared" si="140"/>
        <v>0</v>
      </c>
      <c r="AY113" s="84">
        <f t="shared" si="141"/>
        <v>0</v>
      </c>
      <c r="AZ113" s="84">
        <f t="shared" si="142"/>
        <v>0</v>
      </c>
      <c r="BA113" s="84">
        <f t="shared" si="143"/>
        <v>0</v>
      </c>
      <c r="BB113" s="84">
        <f t="shared" si="144"/>
        <v>0</v>
      </c>
      <c r="BC113" s="84">
        <f t="shared" si="145"/>
        <v>0</v>
      </c>
      <c r="BD113" s="84">
        <f t="shared" si="146"/>
        <v>0</v>
      </c>
      <c r="BE113" s="84">
        <f t="shared" si="147"/>
        <v>0</v>
      </c>
      <c r="BF113" s="84">
        <f t="shared" si="148"/>
        <v>0</v>
      </c>
      <c r="BG113" s="84">
        <f t="shared" si="149"/>
        <v>0</v>
      </c>
      <c r="BH113" s="84">
        <f t="shared" si="150"/>
        <v>0</v>
      </c>
      <c r="BI113" s="84">
        <f t="shared" si="151"/>
        <v>0</v>
      </c>
      <c r="BJ113" s="84">
        <f t="shared" si="152"/>
        <v>0</v>
      </c>
      <c r="BK113" s="84">
        <f t="shared" si="153"/>
        <v>0</v>
      </c>
      <c r="BL113" s="84">
        <f t="shared" si="154"/>
        <v>0</v>
      </c>
      <c r="BM113" s="84">
        <f t="shared" si="155"/>
        <v>0</v>
      </c>
      <c r="BN113" s="84">
        <f t="shared" si="156"/>
        <v>0</v>
      </c>
      <c r="BO113" s="84">
        <f t="shared" si="157"/>
        <v>0</v>
      </c>
      <c r="BP113" s="84">
        <f t="shared" si="158"/>
        <v>0</v>
      </c>
      <c r="BQ113" s="84">
        <f t="shared" si="159"/>
        <v>0</v>
      </c>
      <c r="BR113" s="84">
        <f t="shared" si="160"/>
        <v>0</v>
      </c>
      <c r="BS113" s="84">
        <f t="shared" si="161"/>
        <v>0</v>
      </c>
      <c r="BT113" s="84">
        <f t="shared" si="162"/>
        <v>0</v>
      </c>
      <c r="BU113" s="84">
        <f t="shared" si="163"/>
        <v>0</v>
      </c>
      <c r="BV113" s="84">
        <f t="shared" si="164"/>
        <v>0</v>
      </c>
      <c r="BW113" s="84">
        <f t="shared" si="165"/>
        <v>0</v>
      </c>
      <c r="BX113" s="84">
        <f t="shared" si="166"/>
        <v>0</v>
      </c>
      <c r="BY113" s="84">
        <f t="shared" si="167"/>
        <v>0</v>
      </c>
      <c r="BZ113" s="84">
        <f t="shared" si="168"/>
        <v>0</v>
      </c>
      <c r="CA113" s="84">
        <f t="shared" si="169"/>
        <v>0</v>
      </c>
      <c r="CB113" s="84">
        <f t="shared" si="170"/>
        <v>0</v>
      </c>
      <c r="CC113" s="84">
        <f t="shared" si="171"/>
        <v>0</v>
      </c>
      <c r="CD113" s="84">
        <f t="shared" si="172"/>
        <v>0</v>
      </c>
      <c r="CE113" s="84">
        <f t="shared" si="173"/>
        <v>0</v>
      </c>
      <c r="CF113" s="84">
        <f t="shared" si="174"/>
        <v>0</v>
      </c>
      <c r="CG113" s="84">
        <f t="shared" si="175"/>
        <v>0</v>
      </c>
      <c r="CH113" s="84">
        <f t="shared" si="176"/>
        <v>0</v>
      </c>
      <c r="CI113" s="84">
        <f t="shared" si="177"/>
        <v>0</v>
      </c>
      <c r="CJ113" s="84">
        <f t="shared" si="178"/>
        <v>0</v>
      </c>
      <c r="CK113" s="84">
        <f t="shared" si="179"/>
        <v>0</v>
      </c>
      <c r="CL113" s="84">
        <f t="shared" si="180"/>
        <v>0</v>
      </c>
      <c r="CM113" s="84">
        <f t="shared" si="181"/>
        <v>0</v>
      </c>
      <c r="CN113" s="84">
        <f t="shared" si="182"/>
        <v>0</v>
      </c>
      <c r="CO113" s="84">
        <f t="shared" si="183"/>
        <v>0</v>
      </c>
      <c r="CP113" s="84">
        <f t="shared" si="184"/>
        <v>0</v>
      </c>
      <c r="CQ113" s="84">
        <f t="shared" si="185"/>
        <v>0</v>
      </c>
      <c r="CR113" s="84">
        <f t="shared" si="186"/>
        <v>0</v>
      </c>
      <c r="CS113" s="84">
        <f t="shared" si="187"/>
        <v>0</v>
      </c>
      <c r="CT113" s="84">
        <f t="shared" si="188"/>
        <v>0</v>
      </c>
      <c r="CU113" s="84">
        <f t="shared" si="189"/>
        <v>0</v>
      </c>
      <c r="CV113" s="84">
        <f t="shared" si="190"/>
        <v>0</v>
      </c>
      <c r="CW113" s="84">
        <f t="shared" si="191"/>
        <v>0</v>
      </c>
      <c r="CX113" s="84">
        <f t="shared" si="192"/>
        <v>0</v>
      </c>
    </row>
    <row r="114" spans="1:102" s="263" customFormat="1" ht="14.25">
      <c r="A114" s="78">
        <f t="shared" si="96"/>
        <v>104</v>
      </c>
      <c r="B114" s="79"/>
      <c r="C114" s="80"/>
      <c r="D114" s="81"/>
      <c r="E114" s="82"/>
      <c r="F114" s="83"/>
      <c r="G114" s="84">
        <f t="shared" si="97"/>
        <v>0</v>
      </c>
      <c r="H114" s="84">
        <f t="shared" si="98"/>
        <v>0</v>
      </c>
      <c r="I114" s="84">
        <f t="shared" si="99"/>
        <v>0</v>
      </c>
      <c r="J114" s="84">
        <f t="shared" si="100"/>
        <v>0</v>
      </c>
      <c r="K114" s="84">
        <f t="shared" si="101"/>
        <v>0</v>
      </c>
      <c r="L114" s="84">
        <f t="shared" si="102"/>
        <v>0</v>
      </c>
      <c r="M114" s="84">
        <f t="shared" si="103"/>
        <v>0</v>
      </c>
      <c r="N114" s="84">
        <f t="shared" si="104"/>
        <v>0</v>
      </c>
      <c r="O114" s="84">
        <f t="shared" si="105"/>
        <v>0</v>
      </c>
      <c r="P114" s="84">
        <f t="shared" si="106"/>
        <v>0</v>
      </c>
      <c r="Q114" s="84">
        <f t="shared" si="107"/>
        <v>0</v>
      </c>
      <c r="R114" s="84">
        <f t="shared" si="108"/>
        <v>0</v>
      </c>
      <c r="S114" s="84">
        <f t="shared" si="109"/>
        <v>0</v>
      </c>
      <c r="T114" s="84">
        <f t="shared" si="110"/>
        <v>0</v>
      </c>
      <c r="U114" s="84">
        <f t="shared" si="111"/>
        <v>0</v>
      </c>
      <c r="V114" s="84">
        <f t="shared" si="112"/>
        <v>0</v>
      </c>
      <c r="W114" s="84">
        <f t="shared" si="113"/>
        <v>0</v>
      </c>
      <c r="X114" s="84">
        <f t="shared" si="114"/>
        <v>0</v>
      </c>
      <c r="Y114" s="84">
        <f t="shared" si="115"/>
        <v>0</v>
      </c>
      <c r="Z114" s="84">
        <f t="shared" si="116"/>
        <v>0</v>
      </c>
      <c r="AA114" s="84">
        <f t="shared" si="117"/>
        <v>0</v>
      </c>
      <c r="AB114" s="84">
        <f t="shared" si="118"/>
        <v>0</v>
      </c>
      <c r="AC114" s="84">
        <f t="shared" si="119"/>
        <v>0</v>
      </c>
      <c r="AD114" s="84">
        <f t="shared" si="120"/>
        <v>0</v>
      </c>
      <c r="AE114" s="84">
        <f t="shared" si="121"/>
        <v>0</v>
      </c>
      <c r="AF114" s="84">
        <f t="shared" si="122"/>
        <v>0</v>
      </c>
      <c r="AG114" s="84">
        <f t="shared" si="123"/>
        <v>0</v>
      </c>
      <c r="AH114" s="84">
        <f t="shared" si="124"/>
        <v>0</v>
      </c>
      <c r="AI114" s="84">
        <f t="shared" si="125"/>
        <v>0</v>
      </c>
      <c r="AJ114" s="84">
        <f t="shared" si="126"/>
        <v>0</v>
      </c>
      <c r="AK114" s="84">
        <f t="shared" si="127"/>
        <v>0</v>
      </c>
      <c r="AL114" s="84">
        <f t="shared" si="128"/>
        <v>0</v>
      </c>
      <c r="AM114" s="84">
        <f t="shared" si="129"/>
        <v>0</v>
      </c>
      <c r="AN114" s="84">
        <f t="shared" si="130"/>
        <v>0</v>
      </c>
      <c r="AO114" s="84">
        <f t="shared" si="131"/>
        <v>0</v>
      </c>
      <c r="AP114" s="84">
        <f t="shared" si="132"/>
        <v>0</v>
      </c>
      <c r="AQ114" s="84">
        <f t="shared" si="133"/>
        <v>0</v>
      </c>
      <c r="AR114" s="84">
        <f t="shared" si="134"/>
        <v>0</v>
      </c>
      <c r="AS114" s="84">
        <f t="shared" si="135"/>
        <v>0</v>
      </c>
      <c r="AT114" s="84">
        <f t="shared" si="136"/>
        <v>0</v>
      </c>
      <c r="AU114" s="84">
        <f t="shared" si="137"/>
        <v>0</v>
      </c>
      <c r="AV114" s="84">
        <f t="shared" si="138"/>
        <v>0</v>
      </c>
      <c r="AW114" s="84">
        <f t="shared" si="139"/>
        <v>0</v>
      </c>
      <c r="AX114" s="84">
        <f t="shared" si="140"/>
        <v>0</v>
      </c>
      <c r="AY114" s="84">
        <f t="shared" si="141"/>
        <v>0</v>
      </c>
      <c r="AZ114" s="84">
        <f t="shared" si="142"/>
        <v>0</v>
      </c>
      <c r="BA114" s="84">
        <f t="shared" si="143"/>
        <v>0</v>
      </c>
      <c r="BB114" s="84">
        <f t="shared" si="144"/>
        <v>0</v>
      </c>
      <c r="BC114" s="84">
        <f t="shared" si="145"/>
        <v>0</v>
      </c>
      <c r="BD114" s="84">
        <f t="shared" si="146"/>
        <v>0</v>
      </c>
      <c r="BE114" s="84">
        <f t="shared" si="147"/>
        <v>0</v>
      </c>
      <c r="BF114" s="84">
        <f t="shared" si="148"/>
        <v>0</v>
      </c>
      <c r="BG114" s="84">
        <f t="shared" si="149"/>
        <v>0</v>
      </c>
      <c r="BH114" s="84">
        <f t="shared" si="150"/>
        <v>0</v>
      </c>
      <c r="BI114" s="84">
        <f t="shared" si="151"/>
        <v>0</v>
      </c>
      <c r="BJ114" s="84">
        <f t="shared" si="152"/>
        <v>0</v>
      </c>
      <c r="BK114" s="84">
        <f t="shared" si="153"/>
        <v>0</v>
      </c>
      <c r="BL114" s="84">
        <f t="shared" si="154"/>
        <v>0</v>
      </c>
      <c r="BM114" s="84">
        <f t="shared" si="155"/>
        <v>0</v>
      </c>
      <c r="BN114" s="84">
        <f t="shared" si="156"/>
        <v>0</v>
      </c>
      <c r="BO114" s="84">
        <f t="shared" si="157"/>
        <v>0</v>
      </c>
      <c r="BP114" s="84">
        <f t="shared" si="158"/>
        <v>0</v>
      </c>
      <c r="BQ114" s="84">
        <f t="shared" si="159"/>
        <v>0</v>
      </c>
      <c r="BR114" s="84">
        <f t="shared" si="160"/>
        <v>0</v>
      </c>
      <c r="BS114" s="84">
        <f t="shared" si="161"/>
        <v>0</v>
      </c>
      <c r="BT114" s="84">
        <f t="shared" si="162"/>
        <v>0</v>
      </c>
      <c r="BU114" s="84">
        <f t="shared" si="163"/>
        <v>0</v>
      </c>
      <c r="BV114" s="84">
        <f t="shared" si="164"/>
        <v>0</v>
      </c>
      <c r="BW114" s="84">
        <f t="shared" si="165"/>
        <v>0</v>
      </c>
      <c r="BX114" s="84">
        <f t="shared" si="166"/>
        <v>0</v>
      </c>
      <c r="BY114" s="84">
        <f t="shared" si="167"/>
        <v>0</v>
      </c>
      <c r="BZ114" s="84">
        <f t="shared" si="168"/>
        <v>0</v>
      </c>
      <c r="CA114" s="84">
        <f t="shared" si="169"/>
        <v>0</v>
      </c>
      <c r="CB114" s="84">
        <f t="shared" si="170"/>
        <v>0</v>
      </c>
      <c r="CC114" s="84">
        <f t="shared" si="171"/>
        <v>0</v>
      </c>
      <c r="CD114" s="84">
        <f t="shared" si="172"/>
        <v>0</v>
      </c>
      <c r="CE114" s="84">
        <f t="shared" si="173"/>
        <v>0</v>
      </c>
      <c r="CF114" s="84">
        <f t="shared" si="174"/>
        <v>0</v>
      </c>
      <c r="CG114" s="84">
        <f t="shared" si="175"/>
        <v>0</v>
      </c>
      <c r="CH114" s="84">
        <f t="shared" si="176"/>
        <v>0</v>
      </c>
      <c r="CI114" s="84">
        <f t="shared" si="177"/>
        <v>0</v>
      </c>
      <c r="CJ114" s="84">
        <f t="shared" si="178"/>
        <v>0</v>
      </c>
      <c r="CK114" s="84">
        <f t="shared" si="179"/>
        <v>0</v>
      </c>
      <c r="CL114" s="84">
        <f t="shared" si="180"/>
        <v>0</v>
      </c>
      <c r="CM114" s="84">
        <f t="shared" si="181"/>
        <v>0</v>
      </c>
      <c r="CN114" s="84">
        <f t="shared" si="182"/>
        <v>0</v>
      </c>
      <c r="CO114" s="84">
        <f t="shared" si="183"/>
        <v>0</v>
      </c>
      <c r="CP114" s="84">
        <f t="shared" si="184"/>
        <v>0</v>
      </c>
      <c r="CQ114" s="84">
        <f t="shared" si="185"/>
        <v>0</v>
      </c>
      <c r="CR114" s="84">
        <f t="shared" si="186"/>
        <v>0</v>
      </c>
      <c r="CS114" s="84">
        <f t="shared" si="187"/>
        <v>0</v>
      </c>
      <c r="CT114" s="84">
        <f t="shared" si="188"/>
        <v>0</v>
      </c>
      <c r="CU114" s="84">
        <f t="shared" si="189"/>
        <v>0</v>
      </c>
      <c r="CV114" s="84">
        <f t="shared" si="190"/>
        <v>0</v>
      </c>
      <c r="CW114" s="84">
        <f t="shared" si="191"/>
        <v>0</v>
      </c>
      <c r="CX114" s="84">
        <f t="shared" si="192"/>
        <v>0</v>
      </c>
    </row>
    <row r="115" spans="1:102" s="263" customFormat="1" ht="14.25">
      <c r="A115" s="78">
        <f t="shared" si="96"/>
        <v>105</v>
      </c>
      <c r="B115" s="79"/>
      <c r="C115" s="80"/>
      <c r="D115" s="81"/>
      <c r="E115" s="82"/>
      <c r="F115" s="83"/>
      <c r="G115" s="84">
        <f t="shared" si="97"/>
        <v>0</v>
      </c>
      <c r="H115" s="84">
        <f t="shared" si="98"/>
        <v>0</v>
      </c>
      <c r="I115" s="84">
        <f t="shared" si="99"/>
        <v>0</v>
      </c>
      <c r="J115" s="84">
        <f t="shared" si="100"/>
        <v>0</v>
      </c>
      <c r="K115" s="84">
        <f t="shared" si="101"/>
        <v>0</v>
      </c>
      <c r="L115" s="84">
        <f t="shared" si="102"/>
        <v>0</v>
      </c>
      <c r="M115" s="84">
        <f t="shared" si="103"/>
        <v>0</v>
      </c>
      <c r="N115" s="84">
        <f t="shared" si="104"/>
        <v>0</v>
      </c>
      <c r="O115" s="84">
        <f t="shared" si="105"/>
        <v>0</v>
      </c>
      <c r="P115" s="84">
        <f t="shared" si="106"/>
        <v>0</v>
      </c>
      <c r="Q115" s="84">
        <f t="shared" si="107"/>
        <v>0</v>
      </c>
      <c r="R115" s="84">
        <f t="shared" si="108"/>
        <v>0</v>
      </c>
      <c r="S115" s="84">
        <f t="shared" si="109"/>
        <v>0</v>
      </c>
      <c r="T115" s="84">
        <f t="shared" si="110"/>
        <v>0</v>
      </c>
      <c r="U115" s="84">
        <f t="shared" si="111"/>
        <v>0</v>
      </c>
      <c r="V115" s="84">
        <f t="shared" si="112"/>
        <v>0</v>
      </c>
      <c r="W115" s="84">
        <f t="shared" si="113"/>
        <v>0</v>
      </c>
      <c r="X115" s="84">
        <f t="shared" si="114"/>
        <v>0</v>
      </c>
      <c r="Y115" s="84">
        <f t="shared" si="115"/>
        <v>0</v>
      </c>
      <c r="Z115" s="84">
        <f t="shared" si="116"/>
        <v>0</v>
      </c>
      <c r="AA115" s="84">
        <f t="shared" si="117"/>
        <v>0</v>
      </c>
      <c r="AB115" s="84">
        <f t="shared" si="118"/>
        <v>0</v>
      </c>
      <c r="AC115" s="84">
        <f t="shared" si="119"/>
        <v>0</v>
      </c>
      <c r="AD115" s="84">
        <f t="shared" si="120"/>
        <v>0</v>
      </c>
      <c r="AE115" s="84">
        <f t="shared" si="121"/>
        <v>0</v>
      </c>
      <c r="AF115" s="84">
        <f t="shared" si="122"/>
        <v>0</v>
      </c>
      <c r="AG115" s="84">
        <f t="shared" si="123"/>
        <v>0</v>
      </c>
      <c r="AH115" s="84">
        <f t="shared" si="124"/>
        <v>0</v>
      </c>
      <c r="AI115" s="84">
        <f t="shared" si="125"/>
        <v>0</v>
      </c>
      <c r="AJ115" s="84">
        <f t="shared" si="126"/>
        <v>0</v>
      </c>
      <c r="AK115" s="84">
        <f t="shared" si="127"/>
        <v>0</v>
      </c>
      <c r="AL115" s="84">
        <f t="shared" si="128"/>
        <v>0</v>
      </c>
      <c r="AM115" s="84">
        <f t="shared" si="129"/>
        <v>0</v>
      </c>
      <c r="AN115" s="84">
        <f t="shared" si="130"/>
        <v>0</v>
      </c>
      <c r="AO115" s="84">
        <f t="shared" si="131"/>
        <v>0</v>
      </c>
      <c r="AP115" s="84">
        <f t="shared" si="132"/>
        <v>0</v>
      </c>
      <c r="AQ115" s="84">
        <f t="shared" si="133"/>
        <v>0</v>
      </c>
      <c r="AR115" s="84">
        <f t="shared" si="134"/>
        <v>0</v>
      </c>
      <c r="AS115" s="84">
        <f t="shared" si="135"/>
        <v>0</v>
      </c>
      <c r="AT115" s="84">
        <f t="shared" si="136"/>
        <v>0</v>
      </c>
      <c r="AU115" s="84">
        <f t="shared" si="137"/>
        <v>0</v>
      </c>
      <c r="AV115" s="84">
        <f t="shared" si="138"/>
        <v>0</v>
      </c>
      <c r="AW115" s="84">
        <f t="shared" si="139"/>
        <v>0</v>
      </c>
      <c r="AX115" s="84">
        <f t="shared" si="140"/>
        <v>0</v>
      </c>
      <c r="AY115" s="84">
        <f t="shared" si="141"/>
        <v>0</v>
      </c>
      <c r="AZ115" s="84">
        <f t="shared" si="142"/>
        <v>0</v>
      </c>
      <c r="BA115" s="84">
        <f t="shared" si="143"/>
        <v>0</v>
      </c>
      <c r="BB115" s="84">
        <f t="shared" si="144"/>
        <v>0</v>
      </c>
      <c r="BC115" s="84">
        <f t="shared" si="145"/>
        <v>0</v>
      </c>
      <c r="BD115" s="84">
        <f t="shared" si="146"/>
        <v>0</v>
      </c>
      <c r="BE115" s="84">
        <f t="shared" si="147"/>
        <v>0</v>
      </c>
      <c r="BF115" s="84">
        <f t="shared" si="148"/>
        <v>0</v>
      </c>
      <c r="BG115" s="84">
        <f t="shared" si="149"/>
        <v>0</v>
      </c>
      <c r="BH115" s="84">
        <f t="shared" si="150"/>
        <v>0</v>
      </c>
      <c r="BI115" s="84">
        <f t="shared" si="151"/>
        <v>0</v>
      </c>
      <c r="BJ115" s="84">
        <f t="shared" si="152"/>
        <v>0</v>
      </c>
      <c r="BK115" s="84">
        <f t="shared" si="153"/>
        <v>0</v>
      </c>
      <c r="BL115" s="84">
        <f t="shared" si="154"/>
        <v>0</v>
      </c>
      <c r="BM115" s="84">
        <f t="shared" si="155"/>
        <v>0</v>
      </c>
      <c r="BN115" s="84">
        <f t="shared" si="156"/>
        <v>0</v>
      </c>
      <c r="BO115" s="84">
        <f t="shared" si="157"/>
        <v>0</v>
      </c>
      <c r="BP115" s="84">
        <f t="shared" si="158"/>
        <v>0</v>
      </c>
      <c r="BQ115" s="84">
        <f t="shared" si="159"/>
        <v>0</v>
      </c>
      <c r="BR115" s="84">
        <f t="shared" si="160"/>
        <v>0</v>
      </c>
      <c r="BS115" s="84">
        <f t="shared" si="161"/>
        <v>0</v>
      </c>
      <c r="BT115" s="84">
        <f t="shared" si="162"/>
        <v>0</v>
      </c>
      <c r="BU115" s="84">
        <f t="shared" si="163"/>
        <v>0</v>
      </c>
      <c r="BV115" s="84">
        <f t="shared" si="164"/>
        <v>0</v>
      </c>
      <c r="BW115" s="84">
        <f t="shared" si="165"/>
        <v>0</v>
      </c>
      <c r="BX115" s="84">
        <f t="shared" si="166"/>
        <v>0</v>
      </c>
      <c r="BY115" s="84">
        <f t="shared" si="167"/>
        <v>0</v>
      </c>
      <c r="BZ115" s="84">
        <f t="shared" si="168"/>
        <v>0</v>
      </c>
      <c r="CA115" s="84">
        <f t="shared" si="169"/>
        <v>0</v>
      </c>
      <c r="CB115" s="84">
        <f t="shared" si="170"/>
        <v>0</v>
      </c>
      <c r="CC115" s="84">
        <f t="shared" si="171"/>
        <v>0</v>
      </c>
      <c r="CD115" s="84">
        <f t="shared" si="172"/>
        <v>0</v>
      </c>
      <c r="CE115" s="84">
        <f t="shared" si="173"/>
        <v>0</v>
      </c>
      <c r="CF115" s="84">
        <f t="shared" si="174"/>
        <v>0</v>
      </c>
      <c r="CG115" s="84">
        <f t="shared" si="175"/>
        <v>0</v>
      </c>
      <c r="CH115" s="84">
        <f t="shared" si="176"/>
        <v>0</v>
      </c>
      <c r="CI115" s="84">
        <f t="shared" si="177"/>
        <v>0</v>
      </c>
      <c r="CJ115" s="84">
        <f t="shared" si="178"/>
        <v>0</v>
      </c>
      <c r="CK115" s="84">
        <f t="shared" si="179"/>
        <v>0</v>
      </c>
      <c r="CL115" s="84">
        <f t="shared" si="180"/>
        <v>0</v>
      </c>
      <c r="CM115" s="84">
        <f t="shared" si="181"/>
        <v>0</v>
      </c>
      <c r="CN115" s="84">
        <f t="shared" si="182"/>
        <v>0</v>
      </c>
      <c r="CO115" s="84">
        <f t="shared" si="183"/>
        <v>0</v>
      </c>
      <c r="CP115" s="84">
        <f t="shared" si="184"/>
        <v>0</v>
      </c>
      <c r="CQ115" s="84">
        <f t="shared" si="185"/>
        <v>0</v>
      </c>
      <c r="CR115" s="84">
        <f t="shared" si="186"/>
        <v>0</v>
      </c>
      <c r="CS115" s="84">
        <f t="shared" si="187"/>
        <v>0</v>
      </c>
      <c r="CT115" s="84">
        <f t="shared" si="188"/>
        <v>0</v>
      </c>
      <c r="CU115" s="84">
        <f t="shared" si="189"/>
        <v>0</v>
      </c>
      <c r="CV115" s="84">
        <f t="shared" si="190"/>
        <v>0</v>
      </c>
      <c r="CW115" s="84">
        <f t="shared" si="191"/>
        <v>0</v>
      </c>
      <c r="CX115" s="84">
        <f t="shared" si="192"/>
        <v>0</v>
      </c>
    </row>
    <row r="116" spans="1:102" s="263" customFormat="1" ht="14.25">
      <c r="A116" s="78">
        <f t="shared" si="96"/>
        <v>106</v>
      </c>
      <c r="B116" s="79"/>
      <c r="C116" s="80"/>
      <c r="D116" s="81"/>
      <c r="E116" s="82"/>
      <c r="F116" s="83"/>
      <c r="G116" s="84">
        <f t="shared" si="97"/>
        <v>0</v>
      </c>
      <c r="H116" s="84">
        <f t="shared" si="98"/>
        <v>0</v>
      </c>
      <c r="I116" s="84">
        <f t="shared" si="99"/>
        <v>0</v>
      </c>
      <c r="J116" s="84">
        <f t="shared" si="100"/>
        <v>0</v>
      </c>
      <c r="K116" s="84">
        <f t="shared" si="101"/>
        <v>0</v>
      </c>
      <c r="L116" s="84">
        <f t="shared" si="102"/>
        <v>0</v>
      </c>
      <c r="M116" s="84">
        <f t="shared" si="103"/>
        <v>0</v>
      </c>
      <c r="N116" s="84">
        <f t="shared" si="104"/>
        <v>0</v>
      </c>
      <c r="O116" s="84">
        <f t="shared" si="105"/>
        <v>0</v>
      </c>
      <c r="P116" s="84">
        <f t="shared" si="106"/>
        <v>0</v>
      </c>
      <c r="Q116" s="84">
        <f t="shared" si="107"/>
        <v>0</v>
      </c>
      <c r="R116" s="84">
        <f t="shared" si="108"/>
        <v>0</v>
      </c>
      <c r="S116" s="84">
        <f t="shared" si="109"/>
        <v>0</v>
      </c>
      <c r="T116" s="84">
        <f t="shared" si="110"/>
        <v>0</v>
      </c>
      <c r="U116" s="84">
        <f t="shared" si="111"/>
        <v>0</v>
      </c>
      <c r="V116" s="84">
        <f t="shared" si="112"/>
        <v>0</v>
      </c>
      <c r="W116" s="84">
        <f t="shared" si="113"/>
        <v>0</v>
      </c>
      <c r="X116" s="84">
        <f t="shared" si="114"/>
        <v>0</v>
      </c>
      <c r="Y116" s="84">
        <f t="shared" si="115"/>
        <v>0</v>
      </c>
      <c r="Z116" s="84">
        <f t="shared" si="116"/>
        <v>0</v>
      </c>
      <c r="AA116" s="84">
        <f t="shared" si="117"/>
        <v>0</v>
      </c>
      <c r="AB116" s="84">
        <f t="shared" si="118"/>
        <v>0</v>
      </c>
      <c r="AC116" s="84">
        <f t="shared" si="119"/>
        <v>0</v>
      </c>
      <c r="AD116" s="84">
        <f t="shared" si="120"/>
        <v>0</v>
      </c>
      <c r="AE116" s="84">
        <f t="shared" si="121"/>
        <v>0</v>
      </c>
      <c r="AF116" s="84">
        <f t="shared" si="122"/>
        <v>0</v>
      </c>
      <c r="AG116" s="84">
        <f t="shared" si="123"/>
        <v>0</v>
      </c>
      <c r="AH116" s="84">
        <f t="shared" si="124"/>
        <v>0</v>
      </c>
      <c r="AI116" s="84">
        <f t="shared" si="125"/>
        <v>0</v>
      </c>
      <c r="AJ116" s="84">
        <f t="shared" si="126"/>
        <v>0</v>
      </c>
      <c r="AK116" s="84">
        <f t="shared" si="127"/>
        <v>0</v>
      </c>
      <c r="AL116" s="84">
        <f t="shared" si="128"/>
        <v>0</v>
      </c>
      <c r="AM116" s="84">
        <f t="shared" si="129"/>
        <v>0</v>
      </c>
      <c r="AN116" s="84">
        <f t="shared" si="130"/>
        <v>0</v>
      </c>
      <c r="AO116" s="84">
        <f t="shared" si="131"/>
        <v>0</v>
      </c>
      <c r="AP116" s="84">
        <f t="shared" si="132"/>
        <v>0</v>
      </c>
      <c r="AQ116" s="84">
        <f t="shared" si="133"/>
        <v>0</v>
      </c>
      <c r="AR116" s="84">
        <f t="shared" si="134"/>
        <v>0</v>
      </c>
      <c r="AS116" s="84">
        <f t="shared" si="135"/>
        <v>0</v>
      </c>
      <c r="AT116" s="84">
        <f t="shared" si="136"/>
        <v>0</v>
      </c>
      <c r="AU116" s="84">
        <f t="shared" si="137"/>
        <v>0</v>
      </c>
      <c r="AV116" s="84">
        <f t="shared" si="138"/>
        <v>0</v>
      </c>
      <c r="AW116" s="84">
        <f t="shared" si="139"/>
        <v>0</v>
      </c>
      <c r="AX116" s="84">
        <f t="shared" si="140"/>
        <v>0</v>
      </c>
      <c r="AY116" s="84">
        <f t="shared" si="141"/>
        <v>0</v>
      </c>
      <c r="AZ116" s="84">
        <f t="shared" si="142"/>
        <v>0</v>
      </c>
      <c r="BA116" s="84">
        <f t="shared" si="143"/>
        <v>0</v>
      </c>
      <c r="BB116" s="84">
        <f t="shared" si="144"/>
        <v>0</v>
      </c>
      <c r="BC116" s="84">
        <f t="shared" si="145"/>
        <v>0</v>
      </c>
      <c r="BD116" s="84">
        <f t="shared" si="146"/>
        <v>0</v>
      </c>
      <c r="BE116" s="84">
        <f t="shared" si="147"/>
        <v>0</v>
      </c>
      <c r="BF116" s="84">
        <f t="shared" si="148"/>
        <v>0</v>
      </c>
      <c r="BG116" s="84">
        <f t="shared" si="149"/>
        <v>0</v>
      </c>
      <c r="BH116" s="84">
        <f t="shared" si="150"/>
        <v>0</v>
      </c>
      <c r="BI116" s="84">
        <f t="shared" si="151"/>
        <v>0</v>
      </c>
      <c r="BJ116" s="84">
        <f t="shared" si="152"/>
        <v>0</v>
      </c>
      <c r="BK116" s="84">
        <f t="shared" si="153"/>
        <v>0</v>
      </c>
      <c r="BL116" s="84">
        <f t="shared" si="154"/>
        <v>0</v>
      </c>
      <c r="BM116" s="84">
        <f t="shared" si="155"/>
        <v>0</v>
      </c>
      <c r="BN116" s="84">
        <f t="shared" si="156"/>
        <v>0</v>
      </c>
      <c r="BO116" s="84">
        <f t="shared" si="157"/>
        <v>0</v>
      </c>
      <c r="BP116" s="84">
        <f t="shared" si="158"/>
        <v>0</v>
      </c>
      <c r="BQ116" s="84">
        <f t="shared" si="159"/>
        <v>0</v>
      </c>
      <c r="BR116" s="84">
        <f t="shared" si="160"/>
        <v>0</v>
      </c>
      <c r="BS116" s="84">
        <f t="shared" si="161"/>
        <v>0</v>
      </c>
      <c r="BT116" s="84">
        <f t="shared" si="162"/>
        <v>0</v>
      </c>
      <c r="BU116" s="84">
        <f t="shared" si="163"/>
        <v>0</v>
      </c>
      <c r="BV116" s="84">
        <f t="shared" si="164"/>
        <v>0</v>
      </c>
      <c r="BW116" s="84">
        <f t="shared" si="165"/>
        <v>0</v>
      </c>
      <c r="BX116" s="84">
        <f t="shared" si="166"/>
        <v>0</v>
      </c>
      <c r="BY116" s="84">
        <f t="shared" si="167"/>
        <v>0</v>
      </c>
      <c r="BZ116" s="84">
        <f t="shared" si="168"/>
        <v>0</v>
      </c>
      <c r="CA116" s="84">
        <f t="shared" si="169"/>
        <v>0</v>
      </c>
      <c r="CB116" s="84">
        <f t="shared" si="170"/>
        <v>0</v>
      </c>
      <c r="CC116" s="84">
        <f t="shared" si="171"/>
        <v>0</v>
      </c>
      <c r="CD116" s="84">
        <f t="shared" si="172"/>
        <v>0</v>
      </c>
      <c r="CE116" s="84">
        <f t="shared" si="173"/>
        <v>0</v>
      </c>
      <c r="CF116" s="84">
        <f t="shared" si="174"/>
        <v>0</v>
      </c>
      <c r="CG116" s="84">
        <f t="shared" si="175"/>
        <v>0</v>
      </c>
      <c r="CH116" s="84">
        <f t="shared" si="176"/>
        <v>0</v>
      </c>
      <c r="CI116" s="84">
        <f t="shared" si="177"/>
        <v>0</v>
      </c>
      <c r="CJ116" s="84">
        <f t="shared" si="178"/>
        <v>0</v>
      </c>
      <c r="CK116" s="84">
        <f t="shared" si="179"/>
        <v>0</v>
      </c>
      <c r="CL116" s="84">
        <f t="shared" si="180"/>
        <v>0</v>
      </c>
      <c r="CM116" s="84">
        <f t="shared" si="181"/>
        <v>0</v>
      </c>
      <c r="CN116" s="84">
        <f t="shared" si="182"/>
        <v>0</v>
      </c>
      <c r="CO116" s="84">
        <f t="shared" si="183"/>
        <v>0</v>
      </c>
      <c r="CP116" s="84">
        <f t="shared" si="184"/>
        <v>0</v>
      </c>
      <c r="CQ116" s="84">
        <f t="shared" si="185"/>
        <v>0</v>
      </c>
      <c r="CR116" s="84">
        <f t="shared" si="186"/>
        <v>0</v>
      </c>
      <c r="CS116" s="84">
        <f t="shared" si="187"/>
        <v>0</v>
      </c>
      <c r="CT116" s="84">
        <f t="shared" si="188"/>
        <v>0</v>
      </c>
      <c r="CU116" s="84">
        <f t="shared" si="189"/>
        <v>0</v>
      </c>
      <c r="CV116" s="84">
        <f t="shared" si="190"/>
        <v>0</v>
      </c>
      <c r="CW116" s="84">
        <f t="shared" si="191"/>
        <v>0</v>
      </c>
      <c r="CX116" s="84">
        <f t="shared" si="192"/>
        <v>0</v>
      </c>
    </row>
    <row r="117" spans="1:102" s="263" customFormat="1" ht="14.25">
      <c r="A117" s="78">
        <f t="shared" si="96"/>
        <v>107</v>
      </c>
      <c r="B117" s="79"/>
      <c r="C117" s="80"/>
      <c r="D117" s="81"/>
      <c r="E117" s="82"/>
      <c r="F117" s="83"/>
      <c r="G117" s="84">
        <f t="shared" si="97"/>
        <v>0</v>
      </c>
      <c r="H117" s="84">
        <f t="shared" si="98"/>
        <v>0</v>
      </c>
      <c r="I117" s="84">
        <f t="shared" si="99"/>
        <v>0</v>
      </c>
      <c r="J117" s="84">
        <f t="shared" si="100"/>
        <v>0</v>
      </c>
      <c r="K117" s="84">
        <f t="shared" si="101"/>
        <v>0</v>
      </c>
      <c r="L117" s="84">
        <f t="shared" si="102"/>
        <v>0</v>
      </c>
      <c r="M117" s="84">
        <f t="shared" si="103"/>
        <v>0</v>
      </c>
      <c r="N117" s="84">
        <f t="shared" si="104"/>
        <v>0</v>
      </c>
      <c r="O117" s="84">
        <f t="shared" si="105"/>
        <v>0</v>
      </c>
      <c r="P117" s="84">
        <f t="shared" si="106"/>
        <v>0</v>
      </c>
      <c r="Q117" s="84">
        <f t="shared" si="107"/>
        <v>0</v>
      </c>
      <c r="R117" s="84">
        <f t="shared" si="108"/>
        <v>0</v>
      </c>
      <c r="S117" s="84">
        <f t="shared" si="109"/>
        <v>0</v>
      </c>
      <c r="T117" s="84">
        <f t="shared" si="110"/>
        <v>0</v>
      </c>
      <c r="U117" s="84">
        <f t="shared" si="111"/>
        <v>0</v>
      </c>
      <c r="V117" s="84">
        <f t="shared" si="112"/>
        <v>0</v>
      </c>
      <c r="W117" s="84">
        <f t="shared" si="113"/>
        <v>0</v>
      </c>
      <c r="X117" s="84">
        <f t="shared" si="114"/>
        <v>0</v>
      </c>
      <c r="Y117" s="84">
        <f t="shared" si="115"/>
        <v>0</v>
      </c>
      <c r="Z117" s="84">
        <f t="shared" si="116"/>
        <v>0</v>
      </c>
      <c r="AA117" s="84">
        <f t="shared" si="117"/>
        <v>0</v>
      </c>
      <c r="AB117" s="84">
        <f t="shared" si="118"/>
        <v>0</v>
      </c>
      <c r="AC117" s="84">
        <f t="shared" si="119"/>
        <v>0</v>
      </c>
      <c r="AD117" s="84">
        <f t="shared" si="120"/>
        <v>0</v>
      </c>
      <c r="AE117" s="84">
        <f t="shared" si="121"/>
        <v>0</v>
      </c>
      <c r="AF117" s="84">
        <f t="shared" si="122"/>
        <v>0</v>
      </c>
      <c r="AG117" s="84">
        <f t="shared" si="123"/>
        <v>0</v>
      </c>
      <c r="AH117" s="84">
        <f t="shared" si="124"/>
        <v>0</v>
      </c>
      <c r="AI117" s="84">
        <f t="shared" si="125"/>
        <v>0</v>
      </c>
      <c r="AJ117" s="84">
        <f t="shared" si="126"/>
        <v>0</v>
      </c>
      <c r="AK117" s="84">
        <f t="shared" si="127"/>
        <v>0</v>
      </c>
      <c r="AL117" s="84">
        <f t="shared" si="128"/>
        <v>0</v>
      </c>
      <c r="AM117" s="84">
        <f t="shared" si="129"/>
        <v>0</v>
      </c>
      <c r="AN117" s="84">
        <f t="shared" si="130"/>
        <v>0</v>
      </c>
      <c r="AO117" s="84">
        <f t="shared" si="131"/>
        <v>0</v>
      </c>
      <c r="AP117" s="84">
        <f t="shared" si="132"/>
        <v>0</v>
      </c>
      <c r="AQ117" s="84">
        <f t="shared" si="133"/>
        <v>0</v>
      </c>
      <c r="AR117" s="84">
        <f t="shared" si="134"/>
        <v>0</v>
      </c>
      <c r="AS117" s="84">
        <f t="shared" si="135"/>
        <v>0</v>
      </c>
      <c r="AT117" s="84">
        <f t="shared" si="136"/>
        <v>0</v>
      </c>
      <c r="AU117" s="84">
        <f t="shared" si="137"/>
        <v>0</v>
      </c>
      <c r="AV117" s="84">
        <f t="shared" si="138"/>
        <v>0</v>
      </c>
      <c r="AW117" s="84">
        <f t="shared" si="139"/>
        <v>0</v>
      </c>
      <c r="AX117" s="84">
        <f t="shared" si="140"/>
        <v>0</v>
      </c>
      <c r="AY117" s="84">
        <f t="shared" si="141"/>
        <v>0</v>
      </c>
      <c r="AZ117" s="84">
        <f t="shared" si="142"/>
        <v>0</v>
      </c>
      <c r="BA117" s="84">
        <f t="shared" si="143"/>
        <v>0</v>
      </c>
      <c r="BB117" s="84">
        <f t="shared" si="144"/>
        <v>0</v>
      </c>
      <c r="BC117" s="84">
        <f t="shared" si="145"/>
        <v>0</v>
      </c>
      <c r="BD117" s="84">
        <f t="shared" si="146"/>
        <v>0</v>
      </c>
      <c r="BE117" s="84">
        <f t="shared" si="147"/>
        <v>0</v>
      </c>
      <c r="BF117" s="84">
        <f t="shared" si="148"/>
        <v>0</v>
      </c>
      <c r="BG117" s="84">
        <f t="shared" si="149"/>
        <v>0</v>
      </c>
      <c r="BH117" s="84">
        <f t="shared" si="150"/>
        <v>0</v>
      </c>
      <c r="BI117" s="84">
        <f t="shared" si="151"/>
        <v>0</v>
      </c>
      <c r="BJ117" s="84">
        <f t="shared" si="152"/>
        <v>0</v>
      </c>
      <c r="BK117" s="84">
        <f t="shared" si="153"/>
        <v>0</v>
      </c>
      <c r="BL117" s="84">
        <f t="shared" si="154"/>
        <v>0</v>
      </c>
      <c r="BM117" s="84">
        <f t="shared" si="155"/>
        <v>0</v>
      </c>
      <c r="BN117" s="84">
        <f t="shared" si="156"/>
        <v>0</v>
      </c>
      <c r="BO117" s="84">
        <f t="shared" si="157"/>
        <v>0</v>
      </c>
      <c r="BP117" s="84">
        <f t="shared" si="158"/>
        <v>0</v>
      </c>
      <c r="BQ117" s="84">
        <f t="shared" si="159"/>
        <v>0</v>
      </c>
      <c r="BR117" s="84">
        <f t="shared" si="160"/>
        <v>0</v>
      </c>
      <c r="BS117" s="84">
        <f t="shared" si="161"/>
        <v>0</v>
      </c>
      <c r="BT117" s="84">
        <f t="shared" si="162"/>
        <v>0</v>
      </c>
      <c r="BU117" s="84">
        <f t="shared" si="163"/>
        <v>0</v>
      </c>
      <c r="BV117" s="84">
        <f t="shared" si="164"/>
        <v>0</v>
      </c>
      <c r="BW117" s="84">
        <f t="shared" si="165"/>
        <v>0</v>
      </c>
      <c r="BX117" s="84">
        <f t="shared" si="166"/>
        <v>0</v>
      </c>
      <c r="BY117" s="84">
        <f t="shared" si="167"/>
        <v>0</v>
      </c>
      <c r="BZ117" s="84">
        <f t="shared" si="168"/>
        <v>0</v>
      </c>
      <c r="CA117" s="84">
        <f t="shared" si="169"/>
        <v>0</v>
      </c>
      <c r="CB117" s="84">
        <f t="shared" si="170"/>
        <v>0</v>
      </c>
      <c r="CC117" s="84">
        <f t="shared" si="171"/>
        <v>0</v>
      </c>
      <c r="CD117" s="84">
        <f t="shared" si="172"/>
        <v>0</v>
      </c>
      <c r="CE117" s="84">
        <f t="shared" si="173"/>
        <v>0</v>
      </c>
      <c r="CF117" s="84">
        <f t="shared" si="174"/>
        <v>0</v>
      </c>
      <c r="CG117" s="84">
        <f t="shared" si="175"/>
        <v>0</v>
      </c>
      <c r="CH117" s="84">
        <f t="shared" si="176"/>
        <v>0</v>
      </c>
      <c r="CI117" s="84">
        <f t="shared" si="177"/>
        <v>0</v>
      </c>
      <c r="CJ117" s="84">
        <f t="shared" si="178"/>
        <v>0</v>
      </c>
      <c r="CK117" s="84">
        <f t="shared" si="179"/>
        <v>0</v>
      </c>
      <c r="CL117" s="84">
        <f t="shared" si="180"/>
        <v>0</v>
      </c>
      <c r="CM117" s="84">
        <f t="shared" si="181"/>
        <v>0</v>
      </c>
      <c r="CN117" s="84">
        <f t="shared" si="182"/>
        <v>0</v>
      </c>
      <c r="CO117" s="84">
        <f t="shared" si="183"/>
        <v>0</v>
      </c>
      <c r="CP117" s="84">
        <f t="shared" si="184"/>
        <v>0</v>
      </c>
      <c r="CQ117" s="84">
        <f t="shared" si="185"/>
        <v>0</v>
      </c>
      <c r="CR117" s="84">
        <f t="shared" si="186"/>
        <v>0</v>
      </c>
      <c r="CS117" s="84">
        <f t="shared" si="187"/>
        <v>0</v>
      </c>
      <c r="CT117" s="84">
        <f t="shared" si="188"/>
        <v>0</v>
      </c>
      <c r="CU117" s="84">
        <f t="shared" si="189"/>
        <v>0</v>
      </c>
      <c r="CV117" s="84">
        <f t="shared" si="190"/>
        <v>0</v>
      </c>
      <c r="CW117" s="84">
        <f t="shared" si="191"/>
        <v>0</v>
      </c>
      <c r="CX117" s="84">
        <f t="shared" si="192"/>
        <v>0</v>
      </c>
    </row>
    <row r="118" spans="1:102" s="263" customFormat="1" ht="14.25">
      <c r="A118" s="78">
        <f t="shared" si="96"/>
        <v>108</v>
      </c>
      <c r="B118" s="79"/>
      <c r="C118" s="80"/>
      <c r="D118" s="81"/>
      <c r="E118" s="82"/>
      <c r="F118" s="83"/>
      <c r="G118" s="84">
        <f t="shared" si="97"/>
        <v>0</v>
      </c>
      <c r="H118" s="84">
        <f t="shared" si="98"/>
        <v>0</v>
      </c>
      <c r="I118" s="84">
        <f t="shared" si="99"/>
        <v>0</v>
      </c>
      <c r="J118" s="84">
        <f t="shared" si="100"/>
        <v>0</v>
      </c>
      <c r="K118" s="84">
        <f t="shared" si="101"/>
        <v>0</v>
      </c>
      <c r="L118" s="84">
        <f t="shared" si="102"/>
        <v>0</v>
      </c>
      <c r="M118" s="84">
        <f t="shared" si="103"/>
        <v>0</v>
      </c>
      <c r="N118" s="84">
        <f t="shared" si="104"/>
        <v>0</v>
      </c>
      <c r="O118" s="84">
        <f t="shared" si="105"/>
        <v>0</v>
      </c>
      <c r="P118" s="84">
        <f t="shared" si="106"/>
        <v>0</v>
      </c>
      <c r="Q118" s="84">
        <f t="shared" si="107"/>
        <v>0</v>
      </c>
      <c r="R118" s="84">
        <f t="shared" si="108"/>
        <v>0</v>
      </c>
      <c r="S118" s="84">
        <f t="shared" si="109"/>
        <v>0</v>
      </c>
      <c r="T118" s="84">
        <f t="shared" si="110"/>
        <v>0</v>
      </c>
      <c r="U118" s="84">
        <f t="shared" si="111"/>
        <v>0</v>
      </c>
      <c r="V118" s="84">
        <f t="shared" si="112"/>
        <v>0</v>
      </c>
      <c r="W118" s="84">
        <f t="shared" si="113"/>
        <v>0</v>
      </c>
      <c r="X118" s="84">
        <f t="shared" si="114"/>
        <v>0</v>
      </c>
      <c r="Y118" s="84">
        <f t="shared" si="115"/>
        <v>0</v>
      </c>
      <c r="Z118" s="84">
        <f t="shared" si="116"/>
        <v>0</v>
      </c>
      <c r="AA118" s="84">
        <f t="shared" si="117"/>
        <v>0</v>
      </c>
      <c r="AB118" s="84">
        <f t="shared" si="118"/>
        <v>0</v>
      </c>
      <c r="AC118" s="84">
        <f t="shared" si="119"/>
        <v>0</v>
      </c>
      <c r="AD118" s="84">
        <f t="shared" si="120"/>
        <v>0</v>
      </c>
      <c r="AE118" s="84">
        <f t="shared" si="121"/>
        <v>0</v>
      </c>
      <c r="AF118" s="84">
        <f t="shared" si="122"/>
        <v>0</v>
      </c>
      <c r="AG118" s="84">
        <f t="shared" si="123"/>
        <v>0</v>
      </c>
      <c r="AH118" s="84">
        <f t="shared" si="124"/>
        <v>0</v>
      </c>
      <c r="AI118" s="84">
        <f t="shared" si="125"/>
        <v>0</v>
      </c>
      <c r="AJ118" s="84">
        <f t="shared" si="126"/>
        <v>0</v>
      </c>
      <c r="AK118" s="84">
        <f t="shared" si="127"/>
        <v>0</v>
      </c>
      <c r="AL118" s="84">
        <f t="shared" si="128"/>
        <v>0</v>
      </c>
      <c r="AM118" s="84">
        <f t="shared" si="129"/>
        <v>0</v>
      </c>
      <c r="AN118" s="84">
        <f t="shared" si="130"/>
        <v>0</v>
      </c>
      <c r="AO118" s="84">
        <f t="shared" si="131"/>
        <v>0</v>
      </c>
      <c r="AP118" s="84">
        <f t="shared" si="132"/>
        <v>0</v>
      </c>
      <c r="AQ118" s="84">
        <f t="shared" si="133"/>
        <v>0</v>
      </c>
      <c r="AR118" s="84">
        <f t="shared" si="134"/>
        <v>0</v>
      </c>
      <c r="AS118" s="84">
        <f t="shared" si="135"/>
        <v>0</v>
      </c>
      <c r="AT118" s="84">
        <f t="shared" si="136"/>
        <v>0</v>
      </c>
      <c r="AU118" s="84">
        <f t="shared" si="137"/>
        <v>0</v>
      </c>
      <c r="AV118" s="84">
        <f t="shared" si="138"/>
        <v>0</v>
      </c>
      <c r="AW118" s="84">
        <f t="shared" si="139"/>
        <v>0</v>
      </c>
      <c r="AX118" s="84">
        <f t="shared" si="140"/>
        <v>0</v>
      </c>
      <c r="AY118" s="84">
        <f t="shared" si="141"/>
        <v>0</v>
      </c>
      <c r="AZ118" s="84">
        <f t="shared" si="142"/>
        <v>0</v>
      </c>
      <c r="BA118" s="84">
        <f t="shared" si="143"/>
        <v>0</v>
      </c>
      <c r="BB118" s="84">
        <f t="shared" si="144"/>
        <v>0</v>
      </c>
      <c r="BC118" s="84">
        <f t="shared" si="145"/>
        <v>0</v>
      </c>
      <c r="BD118" s="84">
        <f t="shared" si="146"/>
        <v>0</v>
      </c>
      <c r="BE118" s="84">
        <f t="shared" si="147"/>
        <v>0</v>
      </c>
      <c r="BF118" s="84">
        <f t="shared" si="148"/>
        <v>0</v>
      </c>
      <c r="BG118" s="84">
        <f t="shared" si="149"/>
        <v>0</v>
      </c>
      <c r="BH118" s="84">
        <f t="shared" si="150"/>
        <v>0</v>
      </c>
      <c r="BI118" s="84">
        <f t="shared" si="151"/>
        <v>0</v>
      </c>
      <c r="BJ118" s="84">
        <f t="shared" si="152"/>
        <v>0</v>
      </c>
      <c r="BK118" s="84">
        <f t="shared" si="153"/>
        <v>0</v>
      </c>
      <c r="BL118" s="84">
        <f t="shared" si="154"/>
        <v>0</v>
      </c>
      <c r="BM118" s="84">
        <f t="shared" si="155"/>
        <v>0</v>
      </c>
      <c r="BN118" s="84">
        <f t="shared" si="156"/>
        <v>0</v>
      </c>
      <c r="BO118" s="84">
        <f t="shared" si="157"/>
        <v>0</v>
      </c>
      <c r="BP118" s="84">
        <f t="shared" si="158"/>
        <v>0</v>
      </c>
      <c r="BQ118" s="84">
        <f t="shared" si="159"/>
        <v>0</v>
      </c>
      <c r="BR118" s="84">
        <f t="shared" si="160"/>
        <v>0</v>
      </c>
      <c r="BS118" s="84">
        <f t="shared" si="161"/>
        <v>0</v>
      </c>
      <c r="BT118" s="84">
        <f t="shared" si="162"/>
        <v>0</v>
      </c>
      <c r="BU118" s="84">
        <f t="shared" si="163"/>
        <v>0</v>
      </c>
      <c r="BV118" s="84">
        <f t="shared" si="164"/>
        <v>0</v>
      </c>
      <c r="BW118" s="84">
        <f t="shared" si="165"/>
        <v>0</v>
      </c>
      <c r="BX118" s="84">
        <f t="shared" si="166"/>
        <v>0</v>
      </c>
      <c r="BY118" s="84">
        <f t="shared" si="167"/>
        <v>0</v>
      </c>
      <c r="BZ118" s="84">
        <f t="shared" si="168"/>
        <v>0</v>
      </c>
      <c r="CA118" s="84">
        <f t="shared" si="169"/>
        <v>0</v>
      </c>
      <c r="CB118" s="84">
        <f t="shared" si="170"/>
        <v>0</v>
      </c>
      <c r="CC118" s="84">
        <f t="shared" si="171"/>
        <v>0</v>
      </c>
      <c r="CD118" s="84">
        <f t="shared" si="172"/>
        <v>0</v>
      </c>
      <c r="CE118" s="84">
        <f t="shared" si="173"/>
        <v>0</v>
      </c>
      <c r="CF118" s="84">
        <f t="shared" si="174"/>
        <v>0</v>
      </c>
      <c r="CG118" s="84">
        <f t="shared" si="175"/>
        <v>0</v>
      </c>
      <c r="CH118" s="84">
        <f t="shared" si="176"/>
        <v>0</v>
      </c>
      <c r="CI118" s="84">
        <f t="shared" si="177"/>
        <v>0</v>
      </c>
      <c r="CJ118" s="84">
        <f t="shared" si="178"/>
        <v>0</v>
      </c>
      <c r="CK118" s="84">
        <f t="shared" si="179"/>
        <v>0</v>
      </c>
      <c r="CL118" s="84">
        <f t="shared" si="180"/>
        <v>0</v>
      </c>
      <c r="CM118" s="84">
        <f t="shared" si="181"/>
        <v>0</v>
      </c>
      <c r="CN118" s="84">
        <f t="shared" si="182"/>
        <v>0</v>
      </c>
      <c r="CO118" s="84">
        <f t="shared" si="183"/>
        <v>0</v>
      </c>
      <c r="CP118" s="84">
        <f t="shared" si="184"/>
        <v>0</v>
      </c>
      <c r="CQ118" s="84">
        <f t="shared" si="185"/>
        <v>0</v>
      </c>
      <c r="CR118" s="84">
        <f t="shared" si="186"/>
        <v>0</v>
      </c>
      <c r="CS118" s="84">
        <f t="shared" si="187"/>
        <v>0</v>
      </c>
      <c r="CT118" s="84">
        <f t="shared" si="188"/>
        <v>0</v>
      </c>
      <c r="CU118" s="84">
        <f t="shared" si="189"/>
        <v>0</v>
      </c>
      <c r="CV118" s="84">
        <f t="shared" si="190"/>
        <v>0</v>
      </c>
      <c r="CW118" s="84">
        <f t="shared" si="191"/>
        <v>0</v>
      </c>
      <c r="CX118" s="84">
        <f t="shared" si="192"/>
        <v>0</v>
      </c>
    </row>
    <row r="119" spans="1:102" s="263" customFormat="1" ht="14.25">
      <c r="A119" s="78">
        <f t="shared" si="96"/>
        <v>109</v>
      </c>
      <c r="B119" s="79"/>
      <c r="C119" s="80"/>
      <c r="D119" s="81"/>
      <c r="E119" s="82"/>
      <c r="F119" s="83"/>
      <c r="G119" s="84">
        <f t="shared" si="97"/>
        <v>0</v>
      </c>
      <c r="H119" s="84">
        <f t="shared" si="98"/>
        <v>0</v>
      </c>
      <c r="I119" s="84">
        <f t="shared" si="99"/>
        <v>0</v>
      </c>
      <c r="J119" s="84">
        <f t="shared" si="100"/>
        <v>0</v>
      </c>
      <c r="K119" s="84">
        <f t="shared" si="101"/>
        <v>0</v>
      </c>
      <c r="L119" s="84">
        <f t="shared" si="102"/>
        <v>0</v>
      </c>
      <c r="M119" s="84">
        <f t="shared" si="103"/>
        <v>0</v>
      </c>
      <c r="N119" s="84">
        <f t="shared" si="104"/>
        <v>0</v>
      </c>
      <c r="O119" s="84">
        <f t="shared" si="105"/>
        <v>0</v>
      </c>
      <c r="P119" s="84">
        <f t="shared" si="106"/>
        <v>0</v>
      </c>
      <c r="Q119" s="84">
        <f t="shared" si="107"/>
        <v>0</v>
      </c>
      <c r="R119" s="84">
        <f t="shared" si="108"/>
        <v>0</v>
      </c>
      <c r="S119" s="84">
        <f t="shared" si="109"/>
        <v>0</v>
      </c>
      <c r="T119" s="84">
        <f t="shared" si="110"/>
        <v>0</v>
      </c>
      <c r="U119" s="84">
        <f t="shared" si="111"/>
        <v>0</v>
      </c>
      <c r="V119" s="84">
        <f t="shared" si="112"/>
        <v>0</v>
      </c>
      <c r="W119" s="84">
        <f t="shared" si="113"/>
        <v>0</v>
      </c>
      <c r="X119" s="84">
        <f t="shared" si="114"/>
        <v>0</v>
      </c>
      <c r="Y119" s="84">
        <f t="shared" si="115"/>
        <v>0</v>
      </c>
      <c r="Z119" s="84">
        <f t="shared" si="116"/>
        <v>0</v>
      </c>
      <c r="AA119" s="84">
        <f t="shared" si="117"/>
        <v>0</v>
      </c>
      <c r="AB119" s="84">
        <f t="shared" si="118"/>
        <v>0</v>
      </c>
      <c r="AC119" s="84">
        <f t="shared" si="119"/>
        <v>0</v>
      </c>
      <c r="AD119" s="84">
        <f t="shared" si="120"/>
        <v>0</v>
      </c>
      <c r="AE119" s="84">
        <f t="shared" si="121"/>
        <v>0</v>
      </c>
      <c r="AF119" s="84">
        <f t="shared" si="122"/>
        <v>0</v>
      </c>
      <c r="AG119" s="84">
        <f t="shared" si="123"/>
        <v>0</v>
      </c>
      <c r="AH119" s="84">
        <f t="shared" si="124"/>
        <v>0</v>
      </c>
      <c r="AI119" s="84">
        <f t="shared" si="125"/>
        <v>0</v>
      </c>
      <c r="AJ119" s="84">
        <f t="shared" si="126"/>
        <v>0</v>
      </c>
      <c r="AK119" s="84">
        <f t="shared" si="127"/>
        <v>0</v>
      </c>
      <c r="AL119" s="84">
        <f t="shared" si="128"/>
        <v>0</v>
      </c>
      <c r="AM119" s="84">
        <f t="shared" si="129"/>
        <v>0</v>
      </c>
      <c r="AN119" s="84">
        <f t="shared" si="130"/>
        <v>0</v>
      </c>
      <c r="AO119" s="84">
        <f t="shared" si="131"/>
        <v>0</v>
      </c>
      <c r="AP119" s="84">
        <f t="shared" si="132"/>
        <v>0</v>
      </c>
      <c r="AQ119" s="84">
        <f t="shared" si="133"/>
        <v>0</v>
      </c>
      <c r="AR119" s="84">
        <f t="shared" si="134"/>
        <v>0</v>
      </c>
      <c r="AS119" s="84">
        <f t="shared" si="135"/>
        <v>0</v>
      </c>
      <c r="AT119" s="84">
        <f t="shared" si="136"/>
        <v>0</v>
      </c>
      <c r="AU119" s="84">
        <f t="shared" si="137"/>
        <v>0</v>
      </c>
      <c r="AV119" s="84">
        <f t="shared" si="138"/>
        <v>0</v>
      </c>
      <c r="AW119" s="84">
        <f t="shared" si="139"/>
        <v>0</v>
      </c>
      <c r="AX119" s="84">
        <f t="shared" si="140"/>
        <v>0</v>
      </c>
      <c r="AY119" s="84">
        <f t="shared" si="141"/>
        <v>0</v>
      </c>
      <c r="AZ119" s="84">
        <f t="shared" si="142"/>
        <v>0</v>
      </c>
      <c r="BA119" s="84">
        <f t="shared" si="143"/>
        <v>0</v>
      </c>
      <c r="BB119" s="84">
        <f t="shared" si="144"/>
        <v>0</v>
      </c>
      <c r="BC119" s="84">
        <f t="shared" si="145"/>
        <v>0</v>
      </c>
      <c r="BD119" s="84">
        <f t="shared" si="146"/>
        <v>0</v>
      </c>
      <c r="BE119" s="84">
        <f t="shared" si="147"/>
        <v>0</v>
      </c>
      <c r="BF119" s="84">
        <f t="shared" si="148"/>
        <v>0</v>
      </c>
      <c r="BG119" s="84">
        <f t="shared" si="149"/>
        <v>0</v>
      </c>
      <c r="BH119" s="84">
        <f t="shared" si="150"/>
        <v>0</v>
      </c>
      <c r="BI119" s="84">
        <f t="shared" si="151"/>
        <v>0</v>
      </c>
      <c r="BJ119" s="84">
        <f t="shared" si="152"/>
        <v>0</v>
      </c>
      <c r="BK119" s="84">
        <f t="shared" si="153"/>
        <v>0</v>
      </c>
      <c r="BL119" s="84">
        <f t="shared" si="154"/>
        <v>0</v>
      </c>
      <c r="BM119" s="84">
        <f t="shared" si="155"/>
        <v>0</v>
      </c>
      <c r="BN119" s="84">
        <f t="shared" si="156"/>
        <v>0</v>
      </c>
      <c r="BO119" s="84">
        <f t="shared" si="157"/>
        <v>0</v>
      </c>
      <c r="BP119" s="84">
        <f t="shared" si="158"/>
        <v>0</v>
      </c>
      <c r="BQ119" s="84">
        <f t="shared" si="159"/>
        <v>0</v>
      </c>
      <c r="BR119" s="84">
        <f t="shared" si="160"/>
        <v>0</v>
      </c>
      <c r="BS119" s="84">
        <f t="shared" si="161"/>
        <v>0</v>
      </c>
      <c r="BT119" s="84">
        <f t="shared" si="162"/>
        <v>0</v>
      </c>
      <c r="BU119" s="84">
        <f t="shared" si="163"/>
        <v>0</v>
      </c>
      <c r="BV119" s="84">
        <f t="shared" si="164"/>
        <v>0</v>
      </c>
      <c r="BW119" s="84">
        <f t="shared" si="165"/>
        <v>0</v>
      </c>
      <c r="BX119" s="84">
        <f t="shared" si="166"/>
        <v>0</v>
      </c>
      <c r="BY119" s="84">
        <f t="shared" si="167"/>
        <v>0</v>
      </c>
      <c r="BZ119" s="84">
        <f t="shared" si="168"/>
        <v>0</v>
      </c>
      <c r="CA119" s="84">
        <f t="shared" si="169"/>
        <v>0</v>
      </c>
      <c r="CB119" s="84">
        <f t="shared" si="170"/>
        <v>0</v>
      </c>
      <c r="CC119" s="84">
        <f t="shared" si="171"/>
        <v>0</v>
      </c>
      <c r="CD119" s="84">
        <f t="shared" si="172"/>
        <v>0</v>
      </c>
      <c r="CE119" s="84">
        <f t="shared" si="173"/>
        <v>0</v>
      </c>
      <c r="CF119" s="84">
        <f t="shared" si="174"/>
        <v>0</v>
      </c>
      <c r="CG119" s="84">
        <f t="shared" si="175"/>
        <v>0</v>
      </c>
      <c r="CH119" s="84">
        <f t="shared" si="176"/>
        <v>0</v>
      </c>
      <c r="CI119" s="84">
        <f t="shared" si="177"/>
        <v>0</v>
      </c>
      <c r="CJ119" s="84">
        <f t="shared" si="178"/>
        <v>0</v>
      </c>
      <c r="CK119" s="84">
        <f t="shared" si="179"/>
        <v>0</v>
      </c>
      <c r="CL119" s="84">
        <f t="shared" si="180"/>
        <v>0</v>
      </c>
      <c r="CM119" s="84">
        <f t="shared" si="181"/>
        <v>0</v>
      </c>
      <c r="CN119" s="84">
        <f t="shared" si="182"/>
        <v>0</v>
      </c>
      <c r="CO119" s="84">
        <f t="shared" si="183"/>
        <v>0</v>
      </c>
      <c r="CP119" s="84">
        <f t="shared" si="184"/>
        <v>0</v>
      </c>
      <c r="CQ119" s="84">
        <f t="shared" si="185"/>
        <v>0</v>
      </c>
      <c r="CR119" s="84">
        <f t="shared" si="186"/>
        <v>0</v>
      </c>
      <c r="CS119" s="84">
        <f t="shared" si="187"/>
        <v>0</v>
      </c>
      <c r="CT119" s="84">
        <f t="shared" si="188"/>
        <v>0</v>
      </c>
      <c r="CU119" s="84">
        <f t="shared" si="189"/>
        <v>0</v>
      </c>
      <c r="CV119" s="84">
        <f t="shared" si="190"/>
        <v>0</v>
      </c>
      <c r="CW119" s="84">
        <f t="shared" si="191"/>
        <v>0</v>
      </c>
      <c r="CX119" s="84">
        <f t="shared" si="192"/>
        <v>0</v>
      </c>
    </row>
    <row r="120" spans="1:102" s="263" customFormat="1" ht="14.25">
      <c r="A120" s="78">
        <f t="shared" si="96"/>
        <v>110</v>
      </c>
      <c r="B120" s="79"/>
      <c r="C120" s="80"/>
      <c r="D120" s="81"/>
      <c r="E120" s="82"/>
      <c r="F120" s="83"/>
      <c r="G120" s="84">
        <f t="shared" si="97"/>
        <v>0</v>
      </c>
      <c r="H120" s="84">
        <f t="shared" si="98"/>
        <v>0</v>
      </c>
      <c r="I120" s="84">
        <f t="shared" si="99"/>
        <v>0</v>
      </c>
      <c r="J120" s="84">
        <f t="shared" si="100"/>
        <v>0</v>
      </c>
      <c r="K120" s="84">
        <f t="shared" si="101"/>
        <v>0</v>
      </c>
      <c r="L120" s="84">
        <f t="shared" si="102"/>
        <v>0</v>
      </c>
      <c r="M120" s="84">
        <f t="shared" si="103"/>
        <v>0</v>
      </c>
      <c r="N120" s="84">
        <f t="shared" si="104"/>
        <v>0</v>
      </c>
      <c r="O120" s="84">
        <f t="shared" si="105"/>
        <v>0</v>
      </c>
      <c r="P120" s="84">
        <f t="shared" si="106"/>
        <v>0</v>
      </c>
      <c r="Q120" s="84">
        <f t="shared" si="107"/>
        <v>0</v>
      </c>
      <c r="R120" s="84">
        <f t="shared" si="108"/>
        <v>0</v>
      </c>
      <c r="S120" s="84">
        <f t="shared" si="109"/>
        <v>0</v>
      </c>
      <c r="T120" s="84">
        <f t="shared" si="110"/>
        <v>0</v>
      </c>
      <c r="U120" s="84">
        <f t="shared" si="111"/>
        <v>0</v>
      </c>
      <c r="V120" s="84">
        <f t="shared" si="112"/>
        <v>0</v>
      </c>
      <c r="W120" s="84">
        <f t="shared" si="113"/>
        <v>0</v>
      </c>
      <c r="X120" s="84">
        <f t="shared" si="114"/>
        <v>0</v>
      </c>
      <c r="Y120" s="84">
        <f t="shared" si="115"/>
        <v>0</v>
      </c>
      <c r="Z120" s="84">
        <f t="shared" si="116"/>
        <v>0</v>
      </c>
      <c r="AA120" s="84">
        <f t="shared" si="117"/>
        <v>0</v>
      </c>
      <c r="AB120" s="84">
        <f t="shared" si="118"/>
        <v>0</v>
      </c>
      <c r="AC120" s="84">
        <f t="shared" si="119"/>
        <v>0</v>
      </c>
      <c r="AD120" s="84">
        <f t="shared" si="120"/>
        <v>0</v>
      </c>
      <c r="AE120" s="84">
        <f t="shared" si="121"/>
        <v>0</v>
      </c>
      <c r="AF120" s="84">
        <f t="shared" si="122"/>
        <v>0</v>
      </c>
      <c r="AG120" s="84">
        <f t="shared" si="123"/>
        <v>0</v>
      </c>
      <c r="AH120" s="84">
        <f t="shared" si="124"/>
        <v>0</v>
      </c>
      <c r="AI120" s="84">
        <f t="shared" si="125"/>
        <v>0</v>
      </c>
      <c r="AJ120" s="84">
        <f t="shared" si="126"/>
        <v>0</v>
      </c>
      <c r="AK120" s="84">
        <f t="shared" si="127"/>
        <v>0</v>
      </c>
      <c r="AL120" s="84">
        <f t="shared" si="128"/>
        <v>0</v>
      </c>
      <c r="AM120" s="84">
        <f t="shared" si="129"/>
        <v>0</v>
      </c>
      <c r="AN120" s="84">
        <f t="shared" si="130"/>
        <v>0</v>
      </c>
      <c r="AO120" s="84">
        <f t="shared" si="131"/>
        <v>0</v>
      </c>
      <c r="AP120" s="84">
        <f t="shared" si="132"/>
        <v>0</v>
      </c>
      <c r="AQ120" s="84">
        <f t="shared" si="133"/>
        <v>0</v>
      </c>
      <c r="AR120" s="84">
        <f t="shared" si="134"/>
        <v>0</v>
      </c>
      <c r="AS120" s="84">
        <f t="shared" si="135"/>
        <v>0</v>
      </c>
      <c r="AT120" s="84">
        <f t="shared" si="136"/>
        <v>0</v>
      </c>
      <c r="AU120" s="84">
        <f t="shared" si="137"/>
        <v>0</v>
      </c>
      <c r="AV120" s="84">
        <f t="shared" si="138"/>
        <v>0</v>
      </c>
      <c r="AW120" s="84">
        <f t="shared" si="139"/>
        <v>0</v>
      </c>
      <c r="AX120" s="84">
        <f t="shared" si="140"/>
        <v>0</v>
      </c>
      <c r="AY120" s="84">
        <f t="shared" si="141"/>
        <v>0</v>
      </c>
      <c r="AZ120" s="84">
        <f t="shared" si="142"/>
        <v>0</v>
      </c>
      <c r="BA120" s="84">
        <f t="shared" si="143"/>
        <v>0</v>
      </c>
      <c r="BB120" s="84">
        <f t="shared" si="144"/>
        <v>0</v>
      </c>
      <c r="BC120" s="84">
        <f t="shared" si="145"/>
        <v>0</v>
      </c>
      <c r="BD120" s="84">
        <f t="shared" si="146"/>
        <v>0</v>
      </c>
      <c r="BE120" s="84">
        <f t="shared" si="147"/>
        <v>0</v>
      </c>
      <c r="BF120" s="84">
        <f t="shared" si="148"/>
        <v>0</v>
      </c>
      <c r="BG120" s="84">
        <f t="shared" si="149"/>
        <v>0</v>
      </c>
      <c r="BH120" s="84">
        <f t="shared" si="150"/>
        <v>0</v>
      </c>
      <c r="BI120" s="84">
        <f t="shared" si="151"/>
        <v>0</v>
      </c>
      <c r="BJ120" s="84">
        <f t="shared" si="152"/>
        <v>0</v>
      </c>
      <c r="BK120" s="84">
        <f t="shared" si="153"/>
        <v>0</v>
      </c>
      <c r="BL120" s="84">
        <f t="shared" si="154"/>
        <v>0</v>
      </c>
      <c r="BM120" s="84">
        <f t="shared" si="155"/>
        <v>0</v>
      </c>
      <c r="BN120" s="84">
        <f t="shared" si="156"/>
        <v>0</v>
      </c>
      <c r="BO120" s="84">
        <f t="shared" si="157"/>
        <v>0</v>
      </c>
      <c r="BP120" s="84">
        <f t="shared" si="158"/>
        <v>0</v>
      </c>
      <c r="BQ120" s="84">
        <f t="shared" si="159"/>
        <v>0</v>
      </c>
      <c r="BR120" s="84">
        <f t="shared" si="160"/>
        <v>0</v>
      </c>
      <c r="BS120" s="84">
        <f t="shared" si="161"/>
        <v>0</v>
      </c>
      <c r="BT120" s="84">
        <f t="shared" si="162"/>
        <v>0</v>
      </c>
      <c r="BU120" s="84">
        <f t="shared" si="163"/>
        <v>0</v>
      </c>
      <c r="BV120" s="84">
        <f t="shared" si="164"/>
        <v>0</v>
      </c>
      <c r="BW120" s="84">
        <f t="shared" si="165"/>
        <v>0</v>
      </c>
      <c r="BX120" s="84">
        <f t="shared" si="166"/>
        <v>0</v>
      </c>
      <c r="BY120" s="84">
        <f t="shared" si="167"/>
        <v>0</v>
      </c>
      <c r="BZ120" s="84">
        <f t="shared" si="168"/>
        <v>0</v>
      </c>
      <c r="CA120" s="84">
        <f t="shared" si="169"/>
        <v>0</v>
      </c>
      <c r="CB120" s="84">
        <f t="shared" si="170"/>
        <v>0</v>
      </c>
      <c r="CC120" s="84">
        <f t="shared" si="171"/>
        <v>0</v>
      </c>
      <c r="CD120" s="84">
        <f t="shared" si="172"/>
        <v>0</v>
      </c>
      <c r="CE120" s="84">
        <f t="shared" si="173"/>
        <v>0</v>
      </c>
      <c r="CF120" s="84">
        <f t="shared" si="174"/>
        <v>0</v>
      </c>
      <c r="CG120" s="84">
        <f t="shared" si="175"/>
        <v>0</v>
      </c>
      <c r="CH120" s="84">
        <f t="shared" si="176"/>
        <v>0</v>
      </c>
      <c r="CI120" s="84">
        <f t="shared" si="177"/>
        <v>0</v>
      </c>
      <c r="CJ120" s="84">
        <f t="shared" si="178"/>
        <v>0</v>
      </c>
      <c r="CK120" s="84">
        <f t="shared" si="179"/>
        <v>0</v>
      </c>
      <c r="CL120" s="84">
        <f t="shared" si="180"/>
        <v>0</v>
      </c>
      <c r="CM120" s="84">
        <f t="shared" si="181"/>
        <v>0</v>
      </c>
      <c r="CN120" s="84">
        <f t="shared" si="182"/>
        <v>0</v>
      </c>
      <c r="CO120" s="84">
        <f t="shared" si="183"/>
        <v>0</v>
      </c>
      <c r="CP120" s="84">
        <f t="shared" si="184"/>
        <v>0</v>
      </c>
      <c r="CQ120" s="84">
        <f t="shared" si="185"/>
        <v>0</v>
      </c>
      <c r="CR120" s="84">
        <f t="shared" si="186"/>
        <v>0</v>
      </c>
      <c r="CS120" s="84">
        <f t="shared" si="187"/>
        <v>0</v>
      </c>
      <c r="CT120" s="84">
        <f t="shared" si="188"/>
        <v>0</v>
      </c>
      <c r="CU120" s="84">
        <f t="shared" si="189"/>
        <v>0</v>
      </c>
      <c r="CV120" s="84">
        <f t="shared" si="190"/>
        <v>0</v>
      </c>
      <c r="CW120" s="84">
        <f t="shared" si="191"/>
        <v>0</v>
      </c>
      <c r="CX120" s="84">
        <f t="shared" si="192"/>
        <v>0</v>
      </c>
    </row>
    <row r="121" spans="1:102" s="263" customFormat="1" ht="14.25">
      <c r="A121" s="78">
        <f t="shared" si="96"/>
        <v>111</v>
      </c>
      <c r="B121" s="79"/>
      <c r="C121" s="80"/>
      <c r="D121" s="81"/>
      <c r="E121" s="82"/>
      <c r="F121" s="83"/>
      <c r="G121" s="84">
        <f t="shared" si="97"/>
        <v>0</v>
      </c>
      <c r="H121" s="84">
        <f t="shared" si="98"/>
        <v>0</v>
      </c>
      <c r="I121" s="84">
        <f t="shared" si="99"/>
        <v>0</v>
      </c>
      <c r="J121" s="84">
        <f t="shared" si="100"/>
        <v>0</v>
      </c>
      <c r="K121" s="84">
        <f t="shared" si="101"/>
        <v>0</v>
      </c>
      <c r="L121" s="84">
        <f t="shared" si="102"/>
        <v>0</v>
      </c>
      <c r="M121" s="84">
        <f t="shared" si="103"/>
        <v>0</v>
      </c>
      <c r="N121" s="84">
        <f t="shared" si="104"/>
        <v>0</v>
      </c>
      <c r="O121" s="84">
        <f t="shared" si="105"/>
        <v>0</v>
      </c>
      <c r="P121" s="84">
        <f t="shared" si="106"/>
        <v>0</v>
      </c>
      <c r="Q121" s="84">
        <f t="shared" si="107"/>
        <v>0</v>
      </c>
      <c r="R121" s="84">
        <f t="shared" si="108"/>
        <v>0</v>
      </c>
      <c r="S121" s="84">
        <f t="shared" si="109"/>
        <v>0</v>
      </c>
      <c r="T121" s="84">
        <f t="shared" si="110"/>
        <v>0</v>
      </c>
      <c r="U121" s="84">
        <f t="shared" si="111"/>
        <v>0</v>
      </c>
      <c r="V121" s="84">
        <f t="shared" si="112"/>
        <v>0</v>
      </c>
      <c r="W121" s="84">
        <f t="shared" si="113"/>
        <v>0</v>
      </c>
      <c r="X121" s="84">
        <f t="shared" si="114"/>
        <v>0</v>
      </c>
      <c r="Y121" s="84">
        <f t="shared" si="115"/>
        <v>0</v>
      </c>
      <c r="Z121" s="84">
        <f t="shared" si="116"/>
        <v>0</v>
      </c>
      <c r="AA121" s="84">
        <f t="shared" si="117"/>
        <v>0</v>
      </c>
      <c r="AB121" s="84">
        <f t="shared" si="118"/>
        <v>0</v>
      </c>
      <c r="AC121" s="84">
        <f t="shared" si="119"/>
        <v>0</v>
      </c>
      <c r="AD121" s="84">
        <f t="shared" si="120"/>
        <v>0</v>
      </c>
      <c r="AE121" s="84">
        <f t="shared" si="121"/>
        <v>0</v>
      </c>
      <c r="AF121" s="84">
        <f t="shared" si="122"/>
        <v>0</v>
      </c>
      <c r="AG121" s="84">
        <f t="shared" si="123"/>
        <v>0</v>
      </c>
      <c r="AH121" s="84">
        <f t="shared" si="124"/>
        <v>0</v>
      </c>
      <c r="AI121" s="84">
        <f t="shared" si="125"/>
        <v>0</v>
      </c>
      <c r="AJ121" s="84">
        <f t="shared" si="126"/>
        <v>0</v>
      </c>
      <c r="AK121" s="84">
        <f t="shared" si="127"/>
        <v>0</v>
      </c>
      <c r="AL121" s="84">
        <f t="shared" si="128"/>
        <v>0</v>
      </c>
      <c r="AM121" s="84">
        <f t="shared" si="129"/>
        <v>0</v>
      </c>
      <c r="AN121" s="84">
        <f t="shared" si="130"/>
        <v>0</v>
      </c>
      <c r="AO121" s="84">
        <f t="shared" si="131"/>
        <v>0</v>
      </c>
      <c r="AP121" s="84">
        <f t="shared" si="132"/>
        <v>0</v>
      </c>
      <c r="AQ121" s="84">
        <f t="shared" si="133"/>
        <v>0</v>
      </c>
      <c r="AR121" s="84">
        <f t="shared" si="134"/>
        <v>0</v>
      </c>
      <c r="AS121" s="84">
        <f t="shared" si="135"/>
        <v>0</v>
      </c>
      <c r="AT121" s="84">
        <f t="shared" si="136"/>
        <v>0</v>
      </c>
      <c r="AU121" s="84">
        <f t="shared" si="137"/>
        <v>0</v>
      </c>
      <c r="AV121" s="84">
        <f t="shared" si="138"/>
        <v>0</v>
      </c>
      <c r="AW121" s="84">
        <f t="shared" si="139"/>
        <v>0</v>
      </c>
      <c r="AX121" s="84">
        <f t="shared" si="140"/>
        <v>0</v>
      </c>
      <c r="AY121" s="84">
        <f t="shared" si="141"/>
        <v>0</v>
      </c>
      <c r="AZ121" s="84">
        <f t="shared" si="142"/>
        <v>0</v>
      </c>
      <c r="BA121" s="84">
        <f t="shared" si="143"/>
        <v>0</v>
      </c>
      <c r="BB121" s="84">
        <f t="shared" si="144"/>
        <v>0</v>
      </c>
      <c r="BC121" s="84">
        <f t="shared" si="145"/>
        <v>0</v>
      </c>
      <c r="BD121" s="84">
        <f t="shared" si="146"/>
        <v>0</v>
      </c>
      <c r="BE121" s="84">
        <f t="shared" si="147"/>
        <v>0</v>
      </c>
      <c r="BF121" s="84">
        <f t="shared" si="148"/>
        <v>0</v>
      </c>
      <c r="BG121" s="84">
        <f t="shared" si="149"/>
        <v>0</v>
      </c>
      <c r="BH121" s="84">
        <f t="shared" si="150"/>
        <v>0</v>
      </c>
      <c r="BI121" s="84">
        <f t="shared" si="151"/>
        <v>0</v>
      </c>
      <c r="BJ121" s="84">
        <f t="shared" si="152"/>
        <v>0</v>
      </c>
      <c r="BK121" s="84">
        <f t="shared" si="153"/>
        <v>0</v>
      </c>
      <c r="BL121" s="84">
        <f t="shared" si="154"/>
        <v>0</v>
      </c>
      <c r="BM121" s="84">
        <f t="shared" si="155"/>
        <v>0</v>
      </c>
      <c r="BN121" s="84">
        <f t="shared" si="156"/>
        <v>0</v>
      </c>
      <c r="BO121" s="84">
        <f t="shared" si="157"/>
        <v>0</v>
      </c>
      <c r="BP121" s="84">
        <f t="shared" si="158"/>
        <v>0</v>
      </c>
      <c r="BQ121" s="84">
        <f t="shared" si="159"/>
        <v>0</v>
      </c>
      <c r="BR121" s="84">
        <f t="shared" si="160"/>
        <v>0</v>
      </c>
      <c r="BS121" s="84">
        <f t="shared" si="161"/>
        <v>0</v>
      </c>
      <c r="BT121" s="84">
        <f t="shared" si="162"/>
        <v>0</v>
      </c>
      <c r="BU121" s="84">
        <f t="shared" si="163"/>
        <v>0</v>
      </c>
      <c r="BV121" s="84">
        <f t="shared" si="164"/>
        <v>0</v>
      </c>
      <c r="BW121" s="84">
        <f t="shared" si="165"/>
        <v>0</v>
      </c>
      <c r="BX121" s="84">
        <f t="shared" si="166"/>
        <v>0</v>
      </c>
      <c r="BY121" s="84">
        <f t="shared" si="167"/>
        <v>0</v>
      </c>
      <c r="BZ121" s="84">
        <f t="shared" si="168"/>
        <v>0</v>
      </c>
      <c r="CA121" s="84">
        <f t="shared" si="169"/>
        <v>0</v>
      </c>
      <c r="CB121" s="84">
        <f t="shared" si="170"/>
        <v>0</v>
      </c>
      <c r="CC121" s="84">
        <f t="shared" si="171"/>
        <v>0</v>
      </c>
      <c r="CD121" s="84">
        <f t="shared" si="172"/>
        <v>0</v>
      </c>
      <c r="CE121" s="84">
        <f t="shared" si="173"/>
        <v>0</v>
      </c>
      <c r="CF121" s="84">
        <f t="shared" si="174"/>
        <v>0</v>
      </c>
      <c r="CG121" s="84">
        <f t="shared" si="175"/>
        <v>0</v>
      </c>
      <c r="CH121" s="84">
        <f t="shared" si="176"/>
        <v>0</v>
      </c>
      <c r="CI121" s="84">
        <f t="shared" si="177"/>
        <v>0</v>
      </c>
      <c r="CJ121" s="84">
        <f t="shared" si="178"/>
        <v>0</v>
      </c>
      <c r="CK121" s="84">
        <f t="shared" si="179"/>
        <v>0</v>
      </c>
      <c r="CL121" s="84">
        <f t="shared" si="180"/>
        <v>0</v>
      </c>
      <c r="CM121" s="84">
        <f t="shared" si="181"/>
        <v>0</v>
      </c>
      <c r="CN121" s="84">
        <f t="shared" si="182"/>
        <v>0</v>
      </c>
      <c r="CO121" s="84">
        <f t="shared" si="183"/>
        <v>0</v>
      </c>
      <c r="CP121" s="84">
        <f t="shared" si="184"/>
        <v>0</v>
      </c>
      <c r="CQ121" s="84">
        <f t="shared" si="185"/>
        <v>0</v>
      </c>
      <c r="CR121" s="84">
        <f t="shared" si="186"/>
        <v>0</v>
      </c>
      <c r="CS121" s="84">
        <f t="shared" si="187"/>
        <v>0</v>
      </c>
      <c r="CT121" s="84">
        <f t="shared" si="188"/>
        <v>0</v>
      </c>
      <c r="CU121" s="84">
        <f t="shared" si="189"/>
        <v>0</v>
      </c>
      <c r="CV121" s="84">
        <f t="shared" si="190"/>
        <v>0</v>
      </c>
      <c r="CW121" s="84">
        <f t="shared" si="191"/>
        <v>0</v>
      </c>
      <c r="CX121" s="84">
        <f t="shared" si="192"/>
        <v>0</v>
      </c>
    </row>
    <row r="122" spans="1:102" s="263" customFormat="1" ht="14.25">
      <c r="A122" s="78">
        <f t="shared" si="96"/>
        <v>112</v>
      </c>
      <c r="B122" s="79"/>
      <c r="C122" s="80"/>
      <c r="D122" s="81"/>
      <c r="E122" s="82"/>
      <c r="F122" s="83"/>
      <c r="G122" s="84">
        <f t="shared" si="97"/>
        <v>0</v>
      </c>
      <c r="H122" s="84">
        <f t="shared" si="98"/>
        <v>0</v>
      </c>
      <c r="I122" s="84">
        <f t="shared" si="99"/>
        <v>0</v>
      </c>
      <c r="J122" s="84">
        <f t="shared" si="100"/>
        <v>0</v>
      </c>
      <c r="K122" s="84">
        <f t="shared" si="101"/>
        <v>0</v>
      </c>
      <c r="L122" s="84">
        <f t="shared" si="102"/>
        <v>0</v>
      </c>
      <c r="M122" s="84">
        <f t="shared" si="103"/>
        <v>0</v>
      </c>
      <c r="N122" s="84">
        <f t="shared" si="104"/>
        <v>0</v>
      </c>
      <c r="O122" s="84">
        <f t="shared" si="105"/>
        <v>0</v>
      </c>
      <c r="P122" s="84">
        <f t="shared" si="106"/>
        <v>0</v>
      </c>
      <c r="Q122" s="84">
        <f t="shared" si="107"/>
        <v>0</v>
      </c>
      <c r="R122" s="84">
        <f t="shared" si="108"/>
        <v>0</v>
      </c>
      <c r="S122" s="84">
        <f t="shared" si="109"/>
        <v>0</v>
      </c>
      <c r="T122" s="84">
        <f t="shared" si="110"/>
        <v>0</v>
      </c>
      <c r="U122" s="84">
        <f t="shared" si="111"/>
        <v>0</v>
      </c>
      <c r="V122" s="84">
        <f t="shared" si="112"/>
        <v>0</v>
      </c>
      <c r="W122" s="84">
        <f t="shared" si="113"/>
        <v>0</v>
      </c>
      <c r="X122" s="84">
        <f t="shared" si="114"/>
        <v>0</v>
      </c>
      <c r="Y122" s="84">
        <f t="shared" si="115"/>
        <v>0</v>
      </c>
      <c r="Z122" s="84">
        <f t="shared" si="116"/>
        <v>0</v>
      </c>
      <c r="AA122" s="84">
        <f t="shared" si="117"/>
        <v>0</v>
      </c>
      <c r="AB122" s="84">
        <f t="shared" si="118"/>
        <v>0</v>
      </c>
      <c r="AC122" s="84">
        <f t="shared" si="119"/>
        <v>0</v>
      </c>
      <c r="AD122" s="84">
        <f t="shared" si="120"/>
        <v>0</v>
      </c>
      <c r="AE122" s="84">
        <f t="shared" si="121"/>
        <v>0</v>
      </c>
      <c r="AF122" s="84">
        <f t="shared" si="122"/>
        <v>0</v>
      </c>
      <c r="AG122" s="84">
        <f t="shared" si="123"/>
        <v>0</v>
      </c>
      <c r="AH122" s="84">
        <f t="shared" si="124"/>
        <v>0</v>
      </c>
      <c r="AI122" s="84">
        <f t="shared" si="125"/>
        <v>0</v>
      </c>
      <c r="AJ122" s="84">
        <f t="shared" si="126"/>
        <v>0</v>
      </c>
      <c r="AK122" s="84">
        <f t="shared" si="127"/>
        <v>0</v>
      </c>
      <c r="AL122" s="84">
        <f t="shared" si="128"/>
        <v>0</v>
      </c>
      <c r="AM122" s="84">
        <f t="shared" si="129"/>
        <v>0</v>
      </c>
      <c r="AN122" s="84">
        <f t="shared" si="130"/>
        <v>0</v>
      </c>
      <c r="AO122" s="84">
        <f t="shared" si="131"/>
        <v>0</v>
      </c>
      <c r="AP122" s="84">
        <f t="shared" si="132"/>
        <v>0</v>
      </c>
      <c r="AQ122" s="84">
        <f t="shared" si="133"/>
        <v>0</v>
      </c>
      <c r="AR122" s="84">
        <f t="shared" si="134"/>
        <v>0</v>
      </c>
      <c r="AS122" s="84">
        <f t="shared" si="135"/>
        <v>0</v>
      </c>
      <c r="AT122" s="84">
        <f t="shared" si="136"/>
        <v>0</v>
      </c>
      <c r="AU122" s="84">
        <f t="shared" si="137"/>
        <v>0</v>
      </c>
      <c r="AV122" s="84">
        <f t="shared" si="138"/>
        <v>0</v>
      </c>
      <c r="AW122" s="84">
        <f t="shared" si="139"/>
        <v>0</v>
      </c>
      <c r="AX122" s="84">
        <f t="shared" si="140"/>
        <v>0</v>
      </c>
      <c r="AY122" s="84">
        <f t="shared" si="141"/>
        <v>0</v>
      </c>
      <c r="AZ122" s="84">
        <f t="shared" si="142"/>
        <v>0</v>
      </c>
      <c r="BA122" s="84">
        <f t="shared" si="143"/>
        <v>0</v>
      </c>
      <c r="BB122" s="84">
        <f t="shared" si="144"/>
        <v>0</v>
      </c>
      <c r="BC122" s="84">
        <f t="shared" si="145"/>
        <v>0</v>
      </c>
      <c r="BD122" s="84">
        <f t="shared" si="146"/>
        <v>0</v>
      </c>
      <c r="BE122" s="84">
        <f t="shared" si="147"/>
        <v>0</v>
      </c>
      <c r="BF122" s="84">
        <f t="shared" si="148"/>
        <v>0</v>
      </c>
      <c r="BG122" s="84">
        <f t="shared" si="149"/>
        <v>0</v>
      </c>
      <c r="BH122" s="84">
        <f t="shared" si="150"/>
        <v>0</v>
      </c>
      <c r="BI122" s="84">
        <f t="shared" si="151"/>
        <v>0</v>
      </c>
      <c r="BJ122" s="84">
        <f t="shared" si="152"/>
        <v>0</v>
      </c>
      <c r="BK122" s="84">
        <f t="shared" si="153"/>
        <v>0</v>
      </c>
      <c r="BL122" s="84">
        <f t="shared" si="154"/>
        <v>0</v>
      </c>
      <c r="BM122" s="84">
        <f t="shared" si="155"/>
        <v>0</v>
      </c>
      <c r="BN122" s="84">
        <f t="shared" si="156"/>
        <v>0</v>
      </c>
      <c r="BO122" s="84">
        <f t="shared" si="157"/>
        <v>0</v>
      </c>
      <c r="BP122" s="84">
        <f t="shared" si="158"/>
        <v>0</v>
      </c>
      <c r="BQ122" s="84">
        <f t="shared" si="159"/>
        <v>0</v>
      </c>
      <c r="BR122" s="84">
        <f t="shared" si="160"/>
        <v>0</v>
      </c>
      <c r="BS122" s="84">
        <f t="shared" si="161"/>
        <v>0</v>
      </c>
      <c r="BT122" s="84">
        <f t="shared" si="162"/>
        <v>0</v>
      </c>
      <c r="BU122" s="84">
        <f t="shared" si="163"/>
        <v>0</v>
      </c>
      <c r="BV122" s="84">
        <f t="shared" si="164"/>
        <v>0</v>
      </c>
      <c r="BW122" s="84">
        <f t="shared" si="165"/>
        <v>0</v>
      </c>
      <c r="BX122" s="84">
        <f t="shared" si="166"/>
        <v>0</v>
      </c>
      <c r="BY122" s="84">
        <f t="shared" si="167"/>
        <v>0</v>
      </c>
      <c r="BZ122" s="84">
        <f t="shared" si="168"/>
        <v>0</v>
      </c>
      <c r="CA122" s="84">
        <f t="shared" si="169"/>
        <v>0</v>
      </c>
      <c r="CB122" s="84">
        <f t="shared" si="170"/>
        <v>0</v>
      </c>
      <c r="CC122" s="84">
        <f t="shared" si="171"/>
        <v>0</v>
      </c>
      <c r="CD122" s="84">
        <f t="shared" si="172"/>
        <v>0</v>
      </c>
      <c r="CE122" s="84">
        <f t="shared" si="173"/>
        <v>0</v>
      </c>
      <c r="CF122" s="84">
        <f t="shared" si="174"/>
        <v>0</v>
      </c>
      <c r="CG122" s="84">
        <f t="shared" si="175"/>
        <v>0</v>
      </c>
      <c r="CH122" s="84">
        <f t="shared" si="176"/>
        <v>0</v>
      </c>
      <c r="CI122" s="84">
        <f t="shared" si="177"/>
        <v>0</v>
      </c>
      <c r="CJ122" s="84">
        <f t="shared" si="178"/>
        <v>0</v>
      </c>
      <c r="CK122" s="84">
        <f t="shared" si="179"/>
        <v>0</v>
      </c>
      <c r="CL122" s="84">
        <f t="shared" si="180"/>
        <v>0</v>
      </c>
      <c r="CM122" s="84">
        <f t="shared" si="181"/>
        <v>0</v>
      </c>
      <c r="CN122" s="84">
        <f t="shared" si="182"/>
        <v>0</v>
      </c>
      <c r="CO122" s="84">
        <f t="shared" si="183"/>
        <v>0</v>
      </c>
      <c r="CP122" s="84">
        <f t="shared" si="184"/>
        <v>0</v>
      </c>
      <c r="CQ122" s="84">
        <f t="shared" si="185"/>
        <v>0</v>
      </c>
      <c r="CR122" s="84">
        <f t="shared" si="186"/>
        <v>0</v>
      </c>
      <c r="CS122" s="84">
        <f t="shared" si="187"/>
        <v>0</v>
      </c>
      <c r="CT122" s="84">
        <f t="shared" si="188"/>
        <v>0</v>
      </c>
      <c r="CU122" s="84">
        <f t="shared" si="189"/>
        <v>0</v>
      </c>
      <c r="CV122" s="84">
        <f t="shared" si="190"/>
        <v>0</v>
      </c>
      <c r="CW122" s="84">
        <f t="shared" si="191"/>
        <v>0</v>
      </c>
      <c r="CX122" s="84">
        <f t="shared" si="192"/>
        <v>0</v>
      </c>
    </row>
    <row r="123" spans="1:102" s="263" customFormat="1" ht="14.25">
      <c r="A123" s="78">
        <f t="shared" si="96"/>
        <v>113</v>
      </c>
      <c r="B123" s="79"/>
      <c r="C123" s="80"/>
      <c r="D123" s="81"/>
      <c r="E123" s="82"/>
      <c r="F123" s="83"/>
      <c r="G123" s="84">
        <f t="shared" si="97"/>
        <v>0</v>
      </c>
      <c r="H123" s="84">
        <f t="shared" si="98"/>
        <v>0</v>
      </c>
      <c r="I123" s="84">
        <f t="shared" si="99"/>
        <v>0</v>
      </c>
      <c r="J123" s="84">
        <f t="shared" si="100"/>
        <v>0</v>
      </c>
      <c r="K123" s="84">
        <f t="shared" si="101"/>
        <v>0</v>
      </c>
      <c r="L123" s="84">
        <f t="shared" si="102"/>
        <v>0</v>
      </c>
      <c r="M123" s="84">
        <f t="shared" si="103"/>
        <v>0</v>
      </c>
      <c r="N123" s="84">
        <f t="shared" si="104"/>
        <v>0</v>
      </c>
      <c r="O123" s="84">
        <f t="shared" si="105"/>
        <v>0</v>
      </c>
      <c r="P123" s="84">
        <f t="shared" si="106"/>
        <v>0</v>
      </c>
      <c r="Q123" s="84">
        <f t="shared" si="107"/>
        <v>0</v>
      </c>
      <c r="R123" s="84">
        <f t="shared" si="108"/>
        <v>0</v>
      </c>
      <c r="S123" s="84">
        <f t="shared" si="109"/>
        <v>0</v>
      </c>
      <c r="T123" s="84">
        <f t="shared" si="110"/>
        <v>0</v>
      </c>
      <c r="U123" s="84">
        <f t="shared" si="111"/>
        <v>0</v>
      </c>
      <c r="V123" s="84">
        <f t="shared" si="112"/>
        <v>0</v>
      </c>
      <c r="W123" s="84">
        <f t="shared" si="113"/>
        <v>0</v>
      </c>
      <c r="X123" s="84">
        <f t="shared" si="114"/>
        <v>0</v>
      </c>
      <c r="Y123" s="84">
        <f t="shared" si="115"/>
        <v>0</v>
      </c>
      <c r="Z123" s="84">
        <f t="shared" si="116"/>
        <v>0</v>
      </c>
      <c r="AA123" s="84">
        <f t="shared" si="117"/>
        <v>0</v>
      </c>
      <c r="AB123" s="84">
        <f t="shared" si="118"/>
        <v>0</v>
      </c>
      <c r="AC123" s="84">
        <f t="shared" si="119"/>
        <v>0</v>
      </c>
      <c r="AD123" s="84">
        <f t="shared" si="120"/>
        <v>0</v>
      </c>
      <c r="AE123" s="84">
        <f t="shared" si="121"/>
        <v>0</v>
      </c>
      <c r="AF123" s="84">
        <f t="shared" si="122"/>
        <v>0</v>
      </c>
      <c r="AG123" s="84">
        <f t="shared" si="123"/>
        <v>0</v>
      </c>
      <c r="AH123" s="84">
        <f t="shared" si="124"/>
        <v>0</v>
      </c>
      <c r="AI123" s="84">
        <f t="shared" si="125"/>
        <v>0</v>
      </c>
      <c r="AJ123" s="84">
        <f t="shared" si="126"/>
        <v>0</v>
      </c>
      <c r="AK123" s="84">
        <f t="shared" si="127"/>
        <v>0</v>
      </c>
      <c r="AL123" s="84">
        <f t="shared" si="128"/>
        <v>0</v>
      </c>
      <c r="AM123" s="84">
        <f t="shared" si="129"/>
        <v>0</v>
      </c>
      <c r="AN123" s="84">
        <f t="shared" si="130"/>
        <v>0</v>
      </c>
      <c r="AO123" s="84">
        <f t="shared" si="131"/>
        <v>0</v>
      </c>
      <c r="AP123" s="84">
        <f t="shared" si="132"/>
        <v>0</v>
      </c>
      <c r="AQ123" s="84">
        <f t="shared" si="133"/>
        <v>0</v>
      </c>
      <c r="AR123" s="84">
        <f t="shared" si="134"/>
        <v>0</v>
      </c>
      <c r="AS123" s="84">
        <f t="shared" si="135"/>
        <v>0</v>
      </c>
      <c r="AT123" s="84">
        <f t="shared" si="136"/>
        <v>0</v>
      </c>
      <c r="AU123" s="84">
        <f t="shared" si="137"/>
        <v>0</v>
      </c>
      <c r="AV123" s="84">
        <f t="shared" si="138"/>
        <v>0</v>
      </c>
      <c r="AW123" s="84">
        <f t="shared" si="139"/>
        <v>0</v>
      </c>
      <c r="AX123" s="84">
        <f t="shared" si="140"/>
        <v>0</v>
      </c>
      <c r="AY123" s="84">
        <f t="shared" si="141"/>
        <v>0</v>
      </c>
      <c r="AZ123" s="84">
        <f t="shared" si="142"/>
        <v>0</v>
      </c>
      <c r="BA123" s="84">
        <f t="shared" si="143"/>
        <v>0</v>
      </c>
      <c r="BB123" s="84">
        <f t="shared" si="144"/>
        <v>0</v>
      </c>
      <c r="BC123" s="84">
        <f t="shared" si="145"/>
        <v>0</v>
      </c>
      <c r="BD123" s="84">
        <f t="shared" si="146"/>
        <v>0</v>
      </c>
      <c r="BE123" s="84">
        <f t="shared" si="147"/>
        <v>0</v>
      </c>
      <c r="BF123" s="84">
        <f t="shared" si="148"/>
        <v>0</v>
      </c>
      <c r="BG123" s="84">
        <f t="shared" si="149"/>
        <v>0</v>
      </c>
      <c r="BH123" s="84">
        <f t="shared" si="150"/>
        <v>0</v>
      </c>
      <c r="BI123" s="84">
        <f t="shared" si="151"/>
        <v>0</v>
      </c>
      <c r="BJ123" s="84">
        <f t="shared" si="152"/>
        <v>0</v>
      </c>
      <c r="BK123" s="84">
        <f t="shared" si="153"/>
        <v>0</v>
      </c>
      <c r="BL123" s="84">
        <f t="shared" si="154"/>
        <v>0</v>
      </c>
      <c r="BM123" s="84">
        <f t="shared" si="155"/>
        <v>0</v>
      </c>
      <c r="BN123" s="84">
        <f t="shared" si="156"/>
        <v>0</v>
      </c>
      <c r="BO123" s="84">
        <f t="shared" si="157"/>
        <v>0</v>
      </c>
      <c r="BP123" s="84">
        <f t="shared" si="158"/>
        <v>0</v>
      </c>
      <c r="BQ123" s="84">
        <f t="shared" si="159"/>
        <v>0</v>
      </c>
      <c r="BR123" s="84">
        <f t="shared" si="160"/>
        <v>0</v>
      </c>
      <c r="BS123" s="84">
        <f t="shared" si="161"/>
        <v>0</v>
      </c>
      <c r="BT123" s="84">
        <f t="shared" si="162"/>
        <v>0</v>
      </c>
      <c r="BU123" s="84">
        <f t="shared" si="163"/>
        <v>0</v>
      </c>
      <c r="BV123" s="84">
        <f t="shared" si="164"/>
        <v>0</v>
      </c>
      <c r="BW123" s="84">
        <f t="shared" si="165"/>
        <v>0</v>
      </c>
      <c r="BX123" s="84">
        <f t="shared" si="166"/>
        <v>0</v>
      </c>
      <c r="BY123" s="84">
        <f t="shared" si="167"/>
        <v>0</v>
      </c>
      <c r="BZ123" s="84">
        <f t="shared" si="168"/>
        <v>0</v>
      </c>
      <c r="CA123" s="84">
        <f t="shared" si="169"/>
        <v>0</v>
      </c>
      <c r="CB123" s="84">
        <f t="shared" si="170"/>
        <v>0</v>
      </c>
      <c r="CC123" s="84">
        <f t="shared" si="171"/>
        <v>0</v>
      </c>
      <c r="CD123" s="84">
        <f t="shared" si="172"/>
        <v>0</v>
      </c>
      <c r="CE123" s="84">
        <f t="shared" si="173"/>
        <v>0</v>
      </c>
      <c r="CF123" s="84">
        <f t="shared" si="174"/>
        <v>0</v>
      </c>
      <c r="CG123" s="84">
        <f t="shared" si="175"/>
        <v>0</v>
      </c>
      <c r="CH123" s="84">
        <f t="shared" si="176"/>
        <v>0</v>
      </c>
      <c r="CI123" s="84">
        <f t="shared" si="177"/>
        <v>0</v>
      </c>
      <c r="CJ123" s="84">
        <f t="shared" si="178"/>
        <v>0</v>
      </c>
      <c r="CK123" s="84">
        <f t="shared" si="179"/>
        <v>0</v>
      </c>
      <c r="CL123" s="84">
        <f t="shared" si="180"/>
        <v>0</v>
      </c>
      <c r="CM123" s="84">
        <f t="shared" si="181"/>
        <v>0</v>
      </c>
      <c r="CN123" s="84">
        <f t="shared" si="182"/>
        <v>0</v>
      </c>
      <c r="CO123" s="84">
        <f t="shared" si="183"/>
        <v>0</v>
      </c>
      <c r="CP123" s="84">
        <f t="shared" si="184"/>
        <v>0</v>
      </c>
      <c r="CQ123" s="84">
        <f t="shared" si="185"/>
        <v>0</v>
      </c>
      <c r="CR123" s="84">
        <f t="shared" si="186"/>
        <v>0</v>
      </c>
      <c r="CS123" s="84">
        <f t="shared" si="187"/>
        <v>0</v>
      </c>
      <c r="CT123" s="84">
        <f t="shared" si="188"/>
        <v>0</v>
      </c>
      <c r="CU123" s="84">
        <f t="shared" si="189"/>
        <v>0</v>
      </c>
      <c r="CV123" s="84">
        <f t="shared" si="190"/>
        <v>0</v>
      </c>
      <c r="CW123" s="84">
        <f t="shared" si="191"/>
        <v>0</v>
      </c>
      <c r="CX123" s="84">
        <f t="shared" si="192"/>
        <v>0</v>
      </c>
    </row>
    <row r="124" spans="1:102" s="263" customFormat="1" ht="14.25">
      <c r="A124" s="78">
        <f t="shared" si="96"/>
        <v>114</v>
      </c>
      <c r="B124" s="79"/>
      <c r="C124" s="80"/>
      <c r="D124" s="81"/>
      <c r="E124" s="82"/>
      <c r="F124" s="83"/>
      <c r="G124" s="84">
        <f t="shared" si="97"/>
        <v>0</v>
      </c>
      <c r="H124" s="84">
        <f t="shared" si="98"/>
        <v>0</v>
      </c>
      <c r="I124" s="84">
        <f t="shared" si="99"/>
        <v>0</v>
      </c>
      <c r="J124" s="84">
        <f t="shared" si="100"/>
        <v>0</v>
      </c>
      <c r="K124" s="84">
        <f t="shared" si="101"/>
        <v>0</v>
      </c>
      <c r="L124" s="84">
        <f t="shared" si="102"/>
        <v>0</v>
      </c>
      <c r="M124" s="84">
        <f t="shared" si="103"/>
        <v>0</v>
      </c>
      <c r="N124" s="84">
        <f t="shared" si="104"/>
        <v>0</v>
      </c>
      <c r="O124" s="84">
        <f t="shared" si="105"/>
        <v>0</v>
      </c>
      <c r="P124" s="84">
        <f t="shared" si="106"/>
        <v>0</v>
      </c>
      <c r="Q124" s="84">
        <f t="shared" si="107"/>
        <v>0</v>
      </c>
      <c r="R124" s="84">
        <f t="shared" si="108"/>
        <v>0</v>
      </c>
      <c r="S124" s="84">
        <f t="shared" si="109"/>
        <v>0</v>
      </c>
      <c r="T124" s="84">
        <f t="shared" si="110"/>
        <v>0</v>
      </c>
      <c r="U124" s="84">
        <f t="shared" si="111"/>
        <v>0</v>
      </c>
      <c r="V124" s="84">
        <f t="shared" si="112"/>
        <v>0</v>
      </c>
      <c r="W124" s="84">
        <f t="shared" si="113"/>
        <v>0</v>
      </c>
      <c r="X124" s="84">
        <f t="shared" si="114"/>
        <v>0</v>
      </c>
      <c r="Y124" s="84">
        <f t="shared" si="115"/>
        <v>0</v>
      </c>
      <c r="Z124" s="84">
        <f t="shared" si="116"/>
        <v>0</v>
      </c>
      <c r="AA124" s="84">
        <f t="shared" si="117"/>
        <v>0</v>
      </c>
      <c r="AB124" s="84">
        <f t="shared" si="118"/>
        <v>0</v>
      </c>
      <c r="AC124" s="84">
        <f t="shared" si="119"/>
        <v>0</v>
      </c>
      <c r="AD124" s="84">
        <f t="shared" si="120"/>
        <v>0</v>
      </c>
      <c r="AE124" s="84">
        <f t="shared" si="121"/>
        <v>0</v>
      </c>
      <c r="AF124" s="84">
        <f t="shared" si="122"/>
        <v>0</v>
      </c>
      <c r="AG124" s="84">
        <f t="shared" si="123"/>
        <v>0</v>
      </c>
      <c r="AH124" s="84">
        <f t="shared" si="124"/>
        <v>0</v>
      </c>
      <c r="AI124" s="84">
        <f t="shared" si="125"/>
        <v>0</v>
      </c>
      <c r="AJ124" s="84">
        <f t="shared" si="126"/>
        <v>0</v>
      </c>
      <c r="AK124" s="84">
        <f t="shared" si="127"/>
        <v>0</v>
      </c>
      <c r="AL124" s="84">
        <f t="shared" si="128"/>
        <v>0</v>
      </c>
      <c r="AM124" s="84">
        <f t="shared" si="129"/>
        <v>0</v>
      </c>
      <c r="AN124" s="84">
        <f t="shared" si="130"/>
        <v>0</v>
      </c>
      <c r="AO124" s="84">
        <f t="shared" si="131"/>
        <v>0</v>
      </c>
      <c r="AP124" s="84">
        <f t="shared" si="132"/>
        <v>0</v>
      </c>
      <c r="AQ124" s="84">
        <f t="shared" si="133"/>
        <v>0</v>
      </c>
      <c r="AR124" s="84">
        <f t="shared" si="134"/>
        <v>0</v>
      </c>
      <c r="AS124" s="84">
        <f t="shared" si="135"/>
        <v>0</v>
      </c>
      <c r="AT124" s="84">
        <f t="shared" si="136"/>
        <v>0</v>
      </c>
      <c r="AU124" s="84">
        <f t="shared" si="137"/>
        <v>0</v>
      </c>
      <c r="AV124" s="84">
        <f t="shared" si="138"/>
        <v>0</v>
      </c>
      <c r="AW124" s="84">
        <f t="shared" si="139"/>
        <v>0</v>
      </c>
      <c r="AX124" s="84">
        <f t="shared" si="140"/>
        <v>0</v>
      </c>
      <c r="AY124" s="84">
        <f t="shared" si="141"/>
        <v>0</v>
      </c>
      <c r="AZ124" s="84">
        <f t="shared" si="142"/>
        <v>0</v>
      </c>
      <c r="BA124" s="84">
        <f t="shared" si="143"/>
        <v>0</v>
      </c>
      <c r="BB124" s="84">
        <f t="shared" si="144"/>
        <v>0</v>
      </c>
      <c r="BC124" s="84">
        <f t="shared" si="145"/>
        <v>0</v>
      </c>
      <c r="BD124" s="84">
        <f t="shared" si="146"/>
        <v>0</v>
      </c>
      <c r="BE124" s="84">
        <f t="shared" si="147"/>
        <v>0</v>
      </c>
      <c r="BF124" s="84">
        <f t="shared" si="148"/>
        <v>0</v>
      </c>
      <c r="BG124" s="84">
        <f t="shared" si="149"/>
        <v>0</v>
      </c>
      <c r="BH124" s="84">
        <f t="shared" si="150"/>
        <v>0</v>
      </c>
      <c r="BI124" s="84">
        <f t="shared" si="151"/>
        <v>0</v>
      </c>
      <c r="BJ124" s="84">
        <f t="shared" si="152"/>
        <v>0</v>
      </c>
      <c r="BK124" s="84">
        <f t="shared" si="153"/>
        <v>0</v>
      </c>
      <c r="BL124" s="84">
        <f t="shared" si="154"/>
        <v>0</v>
      </c>
      <c r="BM124" s="84">
        <f t="shared" si="155"/>
        <v>0</v>
      </c>
      <c r="BN124" s="84">
        <f t="shared" si="156"/>
        <v>0</v>
      </c>
      <c r="BO124" s="84">
        <f t="shared" si="157"/>
        <v>0</v>
      </c>
      <c r="BP124" s="84">
        <f t="shared" si="158"/>
        <v>0</v>
      </c>
      <c r="BQ124" s="84">
        <f t="shared" si="159"/>
        <v>0</v>
      </c>
      <c r="BR124" s="84">
        <f t="shared" si="160"/>
        <v>0</v>
      </c>
      <c r="BS124" s="84">
        <f t="shared" si="161"/>
        <v>0</v>
      </c>
      <c r="BT124" s="84">
        <f t="shared" si="162"/>
        <v>0</v>
      </c>
      <c r="BU124" s="84">
        <f t="shared" si="163"/>
        <v>0</v>
      </c>
      <c r="BV124" s="84">
        <f t="shared" si="164"/>
        <v>0</v>
      </c>
      <c r="BW124" s="84">
        <f t="shared" si="165"/>
        <v>0</v>
      </c>
      <c r="BX124" s="84">
        <f t="shared" si="166"/>
        <v>0</v>
      </c>
      <c r="BY124" s="84">
        <f t="shared" si="167"/>
        <v>0</v>
      </c>
      <c r="BZ124" s="84">
        <f t="shared" si="168"/>
        <v>0</v>
      </c>
      <c r="CA124" s="84">
        <f t="shared" si="169"/>
        <v>0</v>
      </c>
      <c r="CB124" s="84">
        <f t="shared" si="170"/>
        <v>0</v>
      </c>
      <c r="CC124" s="84">
        <f t="shared" si="171"/>
        <v>0</v>
      </c>
      <c r="CD124" s="84">
        <f t="shared" si="172"/>
        <v>0</v>
      </c>
      <c r="CE124" s="84">
        <f t="shared" si="173"/>
        <v>0</v>
      </c>
      <c r="CF124" s="84">
        <f t="shared" si="174"/>
        <v>0</v>
      </c>
      <c r="CG124" s="84">
        <f t="shared" si="175"/>
        <v>0</v>
      </c>
      <c r="CH124" s="84">
        <f t="shared" si="176"/>
        <v>0</v>
      </c>
      <c r="CI124" s="84">
        <f t="shared" si="177"/>
        <v>0</v>
      </c>
      <c r="CJ124" s="84">
        <f t="shared" si="178"/>
        <v>0</v>
      </c>
      <c r="CK124" s="84">
        <f t="shared" si="179"/>
        <v>0</v>
      </c>
      <c r="CL124" s="84">
        <f t="shared" si="180"/>
        <v>0</v>
      </c>
      <c r="CM124" s="84">
        <f t="shared" si="181"/>
        <v>0</v>
      </c>
      <c r="CN124" s="84">
        <f t="shared" si="182"/>
        <v>0</v>
      </c>
      <c r="CO124" s="84">
        <f t="shared" si="183"/>
        <v>0</v>
      </c>
      <c r="CP124" s="84">
        <f t="shared" si="184"/>
        <v>0</v>
      </c>
      <c r="CQ124" s="84">
        <f t="shared" si="185"/>
        <v>0</v>
      </c>
      <c r="CR124" s="84">
        <f t="shared" si="186"/>
        <v>0</v>
      </c>
      <c r="CS124" s="84">
        <f t="shared" si="187"/>
        <v>0</v>
      </c>
      <c r="CT124" s="84">
        <f t="shared" si="188"/>
        <v>0</v>
      </c>
      <c r="CU124" s="84">
        <f t="shared" si="189"/>
        <v>0</v>
      </c>
      <c r="CV124" s="84">
        <f t="shared" si="190"/>
        <v>0</v>
      </c>
      <c r="CW124" s="84">
        <f t="shared" si="191"/>
        <v>0</v>
      </c>
      <c r="CX124" s="84">
        <f t="shared" si="192"/>
        <v>0</v>
      </c>
    </row>
    <row r="125" spans="1:102" s="263" customFormat="1" ht="14.25">
      <c r="A125" s="78">
        <f t="shared" si="96"/>
        <v>115</v>
      </c>
      <c r="B125" s="79"/>
      <c r="C125" s="80"/>
      <c r="D125" s="81"/>
      <c r="E125" s="82"/>
      <c r="F125" s="83"/>
      <c r="G125" s="84">
        <f t="shared" si="97"/>
        <v>0</v>
      </c>
      <c r="H125" s="84">
        <f t="shared" si="98"/>
        <v>0</v>
      </c>
      <c r="I125" s="84">
        <f t="shared" si="99"/>
        <v>0</v>
      </c>
      <c r="J125" s="84">
        <f t="shared" si="100"/>
        <v>0</v>
      </c>
      <c r="K125" s="84">
        <f t="shared" si="101"/>
        <v>0</v>
      </c>
      <c r="L125" s="84">
        <f t="shared" si="102"/>
        <v>0</v>
      </c>
      <c r="M125" s="84">
        <f t="shared" si="103"/>
        <v>0</v>
      </c>
      <c r="N125" s="84">
        <f t="shared" si="104"/>
        <v>0</v>
      </c>
      <c r="O125" s="84">
        <f t="shared" si="105"/>
        <v>0</v>
      </c>
      <c r="P125" s="84">
        <f t="shared" si="106"/>
        <v>0</v>
      </c>
      <c r="Q125" s="84">
        <f t="shared" si="107"/>
        <v>0</v>
      </c>
      <c r="R125" s="84">
        <f t="shared" si="108"/>
        <v>0</v>
      </c>
      <c r="S125" s="84">
        <f t="shared" si="109"/>
        <v>0</v>
      </c>
      <c r="T125" s="84">
        <f t="shared" si="110"/>
        <v>0</v>
      </c>
      <c r="U125" s="84">
        <f t="shared" si="111"/>
        <v>0</v>
      </c>
      <c r="V125" s="84">
        <f t="shared" si="112"/>
        <v>0</v>
      </c>
      <c r="W125" s="84">
        <f t="shared" si="113"/>
        <v>0</v>
      </c>
      <c r="X125" s="84">
        <f t="shared" si="114"/>
        <v>0</v>
      </c>
      <c r="Y125" s="84">
        <f t="shared" si="115"/>
        <v>0</v>
      </c>
      <c r="Z125" s="84">
        <f t="shared" si="116"/>
        <v>0</v>
      </c>
      <c r="AA125" s="84">
        <f t="shared" si="117"/>
        <v>0</v>
      </c>
      <c r="AB125" s="84">
        <f t="shared" si="118"/>
        <v>0</v>
      </c>
      <c r="AC125" s="84">
        <f t="shared" si="119"/>
        <v>0</v>
      </c>
      <c r="AD125" s="84">
        <f t="shared" si="120"/>
        <v>0</v>
      </c>
      <c r="AE125" s="84">
        <f t="shared" si="121"/>
        <v>0</v>
      </c>
      <c r="AF125" s="84">
        <f t="shared" si="122"/>
        <v>0</v>
      </c>
      <c r="AG125" s="84">
        <f t="shared" si="123"/>
        <v>0</v>
      </c>
      <c r="AH125" s="84">
        <f t="shared" si="124"/>
        <v>0</v>
      </c>
      <c r="AI125" s="84">
        <f t="shared" si="125"/>
        <v>0</v>
      </c>
      <c r="AJ125" s="84">
        <f t="shared" si="126"/>
        <v>0</v>
      </c>
      <c r="AK125" s="84">
        <f t="shared" si="127"/>
        <v>0</v>
      </c>
      <c r="AL125" s="84">
        <f t="shared" si="128"/>
        <v>0</v>
      </c>
      <c r="AM125" s="84">
        <f t="shared" si="129"/>
        <v>0</v>
      </c>
      <c r="AN125" s="84">
        <f t="shared" si="130"/>
        <v>0</v>
      </c>
      <c r="AO125" s="84">
        <f t="shared" si="131"/>
        <v>0</v>
      </c>
      <c r="AP125" s="84">
        <f t="shared" si="132"/>
        <v>0</v>
      </c>
      <c r="AQ125" s="84">
        <f t="shared" si="133"/>
        <v>0</v>
      </c>
      <c r="AR125" s="84">
        <f t="shared" si="134"/>
        <v>0</v>
      </c>
      <c r="AS125" s="84">
        <f t="shared" si="135"/>
        <v>0</v>
      </c>
      <c r="AT125" s="84">
        <f t="shared" si="136"/>
        <v>0</v>
      </c>
      <c r="AU125" s="84">
        <f t="shared" si="137"/>
        <v>0</v>
      </c>
      <c r="AV125" s="84">
        <f t="shared" si="138"/>
        <v>0</v>
      </c>
      <c r="AW125" s="84">
        <f t="shared" si="139"/>
        <v>0</v>
      </c>
      <c r="AX125" s="84">
        <f t="shared" si="140"/>
        <v>0</v>
      </c>
      <c r="AY125" s="84">
        <f t="shared" si="141"/>
        <v>0</v>
      </c>
      <c r="AZ125" s="84">
        <f t="shared" si="142"/>
        <v>0</v>
      </c>
      <c r="BA125" s="84">
        <f t="shared" si="143"/>
        <v>0</v>
      </c>
      <c r="BB125" s="84">
        <f t="shared" si="144"/>
        <v>0</v>
      </c>
      <c r="BC125" s="84">
        <f t="shared" si="145"/>
        <v>0</v>
      </c>
      <c r="BD125" s="84">
        <f t="shared" si="146"/>
        <v>0</v>
      </c>
      <c r="BE125" s="84">
        <f t="shared" si="147"/>
        <v>0</v>
      </c>
      <c r="BF125" s="84">
        <f t="shared" si="148"/>
        <v>0</v>
      </c>
      <c r="BG125" s="84">
        <f t="shared" si="149"/>
        <v>0</v>
      </c>
      <c r="BH125" s="84">
        <f t="shared" si="150"/>
        <v>0</v>
      </c>
      <c r="BI125" s="84">
        <f t="shared" si="151"/>
        <v>0</v>
      </c>
      <c r="BJ125" s="84">
        <f t="shared" si="152"/>
        <v>0</v>
      </c>
      <c r="BK125" s="84">
        <f t="shared" si="153"/>
        <v>0</v>
      </c>
      <c r="BL125" s="84">
        <f t="shared" si="154"/>
        <v>0</v>
      </c>
      <c r="BM125" s="84">
        <f t="shared" si="155"/>
        <v>0</v>
      </c>
      <c r="BN125" s="84">
        <f t="shared" si="156"/>
        <v>0</v>
      </c>
      <c r="BO125" s="84">
        <f t="shared" si="157"/>
        <v>0</v>
      </c>
      <c r="BP125" s="84">
        <f t="shared" si="158"/>
        <v>0</v>
      </c>
      <c r="BQ125" s="84">
        <f t="shared" si="159"/>
        <v>0</v>
      </c>
      <c r="BR125" s="84">
        <f t="shared" si="160"/>
        <v>0</v>
      </c>
      <c r="BS125" s="84">
        <f t="shared" si="161"/>
        <v>0</v>
      </c>
      <c r="BT125" s="84">
        <f t="shared" si="162"/>
        <v>0</v>
      </c>
      <c r="BU125" s="84">
        <f t="shared" si="163"/>
        <v>0</v>
      </c>
      <c r="BV125" s="84">
        <f t="shared" si="164"/>
        <v>0</v>
      </c>
      <c r="BW125" s="84">
        <f t="shared" si="165"/>
        <v>0</v>
      </c>
      <c r="BX125" s="84">
        <f t="shared" si="166"/>
        <v>0</v>
      </c>
      <c r="BY125" s="84">
        <f t="shared" si="167"/>
        <v>0</v>
      </c>
      <c r="BZ125" s="84">
        <f t="shared" si="168"/>
        <v>0</v>
      </c>
      <c r="CA125" s="84">
        <f t="shared" si="169"/>
        <v>0</v>
      </c>
      <c r="CB125" s="84">
        <f t="shared" si="170"/>
        <v>0</v>
      </c>
      <c r="CC125" s="84">
        <f t="shared" si="171"/>
        <v>0</v>
      </c>
      <c r="CD125" s="84">
        <f t="shared" si="172"/>
        <v>0</v>
      </c>
      <c r="CE125" s="84">
        <f t="shared" si="173"/>
        <v>0</v>
      </c>
      <c r="CF125" s="84">
        <f t="shared" si="174"/>
        <v>0</v>
      </c>
      <c r="CG125" s="84">
        <f t="shared" si="175"/>
        <v>0</v>
      </c>
      <c r="CH125" s="84">
        <f t="shared" si="176"/>
        <v>0</v>
      </c>
      <c r="CI125" s="84">
        <f t="shared" si="177"/>
        <v>0</v>
      </c>
      <c r="CJ125" s="84">
        <f t="shared" si="178"/>
        <v>0</v>
      </c>
      <c r="CK125" s="84">
        <f t="shared" si="179"/>
        <v>0</v>
      </c>
      <c r="CL125" s="84">
        <f t="shared" si="180"/>
        <v>0</v>
      </c>
      <c r="CM125" s="84">
        <f t="shared" si="181"/>
        <v>0</v>
      </c>
      <c r="CN125" s="84">
        <f t="shared" si="182"/>
        <v>0</v>
      </c>
      <c r="CO125" s="84">
        <f t="shared" si="183"/>
        <v>0</v>
      </c>
      <c r="CP125" s="84">
        <f t="shared" si="184"/>
        <v>0</v>
      </c>
      <c r="CQ125" s="84">
        <f t="shared" si="185"/>
        <v>0</v>
      </c>
      <c r="CR125" s="84">
        <f t="shared" si="186"/>
        <v>0</v>
      </c>
      <c r="CS125" s="84">
        <f t="shared" si="187"/>
        <v>0</v>
      </c>
      <c r="CT125" s="84">
        <f t="shared" si="188"/>
        <v>0</v>
      </c>
      <c r="CU125" s="84">
        <f t="shared" si="189"/>
        <v>0</v>
      </c>
      <c r="CV125" s="84">
        <f t="shared" si="190"/>
        <v>0</v>
      </c>
      <c r="CW125" s="84">
        <f t="shared" si="191"/>
        <v>0</v>
      </c>
      <c r="CX125" s="84">
        <f t="shared" si="192"/>
        <v>0</v>
      </c>
    </row>
    <row r="126" spans="1:102" ht="14.25">
      <c r="A126" s="78">
        <f t="shared" si="96"/>
        <v>116</v>
      </c>
      <c r="B126" s="79"/>
      <c r="C126" s="80"/>
      <c r="D126" s="81"/>
      <c r="E126" s="82"/>
      <c r="F126" s="83"/>
      <c r="G126" s="84">
        <f t="shared" si="97"/>
        <v>0</v>
      </c>
      <c r="H126" s="84">
        <f t="shared" si="98"/>
        <v>0</v>
      </c>
      <c r="I126" s="84">
        <f t="shared" si="99"/>
        <v>0</v>
      </c>
      <c r="J126" s="84">
        <f t="shared" si="100"/>
        <v>0</v>
      </c>
      <c r="K126" s="84">
        <f t="shared" si="101"/>
        <v>0</v>
      </c>
      <c r="L126" s="84">
        <f t="shared" si="102"/>
        <v>0</v>
      </c>
      <c r="M126" s="84">
        <f t="shared" si="103"/>
        <v>0</v>
      </c>
      <c r="N126" s="84">
        <f t="shared" si="104"/>
        <v>0</v>
      </c>
      <c r="O126" s="84">
        <f t="shared" si="105"/>
        <v>0</v>
      </c>
      <c r="P126" s="84">
        <f t="shared" si="106"/>
        <v>0</v>
      </c>
      <c r="Q126" s="84">
        <f t="shared" si="107"/>
        <v>0</v>
      </c>
      <c r="R126" s="84">
        <f t="shared" si="108"/>
        <v>0</v>
      </c>
      <c r="S126" s="84">
        <f t="shared" si="109"/>
        <v>0</v>
      </c>
      <c r="T126" s="84">
        <f t="shared" si="110"/>
        <v>0</v>
      </c>
      <c r="U126" s="84">
        <f t="shared" si="111"/>
        <v>0</v>
      </c>
      <c r="V126" s="84">
        <f t="shared" si="112"/>
        <v>0</v>
      </c>
      <c r="W126" s="84">
        <f t="shared" si="113"/>
        <v>0</v>
      </c>
      <c r="X126" s="84">
        <f t="shared" si="114"/>
        <v>0</v>
      </c>
      <c r="Y126" s="84">
        <f t="shared" si="115"/>
        <v>0</v>
      </c>
      <c r="Z126" s="84">
        <f t="shared" si="116"/>
        <v>0</v>
      </c>
      <c r="AA126" s="84">
        <f t="shared" si="117"/>
        <v>0</v>
      </c>
      <c r="AB126" s="84">
        <f t="shared" si="118"/>
        <v>0</v>
      </c>
      <c r="AC126" s="84">
        <f t="shared" si="119"/>
        <v>0</v>
      </c>
      <c r="AD126" s="84">
        <f t="shared" si="120"/>
        <v>0</v>
      </c>
      <c r="AE126" s="84">
        <f t="shared" si="121"/>
        <v>0</v>
      </c>
      <c r="AF126" s="84">
        <f t="shared" si="122"/>
        <v>0</v>
      </c>
      <c r="AG126" s="84">
        <f t="shared" si="123"/>
        <v>0</v>
      </c>
      <c r="AH126" s="84">
        <f t="shared" si="124"/>
        <v>0</v>
      </c>
      <c r="AI126" s="84">
        <f t="shared" si="125"/>
        <v>0</v>
      </c>
      <c r="AJ126" s="84">
        <f t="shared" si="126"/>
        <v>0</v>
      </c>
      <c r="AK126" s="84">
        <f t="shared" si="127"/>
        <v>0</v>
      </c>
      <c r="AL126" s="84">
        <f t="shared" si="128"/>
        <v>0</v>
      </c>
      <c r="AM126" s="84">
        <f t="shared" si="129"/>
        <v>0</v>
      </c>
      <c r="AN126" s="84">
        <f t="shared" si="130"/>
        <v>0</v>
      </c>
      <c r="AO126" s="84">
        <f t="shared" si="131"/>
        <v>0</v>
      </c>
      <c r="AP126" s="84">
        <f t="shared" si="132"/>
        <v>0</v>
      </c>
      <c r="AQ126" s="84">
        <f t="shared" si="133"/>
        <v>0</v>
      </c>
      <c r="AR126" s="84">
        <f t="shared" si="134"/>
        <v>0</v>
      </c>
      <c r="AS126" s="84">
        <f t="shared" si="135"/>
        <v>0</v>
      </c>
      <c r="AT126" s="84">
        <f t="shared" si="136"/>
        <v>0</v>
      </c>
      <c r="AU126" s="84">
        <f t="shared" si="137"/>
        <v>0</v>
      </c>
      <c r="AV126" s="84">
        <f t="shared" si="138"/>
        <v>0</v>
      </c>
      <c r="AW126" s="84">
        <f t="shared" si="139"/>
        <v>0</v>
      </c>
      <c r="AX126" s="84">
        <f t="shared" si="140"/>
        <v>0</v>
      </c>
      <c r="AY126" s="84">
        <f t="shared" si="141"/>
        <v>0</v>
      </c>
      <c r="AZ126" s="84">
        <f t="shared" si="142"/>
        <v>0</v>
      </c>
      <c r="BA126" s="84">
        <f t="shared" si="143"/>
        <v>0</v>
      </c>
      <c r="BB126" s="84">
        <f t="shared" si="144"/>
        <v>0</v>
      </c>
      <c r="BC126" s="84">
        <f t="shared" si="145"/>
        <v>0</v>
      </c>
      <c r="BD126" s="84">
        <f t="shared" si="146"/>
        <v>0</v>
      </c>
      <c r="BE126" s="84">
        <f t="shared" si="147"/>
        <v>0</v>
      </c>
      <c r="BF126" s="84">
        <f t="shared" si="148"/>
        <v>0</v>
      </c>
      <c r="BG126" s="84">
        <f t="shared" si="149"/>
        <v>0</v>
      </c>
      <c r="BH126" s="84">
        <f t="shared" si="150"/>
        <v>0</v>
      </c>
      <c r="BI126" s="84">
        <f t="shared" si="151"/>
        <v>0</v>
      </c>
      <c r="BJ126" s="84">
        <f t="shared" si="152"/>
        <v>0</v>
      </c>
      <c r="BK126" s="84">
        <f t="shared" si="153"/>
        <v>0</v>
      </c>
      <c r="BL126" s="84">
        <f t="shared" si="154"/>
        <v>0</v>
      </c>
      <c r="BM126" s="84">
        <f t="shared" si="155"/>
        <v>0</v>
      </c>
      <c r="BN126" s="84">
        <f t="shared" si="156"/>
        <v>0</v>
      </c>
      <c r="BO126" s="84">
        <f t="shared" si="157"/>
        <v>0</v>
      </c>
      <c r="BP126" s="84">
        <f t="shared" si="158"/>
        <v>0</v>
      </c>
      <c r="BQ126" s="84">
        <f t="shared" si="159"/>
        <v>0</v>
      </c>
      <c r="BR126" s="84">
        <f t="shared" si="160"/>
        <v>0</v>
      </c>
      <c r="BS126" s="84">
        <f t="shared" si="161"/>
        <v>0</v>
      </c>
      <c r="BT126" s="84">
        <f t="shared" si="162"/>
        <v>0</v>
      </c>
      <c r="BU126" s="84">
        <f t="shared" si="163"/>
        <v>0</v>
      </c>
      <c r="BV126" s="84">
        <f t="shared" si="164"/>
        <v>0</v>
      </c>
      <c r="BW126" s="84">
        <f t="shared" si="165"/>
        <v>0</v>
      </c>
      <c r="BX126" s="84">
        <f t="shared" si="166"/>
        <v>0</v>
      </c>
      <c r="BY126" s="84">
        <f t="shared" si="167"/>
        <v>0</v>
      </c>
      <c r="BZ126" s="84">
        <f t="shared" si="168"/>
        <v>0</v>
      </c>
      <c r="CA126" s="84">
        <f t="shared" si="169"/>
        <v>0</v>
      </c>
      <c r="CB126" s="84">
        <f t="shared" si="170"/>
        <v>0</v>
      </c>
      <c r="CC126" s="84">
        <f t="shared" si="171"/>
        <v>0</v>
      </c>
      <c r="CD126" s="84">
        <f t="shared" si="172"/>
        <v>0</v>
      </c>
      <c r="CE126" s="84">
        <f t="shared" si="173"/>
        <v>0</v>
      </c>
      <c r="CF126" s="84">
        <f t="shared" si="174"/>
        <v>0</v>
      </c>
      <c r="CG126" s="84">
        <f t="shared" si="175"/>
        <v>0</v>
      </c>
      <c r="CH126" s="84">
        <f t="shared" si="176"/>
        <v>0</v>
      </c>
      <c r="CI126" s="84">
        <f t="shared" si="177"/>
        <v>0</v>
      </c>
      <c r="CJ126" s="84">
        <f t="shared" si="178"/>
        <v>0</v>
      </c>
      <c r="CK126" s="84">
        <f t="shared" si="179"/>
        <v>0</v>
      </c>
      <c r="CL126" s="84">
        <f t="shared" si="180"/>
        <v>0</v>
      </c>
      <c r="CM126" s="84">
        <f t="shared" si="181"/>
        <v>0</v>
      </c>
      <c r="CN126" s="84">
        <f t="shared" si="182"/>
        <v>0</v>
      </c>
      <c r="CO126" s="84">
        <f t="shared" si="183"/>
        <v>0</v>
      </c>
      <c r="CP126" s="84">
        <f t="shared" si="184"/>
        <v>0</v>
      </c>
      <c r="CQ126" s="84">
        <f t="shared" si="185"/>
        <v>0</v>
      </c>
      <c r="CR126" s="84">
        <f t="shared" si="186"/>
        <v>0</v>
      </c>
      <c r="CS126" s="84">
        <f t="shared" si="187"/>
        <v>0</v>
      </c>
      <c r="CT126" s="84">
        <f t="shared" si="188"/>
        <v>0</v>
      </c>
      <c r="CU126" s="84">
        <f t="shared" si="189"/>
        <v>0</v>
      </c>
      <c r="CV126" s="84">
        <f t="shared" si="190"/>
        <v>0</v>
      </c>
      <c r="CW126" s="84">
        <f t="shared" si="191"/>
        <v>0</v>
      </c>
      <c r="CX126" s="84">
        <f t="shared" si="192"/>
        <v>0</v>
      </c>
    </row>
    <row r="127" spans="1:102" ht="15" thickBot="1">
      <c r="A127" s="78">
        <f t="shared" ref="A127" si="193">+A126+1</f>
        <v>117</v>
      </c>
      <c r="B127" s="20"/>
      <c r="C127" s="21"/>
      <c r="D127" s="22"/>
      <c r="E127" s="23"/>
      <c r="G127" s="84">
        <f t="shared" si="97"/>
        <v>0</v>
      </c>
      <c r="H127" s="84">
        <f t="shared" si="98"/>
        <v>0</v>
      </c>
      <c r="I127" s="84">
        <f t="shared" si="99"/>
        <v>0</v>
      </c>
      <c r="J127" s="84">
        <f t="shared" si="100"/>
        <v>0</v>
      </c>
      <c r="K127" s="84">
        <f t="shared" si="101"/>
        <v>0</v>
      </c>
      <c r="L127" s="84">
        <f t="shared" si="102"/>
        <v>0</v>
      </c>
      <c r="M127" s="84">
        <f t="shared" si="103"/>
        <v>0</v>
      </c>
      <c r="N127" s="84">
        <f t="shared" si="104"/>
        <v>0</v>
      </c>
      <c r="O127" s="84">
        <f t="shared" si="105"/>
        <v>0</v>
      </c>
      <c r="P127" s="84">
        <f t="shared" si="106"/>
        <v>0</v>
      </c>
      <c r="Q127" s="84">
        <f t="shared" si="107"/>
        <v>0</v>
      </c>
      <c r="R127" s="84">
        <f t="shared" si="108"/>
        <v>0</v>
      </c>
      <c r="S127" s="84">
        <f t="shared" si="109"/>
        <v>0</v>
      </c>
      <c r="T127" s="84">
        <f t="shared" si="110"/>
        <v>0</v>
      </c>
      <c r="U127" s="84">
        <f t="shared" si="111"/>
        <v>0</v>
      </c>
      <c r="V127" s="84">
        <f t="shared" si="112"/>
        <v>0</v>
      </c>
      <c r="W127" s="84">
        <f t="shared" si="113"/>
        <v>0</v>
      </c>
      <c r="X127" s="84">
        <f t="shared" si="114"/>
        <v>0</v>
      </c>
      <c r="Y127" s="84">
        <f t="shared" si="115"/>
        <v>0</v>
      </c>
      <c r="Z127" s="84">
        <f t="shared" si="116"/>
        <v>0</v>
      </c>
      <c r="AA127" s="84">
        <f t="shared" si="117"/>
        <v>0</v>
      </c>
      <c r="AB127" s="84">
        <f t="shared" si="118"/>
        <v>0</v>
      </c>
      <c r="AC127" s="84">
        <f t="shared" si="119"/>
        <v>0</v>
      </c>
      <c r="AD127" s="84">
        <f t="shared" si="120"/>
        <v>0</v>
      </c>
      <c r="AE127" s="84">
        <f t="shared" si="121"/>
        <v>0</v>
      </c>
      <c r="AF127" s="84">
        <f t="shared" si="122"/>
        <v>0</v>
      </c>
      <c r="AG127" s="84">
        <f t="shared" si="123"/>
        <v>0</v>
      </c>
      <c r="AH127" s="84">
        <f t="shared" si="124"/>
        <v>0</v>
      </c>
      <c r="AI127" s="84">
        <f t="shared" si="125"/>
        <v>0</v>
      </c>
      <c r="AJ127" s="84">
        <f t="shared" si="126"/>
        <v>0</v>
      </c>
      <c r="AK127" s="84">
        <f t="shared" si="127"/>
        <v>0</v>
      </c>
      <c r="AL127" s="84">
        <f t="shared" si="128"/>
        <v>0</v>
      </c>
      <c r="AM127" s="84">
        <f t="shared" si="129"/>
        <v>0</v>
      </c>
      <c r="AN127" s="84">
        <f t="shared" si="130"/>
        <v>0</v>
      </c>
      <c r="AO127" s="84">
        <f t="shared" si="131"/>
        <v>0</v>
      </c>
      <c r="AP127" s="84">
        <f t="shared" si="132"/>
        <v>0</v>
      </c>
      <c r="AQ127" s="84">
        <f t="shared" si="133"/>
        <v>0</v>
      </c>
      <c r="AR127" s="84">
        <f t="shared" si="134"/>
        <v>0</v>
      </c>
      <c r="AS127" s="84">
        <f t="shared" si="135"/>
        <v>0</v>
      </c>
      <c r="AT127" s="84">
        <f t="shared" si="136"/>
        <v>0</v>
      </c>
      <c r="AU127" s="84">
        <f t="shared" si="137"/>
        <v>0</v>
      </c>
      <c r="AV127" s="84">
        <f t="shared" si="138"/>
        <v>0</v>
      </c>
      <c r="AW127" s="84">
        <f t="shared" si="139"/>
        <v>0</v>
      </c>
      <c r="AX127" s="84">
        <f t="shared" si="140"/>
        <v>0</v>
      </c>
      <c r="AY127" s="84">
        <f t="shared" si="141"/>
        <v>0</v>
      </c>
      <c r="AZ127" s="84">
        <f t="shared" si="142"/>
        <v>0</v>
      </c>
      <c r="BA127" s="84">
        <f t="shared" si="143"/>
        <v>0</v>
      </c>
      <c r="BB127" s="84">
        <f t="shared" si="144"/>
        <v>0</v>
      </c>
      <c r="BC127" s="84">
        <f t="shared" si="145"/>
        <v>0</v>
      </c>
      <c r="BD127" s="84">
        <f t="shared" si="146"/>
        <v>0</v>
      </c>
      <c r="BE127" s="84">
        <f t="shared" si="147"/>
        <v>0</v>
      </c>
      <c r="BF127" s="84">
        <f t="shared" si="148"/>
        <v>0</v>
      </c>
      <c r="BG127" s="84">
        <f t="shared" si="149"/>
        <v>0</v>
      </c>
      <c r="BH127" s="84">
        <f t="shared" si="150"/>
        <v>0</v>
      </c>
      <c r="BI127" s="84">
        <f t="shared" si="151"/>
        <v>0</v>
      </c>
      <c r="BJ127" s="84">
        <f t="shared" si="152"/>
        <v>0</v>
      </c>
      <c r="BK127" s="84">
        <f t="shared" si="153"/>
        <v>0</v>
      </c>
      <c r="BL127" s="84">
        <f t="shared" si="154"/>
        <v>0</v>
      </c>
      <c r="BM127" s="84">
        <f t="shared" si="155"/>
        <v>0</v>
      </c>
      <c r="BN127" s="84">
        <f t="shared" si="156"/>
        <v>0</v>
      </c>
      <c r="BO127" s="84">
        <f t="shared" si="157"/>
        <v>0</v>
      </c>
      <c r="BP127" s="84">
        <f t="shared" si="158"/>
        <v>0</v>
      </c>
      <c r="BQ127" s="84">
        <f t="shared" si="159"/>
        <v>0</v>
      </c>
      <c r="BR127" s="84">
        <f t="shared" si="160"/>
        <v>0</v>
      </c>
      <c r="BS127" s="84">
        <f t="shared" si="161"/>
        <v>0</v>
      </c>
      <c r="BT127" s="84">
        <f t="shared" si="162"/>
        <v>0</v>
      </c>
      <c r="BU127" s="84">
        <f t="shared" si="163"/>
        <v>0</v>
      </c>
      <c r="BV127" s="84">
        <f t="shared" si="164"/>
        <v>0</v>
      </c>
      <c r="BW127" s="84">
        <f t="shared" si="165"/>
        <v>0</v>
      </c>
      <c r="BX127" s="84">
        <f t="shared" si="166"/>
        <v>0</v>
      </c>
      <c r="BY127" s="84">
        <f t="shared" si="167"/>
        <v>0</v>
      </c>
      <c r="BZ127" s="84">
        <f t="shared" si="168"/>
        <v>0</v>
      </c>
      <c r="CA127" s="84">
        <f t="shared" si="169"/>
        <v>0</v>
      </c>
      <c r="CB127" s="84">
        <f t="shared" si="170"/>
        <v>0</v>
      </c>
      <c r="CC127" s="84">
        <f t="shared" si="171"/>
        <v>0</v>
      </c>
      <c r="CD127" s="84">
        <f t="shared" si="172"/>
        <v>0</v>
      </c>
      <c r="CE127" s="84">
        <f t="shared" si="173"/>
        <v>0</v>
      </c>
      <c r="CF127" s="84">
        <f t="shared" si="174"/>
        <v>0</v>
      </c>
      <c r="CG127" s="84">
        <f t="shared" si="175"/>
        <v>0</v>
      </c>
      <c r="CH127" s="84">
        <f t="shared" si="176"/>
        <v>0</v>
      </c>
      <c r="CI127" s="84">
        <f t="shared" si="177"/>
        <v>0</v>
      </c>
      <c r="CJ127" s="84">
        <f t="shared" si="178"/>
        <v>0</v>
      </c>
      <c r="CK127" s="84">
        <f t="shared" si="179"/>
        <v>0</v>
      </c>
      <c r="CL127" s="84">
        <f t="shared" si="180"/>
        <v>0</v>
      </c>
      <c r="CM127" s="84">
        <f t="shared" si="181"/>
        <v>0</v>
      </c>
      <c r="CN127" s="84">
        <f t="shared" si="182"/>
        <v>0</v>
      </c>
      <c r="CO127" s="84">
        <f t="shared" si="183"/>
        <v>0</v>
      </c>
      <c r="CP127" s="84">
        <f t="shared" si="184"/>
        <v>0</v>
      </c>
      <c r="CQ127" s="84">
        <f t="shared" si="185"/>
        <v>0</v>
      </c>
      <c r="CR127" s="84">
        <f t="shared" si="186"/>
        <v>0</v>
      </c>
      <c r="CS127" s="84">
        <f t="shared" si="187"/>
        <v>0</v>
      </c>
      <c r="CT127" s="84">
        <f t="shared" si="188"/>
        <v>0</v>
      </c>
      <c r="CU127" s="84">
        <f t="shared" si="189"/>
        <v>0</v>
      </c>
      <c r="CV127" s="84">
        <f t="shared" si="190"/>
        <v>0</v>
      </c>
      <c r="CW127" s="84">
        <f t="shared" si="191"/>
        <v>0</v>
      </c>
      <c r="CX127" s="84">
        <f t="shared" si="192"/>
        <v>0</v>
      </c>
    </row>
    <row r="128" spans="1:102">
      <c r="E128" s="4" t="s">
        <v>4</v>
      </c>
      <c r="F128" s="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row>
    <row r="129" spans="1:102" ht="15.75">
      <c r="E129" s="72">
        <f>SUM(E11:E128)</f>
        <v>0</v>
      </c>
      <c r="G129" s="14">
        <f t="shared" ref="G129:BP129" si="194">SUM(G11:G128)</f>
        <v>0</v>
      </c>
      <c r="H129" s="14">
        <f t="shared" si="194"/>
        <v>0</v>
      </c>
      <c r="I129" s="14">
        <f t="shared" si="194"/>
        <v>0</v>
      </c>
      <c r="J129" s="14">
        <f t="shared" si="194"/>
        <v>0</v>
      </c>
      <c r="K129" s="14">
        <f t="shared" si="194"/>
        <v>0</v>
      </c>
      <c r="L129" s="14">
        <f t="shared" si="194"/>
        <v>0</v>
      </c>
      <c r="M129" s="14">
        <f t="shared" si="194"/>
        <v>0</v>
      </c>
      <c r="N129" s="14">
        <f t="shared" si="194"/>
        <v>0</v>
      </c>
      <c r="O129" s="14">
        <f t="shared" si="194"/>
        <v>0</v>
      </c>
      <c r="P129" s="14">
        <f t="shared" si="194"/>
        <v>0</v>
      </c>
      <c r="Q129" s="14">
        <f t="shared" si="194"/>
        <v>0</v>
      </c>
      <c r="R129" s="14">
        <f t="shared" si="194"/>
        <v>0</v>
      </c>
      <c r="S129" s="14">
        <f t="shared" si="194"/>
        <v>0</v>
      </c>
      <c r="T129" s="14">
        <f t="shared" si="194"/>
        <v>0</v>
      </c>
      <c r="U129" s="14">
        <f t="shared" si="194"/>
        <v>0</v>
      </c>
      <c r="V129" s="14">
        <f t="shared" si="194"/>
        <v>0</v>
      </c>
      <c r="W129" s="14">
        <f t="shared" si="194"/>
        <v>0</v>
      </c>
      <c r="X129" s="14">
        <f t="shared" si="194"/>
        <v>0</v>
      </c>
      <c r="Y129" s="14">
        <f t="shared" si="194"/>
        <v>0</v>
      </c>
      <c r="Z129" s="14">
        <f t="shared" si="194"/>
        <v>0</v>
      </c>
      <c r="AA129" s="14">
        <f t="shared" si="194"/>
        <v>0</v>
      </c>
      <c r="AB129" s="14">
        <f t="shared" si="194"/>
        <v>0</v>
      </c>
      <c r="AC129" s="14">
        <f t="shared" si="194"/>
        <v>0</v>
      </c>
      <c r="AD129" s="14">
        <f t="shared" si="194"/>
        <v>0</v>
      </c>
      <c r="AE129" s="14">
        <f t="shared" si="194"/>
        <v>0</v>
      </c>
      <c r="AF129" s="14">
        <f t="shared" si="194"/>
        <v>0</v>
      </c>
      <c r="AG129" s="14">
        <f t="shared" si="194"/>
        <v>0</v>
      </c>
      <c r="AH129" s="14">
        <f t="shared" si="194"/>
        <v>0</v>
      </c>
      <c r="AI129" s="14">
        <f t="shared" si="194"/>
        <v>0</v>
      </c>
      <c r="AJ129" s="14">
        <f t="shared" si="194"/>
        <v>0</v>
      </c>
      <c r="AK129" s="14">
        <f>SUM(AK11:AK128)</f>
        <v>0</v>
      </c>
      <c r="AL129" s="14">
        <f>SUM(AL11:AL128)</f>
        <v>0</v>
      </c>
      <c r="AM129" s="14">
        <f>SUM(AM11:AM128)</f>
        <v>0</v>
      </c>
      <c r="AN129" s="14">
        <f t="shared" si="194"/>
        <v>0</v>
      </c>
      <c r="AO129" s="14">
        <f t="shared" si="194"/>
        <v>0</v>
      </c>
      <c r="AP129" s="14">
        <f t="shared" si="194"/>
        <v>0</v>
      </c>
      <c r="AQ129" s="14">
        <f t="shared" si="194"/>
        <v>0</v>
      </c>
      <c r="AR129" s="14">
        <f>SUM(AR11:AR128)</f>
        <v>0</v>
      </c>
      <c r="AS129" s="14">
        <f>SUM(AS11:AS128)</f>
        <v>0</v>
      </c>
      <c r="AT129" s="14">
        <f t="shared" ref="AT129:AY129" si="195">SUM(AT11:AT128)</f>
        <v>0</v>
      </c>
      <c r="AU129" s="14">
        <f t="shared" si="195"/>
        <v>0</v>
      </c>
      <c r="AV129" s="14">
        <f t="shared" si="195"/>
        <v>0</v>
      </c>
      <c r="AW129" s="14">
        <f t="shared" si="195"/>
        <v>0</v>
      </c>
      <c r="AX129" s="14">
        <f t="shared" si="195"/>
        <v>0</v>
      </c>
      <c r="AY129" s="14">
        <f t="shared" si="195"/>
        <v>0</v>
      </c>
      <c r="AZ129" s="14">
        <f>SUM(AZ11:AZ128)</f>
        <v>0</v>
      </c>
      <c r="BA129" s="14">
        <f>SUM(BA11:BA128)</f>
        <v>0</v>
      </c>
      <c r="BB129" s="14">
        <f>SUM(BB11:BB128)</f>
        <v>0</v>
      </c>
      <c r="BC129" s="14">
        <f t="shared" si="194"/>
        <v>0</v>
      </c>
      <c r="BD129" s="14">
        <f t="shared" si="194"/>
        <v>0</v>
      </c>
      <c r="BE129" s="14">
        <f t="shared" si="194"/>
        <v>0</v>
      </c>
      <c r="BF129" s="14">
        <f t="shared" si="194"/>
        <v>0</v>
      </c>
      <c r="BG129" s="14">
        <f t="shared" si="194"/>
        <v>0</v>
      </c>
      <c r="BH129" s="14">
        <f t="shared" si="194"/>
        <v>0</v>
      </c>
      <c r="BI129" s="14">
        <f t="shared" si="194"/>
        <v>0</v>
      </c>
      <c r="BJ129" s="14">
        <f t="shared" si="194"/>
        <v>0</v>
      </c>
      <c r="BK129" s="14">
        <f t="shared" si="194"/>
        <v>0</v>
      </c>
      <c r="BL129" s="14">
        <f t="shared" si="194"/>
        <v>0</v>
      </c>
      <c r="BM129" s="14">
        <f t="shared" si="194"/>
        <v>0</v>
      </c>
      <c r="BN129" s="14">
        <f t="shared" si="194"/>
        <v>0</v>
      </c>
      <c r="BO129" s="14">
        <f t="shared" si="194"/>
        <v>0</v>
      </c>
      <c r="BP129" s="14">
        <f t="shared" si="194"/>
        <v>0</v>
      </c>
      <c r="BQ129" s="14">
        <f>SUM(BQ11:BQ128)</f>
        <v>0</v>
      </c>
      <c r="BR129" s="14">
        <f>SUM(BR11:BR128)</f>
        <v>0</v>
      </c>
      <c r="BS129" s="14">
        <f>SUM(BS11:BS128)</f>
        <v>0</v>
      </c>
      <c r="BT129" s="14">
        <f>SUM(BT11:BT128)</f>
        <v>0</v>
      </c>
      <c r="BU129" s="14">
        <f t="shared" ref="BU129:CX129" si="196">SUM(BU11:BU128)</f>
        <v>0</v>
      </c>
      <c r="BV129" s="14">
        <f t="shared" si="196"/>
        <v>0</v>
      </c>
      <c r="BW129" s="14">
        <f t="shared" si="196"/>
        <v>0</v>
      </c>
      <c r="BX129" s="14">
        <f t="shared" si="196"/>
        <v>0</v>
      </c>
      <c r="BY129" s="14">
        <f t="shared" si="196"/>
        <v>0</v>
      </c>
      <c r="BZ129" s="14">
        <f t="shared" si="196"/>
        <v>0</v>
      </c>
      <c r="CA129" s="14">
        <f t="shared" si="196"/>
        <v>0</v>
      </c>
      <c r="CB129" s="14">
        <f t="shared" si="196"/>
        <v>0</v>
      </c>
      <c r="CC129" s="14">
        <f t="shared" si="196"/>
        <v>0</v>
      </c>
      <c r="CD129" s="14">
        <f>SUM(CD11:CD128)</f>
        <v>0</v>
      </c>
      <c r="CE129" s="14">
        <f>SUM(CE11:CE128)</f>
        <v>0</v>
      </c>
      <c r="CF129" s="14">
        <f t="shared" si="196"/>
        <v>0</v>
      </c>
      <c r="CG129" s="14">
        <f t="shared" si="196"/>
        <v>0</v>
      </c>
      <c r="CH129" s="14">
        <f t="shared" si="196"/>
        <v>0</v>
      </c>
      <c r="CI129" s="14">
        <f t="shared" si="196"/>
        <v>0</v>
      </c>
      <c r="CJ129" s="14">
        <f t="shared" si="196"/>
        <v>0</v>
      </c>
      <c r="CK129" s="14">
        <f t="shared" si="196"/>
        <v>0</v>
      </c>
      <c r="CL129" s="14">
        <f t="shared" si="196"/>
        <v>0</v>
      </c>
      <c r="CM129" s="14">
        <f t="shared" si="196"/>
        <v>0</v>
      </c>
      <c r="CN129" s="14">
        <f t="shared" si="196"/>
        <v>0</v>
      </c>
      <c r="CO129" s="14">
        <f t="shared" si="196"/>
        <v>0</v>
      </c>
      <c r="CP129" s="14">
        <f t="shared" si="196"/>
        <v>0</v>
      </c>
      <c r="CQ129" s="14">
        <f t="shared" si="196"/>
        <v>0</v>
      </c>
      <c r="CR129" s="14">
        <f t="shared" si="196"/>
        <v>0</v>
      </c>
      <c r="CS129" s="14">
        <f t="shared" si="196"/>
        <v>0</v>
      </c>
      <c r="CT129" s="14">
        <f t="shared" si="196"/>
        <v>0</v>
      </c>
      <c r="CU129" s="14">
        <f t="shared" si="196"/>
        <v>0</v>
      </c>
      <c r="CV129" s="14">
        <f t="shared" si="196"/>
        <v>0</v>
      </c>
      <c r="CW129" s="14">
        <f t="shared" si="196"/>
        <v>0</v>
      </c>
      <c r="CX129" s="14">
        <f t="shared" si="196"/>
        <v>0</v>
      </c>
    </row>
    <row r="130" spans="1:102" ht="15.75">
      <c r="B130" s="501" t="s">
        <v>124</v>
      </c>
      <c r="C130" s="502"/>
      <c r="D130" s="502"/>
      <c r="E130" s="73">
        <f>E129+E10</f>
        <v>0</v>
      </c>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row>
    <row r="131" spans="1:102">
      <c r="G131" s="12">
        <f>+G129*3/23</f>
        <v>0</v>
      </c>
      <c r="H131" s="16"/>
      <c r="I131" s="12">
        <f>+I129*3/23</f>
        <v>0</v>
      </c>
      <c r="J131" s="12">
        <f>+J129*3/23</f>
        <v>0</v>
      </c>
      <c r="K131" s="16"/>
      <c r="L131" s="16"/>
      <c r="M131" s="12">
        <f>+M129*3/23</f>
        <v>0</v>
      </c>
      <c r="N131" s="16"/>
      <c r="O131" s="12">
        <f>+O129*3/23</f>
        <v>0</v>
      </c>
      <c r="P131" s="12">
        <f t="shared" ref="P131:BC131" si="197">+P129*3/23</f>
        <v>0</v>
      </c>
      <c r="Q131" s="12">
        <f t="shared" si="197"/>
        <v>0</v>
      </c>
      <c r="R131" s="12">
        <f t="shared" si="197"/>
        <v>0</v>
      </c>
      <c r="S131" s="12">
        <f t="shared" si="197"/>
        <v>0</v>
      </c>
      <c r="T131" s="16"/>
      <c r="U131" s="12">
        <f t="shared" si="197"/>
        <v>0</v>
      </c>
      <c r="V131" s="12">
        <f t="shared" si="197"/>
        <v>0</v>
      </c>
      <c r="W131" s="12">
        <f t="shared" si="197"/>
        <v>0</v>
      </c>
      <c r="X131" s="12">
        <f t="shared" si="197"/>
        <v>0</v>
      </c>
      <c r="Y131" s="12">
        <f t="shared" si="197"/>
        <v>0</v>
      </c>
      <c r="Z131" s="12">
        <f t="shared" si="197"/>
        <v>0</v>
      </c>
      <c r="AA131" s="12">
        <f t="shared" si="197"/>
        <v>0</v>
      </c>
      <c r="AB131" s="12">
        <f t="shared" si="197"/>
        <v>0</v>
      </c>
      <c r="AC131" s="12">
        <f t="shared" si="197"/>
        <v>0</v>
      </c>
      <c r="AD131" s="12">
        <f t="shared" si="197"/>
        <v>0</v>
      </c>
      <c r="AE131" s="12">
        <f t="shared" si="197"/>
        <v>0</v>
      </c>
      <c r="AF131" s="12">
        <f t="shared" si="197"/>
        <v>0</v>
      </c>
      <c r="AG131" s="12">
        <f t="shared" si="197"/>
        <v>0</v>
      </c>
      <c r="AH131" s="12">
        <f t="shared" si="197"/>
        <v>0</v>
      </c>
      <c r="AI131" s="12">
        <f t="shared" si="197"/>
        <v>0</v>
      </c>
      <c r="AJ131" s="12">
        <f t="shared" si="197"/>
        <v>0</v>
      </c>
      <c r="AK131" s="12">
        <f t="shared" si="197"/>
        <v>0</v>
      </c>
      <c r="AL131" s="12">
        <f t="shared" si="197"/>
        <v>0</v>
      </c>
      <c r="AM131" s="12">
        <f t="shared" si="197"/>
        <v>0</v>
      </c>
      <c r="AN131" s="12">
        <f t="shared" si="197"/>
        <v>0</v>
      </c>
      <c r="AO131" s="12">
        <f t="shared" si="197"/>
        <v>0</v>
      </c>
      <c r="AP131" s="12">
        <f t="shared" si="197"/>
        <v>0</v>
      </c>
      <c r="AQ131" s="12">
        <f t="shared" si="197"/>
        <v>0</v>
      </c>
      <c r="AR131" s="12">
        <f t="shared" si="197"/>
        <v>0</v>
      </c>
      <c r="AS131" s="12">
        <f t="shared" si="197"/>
        <v>0</v>
      </c>
      <c r="AT131" s="12">
        <f t="shared" si="197"/>
        <v>0</v>
      </c>
      <c r="AU131" s="12">
        <f t="shared" si="197"/>
        <v>0</v>
      </c>
      <c r="AV131" s="16"/>
      <c r="AW131" s="12">
        <f t="shared" si="197"/>
        <v>0</v>
      </c>
      <c r="AX131" s="12">
        <f t="shared" si="197"/>
        <v>0</v>
      </c>
      <c r="AY131" s="12">
        <f t="shared" si="197"/>
        <v>0</v>
      </c>
      <c r="AZ131" s="12">
        <f t="shared" si="197"/>
        <v>0</v>
      </c>
      <c r="BA131" s="12">
        <f t="shared" si="197"/>
        <v>0</v>
      </c>
      <c r="BB131" s="12">
        <f t="shared" si="197"/>
        <v>0</v>
      </c>
      <c r="BC131" s="12">
        <f t="shared" si="197"/>
        <v>0</v>
      </c>
      <c r="BD131" s="16"/>
      <c r="BE131" s="16"/>
      <c r="BF131" s="12">
        <f t="shared" ref="BF131:BU131" si="198">+BF129*3/23</f>
        <v>0</v>
      </c>
      <c r="BG131" s="12">
        <f t="shared" si="198"/>
        <v>0</v>
      </c>
      <c r="BH131" s="12">
        <f t="shared" si="198"/>
        <v>0</v>
      </c>
      <c r="BI131" s="12">
        <f t="shared" si="198"/>
        <v>0</v>
      </c>
      <c r="BJ131" s="12">
        <f t="shared" si="198"/>
        <v>0</v>
      </c>
      <c r="BK131" s="12">
        <f t="shared" si="198"/>
        <v>0</v>
      </c>
      <c r="BL131" s="12">
        <f t="shared" si="198"/>
        <v>0</v>
      </c>
      <c r="BM131" s="12">
        <f t="shared" si="198"/>
        <v>0</v>
      </c>
      <c r="BN131" s="12">
        <f t="shared" si="198"/>
        <v>0</v>
      </c>
      <c r="BO131" s="12">
        <f t="shared" si="198"/>
        <v>0</v>
      </c>
      <c r="BP131" s="12">
        <f t="shared" si="198"/>
        <v>0</v>
      </c>
      <c r="BQ131" s="12">
        <f t="shared" si="198"/>
        <v>0</v>
      </c>
      <c r="BR131" s="12">
        <f t="shared" si="198"/>
        <v>0</v>
      </c>
      <c r="BS131" s="12">
        <f t="shared" si="198"/>
        <v>0</v>
      </c>
      <c r="BT131" s="12">
        <f t="shared" si="198"/>
        <v>0</v>
      </c>
      <c r="BU131" s="12">
        <f t="shared" si="198"/>
        <v>0</v>
      </c>
      <c r="BV131" s="16"/>
      <c r="BW131" s="16"/>
      <c r="BX131" s="12">
        <f t="shared" ref="BX131:CI131" si="199">+BX129*3/23</f>
        <v>0</v>
      </c>
      <c r="BY131" s="12">
        <f t="shared" si="199"/>
        <v>0</v>
      </c>
      <c r="BZ131" s="12">
        <f t="shared" si="199"/>
        <v>0</v>
      </c>
      <c r="CA131" s="12">
        <f t="shared" si="199"/>
        <v>0</v>
      </c>
      <c r="CB131" s="12">
        <f t="shared" si="199"/>
        <v>0</v>
      </c>
      <c r="CC131" s="12">
        <f t="shared" si="199"/>
        <v>0</v>
      </c>
      <c r="CD131" s="16"/>
      <c r="CE131" s="12">
        <f t="shared" si="199"/>
        <v>0</v>
      </c>
      <c r="CF131" s="12">
        <f t="shared" si="199"/>
        <v>0</v>
      </c>
      <c r="CG131" s="12">
        <f t="shared" si="199"/>
        <v>0</v>
      </c>
      <c r="CH131" s="16"/>
      <c r="CI131" s="12">
        <f t="shared" si="199"/>
        <v>0</v>
      </c>
      <c r="CJ131" s="16"/>
      <c r="CK131" s="16"/>
      <c r="CL131" s="16"/>
      <c r="CM131" s="16"/>
      <c r="CN131" s="16"/>
      <c r="CO131" s="16"/>
      <c r="CP131" s="16"/>
      <c r="CQ131" s="16"/>
      <c r="CR131" s="16"/>
      <c r="CS131" s="16"/>
      <c r="CT131" s="16"/>
      <c r="CU131" s="16"/>
      <c r="CV131" s="16"/>
      <c r="CW131" s="16"/>
      <c r="CX131" s="16"/>
    </row>
    <row r="132" spans="1:102" ht="13.5" thickBot="1">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row>
    <row r="133" spans="1:102" ht="13.5" thickBot="1">
      <c r="G133" s="17">
        <f>+G129-G131</f>
        <v>0</v>
      </c>
      <c r="H133" s="17">
        <f t="shared" ref="H133:CF133" si="200">+H129-H131</f>
        <v>0</v>
      </c>
      <c r="I133" s="17">
        <f t="shared" si="200"/>
        <v>0</v>
      </c>
      <c r="J133" s="17">
        <f t="shared" si="200"/>
        <v>0</v>
      </c>
      <c r="K133" s="17">
        <f t="shared" si="200"/>
        <v>0</v>
      </c>
      <c r="L133" s="17">
        <f t="shared" si="200"/>
        <v>0</v>
      </c>
      <c r="M133" s="17">
        <f t="shared" si="200"/>
        <v>0</v>
      </c>
      <c r="N133" s="17">
        <f t="shared" si="200"/>
        <v>0</v>
      </c>
      <c r="O133" s="17">
        <f t="shared" si="200"/>
        <v>0</v>
      </c>
      <c r="P133" s="17">
        <f t="shared" si="200"/>
        <v>0</v>
      </c>
      <c r="Q133" s="17">
        <f t="shared" si="200"/>
        <v>0</v>
      </c>
      <c r="R133" s="17">
        <f t="shared" si="200"/>
        <v>0</v>
      </c>
      <c r="S133" s="17">
        <f t="shared" si="200"/>
        <v>0</v>
      </c>
      <c r="T133" s="17">
        <f t="shared" si="200"/>
        <v>0</v>
      </c>
      <c r="U133" s="17">
        <f t="shared" si="200"/>
        <v>0</v>
      </c>
      <c r="V133" s="17">
        <f t="shared" si="200"/>
        <v>0</v>
      </c>
      <c r="W133" s="17">
        <f t="shared" si="200"/>
        <v>0</v>
      </c>
      <c r="X133" s="17">
        <f t="shared" si="200"/>
        <v>0</v>
      </c>
      <c r="Y133" s="17">
        <f t="shared" si="200"/>
        <v>0</v>
      </c>
      <c r="Z133" s="17">
        <f t="shared" si="200"/>
        <v>0</v>
      </c>
      <c r="AA133" s="17">
        <f t="shared" si="200"/>
        <v>0</v>
      </c>
      <c r="AB133" s="17">
        <f t="shared" si="200"/>
        <v>0</v>
      </c>
      <c r="AC133" s="17">
        <f t="shared" si="200"/>
        <v>0</v>
      </c>
      <c r="AD133" s="17">
        <f t="shared" si="200"/>
        <v>0</v>
      </c>
      <c r="AE133" s="17">
        <f t="shared" si="200"/>
        <v>0</v>
      </c>
      <c r="AF133" s="17">
        <f t="shared" si="200"/>
        <v>0</v>
      </c>
      <c r="AG133" s="17">
        <f t="shared" si="200"/>
        <v>0</v>
      </c>
      <c r="AH133" s="17">
        <f t="shared" si="200"/>
        <v>0</v>
      </c>
      <c r="AI133" s="17">
        <f t="shared" si="200"/>
        <v>0</v>
      </c>
      <c r="AJ133" s="17">
        <f t="shared" si="200"/>
        <v>0</v>
      </c>
      <c r="AK133" s="17">
        <f>+AK129-AK131</f>
        <v>0</v>
      </c>
      <c r="AL133" s="17">
        <f>+AL129-AL131</f>
        <v>0</v>
      </c>
      <c r="AM133" s="17">
        <f>+AM129-AM131</f>
        <v>0</v>
      </c>
      <c r="AN133" s="17">
        <f t="shared" si="200"/>
        <v>0</v>
      </c>
      <c r="AO133" s="17">
        <f t="shared" si="200"/>
        <v>0</v>
      </c>
      <c r="AP133" s="17">
        <f t="shared" si="200"/>
        <v>0</v>
      </c>
      <c r="AQ133" s="17">
        <f t="shared" si="200"/>
        <v>0</v>
      </c>
      <c r="AR133" s="17">
        <f t="shared" si="200"/>
        <v>0</v>
      </c>
      <c r="AS133" s="17">
        <f t="shared" si="200"/>
        <v>0</v>
      </c>
      <c r="AT133" s="17">
        <f t="shared" si="200"/>
        <v>0</v>
      </c>
      <c r="AU133" s="17">
        <f t="shared" si="200"/>
        <v>0</v>
      </c>
      <c r="AV133" s="17">
        <f t="shared" si="200"/>
        <v>0</v>
      </c>
      <c r="AW133" s="17">
        <f t="shared" si="200"/>
        <v>0</v>
      </c>
      <c r="AX133" s="17">
        <f t="shared" si="200"/>
        <v>0</v>
      </c>
      <c r="AY133" s="17">
        <f t="shared" si="200"/>
        <v>0</v>
      </c>
      <c r="AZ133" s="17">
        <f t="shared" si="200"/>
        <v>0</v>
      </c>
      <c r="BA133" s="17">
        <f t="shared" si="200"/>
        <v>0</v>
      </c>
      <c r="BB133" s="17">
        <f t="shared" si="200"/>
        <v>0</v>
      </c>
      <c r="BC133" s="17">
        <f t="shared" si="200"/>
        <v>0</v>
      </c>
      <c r="BD133" s="17">
        <f t="shared" si="200"/>
        <v>0</v>
      </c>
      <c r="BE133" s="17">
        <f t="shared" si="200"/>
        <v>0</v>
      </c>
      <c r="BF133" s="17">
        <f t="shared" si="200"/>
        <v>0</v>
      </c>
      <c r="BG133" s="17">
        <f t="shared" si="200"/>
        <v>0</v>
      </c>
      <c r="BH133" s="17">
        <f t="shared" si="200"/>
        <v>0</v>
      </c>
      <c r="BI133" s="17">
        <f t="shared" si="200"/>
        <v>0</v>
      </c>
      <c r="BJ133" s="17">
        <f t="shared" si="200"/>
        <v>0</v>
      </c>
      <c r="BK133" s="17">
        <f t="shared" si="200"/>
        <v>0</v>
      </c>
      <c r="BL133" s="17">
        <f t="shared" si="200"/>
        <v>0</v>
      </c>
      <c r="BM133" s="17">
        <f t="shared" si="200"/>
        <v>0</v>
      </c>
      <c r="BN133" s="17">
        <f t="shared" si="200"/>
        <v>0</v>
      </c>
      <c r="BO133" s="17">
        <f t="shared" si="200"/>
        <v>0</v>
      </c>
      <c r="BP133" s="17">
        <f t="shared" si="200"/>
        <v>0</v>
      </c>
      <c r="BQ133" s="17">
        <f>+BQ129-BQ131</f>
        <v>0</v>
      </c>
      <c r="BR133" s="17">
        <f>+BR129-BR131</f>
        <v>0</v>
      </c>
      <c r="BS133" s="17">
        <f>+BS129-BS131</f>
        <v>0</v>
      </c>
      <c r="BT133" s="17">
        <f>+BT129-BT131</f>
        <v>0</v>
      </c>
      <c r="BU133" s="17">
        <f t="shared" si="200"/>
        <v>0</v>
      </c>
      <c r="BV133" s="17">
        <f t="shared" si="200"/>
        <v>0</v>
      </c>
      <c r="BW133" s="17">
        <f t="shared" si="200"/>
        <v>0</v>
      </c>
      <c r="BX133" s="17">
        <f t="shared" si="200"/>
        <v>0</v>
      </c>
      <c r="BY133" s="17">
        <f t="shared" si="200"/>
        <v>0</v>
      </c>
      <c r="BZ133" s="17">
        <f t="shared" si="200"/>
        <v>0</v>
      </c>
      <c r="CA133" s="17">
        <f t="shared" si="200"/>
        <v>0</v>
      </c>
      <c r="CB133" s="17">
        <f t="shared" si="200"/>
        <v>0</v>
      </c>
      <c r="CC133" s="17">
        <f t="shared" si="200"/>
        <v>0</v>
      </c>
      <c r="CD133" s="17">
        <f t="shared" si="200"/>
        <v>0</v>
      </c>
      <c r="CE133" s="17">
        <f t="shared" si="200"/>
        <v>0</v>
      </c>
      <c r="CF133" s="17">
        <f t="shared" si="200"/>
        <v>0</v>
      </c>
      <c r="CG133" s="17">
        <f>+CG129-CG131</f>
        <v>0</v>
      </c>
      <c r="CH133" s="17">
        <f>+CH129-CH131</f>
        <v>0</v>
      </c>
      <c r="CI133" s="17">
        <f t="shared" ref="CI133:CX133" si="201">+CI129-CI131</f>
        <v>0</v>
      </c>
      <c r="CJ133" s="17">
        <f t="shared" si="201"/>
        <v>0</v>
      </c>
      <c r="CK133" s="17">
        <f t="shared" si="201"/>
        <v>0</v>
      </c>
      <c r="CL133" s="17">
        <f t="shared" si="201"/>
        <v>0</v>
      </c>
      <c r="CM133" s="17">
        <f t="shared" si="201"/>
        <v>0</v>
      </c>
      <c r="CN133" s="17">
        <f t="shared" si="201"/>
        <v>0</v>
      </c>
      <c r="CO133" s="17">
        <f t="shared" si="201"/>
        <v>0</v>
      </c>
      <c r="CP133" s="17">
        <f t="shared" si="201"/>
        <v>0</v>
      </c>
      <c r="CQ133" s="17">
        <f t="shared" si="201"/>
        <v>0</v>
      </c>
      <c r="CR133" s="17">
        <f t="shared" si="201"/>
        <v>0</v>
      </c>
      <c r="CS133" s="17">
        <f t="shared" si="201"/>
        <v>0</v>
      </c>
      <c r="CT133" s="17">
        <f t="shared" si="201"/>
        <v>0</v>
      </c>
      <c r="CU133" s="17">
        <f t="shared" si="201"/>
        <v>0</v>
      </c>
      <c r="CV133" s="17">
        <f t="shared" si="201"/>
        <v>0</v>
      </c>
      <c r="CW133" s="17">
        <f t="shared" si="201"/>
        <v>0</v>
      </c>
      <c r="CX133" s="17">
        <f t="shared" si="201"/>
        <v>0</v>
      </c>
    </row>
    <row r="134" spans="1:102" ht="13.5" thickTop="1">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row>
    <row r="135" spans="1:102" s="11" customFormat="1" ht="37.5" customHeight="1">
      <c r="A135" s="9"/>
      <c r="B135" s="9"/>
      <c r="C135" s="61"/>
      <c r="D135" s="61"/>
      <c r="E135" s="61"/>
      <c r="F135" s="61"/>
      <c r="G135" s="62" t="str">
        <f>G8</f>
        <v xml:space="preserve">Sales </v>
      </c>
      <c r="H135" s="62" t="str">
        <f t="shared" ref="H135:CH135" si="202">H8</f>
        <v>Sales - No GST</v>
      </c>
      <c r="I135" s="62" t="str">
        <f t="shared" si="202"/>
        <v>Sales - Other</v>
      </c>
      <c r="J135" s="62" t="str">
        <f t="shared" si="202"/>
        <v>Sales -</v>
      </c>
      <c r="K135" s="62" t="str">
        <f t="shared" si="202"/>
        <v>Interest</v>
      </c>
      <c r="L135" s="62" t="str">
        <f t="shared" si="202"/>
        <v>Spare 1 (no GST)</v>
      </c>
      <c r="M135" s="62" t="str">
        <f t="shared" si="202"/>
        <v>Wage Subsidy</v>
      </c>
      <c r="N135" s="62" t="str">
        <f t="shared" si="202"/>
        <v>Dividends Received</v>
      </c>
      <c r="O135" s="62" t="str">
        <f t="shared" si="202"/>
        <v>Spare 1</v>
      </c>
      <c r="P135" s="62" t="str">
        <f t="shared" si="202"/>
        <v>Other Income</v>
      </c>
      <c r="Q135" s="63" t="str">
        <f t="shared" si="202"/>
        <v>Purchases for Resale</v>
      </c>
      <c r="R135" s="63" t="str">
        <f>R8</f>
        <v>Purchases - other</v>
      </c>
      <c r="S135" s="63" t="str">
        <f t="shared" si="202"/>
        <v>Freight &amp; Cartage</v>
      </c>
      <c r="T135" s="63" t="str">
        <f t="shared" si="202"/>
        <v>Wages &amp; PAYE</v>
      </c>
      <c r="U135" s="63" t="str">
        <f t="shared" si="202"/>
        <v>Sub Contractors</v>
      </c>
      <c r="V135" s="63" t="str">
        <f t="shared" si="202"/>
        <v>Management Fees</v>
      </c>
      <c r="W135" s="63" t="str">
        <f t="shared" si="202"/>
        <v>Spare 2</v>
      </c>
      <c r="X135" s="63" t="str">
        <f t="shared" si="202"/>
        <v>Spare 3</v>
      </c>
      <c r="Y135" s="63" t="str">
        <f t="shared" si="202"/>
        <v>Spare 4</v>
      </c>
      <c r="Z135" s="63" t="str">
        <f t="shared" si="202"/>
        <v>Advertising Costs</v>
      </c>
      <c r="AA135" s="63" t="str">
        <f t="shared" si="202"/>
        <v>Cleaning Rubbish Laundry</v>
      </c>
      <c r="AB135" s="63" t="str">
        <f t="shared" si="202"/>
        <v>Commissions</v>
      </c>
      <c r="AC135" s="64" t="str">
        <f t="shared" si="202"/>
        <v>Entertainment - Deduct.</v>
      </c>
      <c r="AD135" s="63" t="str">
        <f t="shared" si="202"/>
        <v>Entertainment - Non Deduct.</v>
      </c>
      <c r="AE135" s="64" t="str">
        <f t="shared" si="202"/>
        <v>Electricity &amp; Gas</v>
      </c>
      <c r="AF135" s="63" t="str">
        <f t="shared" si="202"/>
        <v>Equipment Hire</v>
      </c>
      <c r="AG135" s="63" t="str">
        <f t="shared" si="202"/>
        <v>Fuel</v>
      </c>
      <c r="AH135" s="64" t="str">
        <f t="shared" si="202"/>
        <v>General Operating Expenses</v>
      </c>
      <c r="AI135" s="63" t="str">
        <f t="shared" si="202"/>
        <v>Motor Vehicles Costs</v>
      </c>
      <c r="AJ135" s="63" t="str">
        <f t="shared" si="202"/>
        <v>M.V. Leasing Costs</v>
      </c>
      <c r="AK135" s="63" t="str">
        <f>AK8</f>
        <v>Packaging Material</v>
      </c>
      <c r="AL135" s="63" t="str">
        <f>AL8</f>
        <v>Protective Clothing</v>
      </c>
      <c r="AM135" s="63" t="str">
        <f>AM8</f>
        <v>Registrations</v>
      </c>
      <c r="AN135" s="63" t="str">
        <f t="shared" si="202"/>
        <v>R&amp;M - Equipment / Plant</v>
      </c>
      <c r="AO135" s="63" t="str">
        <f t="shared" si="202"/>
        <v>R&amp;M - Building</v>
      </c>
      <c r="AP135" s="63" t="str">
        <f t="shared" si="202"/>
        <v>Replacement-Small Items</v>
      </c>
      <c r="AQ135" s="63" t="str">
        <f t="shared" si="202"/>
        <v>Rent &amp; Rates</v>
      </c>
      <c r="AR135" s="63" t="str">
        <f t="shared" si="202"/>
        <v>Security</v>
      </c>
      <c r="AS135" s="63" t="str">
        <f t="shared" si="202"/>
        <v>Staff Costs</v>
      </c>
      <c r="AT135" s="63" t="str">
        <f t="shared" si="202"/>
        <v>Travel Accommodation</v>
      </c>
      <c r="AU135" s="63" t="str">
        <f t="shared" si="202"/>
        <v>Travel Meals</v>
      </c>
      <c r="AV135" s="63" t="str">
        <f t="shared" si="202"/>
        <v>Travel Overseas</v>
      </c>
      <c r="AW135" s="63" t="str">
        <f t="shared" si="202"/>
        <v>Travel Taxi</v>
      </c>
      <c r="AX135" s="63" t="str">
        <f t="shared" si="202"/>
        <v>Spare 2</v>
      </c>
      <c r="AY135" s="63" t="str">
        <f t="shared" si="202"/>
        <v>Spare 3</v>
      </c>
      <c r="AZ135" s="63" t="str">
        <f t="shared" si="202"/>
        <v>Spare 4</v>
      </c>
      <c r="BA135" s="64" t="str">
        <f t="shared" si="202"/>
        <v>Accounting Expenses</v>
      </c>
      <c r="BB135" s="63" t="str">
        <f t="shared" si="202"/>
        <v>Computer Expenses</v>
      </c>
      <c r="BC135" s="63" t="str">
        <f t="shared" si="202"/>
        <v>Courier Costs</v>
      </c>
      <c r="BD135" s="63" t="str">
        <f t="shared" si="202"/>
        <v>Directors Fees</v>
      </c>
      <c r="BE135" s="63" t="str">
        <f t="shared" si="202"/>
        <v>Donations</v>
      </c>
      <c r="BF135" s="64" t="str">
        <f t="shared" si="202"/>
        <v>General Administration Expense</v>
      </c>
      <c r="BG135" s="63" t="str">
        <f t="shared" si="202"/>
        <v>Legal - deductable</v>
      </c>
      <c r="BH135" s="63" t="str">
        <f t="shared" si="202"/>
        <v>Legal - non deductable</v>
      </c>
      <c r="BI135" s="63" t="str">
        <f t="shared" si="202"/>
        <v>Licence Fees</v>
      </c>
      <c r="BJ135" s="63" t="str">
        <f t="shared" si="202"/>
        <v>Management Salaries</v>
      </c>
      <c r="BK135" s="65" t="str">
        <f t="shared" si="202"/>
        <v>Postage</v>
      </c>
      <c r="BL135" s="63" t="str">
        <f t="shared" si="202"/>
        <v>Printing &amp; Stationery</v>
      </c>
      <c r="BM135" s="63" t="str">
        <f t="shared" si="202"/>
        <v>Telephone</v>
      </c>
      <c r="BN135" s="63" t="str">
        <f t="shared" si="202"/>
        <v>Training</v>
      </c>
      <c r="BO135" s="63" t="str">
        <f t="shared" si="202"/>
        <v>Staff Recruitment Costs</v>
      </c>
      <c r="BP135" s="63" t="str">
        <f t="shared" si="202"/>
        <v>Staff Training</v>
      </c>
      <c r="BQ135" s="63" t="str">
        <f>BQ8</f>
        <v>Subscription</v>
      </c>
      <c r="BR135" s="63" t="str">
        <f>BR8</f>
        <v>Spare 1</v>
      </c>
      <c r="BS135" s="63" t="str">
        <f>BS8</f>
        <v>Spare 2</v>
      </c>
      <c r="BT135" s="63" t="str">
        <f>BT8</f>
        <v>Spare3</v>
      </c>
      <c r="BU135" s="63" t="str">
        <f t="shared" si="202"/>
        <v>ACC levies</v>
      </c>
      <c r="BV135" s="63" t="str">
        <f t="shared" si="202"/>
        <v>Bank Charges</v>
      </c>
      <c r="BW135" s="63" t="str">
        <f t="shared" si="202"/>
        <v>Interest</v>
      </c>
      <c r="BX135" s="63" t="str">
        <f t="shared" si="202"/>
        <v>Insurance</v>
      </c>
      <c r="BY135" s="63" t="str">
        <f t="shared" si="202"/>
        <v>Fringe Benefit Tax</v>
      </c>
      <c r="BZ135" s="63" t="str">
        <f t="shared" si="202"/>
        <v>Spare 1</v>
      </c>
      <c r="CA135" s="63" t="str">
        <f t="shared" si="202"/>
        <v>Spare 2</v>
      </c>
      <c r="CB135" s="63" t="str">
        <f t="shared" si="202"/>
        <v>Spare 3</v>
      </c>
      <c r="CC135" s="63" t="str">
        <f t="shared" si="202"/>
        <v>Spare 4</v>
      </c>
      <c r="CD135" s="63" t="str">
        <f t="shared" si="202"/>
        <v>Dividends Paid</v>
      </c>
      <c r="CE135" s="63" t="str">
        <f t="shared" si="202"/>
        <v>Spare 1</v>
      </c>
      <c r="CF135" s="63" t="str">
        <f t="shared" si="202"/>
        <v>Spare 2</v>
      </c>
      <c r="CG135" s="63" t="str">
        <f>CG8</f>
        <v>Spare 3</v>
      </c>
      <c r="CH135" s="63" t="str">
        <f t="shared" si="202"/>
        <v>Suspense</v>
      </c>
      <c r="CI135" s="63" t="str">
        <f>CI8</f>
        <v>Fixed Assets Purchased</v>
      </c>
      <c r="CJ135" s="63" t="str">
        <f>CJ8</f>
        <v>Investments</v>
      </c>
      <c r="CK135" s="63" t="str">
        <f>CK8</f>
        <v>Witholding Tax</v>
      </c>
      <c r="CL135" s="63" t="str">
        <f t="shared" ref="CL135:CX135" si="203">CL8</f>
        <v>Spare 1</v>
      </c>
      <c r="CM135" s="63" t="str">
        <f t="shared" si="203"/>
        <v>Shareholders - One</v>
      </c>
      <c r="CN135" s="63" t="str">
        <f t="shared" si="203"/>
        <v>Shareholders - Two</v>
      </c>
      <c r="CO135" s="63" t="str">
        <f t="shared" si="203"/>
        <v>Shareholders -</v>
      </c>
      <c r="CP135" s="63" t="str">
        <f t="shared" si="203"/>
        <v>HP Payments</v>
      </c>
      <c r="CQ135" s="63" t="str">
        <f t="shared" si="203"/>
        <v>Sundry Loans</v>
      </c>
      <c r="CR135" s="63" t="str">
        <f t="shared" si="203"/>
        <v>Loans to 3rd parties</v>
      </c>
      <c r="CS135" s="63" t="str">
        <f t="shared" si="203"/>
        <v>Mortgage</v>
      </c>
      <c r="CT135" s="63" t="str">
        <f t="shared" si="203"/>
        <v>Income tax- Terminal</v>
      </c>
      <c r="CU135" s="63" t="str">
        <f t="shared" si="203"/>
        <v>Income tax- Provisional</v>
      </c>
      <c r="CV135" s="63" t="str">
        <f t="shared" si="203"/>
        <v>Spare 1</v>
      </c>
      <c r="CW135" s="63" t="str">
        <f t="shared" si="203"/>
        <v>GST Payments/Refunds</v>
      </c>
      <c r="CX135" s="63" t="str">
        <f t="shared" si="203"/>
        <v>Transfers between bank a/c</v>
      </c>
    </row>
    <row r="136" spans="1:102">
      <c r="G136" s="88">
        <f t="shared" ref="G136:CF136" si="204">+G9</f>
        <v>1</v>
      </c>
      <c r="H136" s="88">
        <f t="shared" si="204"/>
        <v>2</v>
      </c>
      <c r="I136" s="88">
        <f t="shared" si="204"/>
        <v>3</v>
      </c>
      <c r="J136" s="88">
        <f t="shared" si="204"/>
        <v>4</v>
      </c>
      <c r="K136" s="88">
        <f t="shared" si="204"/>
        <v>5</v>
      </c>
      <c r="L136" s="88">
        <f t="shared" si="204"/>
        <v>6</v>
      </c>
      <c r="M136" s="88">
        <f t="shared" si="204"/>
        <v>7</v>
      </c>
      <c r="N136" s="88">
        <f t="shared" si="204"/>
        <v>8</v>
      </c>
      <c r="O136" s="88">
        <f t="shared" si="204"/>
        <v>9</v>
      </c>
      <c r="P136" s="88">
        <f t="shared" si="204"/>
        <v>10</v>
      </c>
      <c r="Q136" s="88">
        <f t="shared" si="204"/>
        <v>11</v>
      </c>
      <c r="R136" s="88">
        <f t="shared" si="204"/>
        <v>12</v>
      </c>
      <c r="S136" s="88">
        <f t="shared" si="204"/>
        <v>13</v>
      </c>
      <c r="T136" s="88">
        <f t="shared" si="204"/>
        <v>14</v>
      </c>
      <c r="U136" s="88">
        <f t="shared" si="204"/>
        <v>15</v>
      </c>
      <c r="V136" s="88">
        <f t="shared" si="204"/>
        <v>16</v>
      </c>
      <c r="W136" s="88">
        <f t="shared" si="204"/>
        <v>17</v>
      </c>
      <c r="X136" s="88">
        <f t="shared" si="204"/>
        <v>18</v>
      </c>
      <c r="Y136" s="88">
        <f t="shared" si="204"/>
        <v>19</v>
      </c>
      <c r="Z136" s="88">
        <f t="shared" si="204"/>
        <v>30</v>
      </c>
      <c r="AA136" s="88">
        <f t="shared" si="204"/>
        <v>31</v>
      </c>
      <c r="AB136" s="88">
        <f t="shared" si="204"/>
        <v>32</v>
      </c>
      <c r="AC136" s="88">
        <f t="shared" si="204"/>
        <v>33</v>
      </c>
      <c r="AD136" s="88">
        <f t="shared" si="204"/>
        <v>34</v>
      </c>
      <c r="AE136" s="88">
        <f t="shared" si="204"/>
        <v>35</v>
      </c>
      <c r="AF136" s="88">
        <f t="shared" si="204"/>
        <v>36</v>
      </c>
      <c r="AG136" s="88">
        <f t="shared" si="204"/>
        <v>37</v>
      </c>
      <c r="AH136" s="88">
        <f t="shared" si="204"/>
        <v>38</v>
      </c>
      <c r="AI136" s="88">
        <f t="shared" si="204"/>
        <v>39</v>
      </c>
      <c r="AJ136" s="88">
        <f t="shared" si="204"/>
        <v>40</v>
      </c>
      <c r="AK136" s="88">
        <f t="shared" si="204"/>
        <v>41</v>
      </c>
      <c r="AL136" s="88">
        <f t="shared" si="204"/>
        <v>42</v>
      </c>
      <c r="AM136" s="88">
        <f t="shared" si="204"/>
        <v>43</v>
      </c>
      <c r="AN136" s="88">
        <f t="shared" si="204"/>
        <v>44</v>
      </c>
      <c r="AO136" s="88">
        <f t="shared" si="204"/>
        <v>45</v>
      </c>
      <c r="AP136" s="88">
        <f t="shared" si="204"/>
        <v>46</v>
      </c>
      <c r="AQ136" s="88">
        <f t="shared" si="204"/>
        <v>47</v>
      </c>
      <c r="AR136" s="88">
        <f t="shared" si="204"/>
        <v>48</v>
      </c>
      <c r="AS136" s="88">
        <f t="shared" si="204"/>
        <v>49</v>
      </c>
      <c r="AT136" s="88">
        <f t="shared" si="204"/>
        <v>50</v>
      </c>
      <c r="AU136" s="88">
        <f t="shared" si="204"/>
        <v>51</v>
      </c>
      <c r="AV136" s="88">
        <f t="shared" si="204"/>
        <v>52</v>
      </c>
      <c r="AW136" s="88">
        <f t="shared" si="204"/>
        <v>53</v>
      </c>
      <c r="AX136" s="88">
        <f t="shared" si="204"/>
        <v>54</v>
      </c>
      <c r="AY136" s="88">
        <f t="shared" si="204"/>
        <v>55</v>
      </c>
      <c r="AZ136" s="88">
        <f t="shared" si="204"/>
        <v>56</v>
      </c>
      <c r="BA136" s="88">
        <f t="shared" si="204"/>
        <v>60</v>
      </c>
      <c r="BB136" s="88">
        <f t="shared" si="204"/>
        <v>61</v>
      </c>
      <c r="BC136" s="88">
        <f t="shared" si="204"/>
        <v>62</v>
      </c>
      <c r="BD136" s="88">
        <f t="shared" si="204"/>
        <v>63</v>
      </c>
      <c r="BE136" s="88">
        <f t="shared" si="204"/>
        <v>64</v>
      </c>
      <c r="BF136" s="88">
        <f t="shared" si="204"/>
        <v>65</v>
      </c>
      <c r="BG136" s="88">
        <f t="shared" si="204"/>
        <v>66</v>
      </c>
      <c r="BH136" s="88">
        <f t="shared" si="204"/>
        <v>67</v>
      </c>
      <c r="BI136" s="88">
        <f t="shared" si="204"/>
        <v>68</v>
      </c>
      <c r="BJ136" s="88">
        <f t="shared" si="204"/>
        <v>69</v>
      </c>
      <c r="BK136" s="88">
        <f t="shared" si="204"/>
        <v>70</v>
      </c>
      <c r="BL136" s="88">
        <f t="shared" si="204"/>
        <v>71</v>
      </c>
      <c r="BM136" s="88">
        <f t="shared" si="204"/>
        <v>72</v>
      </c>
      <c r="BN136" s="88">
        <f t="shared" si="204"/>
        <v>73</v>
      </c>
      <c r="BO136" s="88">
        <f t="shared" si="204"/>
        <v>74</v>
      </c>
      <c r="BP136" s="88">
        <f t="shared" si="204"/>
        <v>75</v>
      </c>
      <c r="BQ136" s="88">
        <f t="shared" si="204"/>
        <v>76</v>
      </c>
      <c r="BR136" s="88">
        <f t="shared" si="204"/>
        <v>77</v>
      </c>
      <c r="BS136" s="88">
        <f t="shared" si="204"/>
        <v>78</v>
      </c>
      <c r="BT136" s="88">
        <f t="shared" si="204"/>
        <v>79</v>
      </c>
      <c r="BU136" s="88">
        <f t="shared" si="204"/>
        <v>80</v>
      </c>
      <c r="BV136" s="88">
        <f t="shared" si="204"/>
        <v>81</v>
      </c>
      <c r="BW136" s="88">
        <f t="shared" si="204"/>
        <v>82</v>
      </c>
      <c r="BX136" s="88">
        <f t="shared" si="204"/>
        <v>83</v>
      </c>
      <c r="BY136" s="88">
        <f t="shared" si="204"/>
        <v>84</v>
      </c>
      <c r="BZ136" s="88">
        <f t="shared" si="204"/>
        <v>85</v>
      </c>
      <c r="CA136" s="88">
        <f t="shared" si="204"/>
        <v>86</v>
      </c>
      <c r="CB136" s="88">
        <f t="shared" si="204"/>
        <v>87</v>
      </c>
      <c r="CC136" s="88">
        <f t="shared" si="204"/>
        <v>88</v>
      </c>
      <c r="CD136" s="88">
        <f t="shared" si="204"/>
        <v>90</v>
      </c>
      <c r="CE136" s="88">
        <f t="shared" si="204"/>
        <v>91</v>
      </c>
      <c r="CF136" s="88">
        <f t="shared" si="204"/>
        <v>92</v>
      </c>
      <c r="CG136" s="88">
        <f>+CG9</f>
        <v>93</v>
      </c>
      <c r="CH136" s="88">
        <f>+CH9</f>
        <v>100</v>
      </c>
      <c r="CI136" s="88">
        <f>+CI9</f>
        <v>101</v>
      </c>
      <c r="CJ136" s="88">
        <f>+CJ9</f>
        <v>102</v>
      </c>
      <c r="CK136" s="88">
        <f>+CK9</f>
        <v>103</v>
      </c>
      <c r="CL136" s="88">
        <f t="shared" ref="CL136:CX136" si="205">+CL9</f>
        <v>104</v>
      </c>
      <c r="CM136" s="88">
        <f t="shared" si="205"/>
        <v>110</v>
      </c>
      <c r="CN136" s="88">
        <f t="shared" si="205"/>
        <v>111</v>
      </c>
      <c r="CO136" s="88">
        <f t="shared" si="205"/>
        <v>112</v>
      </c>
      <c r="CP136" s="88">
        <f t="shared" si="205"/>
        <v>113</v>
      </c>
      <c r="CQ136" s="88">
        <f t="shared" si="205"/>
        <v>114</v>
      </c>
      <c r="CR136" s="88">
        <f t="shared" si="205"/>
        <v>115</v>
      </c>
      <c r="CS136" s="88">
        <f t="shared" si="205"/>
        <v>116</v>
      </c>
      <c r="CT136" s="88">
        <f t="shared" si="205"/>
        <v>117</v>
      </c>
      <c r="CU136" s="88">
        <f t="shared" si="205"/>
        <v>118</v>
      </c>
      <c r="CV136" s="88">
        <f t="shared" si="205"/>
        <v>119</v>
      </c>
      <c r="CW136" s="88">
        <f t="shared" si="205"/>
        <v>200</v>
      </c>
      <c r="CX136" s="88">
        <f t="shared" si="205"/>
        <v>301</v>
      </c>
    </row>
    <row r="137" spans="1:102">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row>
    <row r="138" spans="1:102">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row>
    <row r="139" spans="1:102">
      <c r="G139" s="15"/>
      <c r="H139" s="15"/>
      <c r="I139" s="15"/>
      <c r="J139" s="15"/>
      <c r="K139" s="15"/>
      <c r="L139" s="15"/>
      <c r="M139" s="15"/>
      <c r="N139" s="15"/>
      <c r="O139" s="15"/>
      <c r="P139" s="15"/>
      <c r="Q139" s="15"/>
      <c r="R139" s="15"/>
      <c r="S139" s="15"/>
      <c r="T139" s="15"/>
      <c r="U139" s="12"/>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row>
    <row r="140" spans="1:102" ht="15.75">
      <c r="G140" s="496" t="s">
        <v>47</v>
      </c>
      <c r="H140" s="496"/>
      <c r="I140" s="86">
        <f>SUM(G131:P131)</f>
        <v>0</v>
      </c>
      <c r="J140" s="15"/>
      <c r="K140" s="15"/>
      <c r="L140" s="495" t="s">
        <v>48</v>
      </c>
      <c r="M140" s="495"/>
      <c r="N140" s="85">
        <f>SUM(Q131:CI131)</f>
        <v>0</v>
      </c>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row>
    <row r="141" spans="1:102">
      <c r="C141" s="2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row>
    <row r="142" spans="1:102">
      <c r="C142" s="2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row>
    <row r="143" spans="1:102">
      <c r="C143" s="2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row>
    <row r="144" spans="1:102">
      <c r="B144" s="8"/>
      <c r="C144" s="24"/>
      <c r="D144" s="8"/>
      <c r="E144" s="8"/>
      <c r="F144" s="8"/>
      <c r="G144" s="26"/>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row>
    <row r="145" spans="2:84">
      <c r="B145" s="8"/>
      <c r="C145" s="24"/>
      <c r="D145" s="8"/>
      <c r="E145" s="429">
        <v>42309</v>
      </c>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row>
    <row r="146" spans="2:84">
      <c r="B146" s="8"/>
      <c r="C146" s="24"/>
      <c r="D146" s="8"/>
      <c r="E146" s="429">
        <v>42310</v>
      </c>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row>
    <row r="147" spans="2:84">
      <c r="B147" s="8"/>
      <c r="C147" s="24"/>
      <c r="D147" s="8"/>
      <c r="E147" s="429">
        <v>42311</v>
      </c>
      <c r="F147" s="8"/>
      <c r="G147" s="26"/>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row>
    <row r="148" spans="2:84">
      <c r="B148" s="8"/>
      <c r="C148" s="24"/>
      <c r="D148" s="8"/>
      <c r="E148" s="429">
        <v>42312</v>
      </c>
      <c r="F148" s="8"/>
      <c r="G148" s="8"/>
    </row>
    <row r="149" spans="2:84">
      <c r="B149" s="8"/>
      <c r="C149" s="24"/>
      <c r="D149" s="8"/>
      <c r="E149" s="429">
        <v>42313</v>
      </c>
      <c r="F149" s="8"/>
      <c r="G149" s="8"/>
    </row>
    <row r="150" spans="2:84">
      <c r="B150" s="8"/>
      <c r="C150" s="24"/>
      <c r="D150" s="8"/>
      <c r="E150" s="429">
        <v>42314</v>
      </c>
      <c r="F150" s="8"/>
      <c r="G150" s="8"/>
    </row>
    <row r="151" spans="2:84">
      <c r="B151" s="8"/>
      <c r="C151" s="24"/>
      <c r="D151" s="8"/>
      <c r="E151" s="429">
        <v>42315</v>
      </c>
      <c r="F151" s="8"/>
      <c r="G151" s="8"/>
    </row>
    <row r="152" spans="2:84">
      <c r="B152" s="8"/>
      <c r="C152" s="24"/>
      <c r="D152" s="8"/>
      <c r="E152" s="429">
        <v>42316</v>
      </c>
      <c r="F152" s="8"/>
      <c r="G152" s="8"/>
    </row>
    <row r="153" spans="2:84">
      <c r="B153" s="8"/>
      <c r="C153" s="24"/>
      <c r="D153" s="8"/>
      <c r="E153" s="429">
        <v>42317</v>
      </c>
      <c r="F153" s="8"/>
      <c r="G153" s="8"/>
    </row>
    <row r="154" spans="2:84">
      <c r="B154" s="8"/>
      <c r="C154" s="24"/>
      <c r="D154" s="8"/>
      <c r="E154" s="429">
        <v>42318</v>
      </c>
      <c r="F154" s="8"/>
      <c r="G154" s="8"/>
    </row>
    <row r="155" spans="2:84">
      <c r="B155" s="8"/>
      <c r="C155" s="24"/>
      <c r="D155" s="8"/>
      <c r="E155" s="429">
        <v>42319</v>
      </c>
      <c r="F155" s="8"/>
      <c r="G155" s="8"/>
    </row>
    <row r="156" spans="2:84">
      <c r="B156" s="8"/>
      <c r="C156" s="24"/>
      <c r="D156" s="8"/>
      <c r="E156" s="429">
        <v>42320</v>
      </c>
      <c r="F156" s="8"/>
      <c r="G156" s="8"/>
    </row>
    <row r="157" spans="2:84">
      <c r="B157" s="8"/>
      <c r="C157" s="24"/>
      <c r="D157" s="8"/>
      <c r="E157" s="429">
        <v>42321</v>
      </c>
      <c r="F157" s="8"/>
      <c r="G157" s="8"/>
    </row>
    <row r="158" spans="2:84">
      <c r="B158" s="8"/>
      <c r="C158" s="24"/>
      <c r="D158" s="8"/>
      <c r="E158" s="429">
        <v>42322</v>
      </c>
      <c r="F158" s="8"/>
      <c r="G158" s="8"/>
    </row>
    <row r="159" spans="2:84">
      <c r="B159" s="8"/>
      <c r="C159" s="24"/>
      <c r="D159" s="8"/>
      <c r="E159" s="429">
        <v>42323</v>
      </c>
      <c r="F159" s="8"/>
      <c r="G159" s="8"/>
    </row>
    <row r="160" spans="2:84">
      <c r="B160" s="8"/>
      <c r="C160" s="24"/>
      <c r="D160" s="8"/>
      <c r="E160" s="429">
        <v>42324</v>
      </c>
      <c r="F160" s="8"/>
      <c r="G160" s="8"/>
    </row>
    <row r="161" spans="2:7">
      <c r="B161" s="8"/>
      <c r="C161" s="24"/>
      <c r="D161" s="8"/>
      <c r="E161" s="429">
        <v>42325</v>
      </c>
      <c r="F161" s="8"/>
      <c r="G161" s="8"/>
    </row>
    <row r="162" spans="2:7">
      <c r="B162" s="8"/>
      <c r="C162" s="24"/>
      <c r="D162" s="8"/>
      <c r="E162" s="429">
        <v>42326</v>
      </c>
      <c r="F162" s="8"/>
      <c r="G162" s="8"/>
    </row>
    <row r="163" spans="2:7">
      <c r="B163" s="8"/>
      <c r="C163" s="24"/>
      <c r="D163" s="8"/>
      <c r="E163" s="429">
        <v>42327</v>
      </c>
      <c r="F163" s="8"/>
      <c r="G163" s="8"/>
    </row>
    <row r="164" spans="2:7">
      <c r="B164" s="8"/>
      <c r="C164" s="24"/>
      <c r="D164" s="8"/>
      <c r="E164" s="429">
        <v>42328</v>
      </c>
      <c r="F164" s="8"/>
      <c r="G164" s="8"/>
    </row>
    <row r="165" spans="2:7">
      <c r="B165" s="8"/>
      <c r="C165" s="24"/>
      <c r="D165" s="8"/>
      <c r="E165" s="429">
        <v>42329</v>
      </c>
      <c r="F165" s="8"/>
      <c r="G165" s="8"/>
    </row>
    <row r="166" spans="2:7">
      <c r="B166" s="8"/>
      <c r="C166" s="24"/>
      <c r="D166" s="8"/>
      <c r="E166" s="429">
        <v>42330</v>
      </c>
      <c r="F166" s="8"/>
      <c r="G166" s="8"/>
    </row>
    <row r="167" spans="2:7">
      <c r="B167" s="8"/>
      <c r="C167" s="24"/>
      <c r="D167" s="8"/>
      <c r="E167" s="429">
        <v>42331</v>
      </c>
      <c r="F167" s="8"/>
      <c r="G167" s="8"/>
    </row>
    <row r="168" spans="2:7">
      <c r="B168" s="8"/>
      <c r="C168" s="24"/>
      <c r="D168" s="8"/>
      <c r="E168" s="429">
        <v>42332</v>
      </c>
      <c r="F168" s="8"/>
      <c r="G168" s="8"/>
    </row>
    <row r="169" spans="2:7">
      <c r="B169" s="8"/>
      <c r="C169" s="24"/>
      <c r="D169" s="8"/>
      <c r="E169" s="429">
        <v>42333</v>
      </c>
      <c r="F169" s="8"/>
      <c r="G169" s="8"/>
    </row>
    <row r="170" spans="2:7">
      <c r="B170" s="8"/>
      <c r="C170" s="24"/>
      <c r="D170" s="8"/>
      <c r="E170" s="429">
        <v>42334</v>
      </c>
      <c r="F170" s="8"/>
      <c r="G170" s="8"/>
    </row>
    <row r="171" spans="2:7">
      <c r="B171" s="8"/>
      <c r="C171" s="24"/>
      <c r="D171" s="8"/>
      <c r="E171" s="429">
        <v>42335</v>
      </c>
      <c r="F171" s="8"/>
      <c r="G171" s="8"/>
    </row>
    <row r="172" spans="2:7">
      <c r="B172" s="8"/>
      <c r="C172" s="24"/>
      <c r="D172" s="8"/>
      <c r="E172" s="429">
        <v>42336</v>
      </c>
      <c r="F172" s="8"/>
      <c r="G172" s="8"/>
    </row>
    <row r="173" spans="2:7">
      <c r="B173" s="8"/>
      <c r="C173" s="24"/>
      <c r="D173" s="8"/>
      <c r="E173" s="429">
        <v>42337</v>
      </c>
      <c r="F173" s="8"/>
      <c r="G173" s="8"/>
    </row>
    <row r="174" spans="2:7">
      <c r="B174" s="8"/>
      <c r="C174" s="24"/>
      <c r="D174" s="8"/>
      <c r="E174" s="429">
        <v>42338</v>
      </c>
      <c r="F174" s="8"/>
      <c r="G174" s="8"/>
    </row>
    <row r="175" spans="2:7">
      <c r="B175" s="8"/>
      <c r="C175" s="24"/>
      <c r="D175" s="8"/>
      <c r="E175" s="8"/>
      <c r="F175" s="8"/>
      <c r="G175" s="8"/>
    </row>
    <row r="176" spans="2:7">
      <c r="B176" s="8"/>
      <c r="C176" s="24"/>
      <c r="D176" s="8"/>
      <c r="E176" s="8"/>
      <c r="F176" s="8"/>
      <c r="G176" s="8"/>
    </row>
    <row r="177" spans="2:7">
      <c r="B177" s="8"/>
      <c r="C177" s="24"/>
      <c r="D177" s="8"/>
      <c r="E177" s="8"/>
      <c r="F177" s="8"/>
      <c r="G177" s="8"/>
    </row>
    <row r="178" spans="2:7">
      <c r="B178" s="8"/>
      <c r="C178" s="24"/>
      <c r="D178" s="8"/>
      <c r="E178" s="8"/>
      <c r="F178" s="8"/>
      <c r="G178" s="8"/>
    </row>
    <row r="179" spans="2:7">
      <c r="B179" s="8"/>
      <c r="C179" s="24"/>
      <c r="D179" s="8"/>
      <c r="E179" s="8"/>
      <c r="F179" s="8"/>
      <c r="G179" s="8"/>
    </row>
    <row r="180" spans="2:7">
      <c r="B180" s="8"/>
      <c r="C180" s="24"/>
      <c r="D180" s="8"/>
      <c r="E180" s="8"/>
      <c r="F180" s="8"/>
      <c r="G180" s="8"/>
    </row>
    <row r="181" spans="2:7">
      <c r="B181" s="8"/>
      <c r="C181" s="24"/>
      <c r="D181" s="8"/>
      <c r="E181" s="8"/>
      <c r="F181" s="8"/>
      <c r="G181" s="8"/>
    </row>
    <row r="182" spans="2:7">
      <c r="B182" s="8"/>
      <c r="C182" s="24"/>
      <c r="D182" s="8"/>
      <c r="E182" s="8"/>
      <c r="F182" s="8"/>
      <c r="G182" s="8"/>
    </row>
    <row r="183" spans="2:7">
      <c r="B183" s="8"/>
      <c r="C183" s="24"/>
      <c r="D183" s="8"/>
      <c r="E183" s="8"/>
      <c r="F183" s="8"/>
      <c r="G183" s="8"/>
    </row>
    <row r="184" spans="2:7">
      <c r="B184" s="8"/>
      <c r="C184" s="24"/>
      <c r="D184" s="8"/>
      <c r="E184" s="8"/>
      <c r="F184" s="8"/>
      <c r="G184" s="8"/>
    </row>
    <row r="185" spans="2:7">
      <c r="B185" s="8"/>
      <c r="C185" s="24"/>
      <c r="D185" s="8"/>
      <c r="E185" s="8"/>
      <c r="F185" s="8"/>
      <c r="G185" s="8"/>
    </row>
    <row r="186" spans="2:7">
      <c r="B186" s="8"/>
      <c r="C186" s="24"/>
      <c r="D186" s="8"/>
      <c r="E186" s="8"/>
      <c r="F186" s="8"/>
      <c r="G186" s="8"/>
    </row>
    <row r="187" spans="2:7">
      <c r="B187" s="8"/>
      <c r="C187" s="24"/>
      <c r="D187" s="8"/>
      <c r="E187" s="8"/>
      <c r="F187" s="8"/>
      <c r="G187" s="8"/>
    </row>
    <row r="188" spans="2:7">
      <c r="B188" s="8"/>
      <c r="C188" s="24"/>
      <c r="D188" s="8"/>
      <c r="E188" s="8"/>
      <c r="F188" s="8"/>
      <c r="G188" s="8"/>
    </row>
    <row r="189" spans="2:7">
      <c r="B189" s="8"/>
      <c r="C189" s="24"/>
      <c r="D189" s="8"/>
      <c r="E189" s="8"/>
      <c r="F189" s="8"/>
      <c r="G189" s="8"/>
    </row>
    <row r="190" spans="2:7">
      <c r="B190" s="8"/>
      <c r="C190" s="24"/>
      <c r="D190" s="8"/>
      <c r="E190" s="8"/>
      <c r="F190" s="8"/>
      <c r="G190" s="8"/>
    </row>
    <row r="191" spans="2:7">
      <c r="B191" s="8"/>
      <c r="C191" s="24"/>
      <c r="D191" s="8"/>
      <c r="E191" s="8"/>
      <c r="F191" s="8"/>
      <c r="G191" s="8"/>
    </row>
    <row r="192" spans="2:7">
      <c r="C192" s="25"/>
    </row>
  </sheetData>
  <mergeCells count="11">
    <mergeCell ref="A3:B3"/>
    <mergeCell ref="L140:M140"/>
    <mergeCell ref="G140:H140"/>
    <mergeCell ref="C1:I1"/>
    <mergeCell ref="C5:D5"/>
    <mergeCell ref="I3:J4"/>
    <mergeCell ref="C10:D10"/>
    <mergeCell ref="B7:D7"/>
    <mergeCell ref="B130:D130"/>
    <mergeCell ref="A5:B5"/>
    <mergeCell ref="A1:B1"/>
  </mergeCells>
  <phoneticPr fontId="70" type="noConversion"/>
  <dataValidations count="1">
    <dataValidation type="list" showInputMessage="1" showErrorMessage="1" sqref="C11:C127">
      <formula1>$E$145:$E$174</formula1>
    </dataValidation>
  </dataValidations>
  <hyperlinks>
    <hyperlink ref="I3:J4" location="Frontpage!A1" display="Click here back to Home Page!"/>
  </hyperlinks>
  <pageMargins left="0.75" right="0.75" top="1" bottom="1" header="0.5" footer="0.5"/>
  <headerFooter alignWithMargins="0">
    <oddHeader>&amp;A</oddHeader>
    <oddFooter>Page &amp;P</oddFooter>
  </headerFooter>
  <drawing r:id="rId1"/>
</worksheet>
</file>

<file path=xl/worksheets/sheet13.xml><?xml version="1.0" encoding="utf-8"?>
<worksheet xmlns="http://schemas.openxmlformats.org/spreadsheetml/2006/main" xmlns:r="http://schemas.openxmlformats.org/officeDocument/2006/relationships">
  <dimension ref="A1:CX192"/>
  <sheetViews>
    <sheetView showGridLines="0" topLeftCell="B1" workbookViewId="0">
      <pane xSplit="7515" ySplit="3735" activePane="bottomRight"/>
      <selection pane="topRight" activeCell="G1" sqref="G1"/>
      <selection pane="bottomLeft" activeCell="C11" sqref="C11:C126"/>
      <selection pane="bottomRight" activeCell="C12" sqref="C12"/>
    </sheetView>
  </sheetViews>
  <sheetFormatPr defaultRowHeight="12.75"/>
  <cols>
    <col min="1" max="1" width="4.85546875"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row r="3" spans="1:102" ht="15.75">
      <c r="A3" s="488" t="s">
        <v>106</v>
      </c>
      <c r="B3" s="489"/>
      <c r="D3" t="str">
        <f>Summary!D3</f>
        <v>Account No:</v>
      </c>
      <c r="F3">
        <f>Summary!F3</f>
        <v>0</v>
      </c>
      <c r="G3" s="129"/>
      <c r="I3" s="503" t="s">
        <v>120</v>
      </c>
      <c r="J3" s="503"/>
    </row>
    <row r="4" spans="1:102">
      <c r="I4" s="503"/>
      <c r="J4" s="503"/>
    </row>
    <row r="5" spans="1:102" ht="15.75">
      <c r="A5" s="485" t="s">
        <v>119</v>
      </c>
      <c r="B5" s="485"/>
      <c r="C5" s="128">
        <f>Summary!D5</f>
        <v>2016</v>
      </c>
      <c r="D5" s="129"/>
    </row>
    <row r="6" spans="1:102" ht="15.75">
      <c r="A6" s="125"/>
      <c r="B6" s="125"/>
      <c r="C6" s="126"/>
      <c r="D6" s="126"/>
    </row>
    <row r="7" spans="1:102" ht="14.1" customHeight="1">
      <c r="A7" s="1"/>
      <c r="B7" s="501" t="s">
        <v>188</v>
      </c>
      <c r="C7" s="502"/>
      <c r="D7" s="502"/>
      <c r="E7" s="73">
        <f>E10+E129</f>
        <v>0</v>
      </c>
    </row>
    <row r="8" spans="1:102" s="10" customFormat="1" ht="39.75" customHeight="1">
      <c r="A8" s="52"/>
      <c r="B8" s="53" t="s">
        <v>25</v>
      </c>
      <c r="C8" s="53" t="s">
        <v>11</v>
      </c>
      <c r="D8" s="53" t="s">
        <v>41</v>
      </c>
      <c r="E8" s="53" t="s">
        <v>40</v>
      </c>
      <c r="F8" s="53" t="s">
        <v>86</v>
      </c>
      <c r="G8" s="54" t="str">
        <f>Summary!C14</f>
        <v xml:space="preserve">Sales </v>
      </c>
      <c r="H8" s="54" t="str">
        <f>Summary!C15</f>
        <v>Sales - No GST</v>
      </c>
      <c r="I8" s="54" t="str">
        <f>Summary!C16</f>
        <v>Sales - Other</v>
      </c>
      <c r="J8" s="54" t="str">
        <f>Summary!$C17</f>
        <v>Sales -</v>
      </c>
      <c r="K8" s="54" t="str">
        <f>Summary!$C18</f>
        <v>Interest</v>
      </c>
      <c r="L8" s="54" t="str">
        <f>Summary!C19</f>
        <v>Spare 1 (no GST)</v>
      </c>
      <c r="M8" s="54" t="str">
        <f>Summary!C20</f>
        <v>Wage Subsidy</v>
      </c>
      <c r="N8" s="54" t="str">
        <f>Summary!C21</f>
        <v>Dividends Received</v>
      </c>
      <c r="O8" s="54" t="str">
        <f>Summary!C22</f>
        <v>Spare 1</v>
      </c>
      <c r="P8" s="54" t="str">
        <f>Summary!C23</f>
        <v>Other Income</v>
      </c>
      <c r="Q8" s="56" t="str">
        <f>Summary!C26</f>
        <v>Purchases for Resale</v>
      </c>
      <c r="R8" s="56" t="str">
        <f>Summary!C27</f>
        <v>Purchases - other</v>
      </c>
      <c r="S8" s="56" t="str">
        <f>Summary!C28</f>
        <v>Freight &amp; Cartage</v>
      </c>
      <c r="T8" s="56" t="str">
        <f>Summary!C29</f>
        <v>Wages &amp; PAYE</v>
      </c>
      <c r="U8" s="56" t="str">
        <f>Summary!C30</f>
        <v>Sub Contractors</v>
      </c>
      <c r="V8" s="56" t="str">
        <f>Summary!C31</f>
        <v>Management Fees</v>
      </c>
      <c r="W8" s="56" t="str">
        <f>Summary!C32</f>
        <v>Spare 2</v>
      </c>
      <c r="X8" s="56" t="str">
        <f>Summary!C33</f>
        <v>Spare 3</v>
      </c>
      <c r="Y8" s="56" t="str">
        <f>Summary!C34</f>
        <v>Spare 4</v>
      </c>
      <c r="Z8" s="56" t="str">
        <f>Summary!C40</f>
        <v>Advertising Costs</v>
      </c>
      <c r="AA8" s="56" t="str">
        <f>Summary!C41</f>
        <v>Cleaning Rubbish Laundry</v>
      </c>
      <c r="AB8" s="56" t="str">
        <f>Summary!C42</f>
        <v>Commissions</v>
      </c>
      <c r="AC8" s="56" t="str">
        <f>Summary!C43</f>
        <v>Entertainment - Deduct.</v>
      </c>
      <c r="AD8" s="56" t="str">
        <f>Summary!C44</f>
        <v>Entertainment - Non Deduct.</v>
      </c>
      <c r="AE8" s="57" t="str">
        <f>Summary!C45</f>
        <v>Electricity &amp; Gas</v>
      </c>
      <c r="AF8" s="56" t="str">
        <f>Summary!C46</f>
        <v>Equipment Hire</v>
      </c>
      <c r="AG8" s="56" t="str">
        <f>Summary!C47</f>
        <v>Fuel</v>
      </c>
      <c r="AH8" s="57" t="str">
        <f>Summary!C48</f>
        <v>General Operating Expenses</v>
      </c>
      <c r="AI8" s="56" t="str">
        <f>Summary!C49</f>
        <v>Motor Vehicles Costs</v>
      </c>
      <c r="AJ8" s="58" t="str">
        <f>Summary!C50</f>
        <v>M.V. Leasing Costs</v>
      </c>
      <c r="AK8" s="58" t="str">
        <f>Summary!C51</f>
        <v>Packaging Material</v>
      </c>
      <c r="AL8" s="58" t="str">
        <f>Summary!C52</f>
        <v>Protective Clothing</v>
      </c>
      <c r="AM8" s="58" t="str">
        <f>Summary!C53</f>
        <v>Registrations</v>
      </c>
      <c r="AN8" s="56" t="str">
        <f>Summary!C54</f>
        <v>R&amp;M - Equipment / Plant</v>
      </c>
      <c r="AO8" s="56" t="str">
        <f>Summary!C55</f>
        <v>R&amp;M - Building</v>
      </c>
      <c r="AP8" s="56" t="str">
        <f>Summary!C56</f>
        <v>Replacement-Small Items</v>
      </c>
      <c r="AQ8" s="56" t="str">
        <f>Summary!C57</f>
        <v>Rent &amp; Rates</v>
      </c>
      <c r="AR8" s="56" t="str">
        <f>Summary!C58</f>
        <v>Security</v>
      </c>
      <c r="AS8" s="56" t="str">
        <f>Summary!C59</f>
        <v>Staff Costs</v>
      </c>
      <c r="AT8" s="56" t="str">
        <f>Summary!C60</f>
        <v>Travel Accommodation</v>
      </c>
      <c r="AU8" s="56" t="str">
        <f>Summary!C61</f>
        <v>Travel Meals</v>
      </c>
      <c r="AV8" s="56" t="str">
        <f>Summary!C62</f>
        <v>Travel Overseas</v>
      </c>
      <c r="AW8" s="56" t="str">
        <f>Summary!C63</f>
        <v>Travel Taxi</v>
      </c>
      <c r="AX8" s="56" t="str">
        <f>Summary!C64</f>
        <v>Spare 2</v>
      </c>
      <c r="AY8" s="56" t="str">
        <f>Summary!C65</f>
        <v>Spare 3</v>
      </c>
      <c r="AZ8" s="56" t="str">
        <f>Summary!C66</f>
        <v>Spare 4</v>
      </c>
      <c r="BA8" s="57" t="str">
        <f>Summary!C70</f>
        <v>Accounting Expenses</v>
      </c>
      <c r="BB8" s="56" t="str">
        <f>Summary!C71</f>
        <v>Computer Expenses</v>
      </c>
      <c r="BC8" s="56" t="str">
        <f>Summary!C72</f>
        <v>Courier Costs</v>
      </c>
      <c r="BD8" s="56" t="str">
        <f>Summary!C73</f>
        <v>Directors Fees</v>
      </c>
      <c r="BE8" s="59" t="str">
        <f>Summary!C74</f>
        <v>Donations</v>
      </c>
      <c r="BF8" s="59" t="str">
        <f>Summary!C75</f>
        <v>General Administration Expense</v>
      </c>
      <c r="BG8" s="56" t="str">
        <f>Summary!C76</f>
        <v>Legal - deductable</v>
      </c>
      <c r="BH8" s="56" t="str">
        <f>Summary!C77</f>
        <v>Legal - non deductable</v>
      </c>
      <c r="BI8" s="56" t="str">
        <f>Summary!C78</f>
        <v>Licence Fees</v>
      </c>
      <c r="BJ8" s="56" t="str">
        <f>Summary!C79</f>
        <v>Management Salaries</v>
      </c>
      <c r="BK8" s="60" t="str">
        <f>Summary!C80</f>
        <v>Postage</v>
      </c>
      <c r="BL8" s="56" t="str">
        <f>Summary!C81</f>
        <v>Printing &amp; Stationery</v>
      </c>
      <c r="BM8" s="56" t="str">
        <f>Summary!C82</f>
        <v>Telephone</v>
      </c>
      <c r="BN8" s="56" t="str">
        <f>Summary!C83</f>
        <v>Training</v>
      </c>
      <c r="BO8" s="56" t="str">
        <f>Summary!C84</f>
        <v>Staff Recruitment Costs</v>
      </c>
      <c r="BP8" s="56" t="str">
        <f>Summary!C85</f>
        <v>Staff Training</v>
      </c>
      <c r="BQ8" s="56" t="str">
        <f>Summary!C86</f>
        <v>Subscription</v>
      </c>
      <c r="BR8" s="56" t="str">
        <f>Summary!C87</f>
        <v>Spare 1</v>
      </c>
      <c r="BS8" s="56" t="str">
        <f>Summary!C88</f>
        <v>Spare 2</v>
      </c>
      <c r="BT8" s="56" t="str">
        <f>Summary!C89</f>
        <v>Spare3</v>
      </c>
      <c r="BU8" s="56" t="str">
        <f>Summary!C93</f>
        <v>ACC levies</v>
      </c>
      <c r="BV8" s="56" t="str">
        <f>Summary!C94</f>
        <v>Bank Charges</v>
      </c>
      <c r="BW8" s="56" t="str">
        <f>Summary!C95</f>
        <v>Interest</v>
      </c>
      <c r="BX8" s="56" t="str">
        <f>Summary!C96</f>
        <v>Insurance</v>
      </c>
      <c r="BY8" s="56" t="str">
        <f>Summary!C97</f>
        <v>Fringe Benefit Tax</v>
      </c>
      <c r="BZ8" s="56" t="str">
        <f>Summary!C98</f>
        <v>Spare 1</v>
      </c>
      <c r="CA8" s="56" t="str">
        <f>Summary!C99</f>
        <v>Spare 2</v>
      </c>
      <c r="CB8" s="56" t="str">
        <f>Summary!C100</f>
        <v>Spare 3</v>
      </c>
      <c r="CC8" s="56" t="str">
        <f>Summary!C101</f>
        <v>Spare 4</v>
      </c>
      <c r="CD8" s="56" t="str">
        <f>Summary!C106</f>
        <v>Dividends Paid</v>
      </c>
      <c r="CE8" s="56" t="str">
        <f>Summary!C107</f>
        <v>Spare 1</v>
      </c>
      <c r="CF8" s="56" t="str">
        <f>Summary!C108</f>
        <v>Spare 2</v>
      </c>
      <c r="CG8" s="56" t="str">
        <f>Summary!C109</f>
        <v>Spare 3</v>
      </c>
      <c r="CH8" s="56" t="str">
        <f>Summary!C113</f>
        <v>Suspense</v>
      </c>
      <c r="CI8" s="56" t="str">
        <f>Summary!C114</f>
        <v>Fixed Assets Purchased</v>
      </c>
      <c r="CJ8" s="56" t="str">
        <f>Summary!C115</f>
        <v>Investments</v>
      </c>
      <c r="CK8" s="56" t="str">
        <f>Summary!C116</f>
        <v>Witholding Tax</v>
      </c>
      <c r="CL8" s="56" t="str">
        <f>Summary!C117</f>
        <v>Spare 1</v>
      </c>
      <c r="CM8" s="56" t="str">
        <f>Summary!C119</f>
        <v>Shareholders - One</v>
      </c>
      <c r="CN8" s="56" t="str">
        <f>Summary!C120</f>
        <v>Shareholders - Two</v>
      </c>
      <c r="CO8" s="56" t="str">
        <f>Summary!C121</f>
        <v>Shareholders -</v>
      </c>
      <c r="CP8" s="56" t="str">
        <f>Summary!C122</f>
        <v>HP Payments</v>
      </c>
      <c r="CQ8" s="56" t="str">
        <f>Summary!C123</f>
        <v>Sundry Loans</v>
      </c>
      <c r="CR8" s="56" t="str">
        <f>Summary!C124</f>
        <v>Loans to 3rd parties</v>
      </c>
      <c r="CS8" s="56" t="str">
        <f>Summary!C125</f>
        <v>Mortgage</v>
      </c>
      <c r="CT8" s="56" t="str">
        <f>Summary!C126</f>
        <v>Income tax- Terminal</v>
      </c>
      <c r="CU8" s="56" t="str">
        <f>Summary!C127</f>
        <v>Income tax- Provisional</v>
      </c>
      <c r="CV8" s="56" t="str">
        <f>Summary!C128</f>
        <v>Spare 1</v>
      </c>
      <c r="CW8" s="56" t="str">
        <f>Summary!C130</f>
        <v>GST Payments/Refunds</v>
      </c>
      <c r="CX8" s="56" t="str">
        <f>Summary!C135</f>
        <v>Transfers between bank a/c</v>
      </c>
    </row>
    <row r="9" spans="1:102" ht="13.5" thickBot="1">
      <c r="A9" s="55"/>
      <c r="B9" s="87"/>
      <c r="C9" s="87"/>
      <c r="D9" s="87"/>
      <c r="E9" s="87"/>
      <c r="F9" s="87"/>
      <c r="G9" s="46">
        <v>1</v>
      </c>
      <c r="H9" s="46">
        <v>2</v>
      </c>
      <c r="I9" s="46">
        <v>3</v>
      </c>
      <c r="J9" s="46">
        <v>4</v>
      </c>
      <c r="K9" s="46">
        <v>5</v>
      </c>
      <c r="L9" s="46">
        <v>6</v>
      </c>
      <c r="M9" s="46">
        <v>7</v>
      </c>
      <c r="N9" s="46">
        <v>8</v>
      </c>
      <c r="O9" s="46">
        <v>9</v>
      </c>
      <c r="P9" s="46">
        <v>10</v>
      </c>
      <c r="Q9" s="46">
        <v>11</v>
      </c>
      <c r="R9" s="46">
        <v>12</v>
      </c>
      <c r="S9" s="46">
        <v>13</v>
      </c>
      <c r="T9" s="46">
        <v>14</v>
      </c>
      <c r="U9" s="46">
        <v>15</v>
      </c>
      <c r="V9" s="46">
        <v>16</v>
      </c>
      <c r="W9" s="46">
        <v>17</v>
      </c>
      <c r="X9" s="46">
        <v>18</v>
      </c>
      <c r="Y9" s="46">
        <v>19</v>
      </c>
      <c r="Z9" s="46">
        <v>30</v>
      </c>
      <c r="AA9" s="46">
        <v>31</v>
      </c>
      <c r="AB9" s="46">
        <v>32</v>
      </c>
      <c r="AC9" s="46">
        <v>33</v>
      </c>
      <c r="AD9" s="46">
        <v>34</v>
      </c>
      <c r="AE9" s="46">
        <v>35</v>
      </c>
      <c r="AF9" s="46">
        <v>36</v>
      </c>
      <c r="AG9" s="46">
        <v>37</v>
      </c>
      <c r="AH9" s="46">
        <v>38</v>
      </c>
      <c r="AI9" s="46">
        <v>39</v>
      </c>
      <c r="AJ9" s="46">
        <v>40</v>
      </c>
      <c r="AK9" s="46">
        <v>41</v>
      </c>
      <c r="AL9" s="46">
        <v>42</v>
      </c>
      <c r="AM9" s="46">
        <v>43</v>
      </c>
      <c r="AN9" s="46">
        <v>44</v>
      </c>
      <c r="AO9" s="46">
        <v>45</v>
      </c>
      <c r="AP9" s="46">
        <v>46</v>
      </c>
      <c r="AQ9" s="46">
        <v>47</v>
      </c>
      <c r="AR9" s="46">
        <v>48</v>
      </c>
      <c r="AS9" s="46">
        <v>49</v>
      </c>
      <c r="AT9" s="46">
        <v>50</v>
      </c>
      <c r="AU9" s="46">
        <v>51</v>
      </c>
      <c r="AV9" s="46">
        <v>52</v>
      </c>
      <c r="AW9" s="46">
        <v>53</v>
      </c>
      <c r="AX9" s="46">
        <v>54</v>
      </c>
      <c r="AY9" s="46">
        <v>55</v>
      </c>
      <c r="AZ9" s="46">
        <v>56</v>
      </c>
      <c r="BA9" s="46">
        <v>60</v>
      </c>
      <c r="BB9" s="46">
        <v>61</v>
      </c>
      <c r="BC9" s="46">
        <v>62</v>
      </c>
      <c r="BD9" s="46">
        <v>63</v>
      </c>
      <c r="BE9" s="46">
        <v>64</v>
      </c>
      <c r="BF9" s="46">
        <v>65</v>
      </c>
      <c r="BG9" s="46">
        <v>66</v>
      </c>
      <c r="BH9" s="46">
        <v>67</v>
      </c>
      <c r="BI9" s="46">
        <v>68</v>
      </c>
      <c r="BJ9" s="46">
        <v>69</v>
      </c>
      <c r="BK9" s="46">
        <v>70</v>
      </c>
      <c r="BL9" s="46">
        <v>71</v>
      </c>
      <c r="BM9" s="46">
        <v>72</v>
      </c>
      <c r="BN9" s="46">
        <v>73</v>
      </c>
      <c r="BO9" s="46">
        <v>74</v>
      </c>
      <c r="BP9" s="46">
        <v>75</v>
      </c>
      <c r="BQ9" s="46">
        <v>76</v>
      </c>
      <c r="BR9" s="46">
        <v>77</v>
      </c>
      <c r="BS9" s="46">
        <v>78</v>
      </c>
      <c r="BT9" s="46">
        <v>79</v>
      </c>
      <c r="BU9" s="46">
        <v>80</v>
      </c>
      <c r="BV9" s="46">
        <v>81</v>
      </c>
      <c r="BW9" s="46">
        <v>82</v>
      </c>
      <c r="BX9" s="46">
        <v>83</v>
      </c>
      <c r="BY9" s="46">
        <v>84</v>
      </c>
      <c r="BZ9" s="46">
        <v>85</v>
      </c>
      <c r="CA9" s="46">
        <v>86</v>
      </c>
      <c r="CB9" s="46">
        <v>87</v>
      </c>
      <c r="CC9" s="46">
        <v>88</v>
      </c>
      <c r="CD9" s="46">
        <v>90</v>
      </c>
      <c r="CE9" s="46">
        <v>91</v>
      </c>
      <c r="CF9" s="46">
        <v>92</v>
      </c>
      <c r="CG9" s="46">
        <v>93</v>
      </c>
      <c r="CH9" s="46">
        <v>100</v>
      </c>
      <c r="CI9" s="46">
        <v>101</v>
      </c>
      <c r="CJ9" s="46">
        <v>103</v>
      </c>
      <c r="CK9" s="46">
        <v>103</v>
      </c>
      <c r="CL9" s="46">
        <v>104</v>
      </c>
      <c r="CM9" s="46">
        <v>110</v>
      </c>
      <c r="CN9" s="46">
        <v>111</v>
      </c>
      <c r="CO9" s="46">
        <v>112</v>
      </c>
      <c r="CP9" s="46">
        <v>113</v>
      </c>
      <c r="CQ9" s="46">
        <v>114</v>
      </c>
      <c r="CR9" s="46">
        <v>115</v>
      </c>
      <c r="CS9" s="46">
        <v>116</v>
      </c>
      <c r="CT9" s="46">
        <v>117</v>
      </c>
      <c r="CU9" s="46">
        <v>118</v>
      </c>
      <c r="CV9" s="46">
        <v>119</v>
      </c>
      <c r="CW9" s="46">
        <v>200</v>
      </c>
      <c r="CX9" s="46">
        <v>301</v>
      </c>
    </row>
    <row r="10" spans="1:102" ht="16.5" thickTop="1">
      <c r="A10" s="3"/>
      <c r="B10" s="3"/>
      <c r="C10" s="500" t="s">
        <v>180</v>
      </c>
      <c r="D10" s="500"/>
      <c r="E10" s="75">
        <f>Nov!E130</f>
        <v>0</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row>
    <row r="11" spans="1:102" ht="14.25">
      <c r="A11" s="78">
        <v>1</v>
      </c>
      <c r="B11" s="79"/>
      <c r="C11" s="80"/>
      <c r="D11" s="81"/>
      <c r="E11" s="82"/>
      <c r="F11" s="83"/>
      <c r="G11" s="84">
        <f t="shared" ref="G11:G74" si="0">IF($F11=1,($E11),0)</f>
        <v>0</v>
      </c>
      <c r="H11" s="84">
        <f t="shared" ref="H11:H74" si="1">IF($F11=2,($E11),0)</f>
        <v>0</v>
      </c>
      <c r="I11" s="84">
        <f t="shared" ref="I11:I74" si="2">IF($F11=3,($E11),0)</f>
        <v>0</v>
      </c>
      <c r="J11" s="84">
        <f t="shared" ref="J11:J74" si="3">IF($F11=4,($E11),0)</f>
        <v>0</v>
      </c>
      <c r="K11" s="84">
        <f t="shared" ref="K11:K74" si="4">IF($F11=5,($E11),0)</f>
        <v>0</v>
      </c>
      <c r="L11" s="84">
        <f t="shared" ref="L11:L74" si="5">IF($F11=6,($E11),0)</f>
        <v>0</v>
      </c>
      <c r="M11" s="84">
        <f t="shared" ref="M11:M74" si="6">IF($F11=7,($E11),0)</f>
        <v>0</v>
      </c>
      <c r="N11" s="84">
        <f t="shared" ref="N11:N74" si="7">IF($F11=8,($E11),0)</f>
        <v>0</v>
      </c>
      <c r="O11" s="84">
        <f t="shared" ref="O11:O74" si="8">IF($F11=9,($E11),0)</f>
        <v>0</v>
      </c>
      <c r="P11" s="84">
        <f t="shared" ref="P11:P74" si="9">IF($F11=10,($E11),0)</f>
        <v>0</v>
      </c>
      <c r="Q11" s="84">
        <f t="shared" ref="Q11:Q74" si="10">IF($F11=11,($E11),0)</f>
        <v>0</v>
      </c>
      <c r="R11" s="84">
        <f t="shared" ref="R11:R74" si="11">IF($F11=12,($E11),0)</f>
        <v>0</v>
      </c>
      <c r="S11" s="84">
        <f t="shared" ref="S11:S74" si="12">IF($F11=13,($E11),0)</f>
        <v>0</v>
      </c>
      <c r="T11" s="84">
        <f t="shared" ref="T11:T74" si="13">IF($F11=14,($E11),0)</f>
        <v>0</v>
      </c>
      <c r="U11" s="84">
        <f t="shared" ref="U11:U74" si="14">IF($F11=15,($E11),0)</f>
        <v>0</v>
      </c>
      <c r="V11" s="84">
        <f t="shared" ref="V11:V74" si="15">IF($F11=16,($E11),0)</f>
        <v>0</v>
      </c>
      <c r="W11" s="84">
        <f t="shared" ref="W11:W74" si="16">IF($F11=17,($E11),0)</f>
        <v>0</v>
      </c>
      <c r="X11" s="84">
        <f t="shared" ref="X11:X74" si="17">IF($F11=18,($E11),0)</f>
        <v>0</v>
      </c>
      <c r="Y11" s="84">
        <f t="shared" ref="Y11:Y74" si="18">IF($F11=19,($E11),0)</f>
        <v>0</v>
      </c>
      <c r="Z11" s="84">
        <f t="shared" ref="Z11:Z74" si="19">IF($F11=30,($E11),0)</f>
        <v>0</v>
      </c>
      <c r="AA11" s="84">
        <f t="shared" ref="AA11:AA74" si="20">IF($F11=31,($E11),0)</f>
        <v>0</v>
      </c>
      <c r="AB11" s="84">
        <f t="shared" ref="AB11:AB74" si="21">IF($F11=32,($E11),0)</f>
        <v>0</v>
      </c>
      <c r="AC11" s="84">
        <f t="shared" ref="AC11:AC74" si="22">IF($F11=33,($E11),0)</f>
        <v>0</v>
      </c>
      <c r="AD11" s="84">
        <f t="shared" ref="AD11:AD74" si="23">IF($F11=34,($E11),0)</f>
        <v>0</v>
      </c>
      <c r="AE11" s="84">
        <f t="shared" ref="AE11:AE74" si="24">IF($F11=35,($E11),0)</f>
        <v>0</v>
      </c>
      <c r="AF11" s="84">
        <f t="shared" ref="AF11:AF74" si="25">IF($F11=36,($E11),0)</f>
        <v>0</v>
      </c>
      <c r="AG11" s="84">
        <f t="shared" ref="AG11:AG74" si="26">IF($F11=37,($E11),0)</f>
        <v>0</v>
      </c>
      <c r="AH11" s="84">
        <f t="shared" ref="AH11:AH74" si="27">IF($F11=38,($E11),0)</f>
        <v>0</v>
      </c>
      <c r="AI11" s="84">
        <f t="shared" ref="AI11:AI74" si="28">IF($F11=39,($E11),0)</f>
        <v>0</v>
      </c>
      <c r="AJ11" s="84">
        <f t="shared" ref="AJ11:AJ74" si="29">IF($F11=40,($E11),0)</f>
        <v>0</v>
      </c>
      <c r="AK11" s="84">
        <f t="shared" ref="AK11:AK74" si="30">IF($F11=41,($E11),0)</f>
        <v>0</v>
      </c>
      <c r="AL11" s="84">
        <f t="shared" ref="AL11:AL74" si="31">IF($F11=42,($E11),0)</f>
        <v>0</v>
      </c>
      <c r="AM11" s="84">
        <f t="shared" ref="AM11:AM74" si="32">IF($F11=43,($E11),0)</f>
        <v>0</v>
      </c>
      <c r="AN11" s="84">
        <f t="shared" ref="AN11:AN74" si="33">IF($F11=44,($E11),0)</f>
        <v>0</v>
      </c>
      <c r="AO11" s="84">
        <f t="shared" ref="AO11:AO74" si="34">IF($F11=45,($E11),0)</f>
        <v>0</v>
      </c>
      <c r="AP11" s="84">
        <f t="shared" ref="AP11:AP74" si="35">IF($F11=46,($E11),0)</f>
        <v>0</v>
      </c>
      <c r="AQ11" s="84">
        <f t="shared" ref="AQ11:AQ74" si="36">IF($F11=47,($E11),0)</f>
        <v>0</v>
      </c>
      <c r="AR11" s="84">
        <f t="shared" ref="AR11:AR74" si="37">IF($F11=48,($E11),0)</f>
        <v>0</v>
      </c>
      <c r="AS11" s="84">
        <f t="shared" ref="AS11:AS74" si="38">IF($F11=49,($E11),0)</f>
        <v>0</v>
      </c>
      <c r="AT11" s="84">
        <f t="shared" ref="AT11:AT74" si="39">IF($F11=50,($E11),0)</f>
        <v>0</v>
      </c>
      <c r="AU11" s="84">
        <f t="shared" ref="AU11:AU74" si="40">IF($F11=51,($E11),0)</f>
        <v>0</v>
      </c>
      <c r="AV11" s="84">
        <f t="shared" ref="AV11:AV74" si="41">IF($F11=52,($E11),0)</f>
        <v>0</v>
      </c>
      <c r="AW11" s="84">
        <f t="shared" ref="AW11:AW74" si="42">IF($F11=53,($E11),0)</f>
        <v>0</v>
      </c>
      <c r="AX11" s="84">
        <f t="shared" ref="AX11:AX74" si="43">IF($F11=54,($E11),0)</f>
        <v>0</v>
      </c>
      <c r="AY11" s="84">
        <f t="shared" ref="AY11:AY74" si="44">IF($F11=55,($E11),0)</f>
        <v>0</v>
      </c>
      <c r="AZ11" s="84">
        <f t="shared" ref="AZ11:AZ74" si="45">IF($F11=56,($E11),0)</f>
        <v>0</v>
      </c>
      <c r="BA11" s="84">
        <f t="shared" ref="BA11:BA74" si="46">IF($F11=60,($E11),0)</f>
        <v>0</v>
      </c>
      <c r="BB11" s="84">
        <f t="shared" ref="BB11:BB74" si="47">IF($F11=61,($E11),0)</f>
        <v>0</v>
      </c>
      <c r="BC11" s="84">
        <f t="shared" ref="BC11:BC74" si="48">IF($F11=62,($E11),0)</f>
        <v>0</v>
      </c>
      <c r="BD11" s="84">
        <f t="shared" ref="BD11:BD74" si="49">IF($F11=63,($E11),0)</f>
        <v>0</v>
      </c>
      <c r="BE11" s="84">
        <f t="shared" ref="BE11:BE74" si="50">IF($F11=64,($E11),0)</f>
        <v>0</v>
      </c>
      <c r="BF11" s="84">
        <f t="shared" ref="BF11:BF74" si="51">IF($F11=65,($E11),0)</f>
        <v>0</v>
      </c>
      <c r="BG11" s="84">
        <f t="shared" ref="BG11:BG74" si="52">IF($F11=66,($E11),0)</f>
        <v>0</v>
      </c>
      <c r="BH11" s="84">
        <f t="shared" ref="BH11:BH74" si="53">IF($F11=67,($E11),0)</f>
        <v>0</v>
      </c>
      <c r="BI11" s="84">
        <f t="shared" ref="BI11:BI74" si="54">IF($F11=68,($E11),0)</f>
        <v>0</v>
      </c>
      <c r="BJ11" s="84">
        <f t="shared" ref="BJ11:BJ74" si="55">IF($F11=69,($E11),0)</f>
        <v>0</v>
      </c>
      <c r="BK11" s="84">
        <f t="shared" ref="BK11:BK74" si="56">IF($F11=70,($E11),0)</f>
        <v>0</v>
      </c>
      <c r="BL11" s="84">
        <f t="shared" ref="BL11:BL74" si="57">IF($F11=71,($E11),0)</f>
        <v>0</v>
      </c>
      <c r="BM11" s="84">
        <f t="shared" ref="BM11:BM74" si="58">IF($F11=72,($E11),0)</f>
        <v>0</v>
      </c>
      <c r="BN11" s="84">
        <f t="shared" ref="BN11:BN74" si="59">IF($F11=73,($E11),0)</f>
        <v>0</v>
      </c>
      <c r="BO11" s="84">
        <f t="shared" ref="BO11:BO74" si="60">IF($F11=74,($E11),0)</f>
        <v>0</v>
      </c>
      <c r="BP11" s="84">
        <f t="shared" ref="BP11:BP74" si="61">IF($F11=75,($E11),0)</f>
        <v>0</v>
      </c>
      <c r="BQ11" s="84">
        <f t="shared" ref="BQ11:BQ74" si="62">IF($F11=76,($E11),0)</f>
        <v>0</v>
      </c>
      <c r="BR11" s="84">
        <f t="shared" ref="BR11:BR74" si="63">IF($F11=77,($E11),0)</f>
        <v>0</v>
      </c>
      <c r="BS11" s="84">
        <f t="shared" ref="BS11:BS74" si="64">IF($F11=78,($E11),0)</f>
        <v>0</v>
      </c>
      <c r="BT11" s="84">
        <f t="shared" ref="BT11:BT74" si="65">IF($F11=79,($E11),0)</f>
        <v>0</v>
      </c>
      <c r="BU11" s="84">
        <f t="shared" ref="BU11:BU74" si="66">IF($F11=80,($E11),0)</f>
        <v>0</v>
      </c>
      <c r="BV11" s="84">
        <f t="shared" ref="BV11:BV74" si="67">IF($F11=81,($E11),0)</f>
        <v>0</v>
      </c>
      <c r="BW11" s="84">
        <f t="shared" ref="BW11:BW74" si="68">IF($F11=82,($E11),0)</f>
        <v>0</v>
      </c>
      <c r="BX11" s="84">
        <f t="shared" ref="BX11:BX74" si="69">IF($F11=83,($E11),0)</f>
        <v>0</v>
      </c>
      <c r="BY11" s="84">
        <f t="shared" ref="BY11:BY74" si="70">IF($F11=84,($E11),0)</f>
        <v>0</v>
      </c>
      <c r="BZ11" s="84">
        <f t="shared" ref="BZ11:BZ74" si="71">IF($F11=85,($E11),0)</f>
        <v>0</v>
      </c>
      <c r="CA11" s="84">
        <f t="shared" ref="CA11:CA74" si="72">IF($F11=86,($E11),0)</f>
        <v>0</v>
      </c>
      <c r="CB11" s="84">
        <f t="shared" ref="CB11:CB74" si="73">IF($F11=87,($E11),0)</f>
        <v>0</v>
      </c>
      <c r="CC11" s="84">
        <f t="shared" ref="CC11:CC74" si="74">IF($F11=88,($E11),0)</f>
        <v>0</v>
      </c>
      <c r="CD11" s="84">
        <f t="shared" ref="CD11:CD74" si="75">IF($F11=90,($E11),0)</f>
        <v>0</v>
      </c>
      <c r="CE11" s="84">
        <f t="shared" ref="CE11:CE74" si="76">IF($F11=91,($E11),0)</f>
        <v>0</v>
      </c>
      <c r="CF11" s="84">
        <f t="shared" ref="CF11:CF74" si="77">IF($F11=92,($E11),0)</f>
        <v>0</v>
      </c>
      <c r="CG11" s="84">
        <f t="shared" ref="CG11:CG74" si="78">IF($F11=93,($E11),0)</f>
        <v>0</v>
      </c>
      <c r="CH11" s="84">
        <f t="shared" ref="CH11:CH74" si="79">IF($F11=100,($E11),0)</f>
        <v>0</v>
      </c>
      <c r="CI11" s="84">
        <f t="shared" ref="CI11:CI74" si="80">IF($F11=101,($E11),0)</f>
        <v>0</v>
      </c>
      <c r="CJ11" s="84">
        <f t="shared" ref="CJ11:CJ74" si="81">IF($F11=102,($E11),0)</f>
        <v>0</v>
      </c>
      <c r="CK11" s="84">
        <f t="shared" ref="CK11:CK74" si="82">IF($F11=103,($E11),0)</f>
        <v>0</v>
      </c>
      <c r="CL11" s="84">
        <f t="shared" ref="CL11:CL74" si="83">IF($F11=104,($E11),0)</f>
        <v>0</v>
      </c>
      <c r="CM11" s="84">
        <f t="shared" ref="CM11:CM74" si="84">IF($F11=110,($E11),0)</f>
        <v>0</v>
      </c>
      <c r="CN11" s="84">
        <f t="shared" ref="CN11:CN74" si="85">IF($F11=111,($E11),0)</f>
        <v>0</v>
      </c>
      <c r="CO11" s="84">
        <f t="shared" ref="CO11:CO74" si="86">IF($F11=112,($E11),0)</f>
        <v>0</v>
      </c>
      <c r="CP11" s="84">
        <f t="shared" ref="CP11:CP74" si="87">IF($F11=113,($E11),0)</f>
        <v>0</v>
      </c>
      <c r="CQ11" s="84">
        <f t="shared" ref="CQ11:CQ74" si="88">IF($F11=114,($E11),0)</f>
        <v>0</v>
      </c>
      <c r="CR11" s="84">
        <f t="shared" ref="CR11:CR74" si="89">IF($F11=115,($E11),0)</f>
        <v>0</v>
      </c>
      <c r="CS11" s="84">
        <f t="shared" ref="CS11:CS74" si="90">IF($F11=116,($E11),0)</f>
        <v>0</v>
      </c>
      <c r="CT11" s="84">
        <f t="shared" ref="CT11:CT74" si="91">IF($F11=117,($E11),0)</f>
        <v>0</v>
      </c>
      <c r="CU11" s="84">
        <f t="shared" ref="CU11:CU74" si="92">IF($F11=118,($E11),0)</f>
        <v>0</v>
      </c>
      <c r="CV11" s="84">
        <f t="shared" ref="CV11:CV74" si="93">IF($F11=119,($E11),0)</f>
        <v>0</v>
      </c>
      <c r="CW11" s="84">
        <f t="shared" ref="CW11:CW74" si="94">IF($F11=200,($E11),0)</f>
        <v>0</v>
      </c>
      <c r="CX11" s="84">
        <f t="shared" ref="CX11:CX74" si="95">IF($F11=301,($E11),0)</f>
        <v>0</v>
      </c>
    </row>
    <row r="12" spans="1:102" ht="14.25">
      <c r="A12" s="78">
        <f>+A11+1</f>
        <v>2</v>
      </c>
      <c r="B12" s="79"/>
      <c r="C12" s="80"/>
      <c r="D12" s="81"/>
      <c r="E12" s="82"/>
      <c r="F12" s="83"/>
      <c r="G12" s="84">
        <f t="shared" si="0"/>
        <v>0</v>
      </c>
      <c r="H12" s="84">
        <f t="shared" si="1"/>
        <v>0</v>
      </c>
      <c r="I12" s="84">
        <f t="shared" si="2"/>
        <v>0</v>
      </c>
      <c r="J12" s="84">
        <f t="shared" si="3"/>
        <v>0</v>
      </c>
      <c r="K12" s="84">
        <f t="shared" si="4"/>
        <v>0</v>
      </c>
      <c r="L12" s="84">
        <f t="shared" si="5"/>
        <v>0</v>
      </c>
      <c r="M12" s="84">
        <f t="shared" si="6"/>
        <v>0</v>
      </c>
      <c r="N12" s="84">
        <f t="shared" si="7"/>
        <v>0</v>
      </c>
      <c r="O12" s="84">
        <f t="shared" si="8"/>
        <v>0</v>
      </c>
      <c r="P12" s="84">
        <f t="shared" si="9"/>
        <v>0</v>
      </c>
      <c r="Q12" s="84">
        <f t="shared" si="10"/>
        <v>0</v>
      </c>
      <c r="R12" s="84">
        <f t="shared" si="11"/>
        <v>0</v>
      </c>
      <c r="S12" s="84">
        <f t="shared" si="12"/>
        <v>0</v>
      </c>
      <c r="T12" s="84">
        <f t="shared" si="13"/>
        <v>0</v>
      </c>
      <c r="U12" s="84">
        <f t="shared" si="14"/>
        <v>0</v>
      </c>
      <c r="V12" s="84">
        <f t="shared" si="15"/>
        <v>0</v>
      </c>
      <c r="W12" s="84">
        <f t="shared" si="16"/>
        <v>0</v>
      </c>
      <c r="X12" s="84">
        <f t="shared" si="17"/>
        <v>0</v>
      </c>
      <c r="Y12" s="84">
        <f t="shared" si="18"/>
        <v>0</v>
      </c>
      <c r="Z12" s="84">
        <f t="shared" si="19"/>
        <v>0</v>
      </c>
      <c r="AA12" s="84">
        <f t="shared" si="20"/>
        <v>0</v>
      </c>
      <c r="AB12" s="84">
        <f t="shared" si="21"/>
        <v>0</v>
      </c>
      <c r="AC12" s="84">
        <f t="shared" si="22"/>
        <v>0</v>
      </c>
      <c r="AD12" s="84">
        <f t="shared" si="23"/>
        <v>0</v>
      </c>
      <c r="AE12" s="84">
        <f t="shared" si="24"/>
        <v>0</v>
      </c>
      <c r="AF12" s="84">
        <f t="shared" si="25"/>
        <v>0</v>
      </c>
      <c r="AG12" s="84">
        <f t="shared" si="26"/>
        <v>0</v>
      </c>
      <c r="AH12" s="84">
        <f t="shared" si="27"/>
        <v>0</v>
      </c>
      <c r="AI12" s="84">
        <f t="shared" si="28"/>
        <v>0</v>
      </c>
      <c r="AJ12" s="84">
        <f t="shared" si="29"/>
        <v>0</v>
      </c>
      <c r="AK12" s="84">
        <f t="shared" si="30"/>
        <v>0</v>
      </c>
      <c r="AL12" s="84">
        <f t="shared" si="31"/>
        <v>0</v>
      </c>
      <c r="AM12" s="84">
        <f t="shared" si="32"/>
        <v>0</v>
      </c>
      <c r="AN12" s="84">
        <f t="shared" si="33"/>
        <v>0</v>
      </c>
      <c r="AO12" s="84">
        <f t="shared" si="34"/>
        <v>0</v>
      </c>
      <c r="AP12" s="84">
        <f t="shared" si="35"/>
        <v>0</v>
      </c>
      <c r="AQ12" s="84">
        <f t="shared" si="36"/>
        <v>0</v>
      </c>
      <c r="AR12" s="84">
        <f t="shared" si="37"/>
        <v>0</v>
      </c>
      <c r="AS12" s="84">
        <f t="shared" si="38"/>
        <v>0</v>
      </c>
      <c r="AT12" s="84">
        <f t="shared" si="39"/>
        <v>0</v>
      </c>
      <c r="AU12" s="84">
        <f t="shared" si="40"/>
        <v>0</v>
      </c>
      <c r="AV12" s="84">
        <f t="shared" si="41"/>
        <v>0</v>
      </c>
      <c r="AW12" s="84">
        <f t="shared" si="42"/>
        <v>0</v>
      </c>
      <c r="AX12" s="84">
        <f t="shared" si="43"/>
        <v>0</v>
      </c>
      <c r="AY12" s="84">
        <f t="shared" si="44"/>
        <v>0</v>
      </c>
      <c r="AZ12" s="84">
        <f t="shared" si="45"/>
        <v>0</v>
      </c>
      <c r="BA12" s="84">
        <f t="shared" si="46"/>
        <v>0</v>
      </c>
      <c r="BB12" s="84">
        <f t="shared" si="47"/>
        <v>0</v>
      </c>
      <c r="BC12" s="84">
        <f t="shared" si="48"/>
        <v>0</v>
      </c>
      <c r="BD12" s="84">
        <f t="shared" si="49"/>
        <v>0</v>
      </c>
      <c r="BE12" s="84">
        <f t="shared" si="50"/>
        <v>0</v>
      </c>
      <c r="BF12" s="84">
        <f t="shared" si="51"/>
        <v>0</v>
      </c>
      <c r="BG12" s="84">
        <f t="shared" si="52"/>
        <v>0</v>
      </c>
      <c r="BH12" s="84">
        <f t="shared" si="53"/>
        <v>0</v>
      </c>
      <c r="BI12" s="84">
        <f t="shared" si="54"/>
        <v>0</v>
      </c>
      <c r="BJ12" s="84">
        <f t="shared" si="55"/>
        <v>0</v>
      </c>
      <c r="BK12" s="84">
        <f t="shared" si="56"/>
        <v>0</v>
      </c>
      <c r="BL12" s="84">
        <f t="shared" si="57"/>
        <v>0</v>
      </c>
      <c r="BM12" s="84">
        <f t="shared" si="58"/>
        <v>0</v>
      </c>
      <c r="BN12" s="84">
        <f t="shared" si="59"/>
        <v>0</v>
      </c>
      <c r="BO12" s="84">
        <f t="shared" si="60"/>
        <v>0</v>
      </c>
      <c r="BP12" s="84">
        <f t="shared" si="61"/>
        <v>0</v>
      </c>
      <c r="BQ12" s="84">
        <f t="shared" si="62"/>
        <v>0</v>
      </c>
      <c r="BR12" s="84">
        <f t="shared" si="63"/>
        <v>0</v>
      </c>
      <c r="BS12" s="84">
        <f t="shared" si="64"/>
        <v>0</v>
      </c>
      <c r="BT12" s="84">
        <f t="shared" si="65"/>
        <v>0</v>
      </c>
      <c r="BU12" s="84">
        <f t="shared" si="66"/>
        <v>0</v>
      </c>
      <c r="BV12" s="84">
        <f t="shared" si="67"/>
        <v>0</v>
      </c>
      <c r="BW12" s="84">
        <f t="shared" si="68"/>
        <v>0</v>
      </c>
      <c r="BX12" s="84">
        <f t="shared" si="69"/>
        <v>0</v>
      </c>
      <c r="BY12" s="84">
        <f t="shared" si="70"/>
        <v>0</v>
      </c>
      <c r="BZ12" s="84">
        <f t="shared" si="71"/>
        <v>0</v>
      </c>
      <c r="CA12" s="84">
        <f t="shared" si="72"/>
        <v>0</v>
      </c>
      <c r="CB12" s="84">
        <f t="shared" si="73"/>
        <v>0</v>
      </c>
      <c r="CC12" s="84">
        <f t="shared" si="74"/>
        <v>0</v>
      </c>
      <c r="CD12" s="84">
        <f t="shared" si="75"/>
        <v>0</v>
      </c>
      <c r="CE12" s="84">
        <f t="shared" si="76"/>
        <v>0</v>
      </c>
      <c r="CF12" s="84">
        <f t="shared" si="77"/>
        <v>0</v>
      </c>
      <c r="CG12" s="84">
        <f t="shared" si="78"/>
        <v>0</v>
      </c>
      <c r="CH12" s="84">
        <f t="shared" si="79"/>
        <v>0</v>
      </c>
      <c r="CI12" s="84">
        <f t="shared" si="80"/>
        <v>0</v>
      </c>
      <c r="CJ12" s="84">
        <f t="shared" si="81"/>
        <v>0</v>
      </c>
      <c r="CK12" s="84">
        <f t="shared" si="82"/>
        <v>0</v>
      </c>
      <c r="CL12" s="84">
        <f t="shared" si="83"/>
        <v>0</v>
      </c>
      <c r="CM12" s="84">
        <f t="shared" si="84"/>
        <v>0</v>
      </c>
      <c r="CN12" s="84">
        <f t="shared" si="85"/>
        <v>0</v>
      </c>
      <c r="CO12" s="84">
        <f t="shared" si="86"/>
        <v>0</v>
      </c>
      <c r="CP12" s="84">
        <f t="shared" si="87"/>
        <v>0</v>
      </c>
      <c r="CQ12" s="84">
        <f t="shared" si="88"/>
        <v>0</v>
      </c>
      <c r="CR12" s="84">
        <f t="shared" si="89"/>
        <v>0</v>
      </c>
      <c r="CS12" s="84">
        <f t="shared" si="90"/>
        <v>0</v>
      </c>
      <c r="CT12" s="84">
        <f t="shared" si="91"/>
        <v>0</v>
      </c>
      <c r="CU12" s="84">
        <f t="shared" si="92"/>
        <v>0</v>
      </c>
      <c r="CV12" s="84">
        <f t="shared" si="93"/>
        <v>0</v>
      </c>
      <c r="CW12" s="84">
        <f t="shared" si="94"/>
        <v>0</v>
      </c>
      <c r="CX12" s="84">
        <f t="shared" si="95"/>
        <v>0</v>
      </c>
    </row>
    <row r="13" spans="1:102" ht="14.25">
      <c r="A13" s="78">
        <f t="shared" ref="A13:A127" si="96">+A12+1</f>
        <v>3</v>
      </c>
      <c r="B13" s="79"/>
      <c r="C13" s="80"/>
      <c r="D13" s="81"/>
      <c r="E13" s="82"/>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si="96"/>
        <v>4</v>
      </c>
      <c r="B14" s="79"/>
      <c r="C14" s="80"/>
      <c r="D14" s="81"/>
      <c r="E14" s="82"/>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5</v>
      </c>
      <c r="B15" s="79"/>
      <c r="C15" s="80"/>
      <c r="D15" s="81"/>
      <c r="E15" s="82"/>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6</v>
      </c>
      <c r="B16" s="79"/>
      <c r="C16" s="80"/>
      <c r="D16" s="81"/>
      <c r="E16" s="82"/>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7</v>
      </c>
      <c r="B17" s="79"/>
      <c r="C17" s="80"/>
      <c r="D17" s="81"/>
      <c r="E17" s="82"/>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ht="14.25">
      <c r="A18" s="78">
        <f t="shared" si="96"/>
        <v>8</v>
      </c>
      <c r="B18" s="79"/>
      <c r="C18" s="80"/>
      <c r="D18" s="81"/>
      <c r="E18" s="82"/>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ht="14.25">
      <c r="A19" s="78">
        <f t="shared" si="96"/>
        <v>9</v>
      </c>
      <c r="B19" s="79"/>
      <c r="C19" s="80"/>
      <c r="D19" s="81"/>
      <c r="E19" s="82"/>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ht="14.25">
      <c r="A20" s="78">
        <f t="shared" si="96"/>
        <v>10</v>
      </c>
      <c r="B20" s="79"/>
      <c r="C20" s="80"/>
      <c r="D20" s="81"/>
      <c r="E20" s="82"/>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ht="14.25">
      <c r="A21" s="78">
        <f t="shared" si="96"/>
        <v>11</v>
      </c>
      <c r="B21" s="79"/>
      <c r="C21" s="80"/>
      <c r="D21" s="81"/>
      <c r="E21" s="82"/>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ht="14.25">
      <c r="A22" s="78">
        <f t="shared" si="96"/>
        <v>12</v>
      </c>
      <c r="B22" s="79"/>
      <c r="C22" s="80"/>
      <c r="D22" s="81"/>
      <c r="E22" s="82"/>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ht="14.25">
      <c r="A23" s="78">
        <f t="shared" si="96"/>
        <v>13</v>
      </c>
      <c r="B23" s="79"/>
      <c r="C23" s="80"/>
      <c r="D23" s="81"/>
      <c r="E23" s="82"/>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ht="14.25">
      <c r="A24" s="78">
        <f t="shared" si="96"/>
        <v>14</v>
      </c>
      <c r="B24" s="79"/>
      <c r="C24" s="80"/>
      <c r="D24" s="81"/>
      <c r="E24" s="82"/>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ht="14.25">
      <c r="A25" s="78">
        <f t="shared" si="96"/>
        <v>15</v>
      </c>
      <c r="B25" s="79"/>
      <c r="C25" s="80"/>
      <c r="D25" s="81"/>
      <c r="E25" s="82"/>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ht="14.25">
      <c r="A26" s="78">
        <f t="shared" si="96"/>
        <v>16</v>
      </c>
      <c r="B26" s="79"/>
      <c r="C26" s="80"/>
      <c r="D26" s="81"/>
      <c r="E26" s="82"/>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ht="14.25">
      <c r="A27" s="78">
        <f t="shared" si="96"/>
        <v>17</v>
      </c>
      <c r="B27" s="79"/>
      <c r="C27" s="80"/>
      <c r="D27" s="81"/>
      <c r="E27" s="82"/>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ht="14.25">
      <c r="A28" s="78">
        <f t="shared" si="96"/>
        <v>18</v>
      </c>
      <c r="B28" s="79"/>
      <c r="C28" s="80"/>
      <c r="D28" s="81"/>
      <c r="E28" s="82"/>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ht="14.25">
      <c r="A29" s="78">
        <f t="shared" si="96"/>
        <v>19</v>
      </c>
      <c r="B29" s="79"/>
      <c r="C29" s="80"/>
      <c r="D29" s="81"/>
      <c r="E29" s="82"/>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ht="14.25">
      <c r="A30" s="78">
        <f t="shared" si="96"/>
        <v>20</v>
      </c>
      <c r="B30" s="79"/>
      <c r="C30" s="80"/>
      <c r="D30" s="81"/>
      <c r="E30" s="82"/>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ht="14.25">
      <c r="A31" s="78">
        <f t="shared" si="96"/>
        <v>21</v>
      </c>
      <c r="B31" s="79"/>
      <c r="C31" s="80"/>
      <c r="D31" s="81"/>
      <c r="E31" s="82"/>
      <c r="F31" s="83"/>
      <c r="G31" s="84">
        <f t="shared" si="0"/>
        <v>0</v>
      </c>
      <c r="H31" s="84">
        <f t="shared" si="1"/>
        <v>0</v>
      </c>
      <c r="I31" s="84">
        <f t="shared" si="2"/>
        <v>0</v>
      </c>
      <c r="J31" s="84">
        <f t="shared" si="3"/>
        <v>0</v>
      </c>
      <c r="K31" s="84">
        <f t="shared" si="4"/>
        <v>0</v>
      </c>
      <c r="L31" s="84">
        <f t="shared" si="5"/>
        <v>0</v>
      </c>
      <c r="M31" s="84">
        <f t="shared" si="6"/>
        <v>0</v>
      </c>
      <c r="N31" s="84">
        <f t="shared" si="7"/>
        <v>0</v>
      </c>
      <c r="O31" s="84">
        <f t="shared" si="8"/>
        <v>0</v>
      </c>
      <c r="P31" s="84">
        <f t="shared" si="9"/>
        <v>0</v>
      </c>
      <c r="Q31" s="84">
        <f t="shared" si="10"/>
        <v>0</v>
      </c>
      <c r="R31" s="84">
        <f t="shared" si="11"/>
        <v>0</v>
      </c>
      <c r="S31" s="84">
        <f t="shared" si="12"/>
        <v>0</v>
      </c>
      <c r="T31" s="84">
        <f t="shared" si="13"/>
        <v>0</v>
      </c>
      <c r="U31" s="84">
        <f t="shared" si="14"/>
        <v>0</v>
      </c>
      <c r="V31" s="84">
        <f t="shared" si="15"/>
        <v>0</v>
      </c>
      <c r="W31" s="84">
        <f t="shared" si="16"/>
        <v>0</v>
      </c>
      <c r="X31" s="84">
        <f t="shared" si="17"/>
        <v>0</v>
      </c>
      <c r="Y31" s="84">
        <f t="shared" si="18"/>
        <v>0</v>
      </c>
      <c r="Z31" s="84">
        <f t="shared" si="19"/>
        <v>0</v>
      </c>
      <c r="AA31" s="84">
        <f t="shared" si="20"/>
        <v>0</v>
      </c>
      <c r="AB31" s="84">
        <f t="shared" si="21"/>
        <v>0</v>
      </c>
      <c r="AC31" s="84">
        <f t="shared" si="22"/>
        <v>0</v>
      </c>
      <c r="AD31" s="84">
        <f t="shared" si="23"/>
        <v>0</v>
      </c>
      <c r="AE31" s="84">
        <f t="shared" si="24"/>
        <v>0</v>
      </c>
      <c r="AF31" s="84">
        <f t="shared" si="25"/>
        <v>0</v>
      </c>
      <c r="AG31" s="84">
        <f t="shared" si="26"/>
        <v>0</v>
      </c>
      <c r="AH31" s="84">
        <f t="shared" si="27"/>
        <v>0</v>
      </c>
      <c r="AI31" s="84">
        <f t="shared" si="28"/>
        <v>0</v>
      </c>
      <c r="AJ31" s="84">
        <f t="shared" si="29"/>
        <v>0</v>
      </c>
      <c r="AK31" s="84">
        <f t="shared" si="30"/>
        <v>0</v>
      </c>
      <c r="AL31" s="84">
        <f t="shared" si="31"/>
        <v>0</v>
      </c>
      <c r="AM31" s="84">
        <f t="shared" si="32"/>
        <v>0</v>
      </c>
      <c r="AN31" s="84">
        <f t="shared" si="33"/>
        <v>0</v>
      </c>
      <c r="AO31" s="84">
        <f t="shared" si="34"/>
        <v>0</v>
      </c>
      <c r="AP31" s="84">
        <f t="shared" si="35"/>
        <v>0</v>
      </c>
      <c r="AQ31" s="84">
        <f t="shared" si="36"/>
        <v>0</v>
      </c>
      <c r="AR31" s="84">
        <f t="shared" si="37"/>
        <v>0</v>
      </c>
      <c r="AS31" s="84">
        <f t="shared" si="38"/>
        <v>0</v>
      </c>
      <c r="AT31" s="84">
        <f t="shared" si="39"/>
        <v>0</v>
      </c>
      <c r="AU31" s="84">
        <f t="shared" si="40"/>
        <v>0</v>
      </c>
      <c r="AV31" s="84">
        <f t="shared" si="41"/>
        <v>0</v>
      </c>
      <c r="AW31" s="84">
        <f t="shared" si="42"/>
        <v>0</v>
      </c>
      <c r="AX31" s="84">
        <f t="shared" si="43"/>
        <v>0</v>
      </c>
      <c r="AY31" s="84">
        <f t="shared" si="44"/>
        <v>0</v>
      </c>
      <c r="AZ31" s="84">
        <f t="shared" si="45"/>
        <v>0</v>
      </c>
      <c r="BA31" s="84">
        <f t="shared" si="46"/>
        <v>0</v>
      </c>
      <c r="BB31" s="84">
        <f t="shared" si="47"/>
        <v>0</v>
      </c>
      <c r="BC31" s="84">
        <f t="shared" si="48"/>
        <v>0</v>
      </c>
      <c r="BD31" s="84">
        <f t="shared" si="49"/>
        <v>0</v>
      </c>
      <c r="BE31" s="84">
        <f t="shared" si="50"/>
        <v>0</v>
      </c>
      <c r="BF31" s="84">
        <f t="shared" si="51"/>
        <v>0</v>
      </c>
      <c r="BG31" s="84">
        <f t="shared" si="52"/>
        <v>0</v>
      </c>
      <c r="BH31" s="84">
        <f t="shared" si="53"/>
        <v>0</v>
      </c>
      <c r="BI31" s="84">
        <f t="shared" si="54"/>
        <v>0</v>
      </c>
      <c r="BJ31" s="84">
        <f t="shared" si="55"/>
        <v>0</v>
      </c>
      <c r="BK31" s="84">
        <f t="shared" si="56"/>
        <v>0</v>
      </c>
      <c r="BL31" s="84">
        <f t="shared" si="57"/>
        <v>0</v>
      </c>
      <c r="BM31" s="84">
        <f t="shared" si="58"/>
        <v>0</v>
      </c>
      <c r="BN31" s="84">
        <f t="shared" si="59"/>
        <v>0</v>
      </c>
      <c r="BO31" s="84">
        <f t="shared" si="60"/>
        <v>0</v>
      </c>
      <c r="BP31" s="84">
        <f t="shared" si="61"/>
        <v>0</v>
      </c>
      <c r="BQ31" s="84">
        <f t="shared" si="62"/>
        <v>0</v>
      </c>
      <c r="BR31" s="84">
        <f t="shared" si="63"/>
        <v>0</v>
      </c>
      <c r="BS31" s="84">
        <f t="shared" si="64"/>
        <v>0</v>
      </c>
      <c r="BT31" s="84">
        <f t="shared" si="65"/>
        <v>0</v>
      </c>
      <c r="BU31" s="84">
        <f t="shared" si="66"/>
        <v>0</v>
      </c>
      <c r="BV31" s="84">
        <f t="shared" si="67"/>
        <v>0</v>
      </c>
      <c r="BW31" s="84">
        <f t="shared" si="68"/>
        <v>0</v>
      </c>
      <c r="BX31" s="84">
        <f t="shared" si="69"/>
        <v>0</v>
      </c>
      <c r="BY31" s="84">
        <f t="shared" si="70"/>
        <v>0</v>
      </c>
      <c r="BZ31" s="84">
        <f t="shared" si="71"/>
        <v>0</v>
      </c>
      <c r="CA31" s="84">
        <f t="shared" si="72"/>
        <v>0</v>
      </c>
      <c r="CB31" s="84">
        <f t="shared" si="73"/>
        <v>0</v>
      </c>
      <c r="CC31" s="84">
        <f t="shared" si="74"/>
        <v>0</v>
      </c>
      <c r="CD31" s="84">
        <f t="shared" si="75"/>
        <v>0</v>
      </c>
      <c r="CE31" s="84">
        <f t="shared" si="76"/>
        <v>0</v>
      </c>
      <c r="CF31" s="84">
        <f t="shared" si="77"/>
        <v>0</v>
      </c>
      <c r="CG31" s="84">
        <f t="shared" si="78"/>
        <v>0</v>
      </c>
      <c r="CH31" s="84">
        <f t="shared" si="79"/>
        <v>0</v>
      </c>
      <c r="CI31" s="84">
        <f t="shared" si="80"/>
        <v>0</v>
      </c>
      <c r="CJ31" s="84">
        <f t="shared" si="81"/>
        <v>0</v>
      </c>
      <c r="CK31" s="84">
        <f t="shared" si="82"/>
        <v>0</v>
      </c>
      <c r="CL31" s="84">
        <f t="shared" si="83"/>
        <v>0</v>
      </c>
      <c r="CM31" s="84">
        <f t="shared" si="84"/>
        <v>0</v>
      </c>
      <c r="CN31" s="84">
        <f t="shared" si="85"/>
        <v>0</v>
      </c>
      <c r="CO31" s="84">
        <f t="shared" si="86"/>
        <v>0</v>
      </c>
      <c r="CP31" s="84">
        <f t="shared" si="87"/>
        <v>0</v>
      </c>
      <c r="CQ31" s="84">
        <f t="shared" si="88"/>
        <v>0</v>
      </c>
      <c r="CR31" s="84">
        <f t="shared" si="89"/>
        <v>0</v>
      </c>
      <c r="CS31" s="84">
        <f t="shared" si="90"/>
        <v>0</v>
      </c>
      <c r="CT31" s="84">
        <f t="shared" si="91"/>
        <v>0</v>
      </c>
      <c r="CU31" s="84">
        <f t="shared" si="92"/>
        <v>0</v>
      </c>
      <c r="CV31" s="84">
        <f t="shared" si="93"/>
        <v>0</v>
      </c>
      <c r="CW31" s="84">
        <f t="shared" si="94"/>
        <v>0</v>
      </c>
      <c r="CX31" s="84">
        <f t="shared" si="95"/>
        <v>0</v>
      </c>
    </row>
    <row r="32" spans="1:102" ht="14.25">
      <c r="A32" s="78">
        <f t="shared" si="96"/>
        <v>22</v>
      </c>
      <c r="B32" s="79"/>
      <c r="C32" s="80"/>
      <c r="D32" s="81"/>
      <c r="E32" s="82"/>
      <c r="F32" s="83"/>
      <c r="G32" s="84">
        <f t="shared" si="0"/>
        <v>0</v>
      </c>
      <c r="H32" s="84">
        <f t="shared" si="1"/>
        <v>0</v>
      </c>
      <c r="I32" s="84">
        <f t="shared" si="2"/>
        <v>0</v>
      </c>
      <c r="J32" s="84">
        <f t="shared" si="3"/>
        <v>0</v>
      </c>
      <c r="K32" s="84">
        <f t="shared" si="4"/>
        <v>0</v>
      </c>
      <c r="L32" s="84">
        <f t="shared" si="5"/>
        <v>0</v>
      </c>
      <c r="M32" s="84">
        <f t="shared" si="6"/>
        <v>0</v>
      </c>
      <c r="N32" s="84">
        <f t="shared" si="7"/>
        <v>0</v>
      </c>
      <c r="O32" s="84">
        <f t="shared" si="8"/>
        <v>0</v>
      </c>
      <c r="P32" s="84">
        <f t="shared" si="9"/>
        <v>0</v>
      </c>
      <c r="Q32" s="84">
        <f t="shared" si="10"/>
        <v>0</v>
      </c>
      <c r="R32" s="84">
        <f t="shared" si="11"/>
        <v>0</v>
      </c>
      <c r="S32" s="84">
        <f t="shared" si="12"/>
        <v>0</v>
      </c>
      <c r="T32" s="84">
        <f t="shared" si="13"/>
        <v>0</v>
      </c>
      <c r="U32" s="84">
        <f t="shared" si="14"/>
        <v>0</v>
      </c>
      <c r="V32" s="84">
        <f t="shared" si="15"/>
        <v>0</v>
      </c>
      <c r="W32" s="84">
        <f t="shared" si="16"/>
        <v>0</v>
      </c>
      <c r="X32" s="84">
        <f t="shared" si="17"/>
        <v>0</v>
      </c>
      <c r="Y32" s="84">
        <f t="shared" si="18"/>
        <v>0</v>
      </c>
      <c r="Z32" s="84">
        <f t="shared" si="19"/>
        <v>0</v>
      </c>
      <c r="AA32" s="84">
        <f t="shared" si="20"/>
        <v>0</v>
      </c>
      <c r="AB32" s="84">
        <f t="shared" si="21"/>
        <v>0</v>
      </c>
      <c r="AC32" s="84">
        <f t="shared" si="22"/>
        <v>0</v>
      </c>
      <c r="AD32" s="84">
        <f t="shared" si="23"/>
        <v>0</v>
      </c>
      <c r="AE32" s="84">
        <f t="shared" si="24"/>
        <v>0</v>
      </c>
      <c r="AF32" s="84">
        <f t="shared" si="25"/>
        <v>0</v>
      </c>
      <c r="AG32" s="84">
        <f t="shared" si="26"/>
        <v>0</v>
      </c>
      <c r="AH32" s="84">
        <f t="shared" si="27"/>
        <v>0</v>
      </c>
      <c r="AI32" s="84">
        <f t="shared" si="28"/>
        <v>0</v>
      </c>
      <c r="AJ32" s="84">
        <f t="shared" si="29"/>
        <v>0</v>
      </c>
      <c r="AK32" s="84">
        <f t="shared" si="30"/>
        <v>0</v>
      </c>
      <c r="AL32" s="84">
        <f t="shared" si="31"/>
        <v>0</v>
      </c>
      <c r="AM32" s="84">
        <f t="shared" si="32"/>
        <v>0</v>
      </c>
      <c r="AN32" s="84">
        <f t="shared" si="33"/>
        <v>0</v>
      </c>
      <c r="AO32" s="84">
        <f t="shared" si="34"/>
        <v>0</v>
      </c>
      <c r="AP32" s="84">
        <f t="shared" si="35"/>
        <v>0</v>
      </c>
      <c r="AQ32" s="84">
        <f t="shared" si="36"/>
        <v>0</v>
      </c>
      <c r="AR32" s="84">
        <f t="shared" si="37"/>
        <v>0</v>
      </c>
      <c r="AS32" s="84">
        <f t="shared" si="38"/>
        <v>0</v>
      </c>
      <c r="AT32" s="84">
        <f t="shared" si="39"/>
        <v>0</v>
      </c>
      <c r="AU32" s="84">
        <f t="shared" si="40"/>
        <v>0</v>
      </c>
      <c r="AV32" s="84">
        <f t="shared" si="41"/>
        <v>0</v>
      </c>
      <c r="AW32" s="84">
        <f t="shared" si="42"/>
        <v>0</v>
      </c>
      <c r="AX32" s="84">
        <f t="shared" si="43"/>
        <v>0</v>
      </c>
      <c r="AY32" s="84">
        <f t="shared" si="44"/>
        <v>0</v>
      </c>
      <c r="AZ32" s="84">
        <f t="shared" si="45"/>
        <v>0</v>
      </c>
      <c r="BA32" s="84">
        <f t="shared" si="46"/>
        <v>0</v>
      </c>
      <c r="BB32" s="84">
        <f t="shared" si="47"/>
        <v>0</v>
      </c>
      <c r="BC32" s="84">
        <f t="shared" si="48"/>
        <v>0</v>
      </c>
      <c r="BD32" s="84">
        <f t="shared" si="49"/>
        <v>0</v>
      </c>
      <c r="BE32" s="84">
        <f t="shared" si="50"/>
        <v>0</v>
      </c>
      <c r="BF32" s="84">
        <f t="shared" si="51"/>
        <v>0</v>
      </c>
      <c r="BG32" s="84">
        <f t="shared" si="52"/>
        <v>0</v>
      </c>
      <c r="BH32" s="84">
        <f t="shared" si="53"/>
        <v>0</v>
      </c>
      <c r="BI32" s="84">
        <f t="shared" si="54"/>
        <v>0</v>
      </c>
      <c r="BJ32" s="84">
        <f t="shared" si="55"/>
        <v>0</v>
      </c>
      <c r="BK32" s="84">
        <f t="shared" si="56"/>
        <v>0</v>
      </c>
      <c r="BL32" s="84">
        <f t="shared" si="57"/>
        <v>0</v>
      </c>
      <c r="BM32" s="84">
        <f t="shared" si="58"/>
        <v>0</v>
      </c>
      <c r="BN32" s="84">
        <f t="shared" si="59"/>
        <v>0</v>
      </c>
      <c r="BO32" s="84">
        <f t="shared" si="60"/>
        <v>0</v>
      </c>
      <c r="BP32" s="84">
        <f t="shared" si="61"/>
        <v>0</v>
      </c>
      <c r="BQ32" s="84">
        <f t="shared" si="62"/>
        <v>0</v>
      </c>
      <c r="BR32" s="84">
        <f t="shared" si="63"/>
        <v>0</v>
      </c>
      <c r="BS32" s="84">
        <f t="shared" si="64"/>
        <v>0</v>
      </c>
      <c r="BT32" s="84">
        <f t="shared" si="65"/>
        <v>0</v>
      </c>
      <c r="BU32" s="84">
        <f t="shared" si="66"/>
        <v>0</v>
      </c>
      <c r="BV32" s="84">
        <f t="shared" si="67"/>
        <v>0</v>
      </c>
      <c r="BW32" s="84">
        <f t="shared" si="68"/>
        <v>0</v>
      </c>
      <c r="BX32" s="84">
        <f t="shared" si="69"/>
        <v>0</v>
      </c>
      <c r="BY32" s="84">
        <f t="shared" si="70"/>
        <v>0</v>
      </c>
      <c r="BZ32" s="84">
        <f t="shared" si="71"/>
        <v>0</v>
      </c>
      <c r="CA32" s="84">
        <f t="shared" si="72"/>
        <v>0</v>
      </c>
      <c r="CB32" s="84">
        <f t="shared" si="73"/>
        <v>0</v>
      </c>
      <c r="CC32" s="84">
        <f t="shared" si="74"/>
        <v>0</v>
      </c>
      <c r="CD32" s="84">
        <f t="shared" si="75"/>
        <v>0</v>
      </c>
      <c r="CE32" s="84">
        <f t="shared" si="76"/>
        <v>0</v>
      </c>
      <c r="CF32" s="84">
        <f t="shared" si="77"/>
        <v>0</v>
      </c>
      <c r="CG32" s="84">
        <f t="shared" si="78"/>
        <v>0</v>
      </c>
      <c r="CH32" s="84">
        <f t="shared" si="79"/>
        <v>0</v>
      </c>
      <c r="CI32" s="84">
        <f t="shared" si="80"/>
        <v>0</v>
      </c>
      <c r="CJ32" s="84">
        <f t="shared" si="81"/>
        <v>0</v>
      </c>
      <c r="CK32" s="84">
        <f t="shared" si="82"/>
        <v>0</v>
      </c>
      <c r="CL32" s="84">
        <f t="shared" si="83"/>
        <v>0</v>
      </c>
      <c r="CM32" s="84">
        <f t="shared" si="84"/>
        <v>0</v>
      </c>
      <c r="CN32" s="84">
        <f t="shared" si="85"/>
        <v>0</v>
      </c>
      <c r="CO32" s="84">
        <f t="shared" si="86"/>
        <v>0</v>
      </c>
      <c r="CP32" s="84">
        <f t="shared" si="87"/>
        <v>0</v>
      </c>
      <c r="CQ32" s="84">
        <f t="shared" si="88"/>
        <v>0</v>
      </c>
      <c r="CR32" s="84">
        <f t="shared" si="89"/>
        <v>0</v>
      </c>
      <c r="CS32" s="84">
        <f t="shared" si="90"/>
        <v>0</v>
      </c>
      <c r="CT32" s="84">
        <f t="shared" si="91"/>
        <v>0</v>
      </c>
      <c r="CU32" s="84">
        <f t="shared" si="92"/>
        <v>0</v>
      </c>
      <c r="CV32" s="84">
        <f t="shared" si="93"/>
        <v>0</v>
      </c>
      <c r="CW32" s="84">
        <f t="shared" si="94"/>
        <v>0</v>
      </c>
      <c r="CX32" s="84">
        <f t="shared" si="95"/>
        <v>0</v>
      </c>
    </row>
    <row r="33" spans="1:102" ht="14.25">
      <c r="A33" s="78">
        <f t="shared" si="96"/>
        <v>23</v>
      </c>
      <c r="B33" s="79"/>
      <c r="C33" s="80"/>
      <c r="D33" s="81"/>
      <c r="E33" s="82"/>
      <c r="F33" s="83"/>
      <c r="G33" s="84">
        <f t="shared" si="0"/>
        <v>0</v>
      </c>
      <c r="H33" s="84">
        <f t="shared" si="1"/>
        <v>0</v>
      </c>
      <c r="I33" s="84">
        <f t="shared" si="2"/>
        <v>0</v>
      </c>
      <c r="J33" s="84">
        <f t="shared" si="3"/>
        <v>0</v>
      </c>
      <c r="K33" s="84">
        <f t="shared" si="4"/>
        <v>0</v>
      </c>
      <c r="L33" s="84">
        <f t="shared" si="5"/>
        <v>0</v>
      </c>
      <c r="M33" s="84">
        <f t="shared" si="6"/>
        <v>0</v>
      </c>
      <c r="N33" s="84">
        <f t="shared" si="7"/>
        <v>0</v>
      </c>
      <c r="O33" s="84">
        <f t="shared" si="8"/>
        <v>0</v>
      </c>
      <c r="P33" s="84">
        <f t="shared" si="9"/>
        <v>0</v>
      </c>
      <c r="Q33" s="84">
        <f t="shared" si="10"/>
        <v>0</v>
      </c>
      <c r="R33" s="84">
        <f t="shared" si="11"/>
        <v>0</v>
      </c>
      <c r="S33" s="84">
        <f t="shared" si="12"/>
        <v>0</v>
      </c>
      <c r="T33" s="84">
        <f t="shared" si="13"/>
        <v>0</v>
      </c>
      <c r="U33" s="84">
        <f t="shared" si="14"/>
        <v>0</v>
      </c>
      <c r="V33" s="84">
        <f t="shared" si="15"/>
        <v>0</v>
      </c>
      <c r="W33" s="84">
        <f t="shared" si="16"/>
        <v>0</v>
      </c>
      <c r="X33" s="84">
        <f t="shared" si="17"/>
        <v>0</v>
      </c>
      <c r="Y33" s="84">
        <f t="shared" si="18"/>
        <v>0</v>
      </c>
      <c r="Z33" s="84">
        <f t="shared" si="19"/>
        <v>0</v>
      </c>
      <c r="AA33" s="84">
        <f t="shared" si="20"/>
        <v>0</v>
      </c>
      <c r="AB33" s="84">
        <f t="shared" si="21"/>
        <v>0</v>
      </c>
      <c r="AC33" s="84">
        <f t="shared" si="22"/>
        <v>0</v>
      </c>
      <c r="AD33" s="84">
        <f t="shared" si="23"/>
        <v>0</v>
      </c>
      <c r="AE33" s="84">
        <f t="shared" si="24"/>
        <v>0</v>
      </c>
      <c r="AF33" s="84">
        <f t="shared" si="25"/>
        <v>0</v>
      </c>
      <c r="AG33" s="84">
        <f t="shared" si="26"/>
        <v>0</v>
      </c>
      <c r="AH33" s="84">
        <f t="shared" si="27"/>
        <v>0</v>
      </c>
      <c r="AI33" s="84">
        <f t="shared" si="28"/>
        <v>0</v>
      </c>
      <c r="AJ33" s="84">
        <f t="shared" si="29"/>
        <v>0</v>
      </c>
      <c r="AK33" s="84">
        <f t="shared" si="30"/>
        <v>0</v>
      </c>
      <c r="AL33" s="84">
        <f t="shared" si="31"/>
        <v>0</v>
      </c>
      <c r="AM33" s="84">
        <f t="shared" si="32"/>
        <v>0</v>
      </c>
      <c r="AN33" s="84">
        <f t="shared" si="33"/>
        <v>0</v>
      </c>
      <c r="AO33" s="84">
        <f t="shared" si="34"/>
        <v>0</v>
      </c>
      <c r="AP33" s="84">
        <f t="shared" si="35"/>
        <v>0</v>
      </c>
      <c r="AQ33" s="84">
        <f t="shared" si="36"/>
        <v>0</v>
      </c>
      <c r="AR33" s="84">
        <f t="shared" si="37"/>
        <v>0</v>
      </c>
      <c r="AS33" s="84">
        <f t="shared" si="38"/>
        <v>0</v>
      </c>
      <c r="AT33" s="84">
        <f t="shared" si="39"/>
        <v>0</v>
      </c>
      <c r="AU33" s="84">
        <f t="shared" si="40"/>
        <v>0</v>
      </c>
      <c r="AV33" s="84">
        <f t="shared" si="41"/>
        <v>0</v>
      </c>
      <c r="AW33" s="84">
        <f t="shared" si="42"/>
        <v>0</v>
      </c>
      <c r="AX33" s="84">
        <f t="shared" si="43"/>
        <v>0</v>
      </c>
      <c r="AY33" s="84">
        <f t="shared" si="44"/>
        <v>0</v>
      </c>
      <c r="AZ33" s="84">
        <f t="shared" si="45"/>
        <v>0</v>
      </c>
      <c r="BA33" s="84">
        <f t="shared" si="46"/>
        <v>0</v>
      </c>
      <c r="BB33" s="84">
        <f t="shared" si="47"/>
        <v>0</v>
      </c>
      <c r="BC33" s="84">
        <f t="shared" si="48"/>
        <v>0</v>
      </c>
      <c r="BD33" s="84">
        <f t="shared" si="49"/>
        <v>0</v>
      </c>
      <c r="BE33" s="84">
        <f t="shared" si="50"/>
        <v>0</v>
      </c>
      <c r="BF33" s="84">
        <f t="shared" si="51"/>
        <v>0</v>
      </c>
      <c r="BG33" s="84">
        <f t="shared" si="52"/>
        <v>0</v>
      </c>
      <c r="BH33" s="84">
        <f t="shared" si="53"/>
        <v>0</v>
      </c>
      <c r="BI33" s="84">
        <f t="shared" si="54"/>
        <v>0</v>
      </c>
      <c r="BJ33" s="84">
        <f t="shared" si="55"/>
        <v>0</v>
      </c>
      <c r="BK33" s="84">
        <f t="shared" si="56"/>
        <v>0</v>
      </c>
      <c r="BL33" s="84">
        <f t="shared" si="57"/>
        <v>0</v>
      </c>
      <c r="BM33" s="84">
        <f t="shared" si="58"/>
        <v>0</v>
      </c>
      <c r="BN33" s="84">
        <f t="shared" si="59"/>
        <v>0</v>
      </c>
      <c r="BO33" s="84">
        <f t="shared" si="60"/>
        <v>0</v>
      </c>
      <c r="BP33" s="84">
        <f t="shared" si="61"/>
        <v>0</v>
      </c>
      <c r="BQ33" s="84">
        <f t="shared" si="62"/>
        <v>0</v>
      </c>
      <c r="BR33" s="84">
        <f t="shared" si="63"/>
        <v>0</v>
      </c>
      <c r="BS33" s="84">
        <f t="shared" si="64"/>
        <v>0</v>
      </c>
      <c r="BT33" s="84">
        <f t="shared" si="65"/>
        <v>0</v>
      </c>
      <c r="BU33" s="84">
        <f t="shared" si="66"/>
        <v>0</v>
      </c>
      <c r="BV33" s="84">
        <f t="shared" si="67"/>
        <v>0</v>
      </c>
      <c r="BW33" s="84">
        <f t="shared" si="68"/>
        <v>0</v>
      </c>
      <c r="BX33" s="84">
        <f t="shared" si="69"/>
        <v>0</v>
      </c>
      <c r="BY33" s="84">
        <f t="shared" si="70"/>
        <v>0</v>
      </c>
      <c r="BZ33" s="84">
        <f t="shared" si="71"/>
        <v>0</v>
      </c>
      <c r="CA33" s="84">
        <f t="shared" si="72"/>
        <v>0</v>
      </c>
      <c r="CB33" s="84">
        <f t="shared" si="73"/>
        <v>0</v>
      </c>
      <c r="CC33" s="84">
        <f t="shared" si="74"/>
        <v>0</v>
      </c>
      <c r="CD33" s="84">
        <f t="shared" si="75"/>
        <v>0</v>
      </c>
      <c r="CE33" s="84">
        <f t="shared" si="76"/>
        <v>0</v>
      </c>
      <c r="CF33" s="84">
        <f t="shared" si="77"/>
        <v>0</v>
      </c>
      <c r="CG33" s="84">
        <f t="shared" si="78"/>
        <v>0</v>
      </c>
      <c r="CH33" s="84">
        <f t="shared" si="79"/>
        <v>0</v>
      </c>
      <c r="CI33" s="84">
        <f t="shared" si="80"/>
        <v>0</v>
      </c>
      <c r="CJ33" s="84">
        <f t="shared" si="81"/>
        <v>0</v>
      </c>
      <c r="CK33" s="84">
        <f t="shared" si="82"/>
        <v>0</v>
      </c>
      <c r="CL33" s="84">
        <f t="shared" si="83"/>
        <v>0</v>
      </c>
      <c r="CM33" s="84">
        <f t="shared" si="84"/>
        <v>0</v>
      </c>
      <c r="CN33" s="84">
        <f t="shared" si="85"/>
        <v>0</v>
      </c>
      <c r="CO33" s="84">
        <f t="shared" si="86"/>
        <v>0</v>
      </c>
      <c r="CP33" s="84">
        <f t="shared" si="87"/>
        <v>0</v>
      </c>
      <c r="CQ33" s="84">
        <f t="shared" si="88"/>
        <v>0</v>
      </c>
      <c r="CR33" s="84">
        <f t="shared" si="89"/>
        <v>0</v>
      </c>
      <c r="CS33" s="84">
        <f t="shared" si="90"/>
        <v>0</v>
      </c>
      <c r="CT33" s="84">
        <f t="shared" si="91"/>
        <v>0</v>
      </c>
      <c r="CU33" s="84">
        <f t="shared" si="92"/>
        <v>0</v>
      </c>
      <c r="CV33" s="84">
        <f t="shared" si="93"/>
        <v>0</v>
      </c>
      <c r="CW33" s="84">
        <f t="shared" si="94"/>
        <v>0</v>
      </c>
      <c r="CX33" s="84">
        <f t="shared" si="95"/>
        <v>0</v>
      </c>
    </row>
    <row r="34" spans="1:102" ht="14.25">
      <c r="A34" s="78">
        <f t="shared" si="96"/>
        <v>24</v>
      </c>
      <c r="B34" s="79"/>
      <c r="C34" s="80"/>
      <c r="D34" s="81"/>
      <c r="E34" s="82"/>
      <c r="F34" s="83"/>
      <c r="G34" s="84">
        <f t="shared" si="0"/>
        <v>0</v>
      </c>
      <c r="H34" s="84">
        <f t="shared" si="1"/>
        <v>0</v>
      </c>
      <c r="I34" s="84">
        <f t="shared" si="2"/>
        <v>0</v>
      </c>
      <c r="J34" s="84">
        <f t="shared" si="3"/>
        <v>0</v>
      </c>
      <c r="K34" s="84">
        <f t="shared" si="4"/>
        <v>0</v>
      </c>
      <c r="L34" s="84">
        <f t="shared" si="5"/>
        <v>0</v>
      </c>
      <c r="M34" s="84">
        <f t="shared" si="6"/>
        <v>0</v>
      </c>
      <c r="N34" s="84">
        <f t="shared" si="7"/>
        <v>0</v>
      </c>
      <c r="O34" s="84">
        <f t="shared" si="8"/>
        <v>0</v>
      </c>
      <c r="P34" s="84">
        <f t="shared" si="9"/>
        <v>0</v>
      </c>
      <c r="Q34" s="84">
        <f t="shared" si="10"/>
        <v>0</v>
      </c>
      <c r="R34" s="84">
        <f t="shared" si="11"/>
        <v>0</v>
      </c>
      <c r="S34" s="84">
        <f t="shared" si="12"/>
        <v>0</v>
      </c>
      <c r="T34" s="84">
        <f t="shared" si="13"/>
        <v>0</v>
      </c>
      <c r="U34" s="84">
        <f t="shared" si="14"/>
        <v>0</v>
      </c>
      <c r="V34" s="84">
        <f t="shared" si="15"/>
        <v>0</v>
      </c>
      <c r="W34" s="84">
        <f t="shared" si="16"/>
        <v>0</v>
      </c>
      <c r="X34" s="84">
        <f t="shared" si="17"/>
        <v>0</v>
      </c>
      <c r="Y34" s="84">
        <f t="shared" si="18"/>
        <v>0</v>
      </c>
      <c r="Z34" s="84">
        <f t="shared" si="19"/>
        <v>0</v>
      </c>
      <c r="AA34" s="84">
        <f t="shared" si="20"/>
        <v>0</v>
      </c>
      <c r="AB34" s="84">
        <f t="shared" si="21"/>
        <v>0</v>
      </c>
      <c r="AC34" s="84">
        <f t="shared" si="22"/>
        <v>0</v>
      </c>
      <c r="AD34" s="84">
        <f t="shared" si="23"/>
        <v>0</v>
      </c>
      <c r="AE34" s="84">
        <f t="shared" si="24"/>
        <v>0</v>
      </c>
      <c r="AF34" s="84">
        <f t="shared" si="25"/>
        <v>0</v>
      </c>
      <c r="AG34" s="84">
        <f t="shared" si="26"/>
        <v>0</v>
      </c>
      <c r="AH34" s="84">
        <f t="shared" si="27"/>
        <v>0</v>
      </c>
      <c r="AI34" s="84">
        <f t="shared" si="28"/>
        <v>0</v>
      </c>
      <c r="AJ34" s="84">
        <f t="shared" si="29"/>
        <v>0</v>
      </c>
      <c r="AK34" s="84">
        <f t="shared" si="30"/>
        <v>0</v>
      </c>
      <c r="AL34" s="84">
        <f t="shared" si="31"/>
        <v>0</v>
      </c>
      <c r="AM34" s="84">
        <f t="shared" si="32"/>
        <v>0</v>
      </c>
      <c r="AN34" s="84">
        <f t="shared" si="33"/>
        <v>0</v>
      </c>
      <c r="AO34" s="84">
        <f t="shared" si="34"/>
        <v>0</v>
      </c>
      <c r="AP34" s="84">
        <f t="shared" si="35"/>
        <v>0</v>
      </c>
      <c r="AQ34" s="84">
        <f t="shared" si="36"/>
        <v>0</v>
      </c>
      <c r="AR34" s="84">
        <f t="shared" si="37"/>
        <v>0</v>
      </c>
      <c r="AS34" s="84">
        <f t="shared" si="38"/>
        <v>0</v>
      </c>
      <c r="AT34" s="84">
        <f t="shared" si="39"/>
        <v>0</v>
      </c>
      <c r="AU34" s="84">
        <f t="shared" si="40"/>
        <v>0</v>
      </c>
      <c r="AV34" s="84">
        <f t="shared" si="41"/>
        <v>0</v>
      </c>
      <c r="AW34" s="84">
        <f t="shared" si="42"/>
        <v>0</v>
      </c>
      <c r="AX34" s="84">
        <f t="shared" si="43"/>
        <v>0</v>
      </c>
      <c r="AY34" s="84">
        <f t="shared" si="44"/>
        <v>0</v>
      </c>
      <c r="AZ34" s="84">
        <f t="shared" si="45"/>
        <v>0</v>
      </c>
      <c r="BA34" s="84">
        <f t="shared" si="46"/>
        <v>0</v>
      </c>
      <c r="BB34" s="84">
        <f t="shared" si="47"/>
        <v>0</v>
      </c>
      <c r="BC34" s="84">
        <f t="shared" si="48"/>
        <v>0</v>
      </c>
      <c r="BD34" s="84">
        <f t="shared" si="49"/>
        <v>0</v>
      </c>
      <c r="BE34" s="84">
        <f t="shared" si="50"/>
        <v>0</v>
      </c>
      <c r="BF34" s="84">
        <f t="shared" si="51"/>
        <v>0</v>
      </c>
      <c r="BG34" s="84">
        <f t="shared" si="52"/>
        <v>0</v>
      </c>
      <c r="BH34" s="84">
        <f t="shared" si="53"/>
        <v>0</v>
      </c>
      <c r="BI34" s="84">
        <f t="shared" si="54"/>
        <v>0</v>
      </c>
      <c r="BJ34" s="84">
        <f t="shared" si="55"/>
        <v>0</v>
      </c>
      <c r="BK34" s="84">
        <f t="shared" si="56"/>
        <v>0</v>
      </c>
      <c r="BL34" s="84">
        <f t="shared" si="57"/>
        <v>0</v>
      </c>
      <c r="BM34" s="84">
        <f t="shared" si="58"/>
        <v>0</v>
      </c>
      <c r="BN34" s="84">
        <f t="shared" si="59"/>
        <v>0</v>
      </c>
      <c r="BO34" s="84">
        <f t="shared" si="60"/>
        <v>0</v>
      </c>
      <c r="BP34" s="84">
        <f t="shared" si="61"/>
        <v>0</v>
      </c>
      <c r="BQ34" s="84">
        <f t="shared" si="62"/>
        <v>0</v>
      </c>
      <c r="BR34" s="84">
        <f t="shared" si="63"/>
        <v>0</v>
      </c>
      <c r="BS34" s="84">
        <f t="shared" si="64"/>
        <v>0</v>
      </c>
      <c r="BT34" s="84">
        <f t="shared" si="65"/>
        <v>0</v>
      </c>
      <c r="BU34" s="84">
        <f t="shared" si="66"/>
        <v>0</v>
      </c>
      <c r="BV34" s="84">
        <f t="shared" si="67"/>
        <v>0</v>
      </c>
      <c r="BW34" s="84">
        <f t="shared" si="68"/>
        <v>0</v>
      </c>
      <c r="BX34" s="84">
        <f t="shared" si="69"/>
        <v>0</v>
      </c>
      <c r="BY34" s="84">
        <f t="shared" si="70"/>
        <v>0</v>
      </c>
      <c r="BZ34" s="84">
        <f t="shared" si="71"/>
        <v>0</v>
      </c>
      <c r="CA34" s="84">
        <f t="shared" si="72"/>
        <v>0</v>
      </c>
      <c r="CB34" s="84">
        <f t="shared" si="73"/>
        <v>0</v>
      </c>
      <c r="CC34" s="84">
        <f t="shared" si="74"/>
        <v>0</v>
      </c>
      <c r="CD34" s="84">
        <f t="shared" si="75"/>
        <v>0</v>
      </c>
      <c r="CE34" s="84">
        <f t="shared" si="76"/>
        <v>0</v>
      </c>
      <c r="CF34" s="84">
        <f t="shared" si="77"/>
        <v>0</v>
      </c>
      <c r="CG34" s="84">
        <f t="shared" si="78"/>
        <v>0</v>
      </c>
      <c r="CH34" s="84">
        <f t="shared" si="79"/>
        <v>0</v>
      </c>
      <c r="CI34" s="84">
        <f t="shared" si="80"/>
        <v>0</v>
      </c>
      <c r="CJ34" s="84">
        <f t="shared" si="81"/>
        <v>0</v>
      </c>
      <c r="CK34" s="84">
        <f t="shared" si="82"/>
        <v>0</v>
      </c>
      <c r="CL34" s="84">
        <f t="shared" si="83"/>
        <v>0</v>
      </c>
      <c r="CM34" s="84">
        <f t="shared" si="84"/>
        <v>0</v>
      </c>
      <c r="CN34" s="84">
        <f t="shared" si="85"/>
        <v>0</v>
      </c>
      <c r="CO34" s="84">
        <f t="shared" si="86"/>
        <v>0</v>
      </c>
      <c r="CP34" s="84">
        <f t="shared" si="87"/>
        <v>0</v>
      </c>
      <c r="CQ34" s="84">
        <f t="shared" si="88"/>
        <v>0</v>
      </c>
      <c r="CR34" s="84">
        <f t="shared" si="89"/>
        <v>0</v>
      </c>
      <c r="CS34" s="84">
        <f t="shared" si="90"/>
        <v>0</v>
      </c>
      <c r="CT34" s="84">
        <f t="shared" si="91"/>
        <v>0</v>
      </c>
      <c r="CU34" s="84">
        <f t="shared" si="92"/>
        <v>0</v>
      </c>
      <c r="CV34" s="84">
        <f t="shared" si="93"/>
        <v>0</v>
      </c>
      <c r="CW34" s="84">
        <f t="shared" si="94"/>
        <v>0</v>
      </c>
      <c r="CX34" s="84">
        <f t="shared" si="95"/>
        <v>0</v>
      </c>
    </row>
    <row r="35" spans="1:102" ht="14.25">
      <c r="A35" s="78">
        <f t="shared" si="96"/>
        <v>25</v>
      </c>
      <c r="B35" s="79"/>
      <c r="C35" s="80"/>
      <c r="D35" s="81"/>
      <c r="E35" s="82"/>
      <c r="F35" s="83"/>
      <c r="G35" s="84">
        <f t="shared" si="0"/>
        <v>0</v>
      </c>
      <c r="H35" s="84">
        <f t="shared" si="1"/>
        <v>0</v>
      </c>
      <c r="I35" s="84">
        <f t="shared" si="2"/>
        <v>0</v>
      </c>
      <c r="J35" s="84">
        <f t="shared" si="3"/>
        <v>0</v>
      </c>
      <c r="K35" s="84">
        <f t="shared" si="4"/>
        <v>0</v>
      </c>
      <c r="L35" s="84">
        <f t="shared" si="5"/>
        <v>0</v>
      </c>
      <c r="M35" s="84">
        <f t="shared" si="6"/>
        <v>0</v>
      </c>
      <c r="N35" s="84">
        <f t="shared" si="7"/>
        <v>0</v>
      </c>
      <c r="O35" s="84">
        <f t="shared" si="8"/>
        <v>0</v>
      </c>
      <c r="P35" s="84">
        <f t="shared" si="9"/>
        <v>0</v>
      </c>
      <c r="Q35" s="84">
        <f t="shared" si="10"/>
        <v>0</v>
      </c>
      <c r="R35" s="84">
        <f t="shared" si="11"/>
        <v>0</v>
      </c>
      <c r="S35" s="84">
        <f t="shared" si="12"/>
        <v>0</v>
      </c>
      <c r="T35" s="84">
        <f t="shared" si="13"/>
        <v>0</v>
      </c>
      <c r="U35" s="84">
        <f t="shared" si="14"/>
        <v>0</v>
      </c>
      <c r="V35" s="84">
        <f t="shared" si="15"/>
        <v>0</v>
      </c>
      <c r="W35" s="84">
        <f t="shared" si="16"/>
        <v>0</v>
      </c>
      <c r="X35" s="84">
        <f t="shared" si="17"/>
        <v>0</v>
      </c>
      <c r="Y35" s="84">
        <f t="shared" si="18"/>
        <v>0</v>
      </c>
      <c r="Z35" s="84">
        <f t="shared" si="19"/>
        <v>0</v>
      </c>
      <c r="AA35" s="84">
        <f t="shared" si="20"/>
        <v>0</v>
      </c>
      <c r="AB35" s="84">
        <f t="shared" si="21"/>
        <v>0</v>
      </c>
      <c r="AC35" s="84">
        <f t="shared" si="22"/>
        <v>0</v>
      </c>
      <c r="AD35" s="84">
        <f t="shared" si="23"/>
        <v>0</v>
      </c>
      <c r="AE35" s="84">
        <f t="shared" si="24"/>
        <v>0</v>
      </c>
      <c r="AF35" s="84">
        <f t="shared" si="25"/>
        <v>0</v>
      </c>
      <c r="AG35" s="84">
        <f t="shared" si="26"/>
        <v>0</v>
      </c>
      <c r="AH35" s="84">
        <f t="shared" si="27"/>
        <v>0</v>
      </c>
      <c r="AI35" s="84">
        <f t="shared" si="28"/>
        <v>0</v>
      </c>
      <c r="AJ35" s="84">
        <f t="shared" si="29"/>
        <v>0</v>
      </c>
      <c r="AK35" s="84">
        <f t="shared" si="30"/>
        <v>0</v>
      </c>
      <c r="AL35" s="84">
        <f t="shared" si="31"/>
        <v>0</v>
      </c>
      <c r="AM35" s="84">
        <f t="shared" si="32"/>
        <v>0</v>
      </c>
      <c r="AN35" s="84">
        <f t="shared" si="33"/>
        <v>0</v>
      </c>
      <c r="AO35" s="84">
        <f t="shared" si="34"/>
        <v>0</v>
      </c>
      <c r="AP35" s="84">
        <f t="shared" si="35"/>
        <v>0</v>
      </c>
      <c r="AQ35" s="84">
        <f t="shared" si="36"/>
        <v>0</v>
      </c>
      <c r="AR35" s="84">
        <f t="shared" si="37"/>
        <v>0</v>
      </c>
      <c r="AS35" s="84">
        <f t="shared" si="38"/>
        <v>0</v>
      </c>
      <c r="AT35" s="84">
        <f t="shared" si="39"/>
        <v>0</v>
      </c>
      <c r="AU35" s="84">
        <f t="shared" si="40"/>
        <v>0</v>
      </c>
      <c r="AV35" s="84">
        <f t="shared" si="41"/>
        <v>0</v>
      </c>
      <c r="AW35" s="84">
        <f t="shared" si="42"/>
        <v>0</v>
      </c>
      <c r="AX35" s="84">
        <f t="shared" si="43"/>
        <v>0</v>
      </c>
      <c r="AY35" s="84">
        <f t="shared" si="44"/>
        <v>0</v>
      </c>
      <c r="AZ35" s="84">
        <f t="shared" si="45"/>
        <v>0</v>
      </c>
      <c r="BA35" s="84">
        <f t="shared" si="46"/>
        <v>0</v>
      </c>
      <c r="BB35" s="84">
        <f t="shared" si="47"/>
        <v>0</v>
      </c>
      <c r="BC35" s="84">
        <f t="shared" si="48"/>
        <v>0</v>
      </c>
      <c r="BD35" s="84">
        <f t="shared" si="49"/>
        <v>0</v>
      </c>
      <c r="BE35" s="84">
        <f t="shared" si="50"/>
        <v>0</v>
      </c>
      <c r="BF35" s="84">
        <f t="shared" si="51"/>
        <v>0</v>
      </c>
      <c r="BG35" s="84">
        <f t="shared" si="52"/>
        <v>0</v>
      </c>
      <c r="BH35" s="84">
        <f t="shared" si="53"/>
        <v>0</v>
      </c>
      <c r="BI35" s="84">
        <f t="shared" si="54"/>
        <v>0</v>
      </c>
      <c r="BJ35" s="84">
        <f t="shared" si="55"/>
        <v>0</v>
      </c>
      <c r="BK35" s="84">
        <f t="shared" si="56"/>
        <v>0</v>
      </c>
      <c r="BL35" s="84">
        <f t="shared" si="57"/>
        <v>0</v>
      </c>
      <c r="BM35" s="84">
        <f t="shared" si="58"/>
        <v>0</v>
      </c>
      <c r="BN35" s="84">
        <f t="shared" si="59"/>
        <v>0</v>
      </c>
      <c r="BO35" s="84">
        <f t="shared" si="60"/>
        <v>0</v>
      </c>
      <c r="BP35" s="84">
        <f t="shared" si="61"/>
        <v>0</v>
      </c>
      <c r="BQ35" s="84">
        <f t="shared" si="62"/>
        <v>0</v>
      </c>
      <c r="BR35" s="84">
        <f t="shared" si="63"/>
        <v>0</v>
      </c>
      <c r="BS35" s="84">
        <f t="shared" si="64"/>
        <v>0</v>
      </c>
      <c r="BT35" s="84">
        <f t="shared" si="65"/>
        <v>0</v>
      </c>
      <c r="BU35" s="84">
        <f t="shared" si="66"/>
        <v>0</v>
      </c>
      <c r="BV35" s="84">
        <f t="shared" si="67"/>
        <v>0</v>
      </c>
      <c r="BW35" s="84">
        <f t="shared" si="68"/>
        <v>0</v>
      </c>
      <c r="BX35" s="84">
        <f t="shared" si="69"/>
        <v>0</v>
      </c>
      <c r="BY35" s="84">
        <f t="shared" si="70"/>
        <v>0</v>
      </c>
      <c r="BZ35" s="84">
        <f t="shared" si="71"/>
        <v>0</v>
      </c>
      <c r="CA35" s="84">
        <f t="shared" si="72"/>
        <v>0</v>
      </c>
      <c r="CB35" s="84">
        <f t="shared" si="73"/>
        <v>0</v>
      </c>
      <c r="CC35" s="84">
        <f t="shared" si="74"/>
        <v>0</v>
      </c>
      <c r="CD35" s="84">
        <f t="shared" si="75"/>
        <v>0</v>
      </c>
      <c r="CE35" s="84">
        <f t="shared" si="76"/>
        <v>0</v>
      </c>
      <c r="CF35" s="84">
        <f t="shared" si="77"/>
        <v>0</v>
      </c>
      <c r="CG35" s="84">
        <f t="shared" si="78"/>
        <v>0</v>
      </c>
      <c r="CH35" s="84">
        <f t="shared" si="79"/>
        <v>0</v>
      </c>
      <c r="CI35" s="84">
        <f t="shared" si="80"/>
        <v>0</v>
      </c>
      <c r="CJ35" s="84">
        <f t="shared" si="81"/>
        <v>0</v>
      </c>
      <c r="CK35" s="84">
        <f t="shared" si="82"/>
        <v>0</v>
      </c>
      <c r="CL35" s="84">
        <f t="shared" si="83"/>
        <v>0</v>
      </c>
      <c r="CM35" s="84">
        <f t="shared" si="84"/>
        <v>0</v>
      </c>
      <c r="CN35" s="84">
        <f t="shared" si="85"/>
        <v>0</v>
      </c>
      <c r="CO35" s="84">
        <f t="shared" si="86"/>
        <v>0</v>
      </c>
      <c r="CP35" s="84">
        <f t="shared" si="87"/>
        <v>0</v>
      </c>
      <c r="CQ35" s="84">
        <f t="shared" si="88"/>
        <v>0</v>
      </c>
      <c r="CR35" s="84">
        <f t="shared" si="89"/>
        <v>0</v>
      </c>
      <c r="CS35" s="84">
        <f t="shared" si="90"/>
        <v>0</v>
      </c>
      <c r="CT35" s="84">
        <f t="shared" si="91"/>
        <v>0</v>
      </c>
      <c r="CU35" s="84">
        <f t="shared" si="92"/>
        <v>0</v>
      </c>
      <c r="CV35" s="84">
        <f t="shared" si="93"/>
        <v>0</v>
      </c>
      <c r="CW35" s="84">
        <f t="shared" si="94"/>
        <v>0</v>
      </c>
      <c r="CX35" s="84">
        <f t="shared" si="95"/>
        <v>0</v>
      </c>
    </row>
    <row r="36" spans="1:102" ht="14.25">
      <c r="A36" s="78">
        <f t="shared" si="96"/>
        <v>26</v>
      </c>
      <c r="B36" s="79"/>
      <c r="C36" s="80"/>
      <c r="D36" s="81"/>
      <c r="E36" s="82"/>
      <c r="F36" s="83"/>
      <c r="G36" s="84">
        <f t="shared" si="0"/>
        <v>0</v>
      </c>
      <c r="H36" s="84">
        <f t="shared" si="1"/>
        <v>0</v>
      </c>
      <c r="I36" s="84">
        <f t="shared" si="2"/>
        <v>0</v>
      </c>
      <c r="J36" s="84">
        <f t="shared" si="3"/>
        <v>0</v>
      </c>
      <c r="K36" s="84">
        <f t="shared" si="4"/>
        <v>0</v>
      </c>
      <c r="L36" s="84">
        <f t="shared" si="5"/>
        <v>0</v>
      </c>
      <c r="M36" s="84">
        <f t="shared" si="6"/>
        <v>0</v>
      </c>
      <c r="N36" s="84">
        <f t="shared" si="7"/>
        <v>0</v>
      </c>
      <c r="O36" s="84">
        <f t="shared" si="8"/>
        <v>0</v>
      </c>
      <c r="P36" s="84">
        <f t="shared" si="9"/>
        <v>0</v>
      </c>
      <c r="Q36" s="84">
        <f t="shared" si="10"/>
        <v>0</v>
      </c>
      <c r="R36" s="84">
        <f t="shared" si="11"/>
        <v>0</v>
      </c>
      <c r="S36" s="84">
        <f t="shared" si="12"/>
        <v>0</v>
      </c>
      <c r="T36" s="84">
        <f t="shared" si="13"/>
        <v>0</v>
      </c>
      <c r="U36" s="84">
        <f t="shared" si="14"/>
        <v>0</v>
      </c>
      <c r="V36" s="84">
        <f t="shared" si="15"/>
        <v>0</v>
      </c>
      <c r="W36" s="84">
        <f t="shared" si="16"/>
        <v>0</v>
      </c>
      <c r="X36" s="84">
        <f t="shared" si="17"/>
        <v>0</v>
      </c>
      <c r="Y36" s="84">
        <f t="shared" si="18"/>
        <v>0</v>
      </c>
      <c r="Z36" s="84">
        <f t="shared" si="19"/>
        <v>0</v>
      </c>
      <c r="AA36" s="84">
        <f t="shared" si="20"/>
        <v>0</v>
      </c>
      <c r="AB36" s="84">
        <f t="shared" si="21"/>
        <v>0</v>
      </c>
      <c r="AC36" s="84">
        <f t="shared" si="22"/>
        <v>0</v>
      </c>
      <c r="AD36" s="84">
        <f t="shared" si="23"/>
        <v>0</v>
      </c>
      <c r="AE36" s="84">
        <f t="shared" si="24"/>
        <v>0</v>
      </c>
      <c r="AF36" s="84">
        <f t="shared" si="25"/>
        <v>0</v>
      </c>
      <c r="AG36" s="84">
        <f t="shared" si="26"/>
        <v>0</v>
      </c>
      <c r="AH36" s="84">
        <f t="shared" si="27"/>
        <v>0</v>
      </c>
      <c r="AI36" s="84">
        <f t="shared" si="28"/>
        <v>0</v>
      </c>
      <c r="AJ36" s="84">
        <f t="shared" si="29"/>
        <v>0</v>
      </c>
      <c r="AK36" s="84">
        <f t="shared" si="30"/>
        <v>0</v>
      </c>
      <c r="AL36" s="84">
        <f t="shared" si="31"/>
        <v>0</v>
      </c>
      <c r="AM36" s="84">
        <f t="shared" si="32"/>
        <v>0</v>
      </c>
      <c r="AN36" s="84">
        <f t="shared" si="33"/>
        <v>0</v>
      </c>
      <c r="AO36" s="84">
        <f t="shared" si="34"/>
        <v>0</v>
      </c>
      <c r="AP36" s="84">
        <f t="shared" si="35"/>
        <v>0</v>
      </c>
      <c r="AQ36" s="84">
        <f t="shared" si="36"/>
        <v>0</v>
      </c>
      <c r="AR36" s="84">
        <f t="shared" si="37"/>
        <v>0</v>
      </c>
      <c r="AS36" s="84">
        <f t="shared" si="38"/>
        <v>0</v>
      </c>
      <c r="AT36" s="84">
        <f t="shared" si="39"/>
        <v>0</v>
      </c>
      <c r="AU36" s="84">
        <f t="shared" si="40"/>
        <v>0</v>
      </c>
      <c r="AV36" s="84">
        <f t="shared" si="41"/>
        <v>0</v>
      </c>
      <c r="AW36" s="84">
        <f t="shared" si="42"/>
        <v>0</v>
      </c>
      <c r="AX36" s="84">
        <f t="shared" si="43"/>
        <v>0</v>
      </c>
      <c r="AY36" s="84">
        <f t="shared" si="44"/>
        <v>0</v>
      </c>
      <c r="AZ36" s="84">
        <f t="shared" si="45"/>
        <v>0</v>
      </c>
      <c r="BA36" s="84">
        <f t="shared" si="46"/>
        <v>0</v>
      </c>
      <c r="BB36" s="84">
        <f t="shared" si="47"/>
        <v>0</v>
      </c>
      <c r="BC36" s="84">
        <f t="shared" si="48"/>
        <v>0</v>
      </c>
      <c r="BD36" s="84">
        <f t="shared" si="49"/>
        <v>0</v>
      </c>
      <c r="BE36" s="84">
        <f t="shared" si="50"/>
        <v>0</v>
      </c>
      <c r="BF36" s="84">
        <f t="shared" si="51"/>
        <v>0</v>
      </c>
      <c r="BG36" s="84">
        <f t="shared" si="52"/>
        <v>0</v>
      </c>
      <c r="BH36" s="84">
        <f t="shared" si="53"/>
        <v>0</v>
      </c>
      <c r="BI36" s="84">
        <f t="shared" si="54"/>
        <v>0</v>
      </c>
      <c r="BJ36" s="84">
        <f t="shared" si="55"/>
        <v>0</v>
      </c>
      <c r="BK36" s="84">
        <f t="shared" si="56"/>
        <v>0</v>
      </c>
      <c r="BL36" s="84">
        <f t="shared" si="57"/>
        <v>0</v>
      </c>
      <c r="BM36" s="84">
        <f t="shared" si="58"/>
        <v>0</v>
      </c>
      <c r="BN36" s="84">
        <f t="shared" si="59"/>
        <v>0</v>
      </c>
      <c r="BO36" s="84">
        <f t="shared" si="60"/>
        <v>0</v>
      </c>
      <c r="BP36" s="84">
        <f t="shared" si="61"/>
        <v>0</v>
      </c>
      <c r="BQ36" s="84">
        <f t="shared" si="62"/>
        <v>0</v>
      </c>
      <c r="BR36" s="84">
        <f t="shared" si="63"/>
        <v>0</v>
      </c>
      <c r="BS36" s="84">
        <f t="shared" si="64"/>
        <v>0</v>
      </c>
      <c r="BT36" s="84">
        <f t="shared" si="65"/>
        <v>0</v>
      </c>
      <c r="BU36" s="84">
        <f t="shared" si="66"/>
        <v>0</v>
      </c>
      <c r="BV36" s="84">
        <f t="shared" si="67"/>
        <v>0</v>
      </c>
      <c r="BW36" s="84">
        <f t="shared" si="68"/>
        <v>0</v>
      </c>
      <c r="BX36" s="84">
        <f t="shared" si="69"/>
        <v>0</v>
      </c>
      <c r="BY36" s="84">
        <f t="shared" si="70"/>
        <v>0</v>
      </c>
      <c r="BZ36" s="84">
        <f t="shared" si="71"/>
        <v>0</v>
      </c>
      <c r="CA36" s="84">
        <f t="shared" si="72"/>
        <v>0</v>
      </c>
      <c r="CB36" s="84">
        <f t="shared" si="73"/>
        <v>0</v>
      </c>
      <c r="CC36" s="84">
        <f t="shared" si="74"/>
        <v>0</v>
      </c>
      <c r="CD36" s="84">
        <f t="shared" si="75"/>
        <v>0</v>
      </c>
      <c r="CE36" s="84">
        <f t="shared" si="76"/>
        <v>0</v>
      </c>
      <c r="CF36" s="84">
        <f t="shared" si="77"/>
        <v>0</v>
      </c>
      <c r="CG36" s="84">
        <f t="shared" si="78"/>
        <v>0</v>
      </c>
      <c r="CH36" s="84">
        <f t="shared" si="79"/>
        <v>0</v>
      </c>
      <c r="CI36" s="84">
        <f t="shared" si="80"/>
        <v>0</v>
      </c>
      <c r="CJ36" s="84">
        <f t="shared" si="81"/>
        <v>0</v>
      </c>
      <c r="CK36" s="84">
        <f t="shared" si="82"/>
        <v>0</v>
      </c>
      <c r="CL36" s="84">
        <f t="shared" si="83"/>
        <v>0</v>
      </c>
      <c r="CM36" s="84">
        <f t="shared" si="84"/>
        <v>0</v>
      </c>
      <c r="CN36" s="84">
        <f t="shared" si="85"/>
        <v>0</v>
      </c>
      <c r="CO36" s="84">
        <f t="shared" si="86"/>
        <v>0</v>
      </c>
      <c r="CP36" s="84">
        <f t="shared" si="87"/>
        <v>0</v>
      </c>
      <c r="CQ36" s="84">
        <f t="shared" si="88"/>
        <v>0</v>
      </c>
      <c r="CR36" s="84">
        <f t="shared" si="89"/>
        <v>0</v>
      </c>
      <c r="CS36" s="84">
        <f t="shared" si="90"/>
        <v>0</v>
      </c>
      <c r="CT36" s="84">
        <f t="shared" si="91"/>
        <v>0</v>
      </c>
      <c r="CU36" s="84">
        <f t="shared" si="92"/>
        <v>0</v>
      </c>
      <c r="CV36" s="84">
        <f t="shared" si="93"/>
        <v>0</v>
      </c>
      <c r="CW36" s="84">
        <f t="shared" si="94"/>
        <v>0</v>
      </c>
      <c r="CX36" s="84">
        <f t="shared" si="95"/>
        <v>0</v>
      </c>
    </row>
    <row r="37" spans="1:102" ht="14.25">
      <c r="A37" s="78">
        <f t="shared" si="96"/>
        <v>27</v>
      </c>
      <c r="B37" s="79"/>
      <c r="C37" s="80"/>
      <c r="D37" s="81"/>
      <c r="E37" s="82"/>
      <c r="F37" s="83"/>
      <c r="G37" s="84">
        <f t="shared" si="0"/>
        <v>0</v>
      </c>
      <c r="H37" s="84">
        <f t="shared" si="1"/>
        <v>0</v>
      </c>
      <c r="I37" s="84">
        <f t="shared" si="2"/>
        <v>0</v>
      </c>
      <c r="J37" s="84">
        <f t="shared" si="3"/>
        <v>0</v>
      </c>
      <c r="K37" s="84">
        <f t="shared" si="4"/>
        <v>0</v>
      </c>
      <c r="L37" s="84">
        <f t="shared" si="5"/>
        <v>0</v>
      </c>
      <c r="M37" s="84">
        <f t="shared" si="6"/>
        <v>0</v>
      </c>
      <c r="N37" s="84">
        <f t="shared" si="7"/>
        <v>0</v>
      </c>
      <c r="O37" s="84">
        <f t="shared" si="8"/>
        <v>0</v>
      </c>
      <c r="P37" s="84">
        <f t="shared" si="9"/>
        <v>0</v>
      </c>
      <c r="Q37" s="84">
        <f t="shared" si="10"/>
        <v>0</v>
      </c>
      <c r="R37" s="84">
        <f t="shared" si="11"/>
        <v>0</v>
      </c>
      <c r="S37" s="84">
        <f t="shared" si="12"/>
        <v>0</v>
      </c>
      <c r="T37" s="84">
        <f t="shared" si="13"/>
        <v>0</v>
      </c>
      <c r="U37" s="84">
        <f t="shared" si="14"/>
        <v>0</v>
      </c>
      <c r="V37" s="84">
        <f t="shared" si="15"/>
        <v>0</v>
      </c>
      <c r="W37" s="84">
        <f t="shared" si="16"/>
        <v>0</v>
      </c>
      <c r="X37" s="84">
        <f t="shared" si="17"/>
        <v>0</v>
      </c>
      <c r="Y37" s="84">
        <f t="shared" si="18"/>
        <v>0</v>
      </c>
      <c r="Z37" s="84">
        <f t="shared" si="19"/>
        <v>0</v>
      </c>
      <c r="AA37" s="84">
        <f t="shared" si="20"/>
        <v>0</v>
      </c>
      <c r="AB37" s="84">
        <f t="shared" si="21"/>
        <v>0</v>
      </c>
      <c r="AC37" s="84">
        <f t="shared" si="22"/>
        <v>0</v>
      </c>
      <c r="AD37" s="84">
        <f t="shared" si="23"/>
        <v>0</v>
      </c>
      <c r="AE37" s="84">
        <f t="shared" si="24"/>
        <v>0</v>
      </c>
      <c r="AF37" s="84">
        <f t="shared" si="25"/>
        <v>0</v>
      </c>
      <c r="AG37" s="84">
        <f t="shared" si="26"/>
        <v>0</v>
      </c>
      <c r="AH37" s="84">
        <f t="shared" si="27"/>
        <v>0</v>
      </c>
      <c r="AI37" s="84">
        <f t="shared" si="28"/>
        <v>0</v>
      </c>
      <c r="AJ37" s="84">
        <f t="shared" si="29"/>
        <v>0</v>
      </c>
      <c r="AK37" s="84">
        <f t="shared" si="30"/>
        <v>0</v>
      </c>
      <c r="AL37" s="84">
        <f t="shared" si="31"/>
        <v>0</v>
      </c>
      <c r="AM37" s="84">
        <f t="shared" si="32"/>
        <v>0</v>
      </c>
      <c r="AN37" s="84">
        <f t="shared" si="33"/>
        <v>0</v>
      </c>
      <c r="AO37" s="84">
        <f t="shared" si="34"/>
        <v>0</v>
      </c>
      <c r="AP37" s="84">
        <f t="shared" si="35"/>
        <v>0</v>
      </c>
      <c r="AQ37" s="84">
        <f t="shared" si="36"/>
        <v>0</v>
      </c>
      <c r="AR37" s="84">
        <f t="shared" si="37"/>
        <v>0</v>
      </c>
      <c r="AS37" s="84">
        <f t="shared" si="38"/>
        <v>0</v>
      </c>
      <c r="AT37" s="84">
        <f t="shared" si="39"/>
        <v>0</v>
      </c>
      <c r="AU37" s="84">
        <f t="shared" si="40"/>
        <v>0</v>
      </c>
      <c r="AV37" s="84">
        <f t="shared" si="41"/>
        <v>0</v>
      </c>
      <c r="AW37" s="84">
        <f t="shared" si="42"/>
        <v>0</v>
      </c>
      <c r="AX37" s="84">
        <f t="shared" si="43"/>
        <v>0</v>
      </c>
      <c r="AY37" s="84">
        <f t="shared" si="44"/>
        <v>0</v>
      </c>
      <c r="AZ37" s="84">
        <f t="shared" si="45"/>
        <v>0</v>
      </c>
      <c r="BA37" s="84">
        <f t="shared" si="46"/>
        <v>0</v>
      </c>
      <c r="BB37" s="84">
        <f t="shared" si="47"/>
        <v>0</v>
      </c>
      <c r="BC37" s="84">
        <f t="shared" si="48"/>
        <v>0</v>
      </c>
      <c r="BD37" s="84">
        <f t="shared" si="49"/>
        <v>0</v>
      </c>
      <c r="BE37" s="84">
        <f t="shared" si="50"/>
        <v>0</v>
      </c>
      <c r="BF37" s="84">
        <f t="shared" si="51"/>
        <v>0</v>
      </c>
      <c r="BG37" s="84">
        <f t="shared" si="52"/>
        <v>0</v>
      </c>
      <c r="BH37" s="84">
        <f t="shared" si="53"/>
        <v>0</v>
      </c>
      <c r="BI37" s="84">
        <f t="shared" si="54"/>
        <v>0</v>
      </c>
      <c r="BJ37" s="84">
        <f t="shared" si="55"/>
        <v>0</v>
      </c>
      <c r="BK37" s="84">
        <f t="shared" si="56"/>
        <v>0</v>
      </c>
      <c r="BL37" s="84">
        <f t="shared" si="57"/>
        <v>0</v>
      </c>
      <c r="BM37" s="84">
        <f t="shared" si="58"/>
        <v>0</v>
      </c>
      <c r="BN37" s="84">
        <f t="shared" si="59"/>
        <v>0</v>
      </c>
      <c r="BO37" s="84">
        <f t="shared" si="60"/>
        <v>0</v>
      </c>
      <c r="BP37" s="84">
        <f t="shared" si="61"/>
        <v>0</v>
      </c>
      <c r="BQ37" s="84">
        <f t="shared" si="62"/>
        <v>0</v>
      </c>
      <c r="BR37" s="84">
        <f t="shared" si="63"/>
        <v>0</v>
      </c>
      <c r="BS37" s="84">
        <f t="shared" si="64"/>
        <v>0</v>
      </c>
      <c r="BT37" s="84">
        <f t="shared" si="65"/>
        <v>0</v>
      </c>
      <c r="BU37" s="84">
        <f t="shared" si="66"/>
        <v>0</v>
      </c>
      <c r="BV37" s="84">
        <f t="shared" si="67"/>
        <v>0</v>
      </c>
      <c r="BW37" s="84">
        <f t="shared" si="68"/>
        <v>0</v>
      </c>
      <c r="BX37" s="84">
        <f t="shared" si="69"/>
        <v>0</v>
      </c>
      <c r="BY37" s="84">
        <f t="shared" si="70"/>
        <v>0</v>
      </c>
      <c r="BZ37" s="84">
        <f t="shared" si="71"/>
        <v>0</v>
      </c>
      <c r="CA37" s="84">
        <f t="shared" si="72"/>
        <v>0</v>
      </c>
      <c r="CB37" s="84">
        <f t="shared" si="73"/>
        <v>0</v>
      </c>
      <c r="CC37" s="84">
        <f t="shared" si="74"/>
        <v>0</v>
      </c>
      <c r="CD37" s="84">
        <f t="shared" si="75"/>
        <v>0</v>
      </c>
      <c r="CE37" s="84">
        <f t="shared" si="76"/>
        <v>0</v>
      </c>
      <c r="CF37" s="84">
        <f t="shared" si="77"/>
        <v>0</v>
      </c>
      <c r="CG37" s="84">
        <f t="shared" si="78"/>
        <v>0</v>
      </c>
      <c r="CH37" s="84">
        <f t="shared" si="79"/>
        <v>0</v>
      </c>
      <c r="CI37" s="84">
        <f t="shared" si="80"/>
        <v>0</v>
      </c>
      <c r="CJ37" s="84">
        <f t="shared" si="81"/>
        <v>0</v>
      </c>
      <c r="CK37" s="84">
        <f t="shared" si="82"/>
        <v>0</v>
      </c>
      <c r="CL37" s="84">
        <f t="shared" si="83"/>
        <v>0</v>
      </c>
      <c r="CM37" s="84">
        <f t="shared" si="84"/>
        <v>0</v>
      </c>
      <c r="CN37" s="84">
        <f t="shared" si="85"/>
        <v>0</v>
      </c>
      <c r="CO37" s="84">
        <f t="shared" si="86"/>
        <v>0</v>
      </c>
      <c r="CP37" s="84">
        <f t="shared" si="87"/>
        <v>0</v>
      </c>
      <c r="CQ37" s="84">
        <f t="shared" si="88"/>
        <v>0</v>
      </c>
      <c r="CR37" s="84">
        <f t="shared" si="89"/>
        <v>0</v>
      </c>
      <c r="CS37" s="84">
        <f t="shared" si="90"/>
        <v>0</v>
      </c>
      <c r="CT37" s="84">
        <f t="shared" si="91"/>
        <v>0</v>
      </c>
      <c r="CU37" s="84">
        <f t="shared" si="92"/>
        <v>0</v>
      </c>
      <c r="CV37" s="84">
        <f t="shared" si="93"/>
        <v>0</v>
      </c>
      <c r="CW37" s="84">
        <f t="shared" si="94"/>
        <v>0</v>
      </c>
      <c r="CX37" s="84">
        <f t="shared" si="95"/>
        <v>0</v>
      </c>
    </row>
    <row r="38" spans="1:102" ht="14.25">
      <c r="A38" s="78">
        <f t="shared" si="96"/>
        <v>28</v>
      </c>
      <c r="B38" s="79"/>
      <c r="C38" s="80"/>
      <c r="D38" s="81"/>
      <c r="E38" s="82"/>
      <c r="F38" s="83"/>
      <c r="G38" s="84">
        <f t="shared" si="0"/>
        <v>0</v>
      </c>
      <c r="H38" s="84">
        <f t="shared" si="1"/>
        <v>0</v>
      </c>
      <c r="I38" s="84">
        <f t="shared" si="2"/>
        <v>0</v>
      </c>
      <c r="J38" s="84">
        <f t="shared" si="3"/>
        <v>0</v>
      </c>
      <c r="K38" s="84">
        <f t="shared" si="4"/>
        <v>0</v>
      </c>
      <c r="L38" s="84">
        <f t="shared" si="5"/>
        <v>0</v>
      </c>
      <c r="M38" s="84">
        <f t="shared" si="6"/>
        <v>0</v>
      </c>
      <c r="N38" s="84">
        <f t="shared" si="7"/>
        <v>0</v>
      </c>
      <c r="O38" s="84">
        <f t="shared" si="8"/>
        <v>0</v>
      </c>
      <c r="P38" s="84">
        <f t="shared" si="9"/>
        <v>0</v>
      </c>
      <c r="Q38" s="84">
        <f t="shared" si="10"/>
        <v>0</v>
      </c>
      <c r="R38" s="84">
        <f t="shared" si="11"/>
        <v>0</v>
      </c>
      <c r="S38" s="84">
        <f t="shared" si="12"/>
        <v>0</v>
      </c>
      <c r="T38" s="84">
        <f t="shared" si="13"/>
        <v>0</v>
      </c>
      <c r="U38" s="84">
        <f t="shared" si="14"/>
        <v>0</v>
      </c>
      <c r="V38" s="84">
        <f t="shared" si="15"/>
        <v>0</v>
      </c>
      <c r="W38" s="84">
        <f t="shared" si="16"/>
        <v>0</v>
      </c>
      <c r="X38" s="84">
        <f t="shared" si="17"/>
        <v>0</v>
      </c>
      <c r="Y38" s="84">
        <f t="shared" si="18"/>
        <v>0</v>
      </c>
      <c r="Z38" s="84">
        <f t="shared" si="19"/>
        <v>0</v>
      </c>
      <c r="AA38" s="84">
        <f t="shared" si="20"/>
        <v>0</v>
      </c>
      <c r="AB38" s="84">
        <f t="shared" si="21"/>
        <v>0</v>
      </c>
      <c r="AC38" s="84">
        <f t="shared" si="22"/>
        <v>0</v>
      </c>
      <c r="AD38" s="84">
        <f t="shared" si="23"/>
        <v>0</v>
      </c>
      <c r="AE38" s="84">
        <f t="shared" si="24"/>
        <v>0</v>
      </c>
      <c r="AF38" s="84">
        <f t="shared" si="25"/>
        <v>0</v>
      </c>
      <c r="AG38" s="84">
        <f t="shared" si="26"/>
        <v>0</v>
      </c>
      <c r="AH38" s="84">
        <f t="shared" si="27"/>
        <v>0</v>
      </c>
      <c r="AI38" s="84">
        <f t="shared" si="28"/>
        <v>0</v>
      </c>
      <c r="AJ38" s="84">
        <f t="shared" si="29"/>
        <v>0</v>
      </c>
      <c r="AK38" s="84">
        <f t="shared" si="30"/>
        <v>0</v>
      </c>
      <c r="AL38" s="84">
        <f t="shared" si="31"/>
        <v>0</v>
      </c>
      <c r="AM38" s="84">
        <f t="shared" si="32"/>
        <v>0</v>
      </c>
      <c r="AN38" s="84">
        <f t="shared" si="33"/>
        <v>0</v>
      </c>
      <c r="AO38" s="84">
        <f t="shared" si="34"/>
        <v>0</v>
      </c>
      <c r="AP38" s="84">
        <f t="shared" si="35"/>
        <v>0</v>
      </c>
      <c r="AQ38" s="84">
        <f t="shared" si="36"/>
        <v>0</v>
      </c>
      <c r="AR38" s="84">
        <f t="shared" si="37"/>
        <v>0</v>
      </c>
      <c r="AS38" s="84">
        <f t="shared" si="38"/>
        <v>0</v>
      </c>
      <c r="AT38" s="84">
        <f t="shared" si="39"/>
        <v>0</v>
      </c>
      <c r="AU38" s="84">
        <f t="shared" si="40"/>
        <v>0</v>
      </c>
      <c r="AV38" s="84">
        <f t="shared" si="41"/>
        <v>0</v>
      </c>
      <c r="AW38" s="84">
        <f t="shared" si="42"/>
        <v>0</v>
      </c>
      <c r="AX38" s="84">
        <f t="shared" si="43"/>
        <v>0</v>
      </c>
      <c r="AY38" s="84">
        <f t="shared" si="44"/>
        <v>0</v>
      </c>
      <c r="AZ38" s="84">
        <f t="shared" si="45"/>
        <v>0</v>
      </c>
      <c r="BA38" s="84">
        <f t="shared" si="46"/>
        <v>0</v>
      </c>
      <c r="BB38" s="84">
        <f t="shared" si="47"/>
        <v>0</v>
      </c>
      <c r="BC38" s="84">
        <f t="shared" si="48"/>
        <v>0</v>
      </c>
      <c r="BD38" s="84">
        <f t="shared" si="49"/>
        <v>0</v>
      </c>
      <c r="BE38" s="84">
        <f t="shared" si="50"/>
        <v>0</v>
      </c>
      <c r="BF38" s="84">
        <f t="shared" si="51"/>
        <v>0</v>
      </c>
      <c r="BG38" s="84">
        <f t="shared" si="52"/>
        <v>0</v>
      </c>
      <c r="BH38" s="84">
        <f t="shared" si="53"/>
        <v>0</v>
      </c>
      <c r="BI38" s="84">
        <f t="shared" si="54"/>
        <v>0</v>
      </c>
      <c r="BJ38" s="84">
        <f t="shared" si="55"/>
        <v>0</v>
      </c>
      <c r="BK38" s="84">
        <f t="shared" si="56"/>
        <v>0</v>
      </c>
      <c r="BL38" s="84">
        <f t="shared" si="57"/>
        <v>0</v>
      </c>
      <c r="BM38" s="84">
        <f t="shared" si="58"/>
        <v>0</v>
      </c>
      <c r="BN38" s="84">
        <f t="shared" si="59"/>
        <v>0</v>
      </c>
      <c r="BO38" s="84">
        <f t="shared" si="60"/>
        <v>0</v>
      </c>
      <c r="BP38" s="84">
        <f t="shared" si="61"/>
        <v>0</v>
      </c>
      <c r="BQ38" s="84">
        <f t="shared" si="62"/>
        <v>0</v>
      </c>
      <c r="BR38" s="84">
        <f t="shared" si="63"/>
        <v>0</v>
      </c>
      <c r="BS38" s="84">
        <f t="shared" si="64"/>
        <v>0</v>
      </c>
      <c r="BT38" s="84">
        <f t="shared" si="65"/>
        <v>0</v>
      </c>
      <c r="BU38" s="84">
        <f t="shared" si="66"/>
        <v>0</v>
      </c>
      <c r="BV38" s="84">
        <f t="shared" si="67"/>
        <v>0</v>
      </c>
      <c r="BW38" s="84">
        <f t="shared" si="68"/>
        <v>0</v>
      </c>
      <c r="BX38" s="84">
        <f t="shared" si="69"/>
        <v>0</v>
      </c>
      <c r="BY38" s="84">
        <f t="shared" si="70"/>
        <v>0</v>
      </c>
      <c r="BZ38" s="84">
        <f t="shared" si="71"/>
        <v>0</v>
      </c>
      <c r="CA38" s="84">
        <f t="shared" si="72"/>
        <v>0</v>
      </c>
      <c r="CB38" s="84">
        <f t="shared" si="73"/>
        <v>0</v>
      </c>
      <c r="CC38" s="84">
        <f t="shared" si="74"/>
        <v>0</v>
      </c>
      <c r="CD38" s="84">
        <f t="shared" si="75"/>
        <v>0</v>
      </c>
      <c r="CE38" s="84">
        <f t="shared" si="76"/>
        <v>0</v>
      </c>
      <c r="CF38" s="84">
        <f t="shared" si="77"/>
        <v>0</v>
      </c>
      <c r="CG38" s="84">
        <f t="shared" si="78"/>
        <v>0</v>
      </c>
      <c r="CH38" s="84">
        <f t="shared" si="79"/>
        <v>0</v>
      </c>
      <c r="CI38" s="84">
        <f t="shared" si="80"/>
        <v>0</v>
      </c>
      <c r="CJ38" s="84">
        <f t="shared" si="81"/>
        <v>0</v>
      </c>
      <c r="CK38" s="84">
        <f t="shared" si="82"/>
        <v>0</v>
      </c>
      <c r="CL38" s="84">
        <f t="shared" si="83"/>
        <v>0</v>
      </c>
      <c r="CM38" s="84">
        <f t="shared" si="84"/>
        <v>0</v>
      </c>
      <c r="CN38" s="84">
        <f t="shared" si="85"/>
        <v>0</v>
      </c>
      <c r="CO38" s="84">
        <f t="shared" si="86"/>
        <v>0</v>
      </c>
      <c r="CP38" s="84">
        <f t="shared" si="87"/>
        <v>0</v>
      </c>
      <c r="CQ38" s="84">
        <f t="shared" si="88"/>
        <v>0</v>
      </c>
      <c r="CR38" s="84">
        <f t="shared" si="89"/>
        <v>0</v>
      </c>
      <c r="CS38" s="84">
        <f t="shared" si="90"/>
        <v>0</v>
      </c>
      <c r="CT38" s="84">
        <f t="shared" si="91"/>
        <v>0</v>
      </c>
      <c r="CU38" s="84">
        <f t="shared" si="92"/>
        <v>0</v>
      </c>
      <c r="CV38" s="84">
        <f t="shared" si="93"/>
        <v>0</v>
      </c>
      <c r="CW38" s="84">
        <f t="shared" si="94"/>
        <v>0</v>
      </c>
      <c r="CX38" s="84">
        <f t="shared" si="95"/>
        <v>0</v>
      </c>
    </row>
    <row r="39" spans="1:102" ht="14.25">
      <c r="A39" s="78">
        <f t="shared" si="96"/>
        <v>29</v>
      </c>
      <c r="B39" s="79"/>
      <c r="C39" s="80"/>
      <c r="D39" s="81"/>
      <c r="E39" s="82"/>
      <c r="F39" s="83"/>
      <c r="G39" s="84">
        <f t="shared" si="0"/>
        <v>0</v>
      </c>
      <c r="H39" s="84">
        <f t="shared" si="1"/>
        <v>0</v>
      </c>
      <c r="I39" s="84">
        <f t="shared" si="2"/>
        <v>0</v>
      </c>
      <c r="J39" s="84">
        <f t="shared" si="3"/>
        <v>0</v>
      </c>
      <c r="K39" s="84">
        <f t="shared" si="4"/>
        <v>0</v>
      </c>
      <c r="L39" s="84">
        <f t="shared" si="5"/>
        <v>0</v>
      </c>
      <c r="M39" s="84">
        <f t="shared" si="6"/>
        <v>0</v>
      </c>
      <c r="N39" s="84">
        <f t="shared" si="7"/>
        <v>0</v>
      </c>
      <c r="O39" s="84">
        <f t="shared" si="8"/>
        <v>0</v>
      </c>
      <c r="P39" s="84">
        <f t="shared" si="9"/>
        <v>0</v>
      </c>
      <c r="Q39" s="84">
        <f t="shared" si="10"/>
        <v>0</v>
      </c>
      <c r="R39" s="84">
        <f t="shared" si="11"/>
        <v>0</v>
      </c>
      <c r="S39" s="84">
        <f t="shared" si="12"/>
        <v>0</v>
      </c>
      <c r="T39" s="84">
        <f t="shared" si="13"/>
        <v>0</v>
      </c>
      <c r="U39" s="84">
        <f t="shared" si="14"/>
        <v>0</v>
      </c>
      <c r="V39" s="84">
        <f t="shared" si="15"/>
        <v>0</v>
      </c>
      <c r="W39" s="84">
        <f t="shared" si="16"/>
        <v>0</v>
      </c>
      <c r="X39" s="84">
        <f t="shared" si="17"/>
        <v>0</v>
      </c>
      <c r="Y39" s="84">
        <f t="shared" si="18"/>
        <v>0</v>
      </c>
      <c r="Z39" s="84">
        <f t="shared" si="19"/>
        <v>0</v>
      </c>
      <c r="AA39" s="84">
        <f t="shared" si="20"/>
        <v>0</v>
      </c>
      <c r="AB39" s="84">
        <f t="shared" si="21"/>
        <v>0</v>
      </c>
      <c r="AC39" s="84">
        <f t="shared" si="22"/>
        <v>0</v>
      </c>
      <c r="AD39" s="84">
        <f t="shared" si="23"/>
        <v>0</v>
      </c>
      <c r="AE39" s="84">
        <f t="shared" si="24"/>
        <v>0</v>
      </c>
      <c r="AF39" s="84">
        <f t="shared" si="25"/>
        <v>0</v>
      </c>
      <c r="AG39" s="84">
        <f t="shared" si="26"/>
        <v>0</v>
      </c>
      <c r="AH39" s="84">
        <f t="shared" si="27"/>
        <v>0</v>
      </c>
      <c r="AI39" s="84">
        <f t="shared" si="28"/>
        <v>0</v>
      </c>
      <c r="AJ39" s="84">
        <f t="shared" si="29"/>
        <v>0</v>
      </c>
      <c r="AK39" s="84">
        <f t="shared" si="30"/>
        <v>0</v>
      </c>
      <c r="AL39" s="84">
        <f t="shared" si="31"/>
        <v>0</v>
      </c>
      <c r="AM39" s="84">
        <f t="shared" si="32"/>
        <v>0</v>
      </c>
      <c r="AN39" s="84">
        <f t="shared" si="33"/>
        <v>0</v>
      </c>
      <c r="AO39" s="84">
        <f t="shared" si="34"/>
        <v>0</v>
      </c>
      <c r="AP39" s="84">
        <f t="shared" si="35"/>
        <v>0</v>
      </c>
      <c r="AQ39" s="84">
        <f t="shared" si="36"/>
        <v>0</v>
      </c>
      <c r="AR39" s="84">
        <f t="shared" si="37"/>
        <v>0</v>
      </c>
      <c r="AS39" s="84">
        <f t="shared" si="38"/>
        <v>0</v>
      </c>
      <c r="AT39" s="84">
        <f t="shared" si="39"/>
        <v>0</v>
      </c>
      <c r="AU39" s="84">
        <f t="shared" si="40"/>
        <v>0</v>
      </c>
      <c r="AV39" s="84">
        <f t="shared" si="41"/>
        <v>0</v>
      </c>
      <c r="AW39" s="84">
        <f t="shared" si="42"/>
        <v>0</v>
      </c>
      <c r="AX39" s="84">
        <f t="shared" si="43"/>
        <v>0</v>
      </c>
      <c r="AY39" s="84">
        <f t="shared" si="44"/>
        <v>0</v>
      </c>
      <c r="AZ39" s="84">
        <f t="shared" si="45"/>
        <v>0</v>
      </c>
      <c r="BA39" s="84">
        <f t="shared" si="46"/>
        <v>0</v>
      </c>
      <c r="BB39" s="84">
        <f t="shared" si="47"/>
        <v>0</v>
      </c>
      <c r="BC39" s="84">
        <f t="shared" si="48"/>
        <v>0</v>
      </c>
      <c r="BD39" s="84">
        <f t="shared" si="49"/>
        <v>0</v>
      </c>
      <c r="BE39" s="84">
        <f t="shared" si="50"/>
        <v>0</v>
      </c>
      <c r="BF39" s="84">
        <f t="shared" si="51"/>
        <v>0</v>
      </c>
      <c r="BG39" s="84">
        <f t="shared" si="52"/>
        <v>0</v>
      </c>
      <c r="BH39" s="84">
        <f t="shared" si="53"/>
        <v>0</v>
      </c>
      <c r="BI39" s="84">
        <f t="shared" si="54"/>
        <v>0</v>
      </c>
      <c r="BJ39" s="84">
        <f t="shared" si="55"/>
        <v>0</v>
      </c>
      <c r="BK39" s="84">
        <f t="shared" si="56"/>
        <v>0</v>
      </c>
      <c r="BL39" s="84">
        <f t="shared" si="57"/>
        <v>0</v>
      </c>
      <c r="BM39" s="84">
        <f t="shared" si="58"/>
        <v>0</v>
      </c>
      <c r="BN39" s="84">
        <f t="shared" si="59"/>
        <v>0</v>
      </c>
      <c r="BO39" s="84">
        <f t="shared" si="60"/>
        <v>0</v>
      </c>
      <c r="BP39" s="84">
        <f t="shared" si="61"/>
        <v>0</v>
      </c>
      <c r="BQ39" s="84">
        <f t="shared" si="62"/>
        <v>0</v>
      </c>
      <c r="BR39" s="84">
        <f t="shared" si="63"/>
        <v>0</v>
      </c>
      <c r="BS39" s="84">
        <f t="shared" si="64"/>
        <v>0</v>
      </c>
      <c r="BT39" s="84">
        <f t="shared" si="65"/>
        <v>0</v>
      </c>
      <c r="BU39" s="84">
        <f t="shared" si="66"/>
        <v>0</v>
      </c>
      <c r="BV39" s="84">
        <f t="shared" si="67"/>
        <v>0</v>
      </c>
      <c r="BW39" s="84">
        <f t="shared" si="68"/>
        <v>0</v>
      </c>
      <c r="BX39" s="84">
        <f t="shared" si="69"/>
        <v>0</v>
      </c>
      <c r="BY39" s="84">
        <f t="shared" si="70"/>
        <v>0</v>
      </c>
      <c r="BZ39" s="84">
        <f t="shared" si="71"/>
        <v>0</v>
      </c>
      <c r="CA39" s="84">
        <f t="shared" si="72"/>
        <v>0</v>
      </c>
      <c r="CB39" s="84">
        <f t="shared" si="73"/>
        <v>0</v>
      </c>
      <c r="CC39" s="84">
        <f t="shared" si="74"/>
        <v>0</v>
      </c>
      <c r="CD39" s="84">
        <f t="shared" si="75"/>
        <v>0</v>
      </c>
      <c r="CE39" s="84">
        <f t="shared" si="76"/>
        <v>0</v>
      </c>
      <c r="CF39" s="84">
        <f t="shared" si="77"/>
        <v>0</v>
      </c>
      <c r="CG39" s="84">
        <f t="shared" si="78"/>
        <v>0</v>
      </c>
      <c r="CH39" s="84">
        <f t="shared" si="79"/>
        <v>0</v>
      </c>
      <c r="CI39" s="84">
        <f t="shared" si="80"/>
        <v>0</v>
      </c>
      <c r="CJ39" s="84">
        <f t="shared" si="81"/>
        <v>0</v>
      </c>
      <c r="CK39" s="84">
        <f t="shared" si="82"/>
        <v>0</v>
      </c>
      <c r="CL39" s="84">
        <f t="shared" si="83"/>
        <v>0</v>
      </c>
      <c r="CM39" s="84">
        <f t="shared" si="84"/>
        <v>0</v>
      </c>
      <c r="CN39" s="84">
        <f t="shared" si="85"/>
        <v>0</v>
      </c>
      <c r="CO39" s="84">
        <f t="shared" si="86"/>
        <v>0</v>
      </c>
      <c r="CP39" s="84">
        <f t="shared" si="87"/>
        <v>0</v>
      </c>
      <c r="CQ39" s="84">
        <f t="shared" si="88"/>
        <v>0</v>
      </c>
      <c r="CR39" s="84">
        <f t="shared" si="89"/>
        <v>0</v>
      </c>
      <c r="CS39" s="84">
        <f t="shared" si="90"/>
        <v>0</v>
      </c>
      <c r="CT39" s="84">
        <f t="shared" si="91"/>
        <v>0</v>
      </c>
      <c r="CU39" s="84">
        <f t="shared" si="92"/>
        <v>0</v>
      </c>
      <c r="CV39" s="84">
        <f t="shared" si="93"/>
        <v>0</v>
      </c>
      <c r="CW39" s="84">
        <f t="shared" si="94"/>
        <v>0</v>
      </c>
      <c r="CX39" s="84">
        <f t="shared" si="95"/>
        <v>0</v>
      </c>
    </row>
    <row r="40" spans="1:102" ht="14.25">
      <c r="A40" s="78">
        <f t="shared" si="96"/>
        <v>30</v>
      </c>
      <c r="B40" s="79"/>
      <c r="C40" s="80"/>
      <c r="D40" s="81"/>
      <c r="E40" s="82"/>
      <c r="F40" s="83"/>
      <c r="G40" s="84">
        <f t="shared" si="0"/>
        <v>0</v>
      </c>
      <c r="H40" s="84">
        <f t="shared" si="1"/>
        <v>0</v>
      </c>
      <c r="I40" s="84">
        <f t="shared" si="2"/>
        <v>0</v>
      </c>
      <c r="J40" s="84">
        <f t="shared" si="3"/>
        <v>0</v>
      </c>
      <c r="K40" s="84">
        <f t="shared" si="4"/>
        <v>0</v>
      </c>
      <c r="L40" s="84">
        <f t="shared" si="5"/>
        <v>0</v>
      </c>
      <c r="M40" s="84">
        <f t="shared" si="6"/>
        <v>0</v>
      </c>
      <c r="N40" s="84">
        <f t="shared" si="7"/>
        <v>0</v>
      </c>
      <c r="O40" s="84">
        <f t="shared" si="8"/>
        <v>0</v>
      </c>
      <c r="P40" s="84">
        <f t="shared" si="9"/>
        <v>0</v>
      </c>
      <c r="Q40" s="84">
        <f t="shared" si="10"/>
        <v>0</v>
      </c>
      <c r="R40" s="84">
        <f t="shared" si="11"/>
        <v>0</v>
      </c>
      <c r="S40" s="84">
        <f t="shared" si="12"/>
        <v>0</v>
      </c>
      <c r="T40" s="84">
        <f t="shared" si="13"/>
        <v>0</v>
      </c>
      <c r="U40" s="84">
        <f t="shared" si="14"/>
        <v>0</v>
      </c>
      <c r="V40" s="84">
        <f t="shared" si="15"/>
        <v>0</v>
      </c>
      <c r="W40" s="84">
        <f t="shared" si="16"/>
        <v>0</v>
      </c>
      <c r="X40" s="84">
        <f t="shared" si="17"/>
        <v>0</v>
      </c>
      <c r="Y40" s="84">
        <f t="shared" si="18"/>
        <v>0</v>
      </c>
      <c r="Z40" s="84">
        <f t="shared" si="19"/>
        <v>0</v>
      </c>
      <c r="AA40" s="84">
        <f t="shared" si="20"/>
        <v>0</v>
      </c>
      <c r="AB40" s="84">
        <f t="shared" si="21"/>
        <v>0</v>
      </c>
      <c r="AC40" s="84">
        <f t="shared" si="22"/>
        <v>0</v>
      </c>
      <c r="AD40" s="84">
        <f t="shared" si="23"/>
        <v>0</v>
      </c>
      <c r="AE40" s="84">
        <f t="shared" si="24"/>
        <v>0</v>
      </c>
      <c r="AF40" s="84">
        <f t="shared" si="25"/>
        <v>0</v>
      </c>
      <c r="AG40" s="84">
        <f t="shared" si="26"/>
        <v>0</v>
      </c>
      <c r="AH40" s="84">
        <f t="shared" si="27"/>
        <v>0</v>
      </c>
      <c r="AI40" s="84">
        <f t="shared" si="28"/>
        <v>0</v>
      </c>
      <c r="AJ40" s="84">
        <f t="shared" si="29"/>
        <v>0</v>
      </c>
      <c r="AK40" s="84">
        <f t="shared" si="30"/>
        <v>0</v>
      </c>
      <c r="AL40" s="84">
        <f t="shared" si="31"/>
        <v>0</v>
      </c>
      <c r="AM40" s="84">
        <f t="shared" si="32"/>
        <v>0</v>
      </c>
      <c r="AN40" s="84">
        <f t="shared" si="33"/>
        <v>0</v>
      </c>
      <c r="AO40" s="84">
        <f t="shared" si="34"/>
        <v>0</v>
      </c>
      <c r="AP40" s="84">
        <f t="shared" si="35"/>
        <v>0</v>
      </c>
      <c r="AQ40" s="84">
        <f t="shared" si="36"/>
        <v>0</v>
      </c>
      <c r="AR40" s="84">
        <f t="shared" si="37"/>
        <v>0</v>
      </c>
      <c r="AS40" s="84">
        <f t="shared" si="38"/>
        <v>0</v>
      </c>
      <c r="AT40" s="84">
        <f t="shared" si="39"/>
        <v>0</v>
      </c>
      <c r="AU40" s="84">
        <f t="shared" si="40"/>
        <v>0</v>
      </c>
      <c r="AV40" s="84">
        <f t="shared" si="41"/>
        <v>0</v>
      </c>
      <c r="AW40" s="84">
        <f t="shared" si="42"/>
        <v>0</v>
      </c>
      <c r="AX40" s="84">
        <f t="shared" si="43"/>
        <v>0</v>
      </c>
      <c r="AY40" s="84">
        <f t="shared" si="44"/>
        <v>0</v>
      </c>
      <c r="AZ40" s="84">
        <f t="shared" si="45"/>
        <v>0</v>
      </c>
      <c r="BA40" s="84">
        <f t="shared" si="46"/>
        <v>0</v>
      </c>
      <c r="BB40" s="84">
        <f t="shared" si="47"/>
        <v>0</v>
      </c>
      <c r="BC40" s="84">
        <f t="shared" si="48"/>
        <v>0</v>
      </c>
      <c r="BD40" s="84">
        <f t="shared" si="49"/>
        <v>0</v>
      </c>
      <c r="BE40" s="84">
        <f t="shared" si="50"/>
        <v>0</v>
      </c>
      <c r="BF40" s="84">
        <f t="shared" si="51"/>
        <v>0</v>
      </c>
      <c r="BG40" s="84">
        <f t="shared" si="52"/>
        <v>0</v>
      </c>
      <c r="BH40" s="84">
        <f t="shared" si="53"/>
        <v>0</v>
      </c>
      <c r="BI40" s="84">
        <f t="shared" si="54"/>
        <v>0</v>
      </c>
      <c r="BJ40" s="84">
        <f t="shared" si="55"/>
        <v>0</v>
      </c>
      <c r="BK40" s="84">
        <f t="shared" si="56"/>
        <v>0</v>
      </c>
      <c r="BL40" s="84">
        <f t="shared" si="57"/>
        <v>0</v>
      </c>
      <c r="BM40" s="84">
        <f t="shared" si="58"/>
        <v>0</v>
      </c>
      <c r="BN40" s="84">
        <f t="shared" si="59"/>
        <v>0</v>
      </c>
      <c r="BO40" s="84">
        <f t="shared" si="60"/>
        <v>0</v>
      </c>
      <c r="BP40" s="84">
        <f t="shared" si="61"/>
        <v>0</v>
      </c>
      <c r="BQ40" s="84">
        <f t="shared" si="62"/>
        <v>0</v>
      </c>
      <c r="BR40" s="84">
        <f t="shared" si="63"/>
        <v>0</v>
      </c>
      <c r="BS40" s="84">
        <f t="shared" si="64"/>
        <v>0</v>
      </c>
      <c r="BT40" s="84">
        <f t="shared" si="65"/>
        <v>0</v>
      </c>
      <c r="BU40" s="84">
        <f t="shared" si="66"/>
        <v>0</v>
      </c>
      <c r="BV40" s="84">
        <f t="shared" si="67"/>
        <v>0</v>
      </c>
      <c r="BW40" s="84">
        <f t="shared" si="68"/>
        <v>0</v>
      </c>
      <c r="BX40" s="84">
        <f t="shared" si="69"/>
        <v>0</v>
      </c>
      <c r="BY40" s="84">
        <f t="shared" si="70"/>
        <v>0</v>
      </c>
      <c r="BZ40" s="84">
        <f t="shared" si="71"/>
        <v>0</v>
      </c>
      <c r="CA40" s="84">
        <f t="shared" si="72"/>
        <v>0</v>
      </c>
      <c r="CB40" s="84">
        <f t="shared" si="73"/>
        <v>0</v>
      </c>
      <c r="CC40" s="84">
        <f t="shared" si="74"/>
        <v>0</v>
      </c>
      <c r="CD40" s="84">
        <f t="shared" si="75"/>
        <v>0</v>
      </c>
      <c r="CE40" s="84">
        <f t="shared" si="76"/>
        <v>0</v>
      </c>
      <c r="CF40" s="84">
        <f t="shared" si="77"/>
        <v>0</v>
      </c>
      <c r="CG40" s="84">
        <f t="shared" si="78"/>
        <v>0</v>
      </c>
      <c r="CH40" s="84">
        <f t="shared" si="79"/>
        <v>0</v>
      </c>
      <c r="CI40" s="84">
        <f t="shared" si="80"/>
        <v>0</v>
      </c>
      <c r="CJ40" s="84">
        <f t="shared" si="81"/>
        <v>0</v>
      </c>
      <c r="CK40" s="84">
        <f t="shared" si="82"/>
        <v>0</v>
      </c>
      <c r="CL40" s="84">
        <f t="shared" si="83"/>
        <v>0</v>
      </c>
      <c r="CM40" s="84">
        <f t="shared" si="84"/>
        <v>0</v>
      </c>
      <c r="CN40" s="84">
        <f t="shared" si="85"/>
        <v>0</v>
      </c>
      <c r="CO40" s="84">
        <f t="shared" si="86"/>
        <v>0</v>
      </c>
      <c r="CP40" s="84">
        <f t="shared" si="87"/>
        <v>0</v>
      </c>
      <c r="CQ40" s="84">
        <f t="shared" si="88"/>
        <v>0</v>
      </c>
      <c r="CR40" s="84">
        <f t="shared" si="89"/>
        <v>0</v>
      </c>
      <c r="CS40" s="84">
        <f t="shared" si="90"/>
        <v>0</v>
      </c>
      <c r="CT40" s="84">
        <f t="shared" si="91"/>
        <v>0</v>
      </c>
      <c r="CU40" s="84">
        <f t="shared" si="92"/>
        <v>0</v>
      </c>
      <c r="CV40" s="84">
        <f t="shared" si="93"/>
        <v>0</v>
      </c>
      <c r="CW40" s="84">
        <f t="shared" si="94"/>
        <v>0</v>
      </c>
      <c r="CX40" s="84">
        <f t="shared" si="95"/>
        <v>0</v>
      </c>
    </row>
    <row r="41" spans="1:102" ht="14.25">
      <c r="A41" s="78">
        <f t="shared" si="96"/>
        <v>31</v>
      </c>
      <c r="B41" s="79"/>
      <c r="C41" s="80"/>
      <c r="D41" s="81"/>
      <c r="E41" s="82"/>
      <c r="F41" s="83"/>
      <c r="G41" s="84">
        <f t="shared" si="0"/>
        <v>0</v>
      </c>
      <c r="H41" s="84">
        <f t="shared" si="1"/>
        <v>0</v>
      </c>
      <c r="I41" s="84">
        <f t="shared" si="2"/>
        <v>0</v>
      </c>
      <c r="J41" s="84">
        <f t="shared" si="3"/>
        <v>0</v>
      </c>
      <c r="K41" s="84">
        <f t="shared" si="4"/>
        <v>0</v>
      </c>
      <c r="L41" s="84">
        <f t="shared" si="5"/>
        <v>0</v>
      </c>
      <c r="M41" s="84">
        <f t="shared" si="6"/>
        <v>0</v>
      </c>
      <c r="N41" s="84">
        <f t="shared" si="7"/>
        <v>0</v>
      </c>
      <c r="O41" s="84">
        <f t="shared" si="8"/>
        <v>0</v>
      </c>
      <c r="P41" s="84">
        <f t="shared" si="9"/>
        <v>0</v>
      </c>
      <c r="Q41" s="84">
        <f t="shared" si="10"/>
        <v>0</v>
      </c>
      <c r="R41" s="84">
        <f t="shared" si="11"/>
        <v>0</v>
      </c>
      <c r="S41" s="84">
        <f t="shared" si="12"/>
        <v>0</v>
      </c>
      <c r="T41" s="84">
        <f t="shared" si="13"/>
        <v>0</v>
      </c>
      <c r="U41" s="84">
        <f t="shared" si="14"/>
        <v>0</v>
      </c>
      <c r="V41" s="84">
        <f t="shared" si="15"/>
        <v>0</v>
      </c>
      <c r="W41" s="84">
        <f t="shared" si="16"/>
        <v>0</v>
      </c>
      <c r="X41" s="84">
        <f t="shared" si="17"/>
        <v>0</v>
      </c>
      <c r="Y41" s="84">
        <f t="shared" si="18"/>
        <v>0</v>
      </c>
      <c r="Z41" s="84">
        <f t="shared" si="19"/>
        <v>0</v>
      </c>
      <c r="AA41" s="84">
        <f t="shared" si="20"/>
        <v>0</v>
      </c>
      <c r="AB41" s="84">
        <f t="shared" si="21"/>
        <v>0</v>
      </c>
      <c r="AC41" s="84">
        <f t="shared" si="22"/>
        <v>0</v>
      </c>
      <c r="AD41" s="84">
        <f t="shared" si="23"/>
        <v>0</v>
      </c>
      <c r="AE41" s="84">
        <f t="shared" si="24"/>
        <v>0</v>
      </c>
      <c r="AF41" s="84">
        <f t="shared" si="25"/>
        <v>0</v>
      </c>
      <c r="AG41" s="84">
        <f t="shared" si="26"/>
        <v>0</v>
      </c>
      <c r="AH41" s="84">
        <f t="shared" si="27"/>
        <v>0</v>
      </c>
      <c r="AI41" s="84">
        <f t="shared" si="28"/>
        <v>0</v>
      </c>
      <c r="AJ41" s="84">
        <f t="shared" si="29"/>
        <v>0</v>
      </c>
      <c r="AK41" s="84">
        <f t="shared" si="30"/>
        <v>0</v>
      </c>
      <c r="AL41" s="84">
        <f t="shared" si="31"/>
        <v>0</v>
      </c>
      <c r="AM41" s="84">
        <f t="shared" si="32"/>
        <v>0</v>
      </c>
      <c r="AN41" s="84">
        <f t="shared" si="33"/>
        <v>0</v>
      </c>
      <c r="AO41" s="84">
        <f t="shared" si="34"/>
        <v>0</v>
      </c>
      <c r="AP41" s="84">
        <f t="shared" si="35"/>
        <v>0</v>
      </c>
      <c r="AQ41" s="84">
        <f t="shared" si="36"/>
        <v>0</v>
      </c>
      <c r="AR41" s="84">
        <f t="shared" si="37"/>
        <v>0</v>
      </c>
      <c r="AS41" s="84">
        <f t="shared" si="38"/>
        <v>0</v>
      </c>
      <c r="AT41" s="84">
        <f t="shared" si="39"/>
        <v>0</v>
      </c>
      <c r="AU41" s="84">
        <f t="shared" si="40"/>
        <v>0</v>
      </c>
      <c r="AV41" s="84">
        <f t="shared" si="41"/>
        <v>0</v>
      </c>
      <c r="AW41" s="84">
        <f t="shared" si="42"/>
        <v>0</v>
      </c>
      <c r="AX41" s="84">
        <f t="shared" si="43"/>
        <v>0</v>
      </c>
      <c r="AY41" s="84">
        <f t="shared" si="44"/>
        <v>0</v>
      </c>
      <c r="AZ41" s="84">
        <f t="shared" si="45"/>
        <v>0</v>
      </c>
      <c r="BA41" s="84">
        <f t="shared" si="46"/>
        <v>0</v>
      </c>
      <c r="BB41" s="84">
        <f t="shared" si="47"/>
        <v>0</v>
      </c>
      <c r="BC41" s="84">
        <f t="shared" si="48"/>
        <v>0</v>
      </c>
      <c r="BD41" s="84">
        <f t="shared" si="49"/>
        <v>0</v>
      </c>
      <c r="BE41" s="84">
        <f t="shared" si="50"/>
        <v>0</v>
      </c>
      <c r="BF41" s="84">
        <f t="shared" si="51"/>
        <v>0</v>
      </c>
      <c r="BG41" s="84">
        <f t="shared" si="52"/>
        <v>0</v>
      </c>
      <c r="BH41" s="84">
        <f t="shared" si="53"/>
        <v>0</v>
      </c>
      <c r="BI41" s="84">
        <f t="shared" si="54"/>
        <v>0</v>
      </c>
      <c r="BJ41" s="84">
        <f t="shared" si="55"/>
        <v>0</v>
      </c>
      <c r="BK41" s="84">
        <f t="shared" si="56"/>
        <v>0</v>
      </c>
      <c r="BL41" s="84">
        <f t="shared" si="57"/>
        <v>0</v>
      </c>
      <c r="BM41" s="84">
        <f t="shared" si="58"/>
        <v>0</v>
      </c>
      <c r="BN41" s="84">
        <f t="shared" si="59"/>
        <v>0</v>
      </c>
      <c r="BO41" s="84">
        <f t="shared" si="60"/>
        <v>0</v>
      </c>
      <c r="BP41" s="84">
        <f t="shared" si="61"/>
        <v>0</v>
      </c>
      <c r="BQ41" s="84">
        <f t="shared" si="62"/>
        <v>0</v>
      </c>
      <c r="BR41" s="84">
        <f t="shared" si="63"/>
        <v>0</v>
      </c>
      <c r="BS41" s="84">
        <f t="shared" si="64"/>
        <v>0</v>
      </c>
      <c r="BT41" s="84">
        <f t="shared" si="65"/>
        <v>0</v>
      </c>
      <c r="BU41" s="84">
        <f t="shared" si="66"/>
        <v>0</v>
      </c>
      <c r="BV41" s="84">
        <f t="shared" si="67"/>
        <v>0</v>
      </c>
      <c r="BW41" s="84">
        <f t="shared" si="68"/>
        <v>0</v>
      </c>
      <c r="BX41" s="84">
        <f t="shared" si="69"/>
        <v>0</v>
      </c>
      <c r="BY41" s="84">
        <f t="shared" si="70"/>
        <v>0</v>
      </c>
      <c r="BZ41" s="84">
        <f t="shared" si="71"/>
        <v>0</v>
      </c>
      <c r="CA41" s="84">
        <f t="shared" si="72"/>
        <v>0</v>
      </c>
      <c r="CB41" s="84">
        <f t="shared" si="73"/>
        <v>0</v>
      </c>
      <c r="CC41" s="84">
        <f t="shared" si="74"/>
        <v>0</v>
      </c>
      <c r="CD41" s="84">
        <f t="shared" si="75"/>
        <v>0</v>
      </c>
      <c r="CE41" s="84">
        <f t="shared" si="76"/>
        <v>0</v>
      </c>
      <c r="CF41" s="84">
        <f t="shared" si="77"/>
        <v>0</v>
      </c>
      <c r="CG41" s="84">
        <f t="shared" si="78"/>
        <v>0</v>
      </c>
      <c r="CH41" s="84">
        <f t="shared" si="79"/>
        <v>0</v>
      </c>
      <c r="CI41" s="84">
        <f t="shared" si="80"/>
        <v>0</v>
      </c>
      <c r="CJ41" s="84">
        <f t="shared" si="81"/>
        <v>0</v>
      </c>
      <c r="CK41" s="84">
        <f t="shared" si="82"/>
        <v>0</v>
      </c>
      <c r="CL41" s="84">
        <f t="shared" si="83"/>
        <v>0</v>
      </c>
      <c r="CM41" s="84">
        <f t="shared" si="84"/>
        <v>0</v>
      </c>
      <c r="CN41" s="84">
        <f t="shared" si="85"/>
        <v>0</v>
      </c>
      <c r="CO41" s="84">
        <f t="shared" si="86"/>
        <v>0</v>
      </c>
      <c r="CP41" s="84">
        <f t="shared" si="87"/>
        <v>0</v>
      </c>
      <c r="CQ41" s="84">
        <f t="shared" si="88"/>
        <v>0</v>
      </c>
      <c r="CR41" s="84">
        <f t="shared" si="89"/>
        <v>0</v>
      </c>
      <c r="CS41" s="84">
        <f t="shared" si="90"/>
        <v>0</v>
      </c>
      <c r="CT41" s="84">
        <f t="shared" si="91"/>
        <v>0</v>
      </c>
      <c r="CU41" s="84">
        <f t="shared" si="92"/>
        <v>0</v>
      </c>
      <c r="CV41" s="84">
        <f t="shared" si="93"/>
        <v>0</v>
      </c>
      <c r="CW41" s="84">
        <f t="shared" si="94"/>
        <v>0</v>
      </c>
      <c r="CX41" s="84">
        <f t="shared" si="95"/>
        <v>0</v>
      </c>
    </row>
    <row r="42" spans="1:102" ht="14.25">
      <c r="A42" s="78">
        <f t="shared" si="96"/>
        <v>32</v>
      </c>
      <c r="B42" s="79"/>
      <c r="C42" s="80"/>
      <c r="D42" s="81"/>
      <c r="E42" s="82"/>
      <c r="F42" s="83"/>
      <c r="G42" s="84">
        <f t="shared" si="0"/>
        <v>0</v>
      </c>
      <c r="H42" s="84">
        <f t="shared" si="1"/>
        <v>0</v>
      </c>
      <c r="I42" s="84">
        <f t="shared" si="2"/>
        <v>0</v>
      </c>
      <c r="J42" s="84">
        <f t="shared" si="3"/>
        <v>0</v>
      </c>
      <c r="K42" s="84">
        <f t="shared" si="4"/>
        <v>0</v>
      </c>
      <c r="L42" s="84">
        <f t="shared" si="5"/>
        <v>0</v>
      </c>
      <c r="M42" s="84">
        <f t="shared" si="6"/>
        <v>0</v>
      </c>
      <c r="N42" s="84">
        <f t="shared" si="7"/>
        <v>0</v>
      </c>
      <c r="O42" s="84">
        <f t="shared" si="8"/>
        <v>0</v>
      </c>
      <c r="P42" s="84">
        <f t="shared" si="9"/>
        <v>0</v>
      </c>
      <c r="Q42" s="84">
        <f t="shared" si="10"/>
        <v>0</v>
      </c>
      <c r="R42" s="84">
        <f t="shared" si="11"/>
        <v>0</v>
      </c>
      <c r="S42" s="84">
        <f t="shared" si="12"/>
        <v>0</v>
      </c>
      <c r="T42" s="84">
        <f t="shared" si="13"/>
        <v>0</v>
      </c>
      <c r="U42" s="84">
        <f t="shared" si="14"/>
        <v>0</v>
      </c>
      <c r="V42" s="84">
        <f t="shared" si="15"/>
        <v>0</v>
      </c>
      <c r="W42" s="84">
        <f t="shared" si="16"/>
        <v>0</v>
      </c>
      <c r="X42" s="84">
        <f t="shared" si="17"/>
        <v>0</v>
      </c>
      <c r="Y42" s="84">
        <f t="shared" si="18"/>
        <v>0</v>
      </c>
      <c r="Z42" s="84">
        <f t="shared" si="19"/>
        <v>0</v>
      </c>
      <c r="AA42" s="84">
        <f t="shared" si="20"/>
        <v>0</v>
      </c>
      <c r="AB42" s="84">
        <f t="shared" si="21"/>
        <v>0</v>
      </c>
      <c r="AC42" s="84">
        <f t="shared" si="22"/>
        <v>0</v>
      </c>
      <c r="AD42" s="84">
        <f t="shared" si="23"/>
        <v>0</v>
      </c>
      <c r="AE42" s="84">
        <f t="shared" si="24"/>
        <v>0</v>
      </c>
      <c r="AF42" s="84">
        <f t="shared" si="25"/>
        <v>0</v>
      </c>
      <c r="AG42" s="84">
        <f t="shared" si="26"/>
        <v>0</v>
      </c>
      <c r="AH42" s="84">
        <f t="shared" si="27"/>
        <v>0</v>
      </c>
      <c r="AI42" s="84">
        <f t="shared" si="28"/>
        <v>0</v>
      </c>
      <c r="AJ42" s="84">
        <f t="shared" si="29"/>
        <v>0</v>
      </c>
      <c r="AK42" s="84">
        <f t="shared" si="30"/>
        <v>0</v>
      </c>
      <c r="AL42" s="84">
        <f t="shared" si="31"/>
        <v>0</v>
      </c>
      <c r="AM42" s="84">
        <f t="shared" si="32"/>
        <v>0</v>
      </c>
      <c r="AN42" s="84">
        <f t="shared" si="33"/>
        <v>0</v>
      </c>
      <c r="AO42" s="84">
        <f t="shared" si="34"/>
        <v>0</v>
      </c>
      <c r="AP42" s="84">
        <f t="shared" si="35"/>
        <v>0</v>
      </c>
      <c r="AQ42" s="84">
        <f t="shared" si="36"/>
        <v>0</v>
      </c>
      <c r="AR42" s="84">
        <f t="shared" si="37"/>
        <v>0</v>
      </c>
      <c r="AS42" s="84">
        <f t="shared" si="38"/>
        <v>0</v>
      </c>
      <c r="AT42" s="84">
        <f t="shared" si="39"/>
        <v>0</v>
      </c>
      <c r="AU42" s="84">
        <f t="shared" si="40"/>
        <v>0</v>
      </c>
      <c r="AV42" s="84">
        <f t="shared" si="41"/>
        <v>0</v>
      </c>
      <c r="AW42" s="84">
        <f t="shared" si="42"/>
        <v>0</v>
      </c>
      <c r="AX42" s="84">
        <f t="shared" si="43"/>
        <v>0</v>
      </c>
      <c r="AY42" s="84">
        <f t="shared" si="44"/>
        <v>0</v>
      </c>
      <c r="AZ42" s="84">
        <f t="shared" si="45"/>
        <v>0</v>
      </c>
      <c r="BA42" s="84">
        <f t="shared" si="46"/>
        <v>0</v>
      </c>
      <c r="BB42" s="84">
        <f t="shared" si="47"/>
        <v>0</v>
      </c>
      <c r="BC42" s="84">
        <f t="shared" si="48"/>
        <v>0</v>
      </c>
      <c r="BD42" s="84">
        <f t="shared" si="49"/>
        <v>0</v>
      </c>
      <c r="BE42" s="84">
        <f t="shared" si="50"/>
        <v>0</v>
      </c>
      <c r="BF42" s="84">
        <f t="shared" si="51"/>
        <v>0</v>
      </c>
      <c r="BG42" s="84">
        <f t="shared" si="52"/>
        <v>0</v>
      </c>
      <c r="BH42" s="84">
        <f t="shared" si="53"/>
        <v>0</v>
      </c>
      <c r="BI42" s="84">
        <f t="shared" si="54"/>
        <v>0</v>
      </c>
      <c r="BJ42" s="84">
        <f t="shared" si="55"/>
        <v>0</v>
      </c>
      <c r="BK42" s="84">
        <f t="shared" si="56"/>
        <v>0</v>
      </c>
      <c r="BL42" s="84">
        <f t="shared" si="57"/>
        <v>0</v>
      </c>
      <c r="BM42" s="84">
        <f t="shared" si="58"/>
        <v>0</v>
      </c>
      <c r="BN42" s="84">
        <f t="shared" si="59"/>
        <v>0</v>
      </c>
      <c r="BO42" s="84">
        <f t="shared" si="60"/>
        <v>0</v>
      </c>
      <c r="BP42" s="84">
        <f t="shared" si="61"/>
        <v>0</v>
      </c>
      <c r="BQ42" s="84">
        <f t="shared" si="62"/>
        <v>0</v>
      </c>
      <c r="BR42" s="84">
        <f t="shared" si="63"/>
        <v>0</v>
      </c>
      <c r="BS42" s="84">
        <f t="shared" si="64"/>
        <v>0</v>
      </c>
      <c r="BT42" s="84">
        <f t="shared" si="65"/>
        <v>0</v>
      </c>
      <c r="BU42" s="84">
        <f t="shared" si="66"/>
        <v>0</v>
      </c>
      <c r="BV42" s="84">
        <f t="shared" si="67"/>
        <v>0</v>
      </c>
      <c r="BW42" s="84">
        <f t="shared" si="68"/>
        <v>0</v>
      </c>
      <c r="BX42" s="84">
        <f t="shared" si="69"/>
        <v>0</v>
      </c>
      <c r="BY42" s="84">
        <f t="shared" si="70"/>
        <v>0</v>
      </c>
      <c r="BZ42" s="84">
        <f t="shared" si="71"/>
        <v>0</v>
      </c>
      <c r="CA42" s="84">
        <f t="shared" si="72"/>
        <v>0</v>
      </c>
      <c r="CB42" s="84">
        <f t="shared" si="73"/>
        <v>0</v>
      </c>
      <c r="CC42" s="84">
        <f t="shared" si="74"/>
        <v>0</v>
      </c>
      <c r="CD42" s="84">
        <f t="shared" si="75"/>
        <v>0</v>
      </c>
      <c r="CE42" s="84">
        <f t="shared" si="76"/>
        <v>0</v>
      </c>
      <c r="CF42" s="84">
        <f t="shared" si="77"/>
        <v>0</v>
      </c>
      <c r="CG42" s="84">
        <f t="shared" si="78"/>
        <v>0</v>
      </c>
      <c r="CH42" s="84">
        <f t="shared" si="79"/>
        <v>0</v>
      </c>
      <c r="CI42" s="84">
        <f t="shared" si="80"/>
        <v>0</v>
      </c>
      <c r="CJ42" s="84">
        <f t="shared" si="81"/>
        <v>0</v>
      </c>
      <c r="CK42" s="84">
        <f t="shared" si="82"/>
        <v>0</v>
      </c>
      <c r="CL42" s="84">
        <f t="shared" si="83"/>
        <v>0</v>
      </c>
      <c r="CM42" s="84">
        <f t="shared" si="84"/>
        <v>0</v>
      </c>
      <c r="CN42" s="84">
        <f t="shared" si="85"/>
        <v>0</v>
      </c>
      <c r="CO42" s="84">
        <f t="shared" si="86"/>
        <v>0</v>
      </c>
      <c r="CP42" s="84">
        <f t="shared" si="87"/>
        <v>0</v>
      </c>
      <c r="CQ42" s="84">
        <f t="shared" si="88"/>
        <v>0</v>
      </c>
      <c r="CR42" s="84">
        <f t="shared" si="89"/>
        <v>0</v>
      </c>
      <c r="CS42" s="84">
        <f t="shared" si="90"/>
        <v>0</v>
      </c>
      <c r="CT42" s="84">
        <f t="shared" si="91"/>
        <v>0</v>
      </c>
      <c r="CU42" s="84">
        <f t="shared" si="92"/>
        <v>0</v>
      </c>
      <c r="CV42" s="84">
        <f t="shared" si="93"/>
        <v>0</v>
      </c>
      <c r="CW42" s="84">
        <f t="shared" si="94"/>
        <v>0</v>
      </c>
      <c r="CX42" s="84">
        <f t="shared" si="95"/>
        <v>0</v>
      </c>
    </row>
    <row r="43" spans="1:102" ht="14.25">
      <c r="A43" s="78">
        <f t="shared" si="96"/>
        <v>33</v>
      </c>
      <c r="B43" s="79"/>
      <c r="C43" s="80"/>
      <c r="D43" s="81"/>
      <c r="E43" s="82"/>
      <c r="F43" s="83"/>
      <c r="G43" s="84">
        <f t="shared" si="0"/>
        <v>0</v>
      </c>
      <c r="H43" s="84">
        <f t="shared" si="1"/>
        <v>0</v>
      </c>
      <c r="I43" s="84">
        <f t="shared" si="2"/>
        <v>0</v>
      </c>
      <c r="J43" s="84">
        <f t="shared" si="3"/>
        <v>0</v>
      </c>
      <c r="K43" s="84">
        <f t="shared" si="4"/>
        <v>0</v>
      </c>
      <c r="L43" s="84">
        <f t="shared" si="5"/>
        <v>0</v>
      </c>
      <c r="M43" s="84">
        <f t="shared" si="6"/>
        <v>0</v>
      </c>
      <c r="N43" s="84">
        <f t="shared" si="7"/>
        <v>0</v>
      </c>
      <c r="O43" s="84">
        <f t="shared" si="8"/>
        <v>0</v>
      </c>
      <c r="P43" s="84">
        <f t="shared" si="9"/>
        <v>0</v>
      </c>
      <c r="Q43" s="84">
        <f t="shared" si="10"/>
        <v>0</v>
      </c>
      <c r="R43" s="84">
        <f t="shared" si="11"/>
        <v>0</v>
      </c>
      <c r="S43" s="84">
        <f t="shared" si="12"/>
        <v>0</v>
      </c>
      <c r="T43" s="84">
        <f t="shared" si="13"/>
        <v>0</v>
      </c>
      <c r="U43" s="84">
        <f t="shared" si="14"/>
        <v>0</v>
      </c>
      <c r="V43" s="84">
        <f t="shared" si="15"/>
        <v>0</v>
      </c>
      <c r="W43" s="84">
        <f t="shared" si="16"/>
        <v>0</v>
      </c>
      <c r="X43" s="84">
        <f t="shared" si="17"/>
        <v>0</v>
      </c>
      <c r="Y43" s="84">
        <f t="shared" si="18"/>
        <v>0</v>
      </c>
      <c r="Z43" s="84">
        <f t="shared" si="19"/>
        <v>0</v>
      </c>
      <c r="AA43" s="84">
        <f t="shared" si="20"/>
        <v>0</v>
      </c>
      <c r="AB43" s="84">
        <f t="shared" si="21"/>
        <v>0</v>
      </c>
      <c r="AC43" s="84">
        <f t="shared" si="22"/>
        <v>0</v>
      </c>
      <c r="AD43" s="84">
        <f t="shared" si="23"/>
        <v>0</v>
      </c>
      <c r="AE43" s="84">
        <f t="shared" si="24"/>
        <v>0</v>
      </c>
      <c r="AF43" s="84">
        <f t="shared" si="25"/>
        <v>0</v>
      </c>
      <c r="AG43" s="84">
        <f t="shared" si="26"/>
        <v>0</v>
      </c>
      <c r="AH43" s="84">
        <f t="shared" si="27"/>
        <v>0</v>
      </c>
      <c r="AI43" s="84">
        <f t="shared" si="28"/>
        <v>0</v>
      </c>
      <c r="AJ43" s="84">
        <f t="shared" si="29"/>
        <v>0</v>
      </c>
      <c r="AK43" s="84">
        <f t="shared" si="30"/>
        <v>0</v>
      </c>
      <c r="AL43" s="84">
        <f t="shared" si="31"/>
        <v>0</v>
      </c>
      <c r="AM43" s="84">
        <f t="shared" si="32"/>
        <v>0</v>
      </c>
      <c r="AN43" s="84">
        <f t="shared" si="33"/>
        <v>0</v>
      </c>
      <c r="AO43" s="84">
        <f t="shared" si="34"/>
        <v>0</v>
      </c>
      <c r="AP43" s="84">
        <f t="shared" si="35"/>
        <v>0</v>
      </c>
      <c r="AQ43" s="84">
        <f t="shared" si="36"/>
        <v>0</v>
      </c>
      <c r="AR43" s="84">
        <f t="shared" si="37"/>
        <v>0</v>
      </c>
      <c r="AS43" s="84">
        <f t="shared" si="38"/>
        <v>0</v>
      </c>
      <c r="AT43" s="84">
        <f t="shared" si="39"/>
        <v>0</v>
      </c>
      <c r="AU43" s="84">
        <f t="shared" si="40"/>
        <v>0</v>
      </c>
      <c r="AV43" s="84">
        <f t="shared" si="41"/>
        <v>0</v>
      </c>
      <c r="AW43" s="84">
        <f t="shared" si="42"/>
        <v>0</v>
      </c>
      <c r="AX43" s="84">
        <f t="shared" si="43"/>
        <v>0</v>
      </c>
      <c r="AY43" s="84">
        <f t="shared" si="44"/>
        <v>0</v>
      </c>
      <c r="AZ43" s="84">
        <f t="shared" si="45"/>
        <v>0</v>
      </c>
      <c r="BA43" s="84">
        <f t="shared" si="46"/>
        <v>0</v>
      </c>
      <c r="BB43" s="84">
        <f t="shared" si="47"/>
        <v>0</v>
      </c>
      <c r="BC43" s="84">
        <f t="shared" si="48"/>
        <v>0</v>
      </c>
      <c r="BD43" s="84">
        <f t="shared" si="49"/>
        <v>0</v>
      </c>
      <c r="BE43" s="84">
        <f t="shared" si="50"/>
        <v>0</v>
      </c>
      <c r="BF43" s="84">
        <f t="shared" si="51"/>
        <v>0</v>
      </c>
      <c r="BG43" s="84">
        <f t="shared" si="52"/>
        <v>0</v>
      </c>
      <c r="BH43" s="84">
        <f t="shared" si="53"/>
        <v>0</v>
      </c>
      <c r="BI43" s="84">
        <f t="shared" si="54"/>
        <v>0</v>
      </c>
      <c r="BJ43" s="84">
        <f t="shared" si="55"/>
        <v>0</v>
      </c>
      <c r="BK43" s="84">
        <f t="shared" si="56"/>
        <v>0</v>
      </c>
      <c r="BL43" s="84">
        <f t="shared" si="57"/>
        <v>0</v>
      </c>
      <c r="BM43" s="84">
        <f t="shared" si="58"/>
        <v>0</v>
      </c>
      <c r="BN43" s="84">
        <f t="shared" si="59"/>
        <v>0</v>
      </c>
      <c r="BO43" s="84">
        <f t="shared" si="60"/>
        <v>0</v>
      </c>
      <c r="BP43" s="84">
        <f t="shared" si="61"/>
        <v>0</v>
      </c>
      <c r="BQ43" s="84">
        <f t="shared" si="62"/>
        <v>0</v>
      </c>
      <c r="BR43" s="84">
        <f t="shared" si="63"/>
        <v>0</v>
      </c>
      <c r="BS43" s="84">
        <f t="shared" si="64"/>
        <v>0</v>
      </c>
      <c r="BT43" s="84">
        <f t="shared" si="65"/>
        <v>0</v>
      </c>
      <c r="BU43" s="84">
        <f t="shared" si="66"/>
        <v>0</v>
      </c>
      <c r="BV43" s="84">
        <f t="shared" si="67"/>
        <v>0</v>
      </c>
      <c r="BW43" s="84">
        <f t="shared" si="68"/>
        <v>0</v>
      </c>
      <c r="BX43" s="84">
        <f t="shared" si="69"/>
        <v>0</v>
      </c>
      <c r="BY43" s="84">
        <f t="shared" si="70"/>
        <v>0</v>
      </c>
      <c r="BZ43" s="84">
        <f t="shared" si="71"/>
        <v>0</v>
      </c>
      <c r="CA43" s="84">
        <f t="shared" si="72"/>
        <v>0</v>
      </c>
      <c r="CB43" s="84">
        <f t="shared" si="73"/>
        <v>0</v>
      </c>
      <c r="CC43" s="84">
        <f t="shared" si="74"/>
        <v>0</v>
      </c>
      <c r="CD43" s="84">
        <f t="shared" si="75"/>
        <v>0</v>
      </c>
      <c r="CE43" s="84">
        <f t="shared" si="76"/>
        <v>0</v>
      </c>
      <c r="CF43" s="84">
        <f t="shared" si="77"/>
        <v>0</v>
      </c>
      <c r="CG43" s="84">
        <f t="shared" si="78"/>
        <v>0</v>
      </c>
      <c r="CH43" s="84">
        <f t="shared" si="79"/>
        <v>0</v>
      </c>
      <c r="CI43" s="84">
        <f t="shared" si="80"/>
        <v>0</v>
      </c>
      <c r="CJ43" s="84">
        <f t="shared" si="81"/>
        <v>0</v>
      </c>
      <c r="CK43" s="84">
        <f t="shared" si="82"/>
        <v>0</v>
      </c>
      <c r="CL43" s="84">
        <f t="shared" si="83"/>
        <v>0</v>
      </c>
      <c r="CM43" s="84">
        <f t="shared" si="84"/>
        <v>0</v>
      </c>
      <c r="CN43" s="84">
        <f t="shared" si="85"/>
        <v>0</v>
      </c>
      <c r="CO43" s="84">
        <f t="shared" si="86"/>
        <v>0</v>
      </c>
      <c r="CP43" s="84">
        <f t="shared" si="87"/>
        <v>0</v>
      </c>
      <c r="CQ43" s="84">
        <f t="shared" si="88"/>
        <v>0</v>
      </c>
      <c r="CR43" s="84">
        <f t="shared" si="89"/>
        <v>0</v>
      </c>
      <c r="CS43" s="84">
        <f t="shared" si="90"/>
        <v>0</v>
      </c>
      <c r="CT43" s="84">
        <f t="shared" si="91"/>
        <v>0</v>
      </c>
      <c r="CU43" s="84">
        <f t="shared" si="92"/>
        <v>0</v>
      </c>
      <c r="CV43" s="84">
        <f t="shared" si="93"/>
        <v>0</v>
      </c>
      <c r="CW43" s="84">
        <f t="shared" si="94"/>
        <v>0</v>
      </c>
      <c r="CX43" s="84">
        <f t="shared" si="95"/>
        <v>0</v>
      </c>
    </row>
    <row r="44" spans="1:102" ht="14.25">
      <c r="A44" s="78">
        <f t="shared" si="96"/>
        <v>34</v>
      </c>
      <c r="B44" s="79"/>
      <c r="C44" s="80"/>
      <c r="D44" s="81"/>
      <c r="E44" s="82"/>
      <c r="F44" s="83"/>
      <c r="G44" s="84">
        <f t="shared" si="0"/>
        <v>0</v>
      </c>
      <c r="H44" s="84">
        <f t="shared" si="1"/>
        <v>0</v>
      </c>
      <c r="I44" s="84">
        <f t="shared" si="2"/>
        <v>0</v>
      </c>
      <c r="J44" s="84">
        <f t="shared" si="3"/>
        <v>0</v>
      </c>
      <c r="K44" s="84">
        <f t="shared" si="4"/>
        <v>0</v>
      </c>
      <c r="L44" s="84">
        <f t="shared" si="5"/>
        <v>0</v>
      </c>
      <c r="M44" s="84">
        <f t="shared" si="6"/>
        <v>0</v>
      </c>
      <c r="N44" s="84">
        <f t="shared" si="7"/>
        <v>0</v>
      </c>
      <c r="O44" s="84">
        <f t="shared" si="8"/>
        <v>0</v>
      </c>
      <c r="P44" s="84">
        <f t="shared" si="9"/>
        <v>0</v>
      </c>
      <c r="Q44" s="84">
        <f t="shared" si="10"/>
        <v>0</v>
      </c>
      <c r="R44" s="84">
        <f t="shared" si="11"/>
        <v>0</v>
      </c>
      <c r="S44" s="84">
        <f t="shared" si="12"/>
        <v>0</v>
      </c>
      <c r="T44" s="84">
        <f t="shared" si="13"/>
        <v>0</v>
      </c>
      <c r="U44" s="84">
        <f t="shared" si="14"/>
        <v>0</v>
      </c>
      <c r="V44" s="84">
        <f t="shared" si="15"/>
        <v>0</v>
      </c>
      <c r="W44" s="84">
        <f t="shared" si="16"/>
        <v>0</v>
      </c>
      <c r="X44" s="84">
        <f t="shared" si="17"/>
        <v>0</v>
      </c>
      <c r="Y44" s="84">
        <f t="shared" si="18"/>
        <v>0</v>
      </c>
      <c r="Z44" s="84">
        <f t="shared" si="19"/>
        <v>0</v>
      </c>
      <c r="AA44" s="84">
        <f t="shared" si="20"/>
        <v>0</v>
      </c>
      <c r="AB44" s="84">
        <f t="shared" si="21"/>
        <v>0</v>
      </c>
      <c r="AC44" s="84">
        <f t="shared" si="22"/>
        <v>0</v>
      </c>
      <c r="AD44" s="84">
        <f t="shared" si="23"/>
        <v>0</v>
      </c>
      <c r="AE44" s="84">
        <f t="shared" si="24"/>
        <v>0</v>
      </c>
      <c r="AF44" s="84">
        <f t="shared" si="25"/>
        <v>0</v>
      </c>
      <c r="AG44" s="84">
        <f t="shared" si="26"/>
        <v>0</v>
      </c>
      <c r="AH44" s="84">
        <f t="shared" si="27"/>
        <v>0</v>
      </c>
      <c r="AI44" s="84">
        <f t="shared" si="28"/>
        <v>0</v>
      </c>
      <c r="AJ44" s="84">
        <f t="shared" si="29"/>
        <v>0</v>
      </c>
      <c r="AK44" s="84">
        <f t="shared" si="30"/>
        <v>0</v>
      </c>
      <c r="AL44" s="84">
        <f t="shared" si="31"/>
        <v>0</v>
      </c>
      <c r="AM44" s="84">
        <f t="shared" si="32"/>
        <v>0</v>
      </c>
      <c r="AN44" s="84">
        <f t="shared" si="33"/>
        <v>0</v>
      </c>
      <c r="AO44" s="84">
        <f t="shared" si="34"/>
        <v>0</v>
      </c>
      <c r="AP44" s="84">
        <f t="shared" si="35"/>
        <v>0</v>
      </c>
      <c r="AQ44" s="84">
        <f t="shared" si="36"/>
        <v>0</v>
      </c>
      <c r="AR44" s="84">
        <f t="shared" si="37"/>
        <v>0</v>
      </c>
      <c r="AS44" s="84">
        <f t="shared" si="38"/>
        <v>0</v>
      </c>
      <c r="AT44" s="84">
        <f t="shared" si="39"/>
        <v>0</v>
      </c>
      <c r="AU44" s="84">
        <f t="shared" si="40"/>
        <v>0</v>
      </c>
      <c r="AV44" s="84">
        <f t="shared" si="41"/>
        <v>0</v>
      </c>
      <c r="AW44" s="84">
        <f t="shared" si="42"/>
        <v>0</v>
      </c>
      <c r="AX44" s="84">
        <f t="shared" si="43"/>
        <v>0</v>
      </c>
      <c r="AY44" s="84">
        <f t="shared" si="44"/>
        <v>0</v>
      </c>
      <c r="AZ44" s="84">
        <f t="shared" si="45"/>
        <v>0</v>
      </c>
      <c r="BA44" s="84">
        <f t="shared" si="46"/>
        <v>0</v>
      </c>
      <c r="BB44" s="84">
        <f t="shared" si="47"/>
        <v>0</v>
      </c>
      <c r="BC44" s="84">
        <f t="shared" si="48"/>
        <v>0</v>
      </c>
      <c r="BD44" s="84">
        <f t="shared" si="49"/>
        <v>0</v>
      </c>
      <c r="BE44" s="84">
        <f t="shared" si="50"/>
        <v>0</v>
      </c>
      <c r="BF44" s="84">
        <f t="shared" si="51"/>
        <v>0</v>
      </c>
      <c r="BG44" s="84">
        <f t="shared" si="52"/>
        <v>0</v>
      </c>
      <c r="BH44" s="84">
        <f t="shared" si="53"/>
        <v>0</v>
      </c>
      <c r="BI44" s="84">
        <f t="shared" si="54"/>
        <v>0</v>
      </c>
      <c r="BJ44" s="84">
        <f t="shared" si="55"/>
        <v>0</v>
      </c>
      <c r="BK44" s="84">
        <f t="shared" si="56"/>
        <v>0</v>
      </c>
      <c r="BL44" s="84">
        <f t="shared" si="57"/>
        <v>0</v>
      </c>
      <c r="BM44" s="84">
        <f t="shared" si="58"/>
        <v>0</v>
      </c>
      <c r="BN44" s="84">
        <f t="shared" si="59"/>
        <v>0</v>
      </c>
      <c r="BO44" s="84">
        <f t="shared" si="60"/>
        <v>0</v>
      </c>
      <c r="BP44" s="84">
        <f t="shared" si="61"/>
        <v>0</v>
      </c>
      <c r="BQ44" s="84">
        <f t="shared" si="62"/>
        <v>0</v>
      </c>
      <c r="BR44" s="84">
        <f t="shared" si="63"/>
        <v>0</v>
      </c>
      <c r="BS44" s="84">
        <f t="shared" si="64"/>
        <v>0</v>
      </c>
      <c r="BT44" s="84">
        <f t="shared" si="65"/>
        <v>0</v>
      </c>
      <c r="BU44" s="84">
        <f t="shared" si="66"/>
        <v>0</v>
      </c>
      <c r="BV44" s="84">
        <f t="shared" si="67"/>
        <v>0</v>
      </c>
      <c r="BW44" s="84">
        <f t="shared" si="68"/>
        <v>0</v>
      </c>
      <c r="BX44" s="84">
        <f t="shared" si="69"/>
        <v>0</v>
      </c>
      <c r="BY44" s="84">
        <f t="shared" si="70"/>
        <v>0</v>
      </c>
      <c r="BZ44" s="84">
        <f t="shared" si="71"/>
        <v>0</v>
      </c>
      <c r="CA44" s="84">
        <f t="shared" si="72"/>
        <v>0</v>
      </c>
      <c r="CB44" s="84">
        <f t="shared" si="73"/>
        <v>0</v>
      </c>
      <c r="CC44" s="84">
        <f t="shared" si="74"/>
        <v>0</v>
      </c>
      <c r="CD44" s="84">
        <f t="shared" si="75"/>
        <v>0</v>
      </c>
      <c r="CE44" s="84">
        <f t="shared" si="76"/>
        <v>0</v>
      </c>
      <c r="CF44" s="84">
        <f t="shared" si="77"/>
        <v>0</v>
      </c>
      <c r="CG44" s="84">
        <f t="shared" si="78"/>
        <v>0</v>
      </c>
      <c r="CH44" s="84">
        <f t="shared" si="79"/>
        <v>0</v>
      </c>
      <c r="CI44" s="84">
        <f t="shared" si="80"/>
        <v>0</v>
      </c>
      <c r="CJ44" s="84">
        <f t="shared" si="81"/>
        <v>0</v>
      </c>
      <c r="CK44" s="84">
        <f t="shared" si="82"/>
        <v>0</v>
      </c>
      <c r="CL44" s="84">
        <f t="shared" si="83"/>
        <v>0</v>
      </c>
      <c r="CM44" s="84">
        <f t="shared" si="84"/>
        <v>0</v>
      </c>
      <c r="CN44" s="84">
        <f t="shared" si="85"/>
        <v>0</v>
      </c>
      <c r="CO44" s="84">
        <f t="shared" si="86"/>
        <v>0</v>
      </c>
      <c r="CP44" s="84">
        <f t="shared" si="87"/>
        <v>0</v>
      </c>
      <c r="CQ44" s="84">
        <f t="shared" si="88"/>
        <v>0</v>
      </c>
      <c r="CR44" s="84">
        <f t="shared" si="89"/>
        <v>0</v>
      </c>
      <c r="CS44" s="84">
        <f t="shared" si="90"/>
        <v>0</v>
      </c>
      <c r="CT44" s="84">
        <f t="shared" si="91"/>
        <v>0</v>
      </c>
      <c r="CU44" s="84">
        <f t="shared" si="92"/>
        <v>0</v>
      </c>
      <c r="CV44" s="84">
        <f t="shared" si="93"/>
        <v>0</v>
      </c>
      <c r="CW44" s="84">
        <f t="shared" si="94"/>
        <v>0</v>
      </c>
      <c r="CX44" s="84">
        <f t="shared" si="95"/>
        <v>0</v>
      </c>
    </row>
    <row r="45" spans="1:102" ht="14.25">
      <c r="A45" s="78">
        <f t="shared" si="96"/>
        <v>35</v>
      </c>
      <c r="B45" s="79"/>
      <c r="C45" s="80"/>
      <c r="D45" s="81"/>
      <c r="E45" s="82"/>
      <c r="F45" s="83"/>
      <c r="G45" s="84">
        <f t="shared" si="0"/>
        <v>0</v>
      </c>
      <c r="H45" s="84">
        <f t="shared" si="1"/>
        <v>0</v>
      </c>
      <c r="I45" s="84">
        <f t="shared" si="2"/>
        <v>0</v>
      </c>
      <c r="J45" s="84">
        <f t="shared" si="3"/>
        <v>0</v>
      </c>
      <c r="K45" s="84">
        <f t="shared" si="4"/>
        <v>0</v>
      </c>
      <c r="L45" s="84">
        <f t="shared" si="5"/>
        <v>0</v>
      </c>
      <c r="M45" s="84">
        <f t="shared" si="6"/>
        <v>0</v>
      </c>
      <c r="N45" s="84">
        <f t="shared" si="7"/>
        <v>0</v>
      </c>
      <c r="O45" s="84">
        <f t="shared" si="8"/>
        <v>0</v>
      </c>
      <c r="P45" s="84">
        <f t="shared" si="9"/>
        <v>0</v>
      </c>
      <c r="Q45" s="84">
        <f t="shared" si="10"/>
        <v>0</v>
      </c>
      <c r="R45" s="84">
        <f t="shared" si="11"/>
        <v>0</v>
      </c>
      <c r="S45" s="84">
        <f t="shared" si="12"/>
        <v>0</v>
      </c>
      <c r="T45" s="84">
        <f t="shared" si="13"/>
        <v>0</v>
      </c>
      <c r="U45" s="84">
        <f t="shared" si="14"/>
        <v>0</v>
      </c>
      <c r="V45" s="84">
        <f t="shared" si="15"/>
        <v>0</v>
      </c>
      <c r="W45" s="84">
        <f t="shared" si="16"/>
        <v>0</v>
      </c>
      <c r="X45" s="84">
        <f t="shared" si="17"/>
        <v>0</v>
      </c>
      <c r="Y45" s="84">
        <f t="shared" si="18"/>
        <v>0</v>
      </c>
      <c r="Z45" s="84">
        <f t="shared" si="19"/>
        <v>0</v>
      </c>
      <c r="AA45" s="84">
        <f t="shared" si="20"/>
        <v>0</v>
      </c>
      <c r="AB45" s="84">
        <f t="shared" si="21"/>
        <v>0</v>
      </c>
      <c r="AC45" s="84">
        <f t="shared" si="22"/>
        <v>0</v>
      </c>
      <c r="AD45" s="84">
        <f t="shared" si="23"/>
        <v>0</v>
      </c>
      <c r="AE45" s="84">
        <f t="shared" si="24"/>
        <v>0</v>
      </c>
      <c r="AF45" s="84">
        <f t="shared" si="25"/>
        <v>0</v>
      </c>
      <c r="AG45" s="84">
        <f t="shared" si="26"/>
        <v>0</v>
      </c>
      <c r="AH45" s="84">
        <f t="shared" si="27"/>
        <v>0</v>
      </c>
      <c r="AI45" s="84">
        <f t="shared" si="28"/>
        <v>0</v>
      </c>
      <c r="AJ45" s="84">
        <f t="shared" si="29"/>
        <v>0</v>
      </c>
      <c r="AK45" s="84">
        <f t="shared" si="30"/>
        <v>0</v>
      </c>
      <c r="AL45" s="84">
        <f t="shared" si="31"/>
        <v>0</v>
      </c>
      <c r="AM45" s="84">
        <f t="shared" si="32"/>
        <v>0</v>
      </c>
      <c r="AN45" s="84">
        <f t="shared" si="33"/>
        <v>0</v>
      </c>
      <c r="AO45" s="84">
        <f t="shared" si="34"/>
        <v>0</v>
      </c>
      <c r="AP45" s="84">
        <f t="shared" si="35"/>
        <v>0</v>
      </c>
      <c r="AQ45" s="84">
        <f t="shared" si="36"/>
        <v>0</v>
      </c>
      <c r="AR45" s="84">
        <f t="shared" si="37"/>
        <v>0</v>
      </c>
      <c r="AS45" s="84">
        <f t="shared" si="38"/>
        <v>0</v>
      </c>
      <c r="AT45" s="84">
        <f t="shared" si="39"/>
        <v>0</v>
      </c>
      <c r="AU45" s="84">
        <f t="shared" si="40"/>
        <v>0</v>
      </c>
      <c r="AV45" s="84">
        <f t="shared" si="41"/>
        <v>0</v>
      </c>
      <c r="AW45" s="84">
        <f t="shared" si="42"/>
        <v>0</v>
      </c>
      <c r="AX45" s="84">
        <f t="shared" si="43"/>
        <v>0</v>
      </c>
      <c r="AY45" s="84">
        <f t="shared" si="44"/>
        <v>0</v>
      </c>
      <c r="AZ45" s="84">
        <f t="shared" si="45"/>
        <v>0</v>
      </c>
      <c r="BA45" s="84">
        <f t="shared" si="46"/>
        <v>0</v>
      </c>
      <c r="BB45" s="84">
        <f t="shared" si="47"/>
        <v>0</v>
      </c>
      <c r="BC45" s="84">
        <f t="shared" si="48"/>
        <v>0</v>
      </c>
      <c r="BD45" s="84">
        <f t="shared" si="49"/>
        <v>0</v>
      </c>
      <c r="BE45" s="84">
        <f t="shared" si="50"/>
        <v>0</v>
      </c>
      <c r="BF45" s="84">
        <f t="shared" si="51"/>
        <v>0</v>
      </c>
      <c r="BG45" s="84">
        <f t="shared" si="52"/>
        <v>0</v>
      </c>
      <c r="BH45" s="84">
        <f t="shared" si="53"/>
        <v>0</v>
      </c>
      <c r="BI45" s="84">
        <f t="shared" si="54"/>
        <v>0</v>
      </c>
      <c r="BJ45" s="84">
        <f t="shared" si="55"/>
        <v>0</v>
      </c>
      <c r="BK45" s="84">
        <f t="shared" si="56"/>
        <v>0</v>
      </c>
      <c r="BL45" s="84">
        <f t="shared" si="57"/>
        <v>0</v>
      </c>
      <c r="BM45" s="84">
        <f t="shared" si="58"/>
        <v>0</v>
      </c>
      <c r="BN45" s="84">
        <f t="shared" si="59"/>
        <v>0</v>
      </c>
      <c r="BO45" s="84">
        <f t="shared" si="60"/>
        <v>0</v>
      </c>
      <c r="BP45" s="84">
        <f t="shared" si="61"/>
        <v>0</v>
      </c>
      <c r="BQ45" s="84">
        <f t="shared" si="62"/>
        <v>0</v>
      </c>
      <c r="BR45" s="84">
        <f t="shared" si="63"/>
        <v>0</v>
      </c>
      <c r="BS45" s="84">
        <f t="shared" si="64"/>
        <v>0</v>
      </c>
      <c r="BT45" s="84">
        <f t="shared" si="65"/>
        <v>0</v>
      </c>
      <c r="BU45" s="84">
        <f t="shared" si="66"/>
        <v>0</v>
      </c>
      <c r="BV45" s="84">
        <f t="shared" si="67"/>
        <v>0</v>
      </c>
      <c r="BW45" s="84">
        <f t="shared" si="68"/>
        <v>0</v>
      </c>
      <c r="BX45" s="84">
        <f t="shared" si="69"/>
        <v>0</v>
      </c>
      <c r="BY45" s="84">
        <f t="shared" si="70"/>
        <v>0</v>
      </c>
      <c r="BZ45" s="84">
        <f t="shared" si="71"/>
        <v>0</v>
      </c>
      <c r="CA45" s="84">
        <f t="shared" si="72"/>
        <v>0</v>
      </c>
      <c r="CB45" s="84">
        <f t="shared" si="73"/>
        <v>0</v>
      </c>
      <c r="CC45" s="84">
        <f t="shared" si="74"/>
        <v>0</v>
      </c>
      <c r="CD45" s="84">
        <f t="shared" si="75"/>
        <v>0</v>
      </c>
      <c r="CE45" s="84">
        <f t="shared" si="76"/>
        <v>0</v>
      </c>
      <c r="CF45" s="84">
        <f t="shared" si="77"/>
        <v>0</v>
      </c>
      <c r="CG45" s="84">
        <f t="shared" si="78"/>
        <v>0</v>
      </c>
      <c r="CH45" s="84">
        <f t="shared" si="79"/>
        <v>0</v>
      </c>
      <c r="CI45" s="84">
        <f t="shared" si="80"/>
        <v>0</v>
      </c>
      <c r="CJ45" s="84">
        <f t="shared" si="81"/>
        <v>0</v>
      </c>
      <c r="CK45" s="84">
        <f t="shared" si="82"/>
        <v>0</v>
      </c>
      <c r="CL45" s="84">
        <f t="shared" si="83"/>
        <v>0</v>
      </c>
      <c r="CM45" s="84">
        <f t="shared" si="84"/>
        <v>0</v>
      </c>
      <c r="CN45" s="84">
        <f t="shared" si="85"/>
        <v>0</v>
      </c>
      <c r="CO45" s="84">
        <f t="shared" si="86"/>
        <v>0</v>
      </c>
      <c r="CP45" s="84">
        <f t="shared" si="87"/>
        <v>0</v>
      </c>
      <c r="CQ45" s="84">
        <f t="shared" si="88"/>
        <v>0</v>
      </c>
      <c r="CR45" s="84">
        <f t="shared" si="89"/>
        <v>0</v>
      </c>
      <c r="CS45" s="84">
        <f t="shared" si="90"/>
        <v>0</v>
      </c>
      <c r="CT45" s="84">
        <f t="shared" si="91"/>
        <v>0</v>
      </c>
      <c r="CU45" s="84">
        <f t="shared" si="92"/>
        <v>0</v>
      </c>
      <c r="CV45" s="84">
        <f t="shared" si="93"/>
        <v>0</v>
      </c>
      <c r="CW45" s="84">
        <f t="shared" si="94"/>
        <v>0</v>
      </c>
      <c r="CX45" s="84">
        <f t="shared" si="95"/>
        <v>0</v>
      </c>
    </row>
    <row r="46" spans="1:102" ht="14.25">
      <c r="A46" s="78">
        <f t="shared" si="96"/>
        <v>36</v>
      </c>
      <c r="B46" s="79"/>
      <c r="C46" s="80"/>
      <c r="D46" s="81"/>
      <c r="E46" s="82"/>
      <c r="F46" s="83"/>
      <c r="G46" s="84">
        <f t="shared" si="0"/>
        <v>0</v>
      </c>
      <c r="H46" s="84">
        <f t="shared" si="1"/>
        <v>0</v>
      </c>
      <c r="I46" s="84">
        <f t="shared" si="2"/>
        <v>0</v>
      </c>
      <c r="J46" s="84">
        <f t="shared" si="3"/>
        <v>0</v>
      </c>
      <c r="K46" s="84">
        <f t="shared" si="4"/>
        <v>0</v>
      </c>
      <c r="L46" s="84">
        <f t="shared" si="5"/>
        <v>0</v>
      </c>
      <c r="M46" s="84">
        <f t="shared" si="6"/>
        <v>0</v>
      </c>
      <c r="N46" s="84">
        <f t="shared" si="7"/>
        <v>0</v>
      </c>
      <c r="O46" s="84">
        <f t="shared" si="8"/>
        <v>0</v>
      </c>
      <c r="P46" s="84">
        <f t="shared" si="9"/>
        <v>0</v>
      </c>
      <c r="Q46" s="84">
        <f t="shared" si="10"/>
        <v>0</v>
      </c>
      <c r="R46" s="84">
        <f t="shared" si="11"/>
        <v>0</v>
      </c>
      <c r="S46" s="84">
        <f t="shared" si="12"/>
        <v>0</v>
      </c>
      <c r="T46" s="84">
        <f t="shared" si="13"/>
        <v>0</v>
      </c>
      <c r="U46" s="84">
        <f t="shared" si="14"/>
        <v>0</v>
      </c>
      <c r="V46" s="84">
        <f t="shared" si="15"/>
        <v>0</v>
      </c>
      <c r="W46" s="84">
        <f t="shared" si="16"/>
        <v>0</v>
      </c>
      <c r="X46" s="84">
        <f t="shared" si="17"/>
        <v>0</v>
      </c>
      <c r="Y46" s="84">
        <f t="shared" si="18"/>
        <v>0</v>
      </c>
      <c r="Z46" s="84">
        <f t="shared" si="19"/>
        <v>0</v>
      </c>
      <c r="AA46" s="84">
        <f t="shared" si="20"/>
        <v>0</v>
      </c>
      <c r="AB46" s="84">
        <f t="shared" si="21"/>
        <v>0</v>
      </c>
      <c r="AC46" s="84">
        <f t="shared" si="22"/>
        <v>0</v>
      </c>
      <c r="AD46" s="84">
        <f t="shared" si="23"/>
        <v>0</v>
      </c>
      <c r="AE46" s="84">
        <f t="shared" si="24"/>
        <v>0</v>
      </c>
      <c r="AF46" s="84">
        <f t="shared" si="25"/>
        <v>0</v>
      </c>
      <c r="AG46" s="84">
        <f t="shared" si="26"/>
        <v>0</v>
      </c>
      <c r="AH46" s="84">
        <f t="shared" si="27"/>
        <v>0</v>
      </c>
      <c r="AI46" s="84">
        <f t="shared" si="28"/>
        <v>0</v>
      </c>
      <c r="AJ46" s="84">
        <f t="shared" si="29"/>
        <v>0</v>
      </c>
      <c r="AK46" s="84">
        <f t="shared" si="30"/>
        <v>0</v>
      </c>
      <c r="AL46" s="84">
        <f t="shared" si="31"/>
        <v>0</v>
      </c>
      <c r="AM46" s="84">
        <f t="shared" si="32"/>
        <v>0</v>
      </c>
      <c r="AN46" s="84">
        <f t="shared" si="33"/>
        <v>0</v>
      </c>
      <c r="AO46" s="84">
        <f t="shared" si="34"/>
        <v>0</v>
      </c>
      <c r="AP46" s="84">
        <f t="shared" si="35"/>
        <v>0</v>
      </c>
      <c r="AQ46" s="84">
        <f t="shared" si="36"/>
        <v>0</v>
      </c>
      <c r="AR46" s="84">
        <f t="shared" si="37"/>
        <v>0</v>
      </c>
      <c r="AS46" s="84">
        <f t="shared" si="38"/>
        <v>0</v>
      </c>
      <c r="AT46" s="84">
        <f t="shared" si="39"/>
        <v>0</v>
      </c>
      <c r="AU46" s="84">
        <f t="shared" si="40"/>
        <v>0</v>
      </c>
      <c r="AV46" s="84">
        <f t="shared" si="41"/>
        <v>0</v>
      </c>
      <c r="AW46" s="84">
        <f t="shared" si="42"/>
        <v>0</v>
      </c>
      <c r="AX46" s="84">
        <f t="shared" si="43"/>
        <v>0</v>
      </c>
      <c r="AY46" s="84">
        <f t="shared" si="44"/>
        <v>0</v>
      </c>
      <c r="AZ46" s="84">
        <f t="shared" si="45"/>
        <v>0</v>
      </c>
      <c r="BA46" s="84">
        <f t="shared" si="46"/>
        <v>0</v>
      </c>
      <c r="BB46" s="84">
        <f t="shared" si="47"/>
        <v>0</v>
      </c>
      <c r="BC46" s="84">
        <f t="shared" si="48"/>
        <v>0</v>
      </c>
      <c r="BD46" s="84">
        <f t="shared" si="49"/>
        <v>0</v>
      </c>
      <c r="BE46" s="84">
        <f t="shared" si="50"/>
        <v>0</v>
      </c>
      <c r="BF46" s="84">
        <f t="shared" si="51"/>
        <v>0</v>
      </c>
      <c r="BG46" s="84">
        <f t="shared" si="52"/>
        <v>0</v>
      </c>
      <c r="BH46" s="84">
        <f t="shared" si="53"/>
        <v>0</v>
      </c>
      <c r="BI46" s="84">
        <f t="shared" si="54"/>
        <v>0</v>
      </c>
      <c r="BJ46" s="84">
        <f t="shared" si="55"/>
        <v>0</v>
      </c>
      <c r="BK46" s="84">
        <f t="shared" si="56"/>
        <v>0</v>
      </c>
      <c r="BL46" s="84">
        <f t="shared" si="57"/>
        <v>0</v>
      </c>
      <c r="BM46" s="84">
        <f t="shared" si="58"/>
        <v>0</v>
      </c>
      <c r="BN46" s="84">
        <f t="shared" si="59"/>
        <v>0</v>
      </c>
      <c r="BO46" s="84">
        <f t="shared" si="60"/>
        <v>0</v>
      </c>
      <c r="BP46" s="84">
        <f t="shared" si="61"/>
        <v>0</v>
      </c>
      <c r="BQ46" s="84">
        <f t="shared" si="62"/>
        <v>0</v>
      </c>
      <c r="BR46" s="84">
        <f t="shared" si="63"/>
        <v>0</v>
      </c>
      <c r="BS46" s="84">
        <f t="shared" si="64"/>
        <v>0</v>
      </c>
      <c r="BT46" s="84">
        <f t="shared" si="65"/>
        <v>0</v>
      </c>
      <c r="BU46" s="84">
        <f t="shared" si="66"/>
        <v>0</v>
      </c>
      <c r="BV46" s="84">
        <f t="shared" si="67"/>
        <v>0</v>
      </c>
      <c r="BW46" s="84">
        <f t="shared" si="68"/>
        <v>0</v>
      </c>
      <c r="BX46" s="84">
        <f t="shared" si="69"/>
        <v>0</v>
      </c>
      <c r="BY46" s="84">
        <f t="shared" si="70"/>
        <v>0</v>
      </c>
      <c r="BZ46" s="84">
        <f t="shared" si="71"/>
        <v>0</v>
      </c>
      <c r="CA46" s="84">
        <f t="shared" si="72"/>
        <v>0</v>
      </c>
      <c r="CB46" s="84">
        <f t="shared" si="73"/>
        <v>0</v>
      </c>
      <c r="CC46" s="84">
        <f t="shared" si="74"/>
        <v>0</v>
      </c>
      <c r="CD46" s="84">
        <f t="shared" si="75"/>
        <v>0</v>
      </c>
      <c r="CE46" s="84">
        <f t="shared" si="76"/>
        <v>0</v>
      </c>
      <c r="CF46" s="84">
        <f t="shared" si="77"/>
        <v>0</v>
      </c>
      <c r="CG46" s="84">
        <f t="shared" si="78"/>
        <v>0</v>
      </c>
      <c r="CH46" s="84">
        <f t="shared" si="79"/>
        <v>0</v>
      </c>
      <c r="CI46" s="84">
        <f t="shared" si="80"/>
        <v>0</v>
      </c>
      <c r="CJ46" s="84">
        <f t="shared" si="81"/>
        <v>0</v>
      </c>
      <c r="CK46" s="84">
        <f t="shared" si="82"/>
        <v>0</v>
      </c>
      <c r="CL46" s="84">
        <f t="shared" si="83"/>
        <v>0</v>
      </c>
      <c r="CM46" s="84">
        <f t="shared" si="84"/>
        <v>0</v>
      </c>
      <c r="CN46" s="84">
        <f t="shared" si="85"/>
        <v>0</v>
      </c>
      <c r="CO46" s="84">
        <f t="shared" si="86"/>
        <v>0</v>
      </c>
      <c r="CP46" s="84">
        <f t="shared" si="87"/>
        <v>0</v>
      </c>
      <c r="CQ46" s="84">
        <f t="shared" si="88"/>
        <v>0</v>
      </c>
      <c r="CR46" s="84">
        <f t="shared" si="89"/>
        <v>0</v>
      </c>
      <c r="CS46" s="84">
        <f t="shared" si="90"/>
        <v>0</v>
      </c>
      <c r="CT46" s="84">
        <f t="shared" si="91"/>
        <v>0</v>
      </c>
      <c r="CU46" s="84">
        <f t="shared" si="92"/>
        <v>0</v>
      </c>
      <c r="CV46" s="84">
        <f t="shared" si="93"/>
        <v>0</v>
      </c>
      <c r="CW46" s="84">
        <f t="shared" si="94"/>
        <v>0</v>
      </c>
      <c r="CX46" s="84">
        <f t="shared" si="95"/>
        <v>0</v>
      </c>
    </row>
    <row r="47" spans="1:102" ht="14.25">
      <c r="A47" s="78">
        <f t="shared" si="96"/>
        <v>37</v>
      </c>
      <c r="B47" s="79"/>
      <c r="C47" s="80"/>
      <c r="D47" s="81"/>
      <c r="E47" s="82"/>
      <c r="F47" s="83"/>
      <c r="G47" s="84">
        <f t="shared" si="0"/>
        <v>0</v>
      </c>
      <c r="H47" s="84">
        <f t="shared" si="1"/>
        <v>0</v>
      </c>
      <c r="I47" s="84">
        <f t="shared" si="2"/>
        <v>0</v>
      </c>
      <c r="J47" s="84">
        <f t="shared" si="3"/>
        <v>0</v>
      </c>
      <c r="K47" s="84">
        <f t="shared" si="4"/>
        <v>0</v>
      </c>
      <c r="L47" s="84">
        <f t="shared" si="5"/>
        <v>0</v>
      </c>
      <c r="M47" s="84">
        <f t="shared" si="6"/>
        <v>0</v>
      </c>
      <c r="N47" s="84">
        <f t="shared" si="7"/>
        <v>0</v>
      </c>
      <c r="O47" s="84">
        <f t="shared" si="8"/>
        <v>0</v>
      </c>
      <c r="P47" s="84">
        <f t="shared" si="9"/>
        <v>0</v>
      </c>
      <c r="Q47" s="84">
        <f t="shared" si="10"/>
        <v>0</v>
      </c>
      <c r="R47" s="84">
        <f t="shared" si="11"/>
        <v>0</v>
      </c>
      <c r="S47" s="84">
        <f t="shared" si="12"/>
        <v>0</v>
      </c>
      <c r="T47" s="84">
        <f t="shared" si="13"/>
        <v>0</v>
      </c>
      <c r="U47" s="84">
        <f t="shared" si="14"/>
        <v>0</v>
      </c>
      <c r="V47" s="84">
        <f t="shared" si="15"/>
        <v>0</v>
      </c>
      <c r="W47" s="84">
        <f t="shared" si="16"/>
        <v>0</v>
      </c>
      <c r="X47" s="84">
        <f t="shared" si="17"/>
        <v>0</v>
      </c>
      <c r="Y47" s="84">
        <f t="shared" si="18"/>
        <v>0</v>
      </c>
      <c r="Z47" s="84">
        <f t="shared" si="19"/>
        <v>0</v>
      </c>
      <c r="AA47" s="84">
        <f t="shared" si="20"/>
        <v>0</v>
      </c>
      <c r="AB47" s="84">
        <f t="shared" si="21"/>
        <v>0</v>
      </c>
      <c r="AC47" s="84">
        <f t="shared" si="22"/>
        <v>0</v>
      </c>
      <c r="AD47" s="84">
        <f t="shared" si="23"/>
        <v>0</v>
      </c>
      <c r="AE47" s="84">
        <f t="shared" si="24"/>
        <v>0</v>
      </c>
      <c r="AF47" s="84">
        <f t="shared" si="25"/>
        <v>0</v>
      </c>
      <c r="AG47" s="84">
        <f t="shared" si="26"/>
        <v>0</v>
      </c>
      <c r="AH47" s="84">
        <f t="shared" si="27"/>
        <v>0</v>
      </c>
      <c r="AI47" s="84">
        <f t="shared" si="28"/>
        <v>0</v>
      </c>
      <c r="AJ47" s="84">
        <f t="shared" si="29"/>
        <v>0</v>
      </c>
      <c r="AK47" s="84">
        <f t="shared" si="30"/>
        <v>0</v>
      </c>
      <c r="AL47" s="84">
        <f t="shared" si="31"/>
        <v>0</v>
      </c>
      <c r="AM47" s="84">
        <f t="shared" si="32"/>
        <v>0</v>
      </c>
      <c r="AN47" s="84">
        <f t="shared" si="33"/>
        <v>0</v>
      </c>
      <c r="AO47" s="84">
        <f t="shared" si="34"/>
        <v>0</v>
      </c>
      <c r="AP47" s="84">
        <f t="shared" si="35"/>
        <v>0</v>
      </c>
      <c r="AQ47" s="84">
        <f t="shared" si="36"/>
        <v>0</v>
      </c>
      <c r="AR47" s="84">
        <f t="shared" si="37"/>
        <v>0</v>
      </c>
      <c r="AS47" s="84">
        <f t="shared" si="38"/>
        <v>0</v>
      </c>
      <c r="AT47" s="84">
        <f t="shared" si="39"/>
        <v>0</v>
      </c>
      <c r="AU47" s="84">
        <f t="shared" si="40"/>
        <v>0</v>
      </c>
      <c r="AV47" s="84">
        <f t="shared" si="41"/>
        <v>0</v>
      </c>
      <c r="AW47" s="84">
        <f t="shared" si="42"/>
        <v>0</v>
      </c>
      <c r="AX47" s="84">
        <f t="shared" si="43"/>
        <v>0</v>
      </c>
      <c r="AY47" s="84">
        <f t="shared" si="44"/>
        <v>0</v>
      </c>
      <c r="AZ47" s="84">
        <f t="shared" si="45"/>
        <v>0</v>
      </c>
      <c r="BA47" s="84">
        <f t="shared" si="46"/>
        <v>0</v>
      </c>
      <c r="BB47" s="84">
        <f t="shared" si="47"/>
        <v>0</v>
      </c>
      <c r="BC47" s="84">
        <f t="shared" si="48"/>
        <v>0</v>
      </c>
      <c r="BD47" s="84">
        <f t="shared" si="49"/>
        <v>0</v>
      </c>
      <c r="BE47" s="84">
        <f t="shared" si="50"/>
        <v>0</v>
      </c>
      <c r="BF47" s="84">
        <f t="shared" si="51"/>
        <v>0</v>
      </c>
      <c r="BG47" s="84">
        <f t="shared" si="52"/>
        <v>0</v>
      </c>
      <c r="BH47" s="84">
        <f t="shared" si="53"/>
        <v>0</v>
      </c>
      <c r="BI47" s="84">
        <f t="shared" si="54"/>
        <v>0</v>
      </c>
      <c r="BJ47" s="84">
        <f t="shared" si="55"/>
        <v>0</v>
      </c>
      <c r="BK47" s="84">
        <f t="shared" si="56"/>
        <v>0</v>
      </c>
      <c r="BL47" s="84">
        <f t="shared" si="57"/>
        <v>0</v>
      </c>
      <c r="BM47" s="84">
        <f t="shared" si="58"/>
        <v>0</v>
      </c>
      <c r="BN47" s="84">
        <f t="shared" si="59"/>
        <v>0</v>
      </c>
      <c r="BO47" s="84">
        <f t="shared" si="60"/>
        <v>0</v>
      </c>
      <c r="BP47" s="84">
        <f t="shared" si="61"/>
        <v>0</v>
      </c>
      <c r="BQ47" s="84">
        <f t="shared" si="62"/>
        <v>0</v>
      </c>
      <c r="BR47" s="84">
        <f t="shared" si="63"/>
        <v>0</v>
      </c>
      <c r="BS47" s="84">
        <f t="shared" si="64"/>
        <v>0</v>
      </c>
      <c r="BT47" s="84">
        <f t="shared" si="65"/>
        <v>0</v>
      </c>
      <c r="BU47" s="84">
        <f t="shared" si="66"/>
        <v>0</v>
      </c>
      <c r="BV47" s="84">
        <f t="shared" si="67"/>
        <v>0</v>
      </c>
      <c r="BW47" s="84">
        <f t="shared" si="68"/>
        <v>0</v>
      </c>
      <c r="BX47" s="84">
        <f t="shared" si="69"/>
        <v>0</v>
      </c>
      <c r="BY47" s="84">
        <f t="shared" si="70"/>
        <v>0</v>
      </c>
      <c r="BZ47" s="84">
        <f t="shared" si="71"/>
        <v>0</v>
      </c>
      <c r="CA47" s="84">
        <f t="shared" si="72"/>
        <v>0</v>
      </c>
      <c r="CB47" s="84">
        <f t="shared" si="73"/>
        <v>0</v>
      </c>
      <c r="CC47" s="84">
        <f t="shared" si="74"/>
        <v>0</v>
      </c>
      <c r="CD47" s="84">
        <f t="shared" si="75"/>
        <v>0</v>
      </c>
      <c r="CE47" s="84">
        <f t="shared" si="76"/>
        <v>0</v>
      </c>
      <c r="CF47" s="84">
        <f t="shared" si="77"/>
        <v>0</v>
      </c>
      <c r="CG47" s="84">
        <f t="shared" si="78"/>
        <v>0</v>
      </c>
      <c r="CH47" s="84">
        <f t="shared" si="79"/>
        <v>0</v>
      </c>
      <c r="CI47" s="84">
        <f t="shared" si="80"/>
        <v>0</v>
      </c>
      <c r="CJ47" s="84">
        <f t="shared" si="81"/>
        <v>0</v>
      </c>
      <c r="CK47" s="84">
        <f t="shared" si="82"/>
        <v>0</v>
      </c>
      <c r="CL47" s="84">
        <f t="shared" si="83"/>
        <v>0</v>
      </c>
      <c r="CM47" s="84">
        <f t="shared" si="84"/>
        <v>0</v>
      </c>
      <c r="CN47" s="84">
        <f t="shared" si="85"/>
        <v>0</v>
      </c>
      <c r="CO47" s="84">
        <f t="shared" si="86"/>
        <v>0</v>
      </c>
      <c r="CP47" s="84">
        <f t="shared" si="87"/>
        <v>0</v>
      </c>
      <c r="CQ47" s="84">
        <f t="shared" si="88"/>
        <v>0</v>
      </c>
      <c r="CR47" s="84">
        <f t="shared" si="89"/>
        <v>0</v>
      </c>
      <c r="CS47" s="84">
        <f t="shared" si="90"/>
        <v>0</v>
      </c>
      <c r="CT47" s="84">
        <f t="shared" si="91"/>
        <v>0</v>
      </c>
      <c r="CU47" s="84">
        <f t="shared" si="92"/>
        <v>0</v>
      </c>
      <c r="CV47" s="84">
        <f t="shared" si="93"/>
        <v>0</v>
      </c>
      <c r="CW47" s="84">
        <f t="shared" si="94"/>
        <v>0</v>
      </c>
      <c r="CX47" s="84">
        <f t="shared" si="95"/>
        <v>0</v>
      </c>
    </row>
    <row r="48" spans="1:102" ht="14.25">
      <c r="A48" s="78">
        <f t="shared" si="96"/>
        <v>38</v>
      </c>
      <c r="B48" s="79"/>
      <c r="C48" s="80"/>
      <c r="D48" s="81"/>
      <c r="E48" s="82"/>
      <c r="F48" s="83"/>
      <c r="G48" s="84">
        <f t="shared" si="0"/>
        <v>0</v>
      </c>
      <c r="H48" s="84">
        <f t="shared" si="1"/>
        <v>0</v>
      </c>
      <c r="I48" s="84">
        <f t="shared" si="2"/>
        <v>0</v>
      </c>
      <c r="J48" s="84">
        <f t="shared" si="3"/>
        <v>0</v>
      </c>
      <c r="K48" s="84">
        <f t="shared" si="4"/>
        <v>0</v>
      </c>
      <c r="L48" s="84">
        <f t="shared" si="5"/>
        <v>0</v>
      </c>
      <c r="M48" s="84">
        <f t="shared" si="6"/>
        <v>0</v>
      </c>
      <c r="N48" s="84">
        <f t="shared" si="7"/>
        <v>0</v>
      </c>
      <c r="O48" s="84">
        <f t="shared" si="8"/>
        <v>0</v>
      </c>
      <c r="P48" s="84">
        <f t="shared" si="9"/>
        <v>0</v>
      </c>
      <c r="Q48" s="84">
        <f t="shared" si="10"/>
        <v>0</v>
      </c>
      <c r="R48" s="84">
        <f t="shared" si="11"/>
        <v>0</v>
      </c>
      <c r="S48" s="84">
        <f t="shared" si="12"/>
        <v>0</v>
      </c>
      <c r="T48" s="84">
        <f t="shared" si="13"/>
        <v>0</v>
      </c>
      <c r="U48" s="84">
        <f t="shared" si="14"/>
        <v>0</v>
      </c>
      <c r="V48" s="84">
        <f t="shared" si="15"/>
        <v>0</v>
      </c>
      <c r="W48" s="84">
        <f t="shared" si="16"/>
        <v>0</v>
      </c>
      <c r="X48" s="84">
        <f t="shared" si="17"/>
        <v>0</v>
      </c>
      <c r="Y48" s="84">
        <f t="shared" si="18"/>
        <v>0</v>
      </c>
      <c r="Z48" s="84">
        <f t="shared" si="19"/>
        <v>0</v>
      </c>
      <c r="AA48" s="84">
        <f t="shared" si="20"/>
        <v>0</v>
      </c>
      <c r="AB48" s="84">
        <f t="shared" si="21"/>
        <v>0</v>
      </c>
      <c r="AC48" s="84">
        <f t="shared" si="22"/>
        <v>0</v>
      </c>
      <c r="AD48" s="84">
        <f t="shared" si="23"/>
        <v>0</v>
      </c>
      <c r="AE48" s="84">
        <f t="shared" si="24"/>
        <v>0</v>
      </c>
      <c r="AF48" s="84">
        <f t="shared" si="25"/>
        <v>0</v>
      </c>
      <c r="AG48" s="84">
        <f t="shared" si="26"/>
        <v>0</v>
      </c>
      <c r="AH48" s="84">
        <f t="shared" si="27"/>
        <v>0</v>
      </c>
      <c r="AI48" s="84">
        <f t="shared" si="28"/>
        <v>0</v>
      </c>
      <c r="AJ48" s="84">
        <f t="shared" si="29"/>
        <v>0</v>
      </c>
      <c r="AK48" s="84">
        <f t="shared" si="30"/>
        <v>0</v>
      </c>
      <c r="AL48" s="84">
        <f t="shared" si="31"/>
        <v>0</v>
      </c>
      <c r="AM48" s="84">
        <f t="shared" si="32"/>
        <v>0</v>
      </c>
      <c r="AN48" s="84">
        <f t="shared" si="33"/>
        <v>0</v>
      </c>
      <c r="AO48" s="84">
        <f t="shared" si="34"/>
        <v>0</v>
      </c>
      <c r="AP48" s="84">
        <f t="shared" si="35"/>
        <v>0</v>
      </c>
      <c r="AQ48" s="84">
        <f t="shared" si="36"/>
        <v>0</v>
      </c>
      <c r="AR48" s="84">
        <f t="shared" si="37"/>
        <v>0</v>
      </c>
      <c r="AS48" s="84">
        <f t="shared" si="38"/>
        <v>0</v>
      </c>
      <c r="AT48" s="84">
        <f t="shared" si="39"/>
        <v>0</v>
      </c>
      <c r="AU48" s="84">
        <f t="shared" si="40"/>
        <v>0</v>
      </c>
      <c r="AV48" s="84">
        <f t="shared" si="41"/>
        <v>0</v>
      </c>
      <c r="AW48" s="84">
        <f t="shared" si="42"/>
        <v>0</v>
      </c>
      <c r="AX48" s="84">
        <f t="shared" si="43"/>
        <v>0</v>
      </c>
      <c r="AY48" s="84">
        <f t="shared" si="44"/>
        <v>0</v>
      </c>
      <c r="AZ48" s="84">
        <f t="shared" si="45"/>
        <v>0</v>
      </c>
      <c r="BA48" s="84">
        <f t="shared" si="46"/>
        <v>0</v>
      </c>
      <c r="BB48" s="84">
        <f t="shared" si="47"/>
        <v>0</v>
      </c>
      <c r="BC48" s="84">
        <f t="shared" si="48"/>
        <v>0</v>
      </c>
      <c r="BD48" s="84">
        <f t="shared" si="49"/>
        <v>0</v>
      </c>
      <c r="BE48" s="84">
        <f t="shared" si="50"/>
        <v>0</v>
      </c>
      <c r="BF48" s="84">
        <f t="shared" si="51"/>
        <v>0</v>
      </c>
      <c r="BG48" s="84">
        <f t="shared" si="52"/>
        <v>0</v>
      </c>
      <c r="BH48" s="84">
        <f t="shared" si="53"/>
        <v>0</v>
      </c>
      <c r="BI48" s="84">
        <f t="shared" si="54"/>
        <v>0</v>
      </c>
      <c r="BJ48" s="84">
        <f t="shared" si="55"/>
        <v>0</v>
      </c>
      <c r="BK48" s="84">
        <f t="shared" si="56"/>
        <v>0</v>
      </c>
      <c r="BL48" s="84">
        <f t="shared" si="57"/>
        <v>0</v>
      </c>
      <c r="BM48" s="84">
        <f t="shared" si="58"/>
        <v>0</v>
      </c>
      <c r="BN48" s="84">
        <f t="shared" si="59"/>
        <v>0</v>
      </c>
      <c r="BO48" s="84">
        <f t="shared" si="60"/>
        <v>0</v>
      </c>
      <c r="BP48" s="84">
        <f t="shared" si="61"/>
        <v>0</v>
      </c>
      <c r="BQ48" s="84">
        <f t="shared" si="62"/>
        <v>0</v>
      </c>
      <c r="BR48" s="84">
        <f t="shared" si="63"/>
        <v>0</v>
      </c>
      <c r="BS48" s="84">
        <f t="shared" si="64"/>
        <v>0</v>
      </c>
      <c r="BT48" s="84">
        <f t="shared" si="65"/>
        <v>0</v>
      </c>
      <c r="BU48" s="84">
        <f t="shared" si="66"/>
        <v>0</v>
      </c>
      <c r="BV48" s="84">
        <f t="shared" si="67"/>
        <v>0</v>
      </c>
      <c r="BW48" s="84">
        <f t="shared" si="68"/>
        <v>0</v>
      </c>
      <c r="BX48" s="84">
        <f t="shared" si="69"/>
        <v>0</v>
      </c>
      <c r="BY48" s="84">
        <f t="shared" si="70"/>
        <v>0</v>
      </c>
      <c r="BZ48" s="84">
        <f t="shared" si="71"/>
        <v>0</v>
      </c>
      <c r="CA48" s="84">
        <f t="shared" si="72"/>
        <v>0</v>
      </c>
      <c r="CB48" s="84">
        <f t="shared" si="73"/>
        <v>0</v>
      </c>
      <c r="CC48" s="84">
        <f t="shared" si="74"/>
        <v>0</v>
      </c>
      <c r="CD48" s="84">
        <f t="shared" si="75"/>
        <v>0</v>
      </c>
      <c r="CE48" s="84">
        <f t="shared" si="76"/>
        <v>0</v>
      </c>
      <c r="CF48" s="84">
        <f t="shared" si="77"/>
        <v>0</v>
      </c>
      <c r="CG48" s="84">
        <f t="shared" si="78"/>
        <v>0</v>
      </c>
      <c r="CH48" s="84">
        <f t="shared" si="79"/>
        <v>0</v>
      </c>
      <c r="CI48" s="84">
        <f t="shared" si="80"/>
        <v>0</v>
      </c>
      <c r="CJ48" s="84">
        <f t="shared" si="81"/>
        <v>0</v>
      </c>
      <c r="CK48" s="84">
        <f t="shared" si="82"/>
        <v>0</v>
      </c>
      <c r="CL48" s="84">
        <f t="shared" si="83"/>
        <v>0</v>
      </c>
      <c r="CM48" s="84">
        <f t="shared" si="84"/>
        <v>0</v>
      </c>
      <c r="CN48" s="84">
        <f t="shared" si="85"/>
        <v>0</v>
      </c>
      <c r="CO48" s="84">
        <f t="shared" si="86"/>
        <v>0</v>
      </c>
      <c r="CP48" s="84">
        <f t="shared" si="87"/>
        <v>0</v>
      </c>
      <c r="CQ48" s="84">
        <f t="shared" si="88"/>
        <v>0</v>
      </c>
      <c r="CR48" s="84">
        <f t="shared" si="89"/>
        <v>0</v>
      </c>
      <c r="CS48" s="84">
        <f t="shared" si="90"/>
        <v>0</v>
      </c>
      <c r="CT48" s="84">
        <f t="shared" si="91"/>
        <v>0</v>
      </c>
      <c r="CU48" s="84">
        <f t="shared" si="92"/>
        <v>0</v>
      </c>
      <c r="CV48" s="84">
        <f t="shared" si="93"/>
        <v>0</v>
      </c>
      <c r="CW48" s="84">
        <f t="shared" si="94"/>
        <v>0</v>
      </c>
      <c r="CX48" s="84">
        <f t="shared" si="95"/>
        <v>0</v>
      </c>
    </row>
    <row r="49" spans="1:102" ht="14.25">
      <c r="A49" s="78">
        <f t="shared" si="96"/>
        <v>39</v>
      </c>
      <c r="B49" s="79"/>
      <c r="C49" s="80"/>
      <c r="D49" s="81"/>
      <c r="E49" s="82"/>
      <c r="F49" s="83"/>
      <c r="G49" s="84">
        <f t="shared" si="0"/>
        <v>0</v>
      </c>
      <c r="H49" s="84">
        <f t="shared" si="1"/>
        <v>0</v>
      </c>
      <c r="I49" s="84">
        <f t="shared" si="2"/>
        <v>0</v>
      </c>
      <c r="J49" s="84">
        <f t="shared" si="3"/>
        <v>0</v>
      </c>
      <c r="K49" s="84">
        <f t="shared" si="4"/>
        <v>0</v>
      </c>
      <c r="L49" s="84">
        <f t="shared" si="5"/>
        <v>0</v>
      </c>
      <c r="M49" s="84">
        <f t="shared" si="6"/>
        <v>0</v>
      </c>
      <c r="N49" s="84">
        <f t="shared" si="7"/>
        <v>0</v>
      </c>
      <c r="O49" s="84">
        <f t="shared" si="8"/>
        <v>0</v>
      </c>
      <c r="P49" s="84">
        <f t="shared" si="9"/>
        <v>0</v>
      </c>
      <c r="Q49" s="84">
        <f t="shared" si="10"/>
        <v>0</v>
      </c>
      <c r="R49" s="84">
        <f t="shared" si="11"/>
        <v>0</v>
      </c>
      <c r="S49" s="84">
        <f t="shared" si="12"/>
        <v>0</v>
      </c>
      <c r="T49" s="84">
        <f t="shared" si="13"/>
        <v>0</v>
      </c>
      <c r="U49" s="84">
        <f t="shared" si="14"/>
        <v>0</v>
      </c>
      <c r="V49" s="84">
        <f t="shared" si="15"/>
        <v>0</v>
      </c>
      <c r="W49" s="84">
        <f t="shared" si="16"/>
        <v>0</v>
      </c>
      <c r="X49" s="84">
        <f t="shared" si="17"/>
        <v>0</v>
      </c>
      <c r="Y49" s="84">
        <f t="shared" si="18"/>
        <v>0</v>
      </c>
      <c r="Z49" s="84">
        <f t="shared" si="19"/>
        <v>0</v>
      </c>
      <c r="AA49" s="84">
        <f t="shared" si="20"/>
        <v>0</v>
      </c>
      <c r="AB49" s="84">
        <f t="shared" si="21"/>
        <v>0</v>
      </c>
      <c r="AC49" s="84">
        <f t="shared" si="22"/>
        <v>0</v>
      </c>
      <c r="AD49" s="84">
        <f t="shared" si="23"/>
        <v>0</v>
      </c>
      <c r="AE49" s="84">
        <f t="shared" si="24"/>
        <v>0</v>
      </c>
      <c r="AF49" s="84">
        <f t="shared" si="25"/>
        <v>0</v>
      </c>
      <c r="AG49" s="84">
        <f t="shared" si="26"/>
        <v>0</v>
      </c>
      <c r="AH49" s="84">
        <f t="shared" si="27"/>
        <v>0</v>
      </c>
      <c r="AI49" s="84">
        <f t="shared" si="28"/>
        <v>0</v>
      </c>
      <c r="AJ49" s="84">
        <f t="shared" si="29"/>
        <v>0</v>
      </c>
      <c r="AK49" s="84">
        <f t="shared" si="30"/>
        <v>0</v>
      </c>
      <c r="AL49" s="84">
        <f t="shared" si="31"/>
        <v>0</v>
      </c>
      <c r="AM49" s="84">
        <f t="shared" si="32"/>
        <v>0</v>
      </c>
      <c r="AN49" s="84">
        <f t="shared" si="33"/>
        <v>0</v>
      </c>
      <c r="AO49" s="84">
        <f t="shared" si="34"/>
        <v>0</v>
      </c>
      <c r="AP49" s="84">
        <f t="shared" si="35"/>
        <v>0</v>
      </c>
      <c r="AQ49" s="84">
        <f t="shared" si="36"/>
        <v>0</v>
      </c>
      <c r="AR49" s="84">
        <f t="shared" si="37"/>
        <v>0</v>
      </c>
      <c r="AS49" s="84">
        <f t="shared" si="38"/>
        <v>0</v>
      </c>
      <c r="AT49" s="84">
        <f t="shared" si="39"/>
        <v>0</v>
      </c>
      <c r="AU49" s="84">
        <f t="shared" si="40"/>
        <v>0</v>
      </c>
      <c r="AV49" s="84">
        <f t="shared" si="41"/>
        <v>0</v>
      </c>
      <c r="AW49" s="84">
        <f t="shared" si="42"/>
        <v>0</v>
      </c>
      <c r="AX49" s="84">
        <f t="shared" si="43"/>
        <v>0</v>
      </c>
      <c r="AY49" s="84">
        <f t="shared" si="44"/>
        <v>0</v>
      </c>
      <c r="AZ49" s="84">
        <f t="shared" si="45"/>
        <v>0</v>
      </c>
      <c r="BA49" s="84">
        <f t="shared" si="46"/>
        <v>0</v>
      </c>
      <c r="BB49" s="84">
        <f t="shared" si="47"/>
        <v>0</v>
      </c>
      <c r="BC49" s="84">
        <f t="shared" si="48"/>
        <v>0</v>
      </c>
      <c r="BD49" s="84">
        <f t="shared" si="49"/>
        <v>0</v>
      </c>
      <c r="BE49" s="84">
        <f t="shared" si="50"/>
        <v>0</v>
      </c>
      <c r="BF49" s="84">
        <f t="shared" si="51"/>
        <v>0</v>
      </c>
      <c r="BG49" s="84">
        <f t="shared" si="52"/>
        <v>0</v>
      </c>
      <c r="BH49" s="84">
        <f t="shared" si="53"/>
        <v>0</v>
      </c>
      <c r="BI49" s="84">
        <f t="shared" si="54"/>
        <v>0</v>
      </c>
      <c r="BJ49" s="84">
        <f t="shared" si="55"/>
        <v>0</v>
      </c>
      <c r="BK49" s="84">
        <f t="shared" si="56"/>
        <v>0</v>
      </c>
      <c r="BL49" s="84">
        <f t="shared" si="57"/>
        <v>0</v>
      </c>
      <c r="BM49" s="84">
        <f t="shared" si="58"/>
        <v>0</v>
      </c>
      <c r="BN49" s="84">
        <f t="shared" si="59"/>
        <v>0</v>
      </c>
      <c r="BO49" s="84">
        <f t="shared" si="60"/>
        <v>0</v>
      </c>
      <c r="BP49" s="84">
        <f t="shared" si="61"/>
        <v>0</v>
      </c>
      <c r="BQ49" s="84">
        <f t="shared" si="62"/>
        <v>0</v>
      </c>
      <c r="BR49" s="84">
        <f t="shared" si="63"/>
        <v>0</v>
      </c>
      <c r="BS49" s="84">
        <f t="shared" si="64"/>
        <v>0</v>
      </c>
      <c r="BT49" s="84">
        <f t="shared" si="65"/>
        <v>0</v>
      </c>
      <c r="BU49" s="84">
        <f t="shared" si="66"/>
        <v>0</v>
      </c>
      <c r="BV49" s="84">
        <f t="shared" si="67"/>
        <v>0</v>
      </c>
      <c r="BW49" s="84">
        <f t="shared" si="68"/>
        <v>0</v>
      </c>
      <c r="BX49" s="84">
        <f t="shared" si="69"/>
        <v>0</v>
      </c>
      <c r="BY49" s="84">
        <f t="shared" si="70"/>
        <v>0</v>
      </c>
      <c r="BZ49" s="84">
        <f t="shared" si="71"/>
        <v>0</v>
      </c>
      <c r="CA49" s="84">
        <f t="shared" si="72"/>
        <v>0</v>
      </c>
      <c r="CB49" s="84">
        <f t="shared" si="73"/>
        <v>0</v>
      </c>
      <c r="CC49" s="84">
        <f t="shared" si="74"/>
        <v>0</v>
      </c>
      <c r="CD49" s="84">
        <f t="shared" si="75"/>
        <v>0</v>
      </c>
      <c r="CE49" s="84">
        <f t="shared" si="76"/>
        <v>0</v>
      </c>
      <c r="CF49" s="84">
        <f t="shared" si="77"/>
        <v>0</v>
      </c>
      <c r="CG49" s="84">
        <f t="shared" si="78"/>
        <v>0</v>
      </c>
      <c r="CH49" s="84">
        <f t="shared" si="79"/>
        <v>0</v>
      </c>
      <c r="CI49" s="84">
        <f t="shared" si="80"/>
        <v>0</v>
      </c>
      <c r="CJ49" s="84">
        <f t="shared" si="81"/>
        <v>0</v>
      </c>
      <c r="CK49" s="84">
        <f t="shared" si="82"/>
        <v>0</v>
      </c>
      <c r="CL49" s="84">
        <f t="shared" si="83"/>
        <v>0</v>
      </c>
      <c r="CM49" s="84">
        <f t="shared" si="84"/>
        <v>0</v>
      </c>
      <c r="CN49" s="84">
        <f t="shared" si="85"/>
        <v>0</v>
      </c>
      <c r="CO49" s="84">
        <f t="shared" si="86"/>
        <v>0</v>
      </c>
      <c r="CP49" s="84">
        <f t="shared" si="87"/>
        <v>0</v>
      </c>
      <c r="CQ49" s="84">
        <f t="shared" si="88"/>
        <v>0</v>
      </c>
      <c r="CR49" s="84">
        <f t="shared" si="89"/>
        <v>0</v>
      </c>
      <c r="CS49" s="84">
        <f t="shared" si="90"/>
        <v>0</v>
      </c>
      <c r="CT49" s="84">
        <f t="shared" si="91"/>
        <v>0</v>
      </c>
      <c r="CU49" s="84">
        <f t="shared" si="92"/>
        <v>0</v>
      </c>
      <c r="CV49" s="84">
        <f t="shared" si="93"/>
        <v>0</v>
      </c>
      <c r="CW49" s="84">
        <f t="shared" si="94"/>
        <v>0</v>
      </c>
      <c r="CX49" s="84">
        <f t="shared" si="95"/>
        <v>0</v>
      </c>
    </row>
    <row r="50" spans="1:102" ht="14.25">
      <c r="A50" s="78">
        <f t="shared" si="96"/>
        <v>40</v>
      </c>
      <c r="B50" s="79"/>
      <c r="C50" s="80"/>
      <c r="D50" s="81"/>
      <c r="E50" s="82"/>
      <c r="F50" s="83"/>
      <c r="G50" s="84">
        <f t="shared" si="0"/>
        <v>0</v>
      </c>
      <c r="H50" s="84">
        <f t="shared" si="1"/>
        <v>0</v>
      </c>
      <c r="I50" s="84">
        <f t="shared" si="2"/>
        <v>0</v>
      </c>
      <c r="J50" s="84">
        <f t="shared" si="3"/>
        <v>0</v>
      </c>
      <c r="K50" s="84">
        <f t="shared" si="4"/>
        <v>0</v>
      </c>
      <c r="L50" s="84">
        <f t="shared" si="5"/>
        <v>0</v>
      </c>
      <c r="M50" s="84">
        <f t="shared" si="6"/>
        <v>0</v>
      </c>
      <c r="N50" s="84">
        <f t="shared" si="7"/>
        <v>0</v>
      </c>
      <c r="O50" s="84">
        <f t="shared" si="8"/>
        <v>0</v>
      </c>
      <c r="P50" s="84">
        <f t="shared" si="9"/>
        <v>0</v>
      </c>
      <c r="Q50" s="84">
        <f t="shared" si="10"/>
        <v>0</v>
      </c>
      <c r="R50" s="84">
        <f t="shared" si="11"/>
        <v>0</v>
      </c>
      <c r="S50" s="84">
        <f t="shared" si="12"/>
        <v>0</v>
      </c>
      <c r="T50" s="84">
        <f t="shared" si="13"/>
        <v>0</v>
      </c>
      <c r="U50" s="84">
        <f t="shared" si="14"/>
        <v>0</v>
      </c>
      <c r="V50" s="84">
        <f t="shared" si="15"/>
        <v>0</v>
      </c>
      <c r="W50" s="84">
        <f t="shared" si="16"/>
        <v>0</v>
      </c>
      <c r="X50" s="84">
        <f t="shared" si="17"/>
        <v>0</v>
      </c>
      <c r="Y50" s="84">
        <f t="shared" si="18"/>
        <v>0</v>
      </c>
      <c r="Z50" s="84">
        <f t="shared" si="19"/>
        <v>0</v>
      </c>
      <c r="AA50" s="84">
        <f t="shared" si="20"/>
        <v>0</v>
      </c>
      <c r="AB50" s="84">
        <f t="shared" si="21"/>
        <v>0</v>
      </c>
      <c r="AC50" s="84">
        <f t="shared" si="22"/>
        <v>0</v>
      </c>
      <c r="AD50" s="84">
        <f t="shared" si="23"/>
        <v>0</v>
      </c>
      <c r="AE50" s="84">
        <f t="shared" si="24"/>
        <v>0</v>
      </c>
      <c r="AF50" s="84">
        <f t="shared" si="25"/>
        <v>0</v>
      </c>
      <c r="AG50" s="84">
        <f t="shared" si="26"/>
        <v>0</v>
      </c>
      <c r="AH50" s="84">
        <f t="shared" si="27"/>
        <v>0</v>
      </c>
      <c r="AI50" s="84">
        <f t="shared" si="28"/>
        <v>0</v>
      </c>
      <c r="AJ50" s="84">
        <f t="shared" si="29"/>
        <v>0</v>
      </c>
      <c r="AK50" s="84">
        <f t="shared" si="30"/>
        <v>0</v>
      </c>
      <c r="AL50" s="84">
        <f t="shared" si="31"/>
        <v>0</v>
      </c>
      <c r="AM50" s="84">
        <f t="shared" si="32"/>
        <v>0</v>
      </c>
      <c r="AN50" s="84">
        <f t="shared" si="33"/>
        <v>0</v>
      </c>
      <c r="AO50" s="84">
        <f t="shared" si="34"/>
        <v>0</v>
      </c>
      <c r="AP50" s="84">
        <f t="shared" si="35"/>
        <v>0</v>
      </c>
      <c r="AQ50" s="84">
        <f t="shared" si="36"/>
        <v>0</v>
      </c>
      <c r="AR50" s="84">
        <f t="shared" si="37"/>
        <v>0</v>
      </c>
      <c r="AS50" s="84">
        <f t="shared" si="38"/>
        <v>0</v>
      </c>
      <c r="AT50" s="84">
        <f t="shared" si="39"/>
        <v>0</v>
      </c>
      <c r="AU50" s="84">
        <f t="shared" si="40"/>
        <v>0</v>
      </c>
      <c r="AV50" s="84">
        <f t="shared" si="41"/>
        <v>0</v>
      </c>
      <c r="AW50" s="84">
        <f t="shared" si="42"/>
        <v>0</v>
      </c>
      <c r="AX50" s="84">
        <f t="shared" si="43"/>
        <v>0</v>
      </c>
      <c r="AY50" s="84">
        <f t="shared" si="44"/>
        <v>0</v>
      </c>
      <c r="AZ50" s="84">
        <f t="shared" si="45"/>
        <v>0</v>
      </c>
      <c r="BA50" s="84">
        <f t="shared" si="46"/>
        <v>0</v>
      </c>
      <c r="BB50" s="84">
        <f t="shared" si="47"/>
        <v>0</v>
      </c>
      <c r="BC50" s="84">
        <f t="shared" si="48"/>
        <v>0</v>
      </c>
      <c r="BD50" s="84">
        <f t="shared" si="49"/>
        <v>0</v>
      </c>
      <c r="BE50" s="84">
        <f t="shared" si="50"/>
        <v>0</v>
      </c>
      <c r="BF50" s="84">
        <f t="shared" si="51"/>
        <v>0</v>
      </c>
      <c r="BG50" s="84">
        <f t="shared" si="52"/>
        <v>0</v>
      </c>
      <c r="BH50" s="84">
        <f t="shared" si="53"/>
        <v>0</v>
      </c>
      <c r="BI50" s="84">
        <f t="shared" si="54"/>
        <v>0</v>
      </c>
      <c r="BJ50" s="84">
        <f t="shared" si="55"/>
        <v>0</v>
      </c>
      <c r="BK50" s="84">
        <f t="shared" si="56"/>
        <v>0</v>
      </c>
      <c r="BL50" s="84">
        <f t="shared" si="57"/>
        <v>0</v>
      </c>
      <c r="BM50" s="84">
        <f t="shared" si="58"/>
        <v>0</v>
      </c>
      <c r="BN50" s="84">
        <f t="shared" si="59"/>
        <v>0</v>
      </c>
      <c r="BO50" s="84">
        <f t="shared" si="60"/>
        <v>0</v>
      </c>
      <c r="BP50" s="84">
        <f t="shared" si="61"/>
        <v>0</v>
      </c>
      <c r="BQ50" s="84">
        <f t="shared" si="62"/>
        <v>0</v>
      </c>
      <c r="BR50" s="84">
        <f t="shared" si="63"/>
        <v>0</v>
      </c>
      <c r="BS50" s="84">
        <f t="shared" si="64"/>
        <v>0</v>
      </c>
      <c r="BT50" s="84">
        <f t="shared" si="65"/>
        <v>0</v>
      </c>
      <c r="BU50" s="84">
        <f t="shared" si="66"/>
        <v>0</v>
      </c>
      <c r="BV50" s="84">
        <f t="shared" si="67"/>
        <v>0</v>
      </c>
      <c r="BW50" s="84">
        <f t="shared" si="68"/>
        <v>0</v>
      </c>
      <c r="BX50" s="84">
        <f t="shared" si="69"/>
        <v>0</v>
      </c>
      <c r="BY50" s="84">
        <f t="shared" si="70"/>
        <v>0</v>
      </c>
      <c r="BZ50" s="84">
        <f t="shared" si="71"/>
        <v>0</v>
      </c>
      <c r="CA50" s="84">
        <f t="shared" si="72"/>
        <v>0</v>
      </c>
      <c r="CB50" s="84">
        <f t="shared" si="73"/>
        <v>0</v>
      </c>
      <c r="CC50" s="84">
        <f t="shared" si="74"/>
        <v>0</v>
      </c>
      <c r="CD50" s="84">
        <f t="shared" si="75"/>
        <v>0</v>
      </c>
      <c r="CE50" s="84">
        <f t="shared" si="76"/>
        <v>0</v>
      </c>
      <c r="CF50" s="84">
        <f t="shared" si="77"/>
        <v>0</v>
      </c>
      <c r="CG50" s="84">
        <f t="shared" si="78"/>
        <v>0</v>
      </c>
      <c r="CH50" s="84">
        <f t="shared" si="79"/>
        <v>0</v>
      </c>
      <c r="CI50" s="84">
        <f t="shared" si="80"/>
        <v>0</v>
      </c>
      <c r="CJ50" s="84">
        <f t="shared" si="81"/>
        <v>0</v>
      </c>
      <c r="CK50" s="84">
        <f t="shared" si="82"/>
        <v>0</v>
      </c>
      <c r="CL50" s="84">
        <f t="shared" si="83"/>
        <v>0</v>
      </c>
      <c r="CM50" s="84">
        <f t="shared" si="84"/>
        <v>0</v>
      </c>
      <c r="CN50" s="84">
        <f t="shared" si="85"/>
        <v>0</v>
      </c>
      <c r="CO50" s="84">
        <f t="shared" si="86"/>
        <v>0</v>
      </c>
      <c r="CP50" s="84">
        <f t="shared" si="87"/>
        <v>0</v>
      </c>
      <c r="CQ50" s="84">
        <f t="shared" si="88"/>
        <v>0</v>
      </c>
      <c r="CR50" s="84">
        <f t="shared" si="89"/>
        <v>0</v>
      </c>
      <c r="CS50" s="84">
        <f t="shared" si="90"/>
        <v>0</v>
      </c>
      <c r="CT50" s="84">
        <f t="shared" si="91"/>
        <v>0</v>
      </c>
      <c r="CU50" s="84">
        <f t="shared" si="92"/>
        <v>0</v>
      </c>
      <c r="CV50" s="84">
        <f t="shared" si="93"/>
        <v>0</v>
      </c>
      <c r="CW50" s="84">
        <f t="shared" si="94"/>
        <v>0</v>
      </c>
      <c r="CX50" s="84">
        <f t="shared" si="95"/>
        <v>0</v>
      </c>
    </row>
    <row r="51" spans="1:102" ht="14.25">
      <c r="A51" s="78">
        <f t="shared" si="96"/>
        <v>41</v>
      </c>
      <c r="B51" s="79"/>
      <c r="C51" s="80"/>
      <c r="D51" s="81"/>
      <c r="E51" s="82"/>
      <c r="F51" s="83"/>
      <c r="G51" s="84">
        <f t="shared" si="0"/>
        <v>0</v>
      </c>
      <c r="H51" s="84">
        <f t="shared" si="1"/>
        <v>0</v>
      </c>
      <c r="I51" s="84">
        <f t="shared" si="2"/>
        <v>0</v>
      </c>
      <c r="J51" s="84">
        <f t="shared" si="3"/>
        <v>0</v>
      </c>
      <c r="K51" s="84">
        <f t="shared" si="4"/>
        <v>0</v>
      </c>
      <c r="L51" s="84">
        <f t="shared" si="5"/>
        <v>0</v>
      </c>
      <c r="M51" s="84">
        <f t="shared" si="6"/>
        <v>0</v>
      </c>
      <c r="N51" s="84">
        <f t="shared" si="7"/>
        <v>0</v>
      </c>
      <c r="O51" s="84">
        <f t="shared" si="8"/>
        <v>0</v>
      </c>
      <c r="P51" s="84">
        <f t="shared" si="9"/>
        <v>0</v>
      </c>
      <c r="Q51" s="84">
        <f t="shared" si="10"/>
        <v>0</v>
      </c>
      <c r="R51" s="84">
        <f t="shared" si="11"/>
        <v>0</v>
      </c>
      <c r="S51" s="84">
        <f t="shared" si="12"/>
        <v>0</v>
      </c>
      <c r="T51" s="84">
        <f t="shared" si="13"/>
        <v>0</v>
      </c>
      <c r="U51" s="84">
        <f t="shared" si="14"/>
        <v>0</v>
      </c>
      <c r="V51" s="84">
        <f t="shared" si="15"/>
        <v>0</v>
      </c>
      <c r="W51" s="84">
        <f t="shared" si="16"/>
        <v>0</v>
      </c>
      <c r="X51" s="84">
        <f t="shared" si="17"/>
        <v>0</v>
      </c>
      <c r="Y51" s="84">
        <f t="shared" si="18"/>
        <v>0</v>
      </c>
      <c r="Z51" s="84">
        <f t="shared" si="19"/>
        <v>0</v>
      </c>
      <c r="AA51" s="84">
        <f t="shared" si="20"/>
        <v>0</v>
      </c>
      <c r="AB51" s="84">
        <f t="shared" si="21"/>
        <v>0</v>
      </c>
      <c r="AC51" s="84">
        <f t="shared" si="22"/>
        <v>0</v>
      </c>
      <c r="AD51" s="84">
        <f t="shared" si="23"/>
        <v>0</v>
      </c>
      <c r="AE51" s="84">
        <f t="shared" si="24"/>
        <v>0</v>
      </c>
      <c r="AF51" s="84">
        <f t="shared" si="25"/>
        <v>0</v>
      </c>
      <c r="AG51" s="84">
        <f t="shared" si="26"/>
        <v>0</v>
      </c>
      <c r="AH51" s="84">
        <f t="shared" si="27"/>
        <v>0</v>
      </c>
      <c r="AI51" s="84">
        <f t="shared" si="28"/>
        <v>0</v>
      </c>
      <c r="AJ51" s="84">
        <f t="shared" si="29"/>
        <v>0</v>
      </c>
      <c r="AK51" s="84">
        <f t="shared" si="30"/>
        <v>0</v>
      </c>
      <c r="AL51" s="84">
        <f t="shared" si="31"/>
        <v>0</v>
      </c>
      <c r="AM51" s="84">
        <f t="shared" si="32"/>
        <v>0</v>
      </c>
      <c r="AN51" s="84">
        <f t="shared" si="33"/>
        <v>0</v>
      </c>
      <c r="AO51" s="84">
        <f t="shared" si="34"/>
        <v>0</v>
      </c>
      <c r="AP51" s="84">
        <f t="shared" si="35"/>
        <v>0</v>
      </c>
      <c r="AQ51" s="84">
        <f t="shared" si="36"/>
        <v>0</v>
      </c>
      <c r="AR51" s="84">
        <f t="shared" si="37"/>
        <v>0</v>
      </c>
      <c r="AS51" s="84">
        <f t="shared" si="38"/>
        <v>0</v>
      </c>
      <c r="AT51" s="84">
        <f t="shared" si="39"/>
        <v>0</v>
      </c>
      <c r="AU51" s="84">
        <f t="shared" si="40"/>
        <v>0</v>
      </c>
      <c r="AV51" s="84">
        <f t="shared" si="41"/>
        <v>0</v>
      </c>
      <c r="AW51" s="84">
        <f t="shared" si="42"/>
        <v>0</v>
      </c>
      <c r="AX51" s="84">
        <f t="shared" si="43"/>
        <v>0</v>
      </c>
      <c r="AY51" s="84">
        <f t="shared" si="44"/>
        <v>0</v>
      </c>
      <c r="AZ51" s="84">
        <f t="shared" si="45"/>
        <v>0</v>
      </c>
      <c r="BA51" s="84">
        <f t="shared" si="46"/>
        <v>0</v>
      </c>
      <c r="BB51" s="84">
        <f t="shared" si="47"/>
        <v>0</v>
      </c>
      <c r="BC51" s="84">
        <f t="shared" si="48"/>
        <v>0</v>
      </c>
      <c r="BD51" s="84">
        <f t="shared" si="49"/>
        <v>0</v>
      </c>
      <c r="BE51" s="84">
        <f t="shared" si="50"/>
        <v>0</v>
      </c>
      <c r="BF51" s="84">
        <f t="shared" si="51"/>
        <v>0</v>
      </c>
      <c r="BG51" s="84">
        <f t="shared" si="52"/>
        <v>0</v>
      </c>
      <c r="BH51" s="84">
        <f t="shared" si="53"/>
        <v>0</v>
      </c>
      <c r="BI51" s="84">
        <f t="shared" si="54"/>
        <v>0</v>
      </c>
      <c r="BJ51" s="84">
        <f t="shared" si="55"/>
        <v>0</v>
      </c>
      <c r="BK51" s="84">
        <f t="shared" si="56"/>
        <v>0</v>
      </c>
      <c r="BL51" s="84">
        <f t="shared" si="57"/>
        <v>0</v>
      </c>
      <c r="BM51" s="84">
        <f t="shared" si="58"/>
        <v>0</v>
      </c>
      <c r="BN51" s="84">
        <f t="shared" si="59"/>
        <v>0</v>
      </c>
      <c r="BO51" s="84">
        <f t="shared" si="60"/>
        <v>0</v>
      </c>
      <c r="BP51" s="84">
        <f t="shared" si="61"/>
        <v>0</v>
      </c>
      <c r="BQ51" s="84">
        <f t="shared" si="62"/>
        <v>0</v>
      </c>
      <c r="BR51" s="84">
        <f t="shared" si="63"/>
        <v>0</v>
      </c>
      <c r="BS51" s="84">
        <f t="shared" si="64"/>
        <v>0</v>
      </c>
      <c r="BT51" s="84">
        <f t="shared" si="65"/>
        <v>0</v>
      </c>
      <c r="BU51" s="84">
        <f t="shared" si="66"/>
        <v>0</v>
      </c>
      <c r="BV51" s="84">
        <f t="shared" si="67"/>
        <v>0</v>
      </c>
      <c r="BW51" s="84">
        <f t="shared" si="68"/>
        <v>0</v>
      </c>
      <c r="BX51" s="84">
        <f t="shared" si="69"/>
        <v>0</v>
      </c>
      <c r="BY51" s="84">
        <f t="shared" si="70"/>
        <v>0</v>
      </c>
      <c r="BZ51" s="84">
        <f t="shared" si="71"/>
        <v>0</v>
      </c>
      <c r="CA51" s="84">
        <f t="shared" si="72"/>
        <v>0</v>
      </c>
      <c r="CB51" s="84">
        <f t="shared" si="73"/>
        <v>0</v>
      </c>
      <c r="CC51" s="84">
        <f t="shared" si="74"/>
        <v>0</v>
      </c>
      <c r="CD51" s="84">
        <f t="shared" si="75"/>
        <v>0</v>
      </c>
      <c r="CE51" s="84">
        <f t="shared" si="76"/>
        <v>0</v>
      </c>
      <c r="CF51" s="84">
        <f t="shared" si="77"/>
        <v>0</v>
      </c>
      <c r="CG51" s="84">
        <f t="shared" si="78"/>
        <v>0</v>
      </c>
      <c r="CH51" s="84">
        <f t="shared" si="79"/>
        <v>0</v>
      </c>
      <c r="CI51" s="84">
        <f t="shared" si="80"/>
        <v>0</v>
      </c>
      <c r="CJ51" s="84">
        <f t="shared" si="81"/>
        <v>0</v>
      </c>
      <c r="CK51" s="84">
        <f t="shared" si="82"/>
        <v>0</v>
      </c>
      <c r="CL51" s="84">
        <f t="shared" si="83"/>
        <v>0</v>
      </c>
      <c r="CM51" s="84">
        <f t="shared" si="84"/>
        <v>0</v>
      </c>
      <c r="CN51" s="84">
        <f t="shared" si="85"/>
        <v>0</v>
      </c>
      <c r="CO51" s="84">
        <f t="shared" si="86"/>
        <v>0</v>
      </c>
      <c r="CP51" s="84">
        <f t="shared" si="87"/>
        <v>0</v>
      </c>
      <c r="CQ51" s="84">
        <f t="shared" si="88"/>
        <v>0</v>
      </c>
      <c r="CR51" s="84">
        <f t="shared" si="89"/>
        <v>0</v>
      </c>
      <c r="CS51" s="84">
        <f t="shared" si="90"/>
        <v>0</v>
      </c>
      <c r="CT51" s="84">
        <f t="shared" si="91"/>
        <v>0</v>
      </c>
      <c r="CU51" s="84">
        <f t="shared" si="92"/>
        <v>0</v>
      </c>
      <c r="CV51" s="84">
        <f t="shared" si="93"/>
        <v>0</v>
      </c>
      <c r="CW51" s="84">
        <f t="shared" si="94"/>
        <v>0</v>
      </c>
      <c r="CX51" s="84">
        <f t="shared" si="95"/>
        <v>0</v>
      </c>
    </row>
    <row r="52" spans="1:102" ht="14.25">
      <c r="A52" s="78">
        <f t="shared" si="96"/>
        <v>42</v>
      </c>
      <c r="B52" s="79"/>
      <c r="C52" s="80"/>
      <c r="D52" s="81"/>
      <c r="E52" s="82"/>
      <c r="F52" s="83"/>
      <c r="G52" s="84">
        <f t="shared" si="0"/>
        <v>0</v>
      </c>
      <c r="H52" s="84">
        <f t="shared" si="1"/>
        <v>0</v>
      </c>
      <c r="I52" s="84">
        <f t="shared" si="2"/>
        <v>0</v>
      </c>
      <c r="J52" s="84">
        <f t="shared" si="3"/>
        <v>0</v>
      </c>
      <c r="K52" s="84">
        <f t="shared" si="4"/>
        <v>0</v>
      </c>
      <c r="L52" s="84">
        <f t="shared" si="5"/>
        <v>0</v>
      </c>
      <c r="M52" s="84">
        <f t="shared" si="6"/>
        <v>0</v>
      </c>
      <c r="N52" s="84">
        <f t="shared" si="7"/>
        <v>0</v>
      </c>
      <c r="O52" s="84">
        <f t="shared" si="8"/>
        <v>0</v>
      </c>
      <c r="P52" s="84">
        <f t="shared" si="9"/>
        <v>0</v>
      </c>
      <c r="Q52" s="84">
        <f t="shared" si="10"/>
        <v>0</v>
      </c>
      <c r="R52" s="84">
        <f t="shared" si="11"/>
        <v>0</v>
      </c>
      <c r="S52" s="84">
        <f t="shared" si="12"/>
        <v>0</v>
      </c>
      <c r="T52" s="84">
        <f t="shared" si="13"/>
        <v>0</v>
      </c>
      <c r="U52" s="84">
        <f t="shared" si="14"/>
        <v>0</v>
      </c>
      <c r="V52" s="84">
        <f t="shared" si="15"/>
        <v>0</v>
      </c>
      <c r="W52" s="84">
        <f t="shared" si="16"/>
        <v>0</v>
      </c>
      <c r="X52" s="84">
        <f t="shared" si="17"/>
        <v>0</v>
      </c>
      <c r="Y52" s="84">
        <f t="shared" si="18"/>
        <v>0</v>
      </c>
      <c r="Z52" s="84">
        <f t="shared" si="19"/>
        <v>0</v>
      </c>
      <c r="AA52" s="84">
        <f t="shared" si="20"/>
        <v>0</v>
      </c>
      <c r="AB52" s="84">
        <f t="shared" si="21"/>
        <v>0</v>
      </c>
      <c r="AC52" s="84">
        <f t="shared" si="22"/>
        <v>0</v>
      </c>
      <c r="AD52" s="84">
        <f t="shared" si="23"/>
        <v>0</v>
      </c>
      <c r="AE52" s="84">
        <f t="shared" si="24"/>
        <v>0</v>
      </c>
      <c r="AF52" s="84">
        <f t="shared" si="25"/>
        <v>0</v>
      </c>
      <c r="AG52" s="84">
        <f t="shared" si="26"/>
        <v>0</v>
      </c>
      <c r="AH52" s="84">
        <f t="shared" si="27"/>
        <v>0</v>
      </c>
      <c r="AI52" s="84">
        <f t="shared" si="28"/>
        <v>0</v>
      </c>
      <c r="AJ52" s="84">
        <f t="shared" si="29"/>
        <v>0</v>
      </c>
      <c r="AK52" s="84">
        <f t="shared" si="30"/>
        <v>0</v>
      </c>
      <c r="AL52" s="84">
        <f t="shared" si="31"/>
        <v>0</v>
      </c>
      <c r="AM52" s="84">
        <f t="shared" si="32"/>
        <v>0</v>
      </c>
      <c r="AN52" s="84">
        <f t="shared" si="33"/>
        <v>0</v>
      </c>
      <c r="AO52" s="84">
        <f t="shared" si="34"/>
        <v>0</v>
      </c>
      <c r="AP52" s="84">
        <f t="shared" si="35"/>
        <v>0</v>
      </c>
      <c r="AQ52" s="84">
        <f t="shared" si="36"/>
        <v>0</v>
      </c>
      <c r="AR52" s="84">
        <f t="shared" si="37"/>
        <v>0</v>
      </c>
      <c r="AS52" s="84">
        <f t="shared" si="38"/>
        <v>0</v>
      </c>
      <c r="AT52" s="84">
        <f t="shared" si="39"/>
        <v>0</v>
      </c>
      <c r="AU52" s="84">
        <f t="shared" si="40"/>
        <v>0</v>
      </c>
      <c r="AV52" s="84">
        <f t="shared" si="41"/>
        <v>0</v>
      </c>
      <c r="AW52" s="84">
        <f t="shared" si="42"/>
        <v>0</v>
      </c>
      <c r="AX52" s="84">
        <f t="shared" si="43"/>
        <v>0</v>
      </c>
      <c r="AY52" s="84">
        <f t="shared" si="44"/>
        <v>0</v>
      </c>
      <c r="AZ52" s="84">
        <f t="shared" si="45"/>
        <v>0</v>
      </c>
      <c r="BA52" s="84">
        <f t="shared" si="46"/>
        <v>0</v>
      </c>
      <c r="BB52" s="84">
        <f t="shared" si="47"/>
        <v>0</v>
      </c>
      <c r="BC52" s="84">
        <f t="shared" si="48"/>
        <v>0</v>
      </c>
      <c r="BD52" s="84">
        <f t="shared" si="49"/>
        <v>0</v>
      </c>
      <c r="BE52" s="84">
        <f t="shared" si="50"/>
        <v>0</v>
      </c>
      <c r="BF52" s="84">
        <f t="shared" si="51"/>
        <v>0</v>
      </c>
      <c r="BG52" s="84">
        <f t="shared" si="52"/>
        <v>0</v>
      </c>
      <c r="BH52" s="84">
        <f t="shared" si="53"/>
        <v>0</v>
      </c>
      <c r="BI52" s="84">
        <f t="shared" si="54"/>
        <v>0</v>
      </c>
      <c r="BJ52" s="84">
        <f t="shared" si="55"/>
        <v>0</v>
      </c>
      <c r="BK52" s="84">
        <f t="shared" si="56"/>
        <v>0</v>
      </c>
      <c r="BL52" s="84">
        <f t="shared" si="57"/>
        <v>0</v>
      </c>
      <c r="BM52" s="84">
        <f t="shared" si="58"/>
        <v>0</v>
      </c>
      <c r="BN52" s="84">
        <f t="shared" si="59"/>
        <v>0</v>
      </c>
      <c r="BO52" s="84">
        <f t="shared" si="60"/>
        <v>0</v>
      </c>
      <c r="BP52" s="84">
        <f t="shared" si="61"/>
        <v>0</v>
      </c>
      <c r="BQ52" s="84">
        <f t="shared" si="62"/>
        <v>0</v>
      </c>
      <c r="BR52" s="84">
        <f t="shared" si="63"/>
        <v>0</v>
      </c>
      <c r="BS52" s="84">
        <f t="shared" si="64"/>
        <v>0</v>
      </c>
      <c r="BT52" s="84">
        <f t="shared" si="65"/>
        <v>0</v>
      </c>
      <c r="BU52" s="84">
        <f t="shared" si="66"/>
        <v>0</v>
      </c>
      <c r="BV52" s="84">
        <f t="shared" si="67"/>
        <v>0</v>
      </c>
      <c r="BW52" s="84">
        <f t="shared" si="68"/>
        <v>0</v>
      </c>
      <c r="BX52" s="84">
        <f t="shared" si="69"/>
        <v>0</v>
      </c>
      <c r="BY52" s="84">
        <f t="shared" si="70"/>
        <v>0</v>
      </c>
      <c r="BZ52" s="84">
        <f t="shared" si="71"/>
        <v>0</v>
      </c>
      <c r="CA52" s="84">
        <f t="shared" si="72"/>
        <v>0</v>
      </c>
      <c r="CB52" s="84">
        <f t="shared" si="73"/>
        <v>0</v>
      </c>
      <c r="CC52" s="84">
        <f t="shared" si="74"/>
        <v>0</v>
      </c>
      <c r="CD52" s="84">
        <f t="shared" si="75"/>
        <v>0</v>
      </c>
      <c r="CE52" s="84">
        <f t="shared" si="76"/>
        <v>0</v>
      </c>
      <c r="CF52" s="84">
        <f t="shared" si="77"/>
        <v>0</v>
      </c>
      <c r="CG52" s="84">
        <f t="shared" si="78"/>
        <v>0</v>
      </c>
      <c r="CH52" s="84">
        <f t="shared" si="79"/>
        <v>0</v>
      </c>
      <c r="CI52" s="84">
        <f t="shared" si="80"/>
        <v>0</v>
      </c>
      <c r="CJ52" s="84">
        <f t="shared" si="81"/>
        <v>0</v>
      </c>
      <c r="CK52" s="84">
        <f t="shared" si="82"/>
        <v>0</v>
      </c>
      <c r="CL52" s="84">
        <f t="shared" si="83"/>
        <v>0</v>
      </c>
      <c r="CM52" s="84">
        <f t="shared" si="84"/>
        <v>0</v>
      </c>
      <c r="CN52" s="84">
        <f t="shared" si="85"/>
        <v>0</v>
      </c>
      <c r="CO52" s="84">
        <f t="shared" si="86"/>
        <v>0</v>
      </c>
      <c r="CP52" s="84">
        <f t="shared" si="87"/>
        <v>0</v>
      </c>
      <c r="CQ52" s="84">
        <f t="shared" si="88"/>
        <v>0</v>
      </c>
      <c r="CR52" s="84">
        <f t="shared" si="89"/>
        <v>0</v>
      </c>
      <c r="CS52" s="84">
        <f t="shared" si="90"/>
        <v>0</v>
      </c>
      <c r="CT52" s="84">
        <f t="shared" si="91"/>
        <v>0</v>
      </c>
      <c r="CU52" s="84">
        <f t="shared" si="92"/>
        <v>0</v>
      </c>
      <c r="CV52" s="84">
        <f t="shared" si="93"/>
        <v>0</v>
      </c>
      <c r="CW52" s="84">
        <f t="shared" si="94"/>
        <v>0</v>
      </c>
      <c r="CX52" s="84">
        <f t="shared" si="95"/>
        <v>0</v>
      </c>
    </row>
    <row r="53" spans="1:102" ht="14.25">
      <c r="A53" s="78">
        <f t="shared" si="96"/>
        <v>43</v>
      </c>
      <c r="B53" s="79"/>
      <c r="C53" s="80"/>
      <c r="D53" s="81"/>
      <c r="E53" s="82"/>
      <c r="F53" s="83"/>
      <c r="G53" s="84">
        <f t="shared" si="0"/>
        <v>0</v>
      </c>
      <c r="H53" s="84">
        <f t="shared" si="1"/>
        <v>0</v>
      </c>
      <c r="I53" s="84">
        <f t="shared" si="2"/>
        <v>0</v>
      </c>
      <c r="J53" s="84">
        <f t="shared" si="3"/>
        <v>0</v>
      </c>
      <c r="K53" s="84">
        <f t="shared" si="4"/>
        <v>0</v>
      </c>
      <c r="L53" s="84">
        <f t="shared" si="5"/>
        <v>0</v>
      </c>
      <c r="M53" s="84">
        <f t="shared" si="6"/>
        <v>0</v>
      </c>
      <c r="N53" s="84">
        <f t="shared" si="7"/>
        <v>0</v>
      </c>
      <c r="O53" s="84">
        <f t="shared" si="8"/>
        <v>0</v>
      </c>
      <c r="P53" s="84">
        <f t="shared" si="9"/>
        <v>0</v>
      </c>
      <c r="Q53" s="84">
        <f t="shared" si="10"/>
        <v>0</v>
      </c>
      <c r="R53" s="84">
        <f t="shared" si="11"/>
        <v>0</v>
      </c>
      <c r="S53" s="84">
        <f t="shared" si="12"/>
        <v>0</v>
      </c>
      <c r="T53" s="84">
        <f t="shared" si="13"/>
        <v>0</v>
      </c>
      <c r="U53" s="84">
        <f t="shared" si="14"/>
        <v>0</v>
      </c>
      <c r="V53" s="84">
        <f t="shared" si="15"/>
        <v>0</v>
      </c>
      <c r="W53" s="84">
        <f t="shared" si="16"/>
        <v>0</v>
      </c>
      <c r="X53" s="84">
        <f t="shared" si="17"/>
        <v>0</v>
      </c>
      <c r="Y53" s="84">
        <f t="shared" si="18"/>
        <v>0</v>
      </c>
      <c r="Z53" s="84">
        <f t="shared" si="19"/>
        <v>0</v>
      </c>
      <c r="AA53" s="84">
        <f t="shared" si="20"/>
        <v>0</v>
      </c>
      <c r="AB53" s="84">
        <f t="shared" si="21"/>
        <v>0</v>
      </c>
      <c r="AC53" s="84">
        <f t="shared" si="22"/>
        <v>0</v>
      </c>
      <c r="AD53" s="84">
        <f t="shared" si="23"/>
        <v>0</v>
      </c>
      <c r="AE53" s="84">
        <f t="shared" si="24"/>
        <v>0</v>
      </c>
      <c r="AF53" s="84">
        <f t="shared" si="25"/>
        <v>0</v>
      </c>
      <c r="AG53" s="84">
        <f t="shared" si="26"/>
        <v>0</v>
      </c>
      <c r="AH53" s="84">
        <f t="shared" si="27"/>
        <v>0</v>
      </c>
      <c r="AI53" s="84">
        <f t="shared" si="28"/>
        <v>0</v>
      </c>
      <c r="AJ53" s="84">
        <f t="shared" si="29"/>
        <v>0</v>
      </c>
      <c r="AK53" s="84">
        <f t="shared" si="30"/>
        <v>0</v>
      </c>
      <c r="AL53" s="84">
        <f t="shared" si="31"/>
        <v>0</v>
      </c>
      <c r="AM53" s="84">
        <f t="shared" si="32"/>
        <v>0</v>
      </c>
      <c r="AN53" s="84">
        <f t="shared" si="33"/>
        <v>0</v>
      </c>
      <c r="AO53" s="84">
        <f t="shared" si="34"/>
        <v>0</v>
      </c>
      <c r="AP53" s="84">
        <f t="shared" si="35"/>
        <v>0</v>
      </c>
      <c r="AQ53" s="84">
        <f t="shared" si="36"/>
        <v>0</v>
      </c>
      <c r="AR53" s="84">
        <f t="shared" si="37"/>
        <v>0</v>
      </c>
      <c r="AS53" s="84">
        <f t="shared" si="38"/>
        <v>0</v>
      </c>
      <c r="AT53" s="84">
        <f t="shared" si="39"/>
        <v>0</v>
      </c>
      <c r="AU53" s="84">
        <f t="shared" si="40"/>
        <v>0</v>
      </c>
      <c r="AV53" s="84">
        <f t="shared" si="41"/>
        <v>0</v>
      </c>
      <c r="AW53" s="84">
        <f t="shared" si="42"/>
        <v>0</v>
      </c>
      <c r="AX53" s="84">
        <f t="shared" si="43"/>
        <v>0</v>
      </c>
      <c r="AY53" s="84">
        <f t="shared" si="44"/>
        <v>0</v>
      </c>
      <c r="AZ53" s="84">
        <f t="shared" si="45"/>
        <v>0</v>
      </c>
      <c r="BA53" s="84">
        <f t="shared" si="46"/>
        <v>0</v>
      </c>
      <c r="BB53" s="84">
        <f t="shared" si="47"/>
        <v>0</v>
      </c>
      <c r="BC53" s="84">
        <f t="shared" si="48"/>
        <v>0</v>
      </c>
      <c r="BD53" s="84">
        <f t="shared" si="49"/>
        <v>0</v>
      </c>
      <c r="BE53" s="84">
        <f t="shared" si="50"/>
        <v>0</v>
      </c>
      <c r="BF53" s="84">
        <f t="shared" si="51"/>
        <v>0</v>
      </c>
      <c r="BG53" s="84">
        <f t="shared" si="52"/>
        <v>0</v>
      </c>
      <c r="BH53" s="84">
        <f t="shared" si="53"/>
        <v>0</v>
      </c>
      <c r="BI53" s="84">
        <f t="shared" si="54"/>
        <v>0</v>
      </c>
      <c r="BJ53" s="84">
        <f t="shared" si="55"/>
        <v>0</v>
      </c>
      <c r="BK53" s="84">
        <f t="shared" si="56"/>
        <v>0</v>
      </c>
      <c r="BL53" s="84">
        <f t="shared" si="57"/>
        <v>0</v>
      </c>
      <c r="BM53" s="84">
        <f t="shared" si="58"/>
        <v>0</v>
      </c>
      <c r="BN53" s="84">
        <f t="shared" si="59"/>
        <v>0</v>
      </c>
      <c r="BO53" s="84">
        <f t="shared" si="60"/>
        <v>0</v>
      </c>
      <c r="BP53" s="84">
        <f t="shared" si="61"/>
        <v>0</v>
      </c>
      <c r="BQ53" s="84">
        <f t="shared" si="62"/>
        <v>0</v>
      </c>
      <c r="BR53" s="84">
        <f t="shared" si="63"/>
        <v>0</v>
      </c>
      <c r="BS53" s="84">
        <f t="shared" si="64"/>
        <v>0</v>
      </c>
      <c r="BT53" s="84">
        <f t="shared" si="65"/>
        <v>0</v>
      </c>
      <c r="BU53" s="84">
        <f t="shared" si="66"/>
        <v>0</v>
      </c>
      <c r="BV53" s="84">
        <f t="shared" si="67"/>
        <v>0</v>
      </c>
      <c r="BW53" s="84">
        <f t="shared" si="68"/>
        <v>0</v>
      </c>
      <c r="BX53" s="84">
        <f t="shared" si="69"/>
        <v>0</v>
      </c>
      <c r="BY53" s="84">
        <f t="shared" si="70"/>
        <v>0</v>
      </c>
      <c r="BZ53" s="84">
        <f t="shared" si="71"/>
        <v>0</v>
      </c>
      <c r="CA53" s="84">
        <f t="shared" si="72"/>
        <v>0</v>
      </c>
      <c r="CB53" s="84">
        <f t="shared" si="73"/>
        <v>0</v>
      </c>
      <c r="CC53" s="84">
        <f t="shared" si="74"/>
        <v>0</v>
      </c>
      <c r="CD53" s="84">
        <f t="shared" si="75"/>
        <v>0</v>
      </c>
      <c r="CE53" s="84">
        <f t="shared" si="76"/>
        <v>0</v>
      </c>
      <c r="CF53" s="84">
        <f t="shared" si="77"/>
        <v>0</v>
      </c>
      <c r="CG53" s="84">
        <f t="shared" si="78"/>
        <v>0</v>
      </c>
      <c r="CH53" s="84">
        <f t="shared" si="79"/>
        <v>0</v>
      </c>
      <c r="CI53" s="84">
        <f t="shared" si="80"/>
        <v>0</v>
      </c>
      <c r="CJ53" s="84">
        <f t="shared" si="81"/>
        <v>0</v>
      </c>
      <c r="CK53" s="84">
        <f t="shared" si="82"/>
        <v>0</v>
      </c>
      <c r="CL53" s="84">
        <f t="shared" si="83"/>
        <v>0</v>
      </c>
      <c r="CM53" s="84">
        <f t="shared" si="84"/>
        <v>0</v>
      </c>
      <c r="CN53" s="84">
        <f t="shared" si="85"/>
        <v>0</v>
      </c>
      <c r="CO53" s="84">
        <f t="shared" si="86"/>
        <v>0</v>
      </c>
      <c r="CP53" s="84">
        <f t="shared" si="87"/>
        <v>0</v>
      </c>
      <c r="CQ53" s="84">
        <f t="shared" si="88"/>
        <v>0</v>
      </c>
      <c r="CR53" s="84">
        <f t="shared" si="89"/>
        <v>0</v>
      </c>
      <c r="CS53" s="84">
        <f t="shared" si="90"/>
        <v>0</v>
      </c>
      <c r="CT53" s="84">
        <f t="shared" si="91"/>
        <v>0</v>
      </c>
      <c r="CU53" s="84">
        <f t="shared" si="92"/>
        <v>0</v>
      </c>
      <c r="CV53" s="84">
        <f t="shared" si="93"/>
        <v>0</v>
      </c>
      <c r="CW53" s="84">
        <f t="shared" si="94"/>
        <v>0</v>
      </c>
      <c r="CX53" s="84">
        <f t="shared" si="95"/>
        <v>0</v>
      </c>
    </row>
    <row r="54" spans="1:102" ht="14.25">
      <c r="A54" s="78">
        <f t="shared" si="96"/>
        <v>44</v>
      </c>
      <c r="B54" s="79"/>
      <c r="C54" s="80"/>
      <c r="D54" s="81"/>
      <c r="E54" s="82"/>
      <c r="F54" s="83"/>
      <c r="G54" s="84">
        <f t="shared" si="0"/>
        <v>0</v>
      </c>
      <c r="H54" s="84">
        <f t="shared" si="1"/>
        <v>0</v>
      </c>
      <c r="I54" s="84">
        <f t="shared" si="2"/>
        <v>0</v>
      </c>
      <c r="J54" s="84">
        <f t="shared" si="3"/>
        <v>0</v>
      </c>
      <c r="K54" s="84">
        <f t="shared" si="4"/>
        <v>0</v>
      </c>
      <c r="L54" s="84">
        <f t="shared" si="5"/>
        <v>0</v>
      </c>
      <c r="M54" s="84">
        <f t="shared" si="6"/>
        <v>0</v>
      </c>
      <c r="N54" s="84">
        <f t="shared" si="7"/>
        <v>0</v>
      </c>
      <c r="O54" s="84">
        <f t="shared" si="8"/>
        <v>0</v>
      </c>
      <c r="P54" s="84">
        <f t="shared" si="9"/>
        <v>0</v>
      </c>
      <c r="Q54" s="84">
        <f t="shared" si="10"/>
        <v>0</v>
      </c>
      <c r="R54" s="84">
        <f t="shared" si="11"/>
        <v>0</v>
      </c>
      <c r="S54" s="84">
        <f t="shared" si="12"/>
        <v>0</v>
      </c>
      <c r="T54" s="84">
        <f t="shared" si="13"/>
        <v>0</v>
      </c>
      <c r="U54" s="84">
        <f t="shared" si="14"/>
        <v>0</v>
      </c>
      <c r="V54" s="84">
        <f t="shared" si="15"/>
        <v>0</v>
      </c>
      <c r="W54" s="84">
        <f t="shared" si="16"/>
        <v>0</v>
      </c>
      <c r="X54" s="84">
        <f t="shared" si="17"/>
        <v>0</v>
      </c>
      <c r="Y54" s="84">
        <f t="shared" si="18"/>
        <v>0</v>
      </c>
      <c r="Z54" s="84">
        <f t="shared" si="19"/>
        <v>0</v>
      </c>
      <c r="AA54" s="84">
        <f t="shared" si="20"/>
        <v>0</v>
      </c>
      <c r="AB54" s="84">
        <f t="shared" si="21"/>
        <v>0</v>
      </c>
      <c r="AC54" s="84">
        <f t="shared" si="22"/>
        <v>0</v>
      </c>
      <c r="AD54" s="84">
        <f t="shared" si="23"/>
        <v>0</v>
      </c>
      <c r="AE54" s="84">
        <f t="shared" si="24"/>
        <v>0</v>
      </c>
      <c r="AF54" s="84">
        <f t="shared" si="25"/>
        <v>0</v>
      </c>
      <c r="AG54" s="84">
        <f t="shared" si="26"/>
        <v>0</v>
      </c>
      <c r="AH54" s="84">
        <f t="shared" si="27"/>
        <v>0</v>
      </c>
      <c r="AI54" s="84">
        <f t="shared" si="28"/>
        <v>0</v>
      </c>
      <c r="AJ54" s="84">
        <f t="shared" si="29"/>
        <v>0</v>
      </c>
      <c r="AK54" s="84">
        <f t="shared" si="30"/>
        <v>0</v>
      </c>
      <c r="AL54" s="84">
        <f t="shared" si="31"/>
        <v>0</v>
      </c>
      <c r="AM54" s="84">
        <f t="shared" si="32"/>
        <v>0</v>
      </c>
      <c r="AN54" s="84">
        <f t="shared" si="33"/>
        <v>0</v>
      </c>
      <c r="AO54" s="84">
        <f t="shared" si="34"/>
        <v>0</v>
      </c>
      <c r="AP54" s="84">
        <f t="shared" si="35"/>
        <v>0</v>
      </c>
      <c r="AQ54" s="84">
        <f t="shared" si="36"/>
        <v>0</v>
      </c>
      <c r="AR54" s="84">
        <f t="shared" si="37"/>
        <v>0</v>
      </c>
      <c r="AS54" s="84">
        <f t="shared" si="38"/>
        <v>0</v>
      </c>
      <c r="AT54" s="84">
        <f t="shared" si="39"/>
        <v>0</v>
      </c>
      <c r="AU54" s="84">
        <f t="shared" si="40"/>
        <v>0</v>
      </c>
      <c r="AV54" s="84">
        <f t="shared" si="41"/>
        <v>0</v>
      </c>
      <c r="AW54" s="84">
        <f t="shared" si="42"/>
        <v>0</v>
      </c>
      <c r="AX54" s="84">
        <f t="shared" si="43"/>
        <v>0</v>
      </c>
      <c r="AY54" s="84">
        <f t="shared" si="44"/>
        <v>0</v>
      </c>
      <c r="AZ54" s="84">
        <f t="shared" si="45"/>
        <v>0</v>
      </c>
      <c r="BA54" s="84">
        <f t="shared" si="46"/>
        <v>0</v>
      </c>
      <c r="BB54" s="84">
        <f t="shared" si="47"/>
        <v>0</v>
      </c>
      <c r="BC54" s="84">
        <f t="shared" si="48"/>
        <v>0</v>
      </c>
      <c r="BD54" s="84">
        <f t="shared" si="49"/>
        <v>0</v>
      </c>
      <c r="BE54" s="84">
        <f t="shared" si="50"/>
        <v>0</v>
      </c>
      <c r="BF54" s="84">
        <f t="shared" si="51"/>
        <v>0</v>
      </c>
      <c r="BG54" s="84">
        <f t="shared" si="52"/>
        <v>0</v>
      </c>
      <c r="BH54" s="84">
        <f t="shared" si="53"/>
        <v>0</v>
      </c>
      <c r="BI54" s="84">
        <f t="shared" si="54"/>
        <v>0</v>
      </c>
      <c r="BJ54" s="84">
        <f t="shared" si="55"/>
        <v>0</v>
      </c>
      <c r="BK54" s="84">
        <f t="shared" si="56"/>
        <v>0</v>
      </c>
      <c r="BL54" s="84">
        <f t="shared" si="57"/>
        <v>0</v>
      </c>
      <c r="BM54" s="84">
        <f t="shared" si="58"/>
        <v>0</v>
      </c>
      <c r="BN54" s="84">
        <f t="shared" si="59"/>
        <v>0</v>
      </c>
      <c r="BO54" s="84">
        <f t="shared" si="60"/>
        <v>0</v>
      </c>
      <c r="BP54" s="84">
        <f t="shared" si="61"/>
        <v>0</v>
      </c>
      <c r="BQ54" s="84">
        <f t="shared" si="62"/>
        <v>0</v>
      </c>
      <c r="BR54" s="84">
        <f t="shared" si="63"/>
        <v>0</v>
      </c>
      <c r="BS54" s="84">
        <f t="shared" si="64"/>
        <v>0</v>
      </c>
      <c r="BT54" s="84">
        <f t="shared" si="65"/>
        <v>0</v>
      </c>
      <c r="BU54" s="84">
        <f t="shared" si="66"/>
        <v>0</v>
      </c>
      <c r="BV54" s="84">
        <f t="shared" si="67"/>
        <v>0</v>
      </c>
      <c r="BW54" s="84">
        <f t="shared" si="68"/>
        <v>0</v>
      </c>
      <c r="BX54" s="84">
        <f t="shared" si="69"/>
        <v>0</v>
      </c>
      <c r="BY54" s="84">
        <f t="shared" si="70"/>
        <v>0</v>
      </c>
      <c r="BZ54" s="84">
        <f t="shared" si="71"/>
        <v>0</v>
      </c>
      <c r="CA54" s="84">
        <f t="shared" si="72"/>
        <v>0</v>
      </c>
      <c r="CB54" s="84">
        <f t="shared" si="73"/>
        <v>0</v>
      </c>
      <c r="CC54" s="84">
        <f t="shared" si="74"/>
        <v>0</v>
      </c>
      <c r="CD54" s="84">
        <f t="shared" si="75"/>
        <v>0</v>
      </c>
      <c r="CE54" s="84">
        <f t="shared" si="76"/>
        <v>0</v>
      </c>
      <c r="CF54" s="84">
        <f t="shared" si="77"/>
        <v>0</v>
      </c>
      <c r="CG54" s="84">
        <f t="shared" si="78"/>
        <v>0</v>
      </c>
      <c r="CH54" s="84">
        <f t="shared" si="79"/>
        <v>0</v>
      </c>
      <c r="CI54" s="84">
        <f t="shared" si="80"/>
        <v>0</v>
      </c>
      <c r="CJ54" s="84">
        <f t="shared" si="81"/>
        <v>0</v>
      </c>
      <c r="CK54" s="84">
        <f t="shared" si="82"/>
        <v>0</v>
      </c>
      <c r="CL54" s="84">
        <f t="shared" si="83"/>
        <v>0</v>
      </c>
      <c r="CM54" s="84">
        <f t="shared" si="84"/>
        <v>0</v>
      </c>
      <c r="CN54" s="84">
        <f t="shared" si="85"/>
        <v>0</v>
      </c>
      <c r="CO54" s="84">
        <f t="shared" si="86"/>
        <v>0</v>
      </c>
      <c r="CP54" s="84">
        <f t="shared" si="87"/>
        <v>0</v>
      </c>
      <c r="CQ54" s="84">
        <f t="shared" si="88"/>
        <v>0</v>
      </c>
      <c r="CR54" s="84">
        <f t="shared" si="89"/>
        <v>0</v>
      </c>
      <c r="CS54" s="84">
        <f t="shared" si="90"/>
        <v>0</v>
      </c>
      <c r="CT54" s="84">
        <f t="shared" si="91"/>
        <v>0</v>
      </c>
      <c r="CU54" s="84">
        <f t="shared" si="92"/>
        <v>0</v>
      </c>
      <c r="CV54" s="84">
        <f t="shared" si="93"/>
        <v>0</v>
      </c>
      <c r="CW54" s="84">
        <f t="shared" si="94"/>
        <v>0</v>
      </c>
      <c r="CX54" s="84">
        <f t="shared" si="95"/>
        <v>0</v>
      </c>
    </row>
    <row r="55" spans="1:102" ht="14.25">
      <c r="A55" s="78">
        <f t="shared" si="96"/>
        <v>45</v>
      </c>
      <c r="B55" s="79"/>
      <c r="C55" s="80"/>
      <c r="D55" s="81"/>
      <c r="E55" s="82"/>
      <c r="F55" s="83"/>
      <c r="G55" s="84">
        <f t="shared" si="0"/>
        <v>0</v>
      </c>
      <c r="H55" s="84">
        <f t="shared" si="1"/>
        <v>0</v>
      </c>
      <c r="I55" s="84">
        <f t="shared" si="2"/>
        <v>0</v>
      </c>
      <c r="J55" s="84">
        <f t="shared" si="3"/>
        <v>0</v>
      </c>
      <c r="K55" s="84">
        <f t="shared" si="4"/>
        <v>0</v>
      </c>
      <c r="L55" s="84">
        <f t="shared" si="5"/>
        <v>0</v>
      </c>
      <c r="M55" s="84">
        <f t="shared" si="6"/>
        <v>0</v>
      </c>
      <c r="N55" s="84">
        <f t="shared" si="7"/>
        <v>0</v>
      </c>
      <c r="O55" s="84">
        <f t="shared" si="8"/>
        <v>0</v>
      </c>
      <c r="P55" s="84">
        <f t="shared" si="9"/>
        <v>0</v>
      </c>
      <c r="Q55" s="84">
        <f t="shared" si="10"/>
        <v>0</v>
      </c>
      <c r="R55" s="84">
        <f t="shared" si="11"/>
        <v>0</v>
      </c>
      <c r="S55" s="84">
        <f t="shared" si="12"/>
        <v>0</v>
      </c>
      <c r="T55" s="84">
        <f t="shared" si="13"/>
        <v>0</v>
      </c>
      <c r="U55" s="84">
        <f t="shared" si="14"/>
        <v>0</v>
      </c>
      <c r="V55" s="84">
        <f t="shared" si="15"/>
        <v>0</v>
      </c>
      <c r="W55" s="84">
        <f t="shared" si="16"/>
        <v>0</v>
      </c>
      <c r="X55" s="84">
        <f t="shared" si="17"/>
        <v>0</v>
      </c>
      <c r="Y55" s="84">
        <f t="shared" si="18"/>
        <v>0</v>
      </c>
      <c r="Z55" s="84">
        <f t="shared" si="19"/>
        <v>0</v>
      </c>
      <c r="AA55" s="84">
        <f t="shared" si="20"/>
        <v>0</v>
      </c>
      <c r="AB55" s="84">
        <f t="shared" si="21"/>
        <v>0</v>
      </c>
      <c r="AC55" s="84">
        <f t="shared" si="22"/>
        <v>0</v>
      </c>
      <c r="AD55" s="84">
        <f t="shared" si="23"/>
        <v>0</v>
      </c>
      <c r="AE55" s="84">
        <f t="shared" si="24"/>
        <v>0</v>
      </c>
      <c r="AF55" s="84">
        <f t="shared" si="25"/>
        <v>0</v>
      </c>
      <c r="AG55" s="84">
        <f t="shared" si="26"/>
        <v>0</v>
      </c>
      <c r="AH55" s="84">
        <f t="shared" si="27"/>
        <v>0</v>
      </c>
      <c r="AI55" s="84">
        <f t="shared" si="28"/>
        <v>0</v>
      </c>
      <c r="AJ55" s="84">
        <f t="shared" si="29"/>
        <v>0</v>
      </c>
      <c r="AK55" s="84">
        <f t="shared" si="30"/>
        <v>0</v>
      </c>
      <c r="AL55" s="84">
        <f t="shared" si="31"/>
        <v>0</v>
      </c>
      <c r="AM55" s="84">
        <f t="shared" si="32"/>
        <v>0</v>
      </c>
      <c r="AN55" s="84">
        <f t="shared" si="33"/>
        <v>0</v>
      </c>
      <c r="AO55" s="84">
        <f t="shared" si="34"/>
        <v>0</v>
      </c>
      <c r="AP55" s="84">
        <f t="shared" si="35"/>
        <v>0</v>
      </c>
      <c r="AQ55" s="84">
        <f t="shared" si="36"/>
        <v>0</v>
      </c>
      <c r="AR55" s="84">
        <f t="shared" si="37"/>
        <v>0</v>
      </c>
      <c r="AS55" s="84">
        <f t="shared" si="38"/>
        <v>0</v>
      </c>
      <c r="AT55" s="84">
        <f t="shared" si="39"/>
        <v>0</v>
      </c>
      <c r="AU55" s="84">
        <f t="shared" si="40"/>
        <v>0</v>
      </c>
      <c r="AV55" s="84">
        <f t="shared" si="41"/>
        <v>0</v>
      </c>
      <c r="AW55" s="84">
        <f t="shared" si="42"/>
        <v>0</v>
      </c>
      <c r="AX55" s="84">
        <f t="shared" si="43"/>
        <v>0</v>
      </c>
      <c r="AY55" s="84">
        <f t="shared" si="44"/>
        <v>0</v>
      </c>
      <c r="AZ55" s="84">
        <f t="shared" si="45"/>
        <v>0</v>
      </c>
      <c r="BA55" s="84">
        <f t="shared" si="46"/>
        <v>0</v>
      </c>
      <c r="BB55" s="84">
        <f t="shared" si="47"/>
        <v>0</v>
      </c>
      <c r="BC55" s="84">
        <f t="shared" si="48"/>
        <v>0</v>
      </c>
      <c r="BD55" s="84">
        <f t="shared" si="49"/>
        <v>0</v>
      </c>
      <c r="BE55" s="84">
        <f t="shared" si="50"/>
        <v>0</v>
      </c>
      <c r="BF55" s="84">
        <f t="shared" si="51"/>
        <v>0</v>
      </c>
      <c r="BG55" s="84">
        <f t="shared" si="52"/>
        <v>0</v>
      </c>
      <c r="BH55" s="84">
        <f t="shared" si="53"/>
        <v>0</v>
      </c>
      <c r="BI55" s="84">
        <f t="shared" si="54"/>
        <v>0</v>
      </c>
      <c r="BJ55" s="84">
        <f t="shared" si="55"/>
        <v>0</v>
      </c>
      <c r="BK55" s="84">
        <f t="shared" si="56"/>
        <v>0</v>
      </c>
      <c r="BL55" s="84">
        <f t="shared" si="57"/>
        <v>0</v>
      </c>
      <c r="BM55" s="84">
        <f t="shared" si="58"/>
        <v>0</v>
      </c>
      <c r="BN55" s="84">
        <f t="shared" si="59"/>
        <v>0</v>
      </c>
      <c r="BO55" s="84">
        <f t="shared" si="60"/>
        <v>0</v>
      </c>
      <c r="BP55" s="84">
        <f t="shared" si="61"/>
        <v>0</v>
      </c>
      <c r="BQ55" s="84">
        <f t="shared" si="62"/>
        <v>0</v>
      </c>
      <c r="BR55" s="84">
        <f t="shared" si="63"/>
        <v>0</v>
      </c>
      <c r="BS55" s="84">
        <f t="shared" si="64"/>
        <v>0</v>
      </c>
      <c r="BT55" s="84">
        <f t="shared" si="65"/>
        <v>0</v>
      </c>
      <c r="BU55" s="84">
        <f t="shared" si="66"/>
        <v>0</v>
      </c>
      <c r="BV55" s="84">
        <f t="shared" si="67"/>
        <v>0</v>
      </c>
      <c r="BW55" s="84">
        <f t="shared" si="68"/>
        <v>0</v>
      </c>
      <c r="BX55" s="84">
        <f t="shared" si="69"/>
        <v>0</v>
      </c>
      <c r="BY55" s="84">
        <f t="shared" si="70"/>
        <v>0</v>
      </c>
      <c r="BZ55" s="84">
        <f t="shared" si="71"/>
        <v>0</v>
      </c>
      <c r="CA55" s="84">
        <f t="shared" si="72"/>
        <v>0</v>
      </c>
      <c r="CB55" s="84">
        <f t="shared" si="73"/>
        <v>0</v>
      </c>
      <c r="CC55" s="84">
        <f t="shared" si="74"/>
        <v>0</v>
      </c>
      <c r="CD55" s="84">
        <f t="shared" si="75"/>
        <v>0</v>
      </c>
      <c r="CE55" s="84">
        <f t="shared" si="76"/>
        <v>0</v>
      </c>
      <c r="CF55" s="84">
        <f t="shared" si="77"/>
        <v>0</v>
      </c>
      <c r="CG55" s="84">
        <f t="shared" si="78"/>
        <v>0</v>
      </c>
      <c r="CH55" s="84">
        <f t="shared" si="79"/>
        <v>0</v>
      </c>
      <c r="CI55" s="84">
        <f t="shared" si="80"/>
        <v>0</v>
      </c>
      <c r="CJ55" s="84">
        <f t="shared" si="81"/>
        <v>0</v>
      </c>
      <c r="CK55" s="84">
        <f t="shared" si="82"/>
        <v>0</v>
      </c>
      <c r="CL55" s="84">
        <f t="shared" si="83"/>
        <v>0</v>
      </c>
      <c r="CM55" s="84">
        <f t="shared" si="84"/>
        <v>0</v>
      </c>
      <c r="CN55" s="84">
        <f t="shared" si="85"/>
        <v>0</v>
      </c>
      <c r="CO55" s="84">
        <f t="shared" si="86"/>
        <v>0</v>
      </c>
      <c r="CP55" s="84">
        <f t="shared" si="87"/>
        <v>0</v>
      </c>
      <c r="CQ55" s="84">
        <f t="shared" si="88"/>
        <v>0</v>
      </c>
      <c r="CR55" s="84">
        <f t="shared" si="89"/>
        <v>0</v>
      </c>
      <c r="CS55" s="84">
        <f t="shared" si="90"/>
        <v>0</v>
      </c>
      <c r="CT55" s="84">
        <f t="shared" si="91"/>
        <v>0</v>
      </c>
      <c r="CU55" s="84">
        <f t="shared" si="92"/>
        <v>0</v>
      </c>
      <c r="CV55" s="84">
        <f t="shared" si="93"/>
        <v>0</v>
      </c>
      <c r="CW55" s="84">
        <f t="shared" si="94"/>
        <v>0</v>
      </c>
      <c r="CX55" s="84">
        <f t="shared" si="95"/>
        <v>0</v>
      </c>
    </row>
    <row r="56" spans="1:102" ht="14.25">
      <c r="A56" s="78">
        <f t="shared" si="96"/>
        <v>46</v>
      </c>
      <c r="B56" s="79"/>
      <c r="C56" s="80"/>
      <c r="D56" s="81"/>
      <c r="E56" s="82"/>
      <c r="F56" s="83"/>
      <c r="G56" s="84">
        <f t="shared" si="0"/>
        <v>0</v>
      </c>
      <c r="H56" s="84">
        <f t="shared" si="1"/>
        <v>0</v>
      </c>
      <c r="I56" s="84">
        <f t="shared" si="2"/>
        <v>0</v>
      </c>
      <c r="J56" s="84">
        <f t="shared" si="3"/>
        <v>0</v>
      </c>
      <c r="K56" s="84">
        <f t="shared" si="4"/>
        <v>0</v>
      </c>
      <c r="L56" s="84">
        <f t="shared" si="5"/>
        <v>0</v>
      </c>
      <c r="M56" s="84">
        <f t="shared" si="6"/>
        <v>0</v>
      </c>
      <c r="N56" s="84">
        <f t="shared" si="7"/>
        <v>0</v>
      </c>
      <c r="O56" s="84">
        <f t="shared" si="8"/>
        <v>0</v>
      </c>
      <c r="P56" s="84">
        <f t="shared" si="9"/>
        <v>0</v>
      </c>
      <c r="Q56" s="84">
        <f t="shared" si="10"/>
        <v>0</v>
      </c>
      <c r="R56" s="84">
        <f t="shared" si="11"/>
        <v>0</v>
      </c>
      <c r="S56" s="84">
        <f t="shared" si="12"/>
        <v>0</v>
      </c>
      <c r="T56" s="84">
        <f t="shared" si="13"/>
        <v>0</v>
      </c>
      <c r="U56" s="84">
        <f t="shared" si="14"/>
        <v>0</v>
      </c>
      <c r="V56" s="84">
        <f t="shared" si="15"/>
        <v>0</v>
      </c>
      <c r="W56" s="84">
        <f t="shared" si="16"/>
        <v>0</v>
      </c>
      <c r="X56" s="84">
        <f t="shared" si="17"/>
        <v>0</v>
      </c>
      <c r="Y56" s="84">
        <f t="shared" si="18"/>
        <v>0</v>
      </c>
      <c r="Z56" s="84">
        <f t="shared" si="19"/>
        <v>0</v>
      </c>
      <c r="AA56" s="84">
        <f t="shared" si="20"/>
        <v>0</v>
      </c>
      <c r="AB56" s="84">
        <f t="shared" si="21"/>
        <v>0</v>
      </c>
      <c r="AC56" s="84">
        <f t="shared" si="22"/>
        <v>0</v>
      </c>
      <c r="AD56" s="84">
        <f t="shared" si="23"/>
        <v>0</v>
      </c>
      <c r="AE56" s="84">
        <f t="shared" si="24"/>
        <v>0</v>
      </c>
      <c r="AF56" s="84">
        <f t="shared" si="25"/>
        <v>0</v>
      </c>
      <c r="AG56" s="84">
        <f t="shared" si="26"/>
        <v>0</v>
      </c>
      <c r="AH56" s="84">
        <f t="shared" si="27"/>
        <v>0</v>
      </c>
      <c r="AI56" s="84">
        <f t="shared" si="28"/>
        <v>0</v>
      </c>
      <c r="AJ56" s="84">
        <f t="shared" si="29"/>
        <v>0</v>
      </c>
      <c r="AK56" s="84">
        <f t="shared" si="30"/>
        <v>0</v>
      </c>
      <c r="AL56" s="84">
        <f t="shared" si="31"/>
        <v>0</v>
      </c>
      <c r="AM56" s="84">
        <f t="shared" si="32"/>
        <v>0</v>
      </c>
      <c r="AN56" s="84">
        <f t="shared" si="33"/>
        <v>0</v>
      </c>
      <c r="AO56" s="84">
        <f t="shared" si="34"/>
        <v>0</v>
      </c>
      <c r="AP56" s="84">
        <f t="shared" si="35"/>
        <v>0</v>
      </c>
      <c r="AQ56" s="84">
        <f t="shared" si="36"/>
        <v>0</v>
      </c>
      <c r="AR56" s="84">
        <f t="shared" si="37"/>
        <v>0</v>
      </c>
      <c r="AS56" s="84">
        <f t="shared" si="38"/>
        <v>0</v>
      </c>
      <c r="AT56" s="84">
        <f t="shared" si="39"/>
        <v>0</v>
      </c>
      <c r="AU56" s="84">
        <f t="shared" si="40"/>
        <v>0</v>
      </c>
      <c r="AV56" s="84">
        <f t="shared" si="41"/>
        <v>0</v>
      </c>
      <c r="AW56" s="84">
        <f t="shared" si="42"/>
        <v>0</v>
      </c>
      <c r="AX56" s="84">
        <f t="shared" si="43"/>
        <v>0</v>
      </c>
      <c r="AY56" s="84">
        <f t="shared" si="44"/>
        <v>0</v>
      </c>
      <c r="AZ56" s="84">
        <f t="shared" si="45"/>
        <v>0</v>
      </c>
      <c r="BA56" s="84">
        <f t="shared" si="46"/>
        <v>0</v>
      </c>
      <c r="BB56" s="84">
        <f t="shared" si="47"/>
        <v>0</v>
      </c>
      <c r="BC56" s="84">
        <f t="shared" si="48"/>
        <v>0</v>
      </c>
      <c r="BD56" s="84">
        <f t="shared" si="49"/>
        <v>0</v>
      </c>
      <c r="BE56" s="84">
        <f t="shared" si="50"/>
        <v>0</v>
      </c>
      <c r="BF56" s="84">
        <f t="shared" si="51"/>
        <v>0</v>
      </c>
      <c r="BG56" s="84">
        <f t="shared" si="52"/>
        <v>0</v>
      </c>
      <c r="BH56" s="84">
        <f t="shared" si="53"/>
        <v>0</v>
      </c>
      <c r="BI56" s="84">
        <f t="shared" si="54"/>
        <v>0</v>
      </c>
      <c r="BJ56" s="84">
        <f t="shared" si="55"/>
        <v>0</v>
      </c>
      <c r="BK56" s="84">
        <f t="shared" si="56"/>
        <v>0</v>
      </c>
      <c r="BL56" s="84">
        <f t="shared" si="57"/>
        <v>0</v>
      </c>
      <c r="BM56" s="84">
        <f t="shared" si="58"/>
        <v>0</v>
      </c>
      <c r="BN56" s="84">
        <f t="shared" si="59"/>
        <v>0</v>
      </c>
      <c r="BO56" s="84">
        <f t="shared" si="60"/>
        <v>0</v>
      </c>
      <c r="BP56" s="84">
        <f t="shared" si="61"/>
        <v>0</v>
      </c>
      <c r="BQ56" s="84">
        <f t="shared" si="62"/>
        <v>0</v>
      </c>
      <c r="BR56" s="84">
        <f t="shared" si="63"/>
        <v>0</v>
      </c>
      <c r="BS56" s="84">
        <f t="shared" si="64"/>
        <v>0</v>
      </c>
      <c r="BT56" s="84">
        <f t="shared" si="65"/>
        <v>0</v>
      </c>
      <c r="BU56" s="84">
        <f t="shared" si="66"/>
        <v>0</v>
      </c>
      <c r="BV56" s="84">
        <f t="shared" si="67"/>
        <v>0</v>
      </c>
      <c r="BW56" s="84">
        <f t="shared" si="68"/>
        <v>0</v>
      </c>
      <c r="BX56" s="84">
        <f t="shared" si="69"/>
        <v>0</v>
      </c>
      <c r="BY56" s="84">
        <f t="shared" si="70"/>
        <v>0</v>
      </c>
      <c r="BZ56" s="84">
        <f t="shared" si="71"/>
        <v>0</v>
      </c>
      <c r="CA56" s="84">
        <f t="shared" si="72"/>
        <v>0</v>
      </c>
      <c r="CB56" s="84">
        <f t="shared" si="73"/>
        <v>0</v>
      </c>
      <c r="CC56" s="84">
        <f t="shared" si="74"/>
        <v>0</v>
      </c>
      <c r="CD56" s="84">
        <f t="shared" si="75"/>
        <v>0</v>
      </c>
      <c r="CE56" s="84">
        <f t="shared" si="76"/>
        <v>0</v>
      </c>
      <c r="CF56" s="84">
        <f t="shared" si="77"/>
        <v>0</v>
      </c>
      <c r="CG56" s="84">
        <f t="shared" si="78"/>
        <v>0</v>
      </c>
      <c r="CH56" s="84">
        <f t="shared" si="79"/>
        <v>0</v>
      </c>
      <c r="CI56" s="84">
        <f t="shared" si="80"/>
        <v>0</v>
      </c>
      <c r="CJ56" s="84">
        <f t="shared" si="81"/>
        <v>0</v>
      </c>
      <c r="CK56" s="84">
        <f t="shared" si="82"/>
        <v>0</v>
      </c>
      <c r="CL56" s="84">
        <f t="shared" si="83"/>
        <v>0</v>
      </c>
      <c r="CM56" s="84">
        <f t="shared" si="84"/>
        <v>0</v>
      </c>
      <c r="CN56" s="84">
        <f t="shared" si="85"/>
        <v>0</v>
      </c>
      <c r="CO56" s="84">
        <f t="shared" si="86"/>
        <v>0</v>
      </c>
      <c r="CP56" s="84">
        <f t="shared" si="87"/>
        <v>0</v>
      </c>
      <c r="CQ56" s="84">
        <f t="shared" si="88"/>
        <v>0</v>
      </c>
      <c r="CR56" s="84">
        <f t="shared" si="89"/>
        <v>0</v>
      </c>
      <c r="CS56" s="84">
        <f t="shared" si="90"/>
        <v>0</v>
      </c>
      <c r="CT56" s="84">
        <f t="shared" si="91"/>
        <v>0</v>
      </c>
      <c r="CU56" s="84">
        <f t="shared" si="92"/>
        <v>0</v>
      </c>
      <c r="CV56" s="84">
        <f t="shared" si="93"/>
        <v>0</v>
      </c>
      <c r="CW56" s="84">
        <f t="shared" si="94"/>
        <v>0</v>
      </c>
      <c r="CX56" s="84">
        <f t="shared" si="95"/>
        <v>0</v>
      </c>
    </row>
    <row r="57" spans="1:102" ht="14.25">
      <c r="A57" s="78">
        <f t="shared" si="96"/>
        <v>47</v>
      </c>
      <c r="B57" s="79"/>
      <c r="C57" s="80"/>
      <c r="D57" s="81"/>
      <c r="E57" s="82"/>
      <c r="F57" s="83"/>
      <c r="G57" s="84">
        <f t="shared" si="0"/>
        <v>0</v>
      </c>
      <c r="H57" s="84">
        <f t="shared" si="1"/>
        <v>0</v>
      </c>
      <c r="I57" s="84">
        <f t="shared" si="2"/>
        <v>0</v>
      </c>
      <c r="J57" s="84">
        <f t="shared" si="3"/>
        <v>0</v>
      </c>
      <c r="K57" s="84">
        <f t="shared" si="4"/>
        <v>0</v>
      </c>
      <c r="L57" s="84">
        <f t="shared" si="5"/>
        <v>0</v>
      </c>
      <c r="M57" s="84">
        <f t="shared" si="6"/>
        <v>0</v>
      </c>
      <c r="N57" s="84">
        <f t="shared" si="7"/>
        <v>0</v>
      </c>
      <c r="O57" s="84">
        <f t="shared" si="8"/>
        <v>0</v>
      </c>
      <c r="P57" s="84">
        <f t="shared" si="9"/>
        <v>0</v>
      </c>
      <c r="Q57" s="84">
        <f t="shared" si="10"/>
        <v>0</v>
      </c>
      <c r="R57" s="84">
        <f t="shared" si="11"/>
        <v>0</v>
      </c>
      <c r="S57" s="84">
        <f t="shared" si="12"/>
        <v>0</v>
      </c>
      <c r="T57" s="84">
        <f t="shared" si="13"/>
        <v>0</v>
      </c>
      <c r="U57" s="84">
        <f t="shared" si="14"/>
        <v>0</v>
      </c>
      <c r="V57" s="84">
        <f t="shared" si="15"/>
        <v>0</v>
      </c>
      <c r="W57" s="84">
        <f t="shared" si="16"/>
        <v>0</v>
      </c>
      <c r="X57" s="84">
        <f t="shared" si="17"/>
        <v>0</v>
      </c>
      <c r="Y57" s="84">
        <f t="shared" si="18"/>
        <v>0</v>
      </c>
      <c r="Z57" s="84">
        <f t="shared" si="19"/>
        <v>0</v>
      </c>
      <c r="AA57" s="84">
        <f t="shared" si="20"/>
        <v>0</v>
      </c>
      <c r="AB57" s="84">
        <f t="shared" si="21"/>
        <v>0</v>
      </c>
      <c r="AC57" s="84">
        <f t="shared" si="22"/>
        <v>0</v>
      </c>
      <c r="AD57" s="84">
        <f t="shared" si="23"/>
        <v>0</v>
      </c>
      <c r="AE57" s="84">
        <f t="shared" si="24"/>
        <v>0</v>
      </c>
      <c r="AF57" s="84">
        <f t="shared" si="25"/>
        <v>0</v>
      </c>
      <c r="AG57" s="84">
        <f t="shared" si="26"/>
        <v>0</v>
      </c>
      <c r="AH57" s="84">
        <f t="shared" si="27"/>
        <v>0</v>
      </c>
      <c r="AI57" s="84">
        <f t="shared" si="28"/>
        <v>0</v>
      </c>
      <c r="AJ57" s="84">
        <f t="shared" si="29"/>
        <v>0</v>
      </c>
      <c r="AK57" s="84">
        <f t="shared" si="30"/>
        <v>0</v>
      </c>
      <c r="AL57" s="84">
        <f t="shared" si="31"/>
        <v>0</v>
      </c>
      <c r="AM57" s="84">
        <f t="shared" si="32"/>
        <v>0</v>
      </c>
      <c r="AN57" s="84">
        <f t="shared" si="33"/>
        <v>0</v>
      </c>
      <c r="AO57" s="84">
        <f t="shared" si="34"/>
        <v>0</v>
      </c>
      <c r="AP57" s="84">
        <f t="shared" si="35"/>
        <v>0</v>
      </c>
      <c r="AQ57" s="84">
        <f t="shared" si="36"/>
        <v>0</v>
      </c>
      <c r="AR57" s="84">
        <f t="shared" si="37"/>
        <v>0</v>
      </c>
      <c r="AS57" s="84">
        <f t="shared" si="38"/>
        <v>0</v>
      </c>
      <c r="AT57" s="84">
        <f t="shared" si="39"/>
        <v>0</v>
      </c>
      <c r="AU57" s="84">
        <f t="shared" si="40"/>
        <v>0</v>
      </c>
      <c r="AV57" s="84">
        <f t="shared" si="41"/>
        <v>0</v>
      </c>
      <c r="AW57" s="84">
        <f t="shared" si="42"/>
        <v>0</v>
      </c>
      <c r="AX57" s="84">
        <f t="shared" si="43"/>
        <v>0</v>
      </c>
      <c r="AY57" s="84">
        <f t="shared" si="44"/>
        <v>0</v>
      </c>
      <c r="AZ57" s="84">
        <f t="shared" si="45"/>
        <v>0</v>
      </c>
      <c r="BA57" s="84">
        <f t="shared" si="46"/>
        <v>0</v>
      </c>
      <c r="BB57" s="84">
        <f t="shared" si="47"/>
        <v>0</v>
      </c>
      <c r="BC57" s="84">
        <f t="shared" si="48"/>
        <v>0</v>
      </c>
      <c r="BD57" s="84">
        <f t="shared" si="49"/>
        <v>0</v>
      </c>
      <c r="BE57" s="84">
        <f t="shared" si="50"/>
        <v>0</v>
      </c>
      <c r="BF57" s="84">
        <f t="shared" si="51"/>
        <v>0</v>
      </c>
      <c r="BG57" s="84">
        <f t="shared" si="52"/>
        <v>0</v>
      </c>
      <c r="BH57" s="84">
        <f t="shared" si="53"/>
        <v>0</v>
      </c>
      <c r="BI57" s="84">
        <f t="shared" si="54"/>
        <v>0</v>
      </c>
      <c r="BJ57" s="84">
        <f t="shared" si="55"/>
        <v>0</v>
      </c>
      <c r="BK57" s="84">
        <f t="shared" si="56"/>
        <v>0</v>
      </c>
      <c r="BL57" s="84">
        <f t="shared" si="57"/>
        <v>0</v>
      </c>
      <c r="BM57" s="84">
        <f t="shared" si="58"/>
        <v>0</v>
      </c>
      <c r="BN57" s="84">
        <f t="shared" si="59"/>
        <v>0</v>
      </c>
      <c r="BO57" s="84">
        <f t="shared" si="60"/>
        <v>0</v>
      </c>
      <c r="BP57" s="84">
        <f t="shared" si="61"/>
        <v>0</v>
      </c>
      <c r="BQ57" s="84">
        <f t="shared" si="62"/>
        <v>0</v>
      </c>
      <c r="BR57" s="84">
        <f t="shared" si="63"/>
        <v>0</v>
      </c>
      <c r="BS57" s="84">
        <f t="shared" si="64"/>
        <v>0</v>
      </c>
      <c r="BT57" s="84">
        <f t="shared" si="65"/>
        <v>0</v>
      </c>
      <c r="BU57" s="84">
        <f t="shared" si="66"/>
        <v>0</v>
      </c>
      <c r="BV57" s="84">
        <f t="shared" si="67"/>
        <v>0</v>
      </c>
      <c r="BW57" s="84">
        <f t="shared" si="68"/>
        <v>0</v>
      </c>
      <c r="BX57" s="84">
        <f t="shared" si="69"/>
        <v>0</v>
      </c>
      <c r="BY57" s="84">
        <f t="shared" si="70"/>
        <v>0</v>
      </c>
      <c r="BZ57" s="84">
        <f t="shared" si="71"/>
        <v>0</v>
      </c>
      <c r="CA57" s="84">
        <f t="shared" si="72"/>
        <v>0</v>
      </c>
      <c r="CB57" s="84">
        <f t="shared" si="73"/>
        <v>0</v>
      </c>
      <c r="CC57" s="84">
        <f t="shared" si="74"/>
        <v>0</v>
      </c>
      <c r="CD57" s="84">
        <f t="shared" si="75"/>
        <v>0</v>
      </c>
      <c r="CE57" s="84">
        <f t="shared" si="76"/>
        <v>0</v>
      </c>
      <c r="CF57" s="84">
        <f t="shared" si="77"/>
        <v>0</v>
      </c>
      <c r="CG57" s="84">
        <f t="shared" si="78"/>
        <v>0</v>
      </c>
      <c r="CH57" s="84">
        <f t="shared" si="79"/>
        <v>0</v>
      </c>
      <c r="CI57" s="84">
        <f t="shared" si="80"/>
        <v>0</v>
      </c>
      <c r="CJ57" s="84">
        <f t="shared" si="81"/>
        <v>0</v>
      </c>
      <c r="CK57" s="84">
        <f t="shared" si="82"/>
        <v>0</v>
      </c>
      <c r="CL57" s="84">
        <f t="shared" si="83"/>
        <v>0</v>
      </c>
      <c r="CM57" s="84">
        <f t="shared" si="84"/>
        <v>0</v>
      </c>
      <c r="CN57" s="84">
        <f t="shared" si="85"/>
        <v>0</v>
      </c>
      <c r="CO57" s="84">
        <f t="shared" si="86"/>
        <v>0</v>
      </c>
      <c r="CP57" s="84">
        <f t="shared" si="87"/>
        <v>0</v>
      </c>
      <c r="CQ57" s="84">
        <f t="shared" si="88"/>
        <v>0</v>
      </c>
      <c r="CR57" s="84">
        <f t="shared" si="89"/>
        <v>0</v>
      </c>
      <c r="CS57" s="84">
        <f t="shared" si="90"/>
        <v>0</v>
      </c>
      <c r="CT57" s="84">
        <f t="shared" si="91"/>
        <v>0</v>
      </c>
      <c r="CU57" s="84">
        <f t="shared" si="92"/>
        <v>0</v>
      </c>
      <c r="CV57" s="84">
        <f t="shared" si="93"/>
        <v>0</v>
      </c>
      <c r="CW57" s="84">
        <f t="shared" si="94"/>
        <v>0</v>
      </c>
      <c r="CX57" s="84">
        <f t="shared" si="95"/>
        <v>0</v>
      </c>
    </row>
    <row r="58" spans="1:102" ht="14.25">
      <c r="A58" s="78">
        <f t="shared" si="96"/>
        <v>48</v>
      </c>
      <c r="B58" s="79"/>
      <c r="C58" s="80"/>
      <c r="D58" s="81"/>
      <c r="E58" s="82"/>
      <c r="F58" s="83"/>
      <c r="G58" s="84">
        <f t="shared" si="0"/>
        <v>0</v>
      </c>
      <c r="H58" s="84">
        <f t="shared" si="1"/>
        <v>0</v>
      </c>
      <c r="I58" s="84">
        <f t="shared" si="2"/>
        <v>0</v>
      </c>
      <c r="J58" s="84">
        <f t="shared" si="3"/>
        <v>0</v>
      </c>
      <c r="K58" s="84">
        <f t="shared" si="4"/>
        <v>0</v>
      </c>
      <c r="L58" s="84">
        <f t="shared" si="5"/>
        <v>0</v>
      </c>
      <c r="M58" s="84">
        <f t="shared" si="6"/>
        <v>0</v>
      </c>
      <c r="N58" s="84">
        <f t="shared" si="7"/>
        <v>0</v>
      </c>
      <c r="O58" s="84">
        <f t="shared" si="8"/>
        <v>0</v>
      </c>
      <c r="P58" s="84">
        <f t="shared" si="9"/>
        <v>0</v>
      </c>
      <c r="Q58" s="84">
        <f t="shared" si="10"/>
        <v>0</v>
      </c>
      <c r="R58" s="84">
        <f t="shared" si="11"/>
        <v>0</v>
      </c>
      <c r="S58" s="84">
        <f t="shared" si="12"/>
        <v>0</v>
      </c>
      <c r="T58" s="84">
        <f t="shared" si="13"/>
        <v>0</v>
      </c>
      <c r="U58" s="84">
        <f t="shared" si="14"/>
        <v>0</v>
      </c>
      <c r="V58" s="84">
        <f t="shared" si="15"/>
        <v>0</v>
      </c>
      <c r="W58" s="84">
        <f t="shared" si="16"/>
        <v>0</v>
      </c>
      <c r="X58" s="84">
        <f t="shared" si="17"/>
        <v>0</v>
      </c>
      <c r="Y58" s="84">
        <f t="shared" si="18"/>
        <v>0</v>
      </c>
      <c r="Z58" s="84">
        <f t="shared" si="19"/>
        <v>0</v>
      </c>
      <c r="AA58" s="84">
        <f t="shared" si="20"/>
        <v>0</v>
      </c>
      <c r="AB58" s="84">
        <f t="shared" si="21"/>
        <v>0</v>
      </c>
      <c r="AC58" s="84">
        <f t="shared" si="22"/>
        <v>0</v>
      </c>
      <c r="AD58" s="84">
        <f t="shared" si="23"/>
        <v>0</v>
      </c>
      <c r="AE58" s="84">
        <f t="shared" si="24"/>
        <v>0</v>
      </c>
      <c r="AF58" s="84">
        <f t="shared" si="25"/>
        <v>0</v>
      </c>
      <c r="AG58" s="84">
        <f t="shared" si="26"/>
        <v>0</v>
      </c>
      <c r="AH58" s="84">
        <f t="shared" si="27"/>
        <v>0</v>
      </c>
      <c r="AI58" s="84">
        <f t="shared" si="28"/>
        <v>0</v>
      </c>
      <c r="AJ58" s="84">
        <f t="shared" si="29"/>
        <v>0</v>
      </c>
      <c r="AK58" s="84">
        <f t="shared" si="30"/>
        <v>0</v>
      </c>
      <c r="AL58" s="84">
        <f t="shared" si="31"/>
        <v>0</v>
      </c>
      <c r="AM58" s="84">
        <f t="shared" si="32"/>
        <v>0</v>
      </c>
      <c r="AN58" s="84">
        <f t="shared" si="33"/>
        <v>0</v>
      </c>
      <c r="AO58" s="84">
        <f t="shared" si="34"/>
        <v>0</v>
      </c>
      <c r="AP58" s="84">
        <f t="shared" si="35"/>
        <v>0</v>
      </c>
      <c r="AQ58" s="84">
        <f t="shared" si="36"/>
        <v>0</v>
      </c>
      <c r="AR58" s="84">
        <f t="shared" si="37"/>
        <v>0</v>
      </c>
      <c r="AS58" s="84">
        <f t="shared" si="38"/>
        <v>0</v>
      </c>
      <c r="AT58" s="84">
        <f t="shared" si="39"/>
        <v>0</v>
      </c>
      <c r="AU58" s="84">
        <f t="shared" si="40"/>
        <v>0</v>
      </c>
      <c r="AV58" s="84">
        <f t="shared" si="41"/>
        <v>0</v>
      </c>
      <c r="AW58" s="84">
        <f t="shared" si="42"/>
        <v>0</v>
      </c>
      <c r="AX58" s="84">
        <f t="shared" si="43"/>
        <v>0</v>
      </c>
      <c r="AY58" s="84">
        <f t="shared" si="44"/>
        <v>0</v>
      </c>
      <c r="AZ58" s="84">
        <f t="shared" si="45"/>
        <v>0</v>
      </c>
      <c r="BA58" s="84">
        <f t="shared" si="46"/>
        <v>0</v>
      </c>
      <c r="BB58" s="84">
        <f t="shared" si="47"/>
        <v>0</v>
      </c>
      <c r="BC58" s="84">
        <f t="shared" si="48"/>
        <v>0</v>
      </c>
      <c r="BD58" s="84">
        <f t="shared" si="49"/>
        <v>0</v>
      </c>
      <c r="BE58" s="84">
        <f t="shared" si="50"/>
        <v>0</v>
      </c>
      <c r="BF58" s="84">
        <f t="shared" si="51"/>
        <v>0</v>
      </c>
      <c r="BG58" s="84">
        <f t="shared" si="52"/>
        <v>0</v>
      </c>
      <c r="BH58" s="84">
        <f t="shared" si="53"/>
        <v>0</v>
      </c>
      <c r="BI58" s="84">
        <f t="shared" si="54"/>
        <v>0</v>
      </c>
      <c r="BJ58" s="84">
        <f t="shared" si="55"/>
        <v>0</v>
      </c>
      <c r="BK58" s="84">
        <f t="shared" si="56"/>
        <v>0</v>
      </c>
      <c r="BL58" s="84">
        <f t="shared" si="57"/>
        <v>0</v>
      </c>
      <c r="BM58" s="84">
        <f t="shared" si="58"/>
        <v>0</v>
      </c>
      <c r="BN58" s="84">
        <f t="shared" si="59"/>
        <v>0</v>
      </c>
      <c r="BO58" s="84">
        <f t="shared" si="60"/>
        <v>0</v>
      </c>
      <c r="BP58" s="84">
        <f t="shared" si="61"/>
        <v>0</v>
      </c>
      <c r="BQ58" s="84">
        <f t="shared" si="62"/>
        <v>0</v>
      </c>
      <c r="BR58" s="84">
        <f t="shared" si="63"/>
        <v>0</v>
      </c>
      <c r="BS58" s="84">
        <f t="shared" si="64"/>
        <v>0</v>
      </c>
      <c r="BT58" s="84">
        <f t="shared" si="65"/>
        <v>0</v>
      </c>
      <c r="BU58" s="84">
        <f t="shared" si="66"/>
        <v>0</v>
      </c>
      <c r="BV58" s="84">
        <f t="shared" si="67"/>
        <v>0</v>
      </c>
      <c r="BW58" s="84">
        <f t="shared" si="68"/>
        <v>0</v>
      </c>
      <c r="BX58" s="84">
        <f t="shared" si="69"/>
        <v>0</v>
      </c>
      <c r="BY58" s="84">
        <f t="shared" si="70"/>
        <v>0</v>
      </c>
      <c r="BZ58" s="84">
        <f t="shared" si="71"/>
        <v>0</v>
      </c>
      <c r="CA58" s="84">
        <f t="shared" si="72"/>
        <v>0</v>
      </c>
      <c r="CB58" s="84">
        <f t="shared" si="73"/>
        <v>0</v>
      </c>
      <c r="CC58" s="84">
        <f t="shared" si="74"/>
        <v>0</v>
      </c>
      <c r="CD58" s="84">
        <f t="shared" si="75"/>
        <v>0</v>
      </c>
      <c r="CE58" s="84">
        <f t="shared" si="76"/>
        <v>0</v>
      </c>
      <c r="CF58" s="84">
        <f t="shared" si="77"/>
        <v>0</v>
      </c>
      <c r="CG58" s="84">
        <f t="shared" si="78"/>
        <v>0</v>
      </c>
      <c r="CH58" s="84">
        <f t="shared" si="79"/>
        <v>0</v>
      </c>
      <c r="CI58" s="84">
        <f t="shared" si="80"/>
        <v>0</v>
      </c>
      <c r="CJ58" s="84">
        <f t="shared" si="81"/>
        <v>0</v>
      </c>
      <c r="CK58" s="84">
        <f t="shared" si="82"/>
        <v>0</v>
      </c>
      <c r="CL58" s="84">
        <f t="shared" si="83"/>
        <v>0</v>
      </c>
      <c r="CM58" s="84">
        <f t="shared" si="84"/>
        <v>0</v>
      </c>
      <c r="CN58" s="84">
        <f t="shared" si="85"/>
        <v>0</v>
      </c>
      <c r="CO58" s="84">
        <f t="shared" si="86"/>
        <v>0</v>
      </c>
      <c r="CP58" s="84">
        <f t="shared" si="87"/>
        <v>0</v>
      </c>
      <c r="CQ58" s="84">
        <f t="shared" si="88"/>
        <v>0</v>
      </c>
      <c r="CR58" s="84">
        <f t="shared" si="89"/>
        <v>0</v>
      </c>
      <c r="CS58" s="84">
        <f t="shared" si="90"/>
        <v>0</v>
      </c>
      <c r="CT58" s="84">
        <f t="shared" si="91"/>
        <v>0</v>
      </c>
      <c r="CU58" s="84">
        <f t="shared" si="92"/>
        <v>0</v>
      </c>
      <c r="CV58" s="84">
        <f t="shared" si="93"/>
        <v>0</v>
      </c>
      <c r="CW58" s="84">
        <f t="shared" si="94"/>
        <v>0</v>
      </c>
      <c r="CX58" s="84">
        <f t="shared" si="95"/>
        <v>0</v>
      </c>
    </row>
    <row r="59" spans="1:102" ht="14.25">
      <c r="A59" s="78">
        <f t="shared" si="96"/>
        <v>49</v>
      </c>
      <c r="B59" s="79"/>
      <c r="C59" s="80"/>
      <c r="D59" s="81"/>
      <c r="E59" s="82"/>
      <c r="F59" s="83"/>
      <c r="G59" s="84">
        <f t="shared" si="0"/>
        <v>0</v>
      </c>
      <c r="H59" s="84">
        <f t="shared" si="1"/>
        <v>0</v>
      </c>
      <c r="I59" s="84">
        <f t="shared" si="2"/>
        <v>0</v>
      </c>
      <c r="J59" s="84">
        <f t="shared" si="3"/>
        <v>0</v>
      </c>
      <c r="K59" s="84">
        <f t="shared" si="4"/>
        <v>0</v>
      </c>
      <c r="L59" s="84">
        <f t="shared" si="5"/>
        <v>0</v>
      </c>
      <c r="M59" s="84">
        <f t="shared" si="6"/>
        <v>0</v>
      </c>
      <c r="N59" s="84">
        <f t="shared" si="7"/>
        <v>0</v>
      </c>
      <c r="O59" s="84">
        <f t="shared" si="8"/>
        <v>0</v>
      </c>
      <c r="P59" s="84">
        <f t="shared" si="9"/>
        <v>0</v>
      </c>
      <c r="Q59" s="84">
        <f t="shared" si="10"/>
        <v>0</v>
      </c>
      <c r="R59" s="84">
        <f t="shared" si="11"/>
        <v>0</v>
      </c>
      <c r="S59" s="84">
        <f t="shared" si="12"/>
        <v>0</v>
      </c>
      <c r="T59" s="84">
        <f t="shared" si="13"/>
        <v>0</v>
      </c>
      <c r="U59" s="84">
        <f t="shared" si="14"/>
        <v>0</v>
      </c>
      <c r="V59" s="84">
        <f t="shared" si="15"/>
        <v>0</v>
      </c>
      <c r="W59" s="84">
        <f t="shared" si="16"/>
        <v>0</v>
      </c>
      <c r="X59" s="84">
        <f t="shared" si="17"/>
        <v>0</v>
      </c>
      <c r="Y59" s="84">
        <f t="shared" si="18"/>
        <v>0</v>
      </c>
      <c r="Z59" s="84">
        <f t="shared" si="19"/>
        <v>0</v>
      </c>
      <c r="AA59" s="84">
        <f t="shared" si="20"/>
        <v>0</v>
      </c>
      <c r="AB59" s="84">
        <f t="shared" si="21"/>
        <v>0</v>
      </c>
      <c r="AC59" s="84">
        <f t="shared" si="22"/>
        <v>0</v>
      </c>
      <c r="AD59" s="84">
        <f t="shared" si="23"/>
        <v>0</v>
      </c>
      <c r="AE59" s="84">
        <f t="shared" si="24"/>
        <v>0</v>
      </c>
      <c r="AF59" s="84">
        <f t="shared" si="25"/>
        <v>0</v>
      </c>
      <c r="AG59" s="84">
        <f t="shared" si="26"/>
        <v>0</v>
      </c>
      <c r="AH59" s="84">
        <f t="shared" si="27"/>
        <v>0</v>
      </c>
      <c r="AI59" s="84">
        <f t="shared" si="28"/>
        <v>0</v>
      </c>
      <c r="AJ59" s="84">
        <f t="shared" si="29"/>
        <v>0</v>
      </c>
      <c r="AK59" s="84">
        <f t="shared" si="30"/>
        <v>0</v>
      </c>
      <c r="AL59" s="84">
        <f t="shared" si="31"/>
        <v>0</v>
      </c>
      <c r="AM59" s="84">
        <f t="shared" si="32"/>
        <v>0</v>
      </c>
      <c r="AN59" s="84">
        <f t="shared" si="33"/>
        <v>0</v>
      </c>
      <c r="AO59" s="84">
        <f t="shared" si="34"/>
        <v>0</v>
      </c>
      <c r="AP59" s="84">
        <f t="shared" si="35"/>
        <v>0</v>
      </c>
      <c r="AQ59" s="84">
        <f t="shared" si="36"/>
        <v>0</v>
      </c>
      <c r="AR59" s="84">
        <f t="shared" si="37"/>
        <v>0</v>
      </c>
      <c r="AS59" s="84">
        <f t="shared" si="38"/>
        <v>0</v>
      </c>
      <c r="AT59" s="84">
        <f t="shared" si="39"/>
        <v>0</v>
      </c>
      <c r="AU59" s="84">
        <f t="shared" si="40"/>
        <v>0</v>
      </c>
      <c r="AV59" s="84">
        <f t="shared" si="41"/>
        <v>0</v>
      </c>
      <c r="AW59" s="84">
        <f t="shared" si="42"/>
        <v>0</v>
      </c>
      <c r="AX59" s="84">
        <f t="shared" si="43"/>
        <v>0</v>
      </c>
      <c r="AY59" s="84">
        <f t="shared" si="44"/>
        <v>0</v>
      </c>
      <c r="AZ59" s="84">
        <f t="shared" si="45"/>
        <v>0</v>
      </c>
      <c r="BA59" s="84">
        <f t="shared" si="46"/>
        <v>0</v>
      </c>
      <c r="BB59" s="84">
        <f t="shared" si="47"/>
        <v>0</v>
      </c>
      <c r="BC59" s="84">
        <f t="shared" si="48"/>
        <v>0</v>
      </c>
      <c r="BD59" s="84">
        <f t="shared" si="49"/>
        <v>0</v>
      </c>
      <c r="BE59" s="84">
        <f t="shared" si="50"/>
        <v>0</v>
      </c>
      <c r="BF59" s="84">
        <f t="shared" si="51"/>
        <v>0</v>
      </c>
      <c r="BG59" s="84">
        <f t="shared" si="52"/>
        <v>0</v>
      </c>
      <c r="BH59" s="84">
        <f t="shared" si="53"/>
        <v>0</v>
      </c>
      <c r="BI59" s="84">
        <f t="shared" si="54"/>
        <v>0</v>
      </c>
      <c r="BJ59" s="84">
        <f t="shared" si="55"/>
        <v>0</v>
      </c>
      <c r="BK59" s="84">
        <f t="shared" si="56"/>
        <v>0</v>
      </c>
      <c r="BL59" s="84">
        <f t="shared" si="57"/>
        <v>0</v>
      </c>
      <c r="BM59" s="84">
        <f t="shared" si="58"/>
        <v>0</v>
      </c>
      <c r="BN59" s="84">
        <f t="shared" si="59"/>
        <v>0</v>
      </c>
      <c r="BO59" s="84">
        <f t="shared" si="60"/>
        <v>0</v>
      </c>
      <c r="BP59" s="84">
        <f t="shared" si="61"/>
        <v>0</v>
      </c>
      <c r="BQ59" s="84">
        <f t="shared" si="62"/>
        <v>0</v>
      </c>
      <c r="BR59" s="84">
        <f t="shared" si="63"/>
        <v>0</v>
      </c>
      <c r="BS59" s="84">
        <f t="shared" si="64"/>
        <v>0</v>
      </c>
      <c r="BT59" s="84">
        <f t="shared" si="65"/>
        <v>0</v>
      </c>
      <c r="BU59" s="84">
        <f t="shared" si="66"/>
        <v>0</v>
      </c>
      <c r="BV59" s="84">
        <f t="shared" si="67"/>
        <v>0</v>
      </c>
      <c r="BW59" s="84">
        <f t="shared" si="68"/>
        <v>0</v>
      </c>
      <c r="BX59" s="84">
        <f t="shared" si="69"/>
        <v>0</v>
      </c>
      <c r="BY59" s="84">
        <f t="shared" si="70"/>
        <v>0</v>
      </c>
      <c r="BZ59" s="84">
        <f t="shared" si="71"/>
        <v>0</v>
      </c>
      <c r="CA59" s="84">
        <f t="shared" si="72"/>
        <v>0</v>
      </c>
      <c r="CB59" s="84">
        <f t="shared" si="73"/>
        <v>0</v>
      </c>
      <c r="CC59" s="84">
        <f t="shared" si="74"/>
        <v>0</v>
      </c>
      <c r="CD59" s="84">
        <f t="shared" si="75"/>
        <v>0</v>
      </c>
      <c r="CE59" s="84">
        <f t="shared" si="76"/>
        <v>0</v>
      </c>
      <c r="CF59" s="84">
        <f t="shared" si="77"/>
        <v>0</v>
      </c>
      <c r="CG59" s="84">
        <f t="shared" si="78"/>
        <v>0</v>
      </c>
      <c r="CH59" s="84">
        <f t="shared" si="79"/>
        <v>0</v>
      </c>
      <c r="CI59" s="84">
        <f t="shared" si="80"/>
        <v>0</v>
      </c>
      <c r="CJ59" s="84">
        <f t="shared" si="81"/>
        <v>0</v>
      </c>
      <c r="CK59" s="84">
        <f t="shared" si="82"/>
        <v>0</v>
      </c>
      <c r="CL59" s="84">
        <f t="shared" si="83"/>
        <v>0</v>
      </c>
      <c r="CM59" s="84">
        <f t="shared" si="84"/>
        <v>0</v>
      </c>
      <c r="CN59" s="84">
        <f t="shared" si="85"/>
        <v>0</v>
      </c>
      <c r="CO59" s="84">
        <f t="shared" si="86"/>
        <v>0</v>
      </c>
      <c r="CP59" s="84">
        <f t="shared" si="87"/>
        <v>0</v>
      </c>
      <c r="CQ59" s="84">
        <f t="shared" si="88"/>
        <v>0</v>
      </c>
      <c r="CR59" s="84">
        <f t="shared" si="89"/>
        <v>0</v>
      </c>
      <c r="CS59" s="84">
        <f t="shared" si="90"/>
        <v>0</v>
      </c>
      <c r="CT59" s="84">
        <f t="shared" si="91"/>
        <v>0</v>
      </c>
      <c r="CU59" s="84">
        <f t="shared" si="92"/>
        <v>0</v>
      </c>
      <c r="CV59" s="84">
        <f t="shared" si="93"/>
        <v>0</v>
      </c>
      <c r="CW59" s="84">
        <f t="shared" si="94"/>
        <v>0</v>
      </c>
      <c r="CX59" s="84">
        <f t="shared" si="95"/>
        <v>0</v>
      </c>
    </row>
    <row r="60" spans="1:102" ht="14.25">
      <c r="A60" s="78">
        <f t="shared" si="96"/>
        <v>50</v>
      </c>
      <c r="B60" s="79"/>
      <c r="C60" s="80"/>
      <c r="D60" s="81"/>
      <c r="E60" s="82"/>
      <c r="F60" s="83"/>
      <c r="G60" s="84">
        <f t="shared" si="0"/>
        <v>0</v>
      </c>
      <c r="H60" s="84">
        <f t="shared" si="1"/>
        <v>0</v>
      </c>
      <c r="I60" s="84">
        <f t="shared" si="2"/>
        <v>0</v>
      </c>
      <c r="J60" s="84">
        <f t="shared" si="3"/>
        <v>0</v>
      </c>
      <c r="K60" s="84">
        <f t="shared" si="4"/>
        <v>0</v>
      </c>
      <c r="L60" s="84">
        <f t="shared" si="5"/>
        <v>0</v>
      </c>
      <c r="M60" s="84">
        <f t="shared" si="6"/>
        <v>0</v>
      </c>
      <c r="N60" s="84">
        <f t="shared" si="7"/>
        <v>0</v>
      </c>
      <c r="O60" s="84">
        <f t="shared" si="8"/>
        <v>0</v>
      </c>
      <c r="P60" s="84">
        <f t="shared" si="9"/>
        <v>0</v>
      </c>
      <c r="Q60" s="84">
        <f t="shared" si="10"/>
        <v>0</v>
      </c>
      <c r="R60" s="84">
        <f t="shared" si="11"/>
        <v>0</v>
      </c>
      <c r="S60" s="84">
        <f t="shared" si="12"/>
        <v>0</v>
      </c>
      <c r="T60" s="84">
        <f t="shared" si="13"/>
        <v>0</v>
      </c>
      <c r="U60" s="84">
        <f t="shared" si="14"/>
        <v>0</v>
      </c>
      <c r="V60" s="84">
        <f t="shared" si="15"/>
        <v>0</v>
      </c>
      <c r="W60" s="84">
        <f t="shared" si="16"/>
        <v>0</v>
      </c>
      <c r="X60" s="84">
        <f t="shared" si="17"/>
        <v>0</v>
      </c>
      <c r="Y60" s="84">
        <f t="shared" si="18"/>
        <v>0</v>
      </c>
      <c r="Z60" s="84">
        <f t="shared" si="19"/>
        <v>0</v>
      </c>
      <c r="AA60" s="84">
        <f t="shared" si="20"/>
        <v>0</v>
      </c>
      <c r="AB60" s="84">
        <f t="shared" si="21"/>
        <v>0</v>
      </c>
      <c r="AC60" s="84">
        <f t="shared" si="22"/>
        <v>0</v>
      </c>
      <c r="AD60" s="84">
        <f t="shared" si="23"/>
        <v>0</v>
      </c>
      <c r="AE60" s="84">
        <f t="shared" si="24"/>
        <v>0</v>
      </c>
      <c r="AF60" s="84">
        <f t="shared" si="25"/>
        <v>0</v>
      </c>
      <c r="AG60" s="84">
        <f t="shared" si="26"/>
        <v>0</v>
      </c>
      <c r="AH60" s="84">
        <f t="shared" si="27"/>
        <v>0</v>
      </c>
      <c r="AI60" s="84">
        <f t="shared" si="28"/>
        <v>0</v>
      </c>
      <c r="AJ60" s="84">
        <f t="shared" si="29"/>
        <v>0</v>
      </c>
      <c r="AK60" s="84">
        <f t="shared" si="30"/>
        <v>0</v>
      </c>
      <c r="AL60" s="84">
        <f t="shared" si="31"/>
        <v>0</v>
      </c>
      <c r="AM60" s="84">
        <f t="shared" si="32"/>
        <v>0</v>
      </c>
      <c r="AN60" s="84">
        <f t="shared" si="33"/>
        <v>0</v>
      </c>
      <c r="AO60" s="84">
        <f t="shared" si="34"/>
        <v>0</v>
      </c>
      <c r="AP60" s="84">
        <f t="shared" si="35"/>
        <v>0</v>
      </c>
      <c r="AQ60" s="84">
        <f t="shared" si="36"/>
        <v>0</v>
      </c>
      <c r="AR60" s="84">
        <f t="shared" si="37"/>
        <v>0</v>
      </c>
      <c r="AS60" s="84">
        <f t="shared" si="38"/>
        <v>0</v>
      </c>
      <c r="AT60" s="84">
        <f t="shared" si="39"/>
        <v>0</v>
      </c>
      <c r="AU60" s="84">
        <f t="shared" si="40"/>
        <v>0</v>
      </c>
      <c r="AV60" s="84">
        <f t="shared" si="41"/>
        <v>0</v>
      </c>
      <c r="AW60" s="84">
        <f t="shared" si="42"/>
        <v>0</v>
      </c>
      <c r="AX60" s="84">
        <f t="shared" si="43"/>
        <v>0</v>
      </c>
      <c r="AY60" s="84">
        <f t="shared" si="44"/>
        <v>0</v>
      </c>
      <c r="AZ60" s="84">
        <f t="shared" si="45"/>
        <v>0</v>
      </c>
      <c r="BA60" s="84">
        <f t="shared" si="46"/>
        <v>0</v>
      </c>
      <c r="BB60" s="84">
        <f t="shared" si="47"/>
        <v>0</v>
      </c>
      <c r="BC60" s="84">
        <f t="shared" si="48"/>
        <v>0</v>
      </c>
      <c r="BD60" s="84">
        <f t="shared" si="49"/>
        <v>0</v>
      </c>
      <c r="BE60" s="84">
        <f t="shared" si="50"/>
        <v>0</v>
      </c>
      <c r="BF60" s="84">
        <f t="shared" si="51"/>
        <v>0</v>
      </c>
      <c r="BG60" s="84">
        <f t="shared" si="52"/>
        <v>0</v>
      </c>
      <c r="BH60" s="84">
        <f t="shared" si="53"/>
        <v>0</v>
      </c>
      <c r="BI60" s="84">
        <f t="shared" si="54"/>
        <v>0</v>
      </c>
      <c r="BJ60" s="84">
        <f t="shared" si="55"/>
        <v>0</v>
      </c>
      <c r="BK60" s="84">
        <f t="shared" si="56"/>
        <v>0</v>
      </c>
      <c r="BL60" s="84">
        <f t="shared" si="57"/>
        <v>0</v>
      </c>
      <c r="BM60" s="84">
        <f t="shared" si="58"/>
        <v>0</v>
      </c>
      <c r="BN60" s="84">
        <f t="shared" si="59"/>
        <v>0</v>
      </c>
      <c r="BO60" s="84">
        <f t="shared" si="60"/>
        <v>0</v>
      </c>
      <c r="BP60" s="84">
        <f t="shared" si="61"/>
        <v>0</v>
      </c>
      <c r="BQ60" s="84">
        <f t="shared" si="62"/>
        <v>0</v>
      </c>
      <c r="BR60" s="84">
        <f t="shared" si="63"/>
        <v>0</v>
      </c>
      <c r="BS60" s="84">
        <f t="shared" si="64"/>
        <v>0</v>
      </c>
      <c r="BT60" s="84">
        <f t="shared" si="65"/>
        <v>0</v>
      </c>
      <c r="BU60" s="84">
        <f t="shared" si="66"/>
        <v>0</v>
      </c>
      <c r="BV60" s="84">
        <f t="shared" si="67"/>
        <v>0</v>
      </c>
      <c r="BW60" s="84">
        <f t="shared" si="68"/>
        <v>0</v>
      </c>
      <c r="BX60" s="84">
        <f t="shared" si="69"/>
        <v>0</v>
      </c>
      <c r="BY60" s="84">
        <f t="shared" si="70"/>
        <v>0</v>
      </c>
      <c r="BZ60" s="84">
        <f t="shared" si="71"/>
        <v>0</v>
      </c>
      <c r="CA60" s="84">
        <f t="shared" si="72"/>
        <v>0</v>
      </c>
      <c r="CB60" s="84">
        <f t="shared" si="73"/>
        <v>0</v>
      </c>
      <c r="CC60" s="84">
        <f t="shared" si="74"/>
        <v>0</v>
      </c>
      <c r="CD60" s="84">
        <f t="shared" si="75"/>
        <v>0</v>
      </c>
      <c r="CE60" s="84">
        <f t="shared" si="76"/>
        <v>0</v>
      </c>
      <c r="CF60" s="84">
        <f t="shared" si="77"/>
        <v>0</v>
      </c>
      <c r="CG60" s="84">
        <f t="shared" si="78"/>
        <v>0</v>
      </c>
      <c r="CH60" s="84">
        <f t="shared" si="79"/>
        <v>0</v>
      </c>
      <c r="CI60" s="84">
        <f t="shared" si="80"/>
        <v>0</v>
      </c>
      <c r="CJ60" s="84">
        <f t="shared" si="81"/>
        <v>0</v>
      </c>
      <c r="CK60" s="84">
        <f t="shared" si="82"/>
        <v>0</v>
      </c>
      <c r="CL60" s="84">
        <f t="shared" si="83"/>
        <v>0</v>
      </c>
      <c r="CM60" s="84">
        <f t="shared" si="84"/>
        <v>0</v>
      </c>
      <c r="CN60" s="84">
        <f t="shared" si="85"/>
        <v>0</v>
      </c>
      <c r="CO60" s="84">
        <f t="shared" si="86"/>
        <v>0</v>
      </c>
      <c r="CP60" s="84">
        <f t="shared" si="87"/>
        <v>0</v>
      </c>
      <c r="CQ60" s="84">
        <f t="shared" si="88"/>
        <v>0</v>
      </c>
      <c r="CR60" s="84">
        <f t="shared" si="89"/>
        <v>0</v>
      </c>
      <c r="CS60" s="84">
        <f t="shared" si="90"/>
        <v>0</v>
      </c>
      <c r="CT60" s="84">
        <f t="shared" si="91"/>
        <v>0</v>
      </c>
      <c r="CU60" s="84">
        <f t="shared" si="92"/>
        <v>0</v>
      </c>
      <c r="CV60" s="84">
        <f t="shared" si="93"/>
        <v>0</v>
      </c>
      <c r="CW60" s="84">
        <f t="shared" si="94"/>
        <v>0</v>
      </c>
      <c r="CX60" s="84">
        <f t="shared" si="95"/>
        <v>0</v>
      </c>
    </row>
    <row r="61" spans="1:102" ht="14.25">
      <c r="A61" s="78">
        <f t="shared" si="96"/>
        <v>51</v>
      </c>
      <c r="B61" s="79"/>
      <c r="C61" s="80"/>
      <c r="D61" s="81"/>
      <c r="E61" s="82"/>
      <c r="F61" s="83"/>
      <c r="G61" s="84">
        <f t="shared" si="0"/>
        <v>0</v>
      </c>
      <c r="H61" s="84">
        <f t="shared" si="1"/>
        <v>0</v>
      </c>
      <c r="I61" s="84">
        <f t="shared" si="2"/>
        <v>0</v>
      </c>
      <c r="J61" s="84">
        <f t="shared" si="3"/>
        <v>0</v>
      </c>
      <c r="K61" s="84">
        <f t="shared" si="4"/>
        <v>0</v>
      </c>
      <c r="L61" s="84">
        <f t="shared" si="5"/>
        <v>0</v>
      </c>
      <c r="M61" s="84">
        <f t="shared" si="6"/>
        <v>0</v>
      </c>
      <c r="N61" s="84">
        <f t="shared" si="7"/>
        <v>0</v>
      </c>
      <c r="O61" s="84">
        <f t="shared" si="8"/>
        <v>0</v>
      </c>
      <c r="P61" s="84">
        <f t="shared" si="9"/>
        <v>0</v>
      </c>
      <c r="Q61" s="84">
        <f t="shared" si="10"/>
        <v>0</v>
      </c>
      <c r="R61" s="84">
        <f t="shared" si="11"/>
        <v>0</v>
      </c>
      <c r="S61" s="84">
        <f t="shared" si="12"/>
        <v>0</v>
      </c>
      <c r="T61" s="84">
        <f t="shared" si="13"/>
        <v>0</v>
      </c>
      <c r="U61" s="84">
        <f t="shared" si="14"/>
        <v>0</v>
      </c>
      <c r="V61" s="84">
        <f t="shared" si="15"/>
        <v>0</v>
      </c>
      <c r="W61" s="84">
        <f t="shared" si="16"/>
        <v>0</v>
      </c>
      <c r="X61" s="84">
        <f t="shared" si="17"/>
        <v>0</v>
      </c>
      <c r="Y61" s="84">
        <f t="shared" si="18"/>
        <v>0</v>
      </c>
      <c r="Z61" s="84">
        <f t="shared" si="19"/>
        <v>0</v>
      </c>
      <c r="AA61" s="84">
        <f t="shared" si="20"/>
        <v>0</v>
      </c>
      <c r="AB61" s="84">
        <f t="shared" si="21"/>
        <v>0</v>
      </c>
      <c r="AC61" s="84">
        <f t="shared" si="22"/>
        <v>0</v>
      </c>
      <c r="AD61" s="84">
        <f t="shared" si="23"/>
        <v>0</v>
      </c>
      <c r="AE61" s="84">
        <f t="shared" si="24"/>
        <v>0</v>
      </c>
      <c r="AF61" s="84">
        <f t="shared" si="25"/>
        <v>0</v>
      </c>
      <c r="AG61" s="84">
        <f t="shared" si="26"/>
        <v>0</v>
      </c>
      <c r="AH61" s="84">
        <f t="shared" si="27"/>
        <v>0</v>
      </c>
      <c r="AI61" s="84">
        <f t="shared" si="28"/>
        <v>0</v>
      </c>
      <c r="AJ61" s="84">
        <f t="shared" si="29"/>
        <v>0</v>
      </c>
      <c r="AK61" s="84">
        <f t="shared" si="30"/>
        <v>0</v>
      </c>
      <c r="AL61" s="84">
        <f t="shared" si="31"/>
        <v>0</v>
      </c>
      <c r="AM61" s="84">
        <f t="shared" si="32"/>
        <v>0</v>
      </c>
      <c r="AN61" s="84">
        <f t="shared" si="33"/>
        <v>0</v>
      </c>
      <c r="AO61" s="84">
        <f t="shared" si="34"/>
        <v>0</v>
      </c>
      <c r="AP61" s="84">
        <f t="shared" si="35"/>
        <v>0</v>
      </c>
      <c r="AQ61" s="84">
        <f t="shared" si="36"/>
        <v>0</v>
      </c>
      <c r="AR61" s="84">
        <f t="shared" si="37"/>
        <v>0</v>
      </c>
      <c r="AS61" s="84">
        <f t="shared" si="38"/>
        <v>0</v>
      </c>
      <c r="AT61" s="84">
        <f t="shared" si="39"/>
        <v>0</v>
      </c>
      <c r="AU61" s="84">
        <f t="shared" si="40"/>
        <v>0</v>
      </c>
      <c r="AV61" s="84">
        <f t="shared" si="41"/>
        <v>0</v>
      </c>
      <c r="AW61" s="84">
        <f t="shared" si="42"/>
        <v>0</v>
      </c>
      <c r="AX61" s="84">
        <f t="shared" si="43"/>
        <v>0</v>
      </c>
      <c r="AY61" s="84">
        <f t="shared" si="44"/>
        <v>0</v>
      </c>
      <c r="AZ61" s="84">
        <f t="shared" si="45"/>
        <v>0</v>
      </c>
      <c r="BA61" s="84">
        <f t="shared" si="46"/>
        <v>0</v>
      </c>
      <c r="BB61" s="84">
        <f t="shared" si="47"/>
        <v>0</v>
      </c>
      <c r="BC61" s="84">
        <f t="shared" si="48"/>
        <v>0</v>
      </c>
      <c r="BD61" s="84">
        <f t="shared" si="49"/>
        <v>0</v>
      </c>
      <c r="BE61" s="84">
        <f t="shared" si="50"/>
        <v>0</v>
      </c>
      <c r="BF61" s="84">
        <f t="shared" si="51"/>
        <v>0</v>
      </c>
      <c r="BG61" s="84">
        <f t="shared" si="52"/>
        <v>0</v>
      </c>
      <c r="BH61" s="84">
        <f t="shared" si="53"/>
        <v>0</v>
      </c>
      <c r="BI61" s="84">
        <f t="shared" si="54"/>
        <v>0</v>
      </c>
      <c r="BJ61" s="84">
        <f t="shared" si="55"/>
        <v>0</v>
      </c>
      <c r="BK61" s="84">
        <f t="shared" si="56"/>
        <v>0</v>
      </c>
      <c r="BL61" s="84">
        <f t="shared" si="57"/>
        <v>0</v>
      </c>
      <c r="BM61" s="84">
        <f t="shared" si="58"/>
        <v>0</v>
      </c>
      <c r="BN61" s="84">
        <f t="shared" si="59"/>
        <v>0</v>
      </c>
      <c r="BO61" s="84">
        <f t="shared" si="60"/>
        <v>0</v>
      </c>
      <c r="BP61" s="84">
        <f t="shared" si="61"/>
        <v>0</v>
      </c>
      <c r="BQ61" s="84">
        <f t="shared" si="62"/>
        <v>0</v>
      </c>
      <c r="BR61" s="84">
        <f t="shared" si="63"/>
        <v>0</v>
      </c>
      <c r="BS61" s="84">
        <f t="shared" si="64"/>
        <v>0</v>
      </c>
      <c r="BT61" s="84">
        <f t="shared" si="65"/>
        <v>0</v>
      </c>
      <c r="BU61" s="84">
        <f t="shared" si="66"/>
        <v>0</v>
      </c>
      <c r="BV61" s="84">
        <f t="shared" si="67"/>
        <v>0</v>
      </c>
      <c r="BW61" s="84">
        <f t="shared" si="68"/>
        <v>0</v>
      </c>
      <c r="BX61" s="84">
        <f t="shared" si="69"/>
        <v>0</v>
      </c>
      <c r="BY61" s="84">
        <f t="shared" si="70"/>
        <v>0</v>
      </c>
      <c r="BZ61" s="84">
        <f t="shared" si="71"/>
        <v>0</v>
      </c>
      <c r="CA61" s="84">
        <f t="shared" si="72"/>
        <v>0</v>
      </c>
      <c r="CB61" s="84">
        <f t="shared" si="73"/>
        <v>0</v>
      </c>
      <c r="CC61" s="84">
        <f t="shared" si="74"/>
        <v>0</v>
      </c>
      <c r="CD61" s="84">
        <f t="shared" si="75"/>
        <v>0</v>
      </c>
      <c r="CE61" s="84">
        <f t="shared" si="76"/>
        <v>0</v>
      </c>
      <c r="CF61" s="84">
        <f t="shared" si="77"/>
        <v>0</v>
      </c>
      <c r="CG61" s="84">
        <f t="shared" si="78"/>
        <v>0</v>
      </c>
      <c r="CH61" s="84">
        <f t="shared" si="79"/>
        <v>0</v>
      </c>
      <c r="CI61" s="84">
        <f t="shared" si="80"/>
        <v>0</v>
      </c>
      <c r="CJ61" s="84">
        <f t="shared" si="81"/>
        <v>0</v>
      </c>
      <c r="CK61" s="84">
        <f t="shared" si="82"/>
        <v>0</v>
      </c>
      <c r="CL61" s="84">
        <f t="shared" si="83"/>
        <v>0</v>
      </c>
      <c r="CM61" s="84">
        <f t="shared" si="84"/>
        <v>0</v>
      </c>
      <c r="CN61" s="84">
        <f t="shared" si="85"/>
        <v>0</v>
      </c>
      <c r="CO61" s="84">
        <f t="shared" si="86"/>
        <v>0</v>
      </c>
      <c r="CP61" s="84">
        <f t="shared" si="87"/>
        <v>0</v>
      </c>
      <c r="CQ61" s="84">
        <f t="shared" si="88"/>
        <v>0</v>
      </c>
      <c r="CR61" s="84">
        <f t="shared" si="89"/>
        <v>0</v>
      </c>
      <c r="CS61" s="84">
        <f t="shared" si="90"/>
        <v>0</v>
      </c>
      <c r="CT61" s="84">
        <f t="shared" si="91"/>
        <v>0</v>
      </c>
      <c r="CU61" s="84">
        <f t="shared" si="92"/>
        <v>0</v>
      </c>
      <c r="CV61" s="84">
        <f t="shared" si="93"/>
        <v>0</v>
      </c>
      <c r="CW61" s="84">
        <f t="shared" si="94"/>
        <v>0</v>
      </c>
      <c r="CX61" s="84">
        <f t="shared" si="95"/>
        <v>0</v>
      </c>
    </row>
    <row r="62" spans="1:102" ht="14.25">
      <c r="A62" s="78">
        <f t="shared" si="96"/>
        <v>52</v>
      </c>
      <c r="B62" s="79"/>
      <c r="C62" s="80"/>
      <c r="D62" s="81"/>
      <c r="E62" s="82"/>
      <c r="F62" s="83"/>
      <c r="G62" s="84">
        <f t="shared" si="0"/>
        <v>0</v>
      </c>
      <c r="H62" s="84">
        <f t="shared" si="1"/>
        <v>0</v>
      </c>
      <c r="I62" s="84">
        <f t="shared" si="2"/>
        <v>0</v>
      </c>
      <c r="J62" s="84">
        <f t="shared" si="3"/>
        <v>0</v>
      </c>
      <c r="K62" s="84">
        <f t="shared" si="4"/>
        <v>0</v>
      </c>
      <c r="L62" s="84">
        <f t="shared" si="5"/>
        <v>0</v>
      </c>
      <c r="M62" s="84">
        <f t="shared" si="6"/>
        <v>0</v>
      </c>
      <c r="N62" s="84">
        <f t="shared" si="7"/>
        <v>0</v>
      </c>
      <c r="O62" s="84">
        <f t="shared" si="8"/>
        <v>0</v>
      </c>
      <c r="P62" s="84">
        <f t="shared" si="9"/>
        <v>0</v>
      </c>
      <c r="Q62" s="84">
        <f t="shared" si="10"/>
        <v>0</v>
      </c>
      <c r="R62" s="84">
        <f t="shared" si="11"/>
        <v>0</v>
      </c>
      <c r="S62" s="84">
        <f t="shared" si="12"/>
        <v>0</v>
      </c>
      <c r="T62" s="84">
        <f t="shared" si="13"/>
        <v>0</v>
      </c>
      <c r="U62" s="84">
        <f t="shared" si="14"/>
        <v>0</v>
      </c>
      <c r="V62" s="84">
        <f t="shared" si="15"/>
        <v>0</v>
      </c>
      <c r="W62" s="84">
        <f t="shared" si="16"/>
        <v>0</v>
      </c>
      <c r="X62" s="84">
        <f t="shared" si="17"/>
        <v>0</v>
      </c>
      <c r="Y62" s="84">
        <f t="shared" si="18"/>
        <v>0</v>
      </c>
      <c r="Z62" s="84">
        <f t="shared" si="19"/>
        <v>0</v>
      </c>
      <c r="AA62" s="84">
        <f t="shared" si="20"/>
        <v>0</v>
      </c>
      <c r="AB62" s="84">
        <f t="shared" si="21"/>
        <v>0</v>
      </c>
      <c r="AC62" s="84">
        <f t="shared" si="22"/>
        <v>0</v>
      </c>
      <c r="AD62" s="84">
        <f t="shared" si="23"/>
        <v>0</v>
      </c>
      <c r="AE62" s="84">
        <f t="shared" si="24"/>
        <v>0</v>
      </c>
      <c r="AF62" s="84">
        <f t="shared" si="25"/>
        <v>0</v>
      </c>
      <c r="AG62" s="84">
        <f t="shared" si="26"/>
        <v>0</v>
      </c>
      <c r="AH62" s="84">
        <f t="shared" si="27"/>
        <v>0</v>
      </c>
      <c r="AI62" s="84">
        <f t="shared" si="28"/>
        <v>0</v>
      </c>
      <c r="AJ62" s="84">
        <f t="shared" si="29"/>
        <v>0</v>
      </c>
      <c r="AK62" s="84">
        <f t="shared" si="30"/>
        <v>0</v>
      </c>
      <c r="AL62" s="84">
        <f t="shared" si="31"/>
        <v>0</v>
      </c>
      <c r="AM62" s="84">
        <f t="shared" si="32"/>
        <v>0</v>
      </c>
      <c r="AN62" s="84">
        <f t="shared" si="33"/>
        <v>0</v>
      </c>
      <c r="AO62" s="84">
        <f t="shared" si="34"/>
        <v>0</v>
      </c>
      <c r="AP62" s="84">
        <f t="shared" si="35"/>
        <v>0</v>
      </c>
      <c r="AQ62" s="84">
        <f t="shared" si="36"/>
        <v>0</v>
      </c>
      <c r="AR62" s="84">
        <f t="shared" si="37"/>
        <v>0</v>
      </c>
      <c r="AS62" s="84">
        <f t="shared" si="38"/>
        <v>0</v>
      </c>
      <c r="AT62" s="84">
        <f t="shared" si="39"/>
        <v>0</v>
      </c>
      <c r="AU62" s="84">
        <f t="shared" si="40"/>
        <v>0</v>
      </c>
      <c r="AV62" s="84">
        <f t="shared" si="41"/>
        <v>0</v>
      </c>
      <c r="AW62" s="84">
        <f t="shared" si="42"/>
        <v>0</v>
      </c>
      <c r="AX62" s="84">
        <f t="shared" si="43"/>
        <v>0</v>
      </c>
      <c r="AY62" s="84">
        <f t="shared" si="44"/>
        <v>0</v>
      </c>
      <c r="AZ62" s="84">
        <f t="shared" si="45"/>
        <v>0</v>
      </c>
      <c r="BA62" s="84">
        <f t="shared" si="46"/>
        <v>0</v>
      </c>
      <c r="BB62" s="84">
        <f t="shared" si="47"/>
        <v>0</v>
      </c>
      <c r="BC62" s="84">
        <f t="shared" si="48"/>
        <v>0</v>
      </c>
      <c r="BD62" s="84">
        <f t="shared" si="49"/>
        <v>0</v>
      </c>
      <c r="BE62" s="84">
        <f t="shared" si="50"/>
        <v>0</v>
      </c>
      <c r="BF62" s="84">
        <f t="shared" si="51"/>
        <v>0</v>
      </c>
      <c r="BG62" s="84">
        <f t="shared" si="52"/>
        <v>0</v>
      </c>
      <c r="BH62" s="84">
        <f t="shared" si="53"/>
        <v>0</v>
      </c>
      <c r="BI62" s="84">
        <f t="shared" si="54"/>
        <v>0</v>
      </c>
      <c r="BJ62" s="84">
        <f t="shared" si="55"/>
        <v>0</v>
      </c>
      <c r="BK62" s="84">
        <f t="shared" si="56"/>
        <v>0</v>
      </c>
      <c r="BL62" s="84">
        <f t="shared" si="57"/>
        <v>0</v>
      </c>
      <c r="BM62" s="84">
        <f t="shared" si="58"/>
        <v>0</v>
      </c>
      <c r="BN62" s="84">
        <f t="shared" si="59"/>
        <v>0</v>
      </c>
      <c r="BO62" s="84">
        <f t="shared" si="60"/>
        <v>0</v>
      </c>
      <c r="BP62" s="84">
        <f t="shared" si="61"/>
        <v>0</v>
      </c>
      <c r="BQ62" s="84">
        <f t="shared" si="62"/>
        <v>0</v>
      </c>
      <c r="BR62" s="84">
        <f t="shared" si="63"/>
        <v>0</v>
      </c>
      <c r="BS62" s="84">
        <f t="shared" si="64"/>
        <v>0</v>
      </c>
      <c r="BT62" s="84">
        <f t="shared" si="65"/>
        <v>0</v>
      </c>
      <c r="BU62" s="84">
        <f t="shared" si="66"/>
        <v>0</v>
      </c>
      <c r="BV62" s="84">
        <f t="shared" si="67"/>
        <v>0</v>
      </c>
      <c r="BW62" s="84">
        <f t="shared" si="68"/>
        <v>0</v>
      </c>
      <c r="BX62" s="84">
        <f t="shared" si="69"/>
        <v>0</v>
      </c>
      <c r="BY62" s="84">
        <f t="shared" si="70"/>
        <v>0</v>
      </c>
      <c r="BZ62" s="84">
        <f t="shared" si="71"/>
        <v>0</v>
      </c>
      <c r="CA62" s="84">
        <f t="shared" si="72"/>
        <v>0</v>
      </c>
      <c r="CB62" s="84">
        <f t="shared" si="73"/>
        <v>0</v>
      </c>
      <c r="CC62" s="84">
        <f t="shared" si="74"/>
        <v>0</v>
      </c>
      <c r="CD62" s="84">
        <f t="shared" si="75"/>
        <v>0</v>
      </c>
      <c r="CE62" s="84">
        <f t="shared" si="76"/>
        <v>0</v>
      </c>
      <c r="CF62" s="84">
        <f t="shared" si="77"/>
        <v>0</v>
      </c>
      <c r="CG62" s="84">
        <f t="shared" si="78"/>
        <v>0</v>
      </c>
      <c r="CH62" s="84">
        <f t="shared" si="79"/>
        <v>0</v>
      </c>
      <c r="CI62" s="84">
        <f t="shared" si="80"/>
        <v>0</v>
      </c>
      <c r="CJ62" s="84">
        <f t="shared" si="81"/>
        <v>0</v>
      </c>
      <c r="CK62" s="84">
        <f t="shared" si="82"/>
        <v>0</v>
      </c>
      <c r="CL62" s="84">
        <f t="shared" si="83"/>
        <v>0</v>
      </c>
      <c r="CM62" s="84">
        <f t="shared" si="84"/>
        <v>0</v>
      </c>
      <c r="CN62" s="84">
        <f t="shared" si="85"/>
        <v>0</v>
      </c>
      <c r="CO62" s="84">
        <f t="shared" si="86"/>
        <v>0</v>
      </c>
      <c r="CP62" s="84">
        <f t="shared" si="87"/>
        <v>0</v>
      </c>
      <c r="CQ62" s="84">
        <f t="shared" si="88"/>
        <v>0</v>
      </c>
      <c r="CR62" s="84">
        <f t="shared" si="89"/>
        <v>0</v>
      </c>
      <c r="CS62" s="84">
        <f t="shared" si="90"/>
        <v>0</v>
      </c>
      <c r="CT62" s="84">
        <f t="shared" si="91"/>
        <v>0</v>
      </c>
      <c r="CU62" s="84">
        <f t="shared" si="92"/>
        <v>0</v>
      </c>
      <c r="CV62" s="84">
        <f t="shared" si="93"/>
        <v>0</v>
      </c>
      <c r="CW62" s="84">
        <f t="shared" si="94"/>
        <v>0</v>
      </c>
      <c r="CX62" s="84">
        <f t="shared" si="95"/>
        <v>0</v>
      </c>
    </row>
    <row r="63" spans="1:102" ht="14.25">
      <c r="A63" s="78">
        <f t="shared" si="96"/>
        <v>53</v>
      </c>
      <c r="B63" s="79"/>
      <c r="C63" s="80"/>
      <c r="D63" s="81"/>
      <c r="E63" s="82"/>
      <c r="F63" s="83"/>
      <c r="G63" s="84">
        <f t="shared" si="0"/>
        <v>0</v>
      </c>
      <c r="H63" s="84">
        <f t="shared" si="1"/>
        <v>0</v>
      </c>
      <c r="I63" s="84">
        <f t="shared" si="2"/>
        <v>0</v>
      </c>
      <c r="J63" s="84">
        <f t="shared" si="3"/>
        <v>0</v>
      </c>
      <c r="K63" s="84">
        <f t="shared" si="4"/>
        <v>0</v>
      </c>
      <c r="L63" s="84">
        <f t="shared" si="5"/>
        <v>0</v>
      </c>
      <c r="M63" s="84">
        <f t="shared" si="6"/>
        <v>0</v>
      </c>
      <c r="N63" s="84">
        <f t="shared" si="7"/>
        <v>0</v>
      </c>
      <c r="O63" s="84">
        <f t="shared" si="8"/>
        <v>0</v>
      </c>
      <c r="P63" s="84">
        <f t="shared" si="9"/>
        <v>0</v>
      </c>
      <c r="Q63" s="84">
        <f t="shared" si="10"/>
        <v>0</v>
      </c>
      <c r="R63" s="84">
        <f t="shared" si="11"/>
        <v>0</v>
      </c>
      <c r="S63" s="84">
        <f t="shared" si="12"/>
        <v>0</v>
      </c>
      <c r="T63" s="84">
        <f t="shared" si="13"/>
        <v>0</v>
      </c>
      <c r="U63" s="84">
        <f t="shared" si="14"/>
        <v>0</v>
      </c>
      <c r="V63" s="84">
        <f t="shared" si="15"/>
        <v>0</v>
      </c>
      <c r="W63" s="84">
        <f t="shared" si="16"/>
        <v>0</v>
      </c>
      <c r="X63" s="84">
        <f t="shared" si="17"/>
        <v>0</v>
      </c>
      <c r="Y63" s="84">
        <f t="shared" si="18"/>
        <v>0</v>
      </c>
      <c r="Z63" s="84">
        <f t="shared" si="19"/>
        <v>0</v>
      </c>
      <c r="AA63" s="84">
        <f t="shared" si="20"/>
        <v>0</v>
      </c>
      <c r="AB63" s="84">
        <f t="shared" si="21"/>
        <v>0</v>
      </c>
      <c r="AC63" s="84">
        <f t="shared" si="22"/>
        <v>0</v>
      </c>
      <c r="AD63" s="84">
        <f t="shared" si="23"/>
        <v>0</v>
      </c>
      <c r="AE63" s="84">
        <f t="shared" si="24"/>
        <v>0</v>
      </c>
      <c r="AF63" s="84">
        <f t="shared" si="25"/>
        <v>0</v>
      </c>
      <c r="AG63" s="84">
        <f t="shared" si="26"/>
        <v>0</v>
      </c>
      <c r="AH63" s="84">
        <f t="shared" si="27"/>
        <v>0</v>
      </c>
      <c r="AI63" s="84">
        <f t="shared" si="28"/>
        <v>0</v>
      </c>
      <c r="AJ63" s="84">
        <f t="shared" si="29"/>
        <v>0</v>
      </c>
      <c r="AK63" s="84">
        <f t="shared" si="30"/>
        <v>0</v>
      </c>
      <c r="AL63" s="84">
        <f t="shared" si="31"/>
        <v>0</v>
      </c>
      <c r="AM63" s="84">
        <f t="shared" si="32"/>
        <v>0</v>
      </c>
      <c r="AN63" s="84">
        <f t="shared" si="33"/>
        <v>0</v>
      </c>
      <c r="AO63" s="84">
        <f t="shared" si="34"/>
        <v>0</v>
      </c>
      <c r="AP63" s="84">
        <f t="shared" si="35"/>
        <v>0</v>
      </c>
      <c r="AQ63" s="84">
        <f t="shared" si="36"/>
        <v>0</v>
      </c>
      <c r="AR63" s="84">
        <f t="shared" si="37"/>
        <v>0</v>
      </c>
      <c r="AS63" s="84">
        <f t="shared" si="38"/>
        <v>0</v>
      </c>
      <c r="AT63" s="84">
        <f t="shared" si="39"/>
        <v>0</v>
      </c>
      <c r="AU63" s="84">
        <f t="shared" si="40"/>
        <v>0</v>
      </c>
      <c r="AV63" s="84">
        <f t="shared" si="41"/>
        <v>0</v>
      </c>
      <c r="AW63" s="84">
        <f t="shared" si="42"/>
        <v>0</v>
      </c>
      <c r="AX63" s="84">
        <f t="shared" si="43"/>
        <v>0</v>
      </c>
      <c r="AY63" s="84">
        <f t="shared" si="44"/>
        <v>0</v>
      </c>
      <c r="AZ63" s="84">
        <f t="shared" si="45"/>
        <v>0</v>
      </c>
      <c r="BA63" s="84">
        <f t="shared" si="46"/>
        <v>0</v>
      </c>
      <c r="BB63" s="84">
        <f t="shared" si="47"/>
        <v>0</v>
      </c>
      <c r="BC63" s="84">
        <f t="shared" si="48"/>
        <v>0</v>
      </c>
      <c r="BD63" s="84">
        <f t="shared" si="49"/>
        <v>0</v>
      </c>
      <c r="BE63" s="84">
        <f t="shared" si="50"/>
        <v>0</v>
      </c>
      <c r="BF63" s="84">
        <f t="shared" si="51"/>
        <v>0</v>
      </c>
      <c r="BG63" s="84">
        <f t="shared" si="52"/>
        <v>0</v>
      </c>
      <c r="BH63" s="84">
        <f t="shared" si="53"/>
        <v>0</v>
      </c>
      <c r="BI63" s="84">
        <f t="shared" si="54"/>
        <v>0</v>
      </c>
      <c r="BJ63" s="84">
        <f t="shared" si="55"/>
        <v>0</v>
      </c>
      <c r="BK63" s="84">
        <f t="shared" si="56"/>
        <v>0</v>
      </c>
      <c r="BL63" s="84">
        <f t="shared" si="57"/>
        <v>0</v>
      </c>
      <c r="BM63" s="84">
        <f t="shared" si="58"/>
        <v>0</v>
      </c>
      <c r="BN63" s="84">
        <f t="shared" si="59"/>
        <v>0</v>
      </c>
      <c r="BO63" s="84">
        <f t="shared" si="60"/>
        <v>0</v>
      </c>
      <c r="BP63" s="84">
        <f t="shared" si="61"/>
        <v>0</v>
      </c>
      <c r="BQ63" s="84">
        <f t="shared" si="62"/>
        <v>0</v>
      </c>
      <c r="BR63" s="84">
        <f t="shared" si="63"/>
        <v>0</v>
      </c>
      <c r="BS63" s="84">
        <f t="shared" si="64"/>
        <v>0</v>
      </c>
      <c r="BT63" s="84">
        <f t="shared" si="65"/>
        <v>0</v>
      </c>
      <c r="BU63" s="84">
        <f t="shared" si="66"/>
        <v>0</v>
      </c>
      <c r="BV63" s="84">
        <f t="shared" si="67"/>
        <v>0</v>
      </c>
      <c r="BW63" s="84">
        <f t="shared" si="68"/>
        <v>0</v>
      </c>
      <c r="BX63" s="84">
        <f t="shared" si="69"/>
        <v>0</v>
      </c>
      <c r="BY63" s="84">
        <f t="shared" si="70"/>
        <v>0</v>
      </c>
      <c r="BZ63" s="84">
        <f t="shared" si="71"/>
        <v>0</v>
      </c>
      <c r="CA63" s="84">
        <f t="shared" si="72"/>
        <v>0</v>
      </c>
      <c r="CB63" s="84">
        <f t="shared" si="73"/>
        <v>0</v>
      </c>
      <c r="CC63" s="84">
        <f t="shared" si="74"/>
        <v>0</v>
      </c>
      <c r="CD63" s="84">
        <f t="shared" si="75"/>
        <v>0</v>
      </c>
      <c r="CE63" s="84">
        <f t="shared" si="76"/>
        <v>0</v>
      </c>
      <c r="CF63" s="84">
        <f t="shared" si="77"/>
        <v>0</v>
      </c>
      <c r="CG63" s="84">
        <f t="shared" si="78"/>
        <v>0</v>
      </c>
      <c r="CH63" s="84">
        <f t="shared" si="79"/>
        <v>0</v>
      </c>
      <c r="CI63" s="84">
        <f t="shared" si="80"/>
        <v>0</v>
      </c>
      <c r="CJ63" s="84">
        <f t="shared" si="81"/>
        <v>0</v>
      </c>
      <c r="CK63" s="84">
        <f t="shared" si="82"/>
        <v>0</v>
      </c>
      <c r="CL63" s="84">
        <f t="shared" si="83"/>
        <v>0</v>
      </c>
      <c r="CM63" s="84">
        <f t="shared" si="84"/>
        <v>0</v>
      </c>
      <c r="CN63" s="84">
        <f t="shared" si="85"/>
        <v>0</v>
      </c>
      <c r="CO63" s="84">
        <f t="shared" si="86"/>
        <v>0</v>
      </c>
      <c r="CP63" s="84">
        <f t="shared" si="87"/>
        <v>0</v>
      </c>
      <c r="CQ63" s="84">
        <f t="shared" si="88"/>
        <v>0</v>
      </c>
      <c r="CR63" s="84">
        <f t="shared" si="89"/>
        <v>0</v>
      </c>
      <c r="CS63" s="84">
        <f t="shared" si="90"/>
        <v>0</v>
      </c>
      <c r="CT63" s="84">
        <f t="shared" si="91"/>
        <v>0</v>
      </c>
      <c r="CU63" s="84">
        <f t="shared" si="92"/>
        <v>0</v>
      </c>
      <c r="CV63" s="84">
        <f t="shared" si="93"/>
        <v>0</v>
      </c>
      <c r="CW63" s="84">
        <f t="shared" si="94"/>
        <v>0</v>
      </c>
      <c r="CX63" s="84">
        <f t="shared" si="95"/>
        <v>0</v>
      </c>
    </row>
    <row r="64" spans="1:102" ht="14.25">
      <c r="A64" s="78">
        <f t="shared" si="96"/>
        <v>54</v>
      </c>
      <c r="B64" s="79"/>
      <c r="C64" s="80"/>
      <c r="D64" s="81"/>
      <c r="E64" s="82"/>
      <c r="F64" s="83"/>
      <c r="G64" s="84">
        <f t="shared" si="0"/>
        <v>0</v>
      </c>
      <c r="H64" s="84">
        <f t="shared" si="1"/>
        <v>0</v>
      </c>
      <c r="I64" s="84">
        <f t="shared" si="2"/>
        <v>0</v>
      </c>
      <c r="J64" s="84">
        <f t="shared" si="3"/>
        <v>0</v>
      </c>
      <c r="K64" s="84">
        <f t="shared" si="4"/>
        <v>0</v>
      </c>
      <c r="L64" s="84">
        <f t="shared" si="5"/>
        <v>0</v>
      </c>
      <c r="M64" s="84">
        <f t="shared" si="6"/>
        <v>0</v>
      </c>
      <c r="N64" s="84">
        <f t="shared" si="7"/>
        <v>0</v>
      </c>
      <c r="O64" s="84">
        <f t="shared" si="8"/>
        <v>0</v>
      </c>
      <c r="P64" s="84">
        <f t="shared" si="9"/>
        <v>0</v>
      </c>
      <c r="Q64" s="84">
        <f t="shared" si="10"/>
        <v>0</v>
      </c>
      <c r="R64" s="84">
        <f t="shared" si="11"/>
        <v>0</v>
      </c>
      <c r="S64" s="84">
        <f t="shared" si="12"/>
        <v>0</v>
      </c>
      <c r="T64" s="84">
        <f t="shared" si="13"/>
        <v>0</v>
      </c>
      <c r="U64" s="84">
        <f t="shared" si="14"/>
        <v>0</v>
      </c>
      <c r="V64" s="84">
        <f t="shared" si="15"/>
        <v>0</v>
      </c>
      <c r="W64" s="84">
        <f t="shared" si="16"/>
        <v>0</v>
      </c>
      <c r="X64" s="84">
        <f t="shared" si="17"/>
        <v>0</v>
      </c>
      <c r="Y64" s="84">
        <f t="shared" si="18"/>
        <v>0</v>
      </c>
      <c r="Z64" s="84">
        <f t="shared" si="19"/>
        <v>0</v>
      </c>
      <c r="AA64" s="84">
        <f t="shared" si="20"/>
        <v>0</v>
      </c>
      <c r="AB64" s="84">
        <f t="shared" si="21"/>
        <v>0</v>
      </c>
      <c r="AC64" s="84">
        <f t="shared" si="22"/>
        <v>0</v>
      </c>
      <c r="AD64" s="84">
        <f t="shared" si="23"/>
        <v>0</v>
      </c>
      <c r="AE64" s="84">
        <f t="shared" si="24"/>
        <v>0</v>
      </c>
      <c r="AF64" s="84">
        <f t="shared" si="25"/>
        <v>0</v>
      </c>
      <c r="AG64" s="84">
        <f t="shared" si="26"/>
        <v>0</v>
      </c>
      <c r="AH64" s="84">
        <f t="shared" si="27"/>
        <v>0</v>
      </c>
      <c r="AI64" s="84">
        <f t="shared" si="28"/>
        <v>0</v>
      </c>
      <c r="AJ64" s="84">
        <f t="shared" si="29"/>
        <v>0</v>
      </c>
      <c r="AK64" s="84">
        <f t="shared" si="30"/>
        <v>0</v>
      </c>
      <c r="AL64" s="84">
        <f t="shared" si="31"/>
        <v>0</v>
      </c>
      <c r="AM64" s="84">
        <f t="shared" si="32"/>
        <v>0</v>
      </c>
      <c r="AN64" s="84">
        <f t="shared" si="33"/>
        <v>0</v>
      </c>
      <c r="AO64" s="84">
        <f t="shared" si="34"/>
        <v>0</v>
      </c>
      <c r="AP64" s="84">
        <f t="shared" si="35"/>
        <v>0</v>
      </c>
      <c r="AQ64" s="84">
        <f t="shared" si="36"/>
        <v>0</v>
      </c>
      <c r="AR64" s="84">
        <f t="shared" si="37"/>
        <v>0</v>
      </c>
      <c r="AS64" s="84">
        <f t="shared" si="38"/>
        <v>0</v>
      </c>
      <c r="AT64" s="84">
        <f t="shared" si="39"/>
        <v>0</v>
      </c>
      <c r="AU64" s="84">
        <f t="shared" si="40"/>
        <v>0</v>
      </c>
      <c r="AV64" s="84">
        <f t="shared" si="41"/>
        <v>0</v>
      </c>
      <c r="AW64" s="84">
        <f t="shared" si="42"/>
        <v>0</v>
      </c>
      <c r="AX64" s="84">
        <f t="shared" si="43"/>
        <v>0</v>
      </c>
      <c r="AY64" s="84">
        <f t="shared" si="44"/>
        <v>0</v>
      </c>
      <c r="AZ64" s="84">
        <f t="shared" si="45"/>
        <v>0</v>
      </c>
      <c r="BA64" s="84">
        <f t="shared" si="46"/>
        <v>0</v>
      </c>
      <c r="BB64" s="84">
        <f t="shared" si="47"/>
        <v>0</v>
      </c>
      <c r="BC64" s="84">
        <f t="shared" si="48"/>
        <v>0</v>
      </c>
      <c r="BD64" s="84">
        <f t="shared" si="49"/>
        <v>0</v>
      </c>
      <c r="BE64" s="84">
        <f t="shared" si="50"/>
        <v>0</v>
      </c>
      <c r="BF64" s="84">
        <f t="shared" si="51"/>
        <v>0</v>
      </c>
      <c r="BG64" s="84">
        <f t="shared" si="52"/>
        <v>0</v>
      </c>
      <c r="BH64" s="84">
        <f t="shared" si="53"/>
        <v>0</v>
      </c>
      <c r="BI64" s="84">
        <f t="shared" si="54"/>
        <v>0</v>
      </c>
      <c r="BJ64" s="84">
        <f t="shared" si="55"/>
        <v>0</v>
      </c>
      <c r="BK64" s="84">
        <f t="shared" si="56"/>
        <v>0</v>
      </c>
      <c r="BL64" s="84">
        <f t="shared" si="57"/>
        <v>0</v>
      </c>
      <c r="BM64" s="84">
        <f t="shared" si="58"/>
        <v>0</v>
      </c>
      <c r="BN64" s="84">
        <f t="shared" si="59"/>
        <v>0</v>
      </c>
      <c r="BO64" s="84">
        <f t="shared" si="60"/>
        <v>0</v>
      </c>
      <c r="BP64" s="84">
        <f t="shared" si="61"/>
        <v>0</v>
      </c>
      <c r="BQ64" s="84">
        <f t="shared" si="62"/>
        <v>0</v>
      </c>
      <c r="BR64" s="84">
        <f t="shared" si="63"/>
        <v>0</v>
      </c>
      <c r="BS64" s="84">
        <f t="shared" si="64"/>
        <v>0</v>
      </c>
      <c r="BT64" s="84">
        <f t="shared" si="65"/>
        <v>0</v>
      </c>
      <c r="BU64" s="84">
        <f t="shared" si="66"/>
        <v>0</v>
      </c>
      <c r="BV64" s="84">
        <f t="shared" si="67"/>
        <v>0</v>
      </c>
      <c r="BW64" s="84">
        <f t="shared" si="68"/>
        <v>0</v>
      </c>
      <c r="BX64" s="84">
        <f t="shared" si="69"/>
        <v>0</v>
      </c>
      <c r="BY64" s="84">
        <f t="shared" si="70"/>
        <v>0</v>
      </c>
      <c r="BZ64" s="84">
        <f t="shared" si="71"/>
        <v>0</v>
      </c>
      <c r="CA64" s="84">
        <f t="shared" si="72"/>
        <v>0</v>
      </c>
      <c r="CB64" s="84">
        <f t="shared" si="73"/>
        <v>0</v>
      </c>
      <c r="CC64" s="84">
        <f t="shared" si="74"/>
        <v>0</v>
      </c>
      <c r="CD64" s="84">
        <f t="shared" si="75"/>
        <v>0</v>
      </c>
      <c r="CE64" s="84">
        <f t="shared" si="76"/>
        <v>0</v>
      </c>
      <c r="CF64" s="84">
        <f t="shared" si="77"/>
        <v>0</v>
      </c>
      <c r="CG64" s="84">
        <f t="shared" si="78"/>
        <v>0</v>
      </c>
      <c r="CH64" s="84">
        <f t="shared" si="79"/>
        <v>0</v>
      </c>
      <c r="CI64" s="84">
        <f t="shared" si="80"/>
        <v>0</v>
      </c>
      <c r="CJ64" s="84">
        <f t="shared" si="81"/>
        <v>0</v>
      </c>
      <c r="CK64" s="84">
        <f t="shared" si="82"/>
        <v>0</v>
      </c>
      <c r="CL64" s="84">
        <f t="shared" si="83"/>
        <v>0</v>
      </c>
      <c r="CM64" s="84">
        <f t="shared" si="84"/>
        <v>0</v>
      </c>
      <c r="CN64" s="84">
        <f t="shared" si="85"/>
        <v>0</v>
      </c>
      <c r="CO64" s="84">
        <f t="shared" si="86"/>
        <v>0</v>
      </c>
      <c r="CP64" s="84">
        <f t="shared" si="87"/>
        <v>0</v>
      </c>
      <c r="CQ64" s="84">
        <f t="shared" si="88"/>
        <v>0</v>
      </c>
      <c r="CR64" s="84">
        <f t="shared" si="89"/>
        <v>0</v>
      </c>
      <c r="CS64" s="84">
        <f t="shared" si="90"/>
        <v>0</v>
      </c>
      <c r="CT64" s="84">
        <f t="shared" si="91"/>
        <v>0</v>
      </c>
      <c r="CU64" s="84">
        <f t="shared" si="92"/>
        <v>0</v>
      </c>
      <c r="CV64" s="84">
        <f t="shared" si="93"/>
        <v>0</v>
      </c>
      <c r="CW64" s="84">
        <f t="shared" si="94"/>
        <v>0</v>
      </c>
      <c r="CX64" s="84">
        <f t="shared" si="95"/>
        <v>0</v>
      </c>
    </row>
    <row r="65" spans="1:102" ht="14.25">
      <c r="A65" s="78">
        <f t="shared" si="96"/>
        <v>55</v>
      </c>
      <c r="B65" s="79"/>
      <c r="C65" s="80"/>
      <c r="D65" s="81"/>
      <c r="E65" s="82"/>
      <c r="F65" s="83"/>
      <c r="G65" s="84">
        <f t="shared" si="0"/>
        <v>0</v>
      </c>
      <c r="H65" s="84">
        <f t="shared" si="1"/>
        <v>0</v>
      </c>
      <c r="I65" s="84">
        <f t="shared" si="2"/>
        <v>0</v>
      </c>
      <c r="J65" s="84">
        <f t="shared" si="3"/>
        <v>0</v>
      </c>
      <c r="K65" s="84">
        <f t="shared" si="4"/>
        <v>0</v>
      </c>
      <c r="L65" s="84">
        <f t="shared" si="5"/>
        <v>0</v>
      </c>
      <c r="M65" s="84">
        <f t="shared" si="6"/>
        <v>0</v>
      </c>
      <c r="N65" s="84">
        <f t="shared" si="7"/>
        <v>0</v>
      </c>
      <c r="O65" s="84">
        <f t="shared" si="8"/>
        <v>0</v>
      </c>
      <c r="P65" s="84">
        <f t="shared" si="9"/>
        <v>0</v>
      </c>
      <c r="Q65" s="84">
        <f t="shared" si="10"/>
        <v>0</v>
      </c>
      <c r="R65" s="84">
        <f t="shared" si="11"/>
        <v>0</v>
      </c>
      <c r="S65" s="84">
        <f t="shared" si="12"/>
        <v>0</v>
      </c>
      <c r="T65" s="84">
        <f t="shared" si="13"/>
        <v>0</v>
      </c>
      <c r="U65" s="84">
        <f t="shared" si="14"/>
        <v>0</v>
      </c>
      <c r="V65" s="84">
        <f t="shared" si="15"/>
        <v>0</v>
      </c>
      <c r="W65" s="84">
        <f t="shared" si="16"/>
        <v>0</v>
      </c>
      <c r="X65" s="84">
        <f t="shared" si="17"/>
        <v>0</v>
      </c>
      <c r="Y65" s="84">
        <f t="shared" si="18"/>
        <v>0</v>
      </c>
      <c r="Z65" s="84">
        <f t="shared" si="19"/>
        <v>0</v>
      </c>
      <c r="AA65" s="84">
        <f t="shared" si="20"/>
        <v>0</v>
      </c>
      <c r="AB65" s="84">
        <f t="shared" si="21"/>
        <v>0</v>
      </c>
      <c r="AC65" s="84">
        <f t="shared" si="22"/>
        <v>0</v>
      </c>
      <c r="AD65" s="84">
        <f t="shared" si="23"/>
        <v>0</v>
      </c>
      <c r="AE65" s="84">
        <f t="shared" si="24"/>
        <v>0</v>
      </c>
      <c r="AF65" s="84">
        <f t="shared" si="25"/>
        <v>0</v>
      </c>
      <c r="AG65" s="84">
        <f t="shared" si="26"/>
        <v>0</v>
      </c>
      <c r="AH65" s="84">
        <f t="shared" si="27"/>
        <v>0</v>
      </c>
      <c r="AI65" s="84">
        <f t="shared" si="28"/>
        <v>0</v>
      </c>
      <c r="AJ65" s="84">
        <f t="shared" si="29"/>
        <v>0</v>
      </c>
      <c r="AK65" s="84">
        <f t="shared" si="30"/>
        <v>0</v>
      </c>
      <c r="AL65" s="84">
        <f t="shared" si="31"/>
        <v>0</v>
      </c>
      <c r="AM65" s="84">
        <f t="shared" si="32"/>
        <v>0</v>
      </c>
      <c r="AN65" s="84">
        <f t="shared" si="33"/>
        <v>0</v>
      </c>
      <c r="AO65" s="84">
        <f t="shared" si="34"/>
        <v>0</v>
      </c>
      <c r="AP65" s="84">
        <f t="shared" si="35"/>
        <v>0</v>
      </c>
      <c r="AQ65" s="84">
        <f t="shared" si="36"/>
        <v>0</v>
      </c>
      <c r="AR65" s="84">
        <f t="shared" si="37"/>
        <v>0</v>
      </c>
      <c r="AS65" s="84">
        <f t="shared" si="38"/>
        <v>0</v>
      </c>
      <c r="AT65" s="84">
        <f t="shared" si="39"/>
        <v>0</v>
      </c>
      <c r="AU65" s="84">
        <f t="shared" si="40"/>
        <v>0</v>
      </c>
      <c r="AV65" s="84">
        <f t="shared" si="41"/>
        <v>0</v>
      </c>
      <c r="AW65" s="84">
        <f t="shared" si="42"/>
        <v>0</v>
      </c>
      <c r="AX65" s="84">
        <f t="shared" si="43"/>
        <v>0</v>
      </c>
      <c r="AY65" s="84">
        <f t="shared" si="44"/>
        <v>0</v>
      </c>
      <c r="AZ65" s="84">
        <f t="shared" si="45"/>
        <v>0</v>
      </c>
      <c r="BA65" s="84">
        <f t="shared" si="46"/>
        <v>0</v>
      </c>
      <c r="BB65" s="84">
        <f t="shared" si="47"/>
        <v>0</v>
      </c>
      <c r="BC65" s="84">
        <f t="shared" si="48"/>
        <v>0</v>
      </c>
      <c r="BD65" s="84">
        <f t="shared" si="49"/>
        <v>0</v>
      </c>
      <c r="BE65" s="84">
        <f t="shared" si="50"/>
        <v>0</v>
      </c>
      <c r="BF65" s="84">
        <f t="shared" si="51"/>
        <v>0</v>
      </c>
      <c r="BG65" s="84">
        <f t="shared" si="52"/>
        <v>0</v>
      </c>
      <c r="BH65" s="84">
        <f t="shared" si="53"/>
        <v>0</v>
      </c>
      <c r="BI65" s="84">
        <f t="shared" si="54"/>
        <v>0</v>
      </c>
      <c r="BJ65" s="84">
        <f t="shared" si="55"/>
        <v>0</v>
      </c>
      <c r="BK65" s="84">
        <f t="shared" si="56"/>
        <v>0</v>
      </c>
      <c r="BL65" s="84">
        <f t="shared" si="57"/>
        <v>0</v>
      </c>
      <c r="BM65" s="84">
        <f t="shared" si="58"/>
        <v>0</v>
      </c>
      <c r="BN65" s="84">
        <f t="shared" si="59"/>
        <v>0</v>
      </c>
      <c r="BO65" s="84">
        <f t="shared" si="60"/>
        <v>0</v>
      </c>
      <c r="BP65" s="84">
        <f t="shared" si="61"/>
        <v>0</v>
      </c>
      <c r="BQ65" s="84">
        <f t="shared" si="62"/>
        <v>0</v>
      </c>
      <c r="BR65" s="84">
        <f t="shared" si="63"/>
        <v>0</v>
      </c>
      <c r="BS65" s="84">
        <f t="shared" si="64"/>
        <v>0</v>
      </c>
      <c r="BT65" s="84">
        <f t="shared" si="65"/>
        <v>0</v>
      </c>
      <c r="BU65" s="84">
        <f t="shared" si="66"/>
        <v>0</v>
      </c>
      <c r="BV65" s="84">
        <f t="shared" si="67"/>
        <v>0</v>
      </c>
      <c r="BW65" s="84">
        <f t="shared" si="68"/>
        <v>0</v>
      </c>
      <c r="BX65" s="84">
        <f t="shared" si="69"/>
        <v>0</v>
      </c>
      <c r="BY65" s="84">
        <f t="shared" si="70"/>
        <v>0</v>
      </c>
      <c r="BZ65" s="84">
        <f t="shared" si="71"/>
        <v>0</v>
      </c>
      <c r="CA65" s="84">
        <f t="shared" si="72"/>
        <v>0</v>
      </c>
      <c r="CB65" s="84">
        <f t="shared" si="73"/>
        <v>0</v>
      </c>
      <c r="CC65" s="84">
        <f t="shared" si="74"/>
        <v>0</v>
      </c>
      <c r="CD65" s="84">
        <f t="shared" si="75"/>
        <v>0</v>
      </c>
      <c r="CE65" s="84">
        <f t="shared" si="76"/>
        <v>0</v>
      </c>
      <c r="CF65" s="84">
        <f t="shared" si="77"/>
        <v>0</v>
      </c>
      <c r="CG65" s="84">
        <f t="shared" si="78"/>
        <v>0</v>
      </c>
      <c r="CH65" s="84">
        <f t="shared" si="79"/>
        <v>0</v>
      </c>
      <c r="CI65" s="84">
        <f t="shared" si="80"/>
        <v>0</v>
      </c>
      <c r="CJ65" s="84">
        <f t="shared" si="81"/>
        <v>0</v>
      </c>
      <c r="CK65" s="84">
        <f t="shared" si="82"/>
        <v>0</v>
      </c>
      <c r="CL65" s="84">
        <f t="shared" si="83"/>
        <v>0</v>
      </c>
      <c r="CM65" s="84">
        <f t="shared" si="84"/>
        <v>0</v>
      </c>
      <c r="CN65" s="84">
        <f t="shared" si="85"/>
        <v>0</v>
      </c>
      <c r="CO65" s="84">
        <f t="shared" si="86"/>
        <v>0</v>
      </c>
      <c r="CP65" s="84">
        <f t="shared" si="87"/>
        <v>0</v>
      </c>
      <c r="CQ65" s="84">
        <f t="shared" si="88"/>
        <v>0</v>
      </c>
      <c r="CR65" s="84">
        <f t="shared" si="89"/>
        <v>0</v>
      </c>
      <c r="CS65" s="84">
        <f t="shared" si="90"/>
        <v>0</v>
      </c>
      <c r="CT65" s="84">
        <f t="shared" si="91"/>
        <v>0</v>
      </c>
      <c r="CU65" s="84">
        <f t="shared" si="92"/>
        <v>0</v>
      </c>
      <c r="CV65" s="84">
        <f t="shared" si="93"/>
        <v>0</v>
      </c>
      <c r="CW65" s="84">
        <f t="shared" si="94"/>
        <v>0</v>
      </c>
      <c r="CX65" s="84">
        <f t="shared" si="95"/>
        <v>0</v>
      </c>
    </row>
    <row r="66" spans="1:102" ht="14.25">
      <c r="A66" s="78">
        <f t="shared" si="96"/>
        <v>56</v>
      </c>
      <c r="B66" s="79"/>
      <c r="C66" s="80"/>
      <c r="D66" s="81"/>
      <c r="E66" s="82"/>
      <c r="F66" s="83"/>
      <c r="G66" s="84">
        <f t="shared" si="0"/>
        <v>0</v>
      </c>
      <c r="H66" s="84">
        <f t="shared" si="1"/>
        <v>0</v>
      </c>
      <c r="I66" s="84">
        <f t="shared" si="2"/>
        <v>0</v>
      </c>
      <c r="J66" s="84">
        <f t="shared" si="3"/>
        <v>0</v>
      </c>
      <c r="K66" s="84">
        <f t="shared" si="4"/>
        <v>0</v>
      </c>
      <c r="L66" s="84">
        <f t="shared" si="5"/>
        <v>0</v>
      </c>
      <c r="M66" s="84">
        <f t="shared" si="6"/>
        <v>0</v>
      </c>
      <c r="N66" s="84">
        <f t="shared" si="7"/>
        <v>0</v>
      </c>
      <c r="O66" s="84">
        <f t="shared" si="8"/>
        <v>0</v>
      </c>
      <c r="P66" s="84">
        <f t="shared" si="9"/>
        <v>0</v>
      </c>
      <c r="Q66" s="84">
        <f t="shared" si="10"/>
        <v>0</v>
      </c>
      <c r="R66" s="84">
        <f t="shared" si="11"/>
        <v>0</v>
      </c>
      <c r="S66" s="84">
        <f t="shared" si="12"/>
        <v>0</v>
      </c>
      <c r="T66" s="84">
        <f t="shared" si="13"/>
        <v>0</v>
      </c>
      <c r="U66" s="84">
        <f t="shared" si="14"/>
        <v>0</v>
      </c>
      <c r="V66" s="84">
        <f t="shared" si="15"/>
        <v>0</v>
      </c>
      <c r="W66" s="84">
        <f t="shared" si="16"/>
        <v>0</v>
      </c>
      <c r="X66" s="84">
        <f t="shared" si="17"/>
        <v>0</v>
      </c>
      <c r="Y66" s="84">
        <f t="shared" si="18"/>
        <v>0</v>
      </c>
      <c r="Z66" s="84">
        <f t="shared" si="19"/>
        <v>0</v>
      </c>
      <c r="AA66" s="84">
        <f t="shared" si="20"/>
        <v>0</v>
      </c>
      <c r="AB66" s="84">
        <f t="shared" si="21"/>
        <v>0</v>
      </c>
      <c r="AC66" s="84">
        <f t="shared" si="22"/>
        <v>0</v>
      </c>
      <c r="AD66" s="84">
        <f t="shared" si="23"/>
        <v>0</v>
      </c>
      <c r="AE66" s="84">
        <f t="shared" si="24"/>
        <v>0</v>
      </c>
      <c r="AF66" s="84">
        <f t="shared" si="25"/>
        <v>0</v>
      </c>
      <c r="AG66" s="84">
        <f t="shared" si="26"/>
        <v>0</v>
      </c>
      <c r="AH66" s="84">
        <f t="shared" si="27"/>
        <v>0</v>
      </c>
      <c r="AI66" s="84">
        <f t="shared" si="28"/>
        <v>0</v>
      </c>
      <c r="AJ66" s="84">
        <f t="shared" si="29"/>
        <v>0</v>
      </c>
      <c r="AK66" s="84">
        <f t="shared" si="30"/>
        <v>0</v>
      </c>
      <c r="AL66" s="84">
        <f t="shared" si="31"/>
        <v>0</v>
      </c>
      <c r="AM66" s="84">
        <f t="shared" si="32"/>
        <v>0</v>
      </c>
      <c r="AN66" s="84">
        <f t="shared" si="33"/>
        <v>0</v>
      </c>
      <c r="AO66" s="84">
        <f t="shared" si="34"/>
        <v>0</v>
      </c>
      <c r="AP66" s="84">
        <f t="shared" si="35"/>
        <v>0</v>
      </c>
      <c r="AQ66" s="84">
        <f t="shared" si="36"/>
        <v>0</v>
      </c>
      <c r="AR66" s="84">
        <f t="shared" si="37"/>
        <v>0</v>
      </c>
      <c r="AS66" s="84">
        <f t="shared" si="38"/>
        <v>0</v>
      </c>
      <c r="AT66" s="84">
        <f t="shared" si="39"/>
        <v>0</v>
      </c>
      <c r="AU66" s="84">
        <f t="shared" si="40"/>
        <v>0</v>
      </c>
      <c r="AV66" s="84">
        <f t="shared" si="41"/>
        <v>0</v>
      </c>
      <c r="AW66" s="84">
        <f t="shared" si="42"/>
        <v>0</v>
      </c>
      <c r="AX66" s="84">
        <f t="shared" si="43"/>
        <v>0</v>
      </c>
      <c r="AY66" s="84">
        <f t="shared" si="44"/>
        <v>0</v>
      </c>
      <c r="AZ66" s="84">
        <f t="shared" si="45"/>
        <v>0</v>
      </c>
      <c r="BA66" s="84">
        <f t="shared" si="46"/>
        <v>0</v>
      </c>
      <c r="BB66" s="84">
        <f t="shared" si="47"/>
        <v>0</v>
      </c>
      <c r="BC66" s="84">
        <f t="shared" si="48"/>
        <v>0</v>
      </c>
      <c r="BD66" s="84">
        <f t="shared" si="49"/>
        <v>0</v>
      </c>
      <c r="BE66" s="84">
        <f t="shared" si="50"/>
        <v>0</v>
      </c>
      <c r="BF66" s="84">
        <f t="shared" si="51"/>
        <v>0</v>
      </c>
      <c r="BG66" s="84">
        <f t="shared" si="52"/>
        <v>0</v>
      </c>
      <c r="BH66" s="84">
        <f t="shared" si="53"/>
        <v>0</v>
      </c>
      <c r="BI66" s="84">
        <f t="shared" si="54"/>
        <v>0</v>
      </c>
      <c r="BJ66" s="84">
        <f t="shared" si="55"/>
        <v>0</v>
      </c>
      <c r="BK66" s="84">
        <f t="shared" si="56"/>
        <v>0</v>
      </c>
      <c r="BL66" s="84">
        <f t="shared" si="57"/>
        <v>0</v>
      </c>
      <c r="BM66" s="84">
        <f t="shared" si="58"/>
        <v>0</v>
      </c>
      <c r="BN66" s="84">
        <f t="shared" si="59"/>
        <v>0</v>
      </c>
      <c r="BO66" s="84">
        <f t="shared" si="60"/>
        <v>0</v>
      </c>
      <c r="BP66" s="84">
        <f t="shared" si="61"/>
        <v>0</v>
      </c>
      <c r="BQ66" s="84">
        <f t="shared" si="62"/>
        <v>0</v>
      </c>
      <c r="BR66" s="84">
        <f t="shared" si="63"/>
        <v>0</v>
      </c>
      <c r="BS66" s="84">
        <f t="shared" si="64"/>
        <v>0</v>
      </c>
      <c r="BT66" s="84">
        <f t="shared" si="65"/>
        <v>0</v>
      </c>
      <c r="BU66" s="84">
        <f t="shared" si="66"/>
        <v>0</v>
      </c>
      <c r="BV66" s="84">
        <f t="shared" si="67"/>
        <v>0</v>
      </c>
      <c r="BW66" s="84">
        <f t="shared" si="68"/>
        <v>0</v>
      </c>
      <c r="BX66" s="84">
        <f t="shared" si="69"/>
        <v>0</v>
      </c>
      <c r="BY66" s="84">
        <f t="shared" si="70"/>
        <v>0</v>
      </c>
      <c r="BZ66" s="84">
        <f t="shared" si="71"/>
        <v>0</v>
      </c>
      <c r="CA66" s="84">
        <f t="shared" si="72"/>
        <v>0</v>
      </c>
      <c r="CB66" s="84">
        <f t="shared" si="73"/>
        <v>0</v>
      </c>
      <c r="CC66" s="84">
        <f t="shared" si="74"/>
        <v>0</v>
      </c>
      <c r="CD66" s="84">
        <f t="shared" si="75"/>
        <v>0</v>
      </c>
      <c r="CE66" s="84">
        <f t="shared" si="76"/>
        <v>0</v>
      </c>
      <c r="CF66" s="84">
        <f t="shared" si="77"/>
        <v>0</v>
      </c>
      <c r="CG66" s="84">
        <f t="shared" si="78"/>
        <v>0</v>
      </c>
      <c r="CH66" s="84">
        <f t="shared" si="79"/>
        <v>0</v>
      </c>
      <c r="CI66" s="84">
        <f t="shared" si="80"/>
        <v>0</v>
      </c>
      <c r="CJ66" s="84">
        <f t="shared" si="81"/>
        <v>0</v>
      </c>
      <c r="CK66" s="84">
        <f t="shared" si="82"/>
        <v>0</v>
      </c>
      <c r="CL66" s="84">
        <f t="shared" si="83"/>
        <v>0</v>
      </c>
      <c r="CM66" s="84">
        <f t="shared" si="84"/>
        <v>0</v>
      </c>
      <c r="CN66" s="84">
        <f t="shared" si="85"/>
        <v>0</v>
      </c>
      <c r="CO66" s="84">
        <f t="shared" si="86"/>
        <v>0</v>
      </c>
      <c r="CP66" s="84">
        <f t="shared" si="87"/>
        <v>0</v>
      </c>
      <c r="CQ66" s="84">
        <f t="shared" si="88"/>
        <v>0</v>
      </c>
      <c r="CR66" s="84">
        <f t="shared" si="89"/>
        <v>0</v>
      </c>
      <c r="CS66" s="84">
        <f t="shared" si="90"/>
        <v>0</v>
      </c>
      <c r="CT66" s="84">
        <f t="shared" si="91"/>
        <v>0</v>
      </c>
      <c r="CU66" s="84">
        <f t="shared" si="92"/>
        <v>0</v>
      </c>
      <c r="CV66" s="84">
        <f t="shared" si="93"/>
        <v>0</v>
      </c>
      <c r="CW66" s="84">
        <f t="shared" si="94"/>
        <v>0</v>
      </c>
      <c r="CX66" s="84">
        <f t="shared" si="95"/>
        <v>0</v>
      </c>
    </row>
    <row r="67" spans="1:102" ht="14.25">
      <c r="A67" s="78">
        <f t="shared" si="96"/>
        <v>57</v>
      </c>
      <c r="B67" s="79"/>
      <c r="C67" s="80"/>
      <c r="D67" s="81"/>
      <c r="E67" s="82"/>
      <c r="F67" s="83"/>
      <c r="G67" s="84">
        <f t="shared" si="0"/>
        <v>0</v>
      </c>
      <c r="H67" s="84">
        <f t="shared" si="1"/>
        <v>0</v>
      </c>
      <c r="I67" s="84">
        <f t="shared" si="2"/>
        <v>0</v>
      </c>
      <c r="J67" s="84">
        <f t="shared" si="3"/>
        <v>0</v>
      </c>
      <c r="K67" s="84">
        <f t="shared" si="4"/>
        <v>0</v>
      </c>
      <c r="L67" s="84">
        <f t="shared" si="5"/>
        <v>0</v>
      </c>
      <c r="M67" s="84">
        <f t="shared" si="6"/>
        <v>0</v>
      </c>
      <c r="N67" s="84">
        <f t="shared" si="7"/>
        <v>0</v>
      </c>
      <c r="O67" s="84">
        <f t="shared" si="8"/>
        <v>0</v>
      </c>
      <c r="P67" s="84">
        <f t="shared" si="9"/>
        <v>0</v>
      </c>
      <c r="Q67" s="84">
        <f t="shared" si="10"/>
        <v>0</v>
      </c>
      <c r="R67" s="84">
        <f t="shared" si="11"/>
        <v>0</v>
      </c>
      <c r="S67" s="84">
        <f t="shared" si="12"/>
        <v>0</v>
      </c>
      <c r="T67" s="84">
        <f t="shared" si="13"/>
        <v>0</v>
      </c>
      <c r="U67" s="84">
        <f t="shared" si="14"/>
        <v>0</v>
      </c>
      <c r="V67" s="84">
        <f t="shared" si="15"/>
        <v>0</v>
      </c>
      <c r="W67" s="84">
        <f t="shared" si="16"/>
        <v>0</v>
      </c>
      <c r="X67" s="84">
        <f t="shared" si="17"/>
        <v>0</v>
      </c>
      <c r="Y67" s="84">
        <f t="shared" si="18"/>
        <v>0</v>
      </c>
      <c r="Z67" s="84">
        <f t="shared" si="19"/>
        <v>0</v>
      </c>
      <c r="AA67" s="84">
        <f t="shared" si="20"/>
        <v>0</v>
      </c>
      <c r="AB67" s="84">
        <f t="shared" si="21"/>
        <v>0</v>
      </c>
      <c r="AC67" s="84">
        <f t="shared" si="22"/>
        <v>0</v>
      </c>
      <c r="AD67" s="84">
        <f t="shared" si="23"/>
        <v>0</v>
      </c>
      <c r="AE67" s="84">
        <f t="shared" si="24"/>
        <v>0</v>
      </c>
      <c r="AF67" s="84">
        <f t="shared" si="25"/>
        <v>0</v>
      </c>
      <c r="AG67" s="84">
        <f t="shared" si="26"/>
        <v>0</v>
      </c>
      <c r="AH67" s="84">
        <f t="shared" si="27"/>
        <v>0</v>
      </c>
      <c r="AI67" s="84">
        <f t="shared" si="28"/>
        <v>0</v>
      </c>
      <c r="AJ67" s="84">
        <f t="shared" si="29"/>
        <v>0</v>
      </c>
      <c r="AK67" s="84">
        <f t="shared" si="30"/>
        <v>0</v>
      </c>
      <c r="AL67" s="84">
        <f t="shared" si="31"/>
        <v>0</v>
      </c>
      <c r="AM67" s="84">
        <f t="shared" si="32"/>
        <v>0</v>
      </c>
      <c r="AN67" s="84">
        <f t="shared" si="33"/>
        <v>0</v>
      </c>
      <c r="AO67" s="84">
        <f t="shared" si="34"/>
        <v>0</v>
      </c>
      <c r="AP67" s="84">
        <f t="shared" si="35"/>
        <v>0</v>
      </c>
      <c r="AQ67" s="84">
        <f t="shared" si="36"/>
        <v>0</v>
      </c>
      <c r="AR67" s="84">
        <f t="shared" si="37"/>
        <v>0</v>
      </c>
      <c r="AS67" s="84">
        <f t="shared" si="38"/>
        <v>0</v>
      </c>
      <c r="AT67" s="84">
        <f t="shared" si="39"/>
        <v>0</v>
      </c>
      <c r="AU67" s="84">
        <f t="shared" si="40"/>
        <v>0</v>
      </c>
      <c r="AV67" s="84">
        <f t="shared" si="41"/>
        <v>0</v>
      </c>
      <c r="AW67" s="84">
        <f t="shared" si="42"/>
        <v>0</v>
      </c>
      <c r="AX67" s="84">
        <f t="shared" si="43"/>
        <v>0</v>
      </c>
      <c r="AY67" s="84">
        <f t="shared" si="44"/>
        <v>0</v>
      </c>
      <c r="AZ67" s="84">
        <f t="shared" si="45"/>
        <v>0</v>
      </c>
      <c r="BA67" s="84">
        <f t="shared" si="46"/>
        <v>0</v>
      </c>
      <c r="BB67" s="84">
        <f t="shared" si="47"/>
        <v>0</v>
      </c>
      <c r="BC67" s="84">
        <f t="shared" si="48"/>
        <v>0</v>
      </c>
      <c r="BD67" s="84">
        <f t="shared" si="49"/>
        <v>0</v>
      </c>
      <c r="BE67" s="84">
        <f t="shared" si="50"/>
        <v>0</v>
      </c>
      <c r="BF67" s="84">
        <f t="shared" si="51"/>
        <v>0</v>
      </c>
      <c r="BG67" s="84">
        <f t="shared" si="52"/>
        <v>0</v>
      </c>
      <c r="BH67" s="84">
        <f t="shared" si="53"/>
        <v>0</v>
      </c>
      <c r="BI67" s="84">
        <f t="shared" si="54"/>
        <v>0</v>
      </c>
      <c r="BJ67" s="84">
        <f t="shared" si="55"/>
        <v>0</v>
      </c>
      <c r="BK67" s="84">
        <f t="shared" si="56"/>
        <v>0</v>
      </c>
      <c r="BL67" s="84">
        <f t="shared" si="57"/>
        <v>0</v>
      </c>
      <c r="BM67" s="84">
        <f t="shared" si="58"/>
        <v>0</v>
      </c>
      <c r="BN67" s="84">
        <f t="shared" si="59"/>
        <v>0</v>
      </c>
      <c r="BO67" s="84">
        <f t="shared" si="60"/>
        <v>0</v>
      </c>
      <c r="BP67" s="84">
        <f t="shared" si="61"/>
        <v>0</v>
      </c>
      <c r="BQ67" s="84">
        <f t="shared" si="62"/>
        <v>0</v>
      </c>
      <c r="BR67" s="84">
        <f t="shared" si="63"/>
        <v>0</v>
      </c>
      <c r="BS67" s="84">
        <f t="shared" si="64"/>
        <v>0</v>
      </c>
      <c r="BT67" s="84">
        <f t="shared" si="65"/>
        <v>0</v>
      </c>
      <c r="BU67" s="84">
        <f t="shared" si="66"/>
        <v>0</v>
      </c>
      <c r="BV67" s="84">
        <f t="shared" si="67"/>
        <v>0</v>
      </c>
      <c r="BW67" s="84">
        <f t="shared" si="68"/>
        <v>0</v>
      </c>
      <c r="BX67" s="84">
        <f t="shared" si="69"/>
        <v>0</v>
      </c>
      <c r="BY67" s="84">
        <f t="shared" si="70"/>
        <v>0</v>
      </c>
      <c r="BZ67" s="84">
        <f t="shared" si="71"/>
        <v>0</v>
      </c>
      <c r="CA67" s="84">
        <f t="shared" si="72"/>
        <v>0</v>
      </c>
      <c r="CB67" s="84">
        <f t="shared" si="73"/>
        <v>0</v>
      </c>
      <c r="CC67" s="84">
        <f t="shared" si="74"/>
        <v>0</v>
      </c>
      <c r="CD67" s="84">
        <f t="shared" si="75"/>
        <v>0</v>
      </c>
      <c r="CE67" s="84">
        <f t="shared" si="76"/>
        <v>0</v>
      </c>
      <c r="CF67" s="84">
        <f t="shared" si="77"/>
        <v>0</v>
      </c>
      <c r="CG67" s="84">
        <f t="shared" si="78"/>
        <v>0</v>
      </c>
      <c r="CH67" s="84">
        <f t="shared" si="79"/>
        <v>0</v>
      </c>
      <c r="CI67" s="84">
        <f t="shared" si="80"/>
        <v>0</v>
      </c>
      <c r="CJ67" s="84">
        <f t="shared" si="81"/>
        <v>0</v>
      </c>
      <c r="CK67" s="84">
        <f t="shared" si="82"/>
        <v>0</v>
      </c>
      <c r="CL67" s="84">
        <f t="shared" si="83"/>
        <v>0</v>
      </c>
      <c r="CM67" s="84">
        <f t="shared" si="84"/>
        <v>0</v>
      </c>
      <c r="CN67" s="84">
        <f t="shared" si="85"/>
        <v>0</v>
      </c>
      <c r="CO67" s="84">
        <f t="shared" si="86"/>
        <v>0</v>
      </c>
      <c r="CP67" s="84">
        <f t="shared" si="87"/>
        <v>0</v>
      </c>
      <c r="CQ67" s="84">
        <f t="shared" si="88"/>
        <v>0</v>
      </c>
      <c r="CR67" s="84">
        <f t="shared" si="89"/>
        <v>0</v>
      </c>
      <c r="CS67" s="84">
        <f t="shared" si="90"/>
        <v>0</v>
      </c>
      <c r="CT67" s="84">
        <f t="shared" si="91"/>
        <v>0</v>
      </c>
      <c r="CU67" s="84">
        <f t="shared" si="92"/>
        <v>0</v>
      </c>
      <c r="CV67" s="84">
        <f t="shared" si="93"/>
        <v>0</v>
      </c>
      <c r="CW67" s="84">
        <f t="shared" si="94"/>
        <v>0</v>
      </c>
      <c r="CX67" s="84">
        <f t="shared" si="95"/>
        <v>0</v>
      </c>
    </row>
    <row r="68" spans="1:102" s="263" customFormat="1" ht="14.25">
      <c r="A68" s="78">
        <f t="shared" si="96"/>
        <v>58</v>
      </c>
      <c r="B68" s="79"/>
      <c r="C68" s="80"/>
      <c r="D68" s="81"/>
      <c r="E68" s="82"/>
      <c r="F68" s="83"/>
      <c r="G68" s="84">
        <f t="shared" si="0"/>
        <v>0</v>
      </c>
      <c r="H68" s="84">
        <f t="shared" si="1"/>
        <v>0</v>
      </c>
      <c r="I68" s="84">
        <f t="shared" si="2"/>
        <v>0</v>
      </c>
      <c r="J68" s="84">
        <f t="shared" si="3"/>
        <v>0</v>
      </c>
      <c r="K68" s="84">
        <f t="shared" si="4"/>
        <v>0</v>
      </c>
      <c r="L68" s="84">
        <f t="shared" si="5"/>
        <v>0</v>
      </c>
      <c r="M68" s="84">
        <f t="shared" si="6"/>
        <v>0</v>
      </c>
      <c r="N68" s="84">
        <f t="shared" si="7"/>
        <v>0</v>
      </c>
      <c r="O68" s="84">
        <f t="shared" si="8"/>
        <v>0</v>
      </c>
      <c r="P68" s="84">
        <f t="shared" si="9"/>
        <v>0</v>
      </c>
      <c r="Q68" s="84">
        <f t="shared" si="10"/>
        <v>0</v>
      </c>
      <c r="R68" s="84">
        <f t="shared" si="11"/>
        <v>0</v>
      </c>
      <c r="S68" s="84">
        <f t="shared" si="12"/>
        <v>0</v>
      </c>
      <c r="T68" s="84">
        <f t="shared" si="13"/>
        <v>0</v>
      </c>
      <c r="U68" s="84">
        <f t="shared" si="14"/>
        <v>0</v>
      </c>
      <c r="V68" s="84">
        <f t="shared" si="15"/>
        <v>0</v>
      </c>
      <c r="W68" s="84">
        <f t="shared" si="16"/>
        <v>0</v>
      </c>
      <c r="X68" s="84">
        <f t="shared" si="17"/>
        <v>0</v>
      </c>
      <c r="Y68" s="84">
        <f t="shared" si="18"/>
        <v>0</v>
      </c>
      <c r="Z68" s="84">
        <f t="shared" si="19"/>
        <v>0</v>
      </c>
      <c r="AA68" s="84">
        <f t="shared" si="20"/>
        <v>0</v>
      </c>
      <c r="AB68" s="84">
        <f t="shared" si="21"/>
        <v>0</v>
      </c>
      <c r="AC68" s="84">
        <f t="shared" si="22"/>
        <v>0</v>
      </c>
      <c r="AD68" s="84">
        <f t="shared" si="23"/>
        <v>0</v>
      </c>
      <c r="AE68" s="84">
        <f t="shared" si="24"/>
        <v>0</v>
      </c>
      <c r="AF68" s="84">
        <f t="shared" si="25"/>
        <v>0</v>
      </c>
      <c r="AG68" s="84">
        <f t="shared" si="26"/>
        <v>0</v>
      </c>
      <c r="AH68" s="84">
        <f t="shared" si="27"/>
        <v>0</v>
      </c>
      <c r="AI68" s="84">
        <f t="shared" si="28"/>
        <v>0</v>
      </c>
      <c r="AJ68" s="84">
        <f t="shared" si="29"/>
        <v>0</v>
      </c>
      <c r="AK68" s="84">
        <f t="shared" si="30"/>
        <v>0</v>
      </c>
      <c r="AL68" s="84">
        <f t="shared" si="31"/>
        <v>0</v>
      </c>
      <c r="AM68" s="84">
        <f t="shared" si="32"/>
        <v>0</v>
      </c>
      <c r="AN68" s="84">
        <f t="shared" si="33"/>
        <v>0</v>
      </c>
      <c r="AO68" s="84">
        <f t="shared" si="34"/>
        <v>0</v>
      </c>
      <c r="AP68" s="84">
        <f t="shared" si="35"/>
        <v>0</v>
      </c>
      <c r="AQ68" s="84">
        <f t="shared" si="36"/>
        <v>0</v>
      </c>
      <c r="AR68" s="84">
        <f t="shared" si="37"/>
        <v>0</v>
      </c>
      <c r="AS68" s="84">
        <f t="shared" si="38"/>
        <v>0</v>
      </c>
      <c r="AT68" s="84">
        <f t="shared" si="39"/>
        <v>0</v>
      </c>
      <c r="AU68" s="84">
        <f t="shared" si="40"/>
        <v>0</v>
      </c>
      <c r="AV68" s="84">
        <f t="shared" si="41"/>
        <v>0</v>
      </c>
      <c r="AW68" s="84">
        <f t="shared" si="42"/>
        <v>0</v>
      </c>
      <c r="AX68" s="84">
        <f t="shared" si="43"/>
        <v>0</v>
      </c>
      <c r="AY68" s="84">
        <f t="shared" si="44"/>
        <v>0</v>
      </c>
      <c r="AZ68" s="84">
        <f t="shared" si="45"/>
        <v>0</v>
      </c>
      <c r="BA68" s="84">
        <f t="shared" si="46"/>
        <v>0</v>
      </c>
      <c r="BB68" s="84">
        <f t="shared" si="47"/>
        <v>0</v>
      </c>
      <c r="BC68" s="84">
        <f t="shared" si="48"/>
        <v>0</v>
      </c>
      <c r="BD68" s="84">
        <f t="shared" si="49"/>
        <v>0</v>
      </c>
      <c r="BE68" s="84">
        <f t="shared" si="50"/>
        <v>0</v>
      </c>
      <c r="BF68" s="84">
        <f t="shared" si="51"/>
        <v>0</v>
      </c>
      <c r="BG68" s="84">
        <f t="shared" si="52"/>
        <v>0</v>
      </c>
      <c r="BH68" s="84">
        <f t="shared" si="53"/>
        <v>0</v>
      </c>
      <c r="BI68" s="84">
        <f t="shared" si="54"/>
        <v>0</v>
      </c>
      <c r="BJ68" s="84">
        <f t="shared" si="55"/>
        <v>0</v>
      </c>
      <c r="BK68" s="84">
        <f t="shared" si="56"/>
        <v>0</v>
      </c>
      <c r="BL68" s="84">
        <f t="shared" si="57"/>
        <v>0</v>
      </c>
      <c r="BM68" s="84">
        <f t="shared" si="58"/>
        <v>0</v>
      </c>
      <c r="BN68" s="84">
        <f t="shared" si="59"/>
        <v>0</v>
      </c>
      <c r="BO68" s="84">
        <f t="shared" si="60"/>
        <v>0</v>
      </c>
      <c r="BP68" s="84">
        <f t="shared" si="61"/>
        <v>0</v>
      </c>
      <c r="BQ68" s="84">
        <f t="shared" si="62"/>
        <v>0</v>
      </c>
      <c r="BR68" s="84">
        <f t="shared" si="63"/>
        <v>0</v>
      </c>
      <c r="BS68" s="84">
        <f t="shared" si="64"/>
        <v>0</v>
      </c>
      <c r="BT68" s="84">
        <f t="shared" si="65"/>
        <v>0</v>
      </c>
      <c r="BU68" s="84">
        <f t="shared" si="66"/>
        <v>0</v>
      </c>
      <c r="BV68" s="84">
        <f t="shared" si="67"/>
        <v>0</v>
      </c>
      <c r="BW68" s="84">
        <f t="shared" si="68"/>
        <v>0</v>
      </c>
      <c r="BX68" s="84">
        <f t="shared" si="69"/>
        <v>0</v>
      </c>
      <c r="BY68" s="84">
        <f t="shared" si="70"/>
        <v>0</v>
      </c>
      <c r="BZ68" s="84">
        <f t="shared" si="71"/>
        <v>0</v>
      </c>
      <c r="CA68" s="84">
        <f t="shared" si="72"/>
        <v>0</v>
      </c>
      <c r="CB68" s="84">
        <f t="shared" si="73"/>
        <v>0</v>
      </c>
      <c r="CC68" s="84">
        <f t="shared" si="74"/>
        <v>0</v>
      </c>
      <c r="CD68" s="84">
        <f t="shared" si="75"/>
        <v>0</v>
      </c>
      <c r="CE68" s="84">
        <f t="shared" si="76"/>
        <v>0</v>
      </c>
      <c r="CF68" s="84">
        <f t="shared" si="77"/>
        <v>0</v>
      </c>
      <c r="CG68" s="84">
        <f t="shared" si="78"/>
        <v>0</v>
      </c>
      <c r="CH68" s="84">
        <f t="shared" si="79"/>
        <v>0</v>
      </c>
      <c r="CI68" s="84">
        <f t="shared" si="80"/>
        <v>0</v>
      </c>
      <c r="CJ68" s="84">
        <f t="shared" si="81"/>
        <v>0</v>
      </c>
      <c r="CK68" s="84">
        <f t="shared" si="82"/>
        <v>0</v>
      </c>
      <c r="CL68" s="84">
        <f t="shared" si="83"/>
        <v>0</v>
      </c>
      <c r="CM68" s="84">
        <f t="shared" si="84"/>
        <v>0</v>
      </c>
      <c r="CN68" s="84">
        <f t="shared" si="85"/>
        <v>0</v>
      </c>
      <c r="CO68" s="84">
        <f t="shared" si="86"/>
        <v>0</v>
      </c>
      <c r="CP68" s="84">
        <f t="shared" si="87"/>
        <v>0</v>
      </c>
      <c r="CQ68" s="84">
        <f t="shared" si="88"/>
        <v>0</v>
      </c>
      <c r="CR68" s="84">
        <f t="shared" si="89"/>
        <v>0</v>
      </c>
      <c r="CS68" s="84">
        <f t="shared" si="90"/>
        <v>0</v>
      </c>
      <c r="CT68" s="84">
        <f t="shared" si="91"/>
        <v>0</v>
      </c>
      <c r="CU68" s="84">
        <f t="shared" si="92"/>
        <v>0</v>
      </c>
      <c r="CV68" s="84">
        <f t="shared" si="93"/>
        <v>0</v>
      </c>
      <c r="CW68" s="84">
        <f t="shared" si="94"/>
        <v>0</v>
      </c>
      <c r="CX68" s="84">
        <f t="shared" si="95"/>
        <v>0</v>
      </c>
    </row>
    <row r="69" spans="1:102" s="263" customFormat="1" ht="14.25">
      <c r="A69" s="78">
        <f t="shared" si="96"/>
        <v>59</v>
      </c>
      <c r="B69" s="79"/>
      <c r="C69" s="80"/>
      <c r="D69" s="81"/>
      <c r="E69" s="82"/>
      <c r="F69" s="83"/>
      <c r="G69" s="84">
        <f t="shared" si="0"/>
        <v>0</v>
      </c>
      <c r="H69" s="84">
        <f t="shared" si="1"/>
        <v>0</v>
      </c>
      <c r="I69" s="84">
        <f t="shared" si="2"/>
        <v>0</v>
      </c>
      <c r="J69" s="84">
        <f t="shared" si="3"/>
        <v>0</v>
      </c>
      <c r="K69" s="84">
        <f t="shared" si="4"/>
        <v>0</v>
      </c>
      <c r="L69" s="84">
        <f t="shared" si="5"/>
        <v>0</v>
      </c>
      <c r="M69" s="84">
        <f t="shared" si="6"/>
        <v>0</v>
      </c>
      <c r="N69" s="84">
        <f t="shared" si="7"/>
        <v>0</v>
      </c>
      <c r="O69" s="84">
        <f t="shared" si="8"/>
        <v>0</v>
      </c>
      <c r="P69" s="84">
        <f t="shared" si="9"/>
        <v>0</v>
      </c>
      <c r="Q69" s="84">
        <f t="shared" si="10"/>
        <v>0</v>
      </c>
      <c r="R69" s="84">
        <f t="shared" si="11"/>
        <v>0</v>
      </c>
      <c r="S69" s="84">
        <f t="shared" si="12"/>
        <v>0</v>
      </c>
      <c r="T69" s="84">
        <f t="shared" si="13"/>
        <v>0</v>
      </c>
      <c r="U69" s="84">
        <f t="shared" si="14"/>
        <v>0</v>
      </c>
      <c r="V69" s="84">
        <f t="shared" si="15"/>
        <v>0</v>
      </c>
      <c r="W69" s="84">
        <f t="shared" si="16"/>
        <v>0</v>
      </c>
      <c r="X69" s="84">
        <f t="shared" si="17"/>
        <v>0</v>
      </c>
      <c r="Y69" s="84">
        <f t="shared" si="18"/>
        <v>0</v>
      </c>
      <c r="Z69" s="84">
        <f t="shared" si="19"/>
        <v>0</v>
      </c>
      <c r="AA69" s="84">
        <f t="shared" si="20"/>
        <v>0</v>
      </c>
      <c r="AB69" s="84">
        <f t="shared" si="21"/>
        <v>0</v>
      </c>
      <c r="AC69" s="84">
        <f t="shared" si="22"/>
        <v>0</v>
      </c>
      <c r="AD69" s="84">
        <f t="shared" si="23"/>
        <v>0</v>
      </c>
      <c r="AE69" s="84">
        <f t="shared" si="24"/>
        <v>0</v>
      </c>
      <c r="AF69" s="84">
        <f t="shared" si="25"/>
        <v>0</v>
      </c>
      <c r="AG69" s="84">
        <f t="shared" si="26"/>
        <v>0</v>
      </c>
      <c r="AH69" s="84">
        <f t="shared" si="27"/>
        <v>0</v>
      </c>
      <c r="AI69" s="84">
        <f t="shared" si="28"/>
        <v>0</v>
      </c>
      <c r="AJ69" s="84">
        <f t="shared" si="29"/>
        <v>0</v>
      </c>
      <c r="AK69" s="84">
        <f t="shared" si="30"/>
        <v>0</v>
      </c>
      <c r="AL69" s="84">
        <f t="shared" si="31"/>
        <v>0</v>
      </c>
      <c r="AM69" s="84">
        <f t="shared" si="32"/>
        <v>0</v>
      </c>
      <c r="AN69" s="84">
        <f t="shared" si="33"/>
        <v>0</v>
      </c>
      <c r="AO69" s="84">
        <f t="shared" si="34"/>
        <v>0</v>
      </c>
      <c r="AP69" s="84">
        <f t="shared" si="35"/>
        <v>0</v>
      </c>
      <c r="AQ69" s="84">
        <f t="shared" si="36"/>
        <v>0</v>
      </c>
      <c r="AR69" s="84">
        <f t="shared" si="37"/>
        <v>0</v>
      </c>
      <c r="AS69" s="84">
        <f t="shared" si="38"/>
        <v>0</v>
      </c>
      <c r="AT69" s="84">
        <f t="shared" si="39"/>
        <v>0</v>
      </c>
      <c r="AU69" s="84">
        <f t="shared" si="40"/>
        <v>0</v>
      </c>
      <c r="AV69" s="84">
        <f t="shared" si="41"/>
        <v>0</v>
      </c>
      <c r="AW69" s="84">
        <f t="shared" si="42"/>
        <v>0</v>
      </c>
      <c r="AX69" s="84">
        <f t="shared" si="43"/>
        <v>0</v>
      </c>
      <c r="AY69" s="84">
        <f t="shared" si="44"/>
        <v>0</v>
      </c>
      <c r="AZ69" s="84">
        <f t="shared" si="45"/>
        <v>0</v>
      </c>
      <c r="BA69" s="84">
        <f t="shared" si="46"/>
        <v>0</v>
      </c>
      <c r="BB69" s="84">
        <f t="shared" si="47"/>
        <v>0</v>
      </c>
      <c r="BC69" s="84">
        <f t="shared" si="48"/>
        <v>0</v>
      </c>
      <c r="BD69" s="84">
        <f t="shared" si="49"/>
        <v>0</v>
      </c>
      <c r="BE69" s="84">
        <f t="shared" si="50"/>
        <v>0</v>
      </c>
      <c r="BF69" s="84">
        <f t="shared" si="51"/>
        <v>0</v>
      </c>
      <c r="BG69" s="84">
        <f t="shared" si="52"/>
        <v>0</v>
      </c>
      <c r="BH69" s="84">
        <f t="shared" si="53"/>
        <v>0</v>
      </c>
      <c r="BI69" s="84">
        <f t="shared" si="54"/>
        <v>0</v>
      </c>
      <c r="BJ69" s="84">
        <f t="shared" si="55"/>
        <v>0</v>
      </c>
      <c r="BK69" s="84">
        <f t="shared" si="56"/>
        <v>0</v>
      </c>
      <c r="BL69" s="84">
        <f t="shared" si="57"/>
        <v>0</v>
      </c>
      <c r="BM69" s="84">
        <f t="shared" si="58"/>
        <v>0</v>
      </c>
      <c r="BN69" s="84">
        <f t="shared" si="59"/>
        <v>0</v>
      </c>
      <c r="BO69" s="84">
        <f t="shared" si="60"/>
        <v>0</v>
      </c>
      <c r="BP69" s="84">
        <f t="shared" si="61"/>
        <v>0</v>
      </c>
      <c r="BQ69" s="84">
        <f t="shared" si="62"/>
        <v>0</v>
      </c>
      <c r="BR69" s="84">
        <f t="shared" si="63"/>
        <v>0</v>
      </c>
      <c r="BS69" s="84">
        <f t="shared" si="64"/>
        <v>0</v>
      </c>
      <c r="BT69" s="84">
        <f t="shared" si="65"/>
        <v>0</v>
      </c>
      <c r="BU69" s="84">
        <f t="shared" si="66"/>
        <v>0</v>
      </c>
      <c r="BV69" s="84">
        <f t="shared" si="67"/>
        <v>0</v>
      </c>
      <c r="BW69" s="84">
        <f t="shared" si="68"/>
        <v>0</v>
      </c>
      <c r="BX69" s="84">
        <f t="shared" si="69"/>
        <v>0</v>
      </c>
      <c r="BY69" s="84">
        <f t="shared" si="70"/>
        <v>0</v>
      </c>
      <c r="BZ69" s="84">
        <f t="shared" si="71"/>
        <v>0</v>
      </c>
      <c r="CA69" s="84">
        <f t="shared" si="72"/>
        <v>0</v>
      </c>
      <c r="CB69" s="84">
        <f t="shared" si="73"/>
        <v>0</v>
      </c>
      <c r="CC69" s="84">
        <f t="shared" si="74"/>
        <v>0</v>
      </c>
      <c r="CD69" s="84">
        <f t="shared" si="75"/>
        <v>0</v>
      </c>
      <c r="CE69" s="84">
        <f t="shared" si="76"/>
        <v>0</v>
      </c>
      <c r="CF69" s="84">
        <f t="shared" si="77"/>
        <v>0</v>
      </c>
      <c r="CG69" s="84">
        <f t="shared" si="78"/>
        <v>0</v>
      </c>
      <c r="CH69" s="84">
        <f t="shared" si="79"/>
        <v>0</v>
      </c>
      <c r="CI69" s="84">
        <f t="shared" si="80"/>
        <v>0</v>
      </c>
      <c r="CJ69" s="84">
        <f t="shared" si="81"/>
        <v>0</v>
      </c>
      <c r="CK69" s="84">
        <f t="shared" si="82"/>
        <v>0</v>
      </c>
      <c r="CL69" s="84">
        <f t="shared" si="83"/>
        <v>0</v>
      </c>
      <c r="CM69" s="84">
        <f t="shared" si="84"/>
        <v>0</v>
      </c>
      <c r="CN69" s="84">
        <f t="shared" si="85"/>
        <v>0</v>
      </c>
      <c r="CO69" s="84">
        <f t="shared" si="86"/>
        <v>0</v>
      </c>
      <c r="CP69" s="84">
        <f t="shared" si="87"/>
        <v>0</v>
      </c>
      <c r="CQ69" s="84">
        <f t="shared" si="88"/>
        <v>0</v>
      </c>
      <c r="CR69" s="84">
        <f t="shared" si="89"/>
        <v>0</v>
      </c>
      <c r="CS69" s="84">
        <f t="shared" si="90"/>
        <v>0</v>
      </c>
      <c r="CT69" s="84">
        <f t="shared" si="91"/>
        <v>0</v>
      </c>
      <c r="CU69" s="84">
        <f t="shared" si="92"/>
        <v>0</v>
      </c>
      <c r="CV69" s="84">
        <f t="shared" si="93"/>
        <v>0</v>
      </c>
      <c r="CW69" s="84">
        <f t="shared" si="94"/>
        <v>0</v>
      </c>
      <c r="CX69" s="84">
        <f t="shared" si="95"/>
        <v>0</v>
      </c>
    </row>
    <row r="70" spans="1:102" s="263" customFormat="1" ht="14.25">
      <c r="A70" s="78">
        <f t="shared" si="96"/>
        <v>60</v>
      </c>
      <c r="B70" s="79"/>
      <c r="C70" s="80"/>
      <c r="D70" s="81"/>
      <c r="E70" s="82"/>
      <c r="F70" s="83"/>
      <c r="G70" s="84">
        <f t="shared" si="0"/>
        <v>0</v>
      </c>
      <c r="H70" s="84">
        <f t="shared" si="1"/>
        <v>0</v>
      </c>
      <c r="I70" s="84">
        <f t="shared" si="2"/>
        <v>0</v>
      </c>
      <c r="J70" s="84">
        <f t="shared" si="3"/>
        <v>0</v>
      </c>
      <c r="K70" s="84">
        <f t="shared" si="4"/>
        <v>0</v>
      </c>
      <c r="L70" s="84">
        <f t="shared" si="5"/>
        <v>0</v>
      </c>
      <c r="M70" s="84">
        <f t="shared" si="6"/>
        <v>0</v>
      </c>
      <c r="N70" s="84">
        <f t="shared" si="7"/>
        <v>0</v>
      </c>
      <c r="O70" s="84">
        <f t="shared" si="8"/>
        <v>0</v>
      </c>
      <c r="P70" s="84">
        <f t="shared" si="9"/>
        <v>0</v>
      </c>
      <c r="Q70" s="84">
        <f t="shared" si="10"/>
        <v>0</v>
      </c>
      <c r="R70" s="84">
        <f t="shared" si="11"/>
        <v>0</v>
      </c>
      <c r="S70" s="84">
        <f t="shared" si="12"/>
        <v>0</v>
      </c>
      <c r="T70" s="84">
        <f t="shared" si="13"/>
        <v>0</v>
      </c>
      <c r="U70" s="84">
        <f t="shared" si="14"/>
        <v>0</v>
      </c>
      <c r="V70" s="84">
        <f t="shared" si="15"/>
        <v>0</v>
      </c>
      <c r="W70" s="84">
        <f t="shared" si="16"/>
        <v>0</v>
      </c>
      <c r="X70" s="84">
        <f t="shared" si="17"/>
        <v>0</v>
      </c>
      <c r="Y70" s="84">
        <f t="shared" si="18"/>
        <v>0</v>
      </c>
      <c r="Z70" s="84">
        <f t="shared" si="19"/>
        <v>0</v>
      </c>
      <c r="AA70" s="84">
        <f t="shared" si="20"/>
        <v>0</v>
      </c>
      <c r="AB70" s="84">
        <f t="shared" si="21"/>
        <v>0</v>
      </c>
      <c r="AC70" s="84">
        <f t="shared" si="22"/>
        <v>0</v>
      </c>
      <c r="AD70" s="84">
        <f t="shared" si="23"/>
        <v>0</v>
      </c>
      <c r="AE70" s="84">
        <f t="shared" si="24"/>
        <v>0</v>
      </c>
      <c r="AF70" s="84">
        <f t="shared" si="25"/>
        <v>0</v>
      </c>
      <c r="AG70" s="84">
        <f t="shared" si="26"/>
        <v>0</v>
      </c>
      <c r="AH70" s="84">
        <f t="shared" si="27"/>
        <v>0</v>
      </c>
      <c r="AI70" s="84">
        <f t="shared" si="28"/>
        <v>0</v>
      </c>
      <c r="AJ70" s="84">
        <f t="shared" si="29"/>
        <v>0</v>
      </c>
      <c r="AK70" s="84">
        <f t="shared" si="30"/>
        <v>0</v>
      </c>
      <c r="AL70" s="84">
        <f t="shared" si="31"/>
        <v>0</v>
      </c>
      <c r="AM70" s="84">
        <f t="shared" si="32"/>
        <v>0</v>
      </c>
      <c r="AN70" s="84">
        <f t="shared" si="33"/>
        <v>0</v>
      </c>
      <c r="AO70" s="84">
        <f t="shared" si="34"/>
        <v>0</v>
      </c>
      <c r="AP70" s="84">
        <f t="shared" si="35"/>
        <v>0</v>
      </c>
      <c r="AQ70" s="84">
        <f t="shared" si="36"/>
        <v>0</v>
      </c>
      <c r="AR70" s="84">
        <f t="shared" si="37"/>
        <v>0</v>
      </c>
      <c r="AS70" s="84">
        <f t="shared" si="38"/>
        <v>0</v>
      </c>
      <c r="AT70" s="84">
        <f t="shared" si="39"/>
        <v>0</v>
      </c>
      <c r="AU70" s="84">
        <f t="shared" si="40"/>
        <v>0</v>
      </c>
      <c r="AV70" s="84">
        <f t="shared" si="41"/>
        <v>0</v>
      </c>
      <c r="AW70" s="84">
        <f t="shared" si="42"/>
        <v>0</v>
      </c>
      <c r="AX70" s="84">
        <f t="shared" si="43"/>
        <v>0</v>
      </c>
      <c r="AY70" s="84">
        <f t="shared" si="44"/>
        <v>0</v>
      </c>
      <c r="AZ70" s="84">
        <f t="shared" si="45"/>
        <v>0</v>
      </c>
      <c r="BA70" s="84">
        <f t="shared" si="46"/>
        <v>0</v>
      </c>
      <c r="BB70" s="84">
        <f t="shared" si="47"/>
        <v>0</v>
      </c>
      <c r="BC70" s="84">
        <f t="shared" si="48"/>
        <v>0</v>
      </c>
      <c r="BD70" s="84">
        <f t="shared" si="49"/>
        <v>0</v>
      </c>
      <c r="BE70" s="84">
        <f t="shared" si="50"/>
        <v>0</v>
      </c>
      <c r="BF70" s="84">
        <f t="shared" si="51"/>
        <v>0</v>
      </c>
      <c r="BG70" s="84">
        <f t="shared" si="52"/>
        <v>0</v>
      </c>
      <c r="BH70" s="84">
        <f t="shared" si="53"/>
        <v>0</v>
      </c>
      <c r="BI70" s="84">
        <f t="shared" si="54"/>
        <v>0</v>
      </c>
      <c r="BJ70" s="84">
        <f t="shared" si="55"/>
        <v>0</v>
      </c>
      <c r="BK70" s="84">
        <f t="shared" si="56"/>
        <v>0</v>
      </c>
      <c r="BL70" s="84">
        <f t="shared" si="57"/>
        <v>0</v>
      </c>
      <c r="BM70" s="84">
        <f t="shared" si="58"/>
        <v>0</v>
      </c>
      <c r="BN70" s="84">
        <f t="shared" si="59"/>
        <v>0</v>
      </c>
      <c r="BO70" s="84">
        <f t="shared" si="60"/>
        <v>0</v>
      </c>
      <c r="BP70" s="84">
        <f t="shared" si="61"/>
        <v>0</v>
      </c>
      <c r="BQ70" s="84">
        <f t="shared" si="62"/>
        <v>0</v>
      </c>
      <c r="BR70" s="84">
        <f t="shared" si="63"/>
        <v>0</v>
      </c>
      <c r="BS70" s="84">
        <f t="shared" si="64"/>
        <v>0</v>
      </c>
      <c r="BT70" s="84">
        <f t="shared" si="65"/>
        <v>0</v>
      </c>
      <c r="BU70" s="84">
        <f t="shared" si="66"/>
        <v>0</v>
      </c>
      <c r="BV70" s="84">
        <f t="shared" si="67"/>
        <v>0</v>
      </c>
      <c r="BW70" s="84">
        <f t="shared" si="68"/>
        <v>0</v>
      </c>
      <c r="BX70" s="84">
        <f t="shared" si="69"/>
        <v>0</v>
      </c>
      <c r="BY70" s="84">
        <f t="shared" si="70"/>
        <v>0</v>
      </c>
      <c r="BZ70" s="84">
        <f t="shared" si="71"/>
        <v>0</v>
      </c>
      <c r="CA70" s="84">
        <f t="shared" si="72"/>
        <v>0</v>
      </c>
      <c r="CB70" s="84">
        <f t="shared" si="73"/>
        <v>0</v>
      </c>
      <c r="CC70" s="84">
        <f t="shared" si="74"/>
        <v>0</v>
      </c>
      <c r="CD70" s="84">
        <f t="shared" si="75"/>
        <v>0</v>
      </c>
      <c r="CE70" s="84">
        <f t="shared" si="76"/>
        <v>0</v>
      </c>
      <c r="CF70" s="84">
        <f t="shared" si="77"/>
        <v>0</v>
      </c>
      <c r="CG70" s="84">
        <f t="shared" si="78"/>
        <v>0</v>
      </c>
      <c r="CH70" s="84">
        <f t="shared" si="79"/>
        <v>0</v>
      </c>
      <c r="CI70" s="84">
        <f t="shared" si="80"/>
        <v>0</v>
      </c>
      <c r="CJ70" s="84">
        <f t="shared" si="81"/>
        <v>0</v>
      </c>
      <c r="CK70" s="84">
        <f t="shared" si="82"/>
        <v>0</v>
      </c>
      <c r="CL70" s="84">
        <f t="shared" si="83"/>
        <v>0</v>
      </c>
      <c r="CM70" s="84">
        <f t="shared" si="84"/>
        <v>0</v>
      </c>
      <c r="CN70" s="84">
        <f t="shared" si="85"/>
        <v>0</v>
      </c>
      <c r="CO70" s="84">
        <f t="shared" si="86"/>
        <v>0</v>
      </c>
      <c r="CP70" s="84">
        <f t="shared" si="87"/>
        <v>0</v>
      </c>
      <c r="CQ70" s="84">
        <f t="shared" si="88"/>
        <v>0</v>
      </c>
      <c r="CR70" s="84">
        <f t="shared" si="89"/>
        <v>0</v>
      </c>
      <c r="CS70" s="84">
        <f t="shared" si="90"/>
        <v>0</v>
      </c>
      <c r="CT70" s="84">
        <f t="shared" si="91"/>
        <v>0</v>
      </c>
      <c r="CU70" s="84">
        <f t="shared" si="92"/>
        <v>0</v>
      </c>
      <c r="CV70" s="84">
        <f t="shared" si="93"/>
        <v>0</v>
      </c>
      <c r="CW70" s="84">
        <f t="shared" si="94"/>
        <v>0</v>
      </c>
      <c r="CX70" s="84">
        <f t="shared" si="95"/>
        <v>0</v>
      </c>
    </row>
    <row r="71" spans="1:102" s="263" customFormat="1" ht="14.25">
      <c r="A71" s="78">
        <f t="shared" si="96"/>
        <v>61</v>
      </c>
      <c r="B71" s="79"/>
      <c r="C71" s="80"/>
      <c r="D71" s="81"/>
      <c r="E71" s="82"/>
      <c r="F71" s="83"/>
      <c r="G71" s="84">
        <f t="shared" si="0"/>
        <v>0</v>
      </c>
      <c r="H71" s="84">
        <f t="shared" si="1"/>
        <v>0</v>
      </c>
      <c r="I71" s="84">
        <f t="shared" si="2"/>
        <v>0</v>
      </c>
      <c r="J71" s="84">
        <f t="shared" si="3"/>
        <v>0</v>
      </c>
      <c r="K71" s="84">
        <f t="shared" si="4"/>
        <v>0</v>
      </c>
      <c r="L71" s="84">
        <f t="shared" si="5"/>
        <v>0</v>
      </c>
      <c r="M71" s="84">
        <f t="shared" si="6"/>
        <v>0</v>
      </c>
      <c r="N71" s="84">
        <f t="shared" si="7"/>
        <v>0</v>
      </c>
      <c r="O71" s="84">
        <f t="shared" si="8"/>
        <v>0</v>
      </c>
      <c r="P71" s="84">
        <f t="shared" si="9"/>
        <v>0</v>
      </c>
      <c r="Q71" s="84">
        <f t="shared" si="10"/>
        <v>0</v>
      </c>
      <c r="R71" s="84">
        <f t="shared" si="11"/>
        <v>0</v>
      </c>
      <c r="S71" s="84">
        <f t="shared" si="12"/>
        <v>0</v>
      </c>
      <c r="T71" s="84">
        <f t="shared" si="13"/>
        <v>0</v>
      </c>
      <c r="U71" s="84">
        <f t="shared" si="14"/>
        <v>0</v>
      </c>
      <c r="V71" s="84">
        <f t="shared" si="15"/>
        <v>0</v>
      </c>
      <c r="W71" s="84">
        <f t="shared" si="16"/>
        <v>0</v>
      </c>
      <c r="X71" s="84">
        <f t="shared" si="17"/>
        <v>0</v>
      </c>
      <c r="Y71" s="84">
        <f t="shared" si="18"/>
        <v>0</v>
      </c>
      <c r="Z71" s="84">
        <f t="shared" si="19"/>
        <v>0</v>
      </c>
      <c r="AA71" s="84">
        <f t="shared" si="20"/>
        <v>0</v>
      </c>
      <c r="AB71" s="84">
        <f t="shared" si="21"/>
        <v>0</v>
      </c>
      <c r="AC71" s="84">
        <f t="shared" si="22"/>
        <v>0</v>
      </c>
      <c r="AD71" s="84">
        <f t="shared" si="23"/>
        <v>0</v>
      </c>
      <c r="AE71" s="84">
        <f t="shared" si="24"/>
        <v>0</v>
      </c>
      <c r="AF71" s="84">
        <f t="shared" si="25"/>
        <v>0</v>
      </c>
      <c r="AG71" s="84">
        <f t="shared" si="26"/>
        <v>0</v>
      </c>
      <c r="AH71" s="84">
        <f t="shared" si="27"/>
        <v>0</v>
      </c>
      <c r="AI71" s="84">
        <f t="shared" si="28"/>
        <v>0</v>
      </c>
      <c r="AJ71" s="84">
        <f t="shared" si="29"/>
        <v>0</v>
      </c>
      <c r="AK71" s="84">
        <f t="shared" si="30"/>
        <v>0</v>
      </c>
      <c r="AL71" s="84">
        <f t="shared" si="31"/>
        <v>0</v>
      </c>
      <c r="AM71" s="84">
        <f t="shared" si="32"/>
        <v>0</v>
      </c>
      <c r="AN71" s="84">
        <f t="shared" si="33"/>
        <v>0</v>
      </c>
      <c r="AO71" s="84">
        <f t="shared" si="34"/>
        <v>0</v>
      </c>
      <c r="AP71" s="84">
        <f t="shared" si="35"/>
        <v>0</v>
      </c>
      <c r="AQ71" s="84">
        <f t="shared" si="36"/>
        <v>0</v>
      </c>
      <c r="AR71" s="84">
        <f t="shared" si="37"/>
        <v>0</v>
      </c>
      <c r="AS71" s="84">
        <f t="shared" si="38"/>
        <v>0</v>
      </c>
      <c r="AT71" s="84">
        <f t="shared" si="39"/>
        <v>0</v>
      </c>
      <c r="AU71" s="84">
        <f t="shared" si="40"/>
        <v>0</v>
      </c>
      <c r="AV71" s="84">
        <f t="shared" si="41"/>
        <v>0</v>
      </c>
      <c r="AW71" s="84">
        <f t="shared" si="42"/>
        <v>0</v>
      </c>
      <c r="AX71" s="84">
        <f t="shared" si="43"/>
        <v>0</v>
      </c>
      <c r="AY71" s="84">
        <f t="shared" si="44"/>
        <v>0</v>
      </c>
      <c r="AZ71" s="84">
        <f t="shared" si="45"/>
        <v>0</v>
      </c>
      <c r="BA71" s="84">
        <f t="shared" si="46"/>
        <v>0</v>
      </c>
      <c r="BB71" s="84">
        <f t="shared" si="47"/>
        <v>0</v>
      </c>
      <c r="BC71" s="84">
        <f t="shared" si="48"/>
        <v>0</v>
      </c>
      <c r="BD71" s="84">
        <f t="shared" si="49"/>
        <v>0</v>
      </c>
      <c r="BE71" s="84">
        <f t="shared" si="50"/>
        <v>0</v>
      </c>
      <c r="BF71" s="84">
        <f t="shared" si="51"/>
        <v>0</v>
      </c>
      <c r="BG71" s="84">
        <f t="shared" si="52"/>
        <v>0</v>
      </c>
      <c r="BH71" s="84">
        <f t="shared" si="53"/>
        <v>0</v>
      </c>
      <c r="BI71" s="84">
        <f t="shared" si="54"/>
        <v>0</v>
      </c>
      <c r="BJ71" s="84">
        <f t="shared" si="55"/>
        <v>0</v>
      </c>
      <c r="BK71" s="84">
        <f t="shared" si="56"/>
        <v>0</v>
      </c>
      <c r="BL71" s="84">
        <f t="shared" si="57"/>
        <v>0</v>
      </c>
      <c r="BM71" s="84">
        <f t="shared" si="58"/>
        <v>0</v>
      </c>
      <c r="BN71" s="84">
        <f t="shared" si="59"/>
        <v>0</v>
      </c>
      <c r="BO71" s="84">
        <f t="shared" si="60"/>
        <v>0</v>
      </c>
      <c r="BP71" s="84">
        <f t="shared" si="61"/>
        <v>0</v>
      </c>
      <c r="BQ71" s="84">
        <f t="shared" si="62"/>
        <v>0</v>
      </c>
      <c r="BR71" s="84">
        <f t="shared" si="63"/>
        <v>0</v>
      </c>
      <c r="BS71" s="84">
        <f t="shared" si="64"/>
        <v>0</v>
      </c>
      <c r="BT71" s="84">
        <f t="shared" si="65"/>
        <v>0</v>
      </c>
      <c r="BU71" s="84">
        <f t="shared" si="66"/>
        <v>0</v>
      </c>
      <c r="BV71" s="84">
        <f t="shared" si="67"/>
        <v>0</v>
      </c>
      <c r="BW71" s="84">
        <f t="shared" si="68"/>
        <v>0</v>
      </c>
      <c r="BX71" s="84">
        <f t="shared" si="69"/>
        <v>0</v>
      </c>
      <c r="BY71" s="84">
        <f t="shared" si="70"/>
        <v>0</v>
      </c>
      <c r="BZ71" s="84">
        <f t="shared" si="71"/>
        <v>0</v>
      </c>
      <c r="CA71" s="84">
        <f t="shared" si="72"/>
        <v>0</v>
      </c>
      <c r="CB71" s="84">
        <f t="shared" si="73"/>
        <v>0</v>
      </c>
      <c r="CC71" s="84">
        <f t="shared" si="74"/>
        <v>0</v>
      </c>
      <c r="CD71" s="84">
        <f t="shared" si="75"/>
        <v>0</v>
      </c>
      <c r="CE71" s="84">
        <f t="shared" si="76"/>
        <v>0</v>
      </c>
      <c r="CF71" s="84">
        <f t="shared" si="77"/>
        <v>0</v>
      </c>
      <c r="CG71" s="84">
        <f t="shared" si="78"/>
        <v>0</v>
      </c>
      <c r="CH71" s="84">
        <f t="shared" si="79"/>
        <v>0</v>
      </c>
      <c r="CI71" s="84">
        <f t="shared" si="80"/>
        <v>0</v>
      </c>
      <c r="CJ71" s="84">
        <f t="shared" si="81"/>
        <v>0</v>
      </c>
      <c r="CK71" s="84">
        <f t="shared" si="82"/>
        <v>0</v>
      </c>
      <c r="CL71" s="84">
        <f t="shared" si="83"/>
        <v>0</v>
      </c>
      <c r="CM71" s="84">
        <f t="shared" si="84"/>
        <v>0</v>
      </c>
      <c r="CN71" s="84">
        <f t="shared" si="85"/>
        <v>0</v>
      </c>
      <c r="CO71" s="84">
        <f t="shared" si="86"/>
        <v>0</v>
      </c>
      <c r="CP71" s="84">
        <f t="shared" si="87"/>
        <v>0</v>
      </c>
      <c r="CQ71" s="84">
        <f t="shared" si="88"/>
        <v>0</v>
      </c>
      <c r="CR71" s="84">
        <f t="shared" si="89"/>
        <v>0</v>
      </c>
      <c r="CS71" s="84">
        <f t="shared" si="90"/>
        <v>0</v>
      </c>
      <c r="CT71" s="84">
        <f t="shared" si="91"/>
        <v>0</v>
      </c>
      <c r="CU71" s="84">
        <f t="shared" si="92"/>
        <v>0</v>
      </c>
      <c r="CV71" s="84">
        <f t="shared" si="93"/>
        <v>0</v>
      </c>
      <c r="CW71" s="84">
        <f t="shared" si="94"/>
        <v>0</v>
      </c>
      <c r="CX71" s="84">
        <f t="shared" si="95"/>
        <v>0</v>
      </c>
    </row>
    <row r="72" spans="1:102" s="263" customFormat="1" ht="14.25">
      <c r="A72" s="78">
        <f t="shared" si="96"/>
        <v>62</v>
      </c>
      <c r="B72" s="79"/>
      <c r="C72" s="80"/>
      <c r="D72" s="81"/>
      <c r="E72" s="82"/>
      <c r="F72" s="83"/>
      <c r="G72" s="84">
        <f t="shared" si="0"/>
        <v>0</v>
      </c>
      <c r="H72" s="84">
        <f t="shared" si="1"/>
        <v>0</v>
      </c>
      <c r="I72" s="84">
        <f t="shared" si="2"/>
        <v>0</v>
      </c>
      <c r="J72" s="84">
        <f t="shared" si="3"/>
        <v>0</v>
      </c>
      <c r="K72" s="84">
        <f t="shared" si="4"/>
        <v>0</v>
      </c>
      <c r="L72" s="84">
        <f t="shared" si="5"/>
        <v>0</v>
      </c>
      <c r="M72" s="84">
        <f t="shared" si="6"/>
        <v>0</v>
      </c>
      <c r="N72" s="84">
        <f t="shared" si="7"/>
        <v>0</v>
      </c>
      <c r="O72" s="84">
        <f t="shared" si="8"/>
        <v>0</v>
      </c>
      <c r="P72" s="84">
        <f t="shared" si="9"/>
        <v>0</v>
      </c>
      <c r="Q72" s="84">
        <f t="shared" si="10"/>
        <v>0</v>
      </c>
      <c r="R72" s="84">
        <f t="shared" si="11"/>
        <v>0</v>
      </c>
      <c r="S72" s="84">
        <f t="shared" si="12"/>
        <v>0</v>
      </c>
      <c r="T72" s="84">
        <f t="shared" si="13"/>
        <v>0</v>
      </c>
      <c r="U72" s="84">
        <f t="shared" si="14"/>
        <v>0</v>
      </c>
      <c r="V72" s="84">
        <f t="shared" si="15"/>
        <v>0</v>
      </c>
      <c r="W72" s="84">
        <f t="shared" si="16"/>
        <v>0</v>
      </c>
      <c r="X72" s="84">
        <f t="shared" si="17"/>
        <v>0</v>
      </c>
      <c r="Y72" s="84">
        <f t="shared" si="18"/>
        <v>0</v>
      </c>
      <c r="Z72" s="84">
        <f t="shared" si="19"/>
        <v>0</v>
      </c>
      <c r="AA72" s="84">
        <f t="shared" si="20"/>
        <v>0</v>
      </c>
      <c r="AB72" s="84">
        <f t="shared" si="21"/>
        <v>0</v>
      </c>
      <c r="AC72" s="84">
        <f t="shared" si="22"/>
        <v>0</v>
      </c>
      <c r="AD72" s="84">
        <f t="shared" si="23"/>
        <v>0</v>
      </c>
      <c r="AE72" s="84">
        <f t="shared" si="24"/>
        <v>0</v>
      </c>
      <c r="AF72" s="84">
        <f t="shared" si="25"/>
        <v>0</v>
      </c>
      <c r="AG72" s="84">
        <f t="shared" si="26"/>
        <v>0</v>
      </c>
      <c r="AH72" s="84">
        <f t="shared" si="27"/>
        <v>0</v>
      </c>
      <c r="AI72" s="84">
        <f t="shared" si="28"/>
        <v>0</v>
      </c>
      <c r="AJ72" s="84">
        <f t="shared" si="29"/>
        <v>0</v>
      </c>
      <c r="AK72" s="84">
        <f t="shared" si="30"/>
        <v>0</v>
      </c>
      <c r="AL72" s="84">
        <f t="shared" si="31"/>
        <v>0</v>
      </c>
      <c r="AM72" s="84">
        <f t="shared" si="32"/>
        <v>0</v>
      </c>
      <c r="AN72" s="84">
        <f t="shared" si="33"/>
        <v>0</v>
      </c>
      <c r="AO72" s="84">
        <f t="shared" si="34"/>
        <v>0</v>
      </c>
      <c r="AP72" s="84">
        <f t="shared" si="35"/>
        <v>0</v>
      </c>
      <c r="AQ72" s="84">
        <f t="shared" si="36"/>
        <v>0</v>
      </c>
      <c r="AR72" s="84">
        <f t="shared" si="37"/>
        <v>0</v>
      </c>
      <c r="AS72" s="84">
        <f t="shared" si="38"/>
        <v>0</v>
      </c>
      <c r="AT72" s="84">
        <f t="shared" si="39"/>
        <v>0</v>
      </c>
      <c r="AU72" s="84">
        <f t="shared" si="40"/>
        <v>0</v>
      </c>
      <c r="AV72" s="84">
        <f t="shared" si="41"/>
        <v>0</v>
      </c>
      <c r="AW72" s="84">
        <f t="shared" si="42"/>
        <v>0</v>
      </c>
      <c r="AX72" s="84">
        <f t="shared" si="43"/>
        <v>0</v>
      </c>
      <c r="AY72" s="84">
        <f t="shared" si="44"/>
        <v>0</v>
      </c>
      <c r="AZ72" s="84">
        <f t="shared" si="45"/>
        <v>0</v>
      </c>
      <c r="BA72" s="84">
        <f t="shared" si="46"/>
        <v>0</v>
      </c>
      <c r="BB72" s="84">
        <f t="shared" si="47"/>
        <v>0</v>
      </c>
      <c r="BC72" s="84">
        <f t="shared" si="48"/>
        <v>0</v>
      </c>
      <c r="BD72" s="84">
        <f t="shared" si="49"/>
        <v>0</v>
      </c>
      <c r="BE72" s="84">
        <f t="shared" si="50"/>
        <v>0</v>
      </c>
      <c r="BF72" s="84">
        <f t="shared" si="51"/>
        <v>0</v>
      </c>
      <c r="BG72" s="84">
        <f t="shared" si="52"/>
        <v>0</v>
      </c>
      <c r="BH72" s="84">
        <f t="shared" si="53"/>
        <v>0</v>
      </c>
      <c r="BI72" s="84">
        <f t="shared" si="54"/>
        <v>0</v>
      </c>
      <c r="BJ72" s="84">
        <f t="shared" si="55"/>
        <v>0</v>
      </c>
      <c r="BK72" s="84">
        <f t="shared" si="56"/>
        <v>0</v>
      </c>
      <c r="BL72" s="84">
        <f t="shared" si="57"/>
        <v>0</v>
      </c>
      <c r="BM72" s="84">
        <f t="shared" si="58"/>
        <v>0</v>
      </c>
      <c r="BN72" s="84">
        <f t="shared" si="59"/>
        <v>0</v>
      </c>
      <c r="BO72" s="84">
        <f t="shared" si="60"/>
        <v>0</v>
      </c>
      <c r="BP72" s="84">
        <f t="shared" si="61"/>
        <v>0</v>
      </c>
      <c r="BQ72" s="84">
        <f t="shared" si="62"/>
        <v>0</v>
      </c>
      <c r="BR72" s="84">
        <f t="shared" si="63"/>
        <v>0</v>
      </c>
      <c r="BS72" s="84">
        <f t="shared" si="64"/>
        <v>0</v>
      </c>
      <c r="BT72" s="84">
        <f t="shared" si="65"/>
        <v>0</v>
      </c>
      <c r="BU72" s="84">
        <f t="shared" si="66"/>
        <v>0</v>
      </c>
      <c r="BV72" s="84">
        <f t="shared" si="67"/>
        <v>0</v>
      </c>
      <c r="BW72" s="84">
        <f t="shared" si="68"/>
        <v>0</v>
      </c>
      <c r="BX72" s="84">
        <f t="shared" si="69"/>
        <v>0</v>
      </c>
      <c r="BY72" s="84">
        <f t="shared" si="70"/>
        <v>0</v>
      </c>
      <c r="BZ72" s="84">
        <f t="shared" si="71"/>
        <v>0</v>
      </c>
      <c r="CA72" s="84">
        <f t="shared" si="72"/>
        <v>0</v>
      </c>
      <c r="CB72" s="84">
        <f t="shared" si="73"/>
        <v>0</v>
      </c>
      <c r="CC72" s="84">
        <f t="shared" si="74"/>
        <v>0</v>
      </c>
      <c r="CD72" s="84">
        <f t="shared" si="75"/>
        <v>0</v>
      </c>
      <c r="CE72" s="84">
        <f t="shared" si="76"/>
        <v>0</v>
      </c>
      <c r="CF72" s="84">
        <f t="shared" si="77"/>
        <v>0</v>
      </c>
      <c r="CG72" s="84">
        <f t="shared" si="78"/>
        <v>0</v>
      </c>
      <c r="CH72" s="84">
        <f t="shared" si="79"/>
        <v>0</v>
      </c>
      <c r="CI72" s="84">
        <f t="shared" si="80"/>
        <v>0</v>
      </c>
      <c r="CJ72" s="84">
        <f t="shared" si="81"/>
        <v>0</v>
      </c>
      <c r="CK72" s="84">
        <f t="shared" si="82"/>
        <v>0</v>
      </c>
      <c r="CL72" s="84">
        <f t="shared" si="83"/>
        <v>0</v>
      </c>
      <c r="CM72" s="84">
        <f t="shared" si="84"/>
        <v>0</v>
      </c>
      <c r="CN72" s="84">
        <f t="shared" si="85"/>
        <v>0</v>
      </c>
      <c r="CO72" s="84">
        <f t="shared" si="86"/>
        <v>0</v>
      </c>
      <c r="CP72" s="84">
        <f t="shared" si="87"/>
        <v>0</v>
      </c>
      <c r="CQ72" s="84">
        <f t="shared" si="88"/>
        <v>0</v>
      </c>
      <c r="CR72" s="84">
        <f t="shared" si="89"/>
        <v>0</v>
      </c>
      <c r="CS72" s="84">
        <f t="shared" si="90"/>
        <v>0</v>
      </c>
      <c r="CT72" s="84">
        <f t="shared" si="91"/>
        <v>0</v>
      </c>
      <c r="CU72" s="84">
        <f t="shared" si="92"/>
        <v>0</v>
      </c>
      <c r="CV72" s="84">
        <f t="shared" si="93"/>
        <v>0</v>
      </c>
      <c r="CW72" s="84">
        <f t="shared" si="94"/>
        <v>0</v>
      </c>
      <c r="CX72" s="84">
        <f t="shared" si="95"/>
        <v>0</v>
      </c>
    </row>
    <row r="73" spans="1:102" s="263" customFormat="1" ht="14.25">
      <c r="A73" s="78">
        <f t="shared" si="96"/>
        <v>63</v>
      </c>
      <c r="B73" s="79"/>
      <c r="C73" s="80"/>
      <c r="D73" s="81"/>
      <c r="E73" s="82"/>
      <c r="F73" s="83"/>
      <c r="G73" s="84">
        <f t="shared" si="0"/>
        <v>0</v>
      </c>
      <c r="H73" s="84">
        <f t="shared" si="1"/>
        <v>0</v>
      </c>
      <c r="I73" s="84">
        <f t="shared" si="2"/>
        <v>0</v>
      </c>
      <c r="J73" s="84">
        <f t="shared" si="3"/>
        <v>0</v>
      </c>
      <c r="K73" s="84">
        <f t="shared" si="4"/>
        <v>0</v>
      </c>
      <c r="L73" s="84">
        <f t="shared" si="5"/>
        <v>0</v>
      </c>
      <c r="M73" s="84">
        <f t="shared" si="6"/>
        <v>0</v>
      </c>
      <c r="N73" s="84">
        <f t="shared" si="7"/>
        <v>0</v>
      </c>
      <c r="O73" s="84">
        <f t="shared" si="8"/>
        <v>0</v>
      </c>
      <c r="P73" s="84">
        <f t="shared" si="9"/>
        <v>0</v>
      </c>
      <c r="Q73" s="84">
        <f t="shared" si="10"/>
        <v>0</v>
      </c>
      <c r="R73" s="84">
        <f t="shared" si="11"/>
        <v>0</v>
      </c>
      <c r="S73" s="84">
        <f t="shared" si="12"/>
        <v>0</v>
      </c>
      <c r="T73" s="84">
        <f t="shared" si="13"/>
        <v>0</v>
      </c>
      <c r="U73" s="84">
        <f t="shared" si="14"/>
        <v>0</v>
      </c>
      <c r="V73" s="84">
        <f t="shared" si="15"/>
        <v>0</v>
      </c>
      <c r="W73" s="84">
        <f t="shared" si="16"/>
        <v>0</v>
      </c>
      <c r="X73" s="84">
        <f t="shared" si="17"/>
        <v>0</v>
      </c>
      <c r="Y73" s="84">
        <f t="shared" si="18"/>
        <v>0</v>
      </c>
      <c r="Z73" s="84">
        <f t="shared" si="19"/>
        <v>0</v>
      </c>
      <c r="AA73" s="84">
        <f t="shared" si="20"/>
        <v>0</v>
      </c>
      <c r="AB73" s="84">
        <f t="shared" si="21"/>
        <v>0</v>
      </c>
      <c r="AC73" s="84">
        <f t="shared" si="22"/>
        <v>0</v>
      </c>
      <c r="AD73" s="84">
        <f t="shared" si="23"/>
        <v>0</v>
      </c>
      <c r="AE73" s="84">
        <f t="shared" si="24"/>
        <v>0</v>
      </c>
      <c r="AF73" s="84">
        <f t="shared" si="25"/>
        <v>0</v>
      </c>
      <c r="AG73" s="84">
        <f t="shared" si="26"/>
        <v>0</v>
      </c>
      <c r="AH73" s="84">
        <f t="shared" si="27"/>
        <v>0</v>
      </c>
      <c r="AI73" s="84">
        <f t="shared" si="28"/>
        <v>0</v>
      </c>
      <c r="AJ73" s="84">
        <f t="shared" si="29"/>
        <v>0</v>
      </c>
      <c r="AK73" s="84">
        <f t="shared" si="30"/>
        <v>0</v>
      </c>
      <c r="AL73" s="84">
        <f t="shared" si="31"/>
        <v>0</v>
      </c>
      <c r="AM73" s="84">
        <f t="shared" si="32"/>
        <v>0</v>
      </c>
      <c r="AN73" s="84">
        <f t="shared" si="33"/>
        <v>0</v>
      </c>
      <c r="AO73" s="84">
        <f t="shared" si="34"/>
        <v>0</v>
      </c>
      <c r="AP73" s="84">
        <f t="shared" si="35"/>
        <v>0</v>
      </c>
      <c r="AQ73" s="84">
        <f t="shared" si="36"/>
        <v>0</v>
      </c>
      <c r="AR73" s="84">
        <f t="shared" si="37"/>
        <v>0</v>
      </c>
      <c r="AS73" s="84">
        <f t="shared" si="38"/>
        <v>0</v>
      </c>
      <c r="AT73" s="84">
        <f t="shared" si="39"/>
        <v>0</v>
      </c>
      <c r="AU73" s="84">
        <f t="shared" si="40"/>
        <v>0</v>
      </c>
      <c r="AV73" s="84">
        <f t="shared" si="41"/>
        <v>0</v>
      </c>
      <c r="AW73" s="84">
        <f t="shared" si="42"/>
        <v>0</v>
      </c>
      <c r="AX73" s="84">
        <f t="shared" si="43"/>
        <v>0</v>
      </c>
      <c r="AY73" s="84">
        <f t="shared" si="44"/>
        <v>0</v>
      </c>
      <c r="AZ73" s="84">
        <f t="shared" si="45"/>
        <v>0</v>
      </c>
      <c r="BA73" s="84">
        <f t="shared" si="46"/>
        <v>0</v>
      </c>
      <c r="BB73" s="84">
        <f t="shared" si="47"/>
        <v>0</v>
      </c>
      <c r="BC73" s="84">
        <f t="shared" si="48"/>
        <v>0</v>
      </c>
      <c r="BD73" s="84">
        <f t="shared" si="49"/>
        <v>0</v>
      </c>
      <c r="BE73" s="84">
        <f t="shared" si="50"/>
        <v>0</v>
      </c>
      <c r="BF73" s="84">
        <f t="shared" si="51"/>
        <v>0</v>
      </c>
      <c r="BG73" s="84">
        <f t="shared" si="52"/>
        <v>0</v>
      </c>
      <c r="BH73" s="84">
        <f t="shared" si="53"/>
        <v>0</v>
      </c>
      <c r="BI73" s="84">
        <f t="shared" si="54"/>
        <v>0</v>
      </c>
      <c r="BJ73" s="84">
        <f t="shared" si="55"/>
        <v>0</v>
      </c>
      <c r="BK73" s="84">
        <f t="shared" si="56"/>
        <v>0</v>
      </c>
      <c r="BL73" s="84">
        <f t="shared" si="57"/>
        <v>0</v>
      </c>
      <c r="BM73" s="84">
        <f t="shared" si="58"/>
        <v>0</v>
      </c>
      <c r="BN73" s="84">
        <f t="shared" si="59"/>
        <v>0</v>
      </c>
      <c r="BO73" s="84">
        <f t="shared" si="60"/>
        <v>0</v>
      </c>
      <c r="BP73" s="84">
        <f t="shared" si="61"/>
        <v>0</v>
      </c>
      <c r="BQ73" s="84">
        <f t="shared" si="62"/>
        <v>0</v>
      </c>
      <c r="BR73" s="84">
        <f t="shared" si="63"/>
        <v>0</v>
      </c>
      <c r="BS73" s="84">
        <f t="shared" si="64"/>
        <v>0</v>
      </c>
      <c r="BT73" s="84">
        <f t="shared" si="65"/>
        <v>0</v>
      </c>
      <c r="BU73" s="84">
        <f t="shared" si="66"/>
        <v>0</v>
      </c>
      <c r="BV73" s="84">
        <f t="shared" si="67"/>
        <v>0</v>
      </c>
      <c r="BW73" s="84">
        <f t="shared" si="68"/>
        <v>0</v>
      </c>
      <c r="BX73" s="84">
        <f t="shared" si="69"/>
        <v>0</v>
      </c>
      <c r="BY73" s="84">
        <f t="shared" si="70"/>
        <v>0</v>
      </c>
      <c r="BZ73" s="84">
        <f t="shared" si="71"/>
        <v>0</v>
      </c>
      <c r="CA73" s="84">
        <f t="shared" si="72"/>
        <v>0</v>
      </c>
      <c r="CB73" s="84">
        <f t="shared" si="73"/>
        <v>0</v>
      </c>
      <c r="CC73" s="84">
        <f t="shared" si="74"/>
        <v>0</v>
      </c>
      <c r="CD73" s="84">
        <f t="shared" si="75"/>
        <v>0</v>
      </c>
      <c r="CE73" s="84">
        <f t="shared" si="76"/>
        <v>0</v>
      </c>
      <c r="CF73" s="84">
        <f t="shared" si="77"/>
        <v>0</v>
      </c>
      <c r="CG73" s="84">
        <f t="shared" si="78"/>
        <v>0</v>
      </c>
      <c r="CH73" s="84">
        <f t="shared" si="79"/>
        <v>0</v>
      </c>
      <c r="CI73" s="84">
        <f t="shared" si="80"/>
        <v>0</v>
      </c>
      <c r="CJ73" s="84">
        <f t="shared" si="81"/>
        <v>0</v>
      </c>
      <c r="CK73" s="84">
        <f t="shared" si="82"/>
        <v>0</v>
      </c>
      <c r="CL73" s="84">
        <f t="shared" si="83"/>
        <v>0</v>
      </c>
      <c r="CM73" s="84">
        <f t="shared" si="84"/>
        <v>0</v>
      </c>
      <c r="CN73" s="84">
        <f t="shared" si="85"/>
        <v>0</v>
      </c>
      <c r="CO73" s="84">
        <f t="shared" si="86"/>
        <v>0</v>
      </c>
      <c r="CP73" s="84">
        <f t="shared" si="87"/>
        <v>0</v>
      </c>
      <c r="CQ73" s="84">
        <f t="shared" si="88"/>
        <v>0</v>
      </c>
      <c r="CR73" s="84">
        <f t="shared" si="89"/>
        <v>0</v>
      </c>
      <c r="CS73" s="84">
        <f t="shared" si="90"/>
        <v>0</v>
      </c>
      <c r="CT73" s="84">
        <f t="shared" si="91"/>
        <v>0</v>
      </c>
      <c r="CU73" s="84">
        <f t="shared" si="92"/>
        <v>0</v>
      </c>
      <c r="CV73" s="84">
        <f t="shared" si="93"/>
        <v>0</v>
      </c>
      <c r="CW73" s="84">
        <f t="shared" si="94"/>
        <v>0</v>
      </c>
      <c r="CX73" s="84">
        <f t="shared" si="95"/>
        <v>0</v>
      </c>
    </row>
    <row r="74" spans="1:102" s="263" customFormat="1" ht="14.25">
      <c r="A74" s="78">
        <f t="shared" si="96"/>
        <v>64</v>
      </c>
      <c r="B74" s="79"/>
      <c r="C74" s="80"/>
      <c r="D74" s="81"/>
      <c r="E74" s="82"/>
      <c r="F74" s="83"/>
      <c r="G74" s="84">
        <f t="shared" si="0"/>
        <v>0</v>
      </c>
      <c r="H74" s="84">
        <f t="shared" si="1"/>
        <v>0</v>
      </c>
      <c r="I74" s="84">
        <f t="shared" si="2"/>
        <v>0</v>
      </c>
      <c r="J74" s="84">
        <f t="shared" si="3"/>
        <v>0</v>
      </c>
      <c r="K74" s="84">
        <f t="shared" si="4"/>
        <v>0</v>
      </c>
      <c r="L74" s="84">
        <f t="shared" si="5"/>
        <v>0</v>
      </c>
      <c r="M74" s="84">
        <f t="shared" si="6"/>
        <v>0</v>
      </c>
      <c r="N74" s="84">
        <f t="shared" si="7"/>
        <v>0</v>
      </c>
      <c r="O74" s="84">
        <f t="shared" si="8"/>
        <v>0</v>
      </c>
      <c r="P74" s="84">
        <f t="shared" si="9"/>
        <v>0</v>
      </c>
      <c r="Q74" s="84">
        <f t="shared" si="10"/>
        <v>0</v>
      </c>
      <c r="R74" s="84">
        <f t="shared" si="11"/>
        <v>0</v>
      </c>
      <c r="S74" s="84">
        <f t="shared" si="12"/>
        <v>0</v>
      </c>
      <c r="T74" s="84">
        <f t="shared" si="13"/>
        <v>0</v>
      </c>
      <c r="U74" s="84">
        <f t="shared" si="14"/>
        <v>0</v>
      </c>
      <c r="V74" s="84">
        <f t="shared" si="15"/>
        <v>0</v>
      </c>
      <c r="W74" s="84">
        <f t="shared" si="16"/>
        <v>0</v>
      </c>
      <c r="X74" s="84">
        <f t="shared" si="17"/>
        <v>0</v>
      </c>
      <c r="Y74" s="84">
        <f t="shared" si="18"/>
        <v>0</v>
      </c>
      <c r="Z74" s="84">
        <f t="shared" si="19"/>
        <v>0</v>
      </c>
      <c r="AA74" s="84">
        <f t="shared" si="20"/>
        <v>0</v>
      </c>
      <c r="AB74" s="84">
        <f t="shared" si="21"/>
        <v>0</v>
      </c>
      <c r="AC74" s="84">
        <f t="shared" si="22"/>
        <v>0</v>
      </c>
      <c r="AD74" s="84">
        <f t="shared" si="23"/>
        <v>0</v>
      </c>
      <c r="AE74" s="84">
        <f t="shared" si="24"/>
        <v>0</v>
      </c>
      <c r="AF74" s="84">
        <f t="shared" si="25"/>
        <v>0</v>
      </c>
      <c r="AG74" s="84">
        <f t="shared" si="26"/>
        <v>0</v>
      </c>
      <c r="AH74" s="84">
        <f t="shared" si="27"/>
        <v>0</v>
      </c>
      <c r="AI74" s="84">
        <f t="shared" si="28"/>
        <v>0</v>
      </c>
      <c r="AJ74" s="84">
        <f t="shared" si="29"/>
        <v>0</v>
      </c>
      <c r="AK74" s="84">
        <f t="shared" si="30"/>
        <v>0</v>
      </c>
      <c r="AL74" s="84">
        <f t="shared" si="31"/>
        <v>0</v>
      </c>
      <c r="AM74" s="84">
        <f t="shared" si="32"/>
        <v>0</v>
      </c>
      <c r="AN74" s="84">
        <f t="shared" si="33"/>
        <v>0</v>
      </c>
      <c r="AO74" s="84">
        <f t="shared" si="34"/>
        <v>0</v>
      </c>
      <c r="AP74" s="84">
        <f t="shared" si="35"/>
        <v>0</v>
      </c>
      <c r="AQ74" s="84">
        <f t="shared" si="36"/>
        <v>0</v>
      </c>
      <c r="AR74" s="84">
        <f t="shared" si="37"/>
        <v>0</v>
      </c>
      <c r="AS74" s="84">
        <f t="shared" si="38"/>
        <v>0</v>
      </c>
      <c r="AT74" s="84">
        <f t="shared" si="39"/>
        <v>0</v>
      </c>
      <c r="AU74" s="84">
        <f t="shared" si="40"/>
        <v>0</v>
      </c>
      <c r="AV74" s="84">
        <f t="shared" si="41"/>
        <v>0</v>
      </c>
      <c r="AW74" s="84">
        <f t="shared" si="42"/>
        <v>0</v>
      </c>
      <c r="AX74" s="84">
        <f t="shared" si="43"/>
        <v>0</v>
      </c>
      <c r="AY74" s="84">
        <f t="shared" si="44"/>
        <v>0</v>
      </c>
      <c r="AZ74" s="84">
        <f t="shared" si="45"/>
        <v>0</v>
      </c>
      <c r="BA74" s="84">
        <f t="shared" si="46"/>
        <v>0</v>
      </c>
      <c r="BB74" s="84">
        <f t="shared" si="47"/>
        <v>0</v>
      </c>
      <c r="BC74" s="84">
        <f t="shared" si="48"/>
        <v>0</v>
      </c>
      <c r="BD74" s="84">
        <f t="shared" si="49"/>
        <v>0</v>
      </c>
      <c r="BE74" s="84">
        <f t="shared" si="50"/>
        <v>0</v>
      </c>
      <c r="BF74" s="84">
        <f t="shared" si="51"/>
        <v>0</v>
      </c>
      <c r="BG74" s="84">
        <f t="shared" si="52"/>
        <v>0</v>
      </c>
      <c r="BH74" s="84">
        <f t="shared" si="53"/>
        <v>0</v>
      </c>
      <c r="BI74" s="84">
        <f t="shared" si="54"/>
        <v>0</v>
      </c>
      <c r="BJ74" s="84">
        <f t="shared" si="55"/>
        <v>0</v>
      </c>
      <c r="BK74" s="84">
        <f t="shared" si="56"/>
        <v>0</v>
      </c>
      <c r="BL74" s="84">
        <f t="shared" si="57"/>
        <v>0</v>
      </c>
      <c r="BM74" s="84">
        <f t="shared" si="58"/>
        <v>0</v>
      </c>
      <c r="BN74" s="84">
        <f t="shared" si="59"/>
        <v>0</v>
      </c>
      <c r="BO74" s="84">
        <f t="shared" si="60"/>
        <v>0</v>
      </c>
      <c r="BP74" s="84">
        <f t="shared" si="61"/>
        <v>0</v>
      </c>
      <c r="BQ74" s="84">
        <f t="shared" si="62"/>
        <v>0</v>
      </c>
      <c r="BR74" s="84">
        <f t="shared" si="63"/>
        <v>0</v>
      </c>
      <c r="BS74" s="84">
        <f t="shared" si="64"/>
        <v>0</v>
      </c>
      <c r="BT74" s="84">
        <f t="shared" si="65"/>
        <v>0</v>
      </c>
      <c r="BU74" s="84">
        <f t="shared" si="66"/>
        <v>0</v>
      </c>
      <c r="BV74" s="84">
        <f t="shared" si="67"/>
        <v>0</v>
      </c>
      <c r="BW74" s="84">
        <f t="shared" si="68"/>
        <v>0</v>
      </c>
      <c r="BX74" s="84">
        <f t="shared" si="69"/>
        <v>0</v>
      </c>
      <c r="BY74" s="84">
        <f t="shared" si="70"/>
        <v>0</v>
      </c>
      <c r="BZ74" s="84">
        <f t="shared" si="71"/>
        <v>0</v>
      </c>
      <c r="CA74" s="84">
        <f t="shared" si="72"/>
        <v>0</v>
      </c>
      <c r="CB74" s="84">
        <f t="shared" si="73"/>
        <v>0</v>
      </c>
      <c r="CC74" s="84">
        <f t="shared" si="74"/>
        <v>0</v>
      </c>
      <c r="CD74" s="84">
        <f t="shared" si="75"/>
        <v>0</v>
      </c>
      <c r="CE74" s="84">
        <f t="shared" si="76"/>
        <v>0</v>
      </c>
      <c r="CF74" s="84">
        <f t="shared" si="77"/>
        <v>0</v>
      </c>
      <c r="CG74" s="84">
        <f t="shared" si="78"/>
        <v>0</v>
      </c>
      <c r="CH74" s="84">
        <f t="shared" si="79"/>
        <v>0</v>
      </c>
      <c r="CI74" s="84">
        <f t="shared" si="80"/>
        <v>0</v>
      </c>
      <c r="CJ74" s="84">
        <f t="shared" si="81"/>
        <v>0</v>
      </c>
      <c r="CK74" s="84">
        <f t="shared" si="82"/>
        <v>0</v>
      </c>
      <c r="CL74" s="84">
        <f t="shared" si="83"/>
        <v>0</v>
      </c>
      <c r="CM74" s="84">
        <f t="shared" si="84"/>
        <v>0</v>
      </c>
      <c r="CN74" s="84">
        <f t="shared" si="85"/>
        <v>0</v>
      </c>
      <c r="CO74" s="84">
        <f t="shared" si="86"/>
        <v>0</v>
      </c>
      <c r="CP74" s="84">
        <f t="shared" si="87"/>
        <v>0</v>
      </c>
      <c r="CQ74" s="84">
        <f t="shared" si="88"/>
        <v>0</v>
      </c>
      <c r="CR74" s="84">
        <f t="shared" si="89"/>
        <v>0</v>
      </c>
      <c r="CS74" s="84">
        <f t="shared" si="90"/>
        <v>0</v>
      </c>
      <c r="CT74" s="84">
        <f t="shared" si="91"/>
        <v>0</v>
      </c>
      <c r="CU74" s="84">
        <f t="shared" si="92"/>
        <v>0</v>
      </c>
      <c r="CV74" s="84">
        <f t="shared" si="93"/>
        <v>0</v>
      </c>
      <c r="CW74" s="84">
        <f t="shared" si="94"/>
        <v>0</v>
      </c>
      <c r="CX74" s="84">
        <f t="shared" si="95"/>
        <v>0</v>
      </c>
    </row>
    <row r="75" spans="1:102" s="263" customFormat="1" ht="14.25">
      <c r="A75" s="78">
        <f t="shared" si="96"/>
        <v>65</v>
      </c>
      <c r="B75" s="79"/>
      <c r="C75" s="80"/>
      <c r="D75" s="81"/>
      <c r="E75" s="82"/>
      <c r="F75" s="83"/>
      <c r="G75" s="84">
        <f t="shared" ref="G75:G127" si="97">IF($F75=1,($E75),0)</f>
        <v>0</v>
      </c>
      <c r="H75" s="84">
        <f t="shared" ref="H75:H127" si="98">IF($F75=2,($E75),0)</f>
        <v>0</v>
      </c>
      <c r="I75" s="84">
        <f t="shared" ref="I75:I127" si="99">IF($F75=3,($E75),0)</f>
        <v>0</v>
      </c>
      <c r="J75" s="84">
        <f t="shared" ref="J75:J127" si="100">IF($F75=4,($E75),0)</f>
        <v>0</v>
      </c>
      <c r="K75" s="84">
        <f t="shared" ref="K75:K127" si="101">IF($F75=5,($E75),0)</f>
        <v>0</v>
      </c>
      <c r="L75" s="84">
        <f t="shared" ref="L75:L127" si="102">IF($F75=6,($E75),0)</f>
        <v>0</v>
      </c>
      <c r="M75" s="84">
        <f t="shared" ref="M75:M127" si="103">IF($F75=7,($E75),0)</f>
        <v>0</v>
      </c>
      <c r="N75" s="84">
        <f t="shared" ref="N75:N127" si="104">IF($F75=8,($E75),0)</f>
        <v>0</v>
      </c>
      <c r="O75" s="84">
        <f t="shared" ref="O75:O127" si="105">IF($F75=9,($E75),0)</f>
        <v>0</v>
      </c>
      <c r="P75" s="84">
        <f t="shared" ref="P75:P127" si="106">IF($F75=10,($E75),0)</f>
        <v>0</v>
      </c>
      <c r="Q75" s="84">
        <f t="shared" ref="Q75:Q127" si="107">IF($F75=11,($E75),0)</f>
        <v>0</v>
      </c>
      <c r="R75" s="84">
        <f t="shared" ref="R75:R127" si="108">IF($F75=12,($E75),0)</f>
        <v>0</v>
      </c>
      <c r="S75" s="84">
        <f t="shared" ref="S75:S127" si="109">IF($F75=13,($E75),0)</f>
        <v>0</v>
      </c>
      <c r="T75" s="84">
        <f t="shared" ref="T75:T127" si="110">IF($F75=14,($E75),0)</f>
        <v>0</v>
      </c>
      <c r="U75" s="84">
        <f t="shared" ref="U75:U127" si="111">IF($F75=15,($E75),0)</f>
        <v>0</v>
      </c>
      <c r="V75" s="84">
        <f t="shared" ref="V75:V127" si="112">IF($F75=16,($E75),0)</f>
        <v>0</v>
      </c>
      <c r="W75" s="84">
        <f t="shared" ref="W75:W127" si="113">IF($F75=17,($E75),0)</f>
        <v>0</v>
      </c>
      <c r="X75" s="84">
        <f t="shared" ref="X75:X127" si="114">IF($F75=18,($E75),0)</f>
        <v>0</v>
      </c>
      <c r="Y75" s="84">
        <f t="shared" ref="Y75:Y127" si="115">IF($F75=19,($E75),0)</f>
        <v>0</v>
      </c>
      <c r="Z75" s="84">
        <f t="shared" ref="Z75:Z127" si="116">IF($F75=30,($E75),0)</f>
        <v>0</v>
      </c>
      <c r="AA75" s="84">
        <f t="shared" ref="AA75:AA127" si="117">IF($F75=31,($E75),0)</f>
        <v>0</v>
      </c>
      <c r="AB75" s="84">
        <f t="shared" ref="AB75:AB127" si="118">IF($F75=32,($E75),0)</f>
        <v>0</v>
      </c>
      <c r="AC75" s="84">
        <f t="shared" ref="AC75:AC127" si="119">IF($F75=33,($E75),0)</f>
        <v>0</v>
      </c>
      <c r="AD75" s="84">
        <f t="shared" ref="AD75:AD127" si="120">IF($F75=34,($E75),0)</f>
        <v>0</v>
      </c>
      <c r="AE75" s="84">
        <f t="shared" ref="AE75:AE127" si="121">IF($F75=35,($E75),0)</f>
        <v>0</v>
      </c>
      <c r="AF75" s="84">
        <f t="shared" ref="AF75:AF127" si="122">IF($F75=36,($E75),0)</f>
        <v>0</v>
      </c>
      <c r="AG75" s="84">
        <f t="shared" ref="AG75:AG127" si="123">IF($F75=37,($E75),0)</f>
        <v>0</v>
      </c>
      <c r="AH75" s="84">
        <f t="shared" ref="AH75:AH127" si="124">IF($F75=38,($E75),0)</f>
        <v>0</v>
      </c>
      <c r="AI75" s="84">
        <f t="shared" ref="AI75:AI127" si="125">IF($F75=39,($E75),0)</f>
        <v>0</v>
      </c>
      <c r="AJ75" s="84">
        <f t="shared" ref="AJ75:AJ127" si="126">IF($F75=40,($E75),0)</f>
        <v>0</v>
      </c>
      <c r="AK75" s="84">
        <f t="shared" ref="AK75:AK127" si="127">IF($F75=41,($E75),0)</f>
        <v>0</v>
      </c>
      <c r="AL75" s="84">
        <f t="shared" ref="AL75:AL127" si="128">IF($F75=42,($E75),0)</f>
        <v>0</v>
      </c>
      <c r="AM75" s="84">
        <f t="shared" ref="AM75:AM127" si="129">IF($F75=43,($E75),0)</f>
        <v>0</v>
      </c>
      <c r="AN75" s="84">
        <f t="shared" ref="AN75:AN127" si="130">IF($F75=44,($E75),0)</f>
        <v>0</v>
      </c>
      <c r="AO75" s="84">
        <f t="shared" ref="AO75:AO127" si="131">IF($F75=45,($E75),0)</f>
        <v>0</v>
      </c>
      <c r="AP75" s="84">
        <f t="shared" ref="AP75:AP127" si="132">IF($F75=46,($E75),0)</f>
        <v>0</v>
      </c>
      <c r="AQ75" s="84">
        <f t="shared" ref="AQ75:AQ127" si="133">IF($F75=47,($E75),0)</f>
        <v>0</v>
      </c>
      <c r="AR75" s="84">
        <f t="shared" ref="AR75:AR127" si="134">IF($F75=48,($E75),0)</f>
        <v>0</v>
      </c>
      <c r="AS75" s="84">
        <f t="shared" ref="AS75:AS127" si="135">IF($F75=49,($E75),0)</f>
        <v>0</v>
      </c>
      <c r="AT75" s="84">
        <f t="shared" ref="AT75:AT127" si="136">IF($F75=50,($E75),0)</f>
        <v>0</v>
      </c>
      <c r="AU75" s="84">
        <f t="shared" ref="AU75:AU127" si="137">IF($F75=51,($E75),0)</f>
        <v>0</v>
      </c>
      <c r="AV75" s="84">
        <f t="shared" ref="AV75:AV127" si="138">IF($F75=52,($E75),0)</f>
        <v>0</v>
      </c>
      <c r="AW75" s="84">
        <f t="shared" ref="AW75:AW127" si="139">IF($F75=53,($E75),0)</f>
        <v>0</v>
      </c>
      <c r="AX75" s="84">
        <f t="shared" ref="AX75:AX127" si="140">IF($F75=54,($E75),0)</f>
        <v>0</v>
      </c>
      <c r="AY75" s="84">
        <f t="shared" ref="AY75:AY127" si="141">IF($F75=55,($E75),0)</f>
        <v>0</v>
      </c>
      <c r="AZ75" s="84">
        <f t="shared" ref="AZ75:AZ127" si="142">IF($F75=56,($E75),0)</f>
        <v>0</v>
      </c>
      <c r="BA75" s="84">
        <f t="shared" ref="BA75:BA127" si="143">IF($F75=60,($E75),0)</f>
        <v>0</v>
      </c>
      <c r="BB75" s="84">
        <f t="shared" ref="BB75:BB127" si="144">IF($F75=61,($E75),0)</f>
        <v>0</v>
      </c>
      <c r="BC75" s="84">
        <f t="shared" ref="BC75:BC127" si="145">IF($F75=62,($E75),0)</f>
        <v>0</v>
      </c>
      <c r="BD75" s="84">
        <f t="shared" ref="BD75:BD127" si="146">IF($F75=63,($E75),0)</f>
        <v>0</v>
      </c>
      <c r="BE75" s="84">
        <f t="shared" ref="BE75:BE127" si="147">IF($F75=64,($E75),0)</f>
        <v>0</v>
      </c>
      <c r="BF75" s="84">
        <f t="shared" ref="BF75:BF127" si="148">IF($F75=65,($E75),0)</f>
        <v>0</v>
      </c>
      <c r="BG75" s="84">
        <f t="shared" ref="BG75:BG127" si="149">IF($F75=66,($E75),0)</f>
        <v>0</v>
      </c>
      <c r="BH75" s="84">
        <f t="shared" ref="BH75:BH127" si="150">IF($F75=67,($E75),0)</f>
        <v>0</v>
      </c>
      <c r="BI75" s="84">
        <f t="shared" ref="BI75:BI127" si="151">IF($F75=68,($E75),0)</f>
        <v>0</v>
      </c>
      <c r="BJ75" s="84">
        <f t="shared" ref="BJ75:BJ127" si="152">IF($F75=69,($E75),0)</f>
        <v>0</v>
      </c>
      <c r="BK75" s="84">
        <f t="shared" ref="BK75:BK127" si="153">IF($F75=70,($E75),0)</f>
        <v>0</v>
      </c>
      <c r="BL75" s="84">
        <f t="shared" ref="BL75:BL127" si="154">IF($F75=71,($E75),0)</f>
        <v>0</v>
      </c>
      <c r="BM75" s="84">
        <f t="shared" ref="BM75:BM127" si="155">IF($F75=72,($E75),0)</f>
        <v>0</v>
      </c>
      <c r="BN75" s="84">
        <f t="shared" ref="BN75:BN127" si="156">IF($F75=73,($E75),0)</f>
        <v>0</v>
      </c>
      <c r="BO75" s="84">
        <f t="shared" ref="BO75:BO127" si="157">IF($F75=74,($E75),0)</f>
        <v>0</v>
      </c>
      <c r="BP75" s="84">
        <f t="shared" ref="BP75:BP127" si="158">IF($F75=75,($E75),0)</f>
        <v>0</v>
      </c>
      <c r="BQ75" s="84">
        <f t="shared" ref="BQ75:BQ127" si="159">IF($F75=76,($E75),0)</f>
        <v>0</v>
      </c>
      <c r="BR75" s="84">
        <f t="shared" ref="BR75:BR127" si="160">IF($F75=77,($E75),0)</f>
        <v>0</v>
      </c>
      <c r="BS75" s="84">
        <f t="shared" ref="BS75:BS127" si="161">IF($F75=78,($E75),0)</f>
        <v>0</v>
      </c>
      <c r="BT75" s="84">
        <f t="shared" ref="BT75:BT127" si="162">IF($F75=79,($E75),0)</f>
        <v>0</v>
      </c>
      <c r="BU75" s="84">
        <f t="shared" ref="BU75:BU127" si="163">IF($F75=80,($E75),0)</f>
        <v>0</v>
      </c>
      <c r="BV75" s="84">
        <f t="shared" ref="BV75:BV127" si="164">IF($F75=81,($E75),0)</f>
        <v>0</v>
      </c>
      <c r="BW75" s="84">
        <f t="shared" ref="BW75:BW127" si="165">IF($F75=82,($E75),0)</f>
        <v>0</v>
      </c>
      <c r="BX75" s="84">
        <f t="shared" ref="BX75:BX127" si="166">IF($F75=83,($E75),0)</f>
        <v>0</v>
      </c>
      <c r="BY75" s="84">
        <f t="shared" ref="BY75:BY127" si="167">IF($F75=84,($E75),0)</f>
        <v>0</v>
      </c>
      <c r="BZ75" s="84">
        <f t="shared" ref="BZ75:BZ127" si="168">IF($F75=85,($E75),0)</f>
        <v>0</v>
      </c>
      <c r="CA75" s="84">
        <f t="shared" ref="CA75:CA127" si="169">IF($F75=86,($E75),0)</f>
        <v>0</v>
      </c>
      <c r="CB75" s="84">
        <f t="shared" ref="CB75:CB127" si="170">IF($F75=87,($E75),0)</f>
        <v>0</v>
      </c>
      <c r="CC75" s="84">
        <f t="shared" ref="CC75:CC127" si="171">IF($F75=88,($E75),0)</f>
        <v>0</v>
      </c>
      <c r="CD75" s="84">
        <f t="shared" ref="CD75:CD127" si="172">IF($F75=90,($E75),0)</f>
        <v>0</v>
      </c>
      <c r="CE75" s="84">
        <f t="shared" ref="CE75:CE127" si="173">IF($F75=91,($E75),0)</f>
        <v>0</v>
      </c>
      <c r="CF75" s="84">
        <f t="shared" ref="CF75:CF127" si="174">IF($F75=92,($E75),0)</f>
        <v>0</v>
      </c>
      <c r="CG75" s="84">
        <f t="shared" ref="CG75:CG127" si="175">IF($F75=93,($E75),0)</f>
        <v>0</v>
      </c>
      <c r="CH75" s="84">
        <f t="shared" ref="CH75:CH127" si="176">IF($F75=100,($E75),0)</f>
        <v>0</v>
      </c>
      <c r="CI75" s="84">
        <f t="shared" ref="CI75:CI127" si="177">IF($F75=101,($E75),0)</f>
        <v>0</v>
      </c>
      <c r="CJ75" s="84">
        <f t="shared" ref="CJ75:CJ127" si="178">IF($F75=102,($E75),0)</f>
        <v>0</v>
      </c>
      <c r="CK75" s="84">
        <f t="shared" ref="CK75:CK127" si="179">IF($F75=103,($E75),0)</f>
        <v>0</v>
      </c>
      <c r="CL75" s="84">
        <f t="shared" ref="CL75:CL127" si="180">IF($F75=104,($E75),0)</f>
        <v>0</v>
      </c>
      <c r="CM75" s="84">
        <f t="shared" ref="CM75:CM127" si="181">IF($F75=110,($E75),0)</f>
        <v>0</v>
      </c>
      <c r="CN75" s="84">
        <f t="shared" ref="CN75:CN127" si="182">IF($F75=111,($E75),0)</f>
        <v>0</v>
      </c>
      <c r="CO75" s="84">
        <f t="shared" ref="CO75:CO127" si="183">IF($F75=112,($E75),0)</f>
        <v>0</v>
      </c>
      <c r="CP75" s="84">
        <f t="shared" ref="CP75:CP127" si="184">IF($F75=113,($E75),0)</f>
        <v>0</v>
      </c>
      <c r="CQ75" s="84">
        <f t="shared" ref="CQ75:CQ127" si="185">IF($F75=114,($E75),0)</f>
        <v>0</v>
      </c>
      <c r="CR75" s="84">
        <f t="shared" ref="CR75:CR127" si="186">IF($F75=115,($E75),0)</f>
        <v>0</v>
      </c>
      <c r="CS75" s="84">
        <f t="shared" ref="CS75:CS127" si="187">IF($F75=116,($E75),0)</f>
        <v>0</v>
      </c>
      <c r="CT75" s="84">
        <f t="shared" ref="CT75:CT127" si="188">IF($F75=117,($E75),0)</f>
        <v>0</v>
      </c>
      <c r="CU75" s="84">
        <f t="shared" ref="CU75:CU127" si="189">IF($F75=118,($E75),0)</f>
        <v>0</v>
      </c>
      <c r="CV75" s="84">
        <f t="shared" ref="CV75:CV127" si="190">IF($F75=119,($E75),0)</f>
        <v>0</v>
      </c>
      <c r="CW75" s="84">
        <f t="shared" ref="CW75:CW127" si="191">IF($F75=200,($E75),0)</f>
        <v>0</v>
      </c>
      <c r="CX75" s="84">
        <f t="shared" ref="CX75:CX127" si="192">IF($F75=301,($E75),0)</f>
        <v>0</v>
      </c>
    </row>
    <row r="76" spans="1:102" s="263" customFormat="1" ht="14.25">
      <c r="A76" s="78">
        <f t="shared" si="96"/>
        <v>66</v>
      </c>
      <c r="B76" s="79"/>
      <c r="C76" s="80"/>
      <c r="D76" s="81"/>
      <c r="E76" s="82"/>
      <c r="F76" s="83"/>
      <c r="G76" s="84">
        <f t="shared" si="97"/>
        <v>0</v>
      </c>
      <c r="H76" s="84">
        <f t="shared" si="98"/>
        <v>0</v>
      </c>
      <c r="I76" s="84">
        <f t="shared" si="99"/>
        <v>0</v>
      </c>
      <c r="J76" s="84">
        <f t="shared" si="100"/>
        <v>0</v>
      </c>
      <c r="K76" s="84">
        <f t="shared" si="101"/>
        <v>0</v>
      </c>
      <c r="L76" s="84">
        <f t="shared" si="102"/>
        <v>0</v>
      </c>
      <c r="M76" s="84">
        <f t="shared" si="103"/>
        <v>0</v>
      </c>
      <c r="N76" s="84">
        <f t="shared" si="104"/>
        <v>0</v>
      </c>
      <c r="O76" s="84">
        <f t="shared" si="105"/>
        <v>0</v>
      </c>
      <c r="P76" s="84">
        <f t="shared" si="106"/>
        <v>0</v>
      </c>
      <c r="Q76" s="84">
        <f t="shared" si="107"/>
        <v>0</v>
      </c>
      <c r="R76" s="84">
        <f t="shared" si="108"/>
        <v>0</v>
      </c>
      <c r="S76" s="84">
        <f t="shared" si="109"/>
        <v>0</v>
      </c>
      <c r="T76" s="84">
        <f t="shared" si="110"/>
        <v>0</v>
      </c>
      <c r="U76" s="84">
        <f t="shared" si="111"/>
        <v>0</v>
      </c>
      <c r="V76" s="84">
        <f t="shared" si="112"/>
        <v>0</v>
      </c>
      <c r="W76" s="84">
        <f t="shared" si="113"/>
        <v>0</v>
      </c>
      <c r="X76" s="84">
        <f t="shared" si="114"/>
        <v>0</v>
      </c>
      <c r="Y76" s="84">
        <f t="shared" si="115"/>
        <v>0</v>
      </c>
      <c r="Z76" s="84">
        <f t="shared" si="116"/>
        <v>0</v>
      </c>
      <c r="AA76" s="84">
        <f t="shared" si="117"/>
        <v>0</v>
      </c>
      <c r="AB76" s="84">
        <f t="shared" si="118"/>
        <v>0</v>
      </c>
      <c r="AC76" s="84">
        <f t="shared" si="119"/>
        <v>0</v>
      </c>
      <c r="AD76" s="84">
        <f t="shared" si="120"/>
        <v>0</v>
      </c>
      <c r="AE76" s="84">
        <f t="shared" si="121"/>
        <v>0</v>
      </c>
      <c r="AF76" s="84">
        <f t="shared" si="122"/>
        <v>0</v>
      </c>
      <c r="AG76" s="84">
        <f t="shared" si="123"/>
        <v>0</v>
      </c>
      <c r="AH76" s="84">
        <f t="shared" si="124"/>
        <v>0</v>
      </c>
      <c r="AI76" s="84">
        <f t="shared" si="125"/>
        <v>0</v>
      </c>
      <c r="AJ76" s="84">
        <f t="shared" si="126"/>
        <v>0</v>
      </c>
      <c r="AK76" s="84">
        <f t="shared" si="127"/>
        <v>0</v>
      </c>
      <c r="AL76" s="84">
        <f t="shared" si="128"/>
        <v>0</v>
      </c>
      <c r="AM76" s="84">
        <f t="shared" si="129"/>
        <v>0</v>
      </c>
      <c r="AN76" s="84">
        <f t="shared" si="130"/>
        <v>0</v>
      </c>
      <c r="AO76" s="84">
        <f t="shared" si="131"/>
        <v>0</v>
      </c>
      <c r="AP76" s="84">
        <f t="shared" si="132"/>
        <v>0</v>
      </c>
      <c r="AQ76" s="84">
        <f t="shared" si="133"/>
        <v>0</v>
      </c>
      <c r="AR76" s="84">
        <f t="shared" si="134"/>
        <v>0</v>
      </c>
      <c r="AS76" s="84">
        <f t="shared" si="135"/>
        <v>0</v>
      </c>
      <c r="AT76" s="84">
        <f t="shared" si="136"/>
        <v>0</v>
      </c>
      <c r="AU76" s="84">
        <f t="shared" si="137"/>
        <v>0</v>
      </c>
      <c r="AV76" s="84">
        <f t="shared" si="138"/>
        <v>0</v>
      </c>
      <c r="AW76" s="84">
        <f t="shared" si="139"/>
        <v>0</v>
      </c>
      <c r="AX76" s="84">
        <f t="shared" si="140"/>
        <v>0</v>
      </c>
      <c r="AY76" s="84">
        <f t="shared" si="141"/>
        <v>0</v>
      </c>
      <c r="AZ76" s="84">
        <f t="shared" si="142"/>
        <v>0</v>
      </c>
      <c r="BA76" s="84">
        <f t="shared" si="143"/>
        <v>0</v>
      </c>
      <c r="BB76" s="84">
        <f t="shared" si="144"/>
        <v>0</v>
      </c>
      <c r="BC76" s="84">
        <f t="shared" si="145"/>
        <v>0</v>
      </c>
      <c r="BD76" s="84">
        <f t="shared" si="146"/>
        <v>0</v>
      </c>
      <c r="BE76" s="84">
        <f t="shared" si="147"/>
        <v>0</v>
      </c>
      <c r="BF76" s="84">
        <f t="shared" si="148"/>
        <v>0</v>
      </c>
      <c r="BG76" s="84">
        <f t="shared" si="149"/>
        <v>0</v>
      </c>
      <c r="BH76" s="84">
        <f t="shared" si="150"/>
        <v>0</v>
      </c>
      <c r="BI76" s="84">
        <f t="shared" si="151"/>
        <v>0</v>
      </c>
      <c r="BJ76" s="84">
        <f t="shared" si="152"/>
        <v>0</v>
      </c>
      <c r="BK76" s="84">
        <f t="shared" si="153"/>
        <v>0</v>
      </c>
      <c r="BL76" s="84">
        <f t="shared" si="154"/>
        <v>0</v>
      </c>
      <c r="BM76" s="84">
        <f t="shared" si="155"/>
        <v>0</v>
      </c>
      <c r="BN76" s="84">
        <f t="shared" si="156"/>
        <v>0</v>
      </c>
      <c r="BO76" s="84">
        <f t="shared" si="157"/>
        <v>0</v>
      </c>
      <c r="BP76" s="84">
        <f t="shared" si="158"/>
        <v>0</v>
      </c>
      <c r="BQ76" s="84">
        <f t="shared" si="159"/>
        <v>0</v>
      </c>
      <c r="BR76" s="84">
        <f t="shared" si="160"/>
        <v>0</v>
      </c>
      <c r="BS76" s="84">
        <f t="shared" si="161"/>
        <v>0</v>
      </c>
      <c r="BT76" s="84">
        <f t="shared" si="162"/>
        <v>0</v>
      </c>
      <c r="BU76" s="84">
        <f t="shared" si="163"/>
        <v>0</v>
      </c>
      <c r="BV76" s="84">
        <f t="shared" si="164"/>
        <v>0</v>
      </c>
      <c r="BW76" s="84">
        <f t="shared" si="165"/>
        <v>0</v>
      </c>
      <c r="BX76" s="84">
        <f t="shared" si="166"/>
        <v>0</v>
      </c>
      <c r="BY76" s="84">
        <f t="shared" si="167"/>
        <v>0</v>
      </c>
      <c r="BZ76" s="84">
        <f t="shared" si="168"/>
        <v>0</v>
      </c>
      <c r="CA76" s="84">
        <f t="shared" si="169"/>
        <v>0</v>
      </c>
      <c r="CB76" s="84">
        <f t="shared" si="170"/>
        <v>0</v>
      </c>
      <c r="CC76" s="84">
        <f t="shared" si="171"/>
        <v>0</v>
      </c>
      <c r="CD76" s="84">
        <f t="shared" si="172"/>
        <v>0</v>
      </c>
      <c r="CE76" s="84">
        <f t="shared" si="173"/>
        <v>0</v>
      </c>
      <c r="CF76" s="84">
        <f t="shared" si="174"/>
        <v>0</v>
      </c>
      <c r="CG76" s="84">
        <f t="shared" si="175"/>
        <v>0</v>
      </c>
      <c r="CH76" s="84">
        <f t="shared" si="176"/>
        <v>0</v>
      </c>
      <c r="CI76" s="84">
        <f t="shared" si="177"/>
        <v>0</v>
      </c>
      <c r="CJ76" s="84">
        <f t="shared" si="178"/>
        <v>0</v>
      </c>
      <c r="CK76" s="84">
        <f t="shared" si="179"/>
        <v>0</v>
      </c>
      <c r="CL76" s="84">
        <f t="shared" si="180"/>
        <v>0</v>
      </c>
      <c r="CM76" s="84">
        <f t="shared" si="181"/>
        <v>0</v>
      </c>
      <c r="CN76" s="84">
        <f t="shared" si="182"/>
        <v>0</v>
      </c>
      <c r="CO76" s="84">
        <f t="shared" si="183"/>
        <v>0</v>
      </c>
      <c r="CP76" s="84">
        <f t="shared" si="184"/>
        <v>0</v>
      </c>
      <c r="CQ76" s="84">
        <f t="shared" si="185"/>
        <v>0</v>
      </c>
      <c r="CR76" s="84">
        <f t="shared" si="186"/>
        <v>0</v>
      </c>
      <c r="CS76" s="84">
        <f t="shared" si="187"/>
        <v>0</v>
      </c>
      <c r="CT76" s="84">
        <f t="shared" si="188"/>
        <v>0</v>
      </c>
      <c r="CU76" s="84">
        <f t="shared" si="189"/>
        <v>0</v>
      </c>
      <c r="CV76" s="84">
        <f t="shared" si="190"/>
        <v>0</v>
      </c>
      <c r="CW76" s="84">
        <f t="shared" si="191"/>
        <v>0</v>
      </c>
      <c r="CX76" s="84">
        <f t="shared" si="192"/>
        <v>0</v>
      </c>
    </row>
    <row r="77" spans="1:102" s="263" customFormat="1" ht="14.25">
      <c r="A77" s="78">
        <f t="shared" si="96"/>
        <v>67</v>
      </c>
      <c r="B77" s="79"/>
      <c r="C77" s="80"/>
      <c r="D77" s="81"/>
      <c r="E77" s="82"/>
      <c r="F77" s="83"/>
      <c r="G77" s="84">
        <f t="shared" si="97"/>
        <v>0</v>
      </c>
      <c r="H77" s="84">
        <f t="shared" si="98"/>
        <v>0</v>
      </c>
      <c r="I77" s="84">
        <f t="shared" si="99"/>
        <v>0</v>
      </c>
      <c r="J77" s="84">
        <f t="shared" si="100"/>
        <v>0</v>
      </c>
      <c r="K77" s="84">
        <f t="shared" si="101"/>
        <v>0</v>
      </c>
      <c r="L77" s="84">
        <f t="shared" si="102"/>
        <v>0</v>
      </c>
      <c r="M77" s="84">
        <f t="shared" si="103"/>
        <v>0</v>
      </c>
      <c r="N77" s="84">
        <f t="shared" si="104"/>
        <v>0</v>
      </c>
      <c r="O77" s="84">
        <f t="shared" si="105"/>
        <v>0</v>
      </c>
      <c r="P77" s="84">
        <f t="shared" si="106"/>
        <v>0</v>
      </c>
      <c r="Q77" s="84">
        <f t="shared" si="107"/>
        <v>0</v>
      </c>
      <c r="R77" s="84">
        <f t="shared" si="108"/>
        <v>0</v>
      </c>
      <c r="S77" s="84">
        <f t="shared" si="109"/>
        <v>0</v>
      </c>
      <c r="T77" s="84">
        <f t="shared" si="110"/>
        <v>0</v>
      </c>
      <c r="U77" s="84">
        <f t="shared" si="111"/>
        <v>0</v>
      </c>
      <c r="V77" s="84">
        <f t="shared" si="112"/>
        <v>0</v>
      </c>
      <c r="W77" s="84">
        <f t="shared" si="113"/>
        <v>0</v>
      </c>
      <c r="X77" s="84">
        <f t="shared" si="114"/>
        <v>0</v>
      </c>
      <c r="Y77" s="84">
        <f t="shared" si="115"/>
        <v>0</v>
      </c>
      <c r="Z77" s="84">
        <f t="shared" si="116"/>
        <v>0</v>
      </c>
      <c r="AA77" s="84">
        <f t="shared" si="117"/>
        <v>0</v>
      </c>
      <c r="AB77" s="84">
        <f t="shared" si="118"/>
        <v>0</v>
      </c>
      <c r="AC77" s="84">
        <f t="shared" si="119"/>
        <v>0</v>
      </c>
      <c r="AD77" s="84">
        <f t="shared" si="120"/>
        <v>0</v>
      </c>
      <c r="AE77" s="84">
        <f t="shared" si="121"/>
        <v>0</v>
      </c>
      <c r="AF77" s="84">
        <f t="shared" si="122"/>
        <v>0</v>
      </c>
      <c r="AG77" s="84">
        <f t="shared" si="123"/>
        <v>0</v>
      </c>
      <c r="AH77" s="84">
        <f t="shared" si="124"/>
        <v>0</v>
      </c>
      <c r="AI77" s="84">
        <f t="shared" si="125"/>
        <v>0</v>
      </c>
      <c r="AJ77" s="84">
        <f t="shared" si="126"/>
        <v>0</v>
      </c>
      <c r="AK77" s="84">
        <f t="shared" si="127"/>
        <v>0</v>
      </c>
      <c r="AL77" s="84">
        <f t="shared" si="128"/>
        <v>0</v>
      </c>
      <c r="AM77" s="84">
        <f t="shared" si="129"/>
        <v>0</v>
      </c>
      <c r="AN77" s="84">
        <f t="shared" si="130"/>
        <v>0</v>
      </c>
      <c r="AO77" s="84">
        <f t="shared" si="131"/>
        <v>0</v>
      </c>
      <c r="AP77" s="84">
        <f t="shared" si="132"/>
        <v>0</v>
      </c>
      <c r="AQ77" s="84">
        <f t="shared" si="133"/>
        <v>0</v>
      </c>
      <c r="AR77" s="84">
        <f t="shared" si="134"/>
        <v>0</v>
      </c>
      <c r="AS77" s="84">
        <f t="shared" si="135"/>
        <v>0</v>
      </c>
      <c r="AT77" s="84">
        <f t="shared" si="136"/>
        <v>0</v>
      </c>
      <c r="AU77" s="84">
        <f t="shared" si="137"/>
        <v>0</v>
      </c>
      <c r="AV77" s="84">
        <f t="shared" si="138"/>
        <v>0</v>
      </c>
      <c r="AW77" s="84">
        <f t="shared" si="139"/>
        <v>0</v>
      </c>
      <c r="AX77" s="84">
        <f t="shared" si="140"/>
        <v>0</v>
      </c>
      <c r="AY77" s="84">
        <f t="shared" si="141"/>
        <v>0</v>
      </c>
      <c r="AZ77" s="84">
        <f t="shared" si="142"/>
        <v>0</v>
      </c>
      <c r="BA77" s="84">
        <f t="shared" si="143"/>
        <v>0</v>
      </c>
      <c r="BB77" s="84">
        <f t="shared" si="144"/>
        <v>0</v>
      </c>
      <c r="BC77" s="84">
        <f t="shared" si="145"/>
        <v>0</v>
      </c>
      <c r="BD77" s="84">
        <f t="shared" si="146"/>
        <v>0</v>
      </c>
      <c r="BE77" s="84">
        <f t="shared" si="147"/>
        <v>0</v>
      </c>
      <c r="BF77" s="84">
        <f t="shared" si="148"/>
        <v>0</v>
      </c>
      <c r="BG77" s="84">
        <f t="shared" si="149"/>
        <v>0</v>
      </c>
      <c r="BH77" s="84">
        <f t="shared" si="150"/>
        <v>0</v>
      </c>
      <c r="BI77" s="84">
        <f t="shared" si="151"/>
        <v>0</v>
      </c>
      <c r="BJ77" s="84">
        <f t="shared" si="152"/>
        <v>0</v>
      </c>
      <c r="BK77" s="84">
        <f t="shared" si="153"/>
        <v>0</v>
      </c>
      <c r="BL77" s="84">
        <f t="shared" si="154"/>
        <v>0</v>
      </c>
      <c r="BM77" s="84">
        <f t="shared" si="155"/>
        <v>0</v>
      </c>
      <c r="BN77" s="84">
        <f t="shared" si="156"/>
        <v>0</v>
      </c>
      <c r="BO77" s="84">
        <f t="shared" si="157"/>
        <v>0</v>
      </c>
      <c r="BP77" s="84">
        <f t="shared" si="158"/>
        <v>0</v>
      </c>
      <c r="BQ77" s="84">
        <f t="shared" si="159"/>
        <v>0</v>
      </c>
      <c r="BR77" s="84">
        <f t="shared" si="160"/>
        <v>0</v>
      </c>
      <c r="BS77" s="84">
        <f t="shared" si="161"/>
        <v>0</v>
      </c>
      <c r="BT77" s="84">
        <f t="shared" si="162"/>
        <v>0</v>
      </c>
      <c r="BU77" s="84">
        <f t="shared" si="163"/>
        <v>0</v>
      </c>
      <c r="BV77" s="84">
        <f t="shared" si="164"/>
        <v>0</v>
      </c>
      <c r="BW77" s="84">
        <f t="shared" si="165"/>
        <v>0</v>
      </c>
      <c r="BX77" s="84">
        <f t="shared" si="166"/>
        <v>0</v>
      </c>
      <c r="BY77" s="84">
        <f t="shared" si="167"/>
        <v>0</v>
      </c>
      <c r="BZ77" s="84">
        <f t="shared" si="168"/>
        <v>0</v>
      </c>
      <c r="CA77" s="84">
        <f t="shared" si="169"/>
        <v>0</v>
      </c>
      <c r="CB77" s="84">
        <f t="shared" si="170"/>
        <v>0</v>
      </c>
      <c r="CC77" s="84">
        <f t="shared" si="171"/>
        <v>0</v>
      </c>
      <c r="CD77" s="84">
        <f t="shared" si="172"/>
        <v>0</v>
      </c>
      <c r="CE77" s="84">
        <f t="shared" si="173"/>
        <v>0</v>
      </c>
      <c r="CF77" s="84">
        <f t="shared" si="174"/>
        <v>0</v>
      </c>
      <c r="CG77" s="84">
        <f t="shared" si="175"/>
        <v>0</v>
      </c>
      <c r="CH77" s="84">
        <f t="shared" si="176"/>
        <v>0</v>
      </c>
      <c r="CI77" s="84">
        <f t="shared" si="177"/>
        <v>0</v>
      </c>
      <c r="CJ77" s="84">
        <f t="shared" si="178"/>
        <v>0</v>
      </c>
      <c r="CK77" s="84">
        <f t="shared" si="179"/>
        <v>0</v>
      </c>
      <c r="CL77" s="84">
        <f t="shared" si="180"/>
        <v>0</v>
      </c>
      <c r="CM77" s="84">
        <f t="shared" si="181"/>
        <v>0</v>
      </c>
      <c r="CN77" s="84">
        <f t="shared" si="182"/>
        <v>0</v>
      </c>
      <c r="CO77" s="84">
        <f t="shared" si="183"/>
        <v>0</v>
      </c>
      <c r="CP77" s="84">
        <f t="shared" si="184"/>
        <v>0</v>
      </c>
      <c r="CQ77" s="84">
        <f t="shared" si="185"/>
        <v>0</v>
      </c>
      <c r="CR77" s="84">
        <f t="shared" si="186"/>
        <v>0</v>
      </c>
      <c r="CS77" s="84">
        <f t="shared" si="187"/>
        <v>0</v>
      </c>
      <c r="CT77" s="84">
        <f t="shared" si="188"/>
        <v>0</v>
      </c>
      <c r="CU77" s="84">
        <f t="shared" si="189"/>
        <v>0</v>
      </c>
      <c r="CV77" s="84">
        <f t="shared" si="190"/>
        <v>0</v>
      </c>
      <c r="CW77" s="84">
        <f t="shared" si="191"/>
        <v>0</v>
      </c>
      <c r="CX77" s="84">
        <f t="shared" si="192"/>
        <v>0</v>
      </c>
    </row>
    <row r="78" spans="1:102" s="263" customFormat="1" ht="14.25">
      <c r="A78" s="78">
        <f t="shared" si="96"/>
        <v>68</v>
      </c>
      <c r="B78" s="79"/>
      <c r="C78" s="80"/>
      <c r="D78" s="81"/>
      <c r="E78" s="82"/>
      <c r="F78" s="83"/>
      <c r="G78" s="84">
        <f t="shared" si="97"/>
        <v>0</v>
      </c>
      <c r="H78" s="84">
        <f t="shared" si="98"/>
        <v>0</v>
      </c>
      <c r="I78" s="84">
        <f t="shared" si="99"/>
        <v>0</v>
      </c>
      <c r="J78" s="84">
        <f t="shared" si="100"/>
        <v>0</v>
      </c>
      <c r="K78" s="84">
        <f t="shared" si="101"/>
        <v>0</v>
      </c>
      <c r="L78" s="84">
        <f t="shared" si="102"/>
        <v>0</v>
      </c>
      <c r="M78" s="84">
        <f t="shared" si="103"/>
        <v>0</v>
      </c>
      <c r="N78" s="84">
        <f t="shared" si="104"/>
        <v>0</v>
      </c>
      <c r="O78" s="84">
        <f t="shared" si="105"/>
        <v>0</v>
      </c>
      <c r="P78" s="84">
        <f t="shared" si="106"/>
        <v>0</v>
      </c>
      <c r="Q78" s="84">
        <f t="shared" si="107"/>
        <v>0</v>
      </c>
      <c r="R78" s="84">
        <f t="shared" si="108"/>
        <v>0</v>
      </c>
      <c r="S78" s="84">
        <f t="shared" si="109"/>
        <v>0</v>
      </c>
      <c r="T78" s="84">
        <f t="shared" si="110"/>
        <v>0</v>
      </c>
      <c r="U78" s="84">
        <f t="shared" si="111"/>
        <v>0</v>
      </c>
      <c r="V78" s="84">
        <f t="shared" si="112"/>
        <v>0</v>
      </c>
      <c r="W78" s="84">
        <f t="shared" si="113"/>
        <v>0</v>
      </c>
      <c r="X78" s="84">
        <f t="shared" si="114"/>
        <v>0</v>
      </c>
      <c r="Y78" s="84">
        <f t="shared" si="115"/>
        <v>0</v>
      </c>
      <c r="Z78" s="84">
        <f t="shared" si="116"/>
        <v>0</v>
      </c>
      <c r="AA78" s="84">
        <f t="shared" si="117"/>
        <v>0</v>
      </c>
      <c r="AB78" s="84">
        <f t="shared" si="118"/>
        <v>0</v>
      </c>
      <c r="AC78" s="84">
        <f t="shared" si="119"/>
        <v>0</v>
      </c>
      <c r="AD78" s="84">
        <f t="shared" si="120"/>
        <v>0</v>
      </c>
      <c r="AE78" s="84">
        <f t="shared" si="121"/>
        <v>0</v>
      </c>
      <c r="AF78" s="84">
        <f t="shared" si="122"/>
        <v>0</v>
      </c>
      <c r="AG78" s="84">
        <f t="shared" si="123"/>
        <v>0</v>
      </c>
      <c r="AH78" s="84">
        <f t="shared" si="124"/>
        <v>0</v>
      </c>
      <c r="AI78" s="84">
        <f t="shared" si="125"/>
        <v>0</v>
      </c>
      <c r="AJ78" s="84">
        <f t="shared" si="126"/>
        <v>0</v>
      </c>
      <c r="AK78" s="84">
        <f t="shared" si="127"/>
        <v>0</v>
      </c>
      <c r="AL78" s="84">
        <f t="shared" si="128"/>
        <v>0</v>
      </c>
      <c r="AM78" s="84">
        <f t="shared" si="129"/>
        <v>0</v>
      </c>
      <c r="AN78" s="84">
        <f t="shared" si="130"/>
        <v>0</v>
      </c>
      <c r="AO78" s="84">
        <f t="shared" si="131"/>
        <v>0</v>
      </c>
      <c r="AP78" s="84">
        <f t="shared" si="132"/>
        <v>0</v>
      </c>
      <c r="AQ78" s="84">
        <f t="shared" si="133"/>
        <v>0</v>
      </c>
      <c r="AR78" s="84">
        <f t="shared" si="134"/>
        <v>0</v>
      </c>
      <c r="AS78" s="84">
        <f t="shared" si="135"/>
        <v>0</v>
      </c>
      <c r="AT78" s="84">
        <f t="shared" si="136"/>
        <v>0</v>
      </c>
      <c r="AU78" s="84">
        <f t="shared" si="137"/>
        <v>0</v>
      </c>
      <c r="AV78" s="84">
        <f t="shared" si="138"/>
        <v>0</v>
      </c>
      <c r="AW78" s="84">
        <f t="shared" si="139"/>
        <v>0</v>
      </c>
      <c r="AX78" s="84">
        <f t="shared" si="140"/>
        <v>0</v>
      </c>
      <c r="AY78" s="84">
        <f t="shared" si="141"/>
        <v>0</v>
      </c>
      <c r="AZ78" s="84">
        <f t="shared" si="142"/>
        <v>0</v>
      </c>
      <c r="BA78" s="84">
        <f t="shared" si="143"/>
        <v>0</v>
      </c>
      <c r="BB78" s="84">
        <f t="shared" si="144"/>
        <v>0</v>
      </c>
      <c r="BC78" s="84">
        <f t="shared" si="145"/>
        <v>0</v>
      </c>
      <c r="BD78" s="84">
        <f t="shared" si="146"/>
        <v>0</v>
      </c>
      <c r="BE78" s="84">
        <f t="shared" si="147"/>
        <v>0</v>
      </c>
      <c r="BF78" s="84">
        <f t="shared" si="148"/>
        <v>0</v>
      </c>
      <c r="BG78" s="84">
        <f t="shared" si="149"/>
        <v>0</v>
      </c>
      <c r="BH78" s="84">
        <f t="shared" si="150"/>
        <v>0</v>
      </c>
      <c r="BI78" s="84">
        <f t="shared" si="151"/>
        <v>0</v>
      </c>
      <c r="BJ78" s="84">
        <f t="shared" si="152"/>
        <v>0</v>
      </c>
      <c r="BK78" s="84">
        <f t="shared" si="153"/>
        <v>0</v>
      </c>
      <c r="BL78" s="84">
        <f t="shared" si="154"/>
        <v>0</v>
      </c>
      <c r="BM78" s="84">
        <f t="shared" si="155"/>
        <v>0</v>
      </c>
      <c r="BN78" s="84">
        <f t="shared" si="156"/>
        <v>0</v>
      </c>
      <c r="BO78" s="84">
        <f t="shared" si="157"/>
        <v>0</v>
      </c>
      <c r="BP78" s="84">
        <f t="shared" si="158"/>
        <v>0</v>
      </c>
      <c r="BQ78" s="84">
        <f t="shared" si="159"/>
        <v>0</v>
      </c>
      <c r="BR78" s="84">
        <f t="shared" si="160"/>
        <v>0</v>
      </c>
      <c r="BS78" s="84">
        <f t="shared" si="161"/>
        <v>0</v>
      </c>
      <c r="BT78" s="84">
        <f t="shared" si="162"/>
        <v>0</v>
      </c>
      <c r="BU78" s="84">
        <f t="shared" si="163"/>
        <v>0</v>
      </c>
      <c r="BV78" s="84">
        <f t="shared" si="164"/>
        <v>0</v>
      </c>
      <c r="BW78" s="84">
        <f t="shared" si="165"/>
        <v>0</v>
      </c>
      <c r="BX78" s="84">
        <f t="shared" si="166"/>
        <v>0</v>
      </c>
      <c r="BY78" s="84">
        <f t="shared" si="167"/>
        <v>0</v>
      </c>
      <c r="BZ78" s="84">
        <f t="shared" si="168"/>
        <v>0</v>
      </c>
      <c r="CA78" s="84">
        <f t="shared" si="169"/>
        <v>0</v>
      </c>
      <c r="CB78" s="84">
        <f t="shared" si="170"/>
        <v>0</v>
      </c>
      <c r="CC78" s="84">
        <f t="shared" si="171"/>
        <v>0</v>
      </c>
      <c r="CD78" s="84">
        <f t="shared" si="172"/>
        <v>0</v>
      </c>
      <c r="CE78" s="84">
        <f t="shared" si="173"/>
        <v>0</v>
      </c>
      <c r="CF78" s="84">
        <f t="shared" si="174"/>
        <v>0</v>
      </c>
      <c r="CG78" s="84">
        <f t="shared" si="175"/>
        <v>0</v>
      </c>
      <c r="CH78" s="84">
        <f t="shared" si="176"/>
        <v>0</v>
      </c>
      <c r="CI78" s="84">
        <f t="shared" si="177"/>
        <v>0</v>
      </c>
      <c r="CJ78" s="84">
        <f t="shared" si="178"/>
        <v>0</v>
      </c>
      <c r="CK78" s="84">
        <f t="shared" si="179"/>
        <v>0</v>
      </c>
      <c r="CL78" s="84">
        <f t="shared" si="180"/>
        <v>0</v>
      </c>
      <c r="CM78" s="84">
        <f t="shared" si="181"/>
        <v>0</v>
      </c>
      <c r="CN78" s="84">
        <f t="shared" si="182"/>
        <v>0</v>
      </c>
      <c r="CO78" s="84">
        <f t="shared" si="183"/>
        <v>0</v>
      </c>
      <c r="CP78" s="84">
        <f t="shared" si="184"/>
        <v>0</v>
      </c>
      <c r="CQ78" s="84">
        <f t="shared" si="185"/>
        <v>0</v>
      </c>
      <c r="CR78" s="84">
        <f t="shared" si="186"/>
        <v>0</v>
      </c>
      <c r="CS78" s="84">
        <f t="shared" si="187"/>
        <v>0</v>
      </c>
      <c r="CT78" s="84">
        <f t="shared" si="188"/>
        <v>0</v>
      </c>
      <c r="CU78" s="84">
        <f t="shared" si="189"/>
        <v>0</v>
      </c>
      <c r="CV78" s="84">
        <f t="shared" si="190"/>
        <v>0</v>
      </c>
      <c r="CW78" s="84">
        <f t="shared" si="191"/>
        <v>0</v>
      </c>
      <c r="CX78" s="84">
        <f t="shared" si="192"/>
        <v>0</v>
      </c>
    </row>
    <row r="79" spans="1:102" s="263" customFormat="1" ht="14.25">
      <c r="A79" s="78">
        <f t="shared" si="96"/>
        <v>69</v>
      </c>
      <c r="B79" s="79"/>
      <c r="C79" s="80"/>
      <c r="D79" s="81"/>
      <c r="E79" s="82"/>
      <c r="F79" s="83"/>
      <c r="G79" s="84">
        <f t="shared" si="97"/>
        <v>0</v>
      </c>
      <c r="H79" s="84">
        <f t="shared" si="98"/>
        <v>0</v>
      </c>
      <c r="I79" s="84">
        <f t="shared" si="99"/>
        <v>0</v>
      </c>
      <c r="J79" s="84">
        <f t="shared" si="100"/>
        <v>0</v>
      </c>
      <c r="K79" s="84">
        <f t="shared" si="101"/>
        <v>0</v>
      </c>
      <c r="L79" s="84">
        <f t="shared" si="102"/>
        <v>0</v>
      </c>
      <c r="M79" s="84">
        <f t="shared" si="103"/>
        <v>0</v>
      </c>
      <c r="N79" s="84">
        <f t="shared" si="104"/>
        <v>0</v>
      </c>
      <c r="O79" s="84">
        <f t="shared" si="105"/>
        <v>0</v>
      </c>
      <c r="P79" s="84">
        <f t="shared" si="106"/>
        <v>0</v>
      </c>
      <c r="Q79" s="84">
        <f t="shared" si="107"/>
        <v>0</v>
      </c>
      <c r="R79" s="84">
        <f t="shared" si="108"/>
        <v>0</v>
      </c>
      <c r="S79" s="84">
        <f t="shared" si="109"/>
        <v>0</v>
      </c>
      <c r="T79" s="84">
        <f t="shared" si="110"/>
        <v>0</v>
      </c>
      <c r="U79" s="84">
        <f t="shared" si="111"/>
        <v>0</v>
      </c>
      <c r="V79" s="84">
        <f t="shared" si="112"/>
        <v>0</v>
      </c>
      <c r="W79" s="84">
        <f t="shared" si="113"/>
        <v>0</v>
      </c>
      <c r="X79" s="84">
        <f t="shared" si="114"/>
        <v>0</v>
      </c>
      <c r="Y79" s="84">
        <f t="shared" si="115"/>
        <v>0</v>
      </c>
      <c r="Z79" s="84">
        <f t="shared" si="116"/>
        <v>0</v>
      </c>
      <c r="AA79" s="84">
        <f t="shared" si="117"/>
        <v>0</v>
      </c>
      <c r="AB79" s="84">
        <f t="shared" si="118"/>
        <v>0</v>
      </c>
      <c r="AC79" s="84">
        <f t="shared" si="119"/>
        <v>0</v>
      </c>
      <c r="AD79" s="84">
        <f t="shared" si="120"/>
        <v>0</v>
      </c>
      <c r="AE79" s="84">
        <f t="shared" si="121"/>
        <v>0</v>
      </c>
      <c r="AF79" s="84">
        <f t="shared" si="122"/>
        <v>0</v>
      </c>
      <c r="AG79" s="84">
        <f t="shared" si="123"/>
        <v>0</v>
      </c>
      <c r="AH79" s="84">
        <f t="shared" si="124"/>
        <v>0</v>
      </c>
      <c r="AI79" s="84">
        <f t="shared" si="125"/>
        <v>0</v>
      </c>
      <c r="AJ79" s="84">
        <f t="shared" si="126"/>
        <v>0</v>
      </c>
      <c r="AK79" s="84">
        <f t="shared" si="127"/>
        <v>0</v>
      </c>
      <c r="AL79" s="84">
        <f t="shared" si="128"/>
        <v>0</v>
      </c>
      <c r="AM79" s="84">
        <f t="shared" si="129"/>
        <v>0</v>
      </c>
      <c r="AN79" s="84">
        <f t="shared" si="130"/>
        <v>0</v>
      </c>
      <c r="AO79" s="84">
        <f t="shared" si="131"/>
        <v>0</v>
      </c>
      <c r="AP79" s="84">
        <f t="shared" si="132"/>
        <v>0</v>
      </c>
      <c r="AQ79" s="84">
        <f t="shared" si="133"/>
        <v>0</v>
      </c>
      <c r="AR79" s="84">
        <f t="shared" si="134"/>
        <v>0</v>
      </c>
      <c r="AS79" s="84">
        <f t="shared" si="135"/>
        <v>0</v>
      </c>
      <c r="AT79" s="84">
        <f t="shared" si="136"/>
        <v>0</v>
      </c>
      <c r="AU79" s="84">
        <f t="shared" si="137"/>
        <v>0</v>
      </c>
      <c r="AV79" s="84">
        <f t="shared" si="138"/>
        <v>0</v>
      </c>
      <c r="AW79" s="84">
        <f t="shared" si="139"/>
        <v>0</v>
      </c>
      <c r="AX79" s="84">
        <f t="shared" si="140"/>
        <v>0</v>
      </c>
      <c r="AY79" s="84">
        <f t="shared" si="141"/>
        <v>0</v>
      </c>
      <c r="AZ79" s="84">
        <f t="shared" si="142"/>
        <v>0</v>
      </c>
      <c r="BA79" s="84">
        <f t="shared" si="143"/>
        <v>0</v>
      </c>
      <c r="BB79" s="84">
        <f t="shared" si="144"/>
        <v>0</v>
      </c>
      <c r="BC79" s="84">
        <f t="shared" si="145"/>
        <v>0</v>
      </c>
      <c r="BD79" s="84">
        <f t="shared" si="146"/>
        <v>0</v>
      </c>
      <c r="BE79" s="84">
        <f t="shared" si="147"/>
        <v>0</v>
      </c>
      <c r="BF79" s="84">
        <f t="shared" si="148"/>
        <v>0</v>
      </c>
      <c r="BG79" s="84">
        <f t="shared" si="149"/>
        <v>0</v>
      </c>
      <c r="BH79" s="84">
        <f t="shared" si="150"/>
        <v>0</v>
      </c>
      <c r="BI79" s="84">
        <f t="shared" si="151"/>
        <v>0</v>
      </c>
      <c r="BJ79" s="84">
        <f t="shared" si="152"/>
        <v>0</v>
      </c>
      <c r="BK79" s="84">
        <f t="shared" si="153"/>
        <v>0</v>
      </c>
      <c r="BL79" s="84">
        <f t="shared" si="154"/>
        <v>0</v>
      </c>
      <c r="BM79" s="84">
        <f t="shared" si="155"/>
        <v>0</v>
      </c>
      <c r="BN79" s="84">
        <f t="shared" si="156"/>
        <v>0</v>
      </c>
      <c r="BO79" s="84">
        <f t="shared" si="157"/>
        <v>0</v>
      </c>
      <c r="BP79" s="84">
        <f t="shared" si="158"/>
        <v>0</v>
      </c>
      <c r="BQ79" s="84">
        <f t="shared" si="159"/>
        <v>0</v>
      </c>
      <c r="BR79" s="84">
        <f t="shared" si="160"/>
        <v>0</v>
      </c>
      <c r="BS79" s="84">
        <f t="shared" si="161"/>
        <v>0</v>
      </c>
      <c r="BT79" s="84">
        <f t="shared" si="162"/>
        <v>0</v>
      </c>
      <c r="BU79" s="84">
        <f t="shared" si="163"/>
        <v>0</v>
      </c>
      <c r="BV79" s="84">
        <f t="shared" si="164"/>
        <v>0</v>
      </c>
      <c r="BW79" s="84">
        <f t="shared" si="165"/>
        <v>0</v>
      </c>
      <c r="BX79" s="84">
        <f t="shared" si="166"/>
        <v>0</v>
      </c>
      <c r="BY79" s="84">
        <f t="shared" si="167"/>
        <v>0</v>
      </c>
      <c r="BZ79" s="84">
        <f t="shared" si="168"/>
        <v>0</v>
      </c>
      <c r="CA79" s="84">
        <f t="shared" si="169"/>
        <v>0</v>
      </c>
      <c r="CB79" s="84">
        <f t="shared" si="170"/>
        <v>0</v>
      </c>
      <c r="CC79" s="84">
        <f t="shared" si="171"/>
        <v>0</v>
      </c>
      <c r="CD79" s="84">
        <f t="shared" si="172"/>
        <v>0</v>
      </c>
      <c r="CE79" s="84">
        <f t="shared" si="173"/>
        <v>0</v>
      </c>
      <c r="CF79" s="84">
        <f t="shared" si="174"/>
        <v>0</v>
      </c>
      <c r="CG79" s="84">
        <f t="shared" si="175"/>
        <v>0</v>
      </c>
      <c r="CH79" s="84">
        <f t="shared" si="176"/>
        <v>0</v>
      </c>
      <c r="CI79" s="84">
        <f t="shared" si="177"/>
        <v>0</v>
      </c>
      <c r="CJ79" s="84">
        <f t="shared" si="178"/>
        <v>0</v>
      </c>
      <c r="CK79" s="84">
        <f t="shared" si="179"/>
        <v>0</v>
      </c>
      <c r="CL79" s="84">
        <f t="shared" si="180"/>
        <v>0</v>
      </c>
      <c r="CM79" s="84">
        <f t="shared" si="181"/>
        <v>0</v>
      </c>
      <c r="CN79" s="84">
        <f t="shared" si="182"/>
        <v>0</v>
      </c>
      <c r="CO79" s="84">
        <f t="shared" si="183"/>
        <v>0</v>
      </c>
      <c r="CP79" s="84">
        <f t="shared" si="184"/>
        <v>0</v>
      </c>
      <c r="CQ79" s="84">
        <f t="shared" si="185"/>
        <v>0</v>
      </c>
      <c r="CR79" s="84">
        <f t="shared" si="186"/>
        <v>0</v>
      </c>
      <c r="CS79" s="84">
        <f t="shared" si="187"/>
        <v>0</v>
      </c>
      <c r="CT79" s="84">
        <f t="shared" si="188"/>
        <v>0</v>
      </c>
      <c r="CU79" s="84">
        <f t="shared" si="189"/>
        <v>0</v>
      </c>
      <c r="CV79" s="84">
        <f t="shared" si="190"/>
        <v>0</v>
      </c>
      <c r="CW79" s="84">
        <f t="shared" si="191"/>
        <v>0</v>
      </c>
      <c r="CX79" s="84">
        <f t="shared" si="192"/>
        <v>0</v>
      </c>
    </row>
    <row r="80" spans="1:102" s="263" customFormat="1" ht="14.25">
      <c r="A80" s="78">
        <f t="shared" si="96"/>
        <v>70</v>
      </c>
      <c r="B80" s="79"/>
      <c r="C80" s="80"/>
      <c r="D80" s="81"/>
      <c r="E80" s="82"/>
      <c r="F80" s="83"/>
      <c r="G80" s="84">
        <f t="shared" si="97"/>
        <v>0</v>
      </c>
      <c r="H80" s="84">
        <f t="shared" si="98"/>
        <v>0</v>
      </c>
      <c r="I80" s="84">
        <f t="shared" si="99"/>
        <v>0</v>
      </c>
      <c r="J80" s="84">
        <f t="shared" si="100"/>
        <v>0</v>
      </c>
      <c r="K80" s="84">
        <f t="shared" si="101"/>
        <v>0</v>
      </c>
      <c r="L80" s="84">
        <f t="shared" si="102"/>
        <v>0</v>
      </c>
      <c r="M80" s="84">
        <f t="shared" si="103"/>
        <v>0</v>
      </c>
      <c r="N80" s="84">
        <f t="shared" si="104"/>
        <v>0</v>
      </c>
      <c r="O80" s="84">
        <f t="shared" si="105"/>
        <v>0</v>
      </c>
      <c r="P80" s="84">
        <f t="shared" si="106"/>
        <v>0</v>
      </c>
      <c r="Q80" s="84">
        <f t="shared" si="107"/>
        <v>0</v>
      </c>
      <c r="R80" s="84">
        <f t="shared" si="108"/>
        <v>0</v>
      </c>
      <c r="S80" s="84">
        <f t="shared" si="109"/>
        <v>0</v>
      </c>
      <c r="T80" s="84">
        <f t="shared" si="110"/>
        <v>0</v>
      </c>
      <c r="U80" s="84">
        <f t="shared" si="111"/>
        <v>0</v>
      </c>
      <c r="V80" s="84">
        <f t="shared" si="112"/>
        <v>0</v>
      </c>
      <c r="W80" s="84">
        <f t="shared" si="113"/>
        <v>0</v>
      </c>
      <c r="X80" s="84">
        <f t="shared" si="114"/>
        <v>0</v>
      </c>
      <c r="Y80" s="84">
        <f t="shared" si="115"/>
        <v>0</v>
      </c>
      <c r="Z80" s="84">
        <f t="shared" si="116"/>
        <v>0</v>
      </c>
      <c r="AA80" s="84">
        <f t="shared" si="117"/>
        <v>0</v>
      </c>
      <c r="AB80" s="84">
        <f t="shared" si="118"/>
        <v>0</v>
      </c>
      <c r="AC80" s="84">
        <f t="shared" si="119"/>
        <v>0</v>
      </c>
      <c r="AD80" s="84">
        <f t="shared" si="120"/>
        <v>0</v>
      </c>
      <c r="AE80" s="84">
        <f t="shared" si="121"/>
        <v>0</v>
      </c>
      <c r="AF80" s="84">
        <f t="shared" si="122"/>
        <v>0</v>
      </c>
      <c r="AG80" s="84">
        <f t="shared" si="123"/>
        <v>0</v>
      </c>
      <c r="AH80" s="84">
        <f t="shared" si="124"/>
        <v>0</v>
      </c>
      <c r="AI80" s="84">
        <f t="shared" si="125"/>
        <v>0</v>
      </c>
      <c r="AJ80" s="84">
        <f t="shared" si="126"/>
        <v>0</v>
      </c>
      <c r="AK80" s="84">
        <f t="shared" si="127"/>
        <v>0</v>
      </c>
      <c r="AL80" s="84">
        <f t="shared" si="128"/>
        <v>0</v>
      </c>
      <c r="AM80" s="84">
        <f t="shared" si="129"/>
        <v>0</v>
      </c>
      <c r="AN80" s="84">
        <f t="shared" si="130"/>
        <v>0</v>
      </c>
      <c r="AO80" s="84">
        <f t="shared" si="131"/>
        <v>0</v>
      </c>
      <c r="AP80" s="84">
        <f t="shared" si="132"/>
        <v>0</v>
      </c>
      <c r="AQ80" s="84">
        <f t="shared" si="133"/>
        <v>0</v>
      </c>
      <c r="AR80" s="84">
        <f t="shared" si="134"/>
        <v>0</v>
      </c>
      <c r="AS80" s="84">
        <f t="shared" si="135"/>
        <v>0</v>
      </c>
      <c r="AT80" s="84">
        <f t="shared" si="136"/>
        <v>0</v>
      </c>
      <c r="AU80" s="84">
        <f t="shared" si="137"/>
        <v>0</v>
      </c>
      <c r="AV80" s="84">
        <f t="shared" si="138"/>
        <v>0</v>
      </c>
      <c r="AW80" s="84">
        <f t="shared" si="139"/>
        <v>0</v>
      </c>
      <c r="AX80" s="84">
        <f t="shared" si="140"/>
        <v>0</v>
      </c>
      <c r="AY80" s="84">
        <f t="shared" si="141"/>
        <v>0</v>
      </c>
      <c r="AZ80" s="84">
        <f t="shared" si="142"/>
        <v>0</v>
      </c>
      <c r="BA80" s="84">
        <f t="shared" si="143"/>
        <v>0</v>
      </c>
      <c r="BB80" s="84">
        <f t="shared" si="144"/>
        <v>0</v>
      </c>
      <c r="BC80" s="84">
        <f t="shared" si="145"/>
        <v>0</v>
      </c>
      <c r="BD80" s="84">
        <f t="shared" si="146"/>
        <v>0</v>
      </c>
      <c r="BE80" s="84">
        <f t="shared" si="147"/>
        <v>0</v>
      </c>
      <c r="BF80" s="84">
        <f t="shared" si="148"/>
        <v>0</v>
      </c>
      <c r="BG80" s="84">
        <f t="shared" si="149"/>
        <v>0</v>
      </c>
      <c r="BH80" s="84">
        <f t="shared" si="150"/>
        <v>0</v>
      </c>
      <c r="BI80" s="84">
        <f t="shared" si="151"/>
        <v>0</v>
      </c>
      <c r="BJ80" s="84">
        <f t="shared" si="152"/>
        <v>0</v>
      </c>
      <c r="BK80" s="84">
        <f t="shared" si="153"/>
        <v>0</v>
      </c>
      <c r="BL80" s="84">
        <f t="shared" si="154"/>
        <v>0</v>
      </c>
      <c r="BM80" s="84">
        <f t="shared" si="155"/>
        <v>0</v>
      </c>
      <c r="BN80" s="84">
        <f t="shared" si="156"/>
        <v>0</v>
      </c>
      <c r="BO80" s="84">
        <f t="shared" si="157"/>
        <v>0</v>
      </c>
      <c r="BP80" s="84">
        <f t="shared" si="158"/>
        <v>0</v>
      </c>
      <c r="BQ80" s="84">
        <f t="shared" si="159"/>
        <v>0</v>
      </c>
      <c r="BR80" s="84">
        <f t="shared" si="160"/>
        <v>0</v>
      </c>
      <c r="BS80" s="84">
        <f t="shared" si="161"/>
        <v>0</v>
      </c>
      <c r="BT80" s="84">
        <f t="shared" si="162"/>
        <v>0</v>
      </c>
      <c r="BU80" s="84">
        <f t="shared" si="163"/>
        <v>0</v>
      </c>
      <c r="BV80" s="84">
        <f t="shared" si="164"/>
        <v>0</v>
      </c>
      <c r="BW80" s="84">
        <f t="shared" si="165"/>
        <v>0</v>
      </c>
      <c r="BX80" s="84">
        <f t="shared" si="166"/>
        <v>0</v>
      </c>
      <c r="BY80" s="84">
        <f t="shared" si="167"/>
        <v>0</v>
      </c>
      <c r="BZ80" s="84">
        <f t="shared" si="168"/>
        <v>0</v>
      </c>
      <c r="CA80" s="84">
        <f t="shared" si="169"/>
        <v>0</v>
      </c>
      <c r="CB80" s="84">
        <f t="shared" si="170"/>
        <v>0</v>
      </c>
      <c r="CC80" s="84">
        <f t="shared" si="171"/>
        <v>0</v>
      </c>
      <c r="CD80" s="84">
        <f t="shared" si="172"/>
        <v>0</v>
      </c>
      <c r="CE80" s="84">
        <f t="shared" si="173"/>
        <v>0</v>
      </c>
      <c r="CF80" s="84">
        <f t="shared" si="174"/>
        <v>0</v>
      </c>
      <c r="CG80" s="84">
        <f t="shared" si="175"/>
        <v>0</v>
      </c>
      <c r="CH80" s="84">
        <f t="shared" si="176"/>
        <v>0</v>
      </c>
      <c r="CI80" s="84">
        <f t="shared" si="177"/>
        <v>0</v>
      </c>
      <c r="CJ80" s="84">
        <f t="shared" si="178"/>
        <v>0</v>
      </c>
      <c r="CK80" s="84">
        <f t="shared" si="179"/>
        <v>0</v>
      </c>
      <c r="CL80" s="84">
        <f t="shared" si="180"/>
        <v>0</v>
      </c>
      <c r="CM80" s="84">
        <f t="shared" si="181"/>
        <v>0</v>
      </c>
      <c r="CN80" s="84">
        <f t="shared" si="182"/>
        <v>0</v>
      </c>
      <c r="CO80" s="84">
        <f t="shared" si="183"/>
        <v>0</v>
      </c>
      <c r="CP80" s="84">
        <f t="shared" si="184"/>
        <v>0</v>
      </c>
      <c r="CQ80" s="84">
        <f t="shared" si="185"/>
        <v>0</v>
      </c>
      <c r="CR80" s="84">
        <f t="shared" si="186"/>
        <v>0</v>
      </c>
      <c r="CS80" s="84">
        <f t="shared" si="187"/>
        <v>0</v>
      </c>
      <c r="CT80" s="84">
        <f t="shared" si="188"/>
        <v>0</v>
      </c>
      <c r="CU80" s="84">
        <f t="shared" si="189"/>
        <v>0</v>
      </c>
      <c r="CV80" s="84">
        <f t="shared" si="190"/>
        <v>0</v>
      </c>
      <c r="CW80" s="84">
        <f t="shared" si="191"/>
        <v>0</v>
      </c>
      <c r="CX80" s="84">
        <f t="shared" si="192"/>
        <v>0</v>
      </c>
    </row>
    <row r="81" spans="1:102" s="263" customFormat="1" ht="14.25">
      <c r="A81" s="78">
        <f t="shared" si="96"/>
        <v>71</v>
      </c>
      <c r="B81" s="79"/>
      <c r="C81" s="80"/>
      <c r="D81" s="81"/>
      <c r="E81" s="82"/>
      <c r="F81" s="83"/>
      <c r="G81" s="84">
        <f t="shared" si="97"/>
        <v>0</v>
      </c>
      <c r="H81" s="84">
        <f t="shared" si="98"/>
        <v>0</v>
      </c>
      <c r="I81" s="84">
        <f t="shared" si="99"/>
        <v>0</v>
      </c>
      <c r="J81" s="84">
        <f t="shared" si="100"/>
        <v>0</v>
      </c>
      <c r="K81" s="84">
        <f t="shared" si="101"/>
        <v>0</v>
      </c>
      <c r="L81" s="84">
        <f t="shared" si="102"/>
        <v>0</v>
      </c>
      <c r="M81" s="84">
        <f t="shared" si="103"/>
        <v>0</v>
      </c>
      <c r="N81" s="84">
        <f t="shared" si="104"/>
        <v>0</v>
      </c>
      <c r="O81" s="84">
        <f t="shared" si="105"/>
        <v>0</v>
      </c>
      <c r="P81" s="84">
        <f t="shared" si="106"/>
        <v>0</v>
      </c>
      <c r="Q81" s="84">
        <f t="shared" si="107"/>
        <v>0</v>
      </c>
      <c r="R81" s="84">
        <f t="shared" si="108"/>
        <v>0</v>
      </c>
      <c r="S81" s="84">
        <f t="shared" si="109"/>
        <v>0</v>
      </c>
      <c r="T81" s="84">
        <f t="shared" si="110"/>
        <v>0</v>
      </c>
      <c r="U81" s="84">
        <f t="shared" si="111"/>
        <v>0</v>
      </c>
      <c r="V81" s="84">
        <f t="shared" si="112"/>
        <v>0</v>
      </c>
      <c r="W81" s="84">
        <f t="shared" si="113"/>
        <v>0</v>
      </c>
      <c r="X81" s="84">
        <f t="shared" si="114"/>
        <v>0</v>
      </c>
      <c r="Y81" s="84">
        <f t="shared" si="115"/>
        <v>0</v>
      </c>
      <c r="Z81" s="84">
        <f t="shared" si="116"/>
        <v>0</v>
      </c>
      <c r="AA81" s="84">
        <f t="shared" si="117"/>
        <v>0</v>
      </c>
      <c r="AB81" s="84">
        <f t="shared" si="118"/>
        <v>0</v>
      </c>
      <c r="AC81" s="84">
        <f t="shared" si="119"/>
        <v>0</v>
      </c>
      <c r="AD81" s="84">
        <f t="shared" si="120"/>
        <v>0</v>
      </c>
      <c r="AE81" s="84">
        <f t="shared" si="121"/>
        <v>0</v>
      </c>
      <c r="AF81" s="84">
        <f t="shared" si="122"/>
        <v>0</v>
      </c>
      <c r="AG81" s="84">
        <f t="shared" si="123"/>
        <v>0</v>
      </c>
      <c r="AH81" s="84">
        <f t="shared" si="124"/>
        <v>0</v>
      </c>
      <c r="AI81" s="84">
        <f t="shared" si="125"/>
        <v>0</v>
      </c>
      <c r="AJ81" s="84">
        <f t="shared" si="126"/>
        <v>0</v>
      </c>
      <c r="AK81" s="84">
        <f t="shared" si="127"/>
        <v>0</v>
      </c>
      <c r="AL81" s="84">
        <f t="shared" si="128"/>
        <v>0</v>
      </c>
      <c r="AM81" s="84">
        <f t="shared" si="129"/>
        <v>0</v>
      </c>
      <c r="AN81" s="84">
        <f t="shared" si="130"/>
        <v>0</v>
      </c>
      <c r="AO81" s="84">
        <f t="shared" si="131"/>
        <v>0</v>
      </c>
      <c r="AP81" s="84">
        <f t="shared" si="132"/>
        <v>0</v>
      </c>
      <c r="AQ81" s="84">
        <f t="shared" si="133"/>
        <v>0</v>
      </c>
      <c r="AR81" s="84">
        <f t="shared" si="134"/>
        <v>0</v>
      </c>
      <c r="AS81" s="84">
        <f t="shared" si="135"/>
        <v>0</v>
      </c>
      <c r="AT81" s="84">
        <f t="shared" si="136"/>
        <v>0</v>
      </c>
      <c r="AU81" s="84">
        <f t="shared" si="137"/>
        <v>0</v>
      </c>
      <c r="AV81" s="84">
        <f t="shared" si="138"/>
        <v>0</v>
      </c>
      <c r="AW81" s="84">
        <f t="shared" si="139"/>
        <v>0</v>
      </c>
      <c r="AX81" s="84">
        <f t="shared" si="140"/>
        <v>0</v>
      </c>
      <c r="AY81" s="84">
        <f t="shared" si="141"/>
        <v>0</v>
      </c>
      <c r="AZ81" s="84">
        <f t="shared" si="142"/>
        <v>0</v>
      </c>
      <c r="BA81" s="84">
        <f t="shared" si="143"/>
        <v>0</v>
      </c>
      <c r="BB81" s="84">
        <f t="shared" si="144"/>
        <v>0</v>
      </c>
      <c r="BC81" s="84">
        <f t="shared" si="145"/>
        <v>0</v>
      </c>
      <c r="BD81" s="84">
        <f t="shared" si="146"/>
        <v>0</v>
      </c>
      <c r="BE81" s="84">
        <f t="shared" si="147"/>
        <v>0</v>
      </c>
      <c r="BF81" s="84">
        <f t="shared" si="148"/>
        <v>0</v>
      </c>
      <c r="BG81" s="84">
        <f t="shared" si="149"/>
        <v>0</v>
      </c>
      <c r="BH81" s="84">
        <f t="shared" si="150"/>
        <v>0</v>
      </c>
      <c r="BI81" s="84">
        <f t="shared" si="151"/>
        <v>0</v>
      </c>
      <c r="BJ81" s="84">
        <f t="shared" si="152"/>
        <v>0</v>
      </c>
      <c r="BK81" s="84">
        <f t="shared" si="153"/>
        <v>0</v>
      </c>
      <c r="BL81" s="84">
        <f t="shared" si="154"/>
        <v>0</v>
      </c>
      <c r="BM81" s="84">
        <f t="shared" si="155"/>
        <v>0</v>
      </c>
      <c r="BN81" s="84">
        <f t="shared" si="156"/>
        <v>0</v>
      </c>
      <c r="BO81" s="84">
        <f t="shared" si="157"/>
        <v>0</v>
      </c>
      <c r="BP81" s="84">
        <f t="shared" si="158"/>
        <v>0</v>
      </c>
      <c r="BQ81" s="84">
        <f t="shared" si="159"/>
        <v>0</v>
      </c>
      <c r="BR81" s="84">
        <f t="shared" si="160"/>
        <v>0</v>
      </c>
      <c r="BS81" s="84">
        <f t="shared" si="161"/>
        <v>0</v>
      </c>
      <c r="BT81" s="84">
        <f t="shared" si="162"/>
        <v>0</v>
      </c>
      <c r="BU81" s="84">
        <f t="shared" si="163"/>
        <v>0</v>
      </c>
      <c r="BV81" s="84">
        <f t="shared" si="164"/>
        <v>0</v>
      </c>
      <c r="BW81" s="84">
        <f t="shared" si="165"/>
        <v>0</v>
      </c>
      <c r="BX81" s="84">
        <f t="shared" si="166"/>
        <v>0</v>
      </c>
      <c r="BY81" s="84">
        <f t="shared" si="167"/>
        <v>0</v>
      </c>
      <c r="BZ81" s="84">
        <f t="shared" si="168"/>
        <v>0</v>
      </c>
      <c r="CA81" s="84">
        <f t="shared" si="169"/>
        <v>0</v>
      </c>
      <c r="CB81" s="84">
        <f t="shared" si="170"/>
        <v>0</v>
      </c>
      <c r="CC81" s="84">
        <f t="shared" si="171"/>
        <v>0</v>
      </c>
      <c r="CD81" s="84">
        <f t="shared" si="172"/>
        <v>0</v>
      </c>
      <c r="CE81" s="84">
        <f t="shared" si="173"/>
        <v>0</v>
      </c>
      <c r="CF81" s="84">
        <f t="shared" si="174"/>
        <v>0</v>
      </c>
      <c r="CG81" s="84">
        <f t="shared" si="175"/>
        <v>0</v>
      </c>
      <c r="CH81" s="84">
        <f t="shared" si="176"/>
        <v>0</v>
      </c>
      <c r="CI81" s="84">
        <f t="shared" si="177"/>
        <v>0</v>
      </c>
      <c r="CJ81" s="84">
        <f t="shared" si="178"/>
        <v>0</v>
      </c>
      <c r="CK81" s="84">
        <f t="shared" si="179"/>
        <v>0</v>
      </c>
      <c r="CL81" s="84">
        <f t="shared" si="180"/>
        <v>0</v>
      </c>
      <c r="CM81" s="84">
        <f t="shared" si="181"/>
        <v>0</v>
      </c>
      <c r="CN81" s="84">
        <f t="shared" si="182"/>
        <v>0</v>
      </c>
      <c r="CO81" s="84">
        <f t="shared" si="183"/>
        <v>0</v>
      </c>
      <c r="CP81" s="84">
        <f t="shared" si="184"/>
        <v>0</v>
      </c>
      <c r="CQ81" s="84">
        <f t="shared" si="185"/>
        <v>0</v>
      </c>
      <c r="CR81" s="84">
        <f t="shared" si="186"/>
        <v>0</v>
      </c>
      <c r="CS81" s="84">
        <f t="shared" si="187"/>
        <v>0</v>
      </c>
      <c r="CT81" s="84">
        <f t="shared" si="188"/>
        <v>0</v>
      </c>
      <c r="CU81" s="84">
        <f t="shared" si="189"/>
        <v>0</v>
      </c>
      <c r="CV81" s="84">
        <f t="shared" si="190"/>
        <v>0</v>
      </c>
      <c r="CW81" s="84">
        <f t="shared" si="191"/>
        <v>0</v>
      </c>
      <c r="CX81" s="84">
        <f t="shared" si="192"/>
        <v>0</v>
      </c>
    </row>
    <row r="82" spans="1:102" s="263" customFormat="1" ht="14.25">
      <c r="A82" s="78">
        <f t="shared" si="96"/>
        <v>72</v>
      </c>
      <c r="B82" s="79"/>
      <c r="C82" s="80"/>
      <c r="D82" s="81"/>
      <c r="E82" s="82"/>
      <c r="F82" s="83"/>
      <c r="G82" s="84">
        <f t="shared" si="97"/>
        <v>0</v>
      </c>
      <c r="H82" s="84">
        <f t="shared" si="98"/>
        <v>0</v>
      </c>
      <c r="I82" s="84">
        <f t="shared" si="99"/>
        <v>0</v>
      </c>
      <c r="J82" s="84">
        <f t="shared" si="100"/>
        <v>0</v>
      </c>
      <c r="K82" s="84">
        <f t="shared" si="101"/>
        <v>0</v>
      </c>
      <c r="L82" s="84">
        <f t="shared" si="102"/>
        <v>0</v>
      </c>
      <c r="M82" s="84">
        <f t="shared" si="103"/>
        <v>0</v>
      </c>
      <c r="N82" s="84">
        <f t="shared" si="104"/>
        <v>0</v>
      </c>
      <c r="O82" s="84">
        <f t="shared" si="105"/>
        <v>0</v>
      </c>
      <c r="P82" s="84">
        <f t="shared" si="106"/>
        <v>0</v>
      </c>
      <c r="Q82" s="84">
        <f t="shared" si="107"/>
        <v>0</v>
      </c>
      <c r="R82" s="84">
        <f t="shared" si="108"/>
        <v>0</v>
      </c>
      <c r="S82" s="84">
        <f t="shared" si="109"/>
        <v>0</v>
      </c>
      <c r="T82" s="84">
        <f t="shared" si="110"/>
        <v>0</v>
      </c>
      <c r="U82" s="84">
        <f t="shared" si="111"/>
        <v>0</v>
      </c>
      <c r="V82" s="84">
        <f t="shared" si="112"/>
        <v>0</v>
      </c>
      <c r="W82" s="84">
        <f t="shared" si="113"/>
        <v>0</v>
      </c>
      <c r="X82" s="84">
        <f t="shared" si="114"/>
        <v>0</v>
      </c>
      <c r="Y82" s="84">
        <f t="shared" si="115"/>
        <v>0</v>
      </c>
      <c r="Z82" s="84">
        <f t="shared" si="116"/>
        <v>0</v>
      </c>
      <c r="AA82" s="84">
        <f t="shared" si="117"/>
        <v>0</v>
      </c>
      <c r="AB82" s="84">
        <f t="shared" si="118"/>
        <v>0</v>
      </c>
      <c r="AC82" s="84">
        <f t="shared" si="119"/>
        <v>0</v>
      </c>
      <c r="AD82" s="84">
        <f t="shared" si="120"/>
        <v>0</v>
      </c>
      <c r="AE82" s="84">
        <f t="shared" si="121"/>
        <v>0</v>
      </c>
      <c r="AF82" s="84">
        <f t="shared" si="122"/>
        <v>0</v>
      </c>
      <c r="AG82" s="84">
        <f t="shared" si="123"/>
        <v>0</v>
      </c>
      <c r="AH82" s="84">
        <f t="shared" si="124"/>
        <v>0</v>
      </c>
      <c r="AI82" s="84">
        <f t="shared" si="125"/>
        <v>0</v>
      </c>
      <c r="AJ82" s="84">
        <f t="shared" si="126"/>
        <v>0</v>
      </c>
      <c r="AK82" s="84">
        <f t="shared" si="127"/>
        <v>0</v>
      </c>
      <c r="AL82" s="84">
        <f t="shared" si="128"/>
        <v>0</v>
      </c>
      <c r="AM82" s="84">
        <f t="shared" si="129"/>
        <v>0</v>
      </c>
      <c r="AN82" s="84">
        <f t="shared" si="130"/>
        <v>0</v>
      </c>
      <c r="AO82" s="84">
        <f t="shared" si="131"/>
        <v>0</v>
      </c>
      <c r="AP82" s="84">
        <f t="shared" si="132"/>
        <v>0</v>
      </c>
      <c r="AQ82" s="84">
        <f t="shared" si="133"/>
        <v>0</v>
      </c>
      <c r="AR82" s="84">
        <f t="shared" si="134"/>
        <v>0</v>
      </c>
      <c r="AS82" s="84">
        <f t="shared" si="135"/>
        <v>0</v>
      </c>
      <c r="AT82" s="84">
        <f t="shared" si="136"/>
        <v>0</v>
      </c>
      <c r="AU82" s="84">
        <f t="shared" si="137"/>
        <v>0</v>
      </c>
      <c r="AV82" s="84">
        <f t="shared" si="138"/>
        <v>0</v>
      </c>
      <c r="AW82" s="84">
        <f t="shared" si="139"/>
        <v>0</v>
      </c>
      <c r="AX82" s="84">
        <f t="shared" si="140"/>
        <v>0</v>
      </c>
      <c r="AY82" s="84">
        <f t="shared" si="141"/>
        <v>0</v>
      </c>
      <c r="AZ82" s="84">
        <f t="shared" si="142"/>
        <v>0</v>
      </c>
      <c r="BA82" s="84">
        <f t="shared" si="143"/>
        <v>0</v>
      </c>
      <c r="BB82" s="84">
        <f t="shared" si="144"/>
        <v>0</v>
      </c>
      <c r="BC82" s="84">
        <f t="shared" si="145"/>
        <v>0</v>
      </c>
      <c r="BD82" s="84">
        <f t="shared" si="146"/>
        <v>0</v>
      </c>
      <c r="BE82" s="84">
        <f t="shared" si="147"/>
        <v>0</v>
      </c>
      <c r="BF82" s="84">
        <f t="shared" si="148"/>
        <v>0</v>
      </c>
      <c r="BG82" s="84">
        <f t="shared" si="149"/>
        <v>0</v>
      </c>
      <c r="BH82" s="84">
        <f t="shared" si="150"/>
        <v>0</v>
      </c>
      <c r="BI82" s="84">
        <f t="shared" si="151"/>
        <v>0</v>
      </c>
      <c r="BJ82" s="84">
        <f t="shared" si="152"/>
        <v>0</v>
      </c>
      <c r="BK82" s="84">
        <f t="shared" si="153"/>
        <v>0</v>
      </c>
      <c r="BL82" s="84">
        <f t="shared" si="154"/>
        <v>0</v>
      </c>
      <c r="BM82" s="84">
        <f t="shared" si="155"/>
        <v>0</v>
      </c>
      <c r="BN82" s="84">
        <f t="shared" si="156"/>
        <v>0</v>
      </c>
      <c r="BO82" s="84">
        <f t="shared" si="157"/>
        <v>0</v>
      </c>
      <c r="BP82" s="84">
        <f t="shared" si="158"/>
        <v>0</v>
      </c>
      <c r="BQ82" s="84">
        <f t="shared" si="159"/>
        <v>0</v>
      </c>
      <c r="BR82" s="84">
        <f t="shared" si="160"/>
        <v>0</v>
      </c>
      <c r="BS82" s="84">
        <f t="shared" si="161"/>
        <v>0</v>
      </c>
      <c r="BT82" s="84">
        <f t="shared" si="162"/>
        <v>0</v>
      </c>
      <c r="BU82" s="84">
        <f t="shared" si="163"/>
        <v>0</v>
      </c>
      <c r="BV82" s="84">
        <f t="shared" si="164"/>
        <v>0</v>
      </c>
      <c r="BW82" s="84">
        <f t="shared" si="165"/>
        <v>0</v>
      </c>
      <c r="BX82" s="84">
        <f t="shared" si="166"/>
        <v>0</v>
      </c>
      <c r="BY82" s="84">
        <f t="shared" si="167"/>
        <v>0</v>
      </c>
      <c r="BZ82" s="84">
        <f t="shared" si="168"/>
        <v>0</v>
      </c>
      <c r="CA82" s="84">
        <f t="shared" si="169"/>
        <v>0</v>
      </c>
      <c r="CB82" s="84">
        <f t="shared" si="170"/>
        <v>0</v>
      </c>
      <c r="CC82" s="84">
        <f t="shared" si="171"/>
        <v>0</v>
      </c>
      <c r="CD82" s="84">
        <f t="shared" si="172"/>
        <v>0</v>
      </c>
      <c r="CE82" s="84">
        <f t="shared" si="173"/>
        <v>0</v>
      </c>
      <c r="CF82" s="84">
        <f t="shared" si="174"/>
        <v>0</v>
      </c>
      <c r="CG82" s="84">
        <f t="shared" si="175"/>
        <v>0</v>
      </c>
      <c r="CH82" s="84">
        <f t="shared" si="176"/>
        <v>0</v>
      </c>
      <c r="CI82" s="84">
        <f t="shared" si="177"/>
        <v>0</v>
      </c>
      <c r="CJ82" s="84">
        <f t="shared" si="178"/>
        <v>0</v>
      </c>
      <c r="CK82" s="84">
        <f t="shared" si="179"/>
        <v>0</v>
      </c>
      <c r="CL82" s="84">
        <f t="shared" si="180"/>
        <v>0</v>
      </c>
      <c r="CM82" s="84">
        <f t="shared" si="181"/>
        <v>0</v>
      </c>
      <c r="CN82" s="84">
        <f t="shared" si="182"/>
        <v>0</v>
      </c>
      <c r="CO82" s="84">
        <f t="shared" si="183"/>
        <v>0</v>
      </c>
      <c r="CP82" s="84">
        <f t="shared" si="184"/>
        <v>0</v>
      </c>
      <c r="CQ82" s="84">
        <f t="shared" si="185"/>
        <v>0</v>
      </c>
      <c r="CR82" s="84">
        <f t="shared" si="186"/>
        <v>0</v>
      </c>
      <c r="CS82" s="84">
        <f t="shared" si="187"/>
        <v>0</v>
      </c>
      <c r="CT82" s="84">
        <f t="shared" si="188"/>
        <v>0</v>
      </c>
      <c r="CU82" s="84">
        <f t="shared" si="189"/>
        <v>0</v>
      </c>
      <c r="CV82" s="84">
        <f t="shared" si="190"/>
        <v>0</v>
      </c>
      <c r="CW82" s="84">
        <f t="shared" si="191"/>
        <v>0</v>
      </c>
      <c r="CX82" s="84">
        <f t="shared" si="192"/>
        <v>0</v>
      </c>
    </row>
    <row r="83" spans="1:102" s="263" customFormat="1" ht="14.25">
      <c r="A83" s="78">
        <f t="shared" si="96"/>
        <v>73</v>
      </c>
      <c r="B83" s="79"/>
      <c r="C83" s="80"/>
      <c r="D83" s="81"/>
      <c r="E83" s="82"/>
      <c r="F83" s="83"/>
      <c r="G83" s="84">
        <f t="shared" si="97"/>
        <v>0</v>
      </c>
      <c r="H83" s="84">
        <f t="shared" si="98"/>
        <v>0</v>
      </c>
      <c r="I83" s="84">
        <f t="shared" si="99"/>
        <v>0</v>
      </c>
      <c r="J83" s="84">
        <f t="shared" si="100"/>
        <v>0</v>
      </c>
      <c r="K83" s="84">
        <f t="shared" si="101"/>
        <v>0</v>
      </c>
      <c r="L83" s="84">
        <f t="shared" si="102"/>
        <v>0</v>
      </c>
      <c r="M83" s="84">
        <f t="shared" si="103"/>
        <v>0</v>
      </c>
      <c r="N83" s="84">
        <f t="shared" si="104"/>
        <v>0</v>
      </c>
      <c r="O83" s="84">
        <f t="shared" si="105"/>
        <v>0</v>
      </c>
      <c r="P83" s="84">
        <f t="shared" si="106"/>
        <v>0</v>
      </c>
      <c r="Q83" s="84">
        <f t="shared" si="107"/>
        <v>0</v>
      </c>
      <c r="R83" s="84">
        <f t="shared" si="108"/>
        <v>0</v>
      </c>
      <c r="S83" s="84">
        <f t="shared" si="109"/>
        <v>0</v>
      </c>
      <c r="T83" s="84">
        <f t="shared" si="110"/>
        <v>0</v>
      </c>
      <c r="U83" s="84">
        <f t="shared" si="111"/>
        <v>0</v>
      </c>
      <c r="V83" s="84">
        <f t="shared" si="112"/>
        <v>0</v>
      </c>
      <c r="W83" s="84">
        <f t="shared" si="113"/>
        <v>0</v>
      </c>
      <c r="X83" s="84">
        <f t="shared" si="114"/>
        <v>0</v>
      </c>
      <c r="Y83" s="84">
        <f t="shared" si="115"/>
        <v>0</v>
      </c>
      <c r="Z83" s="84">
        <f t="shared" si="116"/>
        <v>0</v>
      </c>
      <c r="AA83" s="84">
        <f t="shared" si="117"/>
        <v>0</v>
      </c>
      <c r="AB83" s="84">
        <f t="shared" si="118"/>
        <v>0</v>
      </c>
      <c r="AC83" s="84">
        <f t="shared" si="119"/>
        <v>0</v>
      </c>
      <c r="AD83" s="84">
        <f t="shared" si="120"/>
        <v>0</v>
      </c>
      <c r="AE83" s="84">
        <f t="shared" si="121"/>
        <v>0</v>
      </c>
      <c r="AF83" s="84">
        <f t="shared" si="122"/>
        <v>0</v>
      </c>
      <c r="AG83" s="84">
        <f t="shared" si="123"/>
        <v>0</v>
      </c>
      <c r="AH83" s="84">
        <f t="shared" si="124"/>
        <v>0</v>
      </c>
      <c r="AI83" s="84">
        <f t="shared" si="125"/>
        <v>0</v>
      </c>
      <c r="AJ83" s="84">
        <f t="shared" si="126"/>
        <v>0</v>
      </c>
      <c r="AK83" s="84">
        <f t="shared" si="127"/>
        <v>0</v>
      </c>
      <c r="AL83" s="84">
        <f t="shared" si="128"/>
        <v>0</v>
      </c>
      <c r="AM83" s="84">
        <f t="shared" si="129"/>
        <v>0</v>
      </c>
      <c r="AN83" s="84">
        <f t="shared" si="130"/>
        <v>0</v>
      </c>
      <c r="AO83" s="84">
        <f t="shared" si="131"/>
        <v>0</v>
      </c>
      <c r="AP83" s="84">
        <f t="shared" si="132"/>
        <v>0</v>
      </c>
      <c r="AQ83" s="84">
        <f t="shared" si="133"/>
        <v>0</v>
      </c>
      <c r="AR83" s="84">
        <f t="shared" si="134"/>
        <v>0</v>
      </c>
      <c r="AS83" s="84">
        <f t="shared" si="135"/>
        <v>0</v>
      </c>
      <c r="AT83" s="84">
        <f t="shared" si="136"/>
        <v>0</v>
      </c>
      <c r="AU83" s="84">
        <f t="shared" si="137"/>
        <v>0</v>
      </c>
      <c r="AV83" s="84">
        <f t="shared" si="138"/>
        <v>0</v>
      </c>
      <c r="AW83" s="84">
        <f t="shared" si="139"/>
        <v>0</v>
      </c>
      <c r="AX83" s="84">
        <f t="shared" si="140"/>
        <v>0</v>
      </c>
      <c r="AY83" s="84">
        <f t="shared" si="141"/>
        <v>0</v>
      </c>
      <c r="AZ83" s="84">
        <f t="shared" si="142"/>
        <v>0</v>
      </c>
      <c r="BA83" s="84">
        <f t="shared" si="143"/>
        <v>0</v>
      </c>
      <c r="BB83" s="84">
        <f t="shared" si="144"/>
        <v>0</v>
      </c>
      <c r="BC83" s="84">
        <f t="shared" si="145"/>
        <v>0</v>
      </c>
      <c r="BD83" s="84">
        <f t="shared" si="146"/>
        <v>0</v>
      </c>
      <c r="BE83" s="84">
        <f t="shared" si="147"/>
        <v>0</v>
      </c>
      <c r="BF83" s="84">
        <f t="shared" si="148"/>
        <v>0</v>
      </c>
      <c r="BG83" s="84">
        <f t="shared" si="149"/>
        <v>0</v>
      </c>
      <c r="BH83" s="84">
        <f t="shared" si="150"/>
        <v>0</v>
      </c>
      <c r="BI83" s="84">
        <f t="shared" si="151"/>
        <v>0</v>
      </c>
      <c r="BJ83" s="84">
        <f t="shared" si="152"/>
        <v>0</v>
      </c>
      <c r="BK83" s="84">
        <f t="shared" si="153"/>
        <v>0</v>
      </c>
      <c r="BL83" s="84">
        <f t="shared" si="154"/>
        <v>0</v>
      </c>
      <c r="BM83" s="84">
        <f t="shared" si="155"/>
        <v>0</v>
      </c>
      <c r="BN83" s="84">
        <f t="shared" si="156"/>
        <v>0</v>
      </c>
      <c r="BO83" s="84">
        <f t="shared" si="157"/>
        <v>0</v>
      </c>
      <c r="BP83" s="84">
        <f t="shared" si="158"/>
        <v>0</v>
      </c>
      <c r="BQ83" s="84">
        <f t="shared" si="159"/>
        <v>0</v>
      </c>
      <c r="BR83" s="84">
        <f t="shared" si="160"/>
        <v>0</v>
      </c>
      <c r="BS83" s="84">
        <f t="shared" si="161"/>
        <v>0</v>
      </c>
      <c r="BT83" s="84">
        <f t="shared" si="162"/>
        <v>0</v>
      </c>
      <c r="BU83" s="84">
        <f t="shared" si="163"/>
        <v>0</v>
      </c>
      <c r="BV83" s="84">
        <f t="shared" si="164"/>
        <v>0</v>
      </c>
      <c r="BW83" s="84">
        <f t="shared" si="165"/>
        <v>0</v>
      </c>
      <c r="BX83" s="84">
        <f t="shared" si="166"/>
        <v>0</v>
      </c>
      <c r="BY83" s="84">
        <f t="shared" si="167"/>
        <v>0</v>
      </c>
      <c r="BZ83" s="84">
        <f t="shared" si="168"/>
        <v>0</v>
      </c>
      <c r="CA83" s="84">
        <f t="shared" si="169"/>
        <v>0</v>
      </c>
      <c r="CB83" s="84">
        <f t="shared" si="170"/>
        <v>0</v>
      </c>
      <c r="CC83" s="84">
        <f t="shared" si="171"/>
        <v>0</v>
      </c>
      <c r="CD83" s="84">
        <f t="shared" si="172"/>
        <v>0</v>
      </c>
      <c r="CE83" s="84">
        <f t="shared" si="173"/>
        <v>0</v>
      </c>
      <c r="CF83" s="84">
        <f t="shared" si="174"/>
        <v>0</v>
      </c>
      <c r="CG83" s="84">
        <f t="shared" si="175"/>
        <v>0</v>
      </c>
      <c r="CH83" s="84">
        <f t="shared" si="176"/>
        <v>0</v>
      </c>
      <c r="CI83" s="84">
        <f t="shared" si="177"/>
        <v>0</v>
      </c>
      <c r="CJ83" s="84">
        <f t="shared" si="178"/>
        <v>0</v>
      </c>
      <c r="CK83" s="84">
        <f t="shared" si="179"/>
        <v>0</v>
      </c>
      <c r="CL83" s="84">
        <f t="shared" si="180"/>
        <v>0</v>
      </c>
      <c r="CM83" s="84">
        <f t="shared" si="181"/>
        <v>0</v>
      </c>
      <c r="CN83" s="84">
        <f t="shared" si="182"/>
        <v>0</v>
      </c>
      <c r="CO83" s="84">
        <f t="shared" si="183"/>
        <v>0</v>
      </c>
      <c r="CP83" s="84">
        <f t="shared" si="184"/>
        <v>0</v>
      </c>
      <c r="CQ83" s="84">
        <f t="shared" si="185"/>
        <v>0</v>
      </c>
      <c r="CR83" s="84">
        <f t="shared" si="186"/>
        <v>0</v>
      </c>
      <c r="CS83" s="84">
        <f t="shared" si="187"/>
        <v>0</v>
      </c>
      <c r="CT83" s="84">
        <f t="shared" si="188"/>
        <v>0</v>
      </c>
      <c r="CU83" s="84">
        <f t="shared" si="189"/>
        <v>0</v>
      </c>
      <c r="CV83" s="84">
        <f t="shared" si="190"/>
        <v>0</v>
      </c>
      <c r="CW83" s="84">
        <f t="shared" si="191"/>
        <v>0</v>
      </c>
      <c r="CX83" s="84">
        <f t="shared" si="192"/>
        <v>0</v>
      </c>
    </row>
    <row r="84" spans="1:102" s="263" customFormat="1" ht="14.25">
      <c r="A84" s="78">
        <f t="shared" si="96"/>
        <v>74</v>
      </c>
      <c r="B84" s="79"/>
      <c r="C84" s="80"/>
      <c r="D84" s="81"/>
      <c r="E84" s="82"/>
      <c r="F84" s="83"/>
      <c r="G84" s="84">
        <f t="shared" si="97"/>
        <v>0</v>
      </c>
      <c r="H84" s="84">
        <f t="shared" si="98"/>
        <v>0</v>
      </c>
      <c r="I84" s="84">
        <f t="shared" si="99"/>
        <v>0</v>
      </c>
      <c r="J84" s="84">
        <f t="shared" si="100"/>
        <v>0</v>
      </c>
      <c r="K84" s="84">
        <f t="shared" si="101"/>
        <v>0</v>
      </c>
      <c r="L84" s="84">
        <f t="shared" si="102"/>
        <v>0</v>
      </c>
      <c r="M84" s="84">
        <f t="shared" si="103"/>
        <v>0</v>
      </c>
      <c r="N84" s="84">
        <f t="shared" si="104"/>
        <v>0</v>
      </c>
      <c r="O84" s="84">
        <f t="shared" si="105"/>
        <v>0</v>
      </c>
      <c r="P84" s="84">
        <f t="shared" si="106"/>
        <v>0</v>
      </c>
      <c r="Q84" s="84">
        <f t="shared" si="107"/>
        <v>0</v>
      </c>
      <c r="R84" s="84">
        <f t="shared" si="108"/>
        <v>0</v>
      </c>
      <c r="S84" s="84">
        <f t="shared" si="109"/>
        <v>0</v>
      </c>
      <c r="T84" s="84">
        <f t="shared" si="110"/>
        <v>0</v>
      </c>
      <c r="U84" s="84">
        <f t="shared" si="111"/>
        <v>0</v>
      </c>
      <c r="V84" s="84">
        <f t="shared" si="112"/>
        <v>0</v>
      </c>
      <c r="W84" s="84">
        <f t="shared" si="113"/>
        <v>0</v>
      </c>
      <c r="X84" s="84">
        <f t="shared" si="114"/>
        <v>0</v>
      </c>
      <c r="Y84" s="84">
        <f t="shared" si="115"/>
        <v>0</v>
      </c>
      <c r="Z84" s="84">
        <f t="shared" si="116"/>
        <v>0</v>
      </c>
      <c r="AA84" s="84">
        <f t="shared" si="117"/>
        <v>0</v>
      </c>
      <c r="AB84" s="84">
        <f t="shared" si="118"/>
        <v>0</v>
      </c>
      <c r="AC84" s="84">
        <f t="shared" si="119"/>
        <v>0</v>
      </c>
      <c r="AD84" s="84">
        <f t="shared" si="120"/>
        <v>0</v>
      </c>
      <c r="AE84" s="84">
        <f t="shared" si="121"/>
        <v>0</v>
      </c>
      <c r="AF84" s="84">
        <f t="shared" si="122"/>
        <v>0</v>
      </c>
      <c r="AG84" s="84">
        <f t="shared" si="123"/>
        <v>0</v>
      </c>
      <c r="AH84" s="84">
        <f t="shared" si="124"/>
        <v>0</v>
      </c>
      <c r="AI84" s="84">
        <f t="shared" si="125"/>
        <v>0</v>
      </c>
      <c r="AJ84" s="84">
        <f t="shared" si="126"/>
        <v>0</v>
      </c>
      <c r="AK84" s="84">
        <f t="shared" si="127"/>
        <v>0</v>
      </c>
      <c r="AL84" s="84">
        <f t="shared" si="128"/>
        <v>0</v>
      </c>
      <c r="AM84" s="84">
        <f t="shared" si="129"/>
        <v>0</v>
      </c>
      <c r="AN84" s="84">
        <f t="shared" si="130"/>
        <v>0</v>
      </c>
      <c r="AO84" s="84">
        <f t="shared" si="131"/>
        <v>0</v>
      </c>
      <c r="AP84" s="84">
        <f t="shared" si="132"/>
        <v>0</v>
      </c>
      <c r="AQ84" s="84">
        <f t="shared" si="133"/>
        <v>0</v>
      </c>
      <c r="AR84" s="84">
        <f t="shared" si="134"/>
        <v>0</v>
      </c>
      <c r="AS84" s="84">
        <f t="shared" si="135"/>
        <v>0</v>
      </c>
      <c r="AT84" s="84">
        <f t="shared" si="136"/>
        <v>0</v>
      </c>
      <c r="AU84" s="84">
        <f t="shared" si="137"/>
        <v>0</v>
      </c>
      <c r="AV84" s="84">
        <f t="shared" si="138"/>
        <v>0</v>
      </c>
      <c r="AW84" s="84">
        <f t="shared" si="139"/>
        <v>0</v>
      </c>
      <c r="AX84" s="84">
        <f t="shared" si="140"/>
        <v>0</v>
      </c>
      <c r="AY84" s="84">
        <f t="shared" si="141"/>
        <v>0</v>
      </c>
      <c r="AZ84" s="84">
        <f t="shared" si="142"/>
        <v>0</v>
      </c>
      <c r="BA84" s="84">
        <f t="shared" si="143"/>
        <v>0</v>
      </c>
      <c r="BB84" s="84">
        <f t="shared" si="144"/>
        <v>0</v>
      </c>
      <c r="BC84" s="84">
        <f t="shared" si="145"/>
        <v>0</v>
      </c>
      <c r="BD84" s="84">
        <f t="shared" si="146"/>
        <v>0</v>
      </c>
      <c r="BE84" s="84">
        <f t="shared" si="147"/>
        <v>0</v>
      </c>
      <c r="BF84" s="84">
        <f t="shared" si="148"/>
        <v>0</v>
      </c>
      <c r="BG84" s="84">
        <f t="shared" si="149"/>
        <v>0</v>
      </c>
      <c r="BH84" s="84">
        <f t="shared" si="150"/>
        <v>0</v>
      </c>
      <c r="BI84" s="84">
        <f t="shared" si="151"/>
        <v>0</v>
      </c>
      <c r="BJ84" s="84">
        <f t="shared" si="152"/>
        <v>0</v>
      </c>
      <c r="BK84" s="84">
        <f t="shared" si="153"/>
        <v>0</v>
      </c>
      <c r="BL84" s="84">
        <f t="shared" si="154"/>
        <v>0</v>
      </c>
      <c r="BM84" s="84">
        <f t="shared" si="155"/>
        <v>0</v>
      </c>
      <c r="BN84" s="84">
        <f t="shared" si="156"/>
        <v>0</v>
      </c>
      <c r="BO84" s="84">
        <f t="shared" si="157"/>
        <v>0</v>
      </c>
      <c r="BP84" s="84">
        <f t="shared" si="158"/>
        <v>0</v>
      </c>
      <c r="BQ84" s="84">
        <f t="shared" si="159"/>
        <v>0</v>
      </c>
      <c r="BR84" s="84">
        <f t="shared" si="160"/>
        <v>0</v>
      </c>
      <c r="BS84" s="84">
        <f t="shared" si="161"/>
        <v>0</v>
      </c>
      <c r="BT84" s="84">
        <f t="shared" si="162"/>
        <v>0</v>
      </c>
      <c r="BU84" s="84">
        <f t="shared" si="163"/>
        <v>0</v>
      </c>
      <c r="BV84" s="84">
        <f t="shared" si="164"/>
        <v>0</v>
      </c>
      <c r="BW84" s="84">
        <f t="shared" si="165"/>
        <v>0</v>
      </c>
      <c r="BX84" s="84">
        <f t="shared" si="166"/>
        <v>0</v>
      </c>
      <c r="BY84" s="84">
        <f t="shared" si="167"/>
        <v>0</v>
      </c>
      <c r="BZ84" s="84">
        <f t="shared" si="168"/>
        <v>0</v>
      </c>
      <c r="CA84" s="84">
        <f t="shared" si="169"/>
        <v>0</v>
      </c>
      <c r="CB84" s="84">
        <f t="shared" si="170"/>
        <v>0</v>
      </c>
      <c r="CC84" s="84">
        <f t="shared" si="171"/>
        <v>0</v>
      </c>
      <c r="CD84" s="84">
        <f t="shared" si="172"/>
        <v>0</v>
      </c>
      <c r="CE84" s="84">
        <f t="shared" si="173"/>
        <v>0</v>
      </c>
      <c r="CF84" s="84">
        <f t="shared" si="174"/>
        <v>0</v>
      </c>
      <c r="CG84" s="84">
        <f t="shared" si="175"/>
        <v>0</v>
      </c>
      <c r="CH84" s="84">
        <f t="shared" si="176"/>
        <v>0</v>
      </c>
      <c r="CI84" s="84">
        <f t="shared" si="177"/>
        <v>0</v>
      </c>
      <c r="CJ84" s="84">
        <f t="shared" si="178"/>
        <v>0</v>
      </c>
      <c r="CK84" s="84">
        <f t="shared" si="179"/>
        <v>0</v>
      </c>
      <c r="CL84" s="84">
        <f t="shared" si="180"/>
        <v>0</v>
      </c>
      <c r="CM84" s="84">
        <f t="shared" si="181"/>
        <v>0</v>
      </c>
      <c r="CN84" s="84">
        <f t="shared" si="182"/>
        <v>0</v>
      </c>
      <c r="CO84" s="84">
        <f t="shared" si="183"/>
        <v>0</v>
      </c>
      <c r="CP84" s="84">
        <f t="shared" si="184"/>
        <v>0</v>
      </c>
      <c r="CQ84" s="84">
        <f t="shared" si="185"/>
        <v>0</v>
      </c>
      <c r="CR84" s="84">
        <f t="shared" si="186"/>
        <v>0</v>
      </c>
      <c r="CS84" s="84">
        <f t="shared" si="187"/>
        <v>0</v>
      </c>
      <c r="CT84" s="84">
        <f t="shared" si="188"/>
        <v>0</v>
      </c>
      <c r="CU84" s="84">
        <f t="shared" si="189"/>
        <v>0</v>
      </c>
      <c r="CV84" s="84">
        <f t="shared" si="190"/>
        <v>0</v>
      </c>
      <c r="CW84" s="84">
        <f t="shared" si="191"/>
        <v>0</v>
      </c>
      <c r="CX84" s="84">
        <f t="shared" si="192"/>
        <v>0</v>
      </c>
    </row>
    <row r="85" spans="1:102" s="263" customFormat="1" ht="14.25">
      <c r="A85" s="78">
        <f t="shared" si="96"/>
        <v>75</v>
      </c>
      <c r="B85" s="79"/>
      <c r="C85" s="80"/>
      <c r="D85" s="81"/>
      <c r="E85" s="82"/>
      <c r="F85" s="83"/>
      <c r="G85" s="84">
        <f t="shared" si="97"/>
        <v>0</v>
      </c>
      <c r="H85" s="84">
        <f t="shared" si="98"/>
        <v>0</v>
      </c>
      <c r="I85" s="84">
        <f t="shared" si="99"/>
        <v>0</v>
      </c>
      <c r="J85" s="84">
        <f t="shared" si="100"/>
        <v>0</v>
      </c>
      <c r="K85" s="84">
        <f t="shared" si="101"/>
        <v>0</v>
      </c>
      <c r="L85" s="84">
        <f t="shared" si="102"/>
        <v>0</v>
      </c>
      <c r="M85" s="84">
        <f t="shared" si="103"/>
        <v>0</v>
      </c>
      <c r="N85" s="84">
        <f t="shared" si="104"/>
        <v>0</v>
      </c>
      <c r="O85" s="84">
        <f t="shared" si="105"/>
        <v>0</v>
      </c>
      <c r="P85" s="84">
        <f t="shared" si="106"/>
        <v>0</v>
      </c>
      <c r="Q85" s="84">
        <f t="shared" si="107"/>
        <v>0</v>
      </c>
      <c r="R85" s="84">
        <f t="shared" si="108"/>
        <v>0</v>
      </c>
      <c r="S85" s="84">
        <f t="shared" si="109"/>
        <v>0</v>
      </c>
      <c r="T85" s="84">
        <f t="shared" si="110"/>
        <v>0</v>
      </c>
      <c r="U85" s="84">
        <f t="shared" si="111"/>
        <v>0</v>
      </c>
      <c r="V85" s="84">
        <f t="shared" si="112"/>
        <v>0</v>
      </c>
      <c r="W85" s="84">
        <f t="shared" si="113"/>
        <v>0</v>
      </c>
      <c r="X85" s="84">
        <f t="shared" si="114"/>
        <v>0</v>
      </c>
      <c r="Y85" s="84">
        <f t="shared" si="115"/>
        <v>0</v>
      </c>
      <c r="Z85" s="84">
        <f t="shared" si="116"/>
        <v>0</v>
      </c>
      <c r="AA85" s="84">
        <f t="shared" si="117"/>
        <v>0</v>
      </c>
      <c r="AB85" s="84">
        <f t="shared" si="118"/>
        <v>0</v>
      </c>
      <c r="AC85" s="84">
        <f t="shared" si="119"/>
        <v>0</v>
      </c>
      <c r="AD85" s="84">
        <f t="shared" si="120"/>
        <v>0</v>
      </c>
      <c r="AE85" s="84">
        <f t="shared" si="121"/>
        <v>0</v>
      </c>
      <c r="AF85" s="84">
        <f t="shared" si="122"/>
        <v>0</v>
      </c>
      <c r="AG85" s="84">
        <f t="shared" si="123"/>
        <v>0</v>
      </c>
      <c r="AH85" s="84">
        <f t="shared" si="124"/>
        <v>0</v>
      </c>
      <c r="AI85" s="84">
        <f t="shared" si="125"/>
        <v>0</v>
      </c>
      <c r="AJ85" s="84">
        <f t="shared" si="126"/>
        <v>0</v>
      </c>
      <c r="AK85" s="84">
        <f t="shared" si="127"/>
        <v>0</v>
      </c>
      <c r="AL85" s="84">
        <f t="shared" si="128"/>
        <v>0</v>
      </c>
      <c r="AM85" s="84">
        <f t="shared" si="129"/>
        <v>0</v>
      </c>
      <c r="AN85" s="84">
        <f t="shared" si="130"/>
        <v>0</v>
      </c>
      <c r="AO85" s="84">
        <f t="shared" si="131"/>
        <v>0</v>
      </c>
      <c r="AP85" s="84">
        <f t="shared" si="132"/>
        <v>0</v>
      </c>
      <c r="AQ85" s="84">
        <f t="shared" si="133"/>
        <v>0</v>
      </c>
      <c r="AR85" s="84">
        <f t="shared" si="134"/>
        <v>0</v>
      </c>
      <c r="AS85" s="84">
        <f t="shared" si="135"/>
        <v>0</v>
      </c>
      <c r="AT85" s="84">
        <f t="shared" si="136"/>
        <v>0</v>
      </c>
      <c r="AU85" s="84">
        <f t="shared" si="137"/>
        <v>0</v>
      </c>
      <c r="AV85" s="84">
        <f t="shared" si="138"/>
        <v>0</v>
      </c>
      <c r="AW85" s="84">
        <f t="shared" si="139"/>
        <v>0</v>
      </c>
      <c r="AX85" s="84">
        <f t="shared" si="140"/>
        <v>0</v>
      </c>
      <c r="AY85" s="84">
        <f t="shared" si="141"/>
        <v>0</v>
      </c>
      <c r="AZ85" s="84">
        <f t="shared" si="142"/>
        <v>0</v>
      </c>
      <c r="BA85" s="84">
        <f t="shared" si="143"/>
        <v>0</v>
      </c>
      <c r="BB85" s="84">
        <f t="shared" si="144"/>
        <v>0</v>
      </c>
      <c r="BC85" s="84">
        <f t="shared" si="145"/>
        <v>0</v>
      </c>
      <c r="BD85" s="84">
        <f t="shared" si="146"/>
        <v>0</v>
      </c>
      <c r="BE85" s="84">
        <f t="shared" si="147"/>
        <v>0</v>
      </c>
      <c r="BF85" s="84">
        <f t="shared" si="148"/>
        <v>0</v>
      </c>
      <c r="BG85" s="84">
        <f t="shared" si="149"/>
        <v>0</v>
      </c>
      <c r="BH85" s="84">
        <f t="shared" si="150"/>
        <v>0</v>
      </c>
      <c r="BI85" s="84">
        <f t="shared" si="151"/>
        <v>0</v>
      </c>
      <c r="BJ85" s="84">
        <f t="shared" si="152"/>
        <v>0</v>
      </c>
      <c r="BK85" s="84">
        <f t="shared" si="153"/>
        <v>0</v>
      </c>
      <c r="BL85" s="84">
        <f t="shared" si="154"/>
        <v>0</v>
      </c>
      <c r="BM85" s="84">
        <f t="shared" si="155"/>
        <v>0</v>
      </c>
      <c r="BN85" s="84">
        <f t="shared" si="156"/>
        <v>0</v>
      </c>
      <c r="BO85" s="84">
        <f t="shared" si="157"/>
        <v>0</v>
      </c>
      <c r="BP85" s="84">
        <f t="shared" si="158"/>
        <v>0</v>
      </c>
      <c r="BQ85" s="84">
        <f t="shared" si="159"/>
        <v>0</v>
      </c>
      <c r="BR85" s="84">
        <f t="shared" si="160"/>
        <v>0</v>
      </c>
      <c r="BS85" s="84">
        <f t="shared" si="161"/>
        <v>0</v>
      </c>
      <c r="BT85" s="84">
        <f t="shared" si="162"/>
        <v>0</v>
      </c>
      <c r="BU85" s="84">
        <f t="shared" si="163"/>
        <v>0</v>
      </c>
      <c r="BV85" s="84">
        <f t="shared" si="164"/>
        <v>0</v>
      </c>
      <c r="BW85" s="84">
        <f t="shared" si="165"/>
        <v>0</v>
      </c>
      <c r="BX85" s="84">
        <f t="shared" si="166"/>
        <v>0</v>
      </c>
      <c r="BY85" s="84">
        <f t="shared" si="167"/>
        <v>0</v>
      </c>
      <c r="BZ85" s="84">
        <f t="shared" si="168"/>
        <v>0</v>
      </c>
      <c r="CA85" s="84">
        <f t="shared" si="169"/>
        <v>0</v>
      </c>
      <c r="CB85" s="84">
        <f t="shared" si="170"/>
        <v>0</v>
      </c>
      <c r="CC85" s="84">
        <f t="shared" si="171"/>
        <v>0</v>
      </c>
      <c r="CD85" s="84">
        <f t="shared" si="172"/>
        <v>0</v>
      </c>
      <c r="CE85" s="84">
        <f t="shared" si="173"/>
        <v>0</v>
      </c>
      <c r="CF85" s="84">
        <f t="shared" si="174"/>
        <v>0</v>
      </c>
      <c r="CG85" s="84">
        <f t="shared" si="175"/>
        <v>0</v>
      </c>
      <c r="CH85" s="84">
        <f t="shared" si="176"/>
        <v>0</v>
      </c>
      <c r="CI85" s="84">
        <f t="shared" si="177"/>
        <v>0</v>
      </c>
      <c r="CJ85" s="84">
        <f t="shared" si="178"/>
        <v>0</v>
      </c>
      <c r="CK85" s="84">
        <f t="shared" si="179"/>
        <v>0</v>
      </c>
      <c r="CL85" s="84">
        <f t="shared" si="180"/>
        <v>0</v>
      </c>
      <c r="CM85" s="84">
        <f t="shared" si="181"/>
        <v>0</v>
      </c>
      <c r="CN85" s="84">
        <f t="shared" si="182"/>
        <v>0</v>
      </c>
      <c r="CO85" s="84">
        <f t="shared" si="183"/>
        <v>0</v>
      </c>
      <c r="CP85" s="84">
        <f t="shared" si="184"/>
        <v>0</v>
      </c>
      <c r="CQ85" s="84">
        <f t="shared" si="185"/>
        <v>0</v>
      </c>
      <c r="CR85" s="84">
        <f t="shared" si="186"/>
        <v>0</v>
      </c>
      <c r="CS85" s="84">
        <f t="shared" si="187"/>
        <v>0</v>
      </c>
      <c r="CT85" s="84">
        <f t="shared" si="188"/>
        <v>0</v>
      </c>
      <c r="CU85" s="84">
        <f t="shared" si="189"/>
        <v>0</v>
      </c>
      <c r="CV85" s="84">
        <f t="shared" si="190"/>
        <v>0</v>
      </c>
      <c r="CW85" s="84">
        <f t="shared" si="191"/>
        <v>0</v>
      </c>
      <c r="CX85" s="84">
        <f t="shared" si="192"/>
        <v>0</v>
      </c>
    </row>
    <row r="86" spans="1:102" s="263" customFormat="1" ht="14.25">
      <c r="A86" s="78">
        <f t="shared" si="96"/>
        <v>76</v>
      </c>
      <c r="B86" s="79"/>
      <c r="C86" s="80"/>
      <c r="D86" s="81"/>
      <c r="E86" s="82"/>
      <c r="F86" s="83"/>
      <c r="G86" s="84">
        <f t="shared" si="97"/>
        <v>0</v>
      </c>
      <c r="H86" s="84">
        <f t="shared" si="98"/>
        <v>0</v>
      </c>
      <c r="I86" s="84">
        <f t="shared" si="99"/>
        <v>0</v>
      </c>
      <c r="J86" s="84">
        <f t="shared" si="100"/>
        <v>0</v>
      </c>
      <c r="K86" s="84">
        <f t="shared" si="101"/>
        <v>0</v>
      </c>
      <c r="L86" s="84">
        <f t="shared" si="102"/>
        <v>0</v>
      </c>
      <c r="M86" s="84">
        <f t="shared" si="103"/>
        <v>0</v>
      </c>
      <c r="N86" s="84">
        <f t="shared" si="104"/>
        <v>0</v>
      </c>
      <c r="O86" s="84">
        <f t="shared" si="105"/>
        <v>0</v>
      </c>
      <c r="P86" s="84">
        <f t="shared" si="106"/>
        <v>0</v>
      </c>
      <c r="Q86" s="84">
        <f t="shared" si="107"/>
        <v>0</v>
      </c>
      <c r="R86" s="84">
        <f t="shared" si="108"/>
        <v>0</v>
      </c>
      <c r="S86" s="84">
        <f t="shared" si="109"/>
        <v>0</v>
      </c>
      <c r="T86" s="84">
        <f t="shared" si="110"/>
        <v>0</v>
      </c>
      <c r="U86" s="84">
        <f t="shared" si="111"/>
        <v>0</v>
      </c>
      <c r="V86" s="84">
        <f t="shared" si="112"/>
        <v>0</v>
      </c>
      <c r="W86" s="84">
        <f t="shared" si="113"/>
        <v>0</v>
      </c>
      <c r="X86" s="84">
        <f t="shared" si="114"/>
        <v>0</v>
      </c>
      <c r="Y86" s="84">
        <f t="shared" si="115"/>
        <v>0</v>
      </c>
      <c r="Z86" s="84">
        <f t="shared" si="116"/>
        <v>0</v>
      </c>
      <c r="AA86" s="84">
        <f t="shared" si="117"/>
        <v>0</v>
      </c>
      <c r="AB86" s="84">
        <f t="shared" si="118"/>
        <v>0</v>
      </c>
      <c r="AC86" s="84">
        <f t="shared" si="119"/>
        <v>0</v>
      </c>
      <c r="AD86" s="84">
        <f t="shared" si="120"/>
        <v>0</v>
      </c>
      <c r="AE86" s="84">
        <f t="shared" si="121"/>
        <v>0</v>
      </c>
      <c r="AF86" s="84">
        <f t="shared" si="122"/>
        <v>0</v>
      </c>
      <c r="AG86" s="84">
        <f t="shared" si="123"/>
        <v>0</v>
      </c>
      <c r="AH86" s="84">
        <f t="shared" si="124"/>
        <v>0</v>
      </c>
      <c r="AI86" s="84">
        <f t="shared" si="125"/>
        <v>0</v>
      </c>
      <c r="AJ86" s="84">
        <f t="shared" si="126"/>
        <v>0</v>
      </c>
      <c r="AK86" s="84">
        <f t="shared" si="127"/>
        <v>0</v>
      </c>
      <c r="AL86" s="84">
        <f t="shared" si="128"/>
        <v>0</v>
      </c>
      <c r="AM86" s="84">
        <f t="shared" si="129"/>
        <v>0</v>
      </c>
      <c r="AN86" s="84">
        <f t="shared" si="130"/>
        <v>0</v>
      </c>
      <c r="AO86" s="84">
        <f t="shared" si="131"/>
        <v>0</v>
      </c>
      <c r="AP86" s="84">
        <f t="shared" si="132"/>
        <v>0</v>
      </c>
      <c r="AQ86" s="84">
        <f t="shared" si="133"/>
        <v>0</v>
      </c>
      <c r="AR86" s="84">
        <f t="shared" si="134"/>
        <v>0</v>
      </c>
      <c r="AS86" s="84">
        <f t="shared" si="135"/>
        <v>0</v>
      </c>
      <c r="AT86" s="84">
        <f t="shared" si="136"/>
        <v>0</v>
      </c>
      <c r="AU86" s="84">
        <f t="shared" si="137"/>
        <v>0</v>
      </c>
      <c r="AV86" s="84">
        <f t="shared" si="138"/>
        <v>0</v>
      </c>
      <c r="AW86" s="84">
        <f t="shared" si="139"/>
        <v>0</v>
      </c>
      <c r="AX86" s="84">
        <f t="shared" si="140"/>
        <v>0</v>
      </c>
      <c r="AY86" s="84">
        <f t="shared" si="141"/>
        <v>0</v>
      </c>
      <c r="AZ86" s="84">
        <f t="shared" si="142"/>
        <v>0</v>
      </c>
      <c r="BA86" s="84">
        <f t="shared" si="143"/>
        <v>0</v>
      </c>
      <c r="BB86" s="84">
        <f t="shared" si="144"/>
        <v>0</v>
      </c>
      <c r="BC86" s="84">
        <f t="shared" si="145"/>
        <v>0</v>
      </c>
      <c r="BD86" s="84">
        <f t="shared" si="146"/>
        <v>0</v>
      </c>
      <c r="BE86" s="84">
        <f t="shared" si="147"/>
        <v>0</v>
      </c>
      <c r="BF86" s="84">
        <f t="shared" si="148"/>
        <v>0</v>
      </c>
      <c r="BG86" s="84">
        <f t="shared" si="149"/>
        <v>0</v>
      </c>
      <c r="BH86" s="84">
        <f t="shared" si="150"/>
        <v>0</v>
      </c>
      <c r="BI86" s="84">
        <f t="shared" si="151"/>
        <v>0</v>
      </c>
      <c r="BJ86" s="84">
        <f t="shared" si="152"/>
        <v>0</v>
      </c>
      <c r="BK86" s="84">
        <f t="shared" si="153"/>
        <v>0</v>
      </c>
      <c r="BL86" s="84">
        <f t="shared" si="154"/>
        <v>0</v>
      </c>
      <c r="BM86" s="84">
        <f t="shared" si="155"/>
        <v>0</v>
      </c>
      <c r="BN86" s="84">
        <f t="shared" si="156"/>
        <v>0</v>
      </c>
      <c r="BO86" s="84">
        <f t="shared" si="157"/>
        <v>0</v>
      </c>
      <c r="BP86" s="84">
        <f t="shared" si="158"/>
        <v>0</v>
      </c>
      <c r="BQ86" s="84">
        <f t="shared" si="159"/>
        <v>0</v>
      </c>
      <c r="BR86" s="84">
        <f t="shared" si="160"/>
        <v>0</v>
      </c>
      <c r="BS86" s="84">
        <f t="shared" si="161"/>
        <v>0</v>
      </c>
      <c r="BT86" s="84">
        <f t="shared" si="162"/>
        <v>0</v>
      </c>
      <c r="BU86" s="84">
        <f t="shared" si="163"/>
        <v>0</v>
      </c>
      <c r="BV86" s="84">
        <f t="shared" si="164"/>
        <v>0</v>
      </c>
      <c r="BW86" s="84">
        <f t="shared" si="165"/>
        <v>0</v>
      </c>
      <c r="BX86" s="84">
        <f t="shared" si="166"/>
        <v>0</v>
      </c>
      <c r="BY86" s="84">
        <f t="shared" si="167"/>
        <v>0</v>
      </c>
      <c r="BZ86" s="84">
        <f t="shared" si="168"/>
        <v>0</v>
      </c>
      <c r="CA86" s="84">
        <f t="shared" si="169"/>
        <v>0</v>
      </c>
      <c r="CB86" s="84">
        <f t="shared" si="170"/>
        <v>0</v>
      </c>
      <c r="CC86" s="84">
        <f t="shared" si="171"/>
        <v>0</v>
      </c>
      <c r="CD86" s="84">
        <f t="shared" si="172"/>
        <v>0</v>
      </c>
      <c r="CE86" s="84">
        <f t="shared" si="173"/>
        <v>0</v>
      </c>
      <c r="CF86" s="84">
        <f t="shared" si="174"/>
        <v>0</v>
      </c>
      <c r="CG86" s="84">
        <f t="shared" si="175"/>
        <v>0</v>
      </c>
      <c r="CH86" s="84">
        <f t="shared" si="176"/>
        <v>0</v>
      </c>
      <c r="CI86" s="84">
        <f t="shared" si="177"/>
        <v>0</v>
      </c>
      <c r="CJ86" s="84">
        <f t="shared" si="178"/>
        <v>0</v>
      </c>
      <c r="CK86" s="84">
        <f t="shared" si="179"/>
        <v>0</v>
      </c>
      <c r="CL86" s="84">
        <f t="shared" si="180"/>
        <v>0</v>
      </c>
      <c r="CM86" s="84">
        <f t="shared" si="181"/>
        <v>0</v>
      </c>
      <c r="CN86" s="84">
        <f t="shared" si="182"/>
        <v>0</v>
      </c>
      <c r="CO86" s="84">
        <f t="shared" si="183"/>
        <v>0</v>
      </c>
      <c r="CP86" s="84">
        <f t="shared" si="184"/>
        <v>0</v>
      </c>
      <c r="CQ86" s="84">
        <f t="shared" si="185"/>
        <v>0</v>
      </c>
      <c r="CR86" s="84">
        <f t="shared" si="186"/>
        <v>0</v>
      </c>
      <c r="CS86" s="84">
        <f t="shared" si="187"/>
        <v>0</v>
      </c>
      <c r="CT86" s="84">
        <f t="shared" si="188"/>
        <v>0</v>
      </c>
      <c r="CU86" s="84">
        <f t="shared" si="189"/>
        <v>0</v>
      </c>
      <c r="CV86" s="84">
        <f t="shared" si="190"/>
        <v>0</v>
      </c>
      <c r="CW86" s="84">
        <f t="shared" si="191"/>
        <v>0</v>
      </c>
      <c r="CX86" s="84">
        <f t="shared" si="192"/>
        <v>0</v>
      </c>
    </row>
    <row r="87" spans="1:102" s="263" customFormat="1" ht="14.25">
      <c r="A87" s="78">
        <f t="shared" si="96"/>
        <v>77</v>
      </c>
      <c r="B87" s="79"/>
      <c r="C87" s="80"/>
      <c r="D87" s="81"/>
      <c r="E87" s="82"/>
      <c r="F87" s="83"/>
      <c r="G87" s="84">
        <f t="shared" si="97"/>
        <v>0</v>
      </c>
      <c r="H87" s="84">
        <f t="shared" si="98"/>
        <v>0</v>
      </c>
      <c r="I87" s="84">
        <f t="shared" si="99"/>
        <v>0</v>
      </c>
      <c r="J87" s="84">
        <f t="shared" si="100"/>
        <v>0</v>
      </c>
      <c r="K87" s="84">
        <f t="shared" si="101"/>
        <v>0</v>
      </c>
      <c r="L87" s="84">
        <f t="shared" si="102"/>
        <v>0</v>
      </c>
      <c r="M87" s="84">
        <f t="shared" si="103"/>
        <v>0</v>
      </c>
      <c r="N87" s="84">
        <f t="shared" si="104"/>
        <v>0</v>
      </c>
      <c r="O87" s="84">
        <f t="shared" si="105"/>
        <v>0</v>
      </c>
      <c r="P87" s="84">
        <f t="shared" si="106"/>
        <v>0</v>
      </c>
      <c r="Q87" s="84">
        <f t="shared" si="107"/>
        <v>0</v>
      </c>
      <c r="R87" s="84">
        <f t="shared" si="108"/>
        <v>0</v>
      </c>
      <c r="S87" s="84">
        <f t="shared" si="109"/>
        <v>0</v>
      </c>
      <c r="T87" s="84">
        <f t="shared" si="110"/>
        <v>0</v>
      </c>
      <c r="U87" s="84">
        <f t="shared" si="111"/>
        <v>0</v>
      </c>
      <c r="V87" s="84">
        <f t="shared" si="112"/>
        <v>0</v>
      </c>
      <c r="W87" s="84">
        <f t="shared" si="113"/>
        <v>0</v>
      </c>
      <c r="X87" s="84">
        <f t="shared" si="114"/>
        <v>0</v>
      </c>
      <c r="Y87" s="84">
        <f t="shared" si="115"/>
        <v>0</v>
      </c>
      <c r="Z87" s="84">
        <f t="shared" si="116"/>
        <v>0</v>
      </c>
      <c r="AA87" s="84">
        <f t="shared" si="117"/>
        <v>0</v>
      </c>
      <c r="AB87" s="84">
        <f t="shared" si="118"/>
        <v>0</v>
      </c>
      <c r="AC87" s="84">
        <f t="shared" si="119"/>
        <v>0</v>
      </c>
      <c r="AD87" s="84">
        <f t="shared" si="120"/>
        <v>0</v>
      </c>
      <c r="AE87" s="84">
        <f t="shared" si="121"/>
        <v>0</v>
      </c>
      <c r="AF87" s="84">
        <f t="shared" si="122"/>
        <v>0</v>
      </c>
      <c r="AG87" s="84">
        <f t="shared" si="123"/>
        <v>0</v>
      </c>
      <c r="AH87" s="84">
        <f t="shared" si="124"/>
        <v>0</v>
      </c>
      <c r="AI87" s="84">
        <f t="shared" si="125"/>
        <v>0</v>
      </c>
      <c r="AJ87" s="84">
        <f t="shared" si="126"/>
        <v>0</v>
      </c>
      <c r="AK87" s="84">
        <f t="shared" si="127"/>
        <v>0</v>
      </c>
      <c r="AL87" s="84">
        <f t="shared" si="128"/>
        <v>0</v>
      </c>
      <c r="AM87" s="84">
        <f t="shared" si="129"/>
        <v>0</v>
      </c>
      <c r="AN87" s="84">
        <f t="shared" si="130"/>
        <v>0</v>
      </c>
      <c r="AO87" s="84">
        <f t="shared" si="131"/>
        <v>0</v>
      </c>
      <c r="AP87" s="84">
        <f t="shared" si="132"/>
        <v>0</v>
      </c>
      <c r="AQ87" s="84">
        <f t="shared" si="133"/>
        <v>0</v>
      </c>
      <c r="AR87" s="84">
        <f t="shared" si="134"/>
        <v>0</v>
      </c>
      <c r="AS87" s="84">
        <f t="shared" si="135"/>
        <v>0</v>
      </c>
      <c r="AT87" s="84">
        <f t="shared" si="136"/>
        <v>0</v>
      </c>
      <c r="AU87" s="84">
        <f t="shared" si="137"/>
        <v>0</v>
      </c>
      <c r="AV87" s="84">
        <f t="shared" si="138"/>
        <v>0</v>
      </c>
      <c r="AW87" s="84">
        <f t="shared" si="139"/>
        <v>0</v>
      </c>
      <c r="AX87" s="84">
        <f t="shared" si="140"/>
        <v>0</v>
      </c>
      <c r="AY87" s="84">
        <f t="shared" si="141"/>
        <v>0</v>
      </c>
      <c r="AZ87" s="84">
        <f t="shared" si="142"/>
        <v>0</v>
      </c>
      <c r="BA87" s="84">
        <f t="shared" si="143"/>
        <v>0</v>
      </c>
      <c r="BB87" s="84">
        <f t="shared" si="144"/>
        <v>0</v>
      </c>
      <c r="BC87" s="84">
        <f t="shared" si="145"/>
        <v>0</v>
      </c>
      <c r="BD87" s="84">
        <f t="shared" si="146"/>
        <v>0</v>
      </c>
      <c r="BE87" s="84">
        <f t="shared" si="147"/>
        <v>0</v>
      </c>
      <c r="BF87" s="84">
        <f t="shared" si="148"/>
        <v>0</v>
      </c>
      <c r="BG87" s="84">
        <f t="shared" si="149"/>
        <v>0</v>
      </c>
      <c r="BH87" s="84">
        <f t="shared" si="150"/>
        <v>0</v>
      </c>
      <c r="BI87" s="84">
        <f t="shared" si="151"/>
        <v>0</v>
      </c>
      <c r="BJ87" s="84">
        <f t="shared" si="152"/>
        <v>0</v>
      </c>
      <c r="BK87" s="84">
        <f t="shared" si="153"/>
        <v>0</v>
      </c>
      <c r="BL87" s="84">
        <f t="shared" si="154"/>
        <v>0</v>
      </c>
      <c r="BM87" s="84">
        <f t="shared" si="155"/>
        <v>0</v>
      </c>
      <c r="BN87" s="84">
        <f t="shared" si="156"/>
        <v>0</v>
      </c>
      <c r="BO87" s="84">
        <f t="shared" si="157"/>
        <v>0</v>
      </c>
      <c r="BP87" s="84">
        <f t="shared" si="158"/>
        <v>0</v>
      </c>
      <c r="BQ87" s="84">
        <f t="shared" si="159"/>
        <v>0</v>
      </c>
      <c r="BR87" s="84">
        <f t="shared" si="160"/>
        <v>0</v>
      </c>
      <c r="BS87" s="84">
        <f t="shared" si="161"/>
        <v>0</v>
      </c>
      <c r="BT87" s="84">
        <f t="shared" si="162"/>
        <v>0</v>
      </c>
      <c r="BU87" s="84">
        <f t="shared" si="163"/>
        <v>0</v>
      </c>
      <c r="BV87" s="84">
        <f t="shared" si="164"/>
        <v>0</v>
      </c>
      <c r="BW87" s="84">
        <f t="shared" si="165"/>
        <v>0</v>
      </c>
      <c r="BX87" s="84">
        <f t="shared" si="166"/>
        <v>0</v>
      </c>
      <c r="BY87" s="84">
        <f t="shared" si="167"/>
        <v>0</v>
      </c>
      <c r="BZ87" s="84">
        <f t="shared" si="168"/>
        <v>0</v>
      </c>
      <c r="CA87" s="84">
        <f t="shared" si="169"/>
        <v>0</v>
      </c>
      <c r="CB87" s="84">
        <f t="shared" si="170"/>
        <v>0</v>
      </c>
      <c r="CC87" s="84">
        <f t="shared" si="171"/>
        <v>0</v>
      </c>
      <c r="CD87" s="84">
        <f t="shared" si="172"/>
        <v>0</v>
      </c>
      <c r="CE87" s="84">
        <f t="shared" si="173"/>
        <v>0</v>
      </c>
      <c r="CF87" s="84">
        <f t="shared" si="174"/>
        <v>0</v>
      </c>
      <c r="CG87" s="84">
        <f t="shared" si="175"/>
        <v>0</v>
      </c>
      <c r="CH87" s="84">
        <f t="shared" si="176"/>
        <v>0</v>
      </c>
      <c r="CI87" s="84">
        <f t="shared" si="177"/>
        <v>0</v>
      </c>
      <c r="CJ87" s="84">
        <f t="shared" si="178"/>
        <v>0</v>
      </c>
      <c r="CK87" s="84">
        <f t="shared" si="179"/>
        <v>0</v>
      </c>
      <c r="CL87" s="84">
        <f t="shared" si="180"/>
        <v>0</v>
      </c>
      <c r="CM87" s="84">
        <f t="shared" si="181"/>
        <v>0</v>
      </c>
      <c r="CN87" s="84">
        <f t="shared" si="182"/>
        <v>0</v>
      </c>
      <c r="CO87" s="84">
        <f t="shared" si="183"/>
        <v>0</v>
      </c>
      <c r="CP87" s="84">
        <f t="shared" si="184"/>
        <v>0</v>
      </c>
      <c r="CQ87" s="84">
        <f t="shared" si="185"/>
        <v>0</v>
      </c>
      <c r="CR87" s="84">
        <f t="shared" si="186"/>
        <v>0</v>
      </c>
      <c r="CS87" s="84">
        <f t="shared" si="187"/>
        <v>0</v>
      </c>
      <c r="CT87" s="84">
        <f t="shared" si="188"/>
        <v>0</v>
      </c>
      <c r="CU87" s="84">
        <f t="shared" si="189"/>
        <v>0</v>
      </c>
      <c r="CV87" s="84">
        <f t="shared" si="190"/>
        <v>0</v>
      </c>
      <c r="CW87" s="84">
        <f t="shared" si="191"/>
        <v>0</v>
      </c>
      <c r="CX87" s="84">
        <f t="shared" si="192"/>
        <v>0</v>
      </c>
    </row>
    <row r="88" spans="1:102" s="263" customFormat="1" ht="14.25">
      <c r="A88" s="78">
        <f t="shared" si="96"/>
        <v>78</v>
      </c>
      <c r="B88" s="79"/>
      <c r="C88" s="80"/>
      <c r="D88" s="81"/>
      <c r="E88" s="82"/>
      <c r="F88" s="83"/>
      <c r="G88" s="84">
        <f t="shared" si="97"/>
        <v>0</v>
      </c>
      <c r="H88" s="84">
        <f t="shared" si="98"/>
        <v>0</v>
      </c>
      <c r="I88" s="84">
        <f t="shared" si="99"/>
        <v>0</v>
      </c>
      <c r="J88" s="84">
        <f t="shared" si="100"/>
        <v>0</v>
      </c>
      <c r="K88" s="84">
        <f t="shared" si="101"/>
        <v>0</v>
      </c>
      <c r="L88" s="84">
        <f t="shared" si="102"/>
        <v>0</v>
      </c>
      <c r="M88" s="84">
        <f t="shared" si="103"/>
        <v>0</v>
      </c>
      <c r="N88" s="84">
        <f t="shared" si="104"/>
        <v>0</v>
      </c>
      <c r="O88" s="84">
        <f t="shared" si="105"/>
        <v>0</v>
      </c>
      <c r="P88" s="84">
        <f t="shared" si="106"/>
        <v>0</v>
      </c>
      <c r="Q88" s="84">
        <f t="shared" si="107"/>
        <v>0</v>
      </c>
      <c r="R88" s="84">
        <f t="shared" si="108"/>
        <v>0</v>
      </c>
      <c r="S88" s="84">
        <f t="shared" si="109"/>
        <v>0</v>
      </c>
      <c r="T88" s="84">
        <f t="shared" si="110"/>
        <v>0</v>
      </c>
      <c r="U88" s="84">
        <f t="shared" si="111"/>
        <v>0</v>
      </c>
      <c r="V88" s="84">
        <f t="shared" si="112"/>
        <v>0</v>
      </c>
      <c r="W88" s="84">
        <f t="shared" si="113"/>
        <v>0</v>
      </c>
      <c r="X88" s="84">
        <f t="shared" si="114"/>
        <v>0</v>
      </c>
      <c r="Y88" s="84">
        <f t="shared" si="115"/>
        <v>0</v>
      </c>
      <c r="Z88" s="84">
        <f t="shared" si="116"/>
        <v>0</v>
      </c>
      <c r="AA88" s="84">
        <f t="shared" si="117"/>
        <v>0</v>
      </c>
      <c r="AB88" s="84">
        <f t="shared" si="118"/>
        <v>0</v>
      </c>
      <c r="AC88" s="84">
        <f t="shared" si="119"/>
        <v>0</v>
      </c>
      <c r="AD88" s="84">
        <f t="shared" si="120"/>
        <v>0</v>
      </c>
      <c r="AE88" s="84">
        <f t="shared" si="121"/>
        <v>0</v>
      </c>
      <c r="AF88" s="84">
        <f t="shared" si="122"/>
        <v>0</v>
      </c>
      <c r="AG88" s="84">
        <f t="shared" si="123"/>
        <v>0</v>
      </c>
      <c r="AH88" s="84">
        <f t="shared" si="124"/>
        <v>0</v>
      </c>
      <c r="AI88" s="84">
        <f t="shared" si="125"/>
        <v>0</v>
      </c>
      <c r="AJ88" s="84">
        <f t="shared" si="126"/>
        <v>0</v>
      </c>
      <c r="AK88" s="84">
        <f t="shared" si="127"/>
        <v>0</v>
      </c>
      <c r="AL88" s="84">
        <f t="shared" si="128"/>
        <v>0</v>
      </c>
      <c r="AM88" s="84">
        <f t="shared" si="129"/>
        <v>0</v>
      </c>
      <c r="AN88" s="84">
        <f t="shared" si="130"/>
        <v>0</v>
      </c>
      <c r="AO88" s="84">
        <f t="shared" si="131"/>
        <v>0</v>
      </c>
      <c r="AP88" s="84">
        <f t="shared" si="132"/>
        <v>0</v>
      </c>
      <c r="AQ88" s="84">
        <f t="shared" si="133"/>
        <v>0</v>
      </c>
      <c r="AR88" s="84">
        <f t="shared" si="134"/>
        <v>0</v>
      </c>
      <c r="AS88" s="84">
        <f t="shared" si="135"/>
        <v>0</v>
      </c>
      <c r="AT88" s="84">
        <f t="shared" si="136"/>
        <v>0</v>
      </c>
      <c r="AU88" s="84">
        <f t="shared" si="137"/>
        <v>0</v>
      </c>
      <c r="AV88" s="84">
        <f t="shared" si="138"/>
        <v>0</v>
      </c>
      <c r="AW88" s="84">
        <f t="shared" si="139"/>
        <v>0</v>
      </c>
      <c r="AX88" s="84">
        <f t="shared" si="140"/>
        <v>0</v>
      </c>
      <c r="AY88" s="84">
        <f t="shared" si="141"/>
        <v>0</v>
      </c>
      <c r="AZ88" s="84">
        <f t="shared" si="142"/>
        <v>0</v>
      </c>
      <c r="BA88" s="84">
        <f t="shared" si="143"/>
        <v>0</v>
      </c>
      <c r="BB88" s="84">
        <f t="shared" si="144"/>
        <v>0</v>
      </c>
      <c r="BC88" s="84">
        <f t="shared" si="145"/>
        <v>0</v>
      </c>
      <c r="BD88" s="84">
        <f t="shared" si="146"/>
        <v>0</v>
      </c>
      <c r="BE88" s="84">
        <f t="shared" si="147"/>
        <v>0</v>
      </c>
      <c r="BF88" s="84">
        <f t="shared" si="148"/>
        <v>0</v>
      </c>
      <c r="BG88" s="84">
        <f t="shared" si="149"/>
        <v>0</v>
      </c>
      <c r="BH88" s="84">
        <f t="shared" si="150"/>
        <v>0</v>
      </c>
      <c r="BI88" s="84">
        <f t="shared" si="151"/>
        <v>0</v>
      </c>
      <c r="BJ88" s="84">
        <f t="shared" si="152"/>
        <v>0</v>
      </c>
      <c r="BK88" s="84">
        <f t="shared" si="153"/>
        <v>0</v>
      </c>
      <c r="BL88" s="84">
        <f t="shared" si="154"/>
        <v>0</v>
      </c>
      <c r="BM88" s="84">
        <f t="shared" si="155"/>
        <v>0</v>
      </c>
      <c r="BN88" s="84">
        <f t="shared" si="156"/>
        <v>0</v>
      </c>
      <c r="BO88" s="84">
        <f t="shared" si="157"/>
        <v>0</v>
      </c>
      <c r="BP88" s="84">
        <f t="shared" si="158"/>
        <v>0</v>
      </c>
      <c r="BQ88" s="84">
        <f t="shared" si="159"/>
        <v>0</v>
      </c>
      <c r="BR88" s="84">
        <f t="shared" si="160"/>
        <v>0</v>
      </c>
      <c r="BS88" s="84">
        <f t="shared" si="161"/>
        <v>0</v>
      </c>
      <c r="BT88" s="84">
        <f t="shared" si="162"/>
        <v>0</v>
      </c>
      <c r="BU88" s="84">
        <f t="shared" si="163"/>
        <v>0</v>
      </c>
      <c r="BV88" s="84">
        <f t="shared" si="164"/>
        <v>0</v>
      </c>
      <c r="BW88" s="84">
        <f t="shared" si="165"/>
        <v>0</v>
      </c>
      <c r="BX88" s="84">
        <f t="shared" si="166"/>
        <v>0</v>
      </c>
      <c r="BY88" s="84">
        <f t="shared" si="167"/>
        <v>0</v>
      </c>
      <c r="BZ88" s="84">
        <f t="shared" si="168"/>
        <v>0</v>
      </c>
      <c r="CA88" s="84">
        <f t="shared" si="169"/>
        <v>0</v>
      </c>
      <c r="CB88" s="84">
        <f t="shared" si="170"/>
        <v>0</v>
      </c>
      <c r="CC88" s="84">
        <f t="shared" si="171"/>
        <v>0</v>
      </c>
      <c r="CD88" s="84">
        <f t="shared" si="172"/>
        <v>0</v>
      </c>
      <c r="CE88" s="84">
        <f t="shared" si="173"/>
        <v>0</v>
      </c>
      <c r="CF88" s="84">
        <f t="shared" si="174"/>
        <v>0</v>
      </c>
      <c r="CG88" s="84">
        <f t="shared" si="175"/>
        <v>0</v>
      </c>
      <c r="CH88" s="84">
        <f t="shared" si="176"/>
        <v>0</v>
      </c>
      <c r="CI88" s="84">
        <f t="shared" si="177"/>
        <v>0</v>
      </c>
      <c r="CJ88" s="84">
        <f t="shared" si="178"/>
        <v>0</v>
      </c>
      <c r="CK88" s="84">
        <f t="shared" si="179"/>
        <v>0</v>
      </c>
      <c r="CL88" s="84">
        <f t="shared" si="180"/>
        <v>0</v>
      </c>
      <c r="CM88" s="84">
        <f t="shared" si="181"/>
        <v>0</v>
      </c>
      <c r="CN88" s="84">
        <f t="shared" si="182"/>
        <v>0</v>
      </c>
      <c r="CO88" s="84">
        <f t="shared" si="183"/>
        <v>0</v>
      </c>
      <c r="CP88" s="84">
        <f t="shared" si="184"/>
        <v>0</v>
      </c>
      <c r="CQ88" s="84">
        <f t="shared" si="185"/>
        <v>0</v>
      </c>
      <c r="CR88" s="84">
        <f t="shared" si="186"/>
        <v>0</v>
      </c>
      <c r="CS88" s="84">
        <f t="shared" si="187"/>
        <v>0</v>
      </c>
      <c r="CT88" s="84">
        <f t="shared" si="188"/>
        <v>0</v>
      </c>
      <c r="CU88" s="84">
        <f t="shared" si="189"/>
        <v>0</v>
      </c>
      <c r="CV88" s="84">
        <f t="shared" si="190"/>
        <v>0</v>
      </c>
      <c r="CW88" s="84">
        <f t="shared" si="191"/>
        <v>0</v>
      </c>
      <c r="CX88" s="84">
        <f t="shared" si="192"/>
        <v>0</v>
      </c>
    </row>
    <row r="89" spans="1:102" s="263" customFormat="1" ht="14.25">
      <c r="A89" s="78">
        <f t="shared" si="96"/>
        <v>79</v>
      </c>
      <c r="B89" s="79"/>
      <c r="C89" s="80"/>
      <c r="D89" s="81"/>
      <c r="E89" s="82"/>
      <c r="F89" s="83"/>
      <c r="G89" s="84">
        <f t="shared" si="97"/>
        <v>0</v>
      </c>
      <c r="H89" s="84">
        <f t="shared" si="98"/>
        <v>0</v>
      </c>
      <c r="I89" s="84">
        <f t="shared" si="99"/>
        <v>0</v>
      </c>
      <c r="J89" s="84">
        <f t="shared" si="100"/>
        <v>0</v>
      </c>
      <c r="K89" s="84">
        <f t="shared" si="101"/>
        <v>0</v>
      </c>
      <c r="L89" s="84">
        <f t="shared" si="102"/>
        <v>0</v>
      </c>
      <c r="M89" s="84">
        <f t="shared" si="103"/>
        <v>0</v>
      </c>
      <c r="N89" s="84">
        <f t="shared" si="104"/>
        <v>0</v>
      </c>
      <c r="O89" s="84">
        <f t="shared" si="105"/>
        <v>0</v>
      </c>
      <c r="P89" s="84">
        <f t="shared" si="106"/>
        <v>0</v>
      </c>
      <c r="Q89" s="84">
        <f t="shared" si="107"/>
        <v>0</v>
      </c>
      <c r="R89" s="84">
        <f t="shared" si="108"/>
        <v>0</v>
      </c>
      <c r="S89" s="84">
        <f t="shared" si="109"/>
        <v>0</v>
      </c>
      <c r="T89" s="84">
        <f t="shared" si="110"/>
        <v>0</v>
      </c>
      <c r="U89" s="84">
        <f t="shared" si="111"/>
        <v>0</v>
      </c>
      <c r="V89" s="84">
        <f t="shared" si="112"/>
        <v>0</v>
      </c>
      <c r="W89" s="84">
        <f t="shared" si="113"/>
        <v>0</v>
      </c>
      <c r="X89" s="84">
        <f t="shared" si="114"/>
        <v>0</v>
      </c>
      <c r="Y89" s="84">
        <f t="shared" si="115"/>
        <v>0</v>
      </c>
      <c r="Z89" s="84">
        <f t="shared" si="116"/>
        <v>0</v>
      </c>
      <c r="AA89" s="84">
        <f t="shared" si="117"/>
        <v>0</v>
      </c>
      <c r="AB89" s="84">
        <f t="shared" si="118"/>
        <v>0</v>
      </c>
      <c r="AC89" s="84">
        <f t="shared" si="119"/>
        <v>0</v>
      </c>
      <c r="AD89" s="84">
        <f t="shared" si="120"/>
        <v>0</v>
      </c>
      <c r="AE89" s="84">
        <f t="shared" si="121"/>
        <v>0</v>
      </c>
      <c r="AF89" s="84">
        <f t="shared" si="122"/>
        <v>0</v>
      </c>
      <c r="AG89" s="84">
        <f t="shared" si="123"/>
        <v>0</v>
      </c>
      <c r="AH89" s="84">
        <f t="shared" si="124"/>
        <v>0</v>
      </c>
      <c r="AI89" s="84">
        <f t="shared" si="125"/>
        <v>0</v>
      </c>
      <c r="AJ89" s="84">
        <f t="shared" si="126"/>
        <v>0</v>
      </c>
      <c r="AK89" s="84">
        <f t="shared" si="127"/>
        <v>0</v>
      </c>
      <c r="AL89" s="84">
        <f t="shared" si="128"/>
        <v>0</v>
      </c>
      <c r="AM89" s="84">
        <f t="shared" si="129"/>
        <v>0</v>
      </c>
      <c r="AN89" s="84">
        <f t="shared" si="130"/>
        <v>0</v>
      </c>
      <c r="AO89" s="84">
        <f t="shared" si="131"/>
        <v>0</v>
      </c>
      <c r="AP89" s="84">
        <f t="shared" si="132"/>
        <v>0</v>
      </c>
      <c r="AQ89" s="84">
        <f t="shared" si="133"/>
        <v>0</v>
      </c>
      <c r="AR89" s="84">
        <f t="shared" si="134"/>
        <v>0</v>
      </c>
      <c r="AS89" s="84">
        <f t="shared" si="135"/>
        <v>0</v>
      </c>
      <c r="AT89" s="84">
        <f t="shared" si="136"/>
        <v>0</v>
      </c>
      <c r="AU89" s="84">
        <f t="shared" si="137"/>
        <v>0</v>
      </c>
      <c r="AV89" s="84">
        <f t="shared" si="138"/>
        <v>0</v>
      </c>
      <c r="AW89" s="84">
        <f t="shared" si="139"/>
        <v>0</v>
      </c>
      <c r="AX89" s="84">
        <f t="shared" si="140"/>
        <v>0</v>
      </c>
      <c r="AY89" s="84">
        <f t="shared" si="141"/>
        <v>0</v>
      </c>
      <c r="AZ89" s="84">
        <f t="shared" si="142"/>
        <v>0</v>
      </c>
      <c r="BA89" s="84">
        <f t="shared" si="143"/>
        <v>0</v>
      </c>
      <c r="BB89" s="84">
        <f t="shared" si="144"/>
        <v>0</v>
      </c>
      <c r="BC89" s="84">
        <f t="shared" si="145"/>
        <v>0</v>
      </c>
      <c r="BD89" s="84">
        <f t="shared" si="146"/>
        <v>0</v>
      </c>
      <c r="BE89" s="84">
        <f t="shared" si="147"/>
        <v>0</v>
      </c>
      <c r="BF89" s="84">
        <f t="shared" si="148"/>
        <v>0</v>
      </c>
      <c r="BG89" s="84">
        <f t="shared" si="149"/>
        <v>0</v>
      </c>
      <c r="BH89" s="84">
        <f t="shared" si="150"/>
        <v>0</v>
      </c>
      <c r="BI89" s="84">
        <f t="shared" si="151"/>
        <v>0</v>
      </c>
      <c r="BJ89" s="84">
        <f t="shared" si="152"/>
        <v>0</v>
      </c>
      <c r="BK89" s="84">
        <f t="shared" si="153"/>
        <v>0</v>
      </c>
      <c r="BL89" s="84">
        <f t="shared" si="154"/>
        <v>0</v>
      </c>
      <c r="BM89" s="84">
        <f t="shared" si="155"/>
        <v>0</v>
      </c>
      <c r="BN89" s="84">
        <f t="shared" si="156"/>
        <v>0</v>
      </c>
      <c r="BO89" s="84">
        <f t="shared" si="157"/>
        <v>0</v>
      </c>
      <c r="BP89" s="84">
        <f t="shared" si="158"/>
        <v>0</v>
      </c>
      <c r="BQ89" s="84">
        <f t="shared" si="159"/>
        <v>0</v>
      </c>
      <c r="BR89" s="84">
        <f t="shared" si="160"/>
        <v>0</v>
      </c>
      <c r="BS89" s="84">
        <f t="shared" si="161"/>
        <v>0</v>
      </c>
      <c r="BT89" s="84">
        <f t="shared" si="162"/>
        <v>0</v>
      </c>
      <c r="BU89" s="84">
        <f t="shared" si="163"/>
        <v>0</v>
      </c>
      <c r="BV89" s="84">
        <f t="shared" si="164"/>
        <v>0</v>
      </c>
      <c r="BW89" s="84">
        <f t="shared" si="165"/>
        <v>0</v>
      </c>
      <c r="BX89" s="84">
        <f t="shared" si="166"/>
        <v>0</v>
      </c>
      <c r="BY89" s="84">
        <f t="shared" si="167"/>
        <v>0</v>
      </c>
      <c r="BZ89" s="84">
        <f t="shared" si="168"/>
        <v>0</v>
      </c>
      <c r="CA89" s="84">
        <f t="shared" si="169"/>
        <v>0</v>
      </c>
      <c r="CB89" s="84">
        <f t="shared" si="170"/>
        <v>0</v>
      </c>
      <c r="CC89" s="84">
        <f t="shared" si="171"/>
        <v>0</v>
      </c>
      <c r="CD89" s="84">
        <f t="shared" si="172"/>
        <v>0</v>
      </c>
      <c r="CE89" s="84">
        <f t="shared" si="173"/>
        <v>0</v>
      </c>
      <c r="CF89" s="84">
        <f t="shared" si="174"/>
        <v>0</v>
      </c>
      <c r="CG89" s="84">
        <f t="shared" si="175"/>
        <v>0</v>
      </c>
      <c r="CH89" s="84">
        <f t="shared" si="176"/>
        <v>0</v>
      </c>
      <c r="CI89" s="84">
        <f t="shared" si="177"/>
        <v>0</v>
      </c>
      <c r="CJ89" s="84">
        <f t="shared" si="178"/>
        <v>0</v>
      </c>
      <c r="CK89" s="84">
        <f t="shared" si="179"/>
        <v>0</v>
      </c>
      <c r="CL89" s="84">
        <f t="shared" si="180"/>
        <v>0</v>
      </c>
      <c r="CM89" s="84">
        <f t="shared" si="181"/>
        <v>0</v>
      </c>
      <c r="CN89" s="84">
        <f t="shared" si="182"/>
        <v>0</v>
      </c>
      <c r="CO89" s="84">
        <f t="shared" si="183"/>
        <v>0</v>
      </c>
      <c r="CP89" s="84">
        <f t="shared" si="184"/>
        <v>0</v>
      </c>
      <c r="CQ89" s="84">
        <f t="shared" si="185"/>
        <v>0</v>
      </c>
      <c r="CR89" s="84">
        <f t="shared" si="186"/>
        <v>0</v>
      </c>
      <c r="CS89" s="84">
        <f t="shared" si="187"/>
        <v>0</v>
      </c>
      <c r="CT89" s="84">
        <f t="shared" si="188"/>
        <v>0</v>
      </c>
      <c r="CU89" s="84">
        <f t="shared" si="189"/>
        <v>0</v>
      </c>
      <c r="CV89" s="84">
        <f t="shared" si="190"/>
        <v>0</v>
      </c>
      <c r="CW89" s="84">
        <f t="shared" si="191"/>
        <v>0</v>
      </c>
      <c r="CX89" s="84">
        <f t="shared" si="192"/>
        <v>0</v>
      </c>
    </row>
    <row r="90" spans="1:102" s="263" customFormat="1" ht="14.25">
      <c r="A90" s="78">
        <f t="shared" si="96"/>
        <v>80</v>
      </c>
      <c r="B90" s="79"/>
      <c r="C90" s="80"/>
      <c r="D90" s="81"/>
      <c r="E90" s="82"/>
      <c r="F90" s="83"/>
      <c r="G90" s="84">
        <f t="shared" si="97"/>
        <v>0</v>
      </c>
      <c r="H90" s="84">
        <f t="shared" si="98"/>
        <v>0</v>
      </c>
      <c r="I90" s="84">
        <f t="shared" si="99"/>
        <v>0</v>
      </c>
      <c r="J90" s="84">
        <f t="shared" si="100"/>
        <v>0</v>
      </c>
      <c r="K90" s="84">
        <f t="shared" si="101"/>
        <v>0</v>
      </c>
      <c r="L90" s="84">
        <f t="shared" si="102"/>
        <v>0</v>
      </c>
      <c r="M90" s="84">
        <f t="shared" si="103"/>
        <v>0</v>
      </c>
      <c r="N90" s="84">
        <f t="shared" si="104"/>
        <v>0</v>
      </c>
      <c r="O90" s="84">
        <f t="shared" si="105"/>
        <v>0</v>
      </c>
      <c r="P90" s="84">
        <f t="shared" si="106"/>
        <v>0</v>
      </c>
      <c r="Q90" s="84">
        <f t="shared" si="107"/>
        <v>0</v>
      </c>
      <c r="R90" s="84">
        <f t="shared" si="108"/>
        <v>0</v>
      </c>
      <c r="S90" s="84">
        <f t="shared" si="109"/>
        <v>0</v>
      </c>
      <c r="T90" s="84">
        <f t="shared" si="110"/>
        <v>0</v>
      </c>
      <c r="U90" s="84">
        <f t="shared" si="111"/>
        <v>0</v>
      </c>
      <c r="V90" s="84">
        <f t="shared" si="112"/>
        <v>0</v>
      </c>
      <c r="W90" s="84">
        <f t="shared" si="113"/>
        <v>0</v>
      </c>
      <c r="X90" s="84">
        <f t="shared" si="114"/>
        <v>0</v>
      </c>
      <c r="Y90" s="84">
        <f t="shared" si="115"/>
        <v>0</v>
      </c>
      <c r="Z90" s="84">
        <f t="shared" si="116"/>
        <v>0</v>
      </c>
      <c r="AA90" s="84">
        <f t="shared" si="117"/>
        <v>0</v>
      </c>
      <c r="AB90" s="84">
        <f t="shared" si="118"/>
        <v>0</v>
      </c>
      <c r="AC90" s="84">
        <f t="shared" si="119"/>
        <v>0</v>
      </c>
      <c r="AD90" s="84">
        <f t="shared" si="120"/>
        <v>0</v>
      </c>
      <c r="AE90" s="84">
        <f t="shared" si="121"/>
        <v>0</v>
      </c>
      <c r="AF90" s="84">
        <f t="shared" si="122"/>
        <v>0</v>
      </c>
      <c r="AG90" s="84">
        <f t="shared" si="123"/>
        <v>0</v>
      </c>
      <c r="AH90" s="84">
        <f t="shared" si="124"/>
        <v>0</v>
      </c>
      <c r="AI90" s="84">
        <f t="shared" si="125"/>
        <v>0</v>
      </c>
      <c r="AJ90" s="84">
        <f t="shared" si="126"/>
        <v>0</v>
      </c>
      <c r="AK90" s="84">
        <f t="shared" si="127"/>
        <v>0</v>
      </c>
      <c r="AL90" s="84">
        <f t="shared" si="128"/>
        <v>0</v>
      </c>
      <c r="AM90" s="84">
        <f t="shared" si="129"/>
        <v>0</v>
      </c>
      <c r="AN90" s="84">
        <f t="shared" si="130"/>
        <v>0</v>
      </c>
      <c r="AO90" s="84">
        <f t="shared" si="131"/>
        <v>0</v>
      </c>
      <c r="AP90" s="84">
        <f t="shared" si="132"/>
        <v>0</v>
      </c>
      <c r="AQ90" s="84">
        <f t="shared" si="133"/>
        <v>0</v>
      </c>
      <c r="AR90" s="84">
        <f t="shared" si="134"/>
        <v>0</v>
      </c>
      <c r="AS90" s="84">
        <f t="shared" si="135"/>
        <v>0</v>
      </c>
      <c r="AT90" s="84">
        <f t="shared" si="136"/>
        <v>0</v>
      </c>
      <c r="AU90" s="84">
        <f t="shared" si="137"/>
        <v>0</v>
      </c>
      <c r="AV90" s="84">
        <f t="shared" si="138"/>
        <v>0</v>
      </c>
      <c r="AW90" s="84">
        <f t="shared" si="139"/>
        <v>0</v>
      </c>
      <c r="AX90" s="84">
        <f t="shared" si="140"/>
        <v>0</v>
      </c>
      <c r="AY90" s="84">
        <f t="shared" si="141"/>
        <v>0</v>
      </c>
      <c r="AZ90" s="84">
        <f t="shared" si="142"/>
        <v>0</v>
      </c>
      <c r="BA90" s="84">
        <f t="shared" si="143"/>
        <v>0</v>
      </c>
      <c r="BB90" s="84">
        <f t="shared" si="144"/>
        <v>0</v>
      </c>
      <c r="BC90" s="84">
        <f t="shared" si="145"/>
        <v>0</v>
      </c>
      <c r="BD90" s="84">
        <f t="shared" si="146"/>
        <v>0</v>
      </c>
      <c r="BE90" s="84">
        <f t="shared" si="147"/>
        <v>0</v>
      </c>
      <c r="BF90" s="84">
        <f t="shared" si="148"/>
        <v>0</v>
      </c>
      <c r="BG90" s="84">
        <f t="shared" si="149"/>
        <v>0</v>
      </c>
      <c r="BH90" s="84">
        <f t="shared" si="150"/>
        <v>0</v>
      </c>
      <c r="BI90" s="84">
        <f t="shared" si="151"/>
        <v>0</v>
      </c>
      <c r="BJ90" s="84">
        <f t="shared" si="152"/>
        <v>0</v>
      </c>
      <c r="BK90" s="84">
        <f t="shared" si="153"/>
        <v>0</v>
      </c>
      <c r="BL90" s="84">
        <f t="shared" si="154"/>
        <v>0</v>
      </c>
      <c r="BM90" s="84">
        <f t="shared" si="155"/>
        <v>0</v>
      </c>
      <c r="BN90" s="84">
        <f t="shared" si="156"/>
        <v>0</v>
      </c>
      <c r="BO90" s="84">
        <f t="shared" si="157"/>
        <v>0</v>
      </c>
      <c r="BP90" s="84">
        <f t="shared" si="158"/>
        <v>0</v>
      </c>
      <c r="BQ90" s="84">
        <f t="shared" si="159"/>
        <v>0</v>
      </c>
      <c r="BR90" s="84">
        <f t="shared" si="160"/>
        <v>0</v>
      </c>
      <c r="BS90" s="84">
        <f t="shared" si="161"/>
        <v>0</v>
      </c>
      <c r="BT90" s="84">
        <f t="shared" si="162"/>
        <v>0</v>
      </c>
      <c r="BU90" s="84">
        <f t="shared" si="163"/>
        <v>0</v>
      </c>
      <c r="BV90" s="84">
        <f t="shared" si="164"/>
        <v>0</v>
      </c>
      <c r="BW90" s="84">
        <f t="shared" si="165"/>
        <v>0</v>
      </c>
      <c r="BX90" s="84">
        <f t="shared" si="166"/>
        <v>0</v>
      </c>
      <c r="BY90" s="84">
        <f t="shared" si="167"/>
        <v>0</v>
      </c>
      <c r="BZ90" s="84">
        <f t="shared" si="168"/>
        <v>0</v>
      </c>
      <c r="CA90" s="84">
        <f t="shared" si="169"/>
        <v>0</v>
      </c>
      <c r="CB90" s="84">
        <f t="shared" si="170"/>
        <v>0</v>
      </c>
      <c r="CC90" s="84">
        <f t="shared" si="171"/>
        <v>0</v>
      </c>
      <c r="CD90" s="84">
        <f t="shared" si="172"/>
        <v>0</v>
      </c>
      <c r="CE90" s="84">
        <f t="shared" si="173"/>
        <v>0</v>
      </c>
      <c r="CF90" s="84">
        <f t="shared" si="174"/>
        <v>0</v>
      </c>
      <c r="CG90" s="84">
        <f t="shared" si="175"/>
        <v>0</v>
      </c>
      <c r="CH90" s="84">
        <f t="shared" si="176"/>
        <v>0</v>
      </c>
      <c r="CI90" s="84">
        <f t="shared" si="177"/>
        <v>0</v>
      </c>
      <c r="CJ90" s="84">
        <f t="shared" si="178"/>
        <v>0</v>
      </c>
      <c r="CK90" s="84">
        <f t="shared" si="179"/>
        <v>0</v>
      </c>
      <c r="CL90" s="84">
        <f t="shared" si="180"/>
        <v>0</v>
      </c>
      <c r="CM90" s="84">
        <f t="shared" si="181"/>
        <v>0</v>
      </c>
      <c r="CN90" s="84">
        <f t="shared" si="182"/>
        <v>0</v>
      </c>
      <c r="CO90" s="84">
        <f t="shared" si="183"/>
        <v>0</v>
      </c>
      <c r="CP90" s="84">
        <f t="shared" si="184"/>
        <v>0</v>
      </c>
      <c r="CQ90" s="84">
        <f t="shared" si="185"/>
        <v>0</v>
      </c>
      <c r="CR90" s="84">
        <f t="shared" si="186"/>
        <v>0</v>
      </c>
      <c r="CS90" s="84">
        <f t="shared" si="187"/>
        <v>0</v>
      </c>
      <c r="CT90" s="84">
        <f t="shared" si="188"/>
        <v>0</v>
      </c>
      <c r="CU90" s="84">
        <f t="shared" si="189"/>
        <v>0</v>
      </c>
      <c r="CV90" s="84">
        <f t="shared" si="190"/>
        <v>0</v>
      </c>
      <c r="CW90" s="84">
        <f t="shared" si="191"/>
        <v>0</v>
      </c>
      <c r="CX90" s="84">
        <f t="shared" si="192"/>
        <v>0</v>
      </c>
    </row>
    <row r="91" spans="1:102" s="263" customFormat="1" ht="14.25">
      <c r="A91" s="78">
        <f t="shared" si="96"/>
        <v>81</v>
      </c>
      <c r="B91" s="79"/>
      <c r="C91" s="80"/>
      <c r="D91" s="81"/>
      <c r="E91" s="82"/>
      <c r="F91" s="83"/>
      <c r="G91" s="84">
        <f t="shared" si="97"/>
        <v>0</v>
      </c>
      <c r="H91" s="84">
        <f t="shared" si="98"/>
        <v>0</v>
      </c>
      <c r="I91" s="84">
        <f t="shared" si="99"/>
        <v>0</v>
      </c>
      <c r="J91" s="84">
        <f t="shared" si="100"/>
        <v>0</v>
      </c>
      <c r="K91" s="84">
        <f t="shared" si="101"/>
        <v>0</v>
      </c>
      <c r="L91" s="84">
        <f t="shared" si="102"/>
        <v>0</v>
      </c>
      <c r="M91" s="84">
        <f t="shared" si="103"/>
        <v>0</v>
      </c>
      <c r="N91" s="84">
        <f t="shared" si="104"/>
        <v>0</v>
      </c>
      <c r="O91" s="84">
        <f t="shared" si="105"/>
        <v>0</v>
      </c>
      <c r="P91" s="84">
        <f t="shared" si="106"/>
        <v>0</v>
      </c>
      <c r="Q91" s="84">
        <f t="shared" si="107"/>
        <v>0</v>
      </c>
      <c r="R91" s="84">
        <f t="shared" si="108"/>
        <v>0</v>
      </c>
      <c r="S91" s="84">
        <f t="shared" si="109"/>
        <v>0</v>
      </c>
      <c r="T91" s="84">
        <f t="shared" si="110"/>
        <v>0</v>
      </c>
      <c r="U91" s="84">
        <f t="shared" si="111"/>
        <v>0</v>
      </c>
      <c r="V91" s="84">
        <f t="shared" si="112"/>
        <v>0</v>
      </c>
      <c r="W91" s="84">
        <f t="shared" si="113"/>
        <v>0</v>
      </c>
      <c r="X91" s="84">
        <f t="shared" si="114"/>
        <v>0</v>
      </c>
      <c r="Y91" s="84">
        <f t="shared" si="115"/>
        <v>0</v>
      </c>
      <c r="Z91" s="84">
        <f t="shared" si="116"/>
        <v>0</v>
      </c>
      <c r="AA91" s="84">
        <f t="shared" si="117"/>
        <v>0</v>
      </c>
      <c r="AB91" s="84">
        <f t="shared" si="118"/>
        <v>0</v>
      </c>
      <c r="AC91" s="84">
        <f t="shared" si="119"/>
        <v>0</v>
      </c>
      <c r="AD91" s="84">
        <f t="shared" si="120"/>
        <v>0</v>
      </c>
      <c r="AE91" s="84">
        <f t="shared" si="121"/>
        <v>0</v>
      </c>
      <c r="AF91" s="84">
        <f t="shared" si="122"/>
        <v>0</v>
      </c>
      <c r="AG91" s="84">
        <f t="shared" si="123"/>
        <v>0</v>
      </c>
      <c r="AH91" s="84">
        <f t="shared" si="124"/>
        <v>0</v>
      </c>
      <c r="AI91" s="84">
        <f t="shared" si="125"/>
        <v>0</v>
      </c>
      <c r="AJ91" s="84">
        <f t="shared" si="126"/>
        <v>0</v>
      </c>
      <c r="AK91" s="84">
        <f t="shared" si="127"/>
        <v>0</v>
      </c>
      <c r="AL91" s="84">
        <f t="shared" si="128"/>
        <v>0</v>
      </c>
      <c r="AM91" s="84">
        <f t="shared" si="129"/>
        <v>0</v>
      </c>
      <c r="AN91" s="84">
        <f t="shared" si="130"/>
        <v>0</v>
      </c>
      <c r="AO91" s="84">
        <f t="shared" si="131"/>
        <v>0</v>
      </c>
      <c r="AP91" s="84">
        <f t="shared" si="132"/>
        <v>0</v>
      </c>
      <c r="AQ91" s="84">
        <f t="shared" si="133"/>
        <v>0</v>
      </c>
      <c r="AR91" s="84">
        <f t="shared" si="134"/>
        <v>0</v>
      </c>
      <c r="AS91" s="84">
        <f t="shared" si="135"/>
        <v>0</v>
      </c>
      <c r="AT91" s="84">
        <f t="shared" si="136"/>
        <v>0</v>
      </c>
      <c r="AU91" s="84">
        <f t="shared" si="137"/>
        <v>0</v>
      </c>
      <c r="AV91" s="84">
        <f t="shared" si="138"/>
        <v>0</v>
      </c>
      <c r="AW91" s="84">
        <f t="shared" si="139"/>
        <v>0</v>
      </c>
      <c r="AX91" s="84">
        <f t="shared" si="140"/>
        <v>0</v>
      </c>
      <c r="AY91" s="84">
        <f t="shared" si="141"/>
        <v>0</v>
      </c>
      <c r="AZ91" s="84">
        <f t="shared" si="142"/>
        <v>0</v>
      </c>
      <c r="BA91" s="84">
        <f t="shared" si="143"/>
        <v>0</v>
      </c>
      <c r="BB91" s="84">
        <f t="shared" si="144"/>
        <v>0</v>
      </c>
      <c r="BC91" s="84">
        <f t="shared" si="145"/>
        <v>0</v>
      </c>
      <c r="BD91" s="84">
        <f t="shared" si="146"/>
        <v>0</v>
      </c>
      <c r="BE91" s="84">
        <f t="shared" si="147"/>
        <v>0</v>
      </c>
      <c r="BF91" s="84">
        <f t="shared" si="148"/>
        <v>0</v>
      </c>
      <c r="BG91" s="84">
        <f t="shared" si="149"/>
        <v>0</v>
      </c>
      <c r="BH91" s="84">
        <f t="shared" si="150"/>
        <v>0</v>
      </c>
      <c r="BI91" s="84">
        <f t="shared" si="151"/>
        <v>0</v>
      </c>
      <c r="BJ91" s="84">
        <f t="shared" si="152"/>
        <v>0</v>
      </c>
      <c r="BK91" s="84">
        <f t="shared" si="153"/>
        <v>0</v>
      </c>
      <c r="BL91" s="84">
        <f t="shared" si="154"/>
        <v>0</v>
      </c>
      <c r="BM91" s="84">
        <f t="shared" si="155"/>
        <v>0</v>
      </c>
      <c r="BN91" s="84">
        <f t="shared" si="156"/>
        <v>0</v>
      </c>
      <c r="BO91" s="84">
        <f t="shared" si="157"/>
        <v>0</v>
      </c>
      <c r="BP91" s="84">
        <f t="shared" si="158"/>
        <v>0</v>
      </c>
      <c r="BQ91" s="84">
        <f t="shared" si="159"/>
        <v>0</v>
      </c>
      <c r="BR91" s="84">
        <f t="shared" si="160"/>
        <v>0</v>
      </c>
      <c r="BS91" s="84">
        <f t="shared" si="161"/>
        <v>0</v>
      </c>
      <c r="BT91" s="84">
        <f t="shared" si="162"/>
        <v>0</v>
      </c>
      <c r="BU91" s="84">
        <f t="shared" si="163"/>
        <v>0</v>
      </c>
      <c r="BV91" s="84">
        <f t="shared" si="164"/>
        <v>0</v>
      </c>
      <c r="BW91" s="84">
        <f t="shared" si="165"/>
        <v>0</v>
      </c>
      <c r="BX91" s="84">
        <f t="shared" si="166"/>
        <v>0</v>
      </c>
      <c r="BY91" s="84">
        <f t="shared" si="167"/>
        <v>0</v>
      </c>
      <c r="BZ91" s="84">
        <f t="shared" si="168"/>
        <v>0</v>
      </c>
      <c r="CA91" s="84">
        <f t="shared" si="169"/>
        <v>0</v>
      </c>
      <c r="CB91" s="84">
        <f t="shared" si="170"/>
        <v>0</v>
      </c>
      <c r="CC91" s="84">
        <f t="shared" si="171"/>
        <v>0</v>
      </c>
      <c r="CD91" s="84">
        <f t="shared" si="172"/>
        <v>0</v>
      </c>
      <c r="CE91" s="84">
        <f t="shared" si="173"/>
        <v>0</v>
      </c>
      <c r="CF91" s="84">
        <f t="shared" si="174"/>
        <v>0</v>
      </c>
      <c r="CG91" s="84">
        <f t="shared" si="175"/>
        <v>0</v>
      </c>
      <c r="CH91" s="84">
        <f t="shared" si="176"/>
        <v>0</v>
      </c>
      <c r="CI91" s="84">
        <f t="shared" si="177"/>
        <v>0</v>
      </c>
      <c r="CJ91" s="84">
        <f t="shared" si="178"/>
        <v>0</v>
      </c>
      <c r="CK91" s="84">
        <f t="shared" si="179"/>
        <v>0</v>
      </c>
      <c r="CL91" s="84">
        <f t="shared" si="180"/>
        <v>0</v>
      </c>
      <c r="CM91" s="84">
        <f t="shared" si="181"/>
        <v>0</v>
      </c>
      <c r="CN91" s="84">
        <f t="shared" si="182"/>
        <v>0</v>
      </c>
      <c r="CO91" s="84">
        <f t="shared" si="183"/>
        <v>0</v>
      </c>
      <c r="CP91" s="84">
        <f t="shared" si="184"/>
        <v>0</v>
      </c>
      <c r="CQ91" s="84">
        <f t="shared" si="185"/>
        <v>0</v>
      </c>
      <c r="CR91" s="84">
        <f t="shared" si="186"/>
        <v>0</v>
      </c>
      <c r="CS91" s="84">
        <f t="shared" si="187"/>
        <v>0</v>
      </c>
      <c r="CT91" s="84">
        <f t="shared" si="188"/>
        <v>0</v>
      </c>
      <c r="CU91" s="84">
        <f t="shared" si="189"/>
        <v>0</v>
      </c>
      <c r="CV91" s="84">
        <f t="shared" si="190"/>
        <v>0</v>
      </c>
      <c r="CW91" s="84">
        <f t="shared" si="191"/>
        <v>0</v>
      </c>
      <c r="CX91" s="84">
        <f t="shared" si="192"/>
        <v>0</v>
      </c>
    </row>
    <row r="92" spans="1:102" s="263" customFormat="1" ht="14.25">
      <c r="A92" s="78">
        <f t="shared" si="96"/>
        <v>82</v>
      </c>
      <c r="B92" s="79"/>
      <c r="C92" s="80"/>
      <c r="D92" s="81"/>
      <c r="E92" s="82"/>
      <c r="F92" s="83"/>
      <c r="G92" s="84">
        <f t="shared" si="97"/>
        <v>0</v>
      </c>
      <c r="H92" s="84">
        <f t="shared" si="98"/>
        <v>0</v>
      </c>
      <c r="I92" s="84">
        <f t="shared" si="99"/>
        <v>0</v>
      </c>
      <c r="J92" s="84">
        <f t="shared" si="100"/>
        <v>0</v>
      </c>
      <c r="K92" s="84">
        <f t="shared" si="101"/>
        <v>0</v>
      </c>
      <c r="L92" s="84">
        <f t="shared" si="102"/>
        <v>0</v>
      </c>
      <c r="M92" s="84">
        <f t="shared" si="103"/>
        <v>0</v>
      </c>
      <c r="N92" s="84">
        <f t="shared" si="104"/>
        <v>0</v>
      </c>
      <c r="O92" s="84">
        <f t="shared" si="105"/>
        <v>0</v>
      </c>
      <c r="P92" s="84">
        <f t="shared" si="106"/>
        <v>0</v>
      </c>
      <c r="Q92" s="84">
        <f t="shared" si="107"/>
        <v>0</v>
      </c>
      <c r="R92" s="84">
        <f t="shared" si="108"/>
        <v>0</v>
      </c>
      <c r="S92" s="84">
        <f t="shared" si="109"/>
        <v>0</v>
      </c>
      <c r="T92" s="84">
        <f t="shared" si="110"/>
        <v>0</v>
      </c>
      <c r="U92" s="84">
        <f t="shared" si="111"/>
        <v>0</v>
      </c>
      <c r="V92" s="84">
        <f t="shared" si="112"/>
        <v>0</v>
      </c>
      <c r="W92" s="84">
        <f t="shared" si="113"/>
        <v>0</v>
      </c>
      <c r="X92" s="84">
        <f t="shared" si="114"/>
        <v>0</v>
      </c>
      <c r="Y92" s="84">
        <f t="shared" si="115"/>
        <v>0</v>
      </c>
      <c r="Z92" s="84">
        <f t="shared" si="116"/>
        <v>0</v>
      </c>
      <c r="AA92" s="84">
        <f t="shared" si="117"/>
        <v>0</v>
      </c>
      <c r="AB92" s="84">
        <f t="shared" si="118"/>
        <v>0</v>
      </c>
      <c r="AC92" s="84">
        <f t="shared" si="119"/>
        <v>0</v>
      </c>
      <c r="AD92" s="84">
        <f t="shared" si="120"/>
        <v>0</v>
      </c>
      <c r="AE92" s="84">
        <f t="shared" si="121"/>
        <v>0</v>
      </c>
      <c r="AF92" s="84">
        <f t="shared" si="122"/>
        <v>0</v>
      </c>
      <c r="AG92" s="84">
        <f t="shared" si="123"/>
        <v>0</v>
      </c>
      <c r="AH92" s="84">
        <f t="shared" si="124"/>
        <v>0</v>
      </c>
      <c r="AI92" s="84">
        <f t="shared" si="125"/>
        <v>0</v>
      </c>
      <c r="AJ92" s="84">
        <f t="shared" si="126"/>
        <v>0</v>
      </c>
      <c r="AK92" s="84">
        <f t="shared" si="127"/>
        <v>0</v>
      </c>
      <c r="AL92" s="84">
        <f t="shared" si="128"/>
        <v>0</v>
      </c>
      <c r="AM92" s="84">
        <f t="shared" si="129"/>
        <v>0</v>
      </c>
      <c r="AN92" s="84">
        <f t="shared" si="130"/>
        <v>0</v>
      </c>
      <c r="AO92" s="84">
        <f t="shared" si="131"/>
        <v>0</v>
      </c>
      <c r="AP92" s="84">
        <f t="shared" si="132"/>
        <v>0</v>
      </c>
      <c r="AQ92" s="84">
        <f t="shared" si="133"/>
        <v>0</v>
      </c>
      <c r="AR92" s="84">
        <f t="shared" si="134"/>
        <v>0</v>
      </c>
      <c r="AS92" s="84">
        <f t="shared" si="135"/>
        <v>0</v>
      </c>
      <c r="AT92" s="84">
        <f t="shared" si="136"/>
        <v>0</v>
      </c>
      <c r="AU92" s="84">
        <f t="shared" si="137"/>
        <v>0</v>
      </c>
      <c r="AV92" s="84">
        <f t="shared" si="138"/>
        <v>0</v>
      </c>
      <c r="AW92" s="84">
        <f t="shared" si="139"/>
        <v>0</v>
      </c>
      <c r="AX92" s="84">
        <f t="shared" si="140"/>
        <v>0</v>
      </c>
      <c r="AY92" s="84">
        <f t="shared" si="141"/>
        <v>0</v>
      </c>
      <c r="AZ92" s="84">
        <f t="shared" si="142"/>
        <v>0</v>
      </c>
      <c r="BA92" s="84">
        <f t="shared" si="143"/>
        <v>0</v>
      </c>
      <c r="BB92" s="84">
        <f t="shared" si="144"/>
        <v>0</v>
      </c>
      <c r="BC92" s="84">
        <f t="shared" si="145"/>
        <v>0</v>
      </c>
      <c r="BD92" s="84">
        <f t="shared" si="146"/>
        <v>0</v>
      </c>
      <c r="BE92" s="84">
        <f t="shared" si="147"/>
        <v>0</v>
      </c>
      <c r="BF92" s="84">
        <f t="shared" si="148"/>
        <v>0</v>
      </c>
      <c r="BG92" s="84">
        <f t="shared" si="149"/>
        <v>0</v>
      </c>
      <c r="BH92" s="84">
        <f t="shared" si="150"/>
        <v>0</v>
      </c>
      <c r="BI92" s="84">
        <f t="shared" si="151"/>
        <v>0</v>
      </c>
      <c r="BJ92" s="84">
        <f t="shared" si="152"/>
        <v>0</v>
      </c>
      <c r="BK92" s="84">
        <f t="shared" si="153"/>
        <v>0</v>
      </c>
      <c r="BL92" s="84">
        <f t="shared" si="154"/>
        <v>0</v>
      </c>
      <c r="BM92" s="84">
        <f t="shared" si="155"/>
        <v>0</v>
      </c>
      <c r="BN92" s="84">
        <f t="shared" si="156"/>
        <v>0</v>
      </c>
      <c r="BO92" s="84">
        <f t="shared" si="157"/>
        <v>0</v>
      </c>
      <c r="BP92" s="84">
        <f t="shared" si="158"/>
        <v>0</v>
      </c>
      <c r="BQ92" s="84">
        <f t="shared" si="159"/>
        <v>0</v>
      </c>
      <c r="BR92" s="84">
        <f t="shared" si="160"/>
        <v>0</v>
      </c>
      <c r="BS92" s="84">
        <f t="shared" si="161"/>
        <v>0</v>
      </c>
      <c r="BT92" s="84">
        <f t="shared" si="162"/>
        <v>0</v>
      </c>
      <c r="BU92" s="84">
        <f t="shared" si="163"/>
        <v>0</v>
      </c>
      <c r="BV92" s="84">
        <f t="shared" si="164"/>
        <v>0</v>
      </c>
      <c r="BW92" s="84">
        <f t="shared" si="165"/>
        <v>0</v>
      </c>
      <c r="BX92" s="84">
        <f t="shared" si="166"/>
        <v>0</v>
      </c>
      <c r="BY92" s="84">
        <f t="shared" si="167"/>
        <v>0</v>
      </c>
      <c r="BZ92" s="84">
        <f t="shared" si="168"/>
        <v>0</v>
      </c>
      <c r="CA92" s="84">
        <f t="shared" si="169"/>
        <v>0</v>
      </c>
      <c r="CB92" s="84">
        <f t="shared" si="170"/>
        <v>0</v>
      </c>
      <c r="CC92" s="84">
        <f t="shared" si="171"/>
        <v>0</v>
      </c>
      <c r="CD92" s="84">
        <f t="shared" si="172"/>
        <v>0</v>
      </c>
      <c r="CE92" s="84">
        <f t="shared" si="173"/>
        <v>0</v>
      </c>
      <c r="CF92" s="84">
        <f t="shared" si="174"/>
        <v>0</v>
      </c>
      <c r="CG92" s="84">
        <f t="shared" si="175"/>
        <v>0</v>
      </c>
      <c r="CH92" s="84">
        <f t="shared" si="176"/>
        <v>0</v>
      </c>
      <c r="CI92" s="84">
        <f t="shared" si="177"/>
        <v>0</v>
      </c>
      <c r="CJ92" s="84">
        <f t="shared" si="178"/>
        <v>0</v>
      </c>
      <c r="CK92" s="84">
        <f t="shared" si="179"/>
        <v>0</v>
      </c>
      <c r="CL92" s="84">
        <f t="shared" si="180"/>
        <v>0</v>
      </c>
      <c r="CM92" s="84">
        <f t="shared" si="181"/>
        <v>0</v>
      </c>
      <c r="CN92" s="84">
        <f t="shared" si="182"/>
        <v>0</v>
      </c>
      <c r="CO92" s="84">
        <f t="shared" si="183"/>
        <v>0</v>
      </c>
      <c r="CP92" s="84">
        <f t="shared" si="184"/>
        <v>0</v>
      </c>
      <c r="CQ92" s="84">
        <f t="shared" si="185"/>
        <v>0</v>
      </c>
      <c r="CR92" s="84">
        <f t="shared" si="186"/>
        <v>0</v>
      </c>
      <c r="CS92" s="84">
        <f t="shared" si="187"/>
        <v>0</v>
      </c>
      <c r="CT92" s="84">
        <f t="shared" si="188"/>
        <v>0</v>
      </c>
      <c r="CU92" s="84">
        <f t="shared" si="189"/>
        <v>0</v>
      </c>
      <c r="CV92" s="84">
        <f t="shared" si="190"/>
        <v>0</v>
      </c>
      <c r="CW92" s="84">
        <f t="shared" si="191"/>
        <v>0</v>
      </c>
      <c r="CX92" s="84">
        <f t="shared" si="192"/>
        <v>0</v>
      </c>
    </row>
    <row r="93" spans="1:102" s="263" customFormat="1" ht="14.25">
      <c r="A93" s="78">
        <f t="shared" si="96"/>
        <v>83</v>
      </c>
      <c r="B93" s="79"/>
      <c r="C93" s="80"/>
      <c r="D93" s="81"/>
      <c r="E93" s="82"/>
      <c r="F93" s="83"/>
      <c r="G93" s="84">
        <f t="shared" si="97"/>
        <v>0</v>
      </c>
      <c r="H93" s="84">
        <f t="shared" si="98"/>
        <v>0</v>
      </c>
      <c r="I93" s="84">
        <f t="shared" si="99"/>
        <v>0</v>
      </c>
      <c r="J93" s="84">
        <f t="shared" si="100"/>
        <v>0</v>
      </c>
      <c r="K93" s="84">
        <f t="shared" si="101"/>
        <v>0</v>
      </c>
      <c r="L93" s="84">
        <f t="shared" si="102"/>
        <v>0</v>
      </c>
      <c r="M93" s="84">
        <f t="shared" si="103"/>
        <v>0</v>
      </c>
      <c r="N93" s="84">
        <f t="shared" si="104"/>
        <v>0</v>
      </c>
      <c r="O93" s="84">
        <f t="shared" si="105"/>
        <v>0</v>
      </c>
      <c r="P93" s="84">
        <f t="shared" si="106"/>
        <v>0</v>
      </c>
      <c r="Q93" s="84">
        <f t="shared" si="107"/>
        <v>0</v>
      </c>
      <c r="R93" s="84">
        <f t="shared" si="108"/>
        <v>0</v>
      </c>
      <c r="S93" s="84">
        <f t="shared" si="109"/>
        <v>0</v>
      </c>
      <c r="T93" s="84">
        <f t="shared" si="110"/>
        <v>0</v>
      </c>
      <c r="U93" s="84">
        <f t="shared" si="111"/>
        <v>0</v>
      </c>
      <c r="V93" s="84">
        <f t="shared" si="112"/>
        <v>0</v>
      </c>
      <c r="W93" s="84">
        <f t="shared" si="113"/>
        <v>0</v>
      </c>
      <c r="X93" s="84">
        <f t="shared" si="114"/>
        <v>0</v>
      </c>
      <c r="Y93" s="84">
        <f t="shared" si="115"/>
        <v>0</v>
      </c>
      <c r="Z93" s="84">
        <f t="shared" si="116"/>
        <v>0</v>
      </c>
      <c r="AA93" s="84">
        <f t="shared" si="117"/>
        <v>0</v>
      </c>
      <c r="AB93" s="84">
        <f t="shared" si="118"/>
        <v>0</v>
      </c>
      <c r="AC93" s="84">
        <f t="shared" si="119"/>
        <v>0</v>
      </c>
      <c r="AD93" s="84">
        <f t="shared" si="120"/>
        <v>0</v>
      </c>
      <c r="AE93" s="84">
        <f t="shared" si="121"/>
        <v>0</v>
      </c>
      <c r="AF93" s="84">
        <f t="shared" si="122"/>
        <v>0</v>
      </c>
      <c r="AG93" s="84">
        <f t="shared" si="123"/>
        <v>0</v>
      </c>
      <c r="AH93" s="84">
        <f t="shared" si="124"/>
        <v>0</v>
      </c>
      <c r="AI93" s="84">
        <f t="shared" si="125"/>
        <v>0</v>
      </c>
      <c r="AJ93" s="84">
        <f t="shared" si="126"/>
        <v>0</v>
      </c>
      <c r="AK93" s="84">
        <f t="shared" si="127"/>
        <v>0</v>
      </c>
      <c r="AL93" s="84">
        <f t="shared" si="128"/>
        <v>0</v>
      </c>
      <c r="AM93" s="84">
        <f t="shared" si="129"/>
        <v>0</v>
      </c>
      <c r="AN93" s="84">
        <f t="shared" si="130"/>
        <v>0</v>
      </c>
      <c r="AO93" s="84">
        <f t="shared" si="131"/>
        <v>0</v>
      </c>
      <c r="AP93" s="84">
        <f t="shared" si="132"/>
        <v>0</v>
      </c>
      <c r="AQ93" s="84">
        <f t="shared" si="133"/>
        <v>0</v>
      </c>
      <c r="AR93" s="84">
        <f t="shared" si="134"/>
        <v>0</v>
      </c>
      <c r="AS93" s="84">
        <f t="shared" si="135"/>
        <v>0</v>
      </c>
      <c r="AT93" s="84">
        <f t="shared" si="136"/>
        <v>0</v>
      </c>
      <c r="AU93" s="84">
        <f t="shared" si="137"/>
        <v>0</v>
      </c>
      <c r="AV93" s="84">
        <f t="shared" si="138"/>
        <v>0</v>
      </c>
      <c r="AW93" s="84">
        <f t="shared" si="139"/>
        <v>0</v>
      </c>
      <c r="AX93" s="84">
        <f t="shared" si="140"/>
        <v>0</v>
      </c>
      <c r="AY93" s="84">
        <f t="shared" si="141"/>
        <v>0</v>
      </c>
      <c r="AZ93" s="84">
        <f t="shared" si="142"/>
        <v>0</v>
      </c>
      <c r="BA93" s="84">
        <f t="shared" si="143"/>
        <v>0</v>
      </c>
      <c r="BB93" s="84">
        <f t="shared" si="144"/>
        <v>0</v>
      </c>
      <c r="BC93" s="84">
        <f t="shared" si="145"/>
        <v>0</v>
      </c>
      <c r="BD93" s="84">
        <f t="shared" si="146"/>
        <v>0</v>
      </c>
      <c r="BE93" s="84">
        <f t="shared" si="147"/>
        <v>0</v>
      </c>
      <c r="BF93" s="84">
        <f t="shared" si="148"/>
        <v>0</v>
      </c>
      <c r="BG93" s="84">
        <f t="shared" si="149"/>
        <v>0</v>
      </c>
      <c r="BH93" s="84">
        <f t="shared" si="150"/>
        <v>0</v>
      </c>
      <c r="BI93" s="84">
        <f t="shared" si="151"/>
        <v>0</v>
      </c>
      <c r="BJ93" s="84">
        <f t="shared" si="152"/>
        <v>0</v>
      </c>
      <c r="BK93" s="84">
        <f t="shared" si="153"/>
        <v>0</v>
      </c>
      <c r="BL93" s="84">
        <f t="shared" si="154"/>
        <v>0</v>
      </c>
      <c r="BM93" s="84">
        <f t="shared" si="155"/>
        <v>0</v>
      </c>
      <c r="BN93" s="84">
        <f t="shared" si="156"/>
        <v>0</v>
      </c>
      <c r="BO93" s="84">
        <f t="shared" si="157"/>
        <v>0</v>
      </c>
      <c r="BP93" s="84">
        <f t="shared" si="158"/>
        <v>0</v>
      </c>
      <c r="BQ93" s="84">
        <f t="shared" si="159"/>
        <v>0</v>
      </c>
      <c r="BR93" s="84">
        <f t="shared" si="160"/>
        <v>0</v>
      </c>
      <c r="BS93" s="84">
        <f t="shared" si="161"/>
        <v>0</v>
      </c>
      <c r="BT93" s="84">
        <f t="shared" si="162"/>
        <v>0</v>
      </c>
      <c r="BU93" s="84">
        <f t="shared" si="163"/>
        <v>0</v>
      </c>
      <c r="BV93" s="84">
        <f t="shared" si="164"/>
        <v>0</v>
      </c>
      <c r="BW93" s="84">
        <f t="shared" si="165"/>
        <v>0</v>
      </c>
      <c r="BX93" s="84">
        <f t="shared" si="166"/>
        <v>0</v>
      </c>
      <c r="BY93" s="84">
        <f t="shared" si="167"/>
        <v>0</v>
      </c>
      <c r="BZ93" s="84">
        <f t="shared" si="168"/>
        <v>0</v>
      </c>
      <c r="CA93" s="84">
        <f t="shared" si="169"/>
        <v>0</v>
      </c>
      <c r="CB93" s="84">
        <f t="shared" si="170"/>
        <v>0</v>
      </c>
      <c r="CC93" s="84">
        <f t="shared" si="171"/>
        <v>0</v>
      </c>
      <c r="CD93" s="84">
        <f t="shared" si="172"/>
        <v>0</v>
      </c>
      <c r="CE93" s="84">
        <f t="shared" si="173"/>
        <v>0</v>
      </c>
      <c r="CF93" s="84">
        <f t="shared" si="174"/>
        <v>0</v>
      </c>
      <c r="CG93" s="84">
        <f t="shared" si="175"/>
        <v>0</v>
      </c>
      <c r="CH93" s="84">
        <f t="shared" si="176"/>
        <v>0</v>
      </c>
      <c r="CI93" s="84">
        <f t="shared" si="177"/>
        <v>0</v>
      </c>
      <c r="CJ93" s="84">
        <f t="shared" si="178"/>
        <v>0</v>
      </c>
      <c r="CK93" s="84">
        <f t="shared" si="179"/>
        <v>0</v>
      </c>
      <c r="CL93" s="84">
        <f t="shared" si="180"/>
        <v>0</v>
      </c>
      <c r="CM93" s="84">
        <f t="shared" si="181"/>
        <v>0</v>
      </c>
      <c r="CN93" s="84">
        <f t="shared" si="182"/>
        <v>0</v>
      </c>
      <c r="CO93" s="84">
        <f t="shared" si="183"/>
        <v>0</v>
      </c>
      <c r="CP93" s="84">
        <f t="shared" si="184"/>
        <v>0</v>
      </c>
      <c r="CQ93" s="84">
        <f t="shared" si="185"/>
        <v>0</v>
      </c>
      <c r="CR93" s="84">
        <f t="shared" si="186"/>
        <v>0</v>
      </c>
      <c r="CS93" s="84">
        <f t="shared" si="187"/>
        <v>0</v>
      </c>
      <c r="CT93" s="84">
        <f t="shared" si="188"/>
        <v>0</v>
      </c>
      <c r="CU93" s="84">
        <f t="shared" si="189"/>
        <v>0</v>
      </c>
      <c r="CV93" s="84">
        <f t="shared" si="190"/>
        <v>0</v>
      </c>
      <c r="CW93" s="84">
        <f t="shared" si="191"/>
        <v>0</v>
      </c>
      <c r="CX93" s="84">
        <f t="shared" si="192"/>
        <v>0</v>
      </c>
    </row>
    <row r="94" spans="1:102" s="263" customFormat="1" ht="14.25">
      <c r="A94" s="78">
        <f t="shared" si="96"/>
        <v>84</v>
      </c>
      <c r="B94" s="79"/>
      <c r="C94" s="80"/>
      <c r="D94" s="81"/>
      <c r="E94" s="82"/>
      <c r="F94" s="83"/>
      <c r="G94" s="84">
        <f t="shared" si="97"/>
        <v>0</v>
      </c>
      <c r="H94" s="84">
        <f t="shared" si="98"/>
        <v>0</v>
      </c>
      <c r="I94" s="84">
        <f t="shared" si="99"/>
        <v>0</v>
      </c>
      <c r="J94" s="84">
        <f t="shared" si="100"/>
        <v>0</v>
      </c>
      <c r="K94" s="84">
        <f t="shared" si="101"/>
        <v>0</v>
      </c>
      <c r="L94" s="84">
        <f t="shared" si="102"/>
        <v>0</v>
      </c>
      <c r="M94" s="84">
        <f t="shared" si="103"/>
        <v>0</v>
      </c>
      <c r="N94" s="84">
        <f t="shared" si="104"/>
        <v>0</v>
      </c>
      <c r="O94" s="84">
        <f t="shared" si="105"/>
        <v>0</v>
      </c>
      <c r="P94" s="84">
        <f t="shared" si="106"/>
        <v>0</v>
      </c>
      <c r="Q94" s="84">
        <f t="shared" si="107"/>
        <v>0</v>
      </c>
      <c r="R94" s="84">
        <f t="shared" si="108"/>
        <v>0</v>
      </c>
      <c r="S94" s="84">
        <f t="shared" si="109"/>
        <v>0</v>
      </c>
      <c r="T94" s="84">
        <f t="shared" si="110"/>
        <v>0</v>
      </c>
      <c r="U94" s="84">
        <f t="shared" si="111"/>
        <v>0</v>
      </c>
      <c r="V94" s="84">
        <f t="shared" si="112"/>
        <v>0</v>
      </c>
      <c r="W94" s="84">
        <f t="shared" si="113"/>
        <v>0</v>
      </c>
      <c r="X94" s="84">
        <f t="shared" si="114"/>
        <v>0</v>
      </c>
      <c r="Y94" s="84">
        <f t="shared" si="115"/>
        <v>0</v>
      </c>
      <c r="Z94" s="84">
        <f t="shared" si="116"/>
        <v>0</v>
      </c>
      <c r="AA94" s="84">
        <f t="shared" si="117"/>
        <v>0</v>
      </c>
      <c r="AB94" s="84">
        <f t="shared" si="118"/>
        <v>0</v>
      </c>
      <c r="AC94" s="84">
        <f t="shared" si="119"/>
        <v>0</v>
      </c>
      <c r="AD94" s="84">
        <f t="shared" si="120"/>
        <v>0</v>
      </c>
      <c r="AE94" s="84">
        <f t="shared" si="121"/>
        <v>0</v>
      </c>
      <c r="AF94" s="84">
        <f t="shared" si="122"/>
        <v>0</v>
      </c>
      <c r="AG94" s="84">
        <f t="shared" si="123"/>
        <v>0</v>
      </c>
      <c r="AH94" s="84">
        <f t="shared" si="124"/>
        <v>0</v>
      </c>
      <c r="AI94" s="84">
        <f t="shared" si="125"/>
        <v>0</v>
      </c>
      <c r="AJ94" s="84">
        <f t="shared" si="126"/>
        <v>0</v>
      </c>
      <c r="AK94" s="84">
        <f t="shared" si="127"/>
        <v>0</v>
      </c>
      <c r="AL94" s="84">
        <f t="shared" si="128"/>
        <v>0</v>
      </c>
      <c r="AM94" s="84">
        <f t="shared" si="129"/>
        <v>0</v>
      </c>
      <c r="AN94" s="84">
        <f t="shared" si="130"/>
        <v>0</v>
      </c>
      <c r="AO94" s="84">
        <f t="shared" si="131"/>
        <v>0</v>
      </c>
      <c r="AP94" s="84">
        <f t="shared" si="132"/>
        <v>0</v>
      </c>
      <c r="AQ94" s="84">
        <f t="shared" si="133"/>
        <v>0</v>
      </c>
      <c r="AR94" s="84">
        <f t="shared" si="134"/>
        <v>0</v>
      </c>
      <c r="AS94" s="84">
        <f t="shared" si="135"/>
        <v>0</v>
      </c>
      <c r="AT94" s="84">
        <f t="shared" si="136"/>
        <v>0</v>
      </c>
      <c r="AU94" s="84">
        <f t="shared" si="137"/>
        <v>0</v>
      </c>
      <c r="AV94" s="84">
        <f t="shared" si="138"/>
        <v>0</v>
      </c>
      <c r="AW94" s="84">
        <f t="shared" si="139"/>
        <v>0</v>
      </c>
      <c r="AX94" s="84">
        <f t="shared" si="140"/>
        <v>0</v>
      </c>
      <c r="AY94" s="84">
        <f t="shared" si="141"/>
        <v>0</v>
      </c>
      <c r="AZ94" s="84">
        <f t="shared" si="142"/>
        <v>0</v>
      </c>
      <c r="BA94" s="84">
        <f t="shared" si="143"/>
        <v>0</v>
      </c>
      <c r="BB94" s="84">
        <f t="shared" si="144"/>
        <v>0</v>
      </c>
      <c r="BC94" s="84">
        <f t="shared" si="145"/>
        <v>0</v>
      </c>
      <c r="BD94" s="84">
        <f t="shared" si="146"/>
        <v>0</v>
      </c>
      <c r="BE94" s="84">
        <f t="shared" si="147"/>
        <v>0</v>
      </c>
      <c r="BF94" s="84">
        <f t="shared" si="148"/>
        <v>0</v>
      </c>
      <c r="BG94" s="84">
        <f t="shared" si="149"/>
        <v>0</v>
      </c>
      <c r="BH94" s="84">
        <f t="shared" si="150"/>
        <v>0</v>
      </c>
      <c r="BI94" s="84">
        <f t="shared" si="151"/>
        <v>0</v>
      </c>
      <c r="BJ94" s="84">
        <f t="shared" si="152"/>
        <v>0</v>
      </c>
      <c r="BK94" s="84">
        <f t="shared" si="153"/>
        <v>0</v>
      </c>
      <c r="BL94" s="84">
        <f t="shared" si="154"/>
        <v>0</v>
      </c>
      <c r="BM94" s="84">
        <f t="shared" si="155"/>
        <v>0</v>
      </c>
      <c r="BN94" s="84">
        <f t="shared" si="156"/>
        <v>0</v>
      </c>
      <c r="BO94" s="84">
        <f t="shared" si="157"/>
        <v>0</v>
      </c>
      <c r="BP94" s="84">
        <f t="shared" si="158"/>
        <v>0</v>
      </c>
      <c r="BQ94" s="84">
        <f t="shared" si="159"/>
        <v>0</v>
      </c>
      <c r="BR94" s="84">
        <f t="shared" si="160"/>
        <v>0</v>
      </c>
      <c r="BS94" s="84">
        <f t="shared" si="161"/>
        <v>0</v>
      </c>
      <c r="BT94" s="84">
        <f t="shared" si="162"/>
        <v>0</v>
      </c>
      <c r="BU94" s="84">
        <f t="shared" si="163"/>
        <v>0</v>
      </c>
      <c r="BV94" s="84">
        <f t="shared" si="164"/>
        <v>0</v>
      </c>
      <c r="BW94" s="84">
        <f t="shared" si="165"/>
        <v>0</v>
      </c>
      <c r="BX94" s="84">
        <f t="shared" si="166"/>
        <v>0</v>
      </c>
      <c r="BY94" s="84">
        <f t="shared" si="167"/>
        <v>0</v>
      </c>
      <c r="BZ94" s="84">
        <f t="shared" si="168"/>
        <v>0</v>
      </c>
      <c r="CA94" s="84">
        <f t="shared" si="169"/>
        <v>0</v>
      </c>
      <c r="CB94" s="84">
        <f t="shared" si="170"/>
        <v>0</v>
      </c>
      <c r="CC94" s="84">
        <f t="shared" si="171"/>
        <v>0</v>
      </c>
      <c r="CD94" s="84">
        <f t="shared" si="172"/>
        <v>0</v>
      </c>
      <c r="CE94" s="84">
        <f t="shared" si="173"/>
        <v>0</v>
      </c>
      <c r="CF94" s="84">
        <f t="shared" si="174"/>
        <v>0</v>
      </c>
      <c r="CG94" s="84">
        <f t="shared" si="175"/>
        <v>0</v>
      </c>
      <c r="CH94" s="84">
        <f t="shared" si="176"/>
        <v>0</v>
      </c>
      <c r="CI94" s="84">
        <f t="shared" si="177"/>
        <v>0</v>
      </c>
      <c r="CJ94" s="84">
        <f t="shared" si="178"/>
        <v>0</v>
      </c>
      <c r="CK94" s="84">
        <f t="shared" si="179"/>
        <v>0</v>
      </c>
      <c r="CL94" s="84">
        <f t="shared" si="180"/>
        <v>0</v>
      </c>
      <c r="CM94" s="84">
        <f t="shared" si="181"/>
        <v>0</v>
      </c>
      <c r="CN94" s="84">
        <f t="shared" si="182"/>
        <v>0</v>
      </c>
      <c r="CO94" s="84">
        <f t="shared" si="183"/>
        <v>0</v>
      </c>
      <c r="CP94" s="84">
        <f t="shared" si="184"/>
        <v>0</v>
      </c>
      <c r="CQ94" s="84">
        <f t="shared" si="185"/>
        <v>0</v>
      </c>
      <c r="CR94" s="84">
        <f t="shared" si="186"/>
        <v>0</v>
      </c>
      <c r="CS94" s="84">
        <f t="shared" si="187"/>
        <v>0</v>
      </c>
      <c r="CT94" s="84">
        <f t="shared" si="188"/>
        <v>0</v>
      </c>
      <c r="CU94" s="84">
        <f t="shared" si="189"/>
        <v>0</v>
      </c>
      <c r="CV94" s="84">
        <f t="shared" si="190"/>
        <v>0</v>
      </c>
      <c r="CW94" s="84">
        <f t="shared" si="191"/>
        <v>0</v>
      </c>
      <c r="CX94" s="84">
        <f t="shared" si="192"/>
        <v>0</v>
      </c>
    </row>
    <row r="95" spans="1:102" s="263" customFormat="1" ht="14.25">
      <c r="A95" s="78">
        <f t="shared" si="96"/>
        <v>85</v>
      </c>
      <c r="B95" s="79"/>
      <c r="C95" s="80"/>
      <c r="D95" s="81"/>
      <c r="E95" s="82"/>
      <c r="F95" s="83"/>
      <c r="G95" s="84">
        <f t="shared" si="97"/>
        <v>0</v>
      </c>
      <c r="H95" s="84">
        <f t="shared" si="98"/>
        <v>0</v>
      </c>
      <c r="I95" s="84">
        <f t="shared" si="99"/>
        <v>0</v>
      </c>
      <c r="J95" s="84">
        <f t="shared" si="100"/>
        <v>0</v>
      </c>
      <c r="K95" s="84">
        <f t="shared" si="101"/>
        <v>0</v>
      </c>
      <c r="L95" s="84">
        <f t="shared" si="102"/>
        <v>0</v>
      </c>
      <c r="M95" s="84">
        <f t="shared" si="103"/>
        <v>0</v>
      </c>
      <c r="N95" s="84">
        <f t="shared" si="104"/>
        <v>0</v>
      </c>
      <c r="O95" s="84">
        <f t="shared" si="105"/>
        <v>0</v>
      </c>
      <c r="P95" s="84">
        <f t="shared" si="106"/>
        <v>0</v>
      </c>
      <c r="Q95" s="84">
        <f t="shared" si="107"/>
        <v>0</v>
      </c>
      <c r="R95" s="84">
        <f t="shared" si="108"/>
        <v>0</v>
      </c>
      <c r="S95" s="84">
        <f t="shared" si="109"/>
        <v>0</v>
      </c>
      <c r="T95" s="84">
        <f t="shared" si="110"/>
        <v>0</v>
      </c>
      <c r="U95" s="84">
        <f t="shared" si="111"/>
        <v>0</v>
      </c>
      <c r="V95" s="84">
        <f t="shared" si="112"/>
        <v>0</v>
      </c>
      <c r="W95" s="84">
        <f t="shared" si="113"/>
        <v>0</v>
      </c>
      <c r="X95" s="84">
        <f t="shared" si="114"/>
        <v>0</v>
      </c>
      <c r="Y95" s="84">
        <f t="shared" si="115"/>
        <v>0</v>
      </c>
      <c r="Z95" s="84">
        <f t="shared" si="116"/>
        <v>0</v>
      </c>
      <c r="AA95" s="84">
        <f t="shared" si="117"/>
        <v>0</v>
      </c>
      <c r="AB95" s="84">
        <f t="shared" si="118"/>
        <v>0</v>
      </c>
      <c r="AC95" s="84">
        <f t="shared" si="119"/>
        <v>0</v>
      </c>
      <c r="AD95" s="84">
        <f t="shared" si="120"/>
        <v>0</v>
      </c>
      <c r="AE95" s="84">
        <f t="shared" si="121"/>
        <v>0</v>
      </c>
      <c r="AF95" s="84">
        <f t="shared" si="122"/>
        <v>0</v>
      </c>
      <c r="AG95" s="84">
        <f t="shared" si="123"/>
        <v>0</v>
      </c>
      <c r="AH95" s="84">
        <f t="shared" si="124"/>
        <v>0</v>
      </c>
      <c r="AI95" s="84">
        <f t="shared" si="125"/>
        <v>0</v>
      </c>
      <c r="AJ95" s="84">
        <f t="shared" si="126"/>
        <v>0</v>
      </c>
      <c r="AK95" s="84">
        <f t="shared" si="127"/>
        <v>0</v>
      </c>
      <c r="AL95" s="84">
        <f t="shared" si="128"/>
        <v>0</v>
      </c>
      <c r="AM95" s="84">
        <f t="shared" si="129"/>
        <v>0</v>
      </c>
      <c r="AN95" s="84">
        <f t="shared" si="130"/>
        <v>0</v>
      </c>
      <c r="AO95" s="84">
        <f t="shared" si="131"/>
        <v>0</v>
      </c>
      <c r="AP95" s="84">
        <f t="shared" si="132"/>
        <v>0</v>
      </c>
      <c r="AQ95" s="84">
        <f t="shared" si="133"/>
        <v>0</v>
      </c>
      <c r="AR95" s="84">
        <f t="shared" si="134"/>
        <v>0</v>
      </c>
      <c r="AS95" s="84">
        <f t="shared" si="135"/>
        <v>0</v>
      </c>
      <c r="AT95" s="84">
        <f t="shared" si="136"/>
        <v>0</v>
      </c>
      <c r="AU95" s="84">
        <f t="shared" si="137"/>
        <v>0</v>
      </c>
      <c r="AV95" s="84">
        <f t="shared" si="138"/>
        <v>0</v>
      </c>
      <c r="AW95" s="84">
        <f t="shared" si="139"/>
        <v>0</v>
      </c>
      <c r="AX95" s="84">
        <f t="shared" si="140"/>
        <v>0</v>
      </c>
      <c r="AY95" s="84">
        <f t="shared" si="141"/>
        <v>0</v>
      </c>
      <c r="AZ95" s="84">
        <f t="shared" si="142"/>
        <v>0</v>
      </c>
      <c r="BA95" s="84">
        <f t="shared" si="143"/>
        <v>0</v>
      </c>
      <c r="BB95" s="84">
        <f t="shared" si="144"/>
        <v>0</v>
      </c>
      <c r="BC95" s="84">
        <f t="shared" si="145"/>
        <v>0</v>
      </c>
      <c r="BD95" s="84">
        <f t="shared" si="146"/>
        <v>0</v>
      </c>
      <c r="BE95" s="84">
        <f t="shared" si="147"/>
        <v>0</v>
      </c>
      <c r="BF95" s="84">
        <f t="shared" si="148"/>
        <v>0</v>
      </c>
      <c r="BG95" s="84">
        <f t="shared" si="149"/>
        <v>0</v>
      </c>
      <c r="BH95" s="84">
        <f t="shared" si="150"/>
        <v>0</v>
      </c>
      <c r="BI95" s="84">
        <f t="shared" si="151"/>
        <v>0</v>
      </c>
      <c r="BJ95" s="84">
        <f t="shared" si="152"/>
        <v>0</v>
      </c>
      <c r="BK95" s="84">
        <f t="shared" si="153"/>
        <v>0</v>
      </c>
      <c r="BL95" s="84">
        <f t="shared" si="154"/>
        <v>0</v>
      </c>
      <c r="BM95" s="84">
        <f t="shared" si="155"/>
        <v>0</v>
      </c>
      <c r="BN95" s="84">
        <f t="shared" si="156"/>
        <v>0</v>
      </c>
      <c r="BO95" s="84">
        <f t="shared" si="157"/>
        <v>0</v>
      </c>
      <c r="BP95" s="84">
        <f t="shared" si="158"/>
        <v>0</v>
      </c>
      <c r="BQ95" s="84">
        <f t="shared" si="159"/>
        <v>0</v>
      </c>
      <c r="BR95" s="84">
        <f t="shared" si="160"/>
        <v>0</v>
      </c>
      <c r="BS95" s="84">
        <f t="shared" si="161"/>
        <v>0</v>
      </c>
      <c r="BT95" s="84">
        <f t="shared" si="162"/>
        <v>0</v>
      </c>
      <c r="BU95" s="84">
        <f t="shared" si="163"/>
        <v>0</v>
      </c>
      <c r="BV95" s="84">
        <f t="shared" si="164"/>
        <v>0</v>
      </c>
      <c r="BW95" s="84">
        <f t="shared" si="165"/>
        <v>0</v>
      </c>
      <c r="BX95" s="84">
        <f t="shared" si="166"/>
        <v>0</v>
      </c>
      <c r="BY95" s="84">
        <f t="shared" si="167"/>
        <v>0</v>
      </c>
      <c r="BZ95" s="84">
        <f t="shared" si="168"/>
        <v>0</v>
      </c>
      <c r="CA95" s="84">
        <f t="shared" si="169"/>
        <v>0</v>
      </c>
      <c r="CB95" s="84">
        <f t="shared" si="170"/>
        <v>0</v>
      </c>
      <c r="CC95" s="84">
        <f t="shared" si="171"/>
        <v>0</v>
      </c>
      <c r="CD95" s="84">
        <f t="shared" si="172"/>
        <v>0</v>
      </c>
      <c r="CE95" s="84">
        <f t="shared" si="173"/>
        <v>0</v>
      </c>
      <c r="CF95" s="84">
        <f t="shared" si="174"/>
        <v>0</v>
      </c>
      <c r="CG95" s="84">
        <f t="shared" si="175"/>
        <v>0</v>
      </c>
      <c r="CH95" s="84">
        <f t="shared" si="176"/>
        <v>0</v>
      </c>
      <c r="CI95" s="84">
        <f t="shared" si="177"/>
        <v>0</v>
      </c>
      <c r="CJ95" s="84">
        <f t="shared" si="178"/>
        <v>0</v>
      </c>
      <c r="CK95" s="84">
        <f t="shared" si="179"/>
        <v>0</v>
      </c>
      <c r="CL95" s="84">
        <f t="shared" si="180"/>
        <v>0</v>
      </c>
      <c r="CM95" s="84">
        <f t="shared" si="181"/>
        <v>0</v>
      </c>
      <c r="CN95" s="84">
        <f t="shared" si="182"/>
        <v>0</v>
      </c>
      <c r="CO95" s="84">
        <f t="shared" si="183"/>
        <v>0</v>
      </c>
      <c r="CP95" s="84">
        <f t="shared" si="184"/>
        <v>0</v>
      </c>
      <c r="CQ95" s="84">
        <f t="shared" si="185"/>
        <v>0</v>
      </c>
      <c r="CR95" s="84">
        <f t="shared" si="186"/>
        <v>0</v>
      </c>
      <c r="CS95" s="84">
        <f t="shared" si="187"/>
        <v>0</v>
      </c>
      <c r="CT95" s="84">
        <f t="shared" si="188"/>
        <v>0</v>
      </c>
      <c r="CU95" s="84">
        <f t="shared" si="189"/>
        <v>0</v>
      </c>
      <c r="CV95" s="84">
        <f t="shared" si="190"/>
        <v>0</v>
      </c>
      <c r="CW95" s="84">
        <f t="shared" si="191"/>
        <v>0</v>
      </c>
      <c r="CX95" s="84">
        <f t="shared" si="192"/>
        <v>0</v>
      </c>
    </row>
    <row r="96" spans="1:102" s="263" customFormat="1" ht="14.25">
      <c r="A96" s="78">
        <f t="shared" si="96"/>
        <v>86</v>
      </c>
      <c r="B96" s="79"/>
      <c r="C96" s="80"/>
      <c r="D96" s="81"/>
      <c r="E96" s="82"/>
      <c r="F96" s="83"/>
      <c r="G96" s="84">
        <f t="shared" si="97"/>
        <v>0</v>
      </c>
      <c r="H96" s="84">
        <f t="shared" si="98"/>
        <v>0</v>
      </c>
      <c r="I96" s="84">
        <f t="shared" si="99"/>
        <v>0</v>
      </c>
      <c r="J96" s="84">
        <f t="shared" si="100"/>
        <v>0</v>
      </c>
      <c r="K96" s="84">
        <f t="shared" si="101"/>
        <v>0</v>
      </c>
      <c r="L96" s="84">
        <f t="shared" si="102"/>
        <v>0</v>
      </c>
      <c r="M96" s="84">
        <f t="shared" si="103"/>
        <v>0</v>
      </c>
      <c r="N96" s="84">
        <f t="shared" si="104"/>
        <v>0</v>
      </c>
      <c r="O96" s="84">
        <f t="shared" si="105"/>
        <v>0</v>
      </c>
      <c r="P96" s="84">
        <f t="shared" si="106"/>
        <v>0</v>
      </c>
      <c r="Q96" s="84">
        <f t="shared" si="107"/>
        <v>0</v>
      </c>
      <c r="R96" s="84">
        <f t="shared" si="108"/>
        <v>0</v>
      </c>
      <c r="S96" s="84">
        <f t="shared" si="109"/>
        <v>0</v>
      </c>
      <c r="T96" s="84">
        <f t="shared" si="110"/>
        <v>0</v>
      </c>
      <c r="U96" s="84">
        <f t="shared" si="111"/>
        <v>0</v>
      </c>
      <c r="V96" s="84">
        <f t="shared" si="112"/>
        <v>0</v>
      </c>
      <c r="W96" s="84">
        <f t="shared" si="113"/>
        <v>0</v>
      </c>
      <c r="X96" s="84">
        <f t="shared" si="114"/>
        <v>0</v>
      </c>
      <c r="Y96" s="84">
        <f t="shared" si="115"/>
        <v>0</v>
      </c>
      <c r="Z96" s="84">
        <f t="shared" si="116"/>
        <v>0</v>
      </c>
      <c r="AA96" s="84">
        <f t="shared" si="117"/>
        <v>0</v>
      </c>
      <c r="AB96" s="84">
        <f t="shared" si="118"/>
        <v>0</v>
      </c>
      <c r="AC96" s="84">
        <f t="shared" si="119"/>
        <v>0</v>
      </c>
      <c r="AD96" s="84">
        <f t="shared" si="120"/>
        <v>0</v>
      </c>
      <c r="AE96" s="84">
        <f t="shared" si="121"/>
        <v>0</v>
      </c>
      <c r="AF96" s="84">
        <f t="shared" si="122"/>
        <v>0</v>
      </c>
      <c r="AG96" s="84">
        <f t="shared" si="123"/>
        <v>0</v>
      </c>
      <c r="AH96" s="84">
        <f t="shared" si="124"/>
        <v>0</v>
      </c>
      <c r="AI96" s="84">
        <f t="shared" si="125"/>
        <v>0</v>
      </c>
      <c r="AJ96" s="84">
        <f t="shared" si="126"/>
        <v>0</v>
      </c>
      <c r="AK96" s="84">
        <f t="shared" si="127"/>
        <v>0</v>
      </c>
      <c r="AL96" s="84">
        <f t="shared" si="128"/>
        <v>0</v>
      </c>
      <c r="AM96" s="84">
        <f t="shared" si="129"/>
        <v>0</v>
      </c>
      <c r="AN96" s="84">
        <f t="shared" si="130"/>
        <v>0</v>
      </c>
      <c r="AO96" s="84">
        <f t="shared" si="131"/>
        <v>0</v>
      </c>
      <c r="AP96" s="84">
        <f t="shared" si="132"/>
        <v>0</v>
      </c>
      <c r="AQ96" s="84">
        <f t="shared" si="133"/>
        <v>0</v>
      </c>
      <c r="AR96" s="84">
        <f t="shared" si="134"/>
        <v>0</v>
      </c>
      <c r="AS96" s="84">
        <f t="shared" si="135"/>
        <v>0</v>
      </c>
      <c r="AT96" s="84">
        <f t="shared" si="136"/>
        <v>0</v>
      </c>
      <c r="AU96" s="84">
        <f t="shared" si="137"/>
        <v>0</v>
      </c>
      <c r="AV96" s="84">
        <f t="shared" si="138"/>
        <v>0</v>
      </c>
      <c r="AW96" s="84">
        <f t="shared" si="139"/>
        <v>0</v>
      </c>
      <c r="AX96" s="84">
        <f t="shared" si="140"/>
        <v>0</v>
      </c>
      <c r="AY96" s="84">
        <f t="shared" si="141"/>
        <v>0</v>
      </c>
      <c r="AZ96" s="84">
        <f t="shared" si="142"/>
        <v>0</v>
      </c>
      <c r="BA96" s="84">
        <f t="shared" si="143"/>
        <v>0</v>
      </c>
      <c r="BB96" s="84">
        <f t="shared" si="144"/>
        <v>0</v>
      </c>
      <c r="BC96" s="84">
        <f t="shared" si="145"/>
        <v>0</v>
      </c>
      <c r="BD96" s="84">
        <f t="shared" si="146"/>
        <v>0</v>
      </c>
      <c r="BE96" s="84">
        <f t="shared" si="147"/>
        <v>0</v>
      </c>
      <c r="BF96" s="84">
        <f t="shared" si="148"/>
        <v>0</v>
      </c>
      <c r="BG96" s="84">
        <f t="shared" si="149"/>
        <v>0</v>
      </c>
      <c r="BH96" s="84">
        <f t="shared" si="150"/>
        <v>0</v>
      </c>
      <c r="BI96" s="84">
        <f t="shared" si="151"/>
        <v>0</v>
      </c>
      <c r="BJ96" s="84">
        <f t="shared" si="152"/>
        <v>0</v>
      </c>
      <c r="BK96" s="84">
        <f t="shared" si="153"/>
        <v>0</v>
      </c>
      <c r="BL96" s="84">
        <f t="shared" si="154"/>
        <v>0</v>
      </c>
      <c r="BM96" s="84">
        <f t="shared" si="155"/>
        <v>0</v>
      </c>
      <c r="BN96" s="84">
        <f t="shared" si="156"/>
        <v>0</v>
      </c>
      <c r="BO96" s="84">
        <f t="shared" si="157"/>
        <v>0</v>
      </c>
      <c r="BP96" s="84">
        <f t="shared" si="158"/>
        <v>0</v>
      </c>
      <c r="BQ96" s="84">
        <f t="shared" si="159"/>
        <v>0</v>
      </c>
      <c r="BR96" s="84">
        <f t="shared" si="160"/>
        <v>0</v>
      </c>
      <c r="BS96" s="84">
        <f t="shared" si="161"/>
        <v>0</v>
      </c>
      <c r="BT96" s="84">
        <f t="shared" si="162"/>
        <v>0</v>
      </c>
      <c r="BU96" s="84">
        <f t="shared" si="163"/>
        <v>0</v>
      </c>
      <c r="BV96" s="84">
        <f t="shared" si="164"/>
        <v>0</v>
      </c>
      <c r="BW96" s="84">
        <f t="shared" si="165"/>
        <v>0</v>
      </c>
      <c r="BX96" s="84">
        <f t="shared" si="166"/>
        <v>0</v>
      </c>
      <c r="BY96" s="84">
        <f t="shared" si="167"/>
        <v>0</v>
      </c>
      <c r="BZ96" s="84">
        <f t="shared" si="168"/>
        <v>0</v>
      </c>
      <c r="CA96" s="84">
        <f t="shared" si="169"/>
        <v>0</v>
      </c>
      <c r="CB96" s="84">
        <f t="shared" si="170"/>
        <v>0</v>
      </c>
      <c r="CC96" s="84">
        <f t="shared" si="171"/>
        <v>0</v>
      </c>
      <c r="CD96" s="84">
        <f t="shared" si="172"/>
        <v>0</v>
      </c>
      <c r="CE96" s="84">
        <f t="shared" si="173"/>
        <v>0</v>
      </c>
      <c r="CF96" s="84">
        <f t="shared" si="174"/>
        <v>0</v>
      </c>
      <c r="CG96" s="84">
        <f t="shared" si="175"/>
        <v>0</v>
      </c>
      <c r="CH96" s="84">
        <f t="shared" si="176"/>
        <v>0</v>
      </c>
      <c r="CI96" s="84">
        <f t="shared" si="177"/>
        <v>0</v>
      </c>
      <c r="CJ96" s="84">
        <f t="shared" si="178"/>
        <v>0</v>
      </c>
      <c r="CK96" s="84">
        <f t="shared" si="179"/>
        <v>0</v>
      </c>
      <c r="CL96" s="84">
        <f t="shared" si="180"/>
        <v>0</v>
      </c>
      <c r="CM96" s="84">
        <f t="shared" si="181"/>
        <v>0</v>
      </c>
      <c r="CN96" s="84">
        <f t="shared" si="182"/>
        <v>0</v>
      </c>
      <c r="CO96" s="84">
        <f t="shared" si="183"/>
        <v>0</v>
      </c>
      <c r="CP96" s="84">
        <f t="shared" si="184"/>
        <v>0</v>
      </c>
      <c r="CQ96" s="84">
        <f t="shared" si="185"/>
        <v>0</v>
      </c>
      <c r="CR96" s="84">
        <f t="shared" si="186"/>
        <v>0</v>
      </c>
      <c r="CS96" s="84">
        <f t="shared" si="187"/>
        <v>0</v>
      </c>
      <c r="CT96" s="84">
        <f t="shared" si="188"/>
        <v>0</v>
      </c>
      <c r="CU96" s="84">
        <f t="shared" si="189"/>
        <v>0</v>
      </c>
      <c r="CV96" s="84">
        <f t="shared" si="190"/>
        <v>0</v>
      </c>
      <c r="CW96" s="84">
        <f t="shared" si="191"/>
        <v>0</v>
      </c>
      <c r="CX96" s="84">
        <f t="shared" si="192"/>
        <v>0</v>
      </c>
    </row>
    <row r="97" spans="1:102" s="263" customFormat="1" ht="14.25">
      <c r="A97" s="78">
        <f t="shared" si="96"/>
        <v>87</v>
      </c>
      <c r="B97" s="79"/>
      <c r="C97" s="80"/>
      <c r="D97" s="81"/>
      <c r="E97" s="82"/>
      <c r="F97" s="83"/>
      <c r="G97" s="84">
        <f t="shared" si="97"/>
        <v>0</v>
      </c>
      <c r="H97" s="84">
        <f t="shared" si="98"/>
        <v>0</v>
      </c>
      <c r="I97" s="84">
        <f t="shared" si="99"/>
        <v>0</v>
      </c>
      <c r="J97" s="84">
        <f t="shared" si="100"/>
        <v>0</v>
      </c>
      <c r="K97" s="84">
        <f t="shared" si="101"/>
        <v>0</v>
      </c>
      <c r="L97" s="84">
        <f t="shared" si="102"/>
        <v>0</v>
      </c>
      <c r="M97" s="84">
        <f t="shared" si="103"/>
        <v>0</v>
      </c>
      <c r="N97" s="84">
        <f t="shared" si="104"/>
        <v>0</v>
      </c>
      <c r="O97" s="84">
        <f t="shared" si="105"/>
        <v>0</v>
      </c>
      <c r="P97" s="84">
        <f t="shared" si="106"/>
        <v>0</v>
      </c>
      <c r="Q97" s="84">
        <f t="shared" si="107"/>
        <v>0</v>
      </c>
      <c r="R97" s="84">
        <f t="shared" si="108"/>
        <v>0</v>
      </c>
      <c r="S97" s="84">
        <f t="shared" si="109"/>
        <v>0</v>
      </c>
      <c r="T97" s="84">
        <f t="shared" si="110"/>
        <v>0</v>
      </c>
      <c r="U97" s="84">
        <f t="shared" si="111"/>
        <v>0</v>
      </c>
      <c r="V97" s="84">
        <f t="shared" si="112"/>
        <v>0</v>
      </c>
      <c r="W97" s="84">
        <f t="shared" si="113"/>
        <v>0</v>
      </c>
      <c r="X97" s="84">
        <f t="shared" si="114"/>
        <v>0</v>
      </c>
      <c r="Y97" s="84">
        <f t="shared" si="115"/>
        <v>0</v>
      </c>
      <c r="Z97" s="84">
        <f t="shared" si="116"/>
        <v>0</v>
      </c>
      <c r="AA97" s="84">
        <f t="shared" si="117"/>
        <v>0</v>
      </c>
      <c r="AB97" s="84">
        <f t="shared" si="118"/>
        <v>0</v>
      </c>
      <c r="AC97" s="84">
        <f t="shared" si="119"/>
        <v>0</v>
      </c>
      <c r="AD97" s="84">
        <f t="shared" si="120"/>
        <v>0</v>
      </c>
      <c r="AE97" s="84">
        <f t="shared" si="121"/>
        <v>0</v>
      </c>
      <c r="AF97" s="84">
        <f t="shared" si="122"/>
        <v>0</v>
      </c>
      <c r="AG97" s="84">
        <f t="shared" si="123"/>
        <v>0</v>
      </c>
      <c r="AH97" s="84">
        <f t="shared" si="124"/>
        <v>0</v>
      </c>
      <c r="AI97" s="84">
        <f t="shared" si="125"/>
        <v>0</v>
      </c>
      <c r="AJ97" s="84">
        <f t="shared" si="126"/>
        <v>0</v>
      </c>
      <c r="AK97" s="84">
        <f t="shared" si="127"/>
        <v>0</v>
      </c>
      <c r="AL97" s="84">
        <f t="shared" si="128"/>
        <v>0</v>
      </c>
      <c r="AM97" s="84">
        <f t="shared" si="129"/>
        <v>0</v>
      </c>
      <c r="AN97" s="84">
        <f t="shared" si="130"/>
        <v>0</v>
      </c>
      <c r="AO97" s="84">
        <f t="shared" si="131"/>
        <v>0</v>
      </c>
      <c r="AP97" s="84">
        <f t="shared" si="132"/>
        <v>0</v>
      </c>
      <c r="AQ97" s="84">
        <f t="shared" si="133"/>
        <v>0</v>
      </c>
      <c r="AR97" s="84">
        <f t="shared" si="134"/>
        <v>0</v>
      </c>
      <c r="AS97" s="84">
        <f t="shared" si="135"/>
        <v>0</v>
      </c>
      <c r="AT97" s="84">
        <f t="shared" si="136"/>
        <v>0</v>
      </c>
      <c r="AU97" s="84">
        <f t="shared" si="137"/>
        <v>0</v>
      </c>
      <c r="AV97" s="84">
        <f t="shared" si="138"/>
        <v>0</v>
      </c>
      <c r="AW97" s="84">
        <f t="shared" si="139"/>
        <v>0</v>
      </c>
      <c r="AX97" s="84">
        <f t="shared" si="140"/>
        <v>0</v>
      </c>
      <c r="AY97" s="84">
        <f t="shared" si="141"/>
        <v>0</v>
      </c>
      <c r="AZ97" s="84">
        <f t="shared" si="142"/>
        <v>0</v>
      </c>
      <c r="BA97" s="84">
        <f t="shared" si="143"/>
        <v>0</v>
      </c>
      <c r="BB97" s="84">
        <f t="shared" si="144"/>
        <v>0</v>
      </c>
      <c r="BC97" s="84">
        <f t="shared" si="145"/>
        <v>0</v>
      </c>
      <c r="BD97" s="84">
        <f t="shared" si="146"/>
        <v>0</v>
      </c>
      <c r="BE97" s="84">
        <f t="shared" si="147"/>
        <v>0</v>
      </c>
      <c r="BF97" s="84">
        <f t="shared" si="148"/>
        <v>0</v>
      </c>
      <c r="BG97" s="84">
        <f t="shared" si="149"/>
        <v>0</v>
      </c>
      <c r="BH97" s="84">
        <f t="shared" si="150"/>
        <v>0</v>
      </c>
      <c r="BI97" s="84">
        <f t="shared" si="151"/>
        <v>0</v>
      </c>
      <c r="BJ97" s="84">
        <f t="shared" si="152"/>
        <v>0</v>
      </c>
      <c r="BK97" s="84">
        <f t="shared" si="153"/>
        <v>0</v>
      </c>
      <c r="BL97" s="84">
        <f t="shared" si="154"/>
        <v>0</v>
      </c>
      <c r="BM97" s="84">
        <f t="shared" si="155"/>
        <v>0</v>
      </c>
      <c r="BN97" s="84">
        <f t="shared" si="156"/>
        <v>0</v>
      </c>
      <c r="BO97" s="84">
        <f t="shared" si="157"/>
        <v>0</v>
      </c>
      <c r="BP97" s="84">
        <f t="shared" si="158"/>
        <v>0</v>
      </c>
      <c r="BQ97" s="84">
        <f t="shared" si="159"/>
        <v>0</v>
      </c>
      <c r="BR97" s="84">
        <f t="shared" si="160"/>
        <v>0</v>
      </c>
      <c r="BS97" s="84">
        <f t="shared" si="161"/>
        <v>0</v>
      </c>
      <c r="BT97" s="84">
        <f t="shared" si="162"/>
        <v>0</v>
      </c>
      <c r="BU97" s="84">
        <f t="shared" si="163"/>
        <v>0</v>
      </c>
      <c r="BV97" s="84">
        <f t="shared" si="164"/>
        <v>0</v>
      </c>
      <c r="BW97" s="84">
        <f t="shared" si="165"/>
        <v>0</v>
      </c>
      <c r="BX97" s="84">
        <f t="shared" si="166"/>
        <v>0</v>
      </c>
      <c r="BY97" s="84">
        <f t="shared" si="167"/>
        <v>0</v>
      </c>
      <c r="BZ97" s="84">
        <f t="shared" si="168"/>
        <v>0</v>
      </c>
      <c r="CA97" s="84">
        <f t="shared" si="169"/>
        <v>0</v>
      </c>
      <c r="CB97" s="84">
        <f t="shared" si="170"/>
        <v>0</v>
      </c>
      <c r="CC97" s="84">
        <f t="shared" si="171"/>
        <v>0</v>
      </c>
      <c r="CD97" s="84">
        <f t="shared" si="172"/>
        <v>0</v>
      </c>
      <c r="CE97" s="84">
        <f t="shared" si="173"/>
        <v>0</v>
      </c>
      <c r="CF97" s="84">
        <f t="shared" si="174"/>
        <v>0</v>
      </c>
      <c r="CG97" s="84">
        <f t="shared" si="175"/>
        <v>0</v>
      </c>
      <c r="CH97" s="84">
        <f t="shared" si="176"/>
        <v>0</v>
      </c>
      <c r="CI97" s="84">
        <f t="shared" si="177"/>
        <v>0</v>
      </c>
      <c r="CJ97" s="84">
        <f t="shared" si="178"/>
        <v>0</v>
      </c>
      <c r="CK97" s="84">
        <f t="shared" si="179"/>
        <v>0</v>
      </c>
      <c r="CL97" s="84">
        <f t="shared" si="180"/>
        <v>0</v>
      </c>
      <c r="CM97" s="84">
        <f t="shared" si="181"/>
        <v>0</v>
      </c>
      <c r="CN97" s="84">
        <f t="shared" si="182"/>
        <v>0</v>
      </c>
      <c r="CO97" s="84">
        <f t="shared" si="183"/>
        <v>0</v>
      </c>
      <c r="CP97" s="84">
        <f t="shared" si="184"/>
        <v>0</v>
      </c>
      <c r="CQ97" s="84">
        <f t="shared" si="185"/>
        <v>0</v>
      </c>
      <c r="CR97" s="84">
        <f t="shared" si="186"/>
        <v>0</v>
      </c>
      <c r="CS97" s="84">
        <f t="shared" si="187"/>
        <v>0</v>
      </c>
      <c r="CT97" s="84">
        <f t="shared" si="188"/>
        <v>0</v>
      </c>
      <c r="CU97" s="84">
        <f t="shared" si="189"/>
        <v>0</v>
      </c>
      <c r="CV97" s="84">
        <f t="shared" si="190"/>
        <v>0</v>
      </c>
      <c r="CW97" s="84">
        <f t="shared" si="191"/>
        <v>0</v>
      </c>
      <c r="CX97" s="84">
        <f t="shared" si="192"/>
        <v>0</v>
      </c>
    </row>
    <row r="98" spans="1:102" s="263" customFormat="1" ht="14.25">
      <c r="A98" s="78">
        <f t="shared" si="96"/>
        <v>88</v>
      </c>
      <c r="B98" s="79"/>
      <c r="C98" s="80"/>
      <c r="D98" s="81"/>
      <c r="E98" s="82"/>
      <c r="F98" s="83"/>
      <c r="G98" s="84">
        <f t="shared" si="97"/>
        <v>0</v>
      </c>
      <c r="H98" s="84">
        <f t="shared" si="98"/>
        <v>0</v>
      </c>
      <c r="I98" s="84">
        <f t="shared" si="99"/>
        <v>0</v>
      </c>
      <c r="J98" s="84">
        <f t="shared" si="100"/>
        <v>0</v>
      </c>
      <c r="K98" s="84">
        <f t="shared" si="101"/>
        <v>0</v>
      </c>
      <c r="L98" s="84">
        <f t="shared" si="102"/>
        <v>0</v>
      </c>
      <c r="M98" s="84">
        <f t="shared" si="103"/>
        <v>0</v>
      </c>
      <c r="N98" s="84">
        <f t="shared" si="104"/>
        <v>0</v>
      </c>
      <c r="O98" s="84">
        <f t="shared" si="105"/>
        <v>0</v>
      </c>
      <c r="P98" s="84">
        <f t="shared" si="106"/>
        <v>0</v>
      </c>
      <c r="Q98" s="84">
        <f t="shared" si="107"/>
        <v>0</v>
      </c>
      <c r="R98" s="84">
        <f t="shared" si="108"/>
        <v>0</v>
      </c>
      <c r="S98" s="84">
        <f t="shared" si="109"/>
        <v>0</v>
      </c>
      <c r="T98" s="84">
        <f t="shared" si="110"/>
        <v>0</v>
      </c>
      <c r="U98" s="84">
        <f t="shared" si="111"/>
        <v>0</v>
      </c>
      <c r="V98" s="84">
        <f t="shared" si="112"/>
        <v>0</v>
      </c>
      <c r="W98" s="84">
        <f t="shared" si="113"/>
        <v>0</v>
      </c>
      <c r="X98" s="84">
        <f t="shared" si="114"/>
        <v>0</v>
      </c>
      <c r="Y98" s="84">
        <f t="shared" si="115"/>
        <v>0</v>
      </c>
      <c r="Z98" s="84">
        <f t="shared" si="116"/>
        <v>0</v>
      </c>
      <c r="AA98" s="84">
        <f t="shared" si="117"/>
        <v>0</v>
      </c>
      <c r="AB98" s="84">
        <f t="shared" si="118"/>
        <v>0</v>
      </c>
      <c r="AC98" s="84">
        <f t="shared" si="119"/>
        <v>0</v>
      </c>
      <c r="AD98" s="84">
        <f t="shared" si="120"/>
        <v>0</v>
      </c>
      <c r="AE98" s="84">
        <f t="shared" si="121"/>
        <v>0</v>
      </c>
      <c r="AF98" s="84">
        <f t="shared" si="122"/>
        <v>0</v>
      </c>
      <c r="AG98" s="84">
        <f t="shared" si="123"/>
        <v>0</v>
      </c>
      <c r="AH98" s="84">
        <f t="shared" si="124"/>
        <v>0</v>
      </c>
      <c r="AI98" s="84">
        <f t="shared" si="125"/>
        <v>0</v>
      </c>
      <c r="AJ98" s="84">
        <f t="shared" si="126"/>
        <v>0</v>
      </c>
      <c r="AK98" s="84">
        <f t="shared" si="127"/>
        <v>0</v>
      </c>
      <c r="AL98" s="84">
        <f t="shared" si="128"/>
        <v>0</v>
      </c>
      <c r="AM98" s="84">
        <f t="shared" si="129"/>
        <v>0</v>
      </c>
      <c r="AN98" s="84">
        <f t="shared" si="130"/>
        <v>0</v>
      </c>
      <c r="AO98" s="84">
        <f t="shared" si="131"/>
        <v>0</v>
      </c>
      <c r="AP98" s="84">
        <f t="shared" si="132"/>
        <v>0</v>
      </c>
      <c r="AQ98" s="84">
        <f t="shared" si="133"/>
        <v>0</v>
      </c>
      <c r="AR98" s="84">
        <f t="shared" si="134"/>
        <v>0</v>
      </c>
      <c r="AS98" s="84">
        <f t="shared" si="135"/>
        <v>0</v>
      </c>
      <c r="AT98" s="84">
        <f t="shared" si="136"/>
        <v>0</v>
      </c>
      <c r="AU98" s="84">
        <f t="shared" si="137"/>
        <v>0</v>
      </c>
      <c r="AV98" s="84">
        <f t="shared" si="138"/>
        <v>0</v>
      </c>
      <c r="AW98" s="84">
        <f t="shared" si="139"/>
        <v>0</v>
      </c>
      <c r="AX98" s="84">
        <f t="shared" si="140"/>
        <v>0</v>
      </c>
      <c r="AY98" s="84">
        <f t="shared" si="141"/>
        <v>0</v>
      </c>
      <c r="AZ98" s="84">
        <f t="shared" si="142"/>
        <v>0</v>
      </c>
      <c r="BA98" s="84">
        <f t="shared" si="143"/>
        <v>0</v>
      </c>
      <c r="BB98" s="84">
        <f t="shared" si="144"/>
        <v>0</v>
      </c>
      <c r="BC98" s="84">
        <f t="shared" si="145"/>
        <v>0</v>
      </c>
      <c r="BD98" s="84">
        <f t="shared" si="146"/>
        <v>0</v>
      </c>
      <c r="BE98" s="84">
        <f t="shared" si="147"/>
        <v>0</v>
      </c>
      <c r="BF98" s="84">
        <f t="shared" si="148"/>
        <v>0</v>
      </c>
      <c r="BG98" s="84">
        <f t="shared" si="149"/>
        <v>0</v>
      </c>
      <c r="BH98" s="84">
        <f t="shared" si="150"/>
        <v>0</v>
      </c>
      <c r="BI98" s="84">
        <f t="shared" si="151"/>
        <v>0</v>
      </c>
      <c r="BJ98" s="84">
        <f t="shared" si="152"/>
        <v>0</v>
      </c>
      <c r="BK98" s="84">
        <f t="shared" si="153"/>
        <v>0</v>
      </c>
      <c r="BL98" s="84">
        <f t="shared" si="154"/>
        <v>0</v>
      </c>
      <c r="BM98" s="84">
        <f t="shared" si="155"/>
        <v>0</v>
      </c>
      <c r="BN98" s="84">
        <f t="shared" si="156"/>
        <v>0</v>
      </c>
      <c r="BO98" s="84">
        <f t="shared" si="157"/>
        <v>0</v>
      </c>
      <c r="BP98" s="84">
        <f t="shared" si="158"/>
        <v>0</v>
      </c>
      <c r="BQ98" s="84">
        <f t="shared" si="159"/>
        <v>0</v>
      </c>
      <c r="BR98" s="84">
        <f t="shared" si="160"/>
        <v>0</v>
      </c>
      <c r="BS98" s="84">
        <f t="shared" si="161"/>
        <v>0</v>
      </c>
      <c r="BT98" s="84">
        <f t="shared" si="162"/>
        <v>0</v>
      </c>
      <c r="BU98" s="84">
        <f t="shared" si="163"/>
        <v>0</v>
      </c>
      <c r="BV98" s="84">
        <f t="shared" si="164"/>
        <v>0</v>
      </c>
      <c r="BW98" s="84">
        <f t="shared" si="165"/>
        <v>0</v>
      </c>
      <c r="BX98" s="84">
        <f t="shared" si="166"/>
        <v>0</v>
      </c>
      <c r="BY98" s="84">
        <f t="shared" si="167"/>
        <v>0</v>
      </c>
      <c r="BZ98" s="84">
        <f t="shared" si="168"/>
        <v>0</v>
      </c>
      <c r="CA98" s="84">
        <f t="shared" si="169"/>
        <v>0</v>
      </c>
      <c r="CB98" s="84">
        <f t="shared" si="170"/>
        <v>0</v>
      </c>
      <c r="CC98" s="84">
        <f t="shared" si="171"/>
        <v>0</v>
      </c>
      <c r="CD98" s="84">
        <f t="shared" si="172"/>
        <v>0</v>
      </c>
      <c r="CE98" s="84">
        <f t="shared" si="173"/>
        <v>0</v>
      </c>
      <c r="CF98" s="84">
        <f t="shared" si="174"/>
        <v>0</v>
      </c>
      <c r="CG98" s="84">
        <f t="shared" si="175"/>
        <v>0</v>
      </c>
      <c r="CH98" s="84">
        <f t="shared" si="176"/>
        <v>0</v>
      </c>
      <c r="CI98" s="84">
        <f t="shared" si="177"/>
        <v>0</v>
      </c>
      <c r="CJ98" s="84">
        <f t="shared" si="178"/>
        <v>0</v>
      </c>
      <c r="CK98" s="84">
        <f t="shared" si="179"/>
        <v>0</v>
      </c>
      <c r="CL98" s="84">
        <f t="shared" si="180"/>
        <v>0</v>
      </c>
      <c r="CM98" s="84">
        <f t="shared" si="181"/>
        <v>0</v>
      </c>
      <c r="CN98" s="84">
        <f t="shared" si="182"/>
        <v>0</v>
      </c>
      <c r="CO98" s="84">
        <f t="shared" si="183"/>
        <v>0</v>
      </c>
      <c r="CP98" s="84">
        <f t="shared" si="184"/>
        <v>0</v>
      </c>
      <c r="CQ98" s="84">
        <f t="shared" si="185"/>
        <v>0</v>
      </c>
      <c r="CR98" s="84">
        <f t="shared" si="186"/>
        <v>0</v>
      </c>
      <c r="CS98" s="84">
        <f t="shared" si="187"/>
        <v>0</v>
      </c>
      <c r="CT98" s="84">
        <f t="shared" si="188"/>
        <v>0</v>
      </c>
      <c r="CU98" s="84">
        <f t="shared" si="189"/>
        <v>0</v>
      </c>
      <c r="CV98" s="84">
        <f t="shared" si="190"/>
        <v>0</v>
      </c>
      <c r="CW98" s="84">
        <f t="shared" si="191"/>
        <v>0</v>
      </c>
      <c r="CX98" s="84">
        <f t="shared" si="192"/>
        <v>0</v>
      </c>
    </row>
    <row r="99" spans="1:102" s="263" customFormat="1" ht="14.25">
      <c r="A99" s="78">
        <f t="shared" si="96"/>
        <v>89</v>
      </c>
      <c r="B99" s="79"/>
      <c r="C99" s="80"/>
      <c r="D99" s="81"/>
      <c r="E99" s="82"/>
      <c r="F99" s="83"/>
      <c r="G99" s="84">
        <f t="shared" si="97"/>
        <v>0</v>
      </c>
      <c r="H99" s="84">
        <f t="shared" si="98"/>
        <v>0</v>
      </c>
      <c r="I99" s="84">
        <f t="shared" si="99"/>
        <v>0</v>
      </c>
      <c r="J99" s="84">
        <f t="shared" si="100"/>
        <v>0</v>
      </c>
      <c r="K99" s="84">
        <f t="shared" si="101"/>
        <v>0</v>
      </c>
      <c r="L99" s="84">
        <f t="shared" si="102"/>
        <v>0</v>
      </c>
      <c r="M99" s="84">
        <f t="shared" si="103"/>
        <v>0</v>
      </c>
      <c r="N99" s="84">
        <f t="shared" si="104"/>
        <v>0</v>
      </c>
      <c r="O99" s="84">
        <f t="shared" si="105"/>
        <v>0</v>
      </c>
      <c r="P99" s="84">
        <f t="shared" si="106"/>
        <v>0</v>
      </c>
      <c r="Q99" s="84">
        <f t="shared" si="107"/>
        <v>0</v>
      </c>
      <c r="R99" s="84">
        <f t="shared" si="108"/>
        <v>0</v>
      </c>
      <c r="S99" s="84">
        <f t="shared" si="109"/>
        <v>0</v>
      </c>
      <c r="T99" s="84">
        <f t="shared" si="110"/>
        <v>0</v>
      </c>
      <c r="U99" s="84">
        <f t="shared" si="111"/>
        <v>0</v>
      </c>
      <c r="V99" s="84">
        <f t="shared" si="112"/>
        <v>0</v>
      </c>
      <c r="W99" s="84">
        <f t="shared" si="113"/>
        <v>0</v>
      </c>
      <c r="X99" s="84">
        <f t="shared" si="114"/>
        <v>0</v>
      </c>
      <c r="Y99" s="84">
        <f t="shared" si="115"/>
        <v>0</v>
      </c>
      <c r="Z99" s="84">
        <f t="shared" si="116"/>
        <v>0</v>
      </c>
      <c r="AA99" s="84">
        <f t="shared" si="117"/>
        <v>0</v>
      </c>
      <c r="AB99" s="84">
        <f t="shared" si="118"/>
        <v>0</v>
      </c>
      <c r="AC99" s="84">
        <f t="shared" si="119"/>
        <v>0</v>
      </c>
      <c r="AD99" s="84">
        <f t="shared" si="120"/>
        <v>0</v>
      </c>
      <c r="AE99" s="84">
        <f t="shared" si="121"/>
        <v>0</v>
      </c>
      <c r="AF99" s="84">
        <f t="shared" si="122"/>
        <v>0</v>
      </c>
      <c r="AG99" s="84">
        <f t="shared" si="123"/>
        <v>0</v>
      </c>
      <c r="AH99" s="84">
        <f t="shared" si="124"/>
        <v>0</v>
      </c>
      <c r="AI99" s="84">
        <f t="shared" si="125"/>
        <v>0</v>
      </c>
      <c r="AJ99" s="84">
        <f t="shared" si="126"/>
        <v>0</v>
      </c>
      <c r="AK99" s="84">
        <f t="shared" si="127"/>
        <v>0</v>
      </c>
      <c r="AL99" s="84">
        <f t="shared" si="128"/>
        <v>0</v>
      </c>
      <c r="AM99" s="84">
        <f t="shared" si="129"/>
        <v>0</v>
      </c>
      <c r="AN99" s="84">
        <f t="shared" si="130"/>
        <v>0</v>
      </c>
      <c r="AO99" s="84">
        <f t="shared" si="131"/>
        <v>0</v>
      </c>
      <c r="AP99" s="84">
        <f t="shared" si="132"/>
        <v>0</v>
      </c>
      <c r="AQ99" s="84">
        <f t="shared" si="133"/>
        <v>0</v>
      </c>
      <c r="AR99" s="84">
        <f t="shared" si="134"/>
        <v>0</v>
      </c>
      <c r="AS99" s="84">
        <f t="shared" si="135"/>
        <v>0</v>
      </c>
      <c r="AT99" s="84">
        <f t="shared" si="136"/>
        <v>0</v>
      </c>
      <c r="AU99" s="84">
        <f t="shared" si="137"/>
        <v>0</v>
      </c>
      <c r="AV99" s="84">
        <f t="shared" si="138"/>
        <v>0</v>
      </c>
      <c r="AW99" s="84">
        <f t="shared" si="139"/>
        <v>0</v>
      </c>
      <c r="AX99" s="84">
        <f t="shared" si="140"/>
        <v>0</v>
      </c>
      <c r="AY99" s="84">
        <f t="shared" si="141"/>
        <v>0</v>
      </c>
      <c r="AZ99" s="84">
        <f t="shared" si="142"/>
        <v>0</v>
      </c>
      <c r="BA99" s="84">
        <f t="shared" si="143"/>
        <v>0</v>
      </c>
      <c r="BB99" s="84">
        <f t="shared" si="144"/>
        <v>0</v>
      </c>
      <c r="BC99" s="84">
        <f t="shared" si="145"/>
        <v>0</v>
      </c>
      <c r="BD99" s="84">
        <f t="shared" si="146"/>
        <v>0</v>
      </c>
      <c r="BE99" s="84">
        <f t="shared" si="147"/>
        <v>0</v>
      </c>
      <c r="BF99" s="84">
        <f t="shared" si="148"/>
        <v>0</v>
      </c>
      <c r="BG99" s="84">
        <f t="shared" si="149"/>
        <v>0</v>
      </c>
      <c r="BH99" s="84">
        <f t="shared" si="150"/>
        <v>0</v>
      </c>
      <c r="BI99" s="84">
        <f t="shared" si="151"/>
        <v>0</v>
      </c>
      <c r="BJ99" s="84">
        <f t="shared" si="152"/>
        <v>0</v>
      </c>
      <c r="BK99" s="84">
        <f t="shared" si="153"/>
        <v>0</v>
      </c>
      <c r="BL99" s="84">
        <f t="shared" si="154"/>
        <v>0</v>
      </c>
      <c r="BM99" s="84">
        <f t="shared" si="155"/>
        <v>0</v>
      </c>
      <c r="BN99" s="84">
        <f t="shared" si="156"/>
        <v>0</v>
      </c>
      <c r="BO99" s="84">
        <f t="shared" si="157"/>
        <v>0</v>
      </c>
      <c r="BP99" s="84">
        <f t="shared" si="158"/>
        <v>0</v>
      </c>
      <c r="BQ99" s="84">
        <f t="shared" si="159"/>
        <v>0</v>
      </c>
      <c r="BR99" s="84">
        <f t="shared" si="160"/>
        <v>0</v>
      </c>
      <c r="BS99" s="84">
        <f t="shared" si="161"/>
        <v>0</v>
      </c>
      <c r="BT99" s="84">
        <f t="shared" si="162"/>
        <v>0</v>
      </c>
      <c r="BU99" s="84">
        <f t="shared" si="163"/>
        <v>0</v>
      </c>
      <c r="BV99" s="84">
        <f t="shared" si="164"/>
        <v>0</v>
      </c>
      <c r="BW99" s="84">
        <f t="shared" si="165"/>
        <v>0</v>
      </c>
      <c r="BX99" s="84">
        <f t="shared" si="166"/>
        <v>0</v>
      </c>
      <c r="BY99" s="84">
        <f t="shared" si="167"/>
        <v>0</v>
      </c>
      <c r="BZ99" s="84">
        <f t="shared" si="168"/>
        <v>0</v>
      </c>
      <c r="CA99" s="84">
        <f t="shared" si="169"/>
        <v>0</v>
      </c>
      <c r="CB99" s="84">
        <f t="shared" si="170"/>
        <v>0</v>
      </c>
      <c r="CC99" s="84">
        <f t="shared" si="171"/>
        <v>0</v>
      </c>
      <c r="CD99" s="84">
        <f t="shared" si="172"/>
        <v>0</v>
      </c>
      <c r="CE99" s="84">
        <f t="shared" si="173"/>
        <v>0</v>
      </c>
      <c r="CF99" s="84">
        <f t="shared" si="174"/>
        <v>0</v>
      </c>
      <c r="CG99" s="84">
        <f t="shared" si="175"/>
        <v>0</v>
      </c>
      <c r="CH99" s="84">
        <f t="shared" si="176"/>
        <v>0</v>
      </c>
      <c r="CI99" s="84">
        <f t="shared" si="177"/>
        <v>0</v>
      </c>
      <c r="CJ99" s="84">
        <f t="shared" si="178"/>
        <v>0</v>
      </c>
      <c r="CK99" s="84">
        <f t="shared" si="179"/>
        <v>0</v>
      </c>
      <c r="CL99" s="84">
        <f t="shared" si="180"/>
        <v>0</v>
      </c>
      <c r="CM99" s="84">
        <f t="shared" si="181"/>
        <v>0</v>
      </c>
      <c r="CN99" s="84">
        <f t="shared" si="182"/>
        <v>0</v>
      </c>
      <c r="CO99" s="84">
        <f t="shared" si="183"/>
        <v>0</v>
      </c>
      <c r="CP99" s="84">
        <f t="shared" si="184"/>
        <v>0</v>
      </c>
      <c r="CQ99" s="84">
        <f t="shared" si="185"/>
        <v>0</v>
      </c>
      <c r="CR99" s="84">
        <f t="shared" si="186"/>
        <v>0</v>
      </c>
      <c r="CS99" s="84">
        <f t="shared" si="187"/>
        <v>0</v>
      </c>
      <c r="CT99" s="84">
        <f t="shared" si="188"/>
        <v>0</v>
      </c>
      <c r="CU99" s="84">
        <f t="shared" si="189"/>
        <v>0</v>
      </c>
      <c r="CV99" s="84">
        <f t="shared" si="190"/>
        <v>0</v>
      </c>
      <c r="CW99" s="84">
        <f t="shared" si="191"/>
        <v>0</v>
      </c>
      <c r="CX99" s="84">
        <f t="shared" si="192"/>
        <v>0</v>
      </c>
    </row>
    <row r="100" spans="1:102" s="263" customFormat="1" ht="14.25">
      <c r="A100" s="78">
        <f t="shared" si="96"/>
        <v>90</v>
      </c>
      <c r="B100" s="79"/>
      <c r="C100" s="80"/>
      <c r="D100" s="81"/>
      <c r="E100" s="82"/>
      <c r="F100" s="83"/>
      <c r="G100" s="84">
        <f t="shared" si="97"/>
        <v>0</v>
      </c>
      <c r="H100" s="84">
        <f t="shared" si="98"/>
        <v>0</v>
      </c>
      <c r="I100" s="84">
        <f t="shared" si="99"/>
        <v>0</v>
      </c>
      <c r="J100" s="84">
        <f t="shared" si="100"/>
        <v>0</v>
      </c>
      <c r="K100" s="84">
        <f t="shared" si="101"/>
        <v>0</v>
      </c>
      <c r="L100" s="84">
        <f t="shared" si="102"/>
        <v>0</v>
      </c>
      <c r="M100" s="84">
        <f t="shared" si="103"/>
        <v>0</v>
      </c>
      <c r="N100" s="84">
        <f t="shared" si="104"/>
        <v>0</v>
      </c>
      <c r="O100" s="84">
        <f t="shared" si="105"/>
        <v>0</v>
      </c>
      <c r="P100" s="84">
        <f t="shared" si="106"/>
        <v>0</v>
      </c>
      <c r="Q100" s="84">
        <f t="shared" si="107"/>
        <v>0</v>
      </c>
      <c r="R100" s="84">
        <f t="shared" si="108"/>
        <v>0</v>
      </c>
      <c r="S100" s="84">
        <f t="shared" si="109"/>
        <v>0</v>
      </c>
      <c r="T100" s="84">
        <f t="shared" si="110"/>
        <v>0</v>
      </c>
      <c r="U100" s="84">
        <f t="shared" si="111"/>
        <v>0</v>
      </c>
      <c r="V100" s="84">
        <f t="shared" si="112"/>
        <v>0</v>
      </c>
      <c r="W100" s="84">
        <f t="shared" si="113"/>
        <v>0</v>
      </c>
      <c r="X100" s="84">
        <f t="shared" si="114"/>
        <v>0</v>
      </c>
      <c r="Y100" s="84">
        <f t="shared" si="115"/>
        <v>0</v>
      </c>
      <c r="Z100" s="84">
        <f t="shared" si="116"/>
        <v>0</v>
      </c>
      <c r="AA100" s="84">
        <f t="shared" si="117"/>
        <v>0</v>
      </c>
      <c r="AB100" s="84">
        <f t="shared" si="118"/>
        <v>0</v>
      </c>
      <c r="AC100" s="84">
        <f t="shared" si="119"/>
        <v>0</v>
      </c>
      <c r="AD100" s="84">
        <f t="shared" si="120"/>
        <v>0</v>
      </c>
      <c r="AE100" s="84">
        <f t="shared" si="121"/>
        <v>0</v>
      </c>
      <c r="AF100" s="84">
        <f t="shared" si="122"/>
        <v>0</v>
      </c>
      <c r="AG100" s="84">
        <f t="shared" si="123"/>
        <v>0</v>
      </c>
      <c r="AH100" s="84">
        <f t="shared" si="124"/>
        <v>0</v>
      </c>
      <c r="AI100" s="84">
        <f t="shared" si="125"/>
        <v>0</v>
      </c>
      <c r="AJ100" s="84">
        <f t="shared" si="126"/>
        <v>0</v>
      </c>
      <c r="AK100" s="84">
        <f t="shared" si="127"/>
        <v>0</v>
      </c>
      <c r="AL100" s="84">
        <f t="shared" si="128"/>
        <v>0</v>
      </c>
      <c r="AM100" s="84">
        <f t="shared" si="129"/>
        <v>0</v>
      </c>
      <c r="AN100" s="84">
        <f t="shared" si="130"/>
        <v>0</v>
      </c>
      <c r="AO100" s="84">
        <f t="shared" si="131"/>
        <v>0</v>
      </c>
      <c r="AP100" s="84">
        <f t="shared" si="132"/>
        <v>0</v>
      </c>
      <c r="AQ100" s="84">
        <f t="shared" si="133"/>
        <v>0</v>
      </c>
      <c r="AR100" s="84">
        <f t="shared" si="134"/>
        <v>0</v>
      </c>
      <c r="AS100" s="84">
        <f t="shared" si="135"/>
        <v>0</v>
      </c>
      <c r="AT100" s="84">
        <f t="shared" si="136"/>
        <v>0</v>
      </c>
      <c r="AU100" s="84">
        <f t="shared" si="137"/>
        <v>0</v>
      </c>
      <c r="AV100" s="84">
        <f t="shared" si="138"/>
        <v>0</v>
      </c>
      <c r="AW100" s="84">
        <f t="shared" si="139"/>
        <v>0</v>
      </c>
      <c r="AX100" s="84">
        <f t="shared" si="140"/>
        <v>0</v>
      </c>
      <c r="AY100" s="84">
        <f t="shared" si="141"/>
        <v>0</v>
      </c>
      <c r="AZ100" s="84">
        <f t="shared" si="142"/>
        <v>0</v>
      </c>
      <c r="BA100" s="84">
        <f t="shared" si="143"/>
        <v>0</v>
      </c>
      <c r="BB100" s="84">
        <f t="shared" si="144"/>
        <v>0</v>
      </c>
      <c r="BC100" s="84">
        <f t="shared" si="145"/>
        <v>0</v>
      </c>
      <c r="BD100" s="84">
        <f t="shared" si="146"/>
        <v>0</v>
      </c>
      <c r="BE100" s="84">
        <f t="shared" si="147"/>
        <v>0</v>
      </c>
      <c r="BF100" s="84">
        <f t="shared" si="148"/>
        <v>0</v>
      </c>
      <c r="BG100" s="84">
        <f t="shared" si="149"/>
        <v>0</v>
      </c>
      <c r="BH100" s="84">
        <f t="shared" si="150"/>
        <v>0</v>
      </c>
      <c r="BI100" s="84">
        <f t="shared" si="151"/>
        <v>0</v>
      </c>
      <c r="BJ100" s="84">
        <f t="shared" si="152"/>
        <v>0</v>
      </c>
      <c r="BK100" s="84">
        <f t="shared" si="153"/>
        <v>0</v>
      </c>
      <c r="BL100" s="84">
        <f t="shared" si="154"/>
        <v>0</v>
      </c>
      <c r="BM100" s="84">
        <f t="shared" si="155"/>
        <v>0</v>
      </c>
      <c r="BN100" s="84">
        <f t="shared" si="156"/>
        <v>0</v>
      </c>
      <c r="BO100" s="84">
        <f t="shared" si="157"/>
        <v>0</v>
      </c>
      <c r="BP100" s="84">
        <f t="shared" si="158"/>
        <v>0</v>
      </c>
      <c r="BQ100" s="84">
        <f t="shared" si="159"/>
        <v>0</v>
      </c>
      <c r="BR100" s="84">
        <f t="shared" si="160"/>
        <v>0</v>
      </c>
      <c r="BS100" s="84">
        <f t="shared" si="161"/>
        <v>0</v>
      </c>
      <c r="BT100" s="84">
        <f t="shared" si="162"/>
        <v>0</v>
      </c>
      <c r="BU100" s="84">
        <f t="shared" si="163"/>
        <v>0</v>
      </c>
      <c r="BV100" s="84">
        <f t="shared" si="164"/>
        <v>0</v>
      </c>
      <c r="BW100" s="84">
        <f t="shared" si="165"/>
        <v>0</v>
      </c>
      <c r="BX100" s="84">
        <f t="shared" si="166"/>
        <v>0</v>
      </c>
      <c r="BY100" s="84">
        <f t="shared" si="167"/>
        <v>0</v>
      </c>
      <c r="BZ100" s="84">
        <f t="shared" si="168"/>
        <v>0</v>
      </c>
      <c r="CA100" s="84">
        <f t="shared" si="169"/>
        <v>0</v>
      </c>
      <c r="CB100" s="84">
        <f t="shared" si="170"/>
        <v>0</v>
      </c>
      <c r="CC100" s="84">
        <f t="shared" si="171"/>
        <v>0</v>
      </c>
      <c r="CD100" s="84">
        <f t="shared" si="172"/>
        <v>0</v>
      </c>
      <c r="CE100" s="84">
        <f t="shared" si="173"/>
        <v>0</v>
      </c>
      <c r="CF100" s="84">
        <f t="shared" si="174"/>
        <v>0</v>
      </c>
      <c r="CG100" s="84">
        <f t="shared" si="175"/>
        <v>0</v>
      </c>
      <c r="CH100" s="84">
        <f t="shared" si="176"/>
        <v>0</v>
      </c>
      <c r="CI100" s="84">
        <f t="shared" si="177"/>
        <v>0</v>
      </c>
      <c r="CJ100" s="84">
        <f t="shared" si="178"/>
        <v>0</v>
      </c>
      <c r="CK100" s="84">
        <f t="shared" si="179"/>
        <v>0</v>
      </c>
      <c r="CL100" s="84">
        <f t="shared" si="180"/>
        <v>0</v>
      </c>
      <c r="CM100" s="84">
        <f t="shared" si="181"/>
        <v>0</v>
      </c>
      <c r="CN100" s="84">
        <f t="shared" si="182"/>
        <v>0</v>
      </c>
      <c r="CO100" s="84">
        <f t="shared" si="183"/>
        <v>0</v>
      </c>
      <c r="CP100" s="84">
        <f t="shared" si="184"/>
        <v>0</v>
      </c>
      <c r="CQ100" s="84">
        <f t="shared" si="185"/>
        <v>0</v>
      </c>
      <c r="CR100" s="84">
        <f t="shared" si="186"/>
        <v>0</v>
      </c>
      <c r="CS100" s="84">
        <f t="shared" si="187"/>
        <v>0</v>
      </c>
      <c r="CT100" s="84">
        <f t="shared" si="188"/>
        <v>0</v>
      </c>
      <c r="CU100" s="84">
        <f t="shared" si="189"/>
        <v>0</v>
      </c>
      <c r="CV100" s="84">
        <f t="shared" si="190"/>
        <v>0</v>
      </c>
      <c r="CW100" s="84">
        <f t="shared" si="191"/>
        <v>0</v>
      </c>
      <c r="CX100" s="84">
        <f t="shared" si="192"/>
        <v>0</v>
      </c>
    </row>
    <row r="101" spans="1:102" s="263" customFormat="1" ht="14.25">
      <c r="A101" s="78">
        <f t="shared" si="96"/>
        <v>91</v>
      </c>
      <c r="B101" s="79"/>
      <c r="C101" s="80"/>
      <c r="D101" s="81"/>
      <c r="E101" s="82"/>
      <c r="F101" s="83"/>
      <c r="G101" s="84">
        <f t="shared" si="97"/>
        <v>0</v>
      </c>
      <c r="H101" s="84">
        <f t="shared" si="98"/>
        <v>0</v>
      </c>
      <c r="I101" s="84">
        <f t="shared" si="99"/>
        <v>0</v>
      </c>
      <c r="J101" s="84">
        <f t="shared" si="100"/>
        <v>0</v>
      </c>
      <c r="K101" s="84">
        <f t="shared" si="101"/>
        <v>0</v>
      </c>
      <c r="L101" s="84">
        <f t="shared" si="102"/>
        <v>0</v>
      </c>
      <c r="M101" s="84">
        <f t="shared" si="103"/>
        <v>0</v>
      </c>
      <c r="N101" s="84">
        <f t="shared" si="104"/>
        <v>0</v>
      </c>
      <c r="O101" s="84">
        <f t="shared" si="105"/>
        <v>0</v>
      </c>
      <c r="P101" s="84">
        <f t="shared" si="106"/>
        <v>0</v>
      </c>
      <c r="Q101" s="84">
        <f t="shared" si="107"/>
        <v>0</v>
      </c>
      <c r="R101" s="84">
        <f t="shared" si="108"/>
        <v>0</v>
      </c>
      <c r="S101" s="84">
        <f t="shared" si="109"/>
        <v>0</v>
      </c>
      <c r="T101" s="84">
        <f t="shared" si="110"/>
        <v>0</v>
      </c>
      <c r="U101" s="84">
        <f t="shared" si="111"/>
        <v>0</v>
      </c>
      <c r="V101" s="84">
        <f t="shared" si="112"/>
        <v>0</v>
      </c>
      <c r="W101" s="84">
        <f t="shared" si="113"/>
        <v>0</v>
      </c>
      <c r="X101" s="84">
        <f t="shared" si="114"/>
        <v>0</v>
      </c>
      <c r="Y101" s="84">
        <f t="shared" si="115"/>
        <v>0</v>
      </c>
      <c r="Z101" s="84">
        <f t="shared" si="116"/>
        <v>0</v>
      </c>
      <c r="AA101" s="84">
        <f t="shared" si="117"/>
        <v>0</v>
      </c>
      <c r="AB101" s="84">
        <f t="shared" si="118"/>
        <v>0</v>
      </c>
      <c r="AC101" s="84">
        <f t="shared" si="119"/>
        <v>0</v>
      </c>
      <c r="AD101" s="84">
        <f t="shared" si="120"/>
        <v>0</v>
      </c>
      <c r="AE101" s="84">
        <f t="shared" si="121"/>
        <v>0</v>
      </c>
      <c r="AF101" s="84">
        <f t="shared" si="122"/>
        <v>0</v>
      </c>
      <c r="AG101" s="84">
        <f t="shared" si="123"/>
        <v>0</v>
      </c>
      <c r="AH101" s="84">
        <f t="shared" si="124"/>
        <v>0</v>
      </c>
      <c r="AI101" s="84">
        <f t="shared" si="125"/>
        <v>0</v>
      </c>
      <c r="AJ101" s="84">
        <f t="shared" si="126"/>
        <v>0</v>
      </c>
      <c r="AK101" s="84">
        <f t="shared" si="127"/>
        <v>0</v>
      </c>
      <c r="AL101" s="84">
        <f t="shared" si="128"/>
        <v>0</v>
      </c>
      <c r="AM101" s="84">
        <f t="shared" si="129"/>
        <v>0</v>
      </c>
      <c r="AN101" s="84">
        <f t="shared" si="130"/>
        <v>0</v>
      </c>
      <c r="AO101" s="84">
        <f t="shared" si="131"/>
        <v>0</v>
      </c>
      <c r="AP101" s="84">
        <f t="shared" si="132"/>
        <v>0</v>
      </c>
      <c r="AQ101" s="84">
        <f t="shared" si="133"/>
        <v>0</v>
      </c>
      <c r="AR101" s="84">
        <f t="shared" si="134"/>
        <v>0</v>
      </c>
      <c r="AS101" s="84">
        <f t="shared" si="135"/>
        <v>0</v>
      </c>
      <c r="AT101" s="84">
        <f t="shared" si="136"/>
        <v>0</v>
      </c>
      <c r="AU101" s="84">
        <f t="shared" si="137"/>
        <v>0</v>
      </c>
      <c r="AV101" s="84">
        <f t="shared" si="138"/>
        <v>0</v>
      </c>
      <c r="AW101" s="84">
        <f t="shared" si="139"/>
        <v>0</v>
      </c>
      <c r="AX101" s="84">
        <f t="shared" si="140"/>
        <v>0</v>
      </c>
      <c r="AY101" s="84">
        <f t="shared" si="141"/>
        <v>0</v>
      </c>
      <c r="AZ101" s="84">
        <f t="shared" si="142"/>
        <v>0</v>
      </c>
      <c r="BA101" s="84">
        <f t="shared" si="143"/>
        <v>0</v>
      </c>
      <c r="BB101" s="84">
        <f t="shared" si="144"/>
        <v>0</v>
      </c>
      <c r="BC101" s="84">
        <f t="shared" si="145"/>
        <v>0</v>
      </c>
      <c r="BD101" s="84">
        <f t="shared" si="146"/>
        <v>0</v>
      </c>
      <c r="BE101" s="84">
        <f t="shared" si="147"/>
        <v>0</v>
      </c>
      <c r="BF101" s="84">
        <f t="shared" si="148"/>
        <v>0</v>
      </c>
      <c r="BG101" s="84">
        <f t="shared" si="149"/>
        <v>0</v>
      </c>
      <c r="BH101" s="84">
        <f t="shared" si="150"/>
        <v>0</v>
      </c>
      <c r="BI101" s="84">
        <f t="shared" si="151"/>
        <v>0</v>
      </c>
      <c r="BJ101" s="84">
        <f t="shared" si="152"/>
        <v>0</v>
      </c>
      <c r="BK101" s="84">
        <f t="shared" si="153"/>
        <v>0</v>
      </c>
      <c r="BL101" s="84">
        <f t="shared" si="154"/>
        <v>0</v>
      </c>
      <c r="BM101" s="84">
        <f t="shared" si="155"/>
        <v>0</v>
      </c>
      <c r="BN101" s="84">
        <f t="shared" si="156"/>
        <v>0</v>
      </c>
      <c r="BO101" s="84">
        <f t="shared" si="157"/>
        <v>0</v>
      </c>
      <c r="BP101" s="84">
        <f t="shared" si="158"/>
        <v>0</v>
      </c>
      <c r="BQ101" s="84">
        <f t="shared" si="159"/>
        <v>0</v>
      </c>
      <c r="BR101" s="84">
        <f t="shared" si="160"/>
        <v>0</v>
      </c>
      <c r="BS101" s="84">
        <f t="shared" si="161"/>
        <v>0</v>
      </c>
      <c r="BT101" s="84">
        <f t="shared" si="162"/>
        <v>0</v>
      </c>
      <c r="BU101" s="84">
        <f t="shared" si="163"/>
        <v>0</v>
      </c>
      <c r="BV101" s="84">
        <f t="shared" si="164"/>
        <v>0</v>
      </c>
      <c r="BW101" s="84">
        <f t="shared" si="165"/>
        <v>0</v>
      </c>
      <c r="BX101" s="84">
        <f t="shared" si="166"/>
        <v>0</v>
      </c>
      <c r="BY101" s="84">
        <f t="shared" si="167"/>
        <v>0</v>
      </c>
      <c r="BZ101" s="84">
        <f t="shared" si="168"/>
        <v>0</v>
      </c>
      <c r="CA101" s="84">
        <f t="shared" si="169"/>
        <v>0</v>
      </c>
      <c r="CB101" s="84">
        <f t="shared" si="170"/>
        <v>0</v>
      </c>
      <c r="CC101" s="84">
        <f t="shared" si="171"/>
        <v>0</v>
      </c>
      <c r="CD101" s="84">
        <f t="shared" si="172"/>
        <v>0</v>
      </c>
      <c r="CE101" s="84">
        <f t="shared" si="173"/>
        <v>0</v>
      </c>
      <c r="CF101" s="84">
        <f t="shared" si="174"/>
        <v>0</v>
      </c>
      <c r="CG101" s="84">
        <f t="shared" si="175"/>
        <v>0</v>
      </c>
      <c r="CH101" s="84">
        <f t="shared" si="176"/>
        <v>0</v>
      </c>
      <c r="CI101" s="84">
        <f t="shared" si="177"/>
        <v>0</v>
      </c>
      <c r="CJ101" s="84">
        <f t="shared" si="178"/>
        <v>0</v>
      </c>
      <c r="CK101" s="84">
        <f t="shared" si="179"/>
        <v>0</v>
      </c>
      <c r="CL101" s="84">
        <f t="shared" si="180"/>
        <v>0</v>
      </c>
      <c r="CM101" s="84">
        <f t="shared" si="181"/>
        <v>0</v>
      </c>
      <c r="CN101" s="84">
        <f t="shared" si="182"/>
        <v>0</v>
      </c>
      <c r="CO101" s="84">
        <f t="shared" si="183"/>
        <v>0</v>
      </c>
      <c r="CP101" s="84">
        <f t="shared" si="184"/>
        <v>0</v>
      </c>
      <c r="CQ101" s="84">
        <f t="shared" si="185"/>
        <v>0</v>
      </c>
      <c r="CR101" s="84">
        <f t="shared" si="186"/>
        <v>0</v>
      </c>
      <c r="CS101" s="84">
        <f t="shared" si="187"/>
        <v>0</v>
      </c>
      <c r="CT101" s="84">
        <f t="shared" si="188"/>
        <v>0</v>
      </c>
      <c r="CU101" s="84">
        <f t="shared" si="189"/>
        <v>0</v>
      </c>
      <c r="CV101" s="84">
        <f t="shared" si="190"/>
        <v>0</v>
      </c>
      <c r="CW101" s="84">
        <f t="shared" si="191"/>
        <v>0</v>
      </c>
      <c r="CX101" s="84">
        <f t="shared" si="192"/>
        <v>0</v>
      </c>
    </row>
    <row r="102" spans="1:102" s="263" customFormat="1" ht="14.25">
      <c r="A102" s="78">
        <f t="shared" si="96"/>
        <v>92</v>
      </c>
      <c r="B102" s="79"/>
      <c r="C102" s="80"/>
      <c r="D102" s="81"/>
      <c r="E102" s="82"/>
      <c r="F102" s="83"/>
      <c r="G102" s="84">
        <f t="shared" si="97"/>
        <v>0</v>
      </c>
      <c r="H102" s="84">
        <f t="shared" si="98"/>
        <v>0</v>
      </c>
      <c r="I102" s="84">
        <f t="shared" si="99"/>
        <v>0</v>
      </c>
      <c r="J102" s="84">
        <f t="shared" si="100"/>
        <v>0</v>
      </c>
      <c r="K102" s="84">
        <f t="shared" si="101"/>
        <v>0</v>
      </c>
      <c r="L102" s="84">
        <f t="shared" si="102"/>
        <v>0</v>
      </c>
      <c r="M102" s="84">
        <f t="shared" si="103"/>
        <v>0</v>
      </c>
      <c r="N102" s="84">
        <f t="shared" si="104"/>
        <v>0</v>
      </c>
      <c r="O102" s="84">
        <f t="shared" si="105"/>
        <v>0</v>
      </c>
      <c r="P102" s="84">
        <f t="shared" si="106"/>
        <v>0</v>
      </c>
      <c r="Q102" s="84">
        <f t="shared" si="107"/>
        <v>0</v>
      </c>
      <c r="R102" s="84">
        <f t="shared" si="108"/>
        <v>0</v>
      </c>
      <c r="S102" s="84">
        <f t="shared" si="109"/>
        <v>0</v>
      </c>
      <c r="T102" s="84">
        <f t="shared" si="110"/>
        <v>0</v>
      </c>
      <c r="U102" s="84">
        <f t="shared" si="111"/>
        <v>0</v>
      </c>
      <c r="V102" s="84">
        <f t="shared" si="112"/>
        <v>0</v>
      </c>
      <c r="W102" s="84">
        <f t="shared" si="113"/>
        <v>0</v>
      </c>
      <c r="X102" s="84">
        <f t="shared" si="114"/>
        <v>0</v>
      </c>
      <c r="Y102" s="84">
        <f t="shared" si="115"/>
        <v>0</v>
      </c>
      <c r="Z102" s="84">
        <f t="shared" si="116"/>
        <v>0</v>
      </c>
      <c r="AA102" s="84">
        <f t="shared" si="117"/>
        <v>0</v>
      </c>
      <c r="AB102" s="84">
        <f t="shared" si="118"/>
        <v>0</v>
      </c>
      <c r="AC102" s="84">
        <f t="shared" si="119"/>
        <v>0</v>
      </c>
      <c r="AD102" s="84">
        <f t="shared" si="120"/>
        <v>0</v>
      </c>
      <c r="AE102" s="84">
        <f t="shared" si="121"/>
        <v>0</v>
      </c>
      <c r="AF102" s="84">
        <f t="shared" si="122"/>
        <v>0</v>
      </c>
      <c r="AG102" s="84">
        <f t="shared" si="123"/>
        <v>0</v>
      </c>
      <c r="AH102" s="84">
        <f t="shared" si="124"/>
        <v>0</v>
      </c>
      <c r="AI102" s="84">
        <f t="shared" si="125"/>
        <v>0</v>
      </c>
      <c r="AJ102" s="84">
        <f t="shared" si="126"/>
        <v>0</v>
      </c>
      <c r="AK102" s="84">
        <f t="shared" si="127"/>
        <v>0</v>
      </c>
      <c r="AL102" s="84">
        <f t="shared" si="128"/>
        <v>0</v>
      </c>
      <c r="AM102" s="84">
        <f t="shared" si="129"/>
        <v>0</v>
      </c>
      <c r="AN102" s="84">
        <f t="shared" si="130"/>
        <v>0</v>
      </c>
      <c r="AO102" s="84">
        <f t="shared" si="131"/>
        <v>0</v>
      </c>
      <c r="AP102" s="84">
        <f t="shared" si="132"/>
        <v>0</v>
      </c>
      <c r="AQ102" s="84">
        <f t="shared" si="133"/>
        <v>0</v>
      </c>
      <c r="AR102" s="84">
        <f t="shared" si="134"/>
        <v>0</v>
      </c>
      <c r="AS102" s="84">
        <f t="shared" si="135"/>
        <v>0</v>
      </c>
      <c r="AT102" s="84">
        <f t="shared" si="136"/>
        <v>0</v>
      </c>
      <c r="AU102" s="84">
        <f t="shared" si="137"/>
        <v>0</v>
      </c>
      <c r="AV102" s="84">
        <f t="shared" si="138"/>
        <v>0</v>
      </c>
      <c r="AW102" s="84">
        <f t="shared" si="139"/>
        <v>0</v>
      </c>
      <c r="AX102" s="84">
        <f t="shared" si="140"/>
        <v>0</v>
      </c>
      <c r="AY102" s="84">
        <f t="shared" si="141"/>
        <v>0</v>
      </c>
      <c r="AZ102" s="84">
        <f t="shared" si="142"/>
        <v>0</v>
      </c>
      <c r="BA102" s="84">
        <f t="shared" si="143"/>
        <v>0</v>
      </c>
      <c r="BB102" s="84">
        <f t="shared" si="144"/>
        <v>0</v>
      </c>
      <c r="BC102" s="84">
        <f t="shared" si="145"/>
        <v>0</v>
      </c>
      <c r="BD102" s="84">
        <f t="shared" si="146"/>
        <v>0</v>
      </c>
      <c r="BE102" s="84">
        <f t="shared" si="147"/>
        <v>0</v>
      </c>
      <c r="BF102" s="84">
        <f t="shared" si="148"/>
        <v>0</v>
      </c>
      <c r="BG102" s="84">
        <f t="shared" si="149"/>
        <v>0</v>
      </c>
      <c r="BH102" s="84">
        <f t="shared" si="150"/>
        <v>0</v>
      </c>
      <c r="BI102" s="84">
        <f t="shared" si="151"/>
        <v>0</v>
      </c>
      <c r="BJ102" s="84">
        <f t="shared" si="152"/>
        <v>0</v>
      </c>
      <c r="BK102" s="84">
        <f t="shared" si="153"/>
        <v>0</v>
      </c>
      <c r="BL102" s="84">
        <f t="shared" si="154"/>
        <v>0</v>
      </c>
      <c r="BM102" s="84">
        <f t="shared" si="155"/>
        <v>0</v>
      </c>
      <c r="BN102" s="84">
        <f t="shared" si="156"/>
        <v>0</v>
      </c>
      <c r="BO102" s="84">
        <f t="shared" si="157"/>
        <v>0</v>
      </c>
      <c r="BP102" s="84">
        <f t="shared" si="158"/>
        <v>0</v>
      </c>
      <c r="BQ102" s="84">
        <f t="shared" si="159"/>
        <v>0</v>
      </c>
      <c r="BR102" s="84">
        <f t="shared" si="160"/>
        <v>0</v>
      </c>
      <c r="BS102" s="84">
        <f t="shared" si="161"/>
        <v>0</v>
      </c>
      <c r="BT102" s="84">
        <f t="shared" si="162"/>
        <v>0</v>
      </c>
      <c r="BU102" s="84">
        <f t="shared" si="163"/>
        <v>0</v>
      </c>
      <c r="BV102" s="84">
        <f t="shared" si="164"/>
        <v>0</v>
      </c>
      <c r="BW102" s="84">
        <f t="shared" si="165"/>
        <v>0</v>
      </c>
      <c r="BX102" s="84">
        <f t="shared" si="166"/>
        <v>0</v>
      </c>
      <c r="BY102" s="84">
        <f t="shared" si="167"/>
        <v>0</v>
      </c>
      <c r="BZ102" s="84">
        <f t="shared" si="168"/>
        <v>0</v>
      </c>
      <c r="CA102" s="84">
        <f t="shared" si="169"/>
        <v>0</v>
      </c>
      <c r="CB102" s="84">
        <f t="shared" si="170"/>
        <v>0</v>
      </c>
      <c r="CC102" s="84">
        <f t="shared" si="171"/>
        <v>0</v>
      </c>
      <c r="CD102" s="84">
        <f t="shared" si="172"/>
        <v>0</v>
      </c>
      <c r="CE102" s="84">
        <f t="shared" si="173"/>
        <v>0</v>
      </c>
      <c r="CF102" s="84">
        <f t="shared" si="174"/>
        <v>0</v>
      </c>
      <c r="CG102" s="84">
        <f t="shared" si="175"/>
        <v>0</v>
      </c>
      <c r="CH102" s="84">
        <f t="shared" si="176"/>
        <v>0</v>
      </c>
      <c r="CI102" s="84">
        <f t="shared" si="177"/>
        <v>0</v>
      </c>
      <c r="CJ102" s="84">
        <f t="shared" si="178"/>
        <v>0</v>
      </c>
      <c r="CK102" s="84">
        <f t="shared" si="179"/>
        <v>0</v>
      </c>
      <c r="CL102" s="84">
        <f t="shared" si="180"/>
        <v>0</v>
      </c>
      <c r="CM102" s="84">
        <f t="shared" si="181"/>
        <v>0</v>
      </c>
      <c r="CN102" s="84">
        <f t="shared" si="182"/>
        <v>0</v>
      </c>
      <c r="CO102" s="84">
        <f t="shared" si="183"/>
        <v>0</v>
      </c>
      <c r="CP102" s="84">
        <f t="shared" si="184"/>
        <v>0</v>
      </c>
      <c r="CQ102" s="84">
        <f t="shared" si="185"/>
        <v>0</v>
      </c>
      <c r="CR102" s="84">
        <f t="shared" si="186"/>
        <v>0</v>
      </c>
      <c r="CS102" s="84">
        <f t="shared" si="187"/>
        <v>0</v>
      </c>
      <c r="CT102" s="84">
        <f t="shared" si="188"/>
        <v>0</v>
      </c>
      <c r="CU102" s="84">
        <f t="shared" si="189"/>
        <v>0</v>
      </c>
      <c r="CV102" s="84">
        <f t="shared" si="190"/>
        <v>0</v>
      </c>
      <c r="CW102" s="84">
        <f t="shared" si="191"/>
        <v>0</v>
      </c>
      <c r="CX102" s="84">
        <f t="shared" si="192"/>
        <v>0</v>
      </c>
    </row>
    <row r="103" spans="1:102" s="263" customFormat="1" ht="14.25">
      <c r="A103" s="78">
        <f t="shared" si="96"/>
        <v>93</v>
      </c>
      <c r="B103" s="79"/>
      <c r="C103" s="80"/>
      <c r="D103" s="81"/>
      <c r="E103" s="82"/>
      <c r="F103" s="83"/>
      <c r="G103" s="84">
        <f t="shared" si="97"/>
        <v>0</v>
      </c>
      <c r="H103" s="84">
        <f t="shared" si="98"/>
        <v>0</v>
      </c>
      <c r="I103" s="84">
        <f t="shared" si="99"/>
        <v>0</v>
      </c>
      <c r="J103" s="84">
        <f t="shared" si="100"/>
        <v>0</v>
      </c>
      <c r="K103" s="84">
        <f t="shared" si="101"/>
        <v>0</v>
      </c>
      <c r="L103" s="84">
        <f t="shared" si="102"/>
        <v>0</v>
      </c>
      <c r="M103" s="84">
        <f t="shared" si="103"/>
        <v>0</v>
      </c>
      <c r="N103" s="84">
        <f t="shared" si="104"/>
        <v>0</v>
      </c>
      <c r="O103" s="84">
        <f t="shared" si="105"/>
        <v>0</v>
      </c>
      <c r="P103" s="84">
        <f t="shared" si="106"/>
        <v>0</v>
      </c>
      <c r="Q103" s="84">
        <f t="shared" si="107"/>
        <v>0</v>
      </c>
      <c r="R103" s="84">
        <f t="shared" si="108"/>
        <v>0</v>
      </c>
      <c r="S103" s="84">
        <f t="shared" si="109"/>
        <v>0</v>
      </c>
      <c r="T103" s="84">
        <f t="shared" si="110"/>
        <v>0</v>
      </c>
      <c r="U103" s="84">
        <f t="shared" si="111"/>
        <v>0</v>
      </c>
      <c r="V103" s="84">
        <f t="shared" si="112"/>
        <v>0</v>
      </c>
      <c r="W103" s="84">
        <f t="shared" si="113"/>
        <v>0</v>
      </c>
      <c r="X103" s="84">
        <f t="shared" si="114"/>
        <v>0</v>
      </c>
      <c r="Y103" s="84">
        <f t="shared" si="115"/>
        <v>0</v>
      </c>
      <c r="Z103" s="84">
        <f t="shared" si="116"/>
        <v>0</v>
      </c>
      <c r="AA103" s="84">
        <f t="shared" si="117"/>
        <v>0</v>
      </c>
      <c r="AB103" s="84">
        <f t="shared" si="118"/>
        <v>0</v>
      </c>
      <c r="AC103" s="84">
        <f t="shared" si="119"/>
        <v>0</v>
      </c>
      <c r="AD103" s="84">
        <f t="shared" si="120"/>
        <v>0</v>
      </c>
      <c r="AE103" s="84">
        <f t="shared" si="121"/>
        <v>0</v>
      </c>
      <c r="AF103" s="84">
        <f t="shared" si="122"/>
        <v>0</v>
      </c>
      <c r="AG103" s="84">
        <f t="shared" si="123"/>
        <v>0</v>
      </c>
      <c r="AH103" s="84">
        <f t="shared" si="124"/>
        <v>0</v>
      </c>
      <c r="AI103" s="84">
        <f t="shared" si="125"/>
        <v>0</v>
      </c>
      <c r="AJ103" s="84">
        <f t="shared" si="126"/>
        <v>0</v>
      </c>
      <c r="AK103" s="84">
        <f t="shared" si="127"/>
        <v>0</v>
      </c>
      <c r="AL103" s="84">
        <f t="shared" si="128"/>
        <v>0</v>
      </c>
      <c r="AM103" s="84">
        <f t="shared" si="129"/>
        <v>0</v>
      </c>
      <c r="AN103" s="84">
        <f t="shared" si="130"/>
        <v>0</v>
      </c>
      <c r="AO103" s="84">
        <f t="shared" si="131"/>
        <v>0</v>
      </c>
      <c r="AP103" s="84">
        <f t="shared" si="132"/>
        <v>0</v>
      </c>
      <c r="AQ103" s="84">
        <f t="shared" si="133"/>
        <v>0</v>
      </c>
      <c r="AR103" s="84">
        <f t="shared" si="134"/>
        <v>0</v>
      </c>
      <c r="AS103" s="84">
        <f t="shared" si="135"/>
        <v>0</v>
      </c>
      <c r="AT103" s="84">
        <f t="shared" si="136"/>
        <v>0</v>
      </c>
      <c r="AU103" s="84">
        <f t="shared" si="137"/>
        <v>0</v>
      </c>
      <c r="AV103" s="84">
        <f t="shared" si="138"/>
        <v>0</v>
      </c>
      <c r="AW103" s="84">
        <f t="shared" si="139"/>
        <v>0</v>
      </c>
      <c r="AX103" s="84">
        <f t="shared" si="140"/>
        <v>0</v>
      </c>
      <c r="AY103" s="84">
        <f t="shared" si="141"/>
        <v>0</v>
      </c>
      <c r="AZ103" s="84">
        <f t="shared" si="142"/>
        <v>0</v>
      </c>
      <c r="BA103" s="84">
        <f t="shared" si="143"/>
        <v>0</v>
      </c>
      <c r="BB103" s="84">
        <f t="shared" si="144"/>
        <v>0</v>
      </c>
      <c r="BC103" s="84">
        <f t="shared" si="145"/>
        <v>0</v>
      </c>
      <c r="BD103" s="84">
        <f t="shared" si="146"/>
        <v>0</v>
      </c>
      <c r="BE103" s="84">
        <f t="shared" si="147"/>
        <v>0</v>
      </c>
      <c r="BF103" s="84">
        <f t="shared" si="148"/>
        <v>0</v>
      </c>
      <c r="BG103" s="84">
        <f t="shared" si="149"/>
        <v>0</v>
      </c>
      <c r="BH103" s="84">
        <f t="shared" si="150"/>
        <v>0</v>
      </c>
      <c r="BI103" s="84">
        <f t="shared" si="151"/>
        <v>0</v>
      </c>
      <c r="BJ103" s="84">
        <f t="shared" si="152"/>
        <v>0</v>
      </c>
      <c r="BK103" s="84">
        <f t="shared" si="153"/>
        <v>0</v>
      </c>
      <c r="BL103" s="84">
        <f t="shared" si="154"/>
        <v>0</v>
      </c>
      <c r="BM103" s="84">
        <f t="shared" si="155"/>
        <v>0</v>
      </c>
      <c r="BN103" s="84">
        <f t="shared" si="156"/>
        <v>0</v>
      </c>
      <c r="BO103" s="84">
        <f t="shared" si="157"/>
        <v>0</v>
      </c>
      <c r="BP103" s="84">
        <f t="shared" si="158"/>
        <v>0</v>
      </c>
      <c r="BQ103" s="84">
        <f t="shared" si="159"/>
        <v>0</v>
      </c>
      <c r="BR103" s="84">
        <f t="shared" si="160"/>
        <v>0</v>
      </c>
      <c r="BS103" s="84">
        <f t="shared" si="161"/>
        <v>0</v>
      </c>
      <c r="BT103" s="84">
        <f t="shared" si="162"/>
        <v>0</v>
      </c>
      <c r="BU103" s="84">
        <f t="shared" si="163"/>
        <v>0</v>
      </c>
      <c r="BV103" s="84">
        <f t="shared" si="164"/>
        <v>0</v>
      </c>
      <c r="BW103" s="84">
        <f t="shared" si="165"/>
        <v>0</v>
      </c>
      <c r="BX103" s="84">
        <f t="shared" si="166"/>
        <v>0</v>
      </c>
      <c r="BY103" s="84">
        <f t="shared" si="167"/>
        <v>0</v>
      </c>
      <c r="BZ103" s="84">
        <f t="shared" si="168"/>
        <v>0</v>
      </c>
      <c r="CA103" s="84">
        <f t="shared" si="169"/>
        <v>0</v>
      </c>
      <c r="CB103" s="84">
        <f t="shared" si="170"/>
        <v>0</v>
      </c>
      <c r="CC103" s="84">
        <f t="shared" si="171"/>
        <v>0</v>
      </c>
      <c r="CD103" s="84">
        <f t="shared" si="172"/>
        <v>0</v>
      </c>
      <c r="CE103" s="84">
        <f t="shared" si="173"/>
        <v>0</v>
      </c>
      <c r="CF103" s="84">
        <f t="shared" si="174"/>
        <v>0</v>
      </c>
      <c r="CG103" s="84">
        <f t="shared" si="175"/>
        <v>0</v>
      </c>
      <c r="CH103" s="84">
        <f t="shared" si="176"/>
        <v>0</v>
      </c>
      <c r="CI103" s="84">
        <f t="shared" si="177"/>
        <v>0</v>
      </c>
      <c r="CJ103" s="84">
        <f t="shared" si="178"/>
        <v>0</v>
      </c>
      <c r="CK103" s="84">
        <f t="shared" si="179"/>
        <v>0</v>
      </c>
      <c r="CL103" s="84">
        <f t="shared" si="180"/>
        <v>0</v>
      </c>
      <c r="CM103" s="84">
        <f t="shared" si="181"/>
        <v>0</v>
      </c>
      <c r="CN103" s="84">
        <f t="shared" si="182"/>
        <v>0</v>
      </c>
      <c r="CO103" s="84">
        <f t="shared" si="183"/>
        <v>0</v>
      </c>
      <c r="CP103" s="84">
        <f t="shared" si="184"/>
        <v>0</v>
      </c>
      <c r="CQ103" s="84">
        <f t="shared" si="185"/>
        <v>0</v>
      </c>
      <c r="CR103" s="84">
        <f t="shared" si="186"/>
        <v>0</v>
      </c>
      <c r="CS103" s="84">
        <f t="shared" si="187"/>
        <v>0</v>
      </c>
      <c r="CT103" s="84">
        <f t="shared" si="188"/>
        <v>0</v>
      </c>
      <c r="CU103" s="84">
        <f t="shared" si="189"/>
        <v>0</v>
      </c>
      <c r="CV103" s="84">
        <f t="shared" si="190"/>
        <v>0</v>
      </c>
      <c r="CW103" s="84">
        <f t="shared" si="191"/>
        <v>0</v>
      </c>
      <c r="CX103" s="84">
        <f t="shared" si="192"/>
        <v>0</v>
      </c>
    </row>
    <row r="104" spans="1:102" s="263" customFormat="1" ht="14.25">
      <c r="A104" s="78">
        <f t="shared" si="96"/>
        <v>94</v>
      </c>
      <c r="B104" s="79"/>
      <c r="C104" s="80"/>
      <c r="D104" s="81"/>
      <c r="E104" s="82"/>
      <c r="F104" s="83"/>
      <c r="G104" s="84">
        <f t="shared" si="97"/>
        <v>0</v>
      </c>
      <c r="H104" s="84">
        <f t="shared" si="98"/>
        <v>0</v>
      </c>
      <c r="I104" s="84">
        <f t="shared" si="99"/>
        <v>0</v>
      </c>
      <c r="J104" s="84">
        <f t="shared" si="100"/>
        <v>0</v>
      </c>
      <c r="K104" s="84">
        <f t="shared" si="101"/>
        <v>0</v>
      </c>
      <c r="L104" s="84">
        <f t="shared" si="102"/>
        <v>0</v>
      </c>
      <c r="M104" s="84">
        <f t="shared" si="103"/>
        <v>0</v>
      </c>
      <c r="N104" s="84">
        <f t="shared" si="104"/>
        <v>0</v>
      </c>
      <c r="O104" s="84">
        <f t="shared" si="105"/>
        <v>0</v>
      </c>
      <c r="P104" s="84">
        <f t="shared" si="106"/>
        <v>0</v>
      </c>
      <c r="Q104" s="84">
        <f t="shared" si="107"/>
        <v>0</v>
      </c>
      <c r="R104" s="84">
        <f t="shared" si="108"/>
        <v>0</v>
      </c>
      <c r="S104" s="84">
        <f t="shared" si="109"/>
        <v>0</v>
      </c>
      <c r="T104" s="84">
        <f t="shared" si="110"/>
        <v>0</v>
      </c>
      <c r="U104" s="84">
        <f t="shared" si="111"/>
        <v>0</v>
      </c>
      <c r="V104" s="84">
        <f t="shared" si="112"/>
        <v>0</v>
      </c>
      <c r="W104" s="84">
        <f t="shared" si="113"/>
        <v>0</v>
      </c>
      <c r="X104" s="84">
        <f t="shared" si="114"/>
        <v>0</v>
      </c>
      <c r="Y104" s="84">
        <f t="shared" si="115"/>
        <v>0</v>
      </c>
      <c r="Z104" s="84">
        <f t="shared" si="116"/>
        <v>0</v>
      </c>
      <c r="AA104" s="84">
        <f t="shared" si="117"/>
        <v>0</v>
      </c>
      <c r="AB104" s="84">
        <f t="shared" si="118"/>
        <v>0</v>
      </c>
      <c r="AC104" s="84">
        <f t="shared" si="119"/>
        <v>0</v>
      </c>
      <c r="AD104" s="84">
        <f t="shared" si="120"/>
        <v>0</v>
      </c>
      <c r="AE104" s="84">
        <f t="shared" si="121"/>
        <v>0</v>
      </c>
      <c r="AF104" s="84">
        <f t="shared" si="122"/>
        <v>0</v>
      </c>
      <c r="AG104" s="84">
        <f t="shared" si="123"/>
        <v>0</v>
      </c>
      <c r="AH104" s="84">
        <f t="shared" si="124"/>
        <v>0</v>
      </c>
      <c r="AI104" s="84">
        <f t="shared" si="125"/>
        <v>0</v>
      </c>
      <c r="AJ104" s="84">
        <f t="shared" si="126"/>
        <v>0</v>
      </c>
      <c r="AK104" s="84">
        <f t="shared" si="127"/>
        <v>0</v>
      </c>
      <c r="AL104" s="84">
        <f t="shared" si="128"/>
        <v>0</v>
      </c>
      <c r="AM104" s="84">
        <f t="shared" si="129"/>
        <v>0</v>
      </c>
      <c r="AN104" s="84">
        <f t="shared" si="130"/>
        <v>0</v>
      </c>
      <c r="AO104" s="84">
        <f t="shared" si="131"/>
        <v>0</v>
      </c>
      <c r="AP104" s="84">
        <f t="shared" si="132"/>
        <v>0</v>
      </c>
      <c r="AQ104" s="84">
        <f t="shared" si="133"/>
        <v>0</v>
      </c>
      <c r="AR104" s="84">
        <f t="shared" si="134"/>
        <v>0</v>
      </c>
      <c r="AS104" s="84">
        <f t="shared" si="135"/>
        <v>0</v>
      </c>
      <c r="AT104" s="84">
        <f t="shared" si="136"/>
        <v>0</v>
      </c>
      <c r="AU104" s="84">
        <f t="shared" si="137"/>
        <v>0</v>
      </c>
      <c r="AV104" s="84">
        <f t="shared" si="138"/>
        <v>0</v>
      </c>
      <c r="AW104" s="84">
        <f t="shared" si="139"/>
        <v>0</v>
      </c>
      <c r="AX104" s="84">
        <f t="shared" si="140"/>
        <v>0</v>
      </c>
      <c r="AY104" s="84">
        <f t="shared" si="141"/>
        <v>0</v>
      </c>
      <c r="AZ104" s="84">
        <f t="shared" si="142"/>
        <v>0</v>
      </c>
      <c r="BA104" s="84">
        <f t="shared" si="143"/>
        <v>0</v>
      </c>
      <c r="BB104" s="84">
        <f t="shared" si="144"/>
        <v>0</v>
      </c>
      <c r="BC104" s="84">
        <f t="shared" si="145"/>
        <v>0</v>
      </c>
      <c r="BD104" s="84">
        <f t="shared" si="146"/>
        <v>0</v>
      </c>
      <c r="BE104" s="84">
        <f t="shared" si="147"/>
        <v>0</v>
      </c>
      <c r="BF104" s="84">
        <f t="shared" si="148"/>
        <v>0</v>
      </c>
      <c r="BG104" s="84">
        <f t="shared" si="149"/>
        <v>0</v>
      </c>
      <c r="BH104" s="84">
        <f t="shared" si="150"/>
        <v>0</v>
      </c>
      <c r="BI104" s="84">
        <f t="shared" si="151"/>
        <v>0</v>
      </c>
      <c r="BJ104" s="84">
        <f t="shared" si="152"/>
        <v>0</v>
      </c>
      <c r="BK104" s="84">
        <f t="shared" si="153"/>
        <v>0</v>
      </c>
      <c r="BL104" s="84">
        <f t="shared" si="154"/>
        <v>0</v>
      </c>
      <c r="BM104" s="84">
        <f t="shared" si="155"/>
        <v>0</v>
      </c>
      <c r="BN104" s="84">
        <f t="shared" si="156"/>
        <v>0</v>
      </c>
      <c r="BO104" s="84">
        <f t="shared" si="157"/>
        <v>0</v>
      </c>
      <c r="BP104" s="84">
        <f t="shared" si="158"/>
        <v>0</v>
      </c>
      <c r="BQ104" s="84">
        <f t="shared" si="159"/>
        <v>0</v>
      </c>
      <c r="BR104" s="84">
        <f t="shared" si="160"/>
        <v>0</v>
      </c>
      <c r="BS104" s="84">
        <f t="shared" si="161"/>
        <v>0</v>
      </c>
      <c r="BT104" s="84">
        <f t="shared" si="162"/>
        <v>0</v>
      </c>
      <c r="BU104" s="84">
        <f t="shared" si="163"/>
        <v>0</v>
      </c>
      <c r="BV104" s="84">
        <f t="shared" si="164"/>
        <v>0</v>
      </c>
      <c r="BW104" s="84">
        <f t="shared" si="165"/>
        <v>0</v>
      </c>
      <c r="BX104" s="84">
        <f t="shared" si="166"/>
        <v>0</v>
      </c>
      <c r="BY104" s="84">
        <f t="shared" si="167"/>
        <v>0</v>
      </c>
      <c r="BZ104" s="84">
        <f t="shared" si="168"/>
        <v>0</v>
      </c>
      <c r="CA104" s="84">
        <f t="shared" si="169"/>
        <v>0</v>
      </c>
      <c r="CB104" s="84">
        <f t="shared" si="170"/>
        <v>0</v>
      </c>
      <c r="CC104" s="84">
        <f t="shared" si="171"/>
        <v>0</v>
      </c>
      <c r="CD104" s="84">
        <f t="shared" si="172"/>
        <v>0</v>
      </c>
      <c r="CE104" s="84">
        <f t="shared" si="173"/>
        <v>0</v>
      </c>
      <c r="CF104" s="84">
        <f t="shared" si="174"/>
        <v>0</v>
      </c>
      <c r="CG104" s="84">
        <f t="shared" si="175"/>
        <v>0</v>
      </c>
      <c r="CH104" s="84">
        <f t="shared" si="176"/>
        <v>0</v>
      </c>
      <c r="CI104" s="84">
        <f t="shared" si="177"/>
        <v>0</v>
      </c>
      <c r="CJ104" s="84">
        <f t="shared" si="178"/>
        <v>0</v>
      </c>
      <c r="CK104" s="84">
        <f t="shared" si="179"/>
        <v>0</v>
      </c>
      <c r="CL104" s="84">
        <f t="shared" si="180"/>
        <v>0</v>
      </c>
      <c r="CM104" s="84">
        <f t="shared" si="181"/>
        <v>0</v>
      </c>
      <c r="CN104" s="84">
        <f t="shared" si="182"/>
        <v>0</v>
      </c>
      <c r="CO104" s="84">
        <f t="shared" si="183"/>
        <v>0</v>
      </c>
      <c r="CP104" s="84">
        <f t="shared" si="184"/>
        <v>0</v>
      </c>
      <c r="CQ104" s="84">
        <f t="shared" si="185"/>
        <v>0</v>
      </c>
      <c r="CR104" s="84">
        <f t="shared" si="186"/>
        <v>0</v>
      </c>
      <c r="CS104" s="84">
        <f t="shared" si="187"/>
        <v>0</v>
      </c>
      <c r="CT104" s="84">
        <f t="shared" si="188"/>
        <v>0</v>
      </c>
      <c r="CU104" s="84">
        <f t="shared" si="189"/>
        <v>0</v>
      </c>
      <c r="CV104" s="84">
        <f t="shared" si="190"/>
        <v>0</v>
      </c>
      <c r="CW104" s="84">
        <f t="shared" si="191"/>
        <v>0</v>
      </c>
      <c r="CX104" s="84">
        <f t="shared" si="192"/>
        <v>0</v>
      </c>
    </row>
    <row r="105" spans="1:102" s="263" customFormat="1" ht="14.25">
      <c r="A105" s="78">
        <f t="shared" si="96"/>
        <v>95</v>
      </c>
      <c r="B105" s="79"/>
      <c r="C105" s="80"/>
      <c r="D105" s="81"/>
      <c r="E105" s="82"/>
      <c r="F105" s="83"/>
      <c r="G105" s="84">
        <f t="shared" si="97"/>
        <v>0</v>
      </c>
      <c r="H105" s="84">
        <f t="shared" si="98"/>
        <v>0</v>
      </c>
      <c r="I105" s="84">
        <f t="shared" si="99"/>
        <v>0</v>
      </c>
      <c r="J105" s="84">
        <f t="shared" si="100"/>
        <v>0</v>
      </c>
      <c r="K105" s="84">
        <f t="shared" si="101"/>
        <v>0</v>
      </c>
      <c r="L105" s="84">
        <f t="shared" si="102"/>
        <v>0</v>
      </c>
      <c r="M105" s="84">
        <f t="shared" si="103"/>
        <v>0</v>
      </c>
      <c r="N105" s="84">
        <f t="shared" si="104"/>
        <v>0</v>
      </c>
      <c r="O105" s="84">
        <f t="shared" si="105"/>
        <v>0</v>
      </c>
      <c r="P105" s="84">
        <f t="shared" si="106"/>
        <v>0</v>
      </c>
      <c r="Q105" s="84">
        <f t="shared" si="107"/>
        <v>0</v>
      </c>
      <c r="R105" s="84">
        <f t="shared" si="108"/>
        <v>0</v>
      </c>
      <c r="S105" s="84">
        <f t="shared" si="109"/>
        <v>0</v>
      </c>
      <c r="T105" s="84">
        <f t="shared" si="110"/>
        <v>0</v>
      </c>
      <c r="U105" s="84">
        <f t="shared" si="111"/>
        <v>0</v>
      </c>
      <c r="V105" s="84">
        <f t="shared" si="112"/>
        <v>0</v>
      </c>
      <c r="W105" s="84">
        <f t="shared" si="113"/>
        <v>0</v>
      </c>
      <c r="X105" s="84">
        <f t="shared" si="114"/>
        <v>0</v>
      </c>
      <c r="Y105" s="84">
        <f t="shared" si="115"/>
        <v>0</v>
      </c>
      <c r="Z105" s="84">
        <f t="shared" si="116"/>
        <v>0</v>
      </c>
      <c r="AA105" s="84">
        <f t="shared" si="117"/>
        <v>0</v>
      </c>
      <c r="AB105" s="84">
        <f t="shared" si="118"/>
        <v>0</v>
      </c>
      <c r="AC105" s="84">
        <f t="shared" si="119"/>
        <v>0</v>
      </c>
      <c r="AD105" s="84">
        <f t="shared" si="120"/>
        <v>0</v>
      </c>
      <c r="AE105" s="84">
        <f t="shared" si="121"/>
        <v>0</v>
      </c>
      <c r="AF105" s="84">
        <f t="shared" si="122"/>
        <v>0</v>
      </c>
      <c r="AG105" s="84">
        <f t="shared" si="123"/>
        <v>0</v>
      </c>
      <c r="AH105" s="84">
        <f t="shared" si="124"/>
        <v>0</v>
      </c>
      <c r="AI105" s="84">
        <f t="shared" si="125"/>
        <v>0</v>
      </c>
      <c r="AJ105" s="84">
        <f t="shared" si="126"/>
        <v>0</v>
      </c>
      <c r="AK105" s="84">
        <f t="shared" si="127"/>
        <v>0</v>
      </c>
      <c r="AL105" s="84">
        <f t="shared" si="128"/>
        <v>0</v>
      </c>
      <c r="AM105" s="84">
        <f t="shared" si="129"/>
        <v>0</v>
      </c>
      <c r="AN105" s="84">
        <f t="shared" si="130"/>
        <v>0</v>
      </c>
      <c r="AO105" s="84">
        <f t="shared" si="131"/>
        <v>0</v>
      </c>
      <c r="AP105" s="84">
        <f t="shared" si="132"/>
        <v>0</v>
      </c>
      <c r="AQ105" s="84">
        <f t="shared" si="133"/>
        <v>0</v>
      </c>
      <c r="AR105" s="84">
        <f t="shared" si="134"/>
        <v>0</v>
      </c>
      <c r="AS105" s="84">
        <f t="shared" si="135"/>
        <v>0</v>
      </c>
      <c r="AT105" s="84">
        <f t="shared" si="136"/>
        <v>0</v>
      </c>
      <c r="AU105" s="84">
        <f t="shared" si="137"/>
        <v>0</v>
      </c>
      <c r="AV105" s="84">
        <f t="shared" si="138"/>
        <v>0</v>
      </c>
      <c r="AW105" s="84">
        <f t="shared" si="139"/>
        <v>0</v>
      </c>
      <c r="AX105" s="84">
        <f t="shared" si="140"/>
        <v>0</v>
      </c>
      <c r="AY105" s="84">
        <f t="shared" si="141"/>
        <v>0</v>
      </c>
      <c r="AZ105" s="84">
        <f t="shared" si="142"/>
        <v>0</v>
      </c>
      <c r="BA105" s="84">
        <f t="shared" si="143"/>
        <v>0</v>
      </c>
      <c r="BB105" s="84">
        <f t="shared" si="144"/>
        <v>0</v>
      </c>
      <c r="BC105" s="84">
        <f t="shared" si="145"/>
        <v>0</v>
      </c>
      <c r="BD105" s="84">
        <f t="shared" si="146"/>
        <v>0</v>
      </c>
      <c r="BE105" s="84">
        <f t="shared" si="147"/>
        <v>0</v>
      </c>
      <c r="BF105" s="84">
        <f t="shared" si="148"/>
        <v>0</v>
      </c>
      <c r="BG105" s="84">
        <f t="shared" si="149"/>
        <v>0</v>
      </c>
      <c r="BH105" s="84">
        <f t="shared" si="150"/>
        <v>0</v>
      </c>
      <c r="BI105" s="84">
        <f t="shared" si="151"/>
        <v>0</v>
      </c>
      <c r="BJ105" s="84">
        <f t="shared" si="152"/>
        <v>0</v>
      </c>
      <c r="BK105" s="84">
        <f t="shared" si="153"/>
        <v>0</v>
      </c>
      <c r="BL105" s="84">
        <f t="shared" si="154"/>
        <v>0</v>
      </c>
      <c r="BM105" s="84">
        <f t="shared" si="155"/>
        <v>0</v>
      </c>
      <c r="BN105" s="84">
        <f t="shared" si="156"/>
        <v>0</v>
      </c>
      <c r="BO105" s="84">
        <f t="shared" si="157"/>
        <v>0</v>
      </c>
      <c r="BP105" s="84">
        <f t="shared" si="158"/>
        <v>0</v>
      </c>
      <c r="BQ105" s="84">
        <f t="shared" si="159"/>
        <v>0</v>
      </c>
      <c r="BR105" s="84">
        <f t="shared" si="160"/>
        <v>0</v>
      </c>
      <c r="BS105" s="84">
        <f t="shared" si="161"/>
        <v>0</v>
      </c>
      <c r="BT105" s="84">
        <f t="shared" si="162"/>
        <v>0</v>
      </c>
      <c r="BU105" s="84">
        <f t="shared" si="163"/>
        <v>0</v>
      </c>
      <c r="BV105" s="84">
        <f t="shared" si="164"/>
        <v>0</v>
      </c>
      <c r="BW105" s="84">
        <f t="shared" si="165"/>
        <v>0</v>
      </c>
      <c r="BX105" s="84">
        <f t="shared" si="166"/>
        <v>0</v>
      </c>
      <c r="BY105" s="84">
        <f t="shared" si="167"/>
        <v>0</v>
      </c>
      <c r="BZ105" s="84">
        <f t="shared" si="168"/>
        <v>0</v>
      </c>
      <c r="CA105" s="84">
        <f t="shared" si="169"/>
        <v>0</v>
      </c>
      <c r="CB105" s="84">
        <f t="shared" si="170"/>
        <v>0</v>
      </c>
      <c r="CC105" s="84">
        <f t="shared" si="171"/>
        <v>0</v>
      </c>
      <c r="CD105" s="84">
        <f t="shared" si="172"/>
        <v>0</v>
      </c>
      <c r="CE105" s="84">
        <f t="shared" si="173"/>
        <v>0</v>
      </c>
      <c r="CF105" s="84">
        <f t="shared" si="174"/>
        <v>0</v>
      </c>
      <c r="CG105" s="84">
        <f t="shared" si="175"/>
        <v>0</v>
      </c>
      <c r="CH105" s="84">
        <f t="shared" si="176"/>
        <v>0</v>
      </c>
      <c r="CI105" s="84">
        <f t="shared" si="177"/>
        <v>0</v>
      </c>
      <c r="CJ105" s="84">
        <f t="shared" si="178"/>
        <v>0</v>
      </c>
      <c r="CK105" s="84">
        <f t="shared" si="179"/>
        <v>0</v>
      </c>
      <c r="CL105" s="84">
        <f t="shared" si="180"/>
        <v>0</v>
      </c>
      <c r="CM105" s="84">
        <f t="shared" si="181"/>
        <v>0</v>
      </c>
      <c r="CN105" s="84">
        <f t="shared" si="182"/>
        <v>0</v>
      </c>
      <c r="CO105" s="84">
        <f t="shared" si="183"/>
        <v>0</v>
      </c>
      <c r="CP105" s="84">
        <f t="shared" si="184"/>
        <v>0</v>
      </c>
      <c r="CQ105" s="84">
        <f t="shared" si="185"/>
        <v>0</v>
      </c>
      <c r="CR105" s="84">
        <f t="shared" si="186"/>
        <v>0</v>
      </c>
      <c r="CS105" s="84">
        <f t="shared" si="187"/>
        <v>0</v>
      </c>
      <c r="CT105" s="84">
        <f t="shared" si="188"/>
        <v>0</v>
      </c>
      <c r="CU105" s="84">
        <f t="shared" si="189"/>
        <v>0</v>
      </c>
      <c r="CV105" s="84">
        <f t="shared" si="190"/>
        <v>0</v>
      </c>
      <c r="CW105" s="84">
        <f t="shared" si="191"/>
        <v>0</v>
      </c>
      <c r="CX105" s="84">
        <f t="shared" si="192"/>
        <v>0</v>
      </c>
    </row>
    <row r="106" spans="1:102" s="263" customFormat="1" ht="14.25">
      <c r="A106" s="78">
        <f t="shared" si="96"/>
        <v>96</v>
      </c>
      <c r="B106" s="79"/>
      <c r="C106" s="80"/>
      <c r="D106" s="81"/>
      <c r="E106" s="82"/>
      <c r="F106" s="83"/>
      <c r="G106" s="84">
        <f t="shared" si="97"/>
        <v>0</v>
      </c>
      <c r="H106" s="84">
        <f t="shared" si="98"/>
        <v>0</v>
      </c>
      <c r="I106" s="84">
        <f t="shared" si="99"/>
        <v>0</v>
      </c>
      <c r="J106" s="84">
        <f t="shared" si="100"/>
        <v>0</v>
      </c>
      <c r="K106" s="84">
        <f t="shared" si="101"/>
        <v>0</v>
      </c>
      <c r="L106" s="84">
        <f t="shared" si="102"/>
        <v>0</v>
      </c>
      <c r="M106" s="84">
        <f t="shared" si="103"/>
        <v>0</v>
      </c>
      <c r="N106" s="84">
        <f t="shared" si="104"/>
        <v>0</v>
      </c>
      <c r="O106" s="84">
        <f t="shared" si="105"/>
        <v>0</v>
      </c>
      <c r="P106" s="84">
        <f t="shared" si="106"/>
        <v>0</v>
      </c>
      <c r="Q106" s="84">
        <f t="shared" si="107"/>
        <v>0</v>
      </c>
      <c r="R106" s="84">
        <f t="shared" si="108"/>
        <v>0</v>
      </c>
      <c r="S106" s="84">
        <f t="shared" si="109"/>
        <v>0</v>
      </c>
      <c r="T106" s="84">
        <f t="shared" si="110"/>
        <v>0</v>
      </c>
      <c r="U106" s="84">
        <f t="shared" si="111"/>
        <v>0</v>
      </c>
      <c r="V106" s="84">
        <f t="shared" si="112"/>
        <v>0</v>
      </c>
      <c r="W106" s="84">
        <f t="shared" si="113"/>
        <v>0</v>
      </c>
      <c r="X106" s="84">
        <f t="shared" si="114"/>
        <v>0</v>
      </c>
      <c r="Y106" s="84">
        <f t="shared" si="115"/>
        <v>0</v>
      </c>
      <c r="Z106" s="84">
        <f t="shared" si="116"/>
        <v>0</v>
      </c>
      <c r="AA106" s="84">
        <f t="shared" si="117"/>
        <v>0</v>
      </c>
      <c r="AB106" s="84">
        <f t="shared" si="118"/>
        <v>0</v>
      </c>
      <c r="AC106" s="84">
        <f t="shared" si="119"/>
        <v>0</v>
      </c>
      <c r="AD106" s="84">
        <f t="shared" si="120"/>
        <v>0</v>
      </c>
      <c r="AE106" s="84">
        <f t="shared" si="121"/>
        <v>0</v>
      </c>
      <c r="AF106" s="84">
        <f t="shared" si="122"/>
        <v>0</v>
      </c>
      <c r="AG106" s="84">
        <f t="shared" si="123"/>
        <v>0</v>
      </c>
      <c r="AH106" s="84">
        <f t="shared" si="124"/>
        <v>0</v>
      </c>
      <c r="AI106" s="84">
        <f t="shared" si="125"/>
        <v>0</v>
      </c>
      <c r="AJ106" s="84">
        <f t="shared" si="126"/>
        <v>0</v>
      </c>
      <c r="AK106" s="84">
        <f t="shared" si="127"/>
        <v>0</v>
      </c>
      <c r="AL106" s="84">
        <f t="shared" si="128"/>
        <v>0</v>
      </c>
      <c r="AM106" s="84">
        <f t="shared" si="129"/>
        <v>0</v>
      </c>
      <c r="AN106" s="84">
        <f t="shared" si="130"/>
        <v>0</v>
      </c>
      <c r="AO106" s="84">
        <f t="shared" si="131"/>
        <v>0</v>
      </c>
      <c r="AP106" s="84">
        <f t="shared" si="132"/>
        <v>0</v>
      </c>
      <c r="AQ106" s="84">
        <f t="shared" si="133"/>
        <v>0</v>
      </c>
      <c r="AR106" s="84">
        <f t="shared" si="134"/>
        <v>0</v>
      </c>
      <c r="AS106" s="84">
        <f t="shared" si="135"/>
        <v>0</v>
      </c>
      <c r="AT106" s="84">
        <f t="shared" si="136"/>
        <v>0</v>
      </c>
      <c r="AU106" s="84">
        <f t="shared" si="137"/>
        <v>0</v>
      </c>
      <c r="AV106" s="84">
        <f t="shared" si="138"/>
        <v>0</v>
      </c>
      <c r="AW106" s="84">
        <f t="shared" si="139"/>
        <v>0</v>
      </c>
      <c r="AX106" s="84">
        <f t="shared" si="140"/>
        <v>0</v>
      </c>
      <c r="AY106" s="84">
        <f t="shared" si="141"/>
        <v>0</v>
      </c>
      <c r="AZ106" s="84">
        <f t="shared" si="142"/>
        <v>0</v>
      </c>
      <c r="BA106" s="84">
        <f t="shared" si="143"/>
        <v>0</v>
      </c>
      <c r="BB106" s="84">
        <f t="shared" si="144"/>
        <v>0</v>
      </c>
      <c r="BC106" s="84">
        <f t="shared" si="145"/>
        <v>0</v>
      </c>
      <c r="BD106" s="84">
        <f t="shared" si="146"/>
        <v>0</v>
      </c>
      <c r="BE106" s="84">
        <f t="shared" si="147"/>
        <v>0</v>
      </c>
      <c r="BF106" s="84">
        <f t="shared" si="148"/>
        <v>0</v>
      </c>
      <c r="BG106" s="84">
        <f t="shared" si="149"/>
        <v>0</v>
      </c>
      <c r="BH106" s="84">
        <f t="shared" si="150"/>
        <v>0</v>
      </c>
      <c r="BI106" s="84">
        <f t="shared" si="151"/>
        <v>0</v>
      </c>
      <c r="BJ106" s="84">
        <f t="shared" si="152"/>
        <v>0</v>
      </c>
      <c r="BK106" s="84">
        <f t="shared" si="153"/>
        <v>0</v>
      </c>
      <c r="BL106" s="84">
        <f t="shared" si="154"/>
        <v>0</v>
      </c>
      <c r="BM106" s="84">
        <f t="shared" si="155"/>
        <v>0</v>
      </c>
      <c r="BN106" s="84">
        <f t="shared" si="156"/>
        <v>0</v>
      </c>
      <c r="BO106" s="84">
        <f t="shared" si="157"/>
        <v>0</v>
      </c>
      <c r="BP106" s="84">
        <f t="shared" si="158"/>
        <v>0</v>
      </c>
      <c r="BQ106" s="84">
        <f t="shared" si="159"/>
        <v>0</v>
      </c>
      <c r="BR106" s="84">
        <f t="shared" si="160"/>
        <v>0</v>
      </c>
      <c r="BS106" s="84">
        <f t="shared" si="161"/>
        <v>0</v>
      </c>
      <c r="BT106" s="84">
        <f t="shared" si="162"/>
        <v>0</v>
      </c>
      <c r="BU106" s="84">
        <f t="shared" si="163"/>
        <v>0</v>
      </c>
      <c r="BV106" s="84">
        <f t="shared" si="164"/>
        <v>0</v>
      </c>
      <c r="BW106" s="84">
        <f t="shared" si="165"/>
        <v>0</v>
      </c>
      <c r="BX106" s="84">
        <f t="shared" si="166"/>
        <v>0</v>
      </c>
      <c r="BY106" s="84">
        <f t="shared" si="167"/>
        <v>0</v>
      </c>
      <c r="BZ106" s="84">
        <f t="shared" si="168"/>
        <v>0</v>
      </c>
      <c r="CA106" s="84">
        <f t="shared" si="169"/>
        <v>0</v>
      </c>
      <c r="CB106" s="84">
        <f t="shared" si="170"/>
        <v>0</v>
      </c>
      <c r="CC106" s="84">
        <f t="shared" si="171"/>
        <v>0</v>
      </c>
      <c r="CD106" s="84">
        <f t="shared" si="172"/>
        <v>0</v>
      </c>
      <c r="CE106" s="84">
        <f t="shared" si="173"/>
        <v>0</v>
      </c>
      <c r="CF106" s="84">
        <f t="shared" si="174"/>
        <v>0</v>
      </c>
      <c r="CG106" s="84">
        <f t="shared" si="175"/>
        <v>0</v>
      </c>
      <c r="CH106" s="84">
        <f t="shared" si="176"/>
        <v>0</v>
      </c>
      <c r="CI106" s="84">
        <f t="shared" si="177"/>
        <v>0</v>
      </c>
      <c r="CJ106" s="84">
        <f t="shared" si="178"/>
        <v>0</v>
      </c>
      <c r="CK106" s="84">
        <f t="shared" si="179"/>
        <v>0</v>
      </c>
      <c r="CL106" s="84">
        <f t="shared" si="180"/>
        <v>0</v>
      </c>
      <c r="CM106" s="84">
        <f t="shared" si="181"/>
        <v>0</v>
      </c>
      <c r="CN106" s="84">
        <f t="shared" si="182"/>
        <v>0</v>
      </c>
      <c r="CO106" s="84">
        <f t="shared" si="183"/>
        <v>0</v>
      </c>
      <c r="CP106" s="84">
        <f t="shared" si="184"/>
        <v>0</v>
      </c>
      <c r="CQ106" s="84">
        <f t="shared" si="185"/>
        <v>0</v>
      </c>
      <c r="CR106" s="84">
        <f t="shared" si="186"/>
        <v>0</v>
      </c>
      <c r="CS106" s="84">
        <f t="shared" si="187"/>
        <v>0</v>
      </c>
      <c r="CT106" s="84">
        <f t="shared" si="188"/>
        <v>0</v>
      </c>
      <c r="CU106" s="84">
        <f t="shared" si="189"/>
        <v>0</v>
      </c>
      <c r="CV106" s="84">
        <f t="shared" si="190"/>
        <v>0</v>
      </c>
      <c r="CW106" s="84">
        <f t="shared" si="191"/>
        <v>0</v>
      </c>
      <c r="CX106" s="84">
        <f t="shared" si="192"/>
        <v>0</v>
      </c>
    </row>
    <row r="107" spans="1:102" s="263" customFormat="1" ht="14.25">
      <c r="A107" s="78">
        <f t="shared" si="96"/>
        <v>97</v>
      </c>
      <c r="B107" s="79"/>
      <c r="C107" s="80"/>
      <c r="D107" s="81"/>
      <c r="E107" s="82"/>
      <c r="F107" s="83"/>
      <c r="G107" s="84">
        <f t="shared" si="97"/>
        <v>0</v>
      </c>
      <c r="H107" s="84">
        <f t="shared" si="98"/>
        <v>0</v>
      </c>
      <c r="I107" s="84">
        <f t="shared" si="99"/>
        <v>0</v>
      </c>
      <c r="J107" s="84">
        <f t="shared" si="100"/>
        <v>0</v>
      </c>
      <c r="K107" s="84">
        <f t="shared" si="101"/>
        <v>0</v>
      </c>
      <c r="L107" s="84">
        <f t="shared" si="102"/>
        <v>0</v>
      </c>
      <c r="M107" s="84">
        <f t="shared" si="103"/>
        <v>0</v>
      </c>
      <c r="N107" s="84">
        <f t="shared" si="104"/>
        <v>0</v>
      </c>
      <c r="O107" s="84">
        <f t="shared" si="105"/>
        <v>0</v>
      </c>
      <c r="P107" s="84">
        <f t="shared" si="106"/>
        <v>0</v>
      </c>
      <c r="Q107" s="84">
        <f t="shared" si="107"/>
        <v>0</v>
      </c>
      <c r="R107" s="84">
        <f t="shared" si="108"/>
        <v>0</v>
      </c>
      <c r="S107" s="84">
        <f t="shared" si="109"/>
        <v>0</v>
      </c>
      <c r="T107" s="84">
        <f t="shared" si="110"/>
        <v>0</v>
      </c>
      <c r="U107" s="84">
        <f t="shared" si="111"/>
        <v>0</v>
      </c>
      <c r="V107" s="84">
        <f t="shared" si="112"/>
        <v>0</v>
      </c>
      <c r="W107" s="84">
        <f t="shared" si="113"/>
        <v>0</v>
      </c>
      <c r="X107" s="84">
        <f t="shared" si="114"/>
        <v>0</v>
      </c>
      <c r="Y107" s="84">
        <f t="shared" si="115"/>
        <v>0</v>
      </c>
      <c r="Z107" s="84">
        <f t="shared" si="116"/>
        <v>0</v>
      </c>
      <c r="AA107" s="84">
        <f t="shared" si="117"/>
        <v>0</v>
      </c>
      <c r="AB107" s="84">
        <f t="shared" si="118"/>
        <v>0</v>
      </c>
      <c r="AC107" s="84">
        <f t="shared" si="119"/>
        <v>0</v>
      </c>
      <c r="AD107" s="84">
        <f t="shared" si="120"/>
        <v>0</v>
      </c>
      <c r="AE107" s="84">
        <f t="shared" si="121"/>
        <v>0</v>
      </c>
      <c r="AF107" s="84">
        <f t="shared" si="122"/>
        <v>0</v>
      </c>
      <c r="AG107" s="84">
        <f t="shared" si="123"/>
        <v>0</v>
      </c>
      <c r="AH107" s="84">
        <f t="shared" si="124"/>
        <v>0</v>
      </c>
      <c r="AI107" s="84">
        <f t="shared" si="125"/>
        <v>0</v>
      </c>
      <c r="AJ107" s="84">
        <f t="shared" si="126"/>
        <v>0</v>
      </c>
      <c r="AK107" s="84">
        <f t="shared" si="127"/>
        <v>0</v>
      </c>
      <c r="AL107" s="84">
        <f t="shared" si="128"/>
        <v>0</v>
      </c>
      <c r="AM107" s="84">
        <f t="shared" si="129"/>
        <v>0</v>
      </c>
      <c r="AN107" s="84">
        <f t="shared" si="130"/>
        <v>0</v>
      </c>
      <c r="AO107" s="84">
        <f t="shared" si="131"/>
        <v>0</v>
      </c>
      <c r="AP107" s="84">
        <f t="shared" si="132"/>
        <v>0</v>
      </c>
      <c r="AQ107" s="84">
        <f t="shared" si="133"/>
        <v>0</v>
      </c>
      <c r="AR107" s="84">
        <f t="shared" si="134"/>
        <v>0</v>
      </c>
      <c r="AS107" s="84">
        <f t="shared" si="135"/>
        <v>0</v>
      </c>
      <c r="AT107" s="84">
        <f t="shared" si="136"/>
        <v>0</v>
      </c>
      <c r="AU107" s="84">
        <f t="shared" si="137"/>
        <v>0</v>
      </c>
      <c r="AV107" s="84">
        <f t="shared" si="138"/>
        <v>0</v>
      </c>
      <c r="AW107" s="84">
        <f t="shared" si="139"/>
        <v>0</v>
      </c>
      <c r="AX107" s="84">
        <f t="shared" si="140"/>
        <v>0</v>
      </c>
      <c r="AY107" s="84">
        <f t="shared" si="141"/>
        <v>0</v>
      </c>
      <c r="AZ107" s="84">
        <f t="shared" si="142"/>
        <v>0</v>
      </c>
      <c r="BA107" s="84">
        <f t="shared" si="143"/>
        <v>0</v>
      </c>
      <c r="BB107" s="84">
        <f t="shared" si="144"/>
        <v>0</v>
      </c>
      <c r="BC107" s="84">
        <f t="shared" si="145"/>
        <v>0</v>
      </c>
      <c r="BD107" s="84">
        <f t="shared" si="146"/>
        <v>0</v>
      </c>
      <c r="BE107" s="84">
        <f t="shared" si="147"/>
        <v>0</v>
      </c>
      <c r="BF107" s="84">
        <f t="shared" si="148"/>
        <v>0</v>
      </c>
      <c r="BG107" s="84">
        <f t="shared" si="149"/>
        <v>0</v>
      </c>
      <c r="BH107" s="84">
        <f t="shared" si="150"/>
        <v>0</v>
      </c>
      <c r="BI107" s="84">
        <f t="shared" si="151"/>
        <v>0</v>
      </c>
      <c r="BJ107" s="84">
        <f t="shared" si="152"/>
        <v>0</v>
      </c>
      <c r="BK107" s="84">
        <f t="shared" si="153"/>
        <v>0</v>
      </c>
      <c r="BL107" s="84">
        <f t="shared" si="154"/>
        <v>0</v>
      </c>
      <c r="BM107" s="84">
        <f t="shared" si="155"/>
        <v>0</v>
      </c>
      <c r="BN107" s="84">
        <f t="shared" si="156"/>
        <v>0</v>
      </c>
      <c r="BO107" s="84">
        <f t="shared" si="157"/>
        <v>0</v>
      </c>
      <c r="BP107" s="84">
        <f t="shared" si="158"/>
        <v>0</v>
      </c>
      <c r="BQ107" s="84">
        <f t="shared" si="159"/>
        <v>0</v>
      </c>
      <c r="BR107" s="84">
        <f t="shared" si="160"/>
        <v>0</v>
      </c>
      <c r="BS107" s="84">
        <f t="shared" si="161"/>
        <v>0</v>
      </c>
      <c r="BT107" s="84">
        <f t="shared" si="162"/>
        <v>0</v>
      </c>
      <c r="BU107" s="84">
        <f t="shared" si="163"/>
        <v>0</v>
      </c>
      <c r="BV107" s="84">
        <f t="shared" si="164"/>
        <v>0</v>
      </c>
      <c r="BW107" s="84">
        <f t="shared" si="165"/>
        <v>0</v>
      </c>
      <c r="BX107" s="84">
        <f t="shared" si="166"/>
        <v>0</v>
      </c>
      <c r="BY107" s="84">
        <f t="shared" si="167"/>
        <v>0</v>
      </c>
      <c r="BZ107" s="84">
        <f t="shared" si="168"/>
        <v>0</v>
      </c>
      <c r="CA107" s="84">
        <f t="shared" si="169"/>
        <v>0</v>
      </c>
      <c r="CB107" s="84">
        <f t="shared" si="170"/>
        <v>0</v>
      </c>
      <c r="CC107" s="84">
        <f t="shared" si="171"/>
        <v>0</v>
      </c>
      <c r="CD107" s="84">
        <f t="shared" si="172"/>
        <v>0</v>
      </c>
      <c r="CE107" s="84">
        <f t="shared" si="173"/>
        <v>0</v>
      </c>
      <c r="CF107" s="84">
        <f t="shared" si="174"/>
        <v>0</v>
      </c>
      <c r="CG107" s="84">
        <f t="shared" si="175"/>
        <v>0</v>
      </c>
      <c r="CH107" s="84">
        <f t="shared" si="176"/>
        <v>0</v>
      </c>
      <c r="CI107" s="84">
        <f t="shared" si="177"/>
        <v>0</v>
      </c>
      <c r="CJ107" s="84">
        <f t="shared" si="178"/>
        <v>0</v>
      </c>
      <c r="CK107" s="84">
        <f t="shared" si="179"/>
        <v>0</v>
      </c>
      <c r="CL107" s="84">
        <f t="shared" si="180"/>
        <v>0</v>
      </c>
      <c r="CM107" s="84">
        <f t="shared" si="181"/>
        <v>0</v>
      </c>
      <c r="CN107" s="84">
        <f t="shared" si="182"/>
        <v>0</v>
      </c>
      <c r="CO107" s="84">
        <f t="shared" si="183"/>
        <v>0</v>
      </c>
      <c r="CP107" s="84">
        <f t="shared" si="184"/>
        <v>0</v>
      </c>
      <c r="CQ107" s="84">
        <f t="shared" si="185"/>
        <v>0</v>
      </c>
      <c r="CR107" s="84">
        <f t="shared" si="186"/>
        <v>0</v>
      </c>
      <c r="CS107" s="84">
        <f t="shared" si="187"/>
        <v>0</v>
      </c>
      <c r="CT107" s="84">
        <f t="shared" si="188"/>
        <v>0</v>
      </c>
      <c r="CU107" s="84">
        <f t="shared" si="189"/>
        <v>0</v>
      </c>
      <c r="CV107" s="84">
        <f t="shared" si="190"/>
        <v>0</v>
      </c>
      <c r="CW107" s="84">
        <f t="shared" si="191"/>
        <v>0</v>
      </c>
      <c r="CX107" s="84">
        <f t="shared" si="192"/>
        <v>0</v>
      </c>
    </row>
    <row r="108" spans="1:102" s="263" customFormat="1" ht="14.25">
      <c r="A108" s="78">
        <f t="shared" si="96"/>
        <v>98</v>
      </c>
      <c r="B108" s="79"/>
      <c r="C108" s="80"/>
      <c r="D108" s="81"/>
      <c r="E108" s="82"/>
      <c r="F108" s="83"/>
      <c r="G108" s="84">
        <f t="shared" si="97"/>
        <v>0</v>
      </c>
      <c r="H108" s="84">
        <f t="shared" si="98"/>
        <v>0</v>
      </c>
      <c r="I108" s="84">
        <f t="shared" si="99"/>
        <v>0</v>
      </c>
      <c r="J108" s="84">
        <f t="shared" si="100"/>
        <v>0</v>
      </c>
      <c r="K108" s="84">
        <f t="shared" si="101"/>
        <v>0</v>
      </c>
      <c r="L108" s="84">
        <f t="shared" si="102"/>
        <v>0</v>
      </c>
      <c r="M108" s="84">
        <f t="shared" si="103"/>
        <v>0</v>
      </c>
      <c r="N108" s="84">
        <f t="shared" si="104"/>
        <v>0</v>
      </c>
      <c r="O108" s="84">
        <f t="shared" si="105"/>
        <v>0</v>
      </c>
      <c r="P108" s="84">
        <f t="shared" si="106"/>
        <v>0</v>
      </c>
      <c r="Q108" s="84">
        <f t="shared" si="107"/>
        <v>0</v>
      </c>
      <c r="R108" s="84">
        <f t="shared" si="108"/>
        <v>0</v>
      </c>
      <c r="S108" s="84">
        <f t="shared" si="109"/>
        <v>0</v>
      </c>
      <c r="T108" s="84">
        <f t="shared" si="110"/>
        <v>0</v>
      </c>
      <c r="U108" s="84">
        <f t="shared" si="111"/>
        <v>0</v>
      </c>
      <c r="V108" s="84">
        <f t="shared" si="112"/>
        <v>0</v>
      </c>
      <c r="W108" s="84">
        <f t="shared" si="113"/>
        <v>0</v>
      </c>
      <c r="X108" s="84">
        <f t="shared" si="114"/>
        <v>0</v>
      </c>
      <c r="Y108" s="84">
        <f t="shared" si="115"/>
        <v>0</v>
      </c>
      <c r="Z108" s="84">
        <f t="shared" si="116"/>
        <v>0</v>
      </c>
      <c r="AA108" s="84">
        <f t="shared" si="117"/>
        <v>0</v>
      </c>
      <c r="AB108" s="84">
        <f t="shared" si="118"/>
        <v>0</v>
      </c>
      <c r="AC108" s="84">
        <f t="shared" si="119"/>
        <v>0</v>
      </c>
      <c r="AD108" s="84">
        <f t="shared" si="120"/>
        <v>0</v>
      </c>
      <c r="AE108" s="84">
        <f t="shared" si="121"/>
        <v>0</v>
      </c>
      <c r="AF108" s="84">
        <f t="shared" si="122"/>
        <v>0</v>
      </c>
      <c r="AG108" s="84">
        <f t="shared" si="123"/>
        <v>0</v>
      </c>
      <c r="AH108" s="84">
        <f t="shared" si="124"/>
        <v>0</v>
      </c>
      <c r="AI108" s="84">
        <f t="shared" si="125"/>
        <v>0</v>
      </c>
      <c r="AJ108" s="84">
        <f t="shared" si="126"/>
        <v>0</v>
      </c>
      <c r="AK108" s="84">
        <f t="shared" si="127"/>
        <v>0</v>
      </c>
      <c r="AL108" s="84">
        <f t="shared" si="128"/>
        <v>0</v>
      </c>
      <c r="AM108" s="84">
        <f t="shared" si="129"/>
        <v>0</v>
      </c>
      <c r="AN108" s="84">
        <f t="shared" si="130"/>
        <v>0</v>
      </c>
      <c r="AO108" s="84">
        <f t="shared" si="131"/>
        <v>0</v>
      </c>
      <c r="AP108" s="84">
        <f t="shared" si="132"/>
        <v>0</v>
      </c>
      <c r="AQ108" s="84">
        <f t="shared" si="133"/>
        <v>0</v>
      </c>
      <c r="AR108" s="84">
        <f t="shared" si="134"/>
        <v>0</v>
      </c>
      <c r="AS108" s="84">
        <f t="shared" si="135"/>
        <v>0</v>
      </c>
      <c r="AT108" s="84">
        <f t="shared" si="136"/>
        <v>0</v>
      </c>
      <c r="AU108" s="84">
        <f t="shared" si="137"/>
        <v>0</v>
      </c>
      <c r="AV108" s="84">
        <f t="shared" si="138"/>
        <v>0</v>
      </c>
      <c r="AW108" s="84">
        <f t="shared" si="139"/>
        <v>0</v>
      </c>
      <c r="AX108" s="84">
        <f t="shared" si="140"/>
        <v>0</v>
      </c>
      <c r="AY108" s="84">
        <f t="shared" si="141"/>
        <v>0</v>
      </c>
      <c r="AZ108" s="84">
        <f t="shared" si="142"/>
        <v>0</v>
      </c>
      <c r="BA108" s="84">
        <f t="shared" si="143"/>
        <v>0</v>
      </c>
      <c r="BB108" s="84">
        <f t="shared" si="144"/>
        <v>0</v>
      </c>
      <c r="BC108" s="84">
        <f t="shared" si="145"/>
        <v>0</v>
      </c>
      <c r="BD108" s="84">
        <f t="shared" si="146"/>
        <v>0</v>
      </c>
      <c r="BE108" s="84">
        <f t="shared" si="147"/>
        <v>0</v>
      </c>
      <c r="BF108" s="84">
        <f t="shared" si="148"/>
        <v>0</v>
      </c>
      <c r="BG108" s="84">
        <f t="shared" si="149"/>
        <v>0</v>
      </c>
      <c r="BH108" s="84">
        <f t="shared" si="150"/>
        <v>0</v>
      </c>
      <c r="BI108" s="84">
        <f t="shared" si="151"/>
        <v>0</v>
      </c>
      <c r="BJ108" s="84">
        <f t="shared" si="152"/>
        <v>0</v>
      </c>
      <c r="BK108" s="84">
        <f t="shared" si="153"/>
        <v>0</v>
      </c>
      <c r="BL108" s="84">
        <f t="shared" si="154"/>
        <v>0</v>
      </c>
      <c r="BM108" s="84">
        <f t="shared" si="155"/>
        <v>0</v>
      </c>
      <c r="BN108" s="84">
        <f t="shared" si="156"/>
        <v>0</v>
      </c>
      <c r="BO108" s="84">
        <f t="shared" si="157"/>
        <v>0</v>
      </c>
      <c r="BP108" s="84">
        <f t="shared" si="158"/>
        <v>0</v>
      </c>
      <c r="BQ108" s="84">
        <f t="shared" si="159"/>
        <v>0</v>
      </c>
      <c r="BR108" s="84">
        <f t="shared" si="160"/>
        <v>0</v>
      </c>
      <c r="BS108" s="84">
        <f t="shared" si="161"/>
        <v>0</v>
      </c>
      <c r="BT108" s="84">
        <f t="shared" si="162"/>
        <v>0</v>
      </c>
      <c r="BU108" s="84">
        <f t="shared" si="163"/>
        <v>0</v>
      </c>
      <c r="BV108" s="84">
        <f t="shared" si="164"/>
        <v>0</v>
      </c>
      <c r="BW108" s="84">
        <f t="shared" si="165"/>
        <v>0</v>
      </c>
      <c r="BX108" s="84">
        <f t="shared" si="166"/>
        <v>0</v>
      </c>
      <c r="BY108" s="84">
        <f t="shared" si="167"/>
        <v>0</v>
      </c>
      <c r="BZ108" s="84">
        <f t="shared" si="168"/>
        <v>0</v>
      </c>
      <c r="CA108" s="84">
        <f t="shared" si="169"/>
        <v>0</v>
      </c>
      <c r="CB108" s="84">
        <f t="shared" si="170"/>
        <v>0</v>
      </c>
      <c r="CC108" s="84">
        <f t="shared" si="171"/>
        <v>0</v>
      </c>
      <c r="CD108" s="84">
        <f t="shared" si="172"/>
        <v>0</v>
      </c>
      <c r="CE108" s="84">
        <f t="shared" si="173"/>
        <v>0</v>
      </c>
      <c r="CF108" s="84">
        <f t="shared" si="174"/>
        <v>0</v>
      </c>
      <c r="CG108" s="84">
        <f t="shared" si="175"/>
        <v>0</v>
      </c>
      <c r="CH108" s="84">
        <f t="shared" si="176"/>
        <v>0</v>
      </c>
      <c r="CI108" s="84">
        <f t="shared" si="177"/>
        <v>0</v>
      </c>
      <c r="CJ108" s="84">
        <f t="shared" si="178"/>
        <v>0</v>
      </c>
      <c r="CK108" s="84">
        <f t="shared" si="179"/>
        <v>0</v>
      </c>
      <c r="CL108" s="84">
        <f t="shared" si="180"/>
        <v>0</v>
      </c>
      <c r="CM108" s="84">
        <f t="shared" si="181"/>
        <v>0</v>
      </c>
      <c r="CN108" s="84">
        <f t="shared" si="182"/>
        <v>0</v>
      </c>
      <c r="CO108" s="84">
        <f t="shared" si="183"/>
        <v>0</v>
      </c>
      <c r="CP108" s="84">
        <f t="shared" si="184"/>
        <v>0</v>
      </c>
      <c r="CQ108" s="84">
        <f t="shared" si="185"/>
        <v>0</v>
      </c>
      <c r="CR108" s="84">
        <f t="shared" si="186"/>
        <v>0</v>
      </c>
      <c r="CS108" s="84">
        <f t="shared" si="187"/>
        <v>0</v>
      </c>
      <c r="CT108" s="84">
        <f t="shared" si="188"/>
        <v>0</v>
      </c>
      <c r="CU108" s="84">
        <f t="shared" si="189"/>
        <v>0</v>
      </c>
      <c r="CV108" s="84">
        <f t="shared" si="190"/>
        <v>0</v>
      </c>
      <c r="CW108" s="84">
        <f t="shared" si="191"/>
        <v>0</v>
      </c>
      <c r="CX108" s="84">
        <f t="shared" si="192"/>
        <v>0</v>
      </c>
    </row>
    <row r="109" spans="1:102" s="263" customFormat="1" ht="14.25">
      <c r="A109" s="78">
        <f t="shared" si="96"/>
        <v>99</v>
      </c>
      <c r="B109" s="79"/>
      <c r="C109" s="80"/>
      <c r="D109" s="81"/>
      <c r="E109" s="82"/>
      <c r="F109" s="83"/>
      <c r="G109" s="84">
        <f t="shared" si="97"/>
        <v>0</v>
      </c>
      <c r="H109" s="84">
        <f t="shared" si="98"/>
        <v>0</v>
      </c>
      <c r="I109" s="84">
        <f t="shared" si="99"/>
        <v>0</v>
      </c>
      <c r="J109" s="84">
        <f t="shared" si="100"/>
        <v>0</v>
      </c>
      <c r="K109" s="84">
        <f t="shared" si="101"/>
        <v>0</v>
      </c>
      <c r="L109" s="84">
        <f t="shared" si="102"/>
        <v>0</v>
      </c>
      <c r="M109" s="84">
        <f t="shared" si="103"/>
        <v>0</v>
      </c>
      <c r="N109" s="84">
        <f t="shared" si="104"/>
        <v>0</v>
      </c>
      <c r="O109" s="84">
        <f t="shared" si="105"/>
        <v>0</v>
      </c>
      <c r="P109" s="84">
        <f t="shared" si="106"/>
        <v>0</v>
      </c>
      <c r="Q109" s="84">
        <f t="shared" si="107"/>
        <v>0</v>
      </c>
      <c r="R109" s="84">
        <f t="shared" si="108"/>
        <v>0</v>
      </c>
      <c r="S109" s="84">
        <f t="shared" si="109"/>
        <v>0</v>
      </c>
      <c r="T109" s="84">
        <f t="shared" si="110"/>
        <v>0</v>
      </c>
      <c r="U109" s="84">
        <f t="shared" si="111"/>
        <v>0</v>
      </c>
      <c r="V109" s="84">
        <f t="shared" si="112"/>
        <v>0</v>
      </c>
      <c r="W109" s="84">
        <f t="shared" si="113"/>
        <v>0</v>
      </c>
      <c r="X109" s="84">
        <f t="shared" si="114"/>
        <v>0</v>
      </c>
      <c r="Y109" s="84">
        <f t="shared" si="115"/>
        <v>0</v>
      </c>
      <c r="Z109" s="84">
        <f t="shared" si="116"/>
        <v>0</v>
      </c>
      <c r="AA109" s="84">
        <f t="shared" si="117"/>
        <v>0</v>
      </c>
      <c r="AB109" s="84">
        <f t="shared" si="118"/>
        <v>0</v>
      </c>
      <c r="AC109" s="84">
        <f t="shared" si="119"/>
        <v>0</v>
      </c>
      <c r="AD109" s="84">
        <f t="shared" si="120"/>
        <v>0</v>
      </c>
      <c r="AE109" s="84">
        <f t="shared" si="121"/>
        <v>0</v>
      </c>
      <c r="AF109" s="84">
        <f t="shared" si="122"/>
        <v>0</v>
      </c>
      <c r="AG109" s="84">
        <f t="shared" si="123"/>
        <v>0</v>
      </c>
      <c r="AH109" s="84">
        <f t="shared" si="124"/>
        <v>0</v>
      </c>
      <c r="AI109" s="84">
        <f t="shared" si="125"/>
        <v>0</v>
      </c>
      <c r="AJ109" s="84">
        <f t="shared" si="126"/>
        <v>0</v>
      </c>
      <c r="AK109" s="84">
        <f t="shared" si="127"/>
        <v>0</v>
      </c>
      <c r="AL109" s="84">
        <f t="shared" si="128"/>
        <v>0</v>
      </c>
      <c r="AM109" s="84">
        <f t="shared" si="129"/>
        <v>0</v>
      </c>
      <c r="AN109" s="84">
        <f t="shared" si="130"/>
        <v>0</v>
      </c>
      <c r="AO109" s="84">
        <f t="shared" si="131"/>
        <v>0</v>
      </c>
      <c r="AP109" s="84">
        <f t="shared" si="132"/>
        <v>0</v>
      </c>
      <c r="AQ109" s="84">
        <f t="shared" si="133"/>
        <v>0</v>
      </c>
      <c r="AR109" s="84">
        <f t="shared" si="134"/>
        <v>0</v>
      </c>
      <c r="AS109" s="84">
        <f t="shared" si="135"/>
        <v>0</v>
      </c>
      <c r="AT109" s="84">
        <f t="shared" si="136"/>
        <v>0</v>
      </c>
      <c r="AU109" s="84">
        <f t="shared" si="137"/>
        <v>0</v>
      </c>
      <c r="AV109" s="84">
        <f t="shared" si="138"/>
        <v>0</v>
      </c>
      <c r="AW109" s="84">
        <f t="shared" si="139"/>
        <v>0</v>
      </c>
      <c r="AX109" s="84">
        <f t="shared" si="140"/>
        <v>0</v>
      </c>
      <c r="AY109" s="84">
        <f t="shared" si="141"/>
        <v>0</v>
      </c>
      <c r="AZ109" s="84">
        <f t="shared" si="142"/>
        <v>0</v>
      </c>
      <c r="BA109" s="84">
        <f t="shared" si="143"/>
        <v>0</v>
      </c>
      <c r="BB109" s="84">
        <f t="shared" si="144"/>
        <v>0</v>
      </c>
      <c r="BC109" s="84">
        <f t="shared" si="145"/>
        <v>0</v>
      </c>
      <c r="BD109" s="84">
        <f t="shared" si="146"/>
        <v>0</v>
      </c>
      <c r="BE109" s="84">
        <f t="shared" si="147"/>
        <v>0</v>
      </c>
      <c r="BF109" s="84">
        <f t="shared" si="148"/>
        <v>0</v>
      </c>
      <c r="BG109" s="84">
        <f t="shared" si="149"/>
        <v>0</v>
      </c>
      <c r="BH109" s="84">
        <f t="shared" si="150"/>
        <v>0</v>
      </c>
      <c r="BI109" s="84">
        <f t="shared" si="151"/>
        <v>0</v>
      </c>
      <c r="BJ109" s="84">
        <f t="shared" si="152"/>
        <v>0</v>
      </c>
      <c r="BK109" s="84">
        <f t="shared" si="153"/>
        <v>0</v>
      </c>
      <c r="BL109" s="84">
        <f t="shared" si="154"/>
        <v>0</v>
      </c>
      <c r="BM109" s="84">
        <f t="shared" si="155"/>
        <v>0</v>
      </c>
      <c r="BN109" s="84">
        <f t="shared" si="156"/>
        <v>0</v>
      </c>
      <c r="BO109" s="84">
        <f t="shared" si="157"/>
        <v>0</v>
      </c>
      <c r="BP109" s="84">
        <f t="shared" si="158"/>
        <v>0</v>
      </c>
      <c r="BQ109" s="84">
        <f t="shared" si="159"/>
        <v>0</v>
      </c>
      <c r="BR109" s="84">
        <f t="shared" si="160"/>
        <v>0</v>
      </c>
      <c r="BS109" s="84">
        <f t="shared" si="161"/>
        <v>0</v>
      </c>
      <c r="BT109" s="84">
        <f t="shared" si="162"/>
        <v>0</v>
      </c>
      <c r="BU109" s="84">
        <f t="shared" si="163"/>
        <v>0</v>
      </c>
      <c r="BV109" s="84">
        <f t="shared" si="164"/>
        <v>0</v>
      </c>
      <c r="BW109" s="84">
        <f t="shared" si="165"/>
        <v>0</v>
      </c>
      <c r="BX109" s="84">
        <f t="shared" si="166"/>
        <v>0</v>
      </c>
      <c r="BY109" s="84">
        <f t="shared" si="167"/>
        <v>0</v>
      </c>
      <c r="BZ109" s="84">
        <f t="shared" si="168"/>
        <v>0</v>
      </c>
      <c r="CA109" s="84">
        <f t="shared" si="169"/>
        <v>0</v>
      </c>
      <c r="CB109" s="84">
        <f t="shared" si="170"/>
        <v>0</v>
      </c>
      <c r="CC109" s="84">
        <f t="shared" si="171"/>
        <v>0</v>
      </c>
      <c r="CD109" s="84">
        <f t="shared" si="172"/>
        <v>0</v>
      </c>
      <c r="CE109" s="84">
        <f t="shared" si="173"/>
        <v>0</v>
      </c>
      <c r="CF109" s="84">
        <f t="shared" si="174"/>
        <v>0</v>
      </c>
      <c r="CG109" s="84">
        <f t="shared" si="175"/>
        <v>0</v>
      </c>
      <c r="CH109" s="84">
        <f t="shared" si="176"/>
        <v>0</v>
      </c>
      <c r="CI109" s="84">
        <f t="shared" si="177"/>
        <v>0</v>
      </c>
      <c r="CJ109" s="84">
        <f t="shared" si="178"/>
        <v>0</v>
      </c>
      <c r="CK109" s="84">
        <f t="shared" si="179"/>
        <v>0</v>
      </c>
      <c r="CL109" s="84">
        <f t="shared" si="180"/>
        <v>0</v>
      </c>
      <c r="CM109" s="84">
        <f t="shared" si="181"/>
        <v>0</v>
      </c>
      <c r="CN109" s="84">
        <f t="shared" si="182"/>
        <v>0</v>
      </c>
      <c r="CO109" s="84">
        <f t="shared" si="183"/>
        <v>0</v>
      </c>
      <c r="CP109" s="84">
        <f t="shared" si="184"/>
        <v>0</v>
      </c>
      <c r="CQ109" s="84">
        <f t="shared" si="185"/>
        <v>0</v>
      </c>
      <c r="CR109" s="84">
        <f t="shared" si="186"/>
        <v>0</v>
      </c>
      <c r="CS109" s="84">
        <f t="shared" si="187"/>
        <v>0</v>
      </c>
      <c r="CT109" s="84">
        <f t="shared" si="188"/>
        <v>0</v>
      </c>
      <c r="CU109" s="84">
        <f t="shared" si="189"/>
        <v>0</v>
      </c>
      <c r="CV109" s="84">
        <f t="shared" si="190"/>
        <v>0</v>
      </c>
      <c r="CW109" s="84">
        <f t="shared" si="191"/>
        <v>0</v>
      </c>
      <c r="CX109" s="84">
        <f t="shared" si="192"/>
        <v>0</v>
      </c>
    </row>
    <row r="110" spans="1:102" s="263" customFormat="1" ht="14.25">
      <c r="A110" s="78">
        <f t="shared" si="96"/>
        <v>100</v>
      </c>
      <c r="B110" s="79"/>
      <c r="C110" s="80"/>
      <c r="D110" s="81"/>
      <c r="E110" s="82"/>
      <c r="F110" s="83"/>
      <c r="G110" s="84">
        <f t="shared" si="97"/>
        <v>0</v>
      </c>
      <c r="H110" s="84">
        <f t="shared" si="98"/>
        <v>0</v>
      </c>
      <c r="I110" s="84">
        <f t="shared" si="99"/>
        <v>0</v>
      </c>
      <c r="J110" s="84">
        <f t="shared" si="100"/>
        <v>0</v>
      </c>
      <c r="K110" s="84">
        <f t="shared" si="101"/>
        <v>0</v>
      </c>
      <c r="L110" s="84">
        <f t="shared" si="102"/>
        <v>0</v>
      </c>
      <c r="M110" s="84">
        <f t="shared" si="103"/>
        <v>0</v>
      </c>
      <c r="N110" s="84">
        <f t="shared" si="104"/>
        <v>0</v>
      </c>
      <c r="O110" s="84">
        <f t="shared" si="105"/>
        <v>0</v>
      </c>
      <c r="P110" s="84">
        <f t="shared" si="106"/>
        <v>0</v>
      </c>
      <c r="Q110" s="84">
        <f t="shared" si="107"/>
        <v>0</v>
      </c>
      <c r="R110" s="84">
        <f t="shared" si="108"/>
        <v>0</v>
      </c>
      <c r="S110" s="84">
        <f t="shared" si="109"/>
        <v>0</v>
      </c>
      <c r="T110" s="84">
        <f t="shared" si="110"/>
        <v>0</v>
      </c>
      <c r="U110" s="84">
        <f t="shared" si="111"/>
        <v>0</v>
      </c>
      <c r="V110" s="84">
        <f t="shared" si="112"/>
        <v>0</v>
      </c>
      <c r="W110" s="84">
        <f t="shared" si="113"/>
        <v>0</v>
      </c>
      <c r="X110" s="84">
        <f t="shared" si="114"/>
        <v>0</v>
      </c>
      <c r="Y110" s="84">
        <f t="shared" si="115"/>
        <v>0</v>
      </c>
      <c r="Z110" s="84">
        <f t="shared" si="116"/>
        <v>0</v>
      </c>
      <c r="AA110" s="84">
        <f t="shared" si="117"/>
        <v>0</v>
      </c>
      <c r="AB110" s="84">
        <f t="shared" si="118"/>
        <v>0</v>
      </c>
      <c r="AC110" s="84">
        <f t="shared" si="119"/>
        <v>0</v>
      </c>
      <c r="AD110" s="84">
        <f t="shared" si="120"/>
        <v>0</v>
      </c>
      <c r="AE110" s="84">
        <f t="shared" si="121"/>
        <v>0</v>
      </c>
      <c r="AF110" s="84">
        <f t="shared" si="122"/>
        <v>0</v>
      </c>
      <c r="AG110" s="84">
        <f t="shared" si="123"/>
        <v>0</v>
      </c>
      <c r="AH110" s="84">
        <f t="shared" si="124"/>
        <v>0</v>
      </c>
      <c r="AI110" s="84">
        <f t="shared" si="125"/>
        <v>0</v>
      </c>
      <c r="AJ110" s="84">
        <f t="shared" si="126"/>
        <v>0</v>
      </c>
      <c r="AK110" s="84">
        <f t="shared" si="127"/>
        <v>0</v>
      </c>
      <c r="AL110" s="84">
        <f t="shared" si="128"/>
        <v>0</v>
      </c>
      <c r="AM110" s="84">
        <f t="shared" si="129"/>
        <v>0</v>
      </c>
      <c r="AN110" s="84">
        <f t="shared" si="130"/>
        <v>0</v>
      </c>
      <c r="AO110" s="84">
        <f t="shared" si="131"/>
        <v>0</v>
      </c>
      <c r="AP110" s="84">
        <f t="shared" si="132"/>
        <v>0</v>
      </c>
      <c r="AQ110" s="84">
        <f t="shared" si="133"/>
        <v>0</v>
      </c>
      <c r="AR110" s="84">
        <f t="shared" si="134"/>
        <v>0</v>
      </c>
      <c r="AS110" s="84">
        <f t="shared" si="135"/>
        <v>0</v>
      </c>
      <c r="AT110" s="84">
        <f t="shared" si="136"/>
        <v>0</v>
      </c>
      <c r="AU110" s="84">
        <f t="shared" si="137"/>
        <v>0</v>
      </c>
      <c r="AV110" s="84">
        <f t="shared" si="138"/>
        <v>0</v>
      </c>
      <c r="AW110" s="84">
        <f t="shared" si="139"/>
        <v>0</v>
      </c>
      <c r="AX110" s="84">
        <f t="shared" si="140"/>
        <v>0</v>
      </c>
      <c r="AY110" s="84">
        <f t="shared" si="141"/>
        <v>0</v>
      </c>
      <c r="AZ110" s="84">
        <f t="shared" si="142"/>
        <v>0</v>
      </c>
      <c r="BA110" s="84">
        <f t="shared" si="143"/>
        <v>0</v>
      </c>
      <c r="BB110" s="84">
        <f t="shared" si="144"/>
        <v>0</v>
      </c>
      <c r="BC110" s="84">
        <f t="shared" si="145"/>
        <v>0</v>
      </c>
      <c r="BD110" s="84">
        <f t="shared" si="146"/>
        <v>0</v>
      </c>
      <c r="BE110" s="84">
        <f t="shared" si="147"/>
        <v>0</v>
      </c>
      <c r="BF110" s="84">
        <f t="shared" si="148"/>
        <v>0</v>
      </c>
      <c r="BG110" s="84">
        <f t="shared" si="149"/>
        <v>0</v>
      </c>
      <c r="BH110" s="84">
        <f t="shared" si="150"/>
        <v>0</v>
      </c>
      <c r="BI110" s="84">
        <f t="shared" si="151"/>
        <v>0</v>
      </c>
      <c r="BJ110" s="84">
        <f t="shared" si="152"/>
        <v>0</v>
      </c>
      <c r="BK110" s="84">
        <f t="shared" si="153"/>
        <v>0</v>
      </c>
      <c r="BL110" s="84">
        <f t="shared" si="154"/>
        <v>0</v>
      </c>
      <c r="BM110" s="84">
        <f t="shared" si="155"/>
        <v>0</v>
      </c>
      <c r="BN110" s="84">
        <f t="shared" si="156"/>
        <v>0</v>
      </c>
      <c r="BO110" s="84">
        <f t="shared" si="157"/>
        <v>0</v>
      </c>
      <c r="BP110" s="84">
        <f t="shared" si="158"/>
        <v>0</v>
      </c>
      <c r="BQ110" s="84">
        <f t="shared" si="159"/>
        <v>0</v>
      </c>
      <c r="BR110" s="84">
        <f t="shared" si="160"/>
        <v>0</v>
      </c>
      <c r="BS110" s="84">
        <f t="shared" si="161"/>
        <v>0</v>
      </c>
      <c r="BT110" s="84">
        <f t="shared" si="162"/>
        <v>0</v>
      </c>
      <c r="BU110" s="84">
        <f t="shared" si="163"/>
        <v>0</v>
      </c>
      <c r="BV110" s="84">
        <f t="shared" si="164"/>
        <v>0</v>
      </c>
      <c r="BW110" s="84">
        <f t="shared" si="165"/>
        <v>0</v>
      </c>
      <c r="BX110" s="84">
        <f t="shared" si="166"/>
        <v>0</v>
      </c>
      <c r="BY110" s="84">
        <f t="shared" si="167"/>
        <v>0</v>
      </c>
      <c r="BZ110" s="84">
        <f t="shared" si="168"/>
        <v>0</v>
      </c>
      <c r="CA110" s="84">
        <f t="shared" si="169"/>
        <v>0</v>
      </c>
      <c r="CB110" s="84">
        <f t="shared" si="170"/>
        <v>0</v>
      </c>
      <c r="CC110" s="84">
        <f t="shared" si="171"/>
        <v>0</v>
      </c>
      <c r="CD110" s="84">
        <f t="shared" si="172"/>
        <v>0</v>
      </c>
      <c r="CE110" s="84">
        <f t="shared" si="173"/>
        <v>0</v>
      </c>
      <c r="CF110" s="84">
        <f t="shared" si="174"/>
        <v>0</v>
      </c>
      <c r="CG110" s="84">
        <f t="shared" si="175"/>
        <v>0</v>
      </c>
      <c r="CH110" s="84">
        <f t="shared" si="176"/>
        <v>0</v>
      </c>
      <c r="CI110" s="84">
        <f t="shared" si="177"/>
        <v>0</v>
      </c>
      <c r="CJ110" s="84">
        <f t="shared" si="178"/>
        <v>0</v>
      </c>
      <c r="CK110" s="84">
        <f t="shared" si="179"/>
        <v>0</v>
      </c>
      <c r="CL110" s="84">
        <f t="shared" si="180"/>
        <v>0</v>
      </c>
      <c r="CM110" s="84">
        <f t="shared" si="181"/>
        <v>0</v>
      </c>
      <c r="CN110" s="84">
        <f t="shared" si="182"/>
        <v>0</v>
      </c>
      <c r="CO110" s="84">
        <f t="shared" si="183"/>
        <v>0</v>
      </c>
      <c r="CP110" s="84">
        <f t="shared" si="184"/>
        <v>0</v>
      </c>
      <c r="CQ110" s="84">
        <f t="shared" si="185"/>
        <v>0</v>
      </c>
      <c r="CR110" s="84">
        <f t="shared" si="186"/>
        <v>0</v>
      </c>
      <c r="CS110" s="84">
        <f t="shared" si="187"/>
        <v>0</v>
      </c>
      <c r="CT110" s="84">
        <f t="shared" si="188"/>
        <v>0</v>
      </c>
      <c r="CU110" s="84">
        <f t="shared" si="189"/>
        <v>0</v>
      </c>
      <c r="CV110" s="84">
        <f t="shared" si="190"/>
        <v>0</v>
      </c>
      <c r="CW110" s="84">
        <f t="shared" si="191"/>
        <v>0</v>
      </c>
      <c r="CX110" s="84">
        <f t="shared" si="192"/>
        <v>0</v>
      </c>
    </row>
    <row r="111" spans="1:102" s="263" customFormat="1" ht="14.25">
      <c r="A111" s="78">
        <f t="shared" si="96"/>
        <v>101</v>
      </c>
      <c r="B111" s="79"/>
      <c r="C111" s="80"/>
      <c r="D111" s="81"/>
      <c r="E111" s="82"/>
      <c r="F111" s="83"/>
      <c r="G111" s="84">
        <f t="shared" si="97"/>
        <v>0</v>
      </c>
      <c r="H111" s="84">
        <f t="shared" si="98"/>
        <v>0</v>
      </c>
      <c r="I111" s="84">
        <f t="shared" si="99"/>
        <v>0</v>
      </c>
      <c r="J111" s="84">
        <f t="shared" si="100"/>
        <v>0</v>
      </c>
      <c r="K111" s="84">
        <f t="shared" si="101"/>
        <v>0</v>
      </c>
      <c r="L111" s="84">
        <f t="shared" si="102"/>
        <v>0</v>
      </c>
      <c r="M111" s="84">
        <f t="shared" si="103"/>
        <v>0</v>
      </c>
      <c r="N111" s="84">
        <f t="shared" si="104"/>
        <v>0</v>
      </c>
      <c r="O111" s="84">
        <f t="shared" si="105"/>
        <v>0</v>
      </c>
      <c r="P111" s="84">
        <f t="shared" si="106"/>
        <v>0</v>
      </c>
      <c r="Q111" s="84">
        <f t="shared" si="107"/>
        <v>0</v>
      </c>
      <c r="R111" s="84">
        <f t="shared" si="108"/>
        <v>0</v>
      </c>
      <c r="S111" s="84">
        <f t="shared" si="109"/>
        <v>0</v>
      </c>
      <c r="T111" s="84">
        <f t="shared" si="110"/>
        <v>0</v>
      </c>
      <c r="U111" s="84">
        <f t="shared" si="111"/>
        <v>0</v>
      </c>
      <c r="V111" s="84">
        <f t="shared" si="112"/>
        <v>0</v>
      </c>
      <c r="W111" s="84">
        <f t="shared" si="113"/>
        <v>0</v>
      </c>
      <c r="X111" s="84">
        <f t="shared" si="114"/>
        <v>0</v>
      </c>
      <c r="Y111" s="84">
        <f t="shared" si="115"/>
        <v>0</v>
      </c>
      <c r="Z111" s="84">
        <f t="shared" si="116"/>
        <v>0</v>
      </c>
      <c r="AA111" s="84">
        <f t="shared" si="117"/>
        <v>0</v>
      </c>
      <c r="AB111" s="84">
        <f t="shared" si="118"/>
        <v>0</v>
      </c>
      <c r="AC111" s="84">
        <f t="shared" si="119"/>
        <v>0</v>
      </c>
      <c r="AD111" s="84">
        <f t="shared" si="120"/>
        <v>0</v>
      </c>
      <c r="AE111" s="84">
        <f t="shared" si="121"/>
        <v>0</v>
      </c>
      <c r="AF111" s="84">
        <f t="shared" si="122"/>
        <v>0</v>
      </c>
      <c r="AG111" s="84">
        <f t="shared" si="123"/>
        <v>0</v>
      </c>
      <c r="AH111" s="84">
        <f t="shared" si="124"/>
        <v>0</v>
      </c>
      <c r="AI111" s="84">
        <f t="shared" si="125"/>
        <v>0</v>
      </c>
      <c r="AJ111" s="84">
        <f t="shared" si="126"/>
        <v>0</v>
      </c>
      <c r="AK111" s="84">
        <f t="shared" si="127"/>
        <v>0</v>
      </c>
      <c r="AL111" s="84">
        <f t="shared" si="128"/>
        <v>0</v>
      </c>
      <c r="AM111" s="84">
        <f t="shared" si="129"/>
        <v>0</v>
      </c>
      <c r="AN111" s="84">
        <f t="shared" si="130"/>
        <v>0</v>
      </c>
      <c r="AO111" s="84">
        <f t="shared" si="131"/>
        <v>0</v>
      </c>
      <c r="AP111" s="84">
        <f t="shared" si="132"/>
        <v>0</v>
      </c>
      <c r="AQ111" s="84">
        <f t="shared" si="133"/>
        <v>0</v>
      </c>
      <c r="AR111" s="84">
        <f t="shared" si="134"/>
        <v>0</v>
      </c>
      <c r="AS111" s="84">
        <f t="shared" si="135"/>
        <v>0</v>
      </c>
      <c r="AT111" s="84">
        <f t="shared" si="136"/>
        <v>0</v>
      </c>
      <c r="AU111" s="84">
        <f t="shared" si="137"/>
        <v>0</v>
      </c>
      <c r="AV111" s="84">
        <f t="shared" si="138"/>
        <v>0</v>
      </c>
      <c r="AW111" s="84">
        <f t="shared" si="139"/>
        <v>0</v>
      </c>
      <c r="AX111" s="84">
        <f t="shared" si="140"/>
        <v>0</v>
      </c>
      <c r="AY111" s="84">
        <f t="shared" si="141"/>
        <v>0</v>
      </c>
      <c r="AZ111" s="84">
        <f t="shared" si="142"/>
        <v>0</v>
      </c>
      <c r="BA111" s="84">
        <f t="shared" si="143"/>
        <v>0</v>
      </c>
      <c r="BB111" s="84">
        <f t="shared" si="144"/>
        <v>0</v>
      </c>
      <c r="BC111" s="84">
        <f t="shared" si="145"/>
        <v>0</v>
      </c>
      <c r="BD111" s="84">
        <f t="shared" si="146"/>
        <v>0</v>
      </c>
      <c r="BE111" s="84">
        <f t="shared" si="147"/>
        <v>0</v>
      </c>
      <c r="BF111" s="84">
        <f t="shared" si="148"/>
        <v>0</v>
      </c>
      <c r="BG111" s="84">
        <f t="shared" si="149"/>
        <v>0</v>
      </c>
      <c r="BH111" s="84">
        <f t="shared" si="150"/>
        <v>0</v>
      </c>
      <c r="BI111" s="84">
        <f t="shared" si="151"/>
        <v>0</v>
      </c>
      <c r="BJ111" s="84">
        <f t="shared" si="152"/>
        <v>0</v>
      </c>
      <c r="BK111" s="84">
        <f t="shared" si="153"/>
        <v>0</v>
      </c>
      <c r="BL111" s="84">
        <f t="shared" si="154"/>
        <v>0</v>
      </c>
      <c r="BM111" s="84">
        <f t="shared" si="155"/>
        <v>0</v>
      </c>
      <c r="BN111" s="84">
        <f t="shared" si="156"/>
        <v>0</v>
      </c>
      <c r="BO111" s="84">
        <f t="shared" si="157"/>
        <v>0</v>
      </c>
      <c r="BP111" s="84">
        <f t="shared" si="158"/>
        <v>0</v>
      </c>
      <c r="BQ111" s="84">
        <f t="shared" si="159"/>
        <v>0</v>
      </c>
      <c r="BR111" s="84">
        <f t="shared" si="160"/>
        <v>0</v>
      </c>
      <c r="BS111" s="84">
        <f t="shared" si="161"/>
        <v>0</v>
      </c>
      <c r="BT111" s="84">
        <f t="shared" si="162"/>
        <v>0</v>
      </c>
      <c r="BU111" s="84">
        <f t="shared" si="163"/>
        <v>0</v>
      </c>
      <c r="BV111" s="84">
        <f t="shared" si="164"/>
        <v>0</v>
      </c>
      <c r="BW111" s="84">
        <f t="shared" si="165"/>
        <v>0</v>
      </c>
      <c r="BX111" s="84">
        <f t="shared" si="166"/>
        <v>0</v>
      </c>
      <c r="BY111" s="84">
        <f t="shared" si="167"/>
        <v>0</v>
      </c>
      <c r="BZ111" s="84">
        <f t="shared" si="168"/>
        <v>0</v>
      </c>
      <c r="CA111" s="84">
        <f t="shared" si="169"/>
        <v>0</v>
      </c>
      <c r="CB111" s="84">
        <f t="shared" si="170"/>
        <v>0</v>
      </c>
      <c r="CC111" s="84">
        <f t="shared" si="171"/>
        <v>0</v>
      </c>
      <c r="CD111" s="84">
        <f t="shared" si="172"/>
        <v>0</v>
      </c>
      <c r="CE111" s="84">
        <f t="shared" si="173"/>
        <v>0</v>
      </c>
      <c r="CF111" s="84">
        <f t="shared" si="174"/>
        <v>0</v>
      </c>
      <c r="CG111" s="84">
        <f t="shared" si="175"/>
        <v>0</v>
      </c>
      <c r="CH111" s="84">
        <f t="shared" si="176"/>
        <v>0</v>
      </c>
      <c r="CI111" s="84">
        <f t="shared" si="177"/>
        <v>0</v>
      </c>
      <c r="CJ111" s="84">
        <f t="shared" si="178"/>
        <v>0</v>
      </c>
      <c r="CK111" s="84">
        <f t="shared" si="179"/>
        <v>0</v>
      </c>
      <c r="CL111" s="84">
        <f t="shared" si="180"/>
        <v>0</v>
      </c>
      <c r="CM111" s="84">
        <f t="shared" si="181"/>
        <v>0</v>
      </c>
      <c r="CN111" s="84">
        <f t="shared" si="182"/>
        <v>0</v>
      </c>
      <c r="CO111" s="84">
        <f t="shared" si="183"/>
        <v>0</v>
      </c>
      <c r="CP111" s="84">
        <f t="shared" si="184"/>
        <v>0</v>
      </c>
      <c r="CQ111" s="84">
        <f t="shared" si="185"/>
        <v>0</v>
      </c>
      <c r="CR111" s="84">
        <f t="shared" si="186"/>
        <v>0</v>
      </c>
      <c r="CS111" s="84">
        <f t="shared" si="187"/>
        <v>0</v>
      </c>
      <c r="CT111" s="84">
        <f t="shared" si="188"/>
        <v>0</v>
      </c>
      <c r="CU111" s="84">
        <f t="shared" si="189"/>
        <v>0</v>
      </c>
      <c r="CV111" s="84">
        <f t="shared" si="190"/>
        <v>0</v>
      </c>
      <c r="CW111" s="84">
        <f t="shared" si="191"/>
        <v>0</v>
      </c>
      <c r="CX111" s="84">
        <f t="shared" si="192"/>
        <v>0</v>
      </c>
    </row>
    <row r="112" spans="1:102" s="263" customFormat="1" ht="14.25">
      <c r="A112" s="78">
        <f t="shared" si="96"/>
        <v>102</v>
      </c>
      <c r="B112" s="79"/>
      <c r="C112" s="80"/>
      <c r="D112" s="81"/>
      <c r="E112" s="82"/>
      <c r="F112" s="83"/>
      <c r="G112" s="84">
        <f t="shared" si="97"/>
        <v>0</v>
      </c>
      <c r="H112" s="84">
        <f t="shared" si="98"/>
        <v>0</v>
      </c>
      <c r="I112" s="84">
        <f t="shared" si="99"/>
        <v>0</v>
      </c>
      <c r="J112" s="84">
        <f t="shared" si="100"/>
        <v>0</v>
      </c>
      <c r="K112" s="84">
        <f t="shared" si="101"/>
        <v>0</v>
      </c>
      <c r="L112" s="84">
        <f t="shared" si="102"/>
        <v>0</v>
      </c>
      <c r="M112" s="84">
        <f t="shared" si="103"/>
        <v>0</v>
      </c>
      <c r="N112" s="84">
        <f t="shared" si="104"/>
        <v>0</v>
      </c>
      <c r="O112" s="84">
        <f t="shared" si="105"/>
        <v>0</v>
      </c>
      <c r="P112" s="84">
        <f t="shared" si="106"/>
        <v>0</v>
      </c>
      <c r="Q112" s="84">
        <f t="shared" si="107"/>
        <v>0</v>
      </c>
      <c r="R112" s="84">
        <f t="shared" si="108"/>
        <v>0</v>
      </c>
      <c r="S112" s="84">
        <f t="shared" si="109"/>
        <v>0</v>
      </c>
      <c r="T112" s="84">
        <f t="shared" si="110"/>
        <v>0</v>
      </c>
      <c r="U112" s="84">
        <f t="shared" si="111"/>
        <v>0</v>
      </c>
      <c r="V112" s="84">
        <f t="shared" si="112"/>
        <v>0</v>
      </c>
      <c r="W112" s="84">
        <f t="shared" si="113"/>
        <v>0</v>
      </c>
      <c r="X112" s="84">
        <f t="shared" si="114"/>
        <v>0</v>
      </c>
      <c r="Y112" s="84">
        <f t="shared" si="115"/>
        <v>0</v>
      </c>
      <c r="Z112" s="84">
        <f t="shared" si="116"/>
        <v>0</v>
      </c>
      <c r="AA112" s="84">
        <f t="shared" si="117"/>
        <v>0</v>
      </c>
      <c r="AB112" s="84">
        <f t="shared" si="118"/>
        <v>0</v>
      </c>
      <c r="AC112" s="84">
        <f t="shared" si="119"/>
        <v>0</v>
      </c>
      <c r="AD112" s="84">
        <f t="shared" si="120"/>
        <v>0</v>
      </c>
      <c r="AE112" s="84">
        <f t="shared" si="121"/>
        <v>0</v>
      </c>
      <c r="AF112" s="84">
        <f t="shared" si="122"/>
        <v>0</v>
      </c>
      <c r="AG112" s="84">
        <f t="shared" si="123"/>
        <v>0</v>
      </c>
      <c r="AH112" s="84">
        <f t="shared" si="124"/>
        <v>0</v>
      </c>
      <c r="AI112" s="84">
        <f t="shared" si="125"/>
        <v>0</v>
      </c>
      <c r="AJ112" s="84">
        <f t="shared" si="126"/>
        <v>0</v>
      </c>
      <c r="AK112" s="84">
        <f t="shared" si="127"/>
        <v>0</v>
      </c>
      <c r="AL112" s="84">
        <f t="shared" si="128"/>
        <v>0</v>
      </c>
      <c r="AM112" s="84">
        <f t="shared" si="129"/>
        <v>0</v>
      </c>
      <c r="AN112" s="84">
        <f t="shared" si="130"/>
        <v>0</v>
      </c>
      <c r="AO112" s="84">
        <f t="shared" si="131"/>
        <v>0</v>
      </c>
      <c r="AP112" s="84">
        <f t="shared" si="132"/>
        <v>0</v>
      </c>
      <c r="AQ112" s="84">
        <f t="shared" si="133"/>
        <v>0</v>
      </c>
      <c r="AR112" s="84">
        <f t="shared" si="134"/>
        <v>0</v>
      </c>
      <c r="AS112" s="84">
        <f t="shared" si="135"/>
        <v>0</v>
      </c>
      <c r="AT112" s="84">
        <f t="shared" si="136"/>
        <v>0</v>
      </c>
      <c r="AU112" s="84">
        <f t="shared" si="137"/>
        <v>0</v>
      </c>
      <c r="AV112" s="84">
        <f t="shared" si="138"/>
        <v>0</v>
      </c>
      <c r="AW112" s="84">
        <f t="shared" si="139"/>
        <v>0</v>
      </c>
      <c r="AX112" s="84">
        <f t="shared" si="140"/>
        <v>0</v>
      </c>
      <c r="AY112" s="84">
        <f t="shared" si="141"/>
        <v>0</v>
      </c>
      <c r="AZ112" s="84">
        <f t="shared" si="142"/>
        <v>0</v>
      </c>
      <c r="BA112" s="84">
        <f t="shared" si="143"/>
        <v>0</v>
      </c>
      <c r="BB112" s="84">
        <f t="shared" si="144"/>
        <v>0</v>
      </c>
      <c r="BC112" s="84">
        <f t="shared" si="145"/>
        <v>0</v>
      </c>
      <c r="BD112" s="84">
        <f t="shared" si="146"/>
        <v>0</v>
      </c>
      <c r="BE112" s="84">
        <f t="shared" si="147"/>
        <v>0</v>
      </c>
      <c r="BF112" s="84">
        <f t="shared" si="148"/>
        <v>0</v>
      </c>
      <c r="BG112" s="84">
        <f t="shared" si="149"/>
        <v>0</v>
      </c>
      <c r="BH112" s="84">
        <f t="shared" si="150"/>
        <v>0</v>
      </c>
      <c r="BI112" s="84">
        <f t="shared" si="151"/>
        <v>0</v>
      </c>
      <c r="BJ112" s="84">
        <f t="shared" si="152"/>
        <v>0</v>
      </c>
      <c r="BK112" s="84">
        <f t="shared" si="153"/>
        <v>0</v>
      </c>
      <c r="BL112" s="84">
        <f t="shared" si="154"/>
        <v>0</v>
      </c>
      <c r="BM112" s="84">
        <f t="shared" si="155"/>
        <v>0</v>
      </c>
      <c r="BN112" s="84">
        <f t="shared" si="156"/>
        <v>0</v>
      </c>
      <c r="BO112" s="84">
        <f t="shared" si="157"/>
        <v>0</v>
      </c>
      <c r="BP112" s="84">
        <f t="shared" si="158"/>
        <v>0</v>
      </c>
      <c r="BQ112" s="84">
        <f t="shared" si="159"/>
        <v>0</v>
      </c>
      <c r="BR112" s="84">
        <f t="shared" si="160"/>
        <v>0</v>
      </c>
      <c r="BS112" s="84">
        <f t="shared" si="161"/>
        <v>0</v>
      </c>
      <c r="BT112" s="84">
        <f t="shared" si="162"/>
        <v>0</v>
      </c>
      <c r="BU112" s="84">
        <f t="shared" si="163"/>
        <v>0</v>
      </c>
      <c r="BV112" s="84">
        <f t="shared" si="164"/>
        <v>0</v>
      </c>
      <c r="BW112" s="84">
        <f t="shared" si="165"/>
        <v>0</v>
      </c>
      <c r="BX112" s="84">
        <f t="shared" si="166"/>
        <v>0</v>
      </c>
      <c r="BY112" s="84">
        <f t="shared" si="167"/>
        <v>0</v>
      </c>
      <c r="BZ112" s="84">
        <f t="shared" si="168"/>
        <v>0</v>
      </c>
      <c r="CA112" s="84">
        <f t="shared" si="169"/>
        <v>0</v>
      </c>
      <c r="CB112" s="84">
        <f t="shared" si="170"/>
        <v>0</v>
      </c>
      <c r="CC112" s="84">
        <f t="shared" si="171"/>
        <v>0</v>
      </c>
      <c r="CD112" s="84">
        <f t="shared" si="172"/>
        <v>0</v>
      </c>
      <c r="CE112" s="84">
        <f t="shared" si="173"/>
        <v>0</v>
      </c>
      <c r="CF112" s="84">
        <f t="shared" si="174"/>
        <v>0</v>
      </c>
      <c r="CG112" s="84">
        <f t="shared" si="175"/>
        <v>0</v>
      </c>
      <c r="CH112" s="84">
        <f t="shared" si="176"/>
        <v>0</v>
      </c>
      <c r="CI112" s="84">
        <f t="shared" si="177"/>
        <v>0</v>
      </c>
      <c r="CJ112" s="84">
        <f t="shared" si="178"/>
        <v>0</v>
      </c>
      <c r="CK112" s="84">
        <f t="shared" si="179"/>
        <v>0</v>
      </c>
      <c r="CL112" s="84">
        <f t="shared" si="180"/>
        <v>0</v>
      </c>
      <c r="CM112" s="84">
        <f t="shared" si="181"/>
        <v>0</v>
      </c>
      <c r="CN112" s="84">
        <f t="shared" si="182"/>
        <v>0</v>
      </c>
      <c r="CO112" s="84">
        <f t="shared" si="183"/>
        <v>0</v>
      </c>
      <c r="CP112" s="84">
        <f t="shared" si="184"/>
        <v>0</v>
      </c>
      <c r="CQ112" s="84">
        <f t="shared" si="185"/>
        <v>0</v>
      </c>
      <c r="CR112" s="84">
        <f t="shared" si="186"/>
        <v>0</v>
      </c>
      <c r="CS112" s="84">
        <f t="shared" si="187"/>
        <v>0</v>
      </c>
      <c r="CT112" s="84">
        <f t="shared" si="188"/>
        <v>0</v>
      </c>
      <c r="CU112" s="84">
        <f t="shared" si="189"/>
        <v>0</v>
      </c>
      <c r="CV112" s="84">
        <f t="shared" si="190"/>
        <v>0</v>
      </c>
      <c r="CW112" s="84">
        <f t="shared" si="191"/>
        <v>0</v>
      </c>
      <c r="CX112" s="84">
        <f t="shared" si="192"/>
        <v>0</v>
      </c>
    </row>
    <row r="113" spans="1:102" s="263" customFormat="1" ht="14.25">
      <c r="A113" s="78">
        <f t="shared" si="96"/>
        <v>103</v>
      </c>
      <c r="B113" s="79"/>
      <c r="C113" s="80"/>
      <c r="D113" s="81"/>
      <c r="E113" s="82"/>
      <c r="F113" s="83"/>
      <c r="G113" s="84">
        <f t="shared" si="97"/>
        <v>0</v>
      </c>
      <c r="H113" s="84">
        <f t="shared" si="98"/>
        <v>0</v>
      </c>
      <c r="I113" s="84">
        <f t="shared" si="99"/>
        <v>0</v>
      </c>
      <c r="J113" s="84">
        <f t="shared" si="100"/>
        <v>0</v>
      </c>
      <c r="K113" s="84">
        <f t="shared" si="101"/>
        <v>0</v>
      </c>
      <c r="L113" s="84">
        <f t="shared" si="102"/>
        <v>0</v>
      </c>
      <c r="M113" s="84">
        <f t="shared" si="103"/>
        <v>0</v>
      </c>
      <c r="N113" s="84">
        <f t="shared" si="104"/>
        <v>0</v>
      </c>
      <c r="O113" s="84">
        <f t="shared" si="105"/>
        <v>0</v>
      </c>
      <c r="P113" s="84">
        <f t="shared" si="106"/>
        <v>0</v>
      </c>
      <c r="Q113" s="84">
        <f t="shared" si="107"/>
        <v>0</v>
      </c>
      <c r="R113" s="84">
        <f t="shared" si="108"/>
        <v>0</v>
      </c>
      <c r="S113" s="84">
        <f t="shared" si="109"/>
        <v>0</v>
      </c>
      <c r="T113" s="84">
        <f t="shared" si="110"/>
        <v>0</v>
      </c>
      <c r="U113" s="84">
        <f t="shared" si="111"/>
        <v>0</v>
      </c>
      <c r="V113" s="84">
        <f t="shared" si="112"/>
        <v>0</v>
      </c>
      <c r="W113" s="84">
        <f t="shared" si="113"/>
        <v>0</v>
      </c>
      <c r="X113" s="84">
        <f t="shared" si="114"/>
        <v>0</v>
      </c>
      <c r="Y113" s="84">
        <f t="shared" si="115"/>
        <v>0</v>
      </c>
      <c r="Z113" s="84">
        <f t="shared" si="116"/>
        <v>0</v>
      </c>
      <c r="AA113" s="84">
        <f t="shared" si="117"/>
        <v>0</v>
      </c>
      <c r="AB113" s="84">
        <f t="shared" si="118"/>
        <v>0</v>
      </c>
      <c r="AC113" s="84">
        <f t="shared" si="119"/>
        <v>0</v>
      </c>
      <c r="AD113" s="84">
        <f t="shared" si="120"/>
        <v>0</v>
      </c>
      <c r="AE113" s="84">
        <f t="shared" si="121"/>
        <v>0</v>
      </c>
      <c r="AF113" s="84">
        <f t="shared" si="122"/>
        <v>0</v>
      </c>
      <c r="AG113" s="84">
        <f t="shared" si="123"/>
        <v>0</v>
      </c>
      <c r="AH113" s="84">
        <f t="shared" si="124"/>
        <v>0</v>
      </c>
      <c r="AI113" s="84">
        <f t="shared" si="125"/>
        <v>0</v>
      </c>
      <c r="AJ113" s="84">
        <f t="shared" si="126"/>
        <v>0</v>
      </c>
      <c r="AK113" s="84">
        <f t="shared" si="127"/>
        <v>0</v>
      </c>
      <c r="AL113" s="84">
        <f t="shared" si="128"/>
        <v>0</v>
      </c>
      <c r="AM113" s="84">
        <f t="shared" si="129"/>
        <v>0</v>
      </c>
      <c r="AN113" s="84">
        <f t="shared" si="130"/>
        <v>0</v>
      </c>
      <c r="AO113" s="84">
        <f t="shared" si="131"/>
        <v>0</v>
      </c>
      <c r="AP113" s="84">
        <f t="shared" si="132"/>
        <v>0</v>
      </c>
      <c r="AQ113" s="84">
        <f t="shared" si="133"/>
        <v>0</v>
      </c>
      <c r="AR113" s="84">
        <f t="shared" si="134"/>
        <v>0</v>
      </c>
      <c r="AS113" s="84">
        <f t="shared" si="135"/>
        <v>0</v>
      </c>
      <c r="AT113" s="84">
        <f t="shared" si="136"/>
        <v>0</v>
      </c>
      <c r="AU113" s="84">
        <f t="shared" si="137"/>
        <v>0</v>
      </c>
      <c r="AV113" s="84">
        <f t="shared" si="138"/>
        <v>0</v>
      </c>
      <c r="AW113" s="84">
        <f t="shared" si="139"/>
        <v>0</v>
      </c>
      <c r="AX113" s="84">
        <f t="shared" si="140"/>
        <v>0</v>
      </c>
      <c r="AY113" s="84">
        <f t="shared" si="141"/>
        <v>0</v>
      </c>
      <c r="AZ113" s="84">
        <f t="shared" si="142"/>
        <v>0</v>
      </c>
      <c r="BA113" s="84">
        <f t="shared" si="143"/>
        <v>0</v>
      </c>
      <c r="BB113" s="84">
        <f t="shared" si="144"/>
        <v>0</v>
      </c>
      <c r="BC113" s="84">
        <f t="shared" si="145"/>
        <v>0</v>
      </c>
      <c r="BD113" s="84">
        <f t="shared" si="146"/>
        <v>0</v>
      </c>
      <c r="BE113" s="84">
        <f t="shared" si="147"/>
        <v>0</v>
      </c>
      <c r="BF113" s="84">
        <f t="shared" si="148"/>
        <v>0</v>
      </c>
      <c r="BG113" s="84">
        <f t="shared" si="149"/>
        <v>0</v>
      </c>
      <c r="BH113" s="84">
        <f t="shared" si="150"/>
        <v>0</v>
      </c>
      <c r="BI113" s="84">
        <f t="shared" si="151"/>
        <v>0</v>
      </c>
      <c r="BJ113" s="84">
        <f t="shared" si="152"/>
        <v>0</v>
      </c>
      <c r="BK113" s="84">
        <f t="shared" si="153"/>
        <v>0</v>
      </c>
      <c r="BL113" s="84">
        <f t="shared" si="154"/>
        <v>0</v>
      </c>
      <c r="BM113" s="84">
        <f t="shared" si="155"/>
        <v>0</v>
      </c>
      <c r="BN113" s="84">
        <f t="shared" si="156"/>
        <v>0</v>
      </c>
      <c r="BO113" s="84">
        <f t="shared" si="157"/>
        <v>0</v>
      </c>
      <c r="BP113" s="84">
        <f t="shared" si="158"/>
        <v>0</v>
      </c>
      <c r="BQ113" s="84">
        <f t="shared" si="159"/>
        <v>0</v>
      </c>
      <c r="BR113" s="84">
        <f t="shared" si="160"/>
        <v>0</v>
      </c>
      <c r="BS113" s="84">
        <f t="shared" si="161"/>
        <v>0</v>
      </c>
      <c r="BT113" s="84">
        <f t="shared" si="162"/>
        <v>0</v>
      </c>
      <c r="BU113" s="84">
        <f t="shared" si="163"/>
        <v>0</v>
      </c>
      <c r="BV113" s="84">
        <f t="shared" si="164"/>
        <v>0</v>
      </c>
      <c r="BW113" s="84">
        <f t="shared" si="165"/>
        <v>0</v>
      </c>
      <c r="BX113" s="84">
        <f t="shared" si="166"/>
        <v>0</v>
      </c>
      <c r="BY113" s="84">
        <f t="shared" si="167"/>
        <v>0</v>
      </c>
      <c r="BZ113" s="84">
        <f t="shared" si="168"/>
        <v>0</v>
      </c>
      <c r="CA113" s="84">
        <f t="shared" si="169"/>
        <v>0</v>
      </c>
      <c r="CB113" s="84">
        <f t="shared" si="170"/>
        <v>0</v>
      </c>
      <c r="CC113" s="84">
        <f t="shared" si="171"/>
        <v>0</v>
      </c>
      <c r="CD113" s="84">
        <f t="shared" si="172"/>
        <v>0</v>
      </c>
      <c r="CE113" s="84">
        <f t="shared" si="173"/>
        <v>0</v>
      </c>
      <c r="CF113" s="84">
        <f t="shared" si="174"/>
        <v>0</v>
      </c>
      <c r="CG113" s="84">
        <f t="shared" si="175"/>
        <v>0</v>
      </c>
      <c r="CH113" s="84">
        <f t="shared" si="176"/>
        <v>0</v>
      </c>
      <c r="CI113" s="84">
        <f t="shared" si="177"/>
        <v>0</v>
      </c>
      <c r="CJ113" s="84">
        <f t="shared" si="178"/>
        <v>0</v>
      </c>
      <c r="CK113" s="84">
        <f t="shared" si="179"/>
        <v>0</v>
      </c>
      <c r="CL113" s="84">
        <f t="shared" si="180"/>
        <v>0</v>
      </c>
      <c r="CM113" s="84">
        <f t="shared" si="181"/>
        <v>0</v>
      </c>
      <c r="CN113" s="84">
        <f t="shared" si="182"/>
        <v>0</v>
      </c>
      <c r="CO113" s="84">
        <f t="shared" si="183"/>
        <v>0</v>
      </c>
      <c r="CP113" s="84">
        <f t="shared" si="184"/>
        <v>0</v>
      </c>
      <c r="CQ113" s="84">
        <f t="shared" si="185"/>
        <v>0</v>
      </c>
      <c r="CR113" s="84">
        <f t="shared" si="186"/>
        <v>0</v>
      </c>
      <c r="CS113" s="84">
        <f t="shared" si="187"/>
        <v>0</v>
      </c>
      <c r="CT113" s="84">
        <f t="shared" si="188"/>
        <v>0</v>
      </c>
      <c r="CU113" s="84">
        <f t="shared" si="189"/>
        <v>0</v>
      </c>
      <c r="CV113" s="84">
        <f t="shared" si="190"/>
        <v>0</v>
      </c>
      <c r="CW113" s="84">
        <f t="shared" si="191"/>
        <v>0</v>
      </c>
      <c r="CX113" s="84">
        <f t="shared" si="192"/>
        <v>0</v>
      </c>
    </row>
    <row r="114" spans="1:102" s="263" customFormat="1" ht="14.25">
      <c r="A114" s="78">
        <f t="shared" si="96"/>
        <v>104</v>
      </c>
      <c r="B114" s="79"/>
      <c r="C114" s="80"/>
      <c r="D114" s="81"/>
      <c r="E114" s="82"/>
      <c r="F114" s="83"/>
      <c r="G114" s="84">
        <f t="shared" si="97"/>
        <v>0</v>
      </c>
      <c r="H114" s="84">
        <f t="shared" si="98"/>
        <v>0</v>
      </c>
      <c r="I114" s="84">
        <f t="shared" si="99"/>
        <v>0</v>
      </c>
      <c r="J114" s="84">
        <f t="shared" si="100"/>
        <v>0</v>
      </c>
      <c r="K114" s="84">
        <f t="shared" si="101"/>
        <v>0</v>
      </c>
      <c r="L114" s="84">
        <f t="shared" si="102"/>
        <v>0</v>
      </c>
      <c r="M114" s="84">
        <f t="shared" si="103"/>
        <v>0</v>
      </c>
      <c r="N114" s="84">
        <f t="shared" si="104"/>
        <v>0</v>
      </c>
      <c r="O114" s="84">
        <f t="shared" si="105"/>
        <v>0</v>
      </c>
      <c r="P114" s="84">
        <f t="shared" si="106"/>
        <v>0</v>
      </c>
      <c r="Q114" s="84">
        <f t="shared" si="107"/>
        <v>0</v>
      </c>
      <c r="R114" s="84">
        <f t="shared" si="108"/>
        <v>0</v>
      </c>
      <c r="S114" s="84">
        <f t="shared" si="109"/>
        <v>0</v>
      </c>
      <c r="T114" s="84">
        <f t="shared" si="110"/>
        <v>0</v>
      </c>
      <c r="U114" s="84">
        <f t="shared" si="111"/>
        <v>0</v>
      </c>
      <c r="V114" s="84">
        <f t="shared" si="112"/>
        <v>0</v>
      </c>
      <c r="W114" s="84">
        <f t="shared" si="113"/>
        <v>0</v>
      </c>
      <c r="X114" s="84">
        <f t="shared" si="114"/>
        <v>0</v>
      </c>
      <c r="Y114" s="84">
        <f t="shared" si="115"/>
        <v>0</v>
      </c>
      <c r="Z114" s="84">
        <f t="shared" si="116"/>
        <v>0</v>
      </c>
      <c r="AA114" s="84">
        <f t="shared" si="117"/>
        <v>0</v>
      </c>
      <c r="AB114" s="84">
        <f t="shared" si="118"/>
        <v>0</v>
      </c>
      <c r="AC114" s="84">
        <f t="shared" si="119"/>
        <v>0</v>
      </c>
      <c r="AD114" s="84">
        <f t="shared" si="120"/>
        <v>0</v>
      </c>
      <c r="AE114" s="84">
        <f t="shared" si="121"/>
        <v>0</v>
      </c>
      <c r="AF114" s="84">
        <f t="shared" si="122"/>
        <v>0</v>
      </c>
      <c r="AG114" s="84">
        <f t="shared" si="123"/>
        <v>0</v>
      </c>
      <c r="AH114" s="84">
        <f t="shared" si="124"/>
        <v>0</v>
      </c>
      <c r="AI114" s="84">
        <f t="shared" si="125"/>
        <v>0</v>
      </c>
      <c r="AJ114" s="84">
        <f t="shared" si="126"/>
        <v>0</v>
      </c>
      <c r="AK114" s="84">
        <f t="shared" si="127"/>
        <v>0</v>
      </c>
      <c r="AL114" s="84">
        <f t="shared" si="128"/>
        <v>0</v>
      </c>
      <c r="AM114" s="84">
        <f t="shared" si="129"/>
        <v>0</v>
      </c>
      <c r="AN114" s="84">
        <f t="shared" si="130"/>
        <v>0</v>
      </c>
      <c r="AO114" s="84">
        <f t="shared" si="131"/>
        <v>0</v>
      </c>
      <c r="AP114" s="84">
        <f t="shared" si="132"/>
        <v>0</v>
      </c>
      <c r="AQ114" s="84">
        <f t="shared" si="133"/>
        <v>0</v>
      </c>
      <c r="AR114" s="84">
        <f t="shared" si="134"/>
        <v>0</v>
      </c>
      <c r="AS114" s="84">
        <f t="shared" si="135"/>
        <v>0</v>
      </c>
      <c r="AT114" s="84">
        <f t="shared" si="136"/>
        <v>0</v>
      </c>
      <c r="AU114" s="84">
        <f t="shared" si="137"/>
        <v>0</v>
      </c>
      <c r="AV114" s="84">
        <f t="shared" si="138"/>
        <v>0</v>
      </c>
      <c r="AW114" s="84">
        <f t="shared" si="139"/>
        <v>0</v>
      </c>
      <c r="AX114" s="84">
        <f t="shared" si="140"/>
        <v>0</v>
      </c>
      <c r="AY114" s="84">
        <f t="shared" si="141"/>
        <v>0</v>
      </c>
      <c r="AZ114" s="84">
        <f t="shared" si="142"/>
        <v>0</v>
      </c>
      <c r="BA114" s="84">
        <f t="shared" si="143"/>
        <v>0</v>
      </c>
      <c r="BB114" s="84">
        <f t="shared" si="144"/>
        <v>0</v>
      </c>
      <c r="BC114" s="84">
        <f t="shared" si="145"/>
        <v>0</v>
      </c>
      <c r="BD114" s="84">
        <f t="shared" si="146"/>
        <v>0</v>
      </c>
      <c r="BE114" s="84">
        <f t="shared" si="147"/>
        <v>0</v>
      </c>
      <c r="BF114" s="84">
        <f t="shared" si="148"/>
        <v>0</v>
      </c>
      <c r="BG114" s="84">
        <f t="shared" si="149"/>
        <v>0</v>
      </c>
      <c r="BH114" s="84">
        <f t="shared" si="150"/>
        <v>0</v>
      </c>
      <c r="BI114" s="84">
        <f t="shared" si="151"/>
        <v>0</v>
      </c>
      <c r="BJ114" s="84">
        <f t="shared" si="152"/>
        <v>0</v>
      </c>
      <c r="BK114" s="84">
        <f t="shared" si="153"/>
        <v>0</v>
      </c>
      <c r="BL114" s="84">
        <f t="shared" si="154"/>
        <v>0</v>
      </c>
      <c r="BM114" s="84">
        <f t="shared" si="155"/>
        <v>0</v>
      </c>
      <c r="BN114" s="84">
        <f t="shared" si="156"/>
        <v>0</v>
      </c>
      <c r="BO114" s="84">
        <f t="shared" si="157"/>
        <v>0</v>
      </c>
      <c r="BP114" s="84">
        <f t="shared" si="158"/>
        <v>0</v>
      </c>
      <c r="BQ114" s="84">
        <f t="shared" si="159"/>
        <v>0</v>
      </c>
      <c r="BR114" s="84">
        <f t="shared" si="160"/>
        <v>0</v>
      </c>
      <c r="BS114" s="84">
        <f t="shared" si="161"/>
        <v>0</v>
      </c>
      <c r="BT114" s="84">
        <f t="shared" si="162"/>
        <v>0</v>
      </c>
      <c r="BU114" s="84">
        <f t="shared" si="163"/>
        <v>0</v>
      </c>
      <c r="BV114" s="84">
        <f t="shared" si="164"/>
        <v>0</v>
      </c>
      <c r="BW114" s="84">
        <f t="shared" si="165"/>
        <v>0</v>
      </c>
      <c r="BX114" s="84">
        <f t="shared" si="166"/>
        <v>0</v>
      </c>
      <c r="BY114" s="84">
        <f t="shared" si="167"/>
        <v>0</v>
      </c>
      <c r="BZ114" s="84">
        <f t="shared" si="168"/>
        <v>0</v>
      </c>
      <c r="CA114" s="84">
        <f t="shared" si="169"/>
        <v>0</v>
      </c>
      <c r="CB114" s="84">
        <f t="shared" si="170"/>
        <v>0</v>
      </c>
      <c r="CC114" s="84">
        <f t="shared" si="171"/>
        <v>0</v>
      </c>
      <c r="CD114" s="84">
        <f t="shared" si="172"/>
        <v>0</v>
      </c>
      <c r="CE114" s="84">
        <f t="shared" si="173"/>
        <v>0</v>
      </c>
      <c r="CF114" s="84">
        <f t="shared" si="174"/>
        <v>0</v>
      </c>
      <c r="CG114" s="84">
        <f t="shared" si="175"/>
        <v>0</v>
      </c>
      <c r="CH114" s="84">
        <f t="shared" si="176"/>
        <v>0</v>
      </c>
      <c r="CI114" s="84">
        <f t="shared" si="177"/>
        <v>0</v>
      </c>
      <c r="CJ114" s="84">
        <f t="shared" si="178"/>
        <v>0</v>
      </c>
      <c r="CK114" s="84">
        <f t="shared" si="179"/>
        <v>0</v>
      </c>
      <c r="CL114" s="84">
        <f t="shared" si="180"/>
        <v>0</v>
      </c>
      <c r="CM114" s="84">
        <f t="shared" si="181"/>
        <v>0</v>
      </c>
      <c r="CN114" s="84">
        <f t="shared" si="182"/>
        <v>0</v>
      </c>
      <c r="CO114" s="84">
        <f t="shared" si="183"/>
        <v>0</v>
      </c>
      <c r="CP114" s="84">
        <f t="shared" si="184"/>
        <v>0</v>
      </c>
      <c r="CQ114" s="84">
        <f t="shared" si="185"/>
        <v>0</v>
      </c>
      <c r="CR114" s="84">
        <f t="shared" si="186"/>
        <v>0</v>
      </c>
      <c r="CS114" s="84">
        <f t="shared" si="187"/>
        <v>0</v>
      </c>
      <c r="CT114" s="84">
        <f t="shared" si="188"/>
        <v>0</v>
      </c>
      <c r="CU114" s="84">
        <f t="shared" si="189"/>
        <v>0</v>
      </c>
      <c r="CV114" s="84">
        <f t="shared" si="190"/>
        <v>0</v>
      </c>
      <c r="CW114" s="84">
        <f t="shared" si="191"/>
        <v>0</v>
      </c>
      <c r="CX114" s="84">
        <f t="shared" si="192"/>
        <v>0</v>
      </c>
    </row>
    <row r="115" spans="1:102" s="263" customFormat="1" ht="14.25">
      <c r="A115" s="78">
        <f t="shared" si="96"/>
        <v>105</v>
      </c>
      <c r="B115" s="79"/>
      <c r="C115" s="80"/>
      <c r="D115" s="81"/>
      <c r="E115" s="82"/>
      <c r="F115" s="83"/>
      <c r="G115" s="84">
        <f t="shared" si="97"/>
        <v>0</v>
      </c>
      <c r="H115" s="84">
        <f t="shared" si="98"/>
        <v>0</v>
      </c>
      <c r="I115" s="84">
        <f t="shared" si="99"/>
        <v>0</v>
      </c>
      <c r="J115" s="84">
        <f t="shared" si="100"/>
        <v>0</v>
      </c>
      <c r="K115" s="84">
        <f t="shared" si="101"/>
        <v>0</v>
      </c>
      <c r="L115" s="84">
        <f t="shared" si="102"/>
        <v>0</v>
      </c>
      <c r="M115" s="84">
        <f t="shared" si="103"/>
        <v>0</v>
      </c>
      <c r="N115" s="84">
        <f t="shared" si="104"/>
        <v>0</v>
      </c>
      <c r="O115" s="84">
        <f t="shared" si="105"/>
        <v>0</v>
      </c>
      <c r="P115" s="84">
        <f t="shared" si="106"/>
        <v>0</v>
      </c>
      <c r="Q115" s="84">
        <f t="shared" si="107"/>
        <v>0</v>
      </c>
      <c r="R115" s="84">
        <f t="shared" si="108"/>
        <v>0</v>
      </c>
      <c r="S115" s="84">
        <f t="shared" si="109"/>
        <v>0</v>
      </c>
      <c r="T115" s="84">
        <f t="shared" si="110"/>
        <v>0</v>
      </c>
      <c r="U115" s="84">
        <f t="shared" si="111"/>
        <v>0</v>
      </c>
      <c r="V115" s="84">
        <f t="shared" si="112"/>
        <v>0</v>
      </c>
      <c r="W115" s="84">
        <f t="shared" si="113"/>
        <v>0</v>
      </c>
      <c r="X115" s="84">
        <f t="shared" si="114"/>
        <v>0</v>
      </c>
      <c r="Y115" s="84">
        <f t="shared" si="115"/>
        <v>0</v>
      </c>
      <c r="Z115" s="84">
        <f t="shared" si="116"/>
        <v>0</v>
      </c>
      <c r="AA115" s="84">
        <f t="shared" si="117"/>
        <v>0</v>
      </c>
      <c r="AB115" s="84">
        <f t="shared" si="118"/>
        <v>0</v>
      </c>
      <c r="AC115" s="84">
        <f t="shared" si="119"/>
        <v>0</v>
      </c>
      <c r="AD115" s="84">
        <f t="shared" si="120"/>
        <v>0</v>
      </c>
      <c r="AE115" s="84">
        <f t="shared" si="121"/>
        <v>0</v>
      </c>
      <c r="AF115" s="84">
        <f t="shared" si="122"/>
        <v>0</v>
      </c>
      <c r="AG115" s="84">
        <f t="shared" si="123"/>
        <v>0</v>
      </c>
      <c r="AH115" s="84">
        <f t="shared" si="124"/>
        <v>0</v>
      </c>
      <c r="AI115" s="84">
        <f t="shared" si="125"/>
        <v>0</v>
      </c>
      <c r="AJ115" s="84">
        <f t="shared" si="126"/>
        <v>0</v>
      </c>
      <c r="AK115" s="84">
        <f t="shared" si="127"/>
        <v>0</v>
      </c>
      <c r="AL115" s="84">
        <f t="shared" si="128"/>
        <v>0</v>
      </c>
      <c r="AM115" s="84">
        <f t="shared" si="129"/>
        <v>0</v>
      </c>
      <c r="AN115" s="84">
        <f t="shared" si="130"/>
        <v>0</v>
      </c>
      <c r="AO115" s="84">
        <f t="shared" si="131"/>
        <v>0</v>
      </c>
      <c r="AP115" s="84">
        <f t="shared" si="132"/>
        <v>0</v>
      </c>
      <c r="AQ115" s="84">
        <f t="shared" si="133"/>
        <v>0</v>
      </c>
      <c r="AR115" s="84">
        <f t="shared" si="134"/>
        <v>0</v>
      </c>
      <c r="AS115" s="84">
        <f t="shared" si="135"/>
        <v>0</v>
      </c>
      <c r="AT115" s="84">
        <f t="shared" si="136"/>
        <v>0</v>
      </c>
      <c r="AU115" s="84">
        <f t="shared" si="137"/>
        <v>0</v>
      </c>
      <c r="AV115" s="84">
        <f t="shared" si="138"/>
        <v>0</v>
      </c>
      <c r="AW115" s="84">
        <f t="shared" si="139"/>
        <v>0</v>
      </c>
      <c r="AX115" s="84">
        <f t="shared" si="140"/>
        <v>0</v>
      </c>
      <c r="AY115" s="84">
        <f t="shared" si="141"/>
        <v>0</v>
      </c>
      <c r="AZ115" s="84">
        <f t="shared" si="142"/>
        <v>0</v>
      </c>
      <c r="BA115" s="84">
        <f t="shared" si="143"/>
        <v>0</v>
      </c>
      <c r="BB115" s="84">
        <f t="shared" si="144"/>
        <v>0</v>
      </c>
      <c r="BC115" s="84">
        <f t="shared" si="145"/>
        <v>0</v>
      </c>
      <c r="BD115" s="84">
        <f t="shared" si="146"/>
        <v>0</v>
      </c>
      <c r="BE115" s="84">
        <f t="shared" si="147"/>
        <v>0</v>
      </c>
      <c r="BF115" s="84">
        <f t="shared" si="148"/>
        <v>0</v>
      </c>
      <c r="BG115" s="84">
        <f t="shared" si="149"/>
        <v>0</v>
      </c>
      <c r="BH115" s="84">
        <f t="shared" si="150"/>
        <v>0</v>
      </c>
      <c r="BI115" s="84">
        <f t="shared" si="151"/>
        <v>0</v>
      </c>
      <c r="BJ115" s="84">
        <f t="shared" si="152"/>
        <v>0</v>
      </c>
      <c r="BK115" s="84">
        <f t="shared" si="153"/>
        <v>0</v>
      </c>
      <c r="BL115" s="84">
        <f t="shared" si="154"/>
        <v>0</v>
      </c>
      <c r="BM115" s="84">
        <f t="shared" si="155"/>
        <v>0</v>
      </c>
      <c r="BN115" s="84">
        <f t="shared" si="156"/>
        <v>0</v>
      </c>
      <c r="BO115" s="84">
        <f t="shared" si="157"/>
        <v>0</v>
      </c>
      <c r="BP115" s="84">
        <f t="shared" si="158"/>
        <v>0</v>
      </c>
      <c r="BQ115" s="84">
        <f t="shared" si="159"/>
        <v>0</v>
      </c>
      <c r="BR115" s="84">
        <f t="shared" si="160"/>
        <v>0</v>
      </c>
      <c r="BS115" s="84">
        <f t="shared" si="161"/>
        <v>0</v>
      </c>
      <c r="BT115" s="84">
        <f t="shared" si="162"/>
        <v>0</v>
      </c>
      <c r="BU115" s="84">
        <f t="shared" si="163"/>
        <v>0</v>
      </c>
      <c r="BV115" s="84">
        <f t="shared" si="164"/>
        <v>0</v>
      </c>
      <c r="BW115" s="84">
        <f t="shared" si="165"/>
        <v>0</v>
      </c>
      <c r="BX115" s="84">
        <f t="shared" si="166"/>
        <v>0</v>
      </c>
      <c r="BY115" s="84">
        <f t="shared" si="167"/>
        <v>0</v>
      </c>
      <c r="BZ115" s="84">
        <f t="shared" si="168"/>
        <v>0</v>
      </c>
      <c r="CA115" s="84">
        <f t="shared" si="169"/>
        <v>0</v>
      </c>
      <c r="CB115" s="84">
        <f t="shared" si="170"/>
        <v>0</v>
      </c>
      <c r="CC115" s="84">
        <f t="shared" si="171"/>
        <v>0</v>
      </c>
      <c r="CD115" s="84">
        <f t="shared" si="172"/>
        <v>0</v>
      </c>
      <c r="CE115" s="84">
        <f t="shared" si="173"/>
        <v>0</v>
      </c>
      <c r="CF115" s="84">
        <f t="shared" si="174"/>
        <v>0</v>
      </c>
      <c r="CG115" s="84">
        <f t="shared" si="175"/>
        <v>0</v>
      </c>
      <c r="CH115" s="84">
        <f t="shared" si="176"/>
        <v>0</v>
      </c>
      <c r="CI115" s="84">
        <f t="shared" si="177"/>
        <v>0</v>
      </c>
      <c r="CJ115" s="84">
        <f t="shared" si="178"/>
        <v>0</v>
      </c>
      <c r="CK115" s="84">
        <f t="shared" si="179"/>
        <v>0</v>
      </c>
      <c r="CL115" s="84">
        <f t="shared" si="180"/>
        <v>0</v>
      </c>
      <c r="CM115" s="84">
        <f t="shared" si="181"/>
        <v>0</v>
      </c>
      <c r="CN115" s="84">
        <f t="shared" si="182"/>
        <v>0</v>
      </c>
      <c r="CO115" s="84">
        <f t="shared" si="183"/>
        <v>0</v>
      </c>
      <c r="CP115" s="84">
        <f t="shared" si="184"/>
        <v>0</v>
      </c>
      <c r="CQ115" s="84">
        <f t="shared" si="185"/>
        <v>0</v>
      </c>
      <c r="CR115" s="84">
        <f t="shared" si="186"/>
        <v>0</v>
      </c>
      <c r="CS115" s="84">
        <f t="shared" si="187"/>
        <v>0</v>
      </c>
      <c r="CT115" s="84">
        <f t="shared" si="188"/>
        <v>0</v>
      </c>
      <c r="CU115" s="84">
        <f t="shared" si="189"/>
        <v>0</v>
      </c>
      <c r="CV115" s="84">
        <f t="shared" si="190"/>
        <v>0</v>
      </c>
      <c r="CW115" s="84">
        <f t="shared" si="191"/>
        <v>0</v>
      </c>
      <c r="CX115" s="84">
        <f t="shared" si="192"/>
        <v>0</v>
      </c>
    </row>
    <row r="116" spans="1:102" s="263" customFormat="1" ht="14.25">
      <c r="A116" s="78">
        <f t="shared" si="96"/>
        <v>106</v>
      </c>
      <c r="B116" s="79"/>
      <c r="C116" s="80"/>
      <c r="D116" s="81"/>
      <c r="E116" s="82"/>
      <c r="F116" s="83"/>
      <c r="G116" s="84">
        <f t="shared" si="97"/>
        <v>0</v>
      </c>
      <c r="H116" s="84">
        <f t="shared" si="98"/>
        <v>0</v>
      </c>
      <c r="I116" s="84">
        <f t="shared" si="99"/>
        <v>0</v>
      </c>
      <c r="J116" s="84">
        <f t="shared" si="100"/>
        <v>0</v>
      </c>
      <c r="K116" s="84">
        <f t="shared" si="101"/>
        <v>0</v>
      </c>
      <c r="L116" s="84">
        <f t="shared" si="102"/>
        <v>0</v>
      </c>
      <c r="M116" s="84">
        <f t="shared" si="103"/>
        <v>0</v>
      </c>
      <c r="N116" s="84">
        <f t="shared" si="104"/>
        <v>0</v>
      </c>
      <c r="O116" s="84">
        <f t="shared" si="105"/>
        <v>0</v>
      </c>
      <c r="P116" s="84">
        <f t="shared" si="106"/>
        <v>0</v>
      </c>
      <c r="Q116" s="84">
        <f t="shared" si="107"/>
        <v>0</v>
      </c>
      <c r="R116" s="84">
        <f t="shared" si="108"/>
        <v>0</v>
      </c>
      <c r="S116" s="84">
        <f t="shared" si="109"/>
        <v>0</v>
      </c>
      <c r="T116" s="84">
        <f t="shared" si="110"/>
        <v>0</v>
      </c>
      <c r="U116" s="84">
        <f t="shared" si="111"/>
        <v>0</v>
      </c>
      <c r="V116" s="84">
        <f t="shared" si="112"/>
        <v>0</v>
      </c>
      <c r="W116" s="84">
        <f t="shared" si="113"/>
        <v>0</v>
      </c>
      <c r="X116" s="84">
        <f t="shared" si="114"/>
        <v>0</v>
      </c>
      <c r="Y116" s="84">
        <f t="shared" si="115"/>
        <v>0</v>
      </c>
      <c r="Z116" s="84">
        <f t="shared" si="116"/>
        <v>0</v>
      </c>
      <c r="AA116" s="84">
        <f t="shared" si="117"/>
        <v>0</v>
      </c>
      <c r="AB116" s="84">
        <f t="shared" si="118"/>
        <v>0</v>
      </c>
      <c r="AC116" s="84">
        <f t="shared" si="119"/>
        <v>0</v>
      </c>
      <c r="AD116" s="84">
        <f t="shared" si="120"/>
        <v>0</v>
      </c>
      <c r="AE116" s="84">
        <f t="shared" si="121"/>
        <v>0</v>
      </c>
      <c r="AF116" s="84">
        <f t="shared" si="122"/>
        <v>0</v>
      </c>
      <c r="AG116" s="84">
        <f t="shared" si="123"/>
        <v>0</v>
      </c>
      <c r="AH116" s="84">
        <f t="shared" si="124"/>
        <v>0</v>
      </c>
      <c r="AI116" s="84">
        <f t="shared" si="125"/>
        <v>0</v>
      </c>
      <c r="AJ116" s="84">
        <f t="shared" si="126"/>
        <v>0</v>
      </c>
      <c r="AK116" s="84">
        <f t="shared" si="127"/>
        <v>0</v>
      </c>
      <c r="AL116" s="84">
        <f t="shared" si="128"/>
        <v>0</v>
      </c>
      <c r="AM116" s="84">
        <f t="shared" si="129"/>
        <v>0</v>
      </c>
      <c r="AN116" s="84">
        <f t="shared" si="130"/>
        <v>0</v>
      </c>
      <c r="AO116" s="84">
        <f t="shared" si="131"/>
        <v>0</v>
      </c>
      <c r="AP116" s="84">
        <f t="shared" si="132"/>
        <v>0</v>
      </c>
      <c r="AQ116" s="84">
        <f t="shared" si="133"/>
        <v>0</v>
      </c>
      <c r="AR116" s="84">
        <f t="shared" si="134"/>
        <v>0</v>
      </c>
      <c r="AS116" s="84">
        <f t="shared" si="135"/>
        <v>0</v>
      </c>
      <c r="AT116" s="84">
        <f t="shared" si="136"/>
        <v>0</v>
      </c>
      <c r="AU116" s="84">
        <f t="shared" si="137"/>
        <v>0</v>
      </c>
      <c r="AV116" s="84">
        <f t="shared" si="138"/>
        <v>0</v>
      </c>
      <c r="AW116" s="84">
        <f t="shared" si="139"/>
        <v>0</v>
      </c>
      <c r="AX116" s="84">
        <f t="shared" si="140"/>
        <v>0</v>
      </c>
      <c r="AY116" s="84">
        <f t="shared" si="141"/>
        <v>0</v>
      </c>
      <c r="AZ116" s="84">
        <f t="shared" si="142"/>
        <v>0</v>
      </c>
      <c r="BA116" s="84">
        <f t="shared" si="143"/>
        <v>0</v>
      </c>
      <c r="BB116" s="84">
        <f t="shared" si="144"/>
        <v>0</v>
      </c>
      <c r="BC116" s="84">
        <f t="shared" si="145"/>
        <v>0</v>
      </c>
      <c r="BD116" s="84">
        <f t="shared" si="146"/>
        <v>0</v>
      </c>
      <c r="BE116" s="84">
        <f t="shared" si="147"/>
        <v>0</v>
      </c>
      <c r="BF116" s="84">
        <f t="shared" si="148"/>
        <v>0</v>
      </c>
      <c r="BG116" s="84">
        <f t="shared" si="149"/>
        <v>0</v>
      </c>
      <c r="BH116" s="84">
        <f t="shared" si="150"/>
        <v>0</v>
      </c>
      <c r="BI116" s="84">
        <f t="shared" si="151"/>
        <v>0</v>
      </c>
      <c r="BJ116" s="84">
        <f t="shared" si="152"/>
        <v>0</v>
      </c>
      <c r="BK116" s="84">
        <f t="shared" si="153"/>
        <v>0</v>
      </c>
      <c r="BL116" s="84">
        <f t="shared" si="154"/>
        <v>0</v>
      </c>
      <c r="BM116" s="84">
        <f t="shared" si="155"/>
        <v>0</v>
      </c>
      <c r="BN116" s="84">
        <f t="shared" si="156"/>
        <v>0</v>
      </c>
      <c r="BO116" s="84">
        <f t="shared" si="157"/>
        <v>0</v>
      </c>
      <c r="BP116" s="84">
        <f t="shared" si="158"/>
        <v>0</v>
      </c>
      <c r="BQ116" s="84">
        <f t="shared" si="159"/>
        <v>0</v>
      </c>
      <c r="BR116" s="84">
        <f t="shared" si="160"/>
        <v>0</v>
      </c>
      <c r="BS116" s="84">
        <f t="shared" si="161"/>
        <v>0</v>
      </c>
      <c r="BT116" s="84">
        <f t="shared" si="162"/>
        <v>0</v>
      </c>
      <c r="BU116" s="84">
        <f t="shared" si="163"/>
        <v>0</v>
      </c>
      <c r="BV116" s="84">
        <f t="shared" si="164"/>
        <v>0</v>
      </c>
      <c r="BW116" s="84">
        <f t="shared" si="165"/>
        <v>0</v>
      </c>
      <c r="BX116" s="84">
        <f t="shared" si="166"/>
        <v>0</v>
      </c>
      <c r="BY116" s="84">
        <f t="shared" si="167"/>
        <v>0</v>
      </c>
      <c r="BZ116" s="84">
        <f t="shared" si="168"/>
        <v>0</v>
      </c>
      <c r="CA116" s="84">
        <f t="shared" si="169"/>
        <v>0</v>
      </c>
      <c r="CB116" s="84">
        <f t="shared" si="170"/>
        <v>0</v>
      </c>
      <c r="CC116" s="84">
        <f t="shared" si="171"/>
        <v>0</v>
      </c>
      <c r="CD116" s="84">
        <f t="shared" si="172"/>
        <v>0</v>
      </c>
      <c r="CE116" s="84">
        <f t="shared" si="173"/>
        <v>0</v>
      </c>
      <c r="CF116" s="84">
        <f t="shared" si="174"/>
        <v>0</v>
      </c>
      <c r="CG116" s="84">
        <f t="shared" si="175"/>
        <v>0</v>
      </c>
      <c r="CH116" s="84">
        <f t="shared" si="176"/>
        <v>0</v>
      </c>
      <c r="CI116" s="84">
        <f t="shared" si="177"/>
        <v>0</v>
      </c>
      <c r="CJ116" s="84">
        <f t="shared" si="178"/>
        <v>0</v>
      </c>
      <c r="CK116" s="84">
        <f t="shared" si="179"/>
        <v>0</v>
      </c>
      <c r="CL116" s="84">
        <f t="shared" si="180"/>
        <v>0</v>
      </c>
      <c r="CM116" s="84">
        <f t="shared" si="181"/>
        <v>0</v>
      </c>
      <c r="CN116" s="84">
        <f t="shared" si="182"/>
        <v>0</v>
      </c>
      <c r="CO116" s="84">
        <f t="shared" si="183"/>
        <v>0</v>
      </c>
      <c r="CP116" s="84">
        <f t="shared" si="184"/>
        <v>0</v>
      </c>
      <c r="CQ116" s="84">
        <f t="shared" si="185"/>
        <v>0</v>
      </c>
      <c r="CR116" s="84">
        <f t="shared" si="186"/>
        <v>0</v>
      </c>
      <c r="CS116" s="84">
        <f t="shared" si="187"/>
        <v>0</v>
      </c>
      <c r="CT116" s="84">
        <f t="shared" si="188"/>
        <v>0</v>
      </c>
      <c r="CU116" s="84">
        <f t="shared" si="189"/>
        <v>0</v>
      </c>
      <c r="CV116" s="84">
        <f t="shared" si="190"/>
        <v>0</v>
      </c>
      <c r="CW116" s="84">
        <f t="shared" si="191"/>
        <v>0</v>
      </c>
      <c r="CX116" s="84">
        <f t="shared" si="192"/>
        <v>0</v>
      </c>
    </row>
    <row r="117" spans="1:102" s="263" customFormat="1" ht="14.25">
      <c r="A117" s="78">
        <f t="shared" si="96"/>
        <v>107</v>
      </c>
      <c r="B117" s="79"/>
      <c r="C117" s="80"/>
      <c r="D117" s="81"/>
      <c r="E117" s="82"/>
      <c r="F117" s="83"/>
      <c r="G117" s="84">
        <f t="shared" si="97"/>
        <v>0</v>
      </c>
      <c r="H117" s="84">
        <f t="shared" si="98"/>
        <v>0</v>
      </c>
      <c r="I117" s="84">
        <f t="shared" si="99"/>
        <v>0</v>
      </c>
      <c r="J117" s="84">
        <f t="shared" si="100"/>
        <v>0</v>
      </c>
      <c r="K117" s="84">
        <f t="shared" si="101"/>
        <v>0</v>
      </c>
      <c r="L117" s="84">
        <f t="shared" si="102"/>
        <v>0</v>
      </c>
      <c r="M117" s="84">
        <f t="shared" si="103"/>
        <v>0</v>
      </c>
      <c r="N117" s="84">
        <f t="shared" si="104"/>
        <v>0</v>
      </c>
      <c r="O117" s="84">
        <f t="shared" si="105"/>
        <v>0</v>
      </c>
      <c r="P117" s="84">
        <f t="shared" si="106"/>
        <v>0</v>
      </c>
      <c r="Q117" s="84">
        <f t="shared" si="107"/>
        <v>0</v>
      </c>
      <c r="R117" s="84">
        <f t="shared" si="108"/>
        <v>0</v>
      </c>
      <c r="S117" s="84">
        <f t="shared" si="109"/>
        <v>0</v>
      </c>
      <c r="T117" s="84">
        <f t="shared" si="110"/>
        <v>0</v>
      </c>
      <c r="U117" s="84">
        <f t="shared" si="111"/>
        <v>0</v>
      </c>
      <c r="V117" s="84">
        <f t="shared" si="112"/>
        <v>0</v>
      </c>
      <c r="W117" s="84">
        <f t="shared" si="113"/>
        <v>0</v>
      </c>
      <c r="X117" s="84">
        <f t="shared" si="114"/>
        <v>0</v>
      </c>
      <c r="Y117" s="84">
        <f t="shared" si="115"/>
        <v>0</v>
      </c>
      <c r="Z117" s="84">
        <f t="shared" si="116"/>
        <v>0</v>
      </c>
      <c r="AA117" s="84">
        <f t="shared" si="117"/>
        <v>0</v>
      </c>
      <c r="AB117" s="84">
        <f t="shared" si="118"/>
        <v>0</v>
      </c>
      <c r="AC117" s="84">
        <f t="shared" si="119"/>
        <v>0</v>
      </c>
      <c r="AD117" s="84">
        <f t="shared" si="120"/>
        <v>0</v>
      </c>
      <c r="AE117" s="84">
        <f t="shared" si="121"/>
        <v>0</v>
      </c>
      <c r="AF117" s="84">
        <f t="shared" si="122"/>
        <v>0</v>
      </c>
      <c r="AG117" s="84">
        <f t="shared" si="123"/>
        <v>0</v>
      </c>
      <c r="AH117" s="84">
        <f t="shared" si="124"/>
        <v>0</v>
      </c>
      <c r="AI117" s="84">
        <f t="shared" si="125"/>
        <v>0</v>
      </c>
      <c r="AJ117" s="84">
        <f t="shared" si="126"/>
        <v>0</v>
      </c>
      <c r="AK117" s="84">
        <f t="shared" si="127"/>
        <v>0</v>
      </c>
      <c r="AL117" s="84">
        <f t="shared" si="128"/>
        <v>0</v>
      </c>
      <c r="AM117" s="84">
        <f t="shared" si="129"/>
        <v>0</v>
      </c>
      <c r="AN117" s="84">
        <f t="shared" si="130"/>
        <v>0</v>
      </c>
      <c r="AO117" s="84">
        <f t="shared" si="131"/>
        <v>0</v>
      </c>
      <c r="AP117" s="84">
        <f t="shared" si="132"/>
        <v>0</v>
      </c>
      <c r="AQ117" s="84">
        <f t="shared" si="133"/>
        <v>0</v>
      </c>
      <c r="AR117" s="84">
        <f t="shared" si="134"/>
        <v>0</v>
      </c>
      <c r="AS117" s="84">
        <f t="shared" si="135"/>
        <v>0</v>
      </c>
      <c r="AT117" s="84">
        <f t="shared" si="136"/>
        <v>0</v>
      </c>
      <c r="AU117" s="84">
        <f t="shared" si="137"/>
        <v>0</v>
      </c>
      <c r="AV117" s="84">
        <f t="shared" si="138"/>
        <v>0</v>
      </c>
      <c r="AW117" s="84">
        <f t="shared" si="139"/>
        <v>0</v>
      </c>
      <c r="AX117" s="84">
        <f t="shared" si="140"/>
        <v>0</v>
      </c>
      <c r="AY117" s="84">
        <f t="shared" si="141"/>
        <v>0</v>
      </c>
      <c r="AZ117" s="84">
        <f t="shared" si="142"/>
        <v>0</v>
      </c>
      <c r="BA117" s="84">
        <f t="shared" si="143"/>
        <v>0</v>
      </c>
      <c r="BB117" s="84">
        <f t="shared" si="144"/>
        <v>0</v>
      </c>
      <c r="BC117" s="84">
        <f t="shared" si="145"/>
        <v>0</v>
      </c>
      <c r="BD117" s="84">
        <f t="shared" si="146"/>
        <v>0</v>
      </c>
      <c r="BE117" s="84">
        <f t="shared" si="147"/>
        <v>0</v>
      </c>
      <c r="BF117" s="84">
        <f t="shared" si="148"/>
        <v>0</v>
      </c>
      <c r="BG117" s="84">
        <f t="shared" si="149"/>
        <v>0</v>
      </c>
      <c r="BH117" s="84">
        <f t="shared" si="150"/>
        <v>0</v>
      </c>
      <c r="BI117" s="84">
        <f t="shared" si="151"/>
        <v>0</v>
      </c>
      <c r="BJ117" s="84">
        <f t="shared" si="152"/>
        <v>0</v>
      </c>
      <c r="BK117" s="84">
        <f t="shared" si="153"/>
        <v>0</v>
      </c>
      <c r="BL117" s="84">
        <f t="shared" si="154"/>
        <v>0</v>
      </c>
      <c r="BM117" s="84">
        <f t="shared" si="155"/>
        <v>0</v>
      </c>
      <c r="BN117" s="84">
        <f t="shared" si="156"/>
        <v>0</v>
      </c>
      <c r="BO117" s="84">
        <f t="shared" si="157"/>
        <v>0</v>
      </c>
      <c r="BP117" s="84">
        <f t="shared" si="158"/>
        <v>0</v>
      </c>
      <c r="BQ117" s="84">
        <f t="shared" si="159"/>
        <v>0</v>
      </c>
      <c r="BR117" s="84">
        <f t="shared" si="160"/>
        <v>0</v>
      </c>
      <c r="BS117" s="84">
        <f t="shared" si="161"/>
        <v>0</v>
      </c>
      <c r="BT117" s="84">
        <f t="shared" si="162"/>
        <v>0</v>
      </c>
      <c r="BU117" s="84">
        <f t="shared" si="163"/>
        <v>0</v>
      </c>
      <c r="BV117" s="84">
        <f t="shared" si="164"/>
        <v>0</v>
      </c>
      <c r="BW117" s="84">
        <f t="shared" si="165"/>
        <v>0</v>
      </c>
      <c r="BX117" s="84">
        <f t="shared" si="166"/>
        <v>0</v>
      </c>
      <c r="BY117" s="84">
        <f t="shared" si="167"/>
        <v>0</v>
      </c>
      <c r="BZ117" s="84">
        <f t="shared" si="168"/>
        <v>0</v>
      </c>
      <c r="CA117" s="84">
        <f t="shared" si="169"/>
        <v>0</v>
      </c>
      <c r="CB117" s="84">
        <f t="shared" si="170"/>
        <v>0</v>
      </c>
      <c r="CC117" s="84">
        <f t="shared" si="171"/>
        <v>0</v>
      </c>
      <c r="CD117" s="84">
        <f t="shared" si="172"/>
        <v>0</v>
      </c>
      <c r="CE117" s="84">
        <f t="shared" si="173"/>
        <v>0</v>
      </c>
      <c r="CF117" s="84">
        <f t="shared" si="174"/>
        <v>0</v>
      </c>
      <c r="CG117" s="84">
        <f t="shared" si="175"/>
        <v>0</v>
      </c>
      <c r="CH117" s="84">
        <f t="shared" si="176"/>
        <v>0</v>
      </c>
      <c r="CI117" s="84">
        <f t="shared" si="177"/>
        <v>0</v>
      </c>
      <c r="CJ117" s="84">
        <f t="shared" si="178"/>
        <v>0</v>
      </c>
      <c r="CK117" s="84">
        <f t="shared" si="179"/>
        <v>0</v>
      </c>
      <c r="CL117" s="84">
        <f t="shared" si="180"/>
        <v>0</v>
      </c>
      <c r="CM117" s="84">
        <f t="shared" si="181"/>
        <v>0</v>
      </c>
      <c r="CN117" s="84">
        <f t="shared" si="182"/>
        <v>0</v>
      </c>
      <c r="CO117" s="84">
        <f t="shared" si="183"/>
        <v>0</v>
      </c>
      <c r="CP117" s="84">
        <f t="shared" si="184"/>
        <v>0</v>
      </c>
      <c r="CQ117" s="84">
        <f t="shared" si="185"/>
        <v>0</v>
      </c>
      <c r="CR117" s="84">
        <f t="shared" si="186"/>
        <v>0</v>
      </c>
      <c r="CS117" s="84">
        <f t="shared" si="187"/>
        <v>0</v>
      </c>
      <c r="CT117" s="84">
        <f t="shared" si="188"/>
        <v>0</v>
      </c>
      <c r="CU117" s="84">
        <f t="shared" si="189"/>
        <v>0</v>
      </c>
      <c r="CV117" s="84">
        <f t="shared" si="190"/>
        <v>0</v>
      </c>
      <c r="CW117" s="84">
        <f t="shared" si="191"/>
        <v>0</v>
      </c>
      <c r="CX117" s="84">
        <f t="shared" si="192"/>
        <v>0</v>
      </c>
    </row>
    <row r="118" spans="1:102" s="263" customFormat="1" ht="14.25">
      <c r="A118" s="78">
        <f t="shared" si="96"/>
        <v>108</v>
      </c>
      <c r="B118" s="79"/>
      <c r="C118" s="80"/>
      <c r="D118" s="81"/>
      <c r="E118" s="82"/>
      <c r="F118" s="83"/>
      <c r="G118" s="84">
        <f t="shared" si="97"/>
        <v>0</v>
      </c>
      <c r="H118" s="84">
        <f t="shared" si="98"/>
        <v>0</v>
      </c>
      <c r="I118" s="84">
        <f t="shared" si="99"/>
        <v>0</v>
      </c>
      <c r="J118" s="84">
        <f t="shared" si="100"/>
        <v>0</v>
      </c>
      <c r="K118" s="84">
        <f t="shared" si="101"/>
        <v>0</v>
      </c>
      <c r="L118" s="84">
        <f t="shared" si="102"/>
        <v>0</v>
      </c>
      <c r="M118" s="84">
        <f t="shared" si="103"/>
        <v>0</v>
      </c>
      <c r="N118" s="84">
        <f t="shared" si="104"/>
        <v>0</v>
      </c>
      <c r="O118" s="84">
        <f t="shared" si="105"/>
        <v>0</v>
      </c>
      <c r="P118" s="84">
        <f t="shared" si="106"/>
        <v>0</v>
      </c>
      <c r="Q118" s="84">
        <f t="shared" si="107"/>
        <v>0</v>
      </c>
      <c r="R118" s="84">
        <f t="shared" si="108"/>
        <v>0</v>
      </c>
      <c r="S118" s="84">
        <f t="shared" si="109"/>
        <v>0</v>
      </c>
      <c r="T118" s="84">
        <f t="shared" si="110"/>
        <v>0</v>
      </c>
      <c r="U118" s="84">
        <f t="shared" si="111"/>
        <v>0</v>
      </c>
      <c r="V118" s="84">
        <f t="shared" si="112"/>
        <v>0</v>
      </c>
      <c r="W118" s="84">
        <f t="shared" si="113"/>
        <v>0</v>
      </c>
      <c r="X118" s="84">
        <f t="shared" si="114"/>
        <v>0</v>
      </c>
      <c r="Y118" s="84">
        <f t="shared" si="115"/>
        <v>0</v>
      </c>
      <c r="Z118" s="84">
        <f t="shared" si="116"/>
        <v>0</v>
      </c>
      <c r="AA118" s="84">
        <f t="shared" si="117"/>
        <v>0</v>
      </c>
      <c r="AB118" s="84">
        <f t="shared" si="118"/>
        <v>0</v>
      </c>
      <c r="AC118" s="84">
        <f t="shared" si="119"/>
        <v>0</v>
      </c>
      <c r="AD118" s="84">
        <f t="shared" si="120"/>
        <v>0</v>
      </c>
      <c r="AE118" s="84">
        <f t="shared" si="121"/>
        <v>0</v>
      </c>
      <c r="AF118" s="84">
        <f t="shared" si="122"/>
        <v>0</v>
      </c>
      <c r="AG118" s="84">
        <f t="shared" si="123"/>
        <v>0</v>
      </c>
      <c r="AH118" s="84">
        <f t="shared" si="124"/>
        <v>0</v>
      </c>
      <c r="AI118" s="84">
        <f t="shared" si="125"/>
        <v>0</v>
      </c>
      <c r="AJ118" s="84">
        <f t="shared" si="126"/>
        <v>0</v>
      </c>
      <c r="AK118" s="84">
        <f t="shared" si="127"/>
        <v>0</v>
      </c>
      <c r="AL118" s="84">
        <f t="shared" si="128"/>
        <v>0</v>
      </c>
      <c r="AM118" s="84">
        <f t="shared" si="129"/>
        <v>0</v>
      </c>
      <c r="AN118" s="84">
        <f t="shared" si="130"/>
        <v>0</v>
      </c>
      <c r="AO118" s="84">
        <f t="shared" si="131"/>
        <v>0</v>
      </c>
      <c r="AP118" s="84">
        <f t="shared" si="132"/>
        <v>0</v>
      </c>
      <c r="AQ118" s="84">
        <f t="shared" si="133"/>
        <v>0</v>
      </c>
      <c r="AR118" s="84">
        <f t="shared" si="134"/>
        <v>0</v>
      </c>
      <c r="AS118" s="84">
        <f t="shared" si="135"/>
        <v>0</v>
      </c>
      <c r="AT118" s="84">
        <f t="shared" si="136"/>
        <v>0</v>
      </c>
      <c r="AU118" s="84">
        <f t="shared" si="137"/>
        <v>0</v>
      </c>
      <c r="AV118" s="84">
        <f t="shared" si="138"/>
        <v>0</v>
      </c>
      <c r="AW118" s="84">
        <f t="shared" si="139"/>
        <v>0</v>
      </c>
      <c r="AX118" s="84">
        <f t="shared" si="140"/>
        <v>0</v>
      </c>
      <c r="AY118" s="84">
        <f t="shared" si="141"/>
        <v>0</v>
      </c>
      <c r="AZ118" s="84">
        <f t="shared" si="142"/>
        <v>0</v>
      </c>
      <c r="BA118" s="84">
        <f t="shared" si="143"/>
        <v>0</v>
      </c>
      <c r="BB118" s="84">
        <f t="shared" si="144"/>
        <v>0</v>
      </c>
      <c r="BC118" s="84">
        <f t="shared" si="145"/>
        <v>0</v>
      </c>
      <c r="BD118" s="84">
        <f t="shared" si="146"/>
        <v>0</v>
      </c>
      <c r="BE118" s="84">
        <f t="shared" si="147"/>
        <v>0</v>
      </c>
      <c r="BF118" s="84">
        <f t="shared" si="148"/>
        <v>0</v>
      </c>
      <c r="BG118" s="84">
        <f t="shared" si="149"/>
        <v>0</v>
      </c>
      <c r="BH118" s="84">
        <f t="shared" si="150"/>
        <v>0</v>
      </c>
      <c r="BI118" s="84">
        <f t="shared" si="151"/>
        <v>0</v>
      </c>
      <c r="BJ118" s="84">
        <f t="shared" si="152"/>
        <v>0</v>
      </c>
      <c r="BK118" s="84">
        <f t="shared" si="153"/>
        <v>0</v>
      </c>
      <c r="BL118" s="84">
        <f t="shared" si="154"/>
        <v>0</v>
      </c>
      <c r="BM118" s="84">
        <f t="shared" si="155"/>
        <v>0</v>
      </c>
      <c r="BN118" s="84">
        <f t="shared" si="156"/>
        <v>0</v>
      </c>
      <c r="BO118" s="84">
        <f t="shared" si="157"/>
        <v>0</v>
      </c>
      <c r="BP118" s="84">
        <f t="shared" si="158"/>
        <v>0</v>
      </c>
      <c r="BQ118" s="84">
        <f t="shared" si="159"/>
        <v>0</v>
      </c>
      <c r="BR118" s="84">
        <f t="shared" si="160"/>
        <v>0</v>
      </c>
      <c r="BS118" s="84">
        <f t="shared" si="161"/>
        <v>0</v>
      </c>
      <c r="BT118" s="84">
        <f t="shared" si="162"/>
        <v>0</v>
      </c>
      <c r="BU118" s="84">
        <f t="shared" si="163"/>
        <v>0</v>
      </c>
      <c r="BV118" s="84">
        <f t="shared" si="164"/>
        <v>0</v>
      </c>
      <c r="BW118" s="84">
        <f t="shared" si="165"/>
        <v>0</v>
      </c>
      <c r="BX118" s="84">
        <f t="shared" si="166"/>
        <v>0</v>
      </c>
      <c r="BY118" s="84">
        <f t="shared" si="167"/>
        <v>0</v>
      </c>
      <c r="BZ118" s="84">
        <f t="shared" si="168"/>
        <v>0</v>
      </c>
      <c r="CA118" s="84">
        <f t="shared" si="169"/>
        <v>0</v>
      </c>
      <c r="CB118" s="84">
        <f t="shared" si="170"/>
        <v>0</v>
      </c>
      <c r="CC118" s="84">
        <f t="shared" si="171"/>
        <v>0</v>
      </c>
      <c r="CD118" s="84">
        <f t="shared" si="172"/>
        <v>0</v>
      </c>
      <c r="CE118" s="84">
        <f t="shared" si="173"/>
        <v>0</v>
      </c>
      <c r="CF118" s="84">
        <f t="shared" si="174"/>
        <v>0</v>
      </c>
      <c r="CG118" s="84">
        <f t="shared" si="175"/>
        <v>0</v>
      </c>
      <c r="CH118" s="84">
        <f t="shared" si="176"/>
        <v>0</v>
      </c>
      <c r="CI118" s="84">
        <f t="shared" si="177"/>
        <v>0</v>
      </c>
      <c r="CJ118" s="84">
        <f t="shared" si="178"/>
        <v>0</v>
      </c>
      <c r="CK118" s="84">
        <f t="shared" si="179"/>
        <v>0</v>
      </c>
      <c r="CL118" s="84">
        <f t="shared" si="180"/>
        <v>0</v>
      </c>
      <c r="CM118" s="84">
        <f t="shared" si="181"/>
        <v>0</v>
      </c>
      <c r="CN118" s="84">
        <f t="shared" si="182"/>
        <v>0</v>
      </c>
      <c r="CO118" s="84">
        <f t="shared" si="183"/>
        <v>0</v>
      </c>
      <c r="CP118" s="84">
        <f t="shared" si="184"/>
        <v>0</v>
      </c>
      <c r="CQ118" s="84">
        <f t="shared" si="185"/>
        <v>0</v>
      </c>
      <c r="CR118" s="84">
        <f t="shared" si="186"/>
        <v>0</v>
      </c>
      <c r="CS118" s="84">
        <f t="shared" si="187"/>
        <v>0</v>
      </c>
      <c r="CT118" s="84">
        <f t="shared" si="188"/>
        <v>0</v>
      </c>
      <c r="CU118" s="84">
        <f t="shared" si="189"/>
        <v>0</v>
      </c>
      <c r="CV118" s="84">
        <f t="shared" si="190"/>
        <v>0</v>
      </c>
      <c r="CW118" s="84">
        <f t="shared" si="191"/>
        <v>0</v>
      </c>
      <c r="CX118" s="84">
        <f t="shared" si="192"/>
        <v>0</v>
      </c>
    </row>
    <row r="119" spans="1:102" s="263" customFormat="1" ht="14.25">
      <c r="A119" s="78">
        <f t="shared" si="96"/>
        <v>109</v>
      </c>
      <c r="B119" s="79"/>
      <c r="C119" s="80"/>
      <c r="D119" s="81"/>
      <c r="E119" s="82"/>
      <c r="F119" s="83"/>
      <c r="G119" s="84">
        <f t="shared" si="97"/>
        <v>0</v>
      </c>
      <c r="H119" s="84">
        <f t="shared" si="98"/>
        <v>0</v>
      </c>
      <c r="I119" s="84">
        <f t="shared" si="99"/>
        <v>0</v>
      </c>
      <c r="J119" s="84">
        <f t="shared" si="100"/>
        <v>0</v>
      </c>
      <c r="K119" s="84">
        <f t="shared" si="101"/>
        <v>0</v>
      </c>
      <c r="L119" s="84">
        <f t="shared" si="102"/>
        <v>0</v>
      </c>
      <c r="M119" s="84">
        <f t="shared" si="103"/>
        <v>0</v>
      </c>
      <c r="N119" s="84">
        <f t="shared" si="104"/>
        <v>0</v>
      </c>
      <c r="O119" s="84">
        <f t="shared" si="105"/>
        <v>0</v>
      </c>
      <c r="P119" s="84">
        <f t="shared" si="106"/>
        <v>0</v>
      </c>
      <c r="Q119" s="84">
        <f t="shared" si="107"/>
        <v>0</v>
      </c>
      <c r="R119" s="84">
        <f t="shared" si="108"/>
        <v>0</v>
      </c>
      <c r="S119" s="84">
        <f t="shared" si="109"/>
        <v>0</v>
      </c>
      <c r="T119" s="84">
        <f t="shared" si="110"/>
        <v>0</v>
      </c>
      <c r="U119" s="84">
        <f t="shared" si="111"/>
        <v>0</v>
      </c>
      <c r="V119" s="84">
        <f t="shared" si="112"/>
        <v>0</v>
      </c>
      <c r="W119" s="84">
        <f t="shared" si="113"/>
        <v>0</v>
      </c>
      <c r="X119" s="84">
        <f t="shared" si="114"/>
        <v>0</v>
      </c>
      <c r="Y119" s="84">
        <f t="shared" si="115"/>
        <v>0</v>
      </c>
      <c r="Z119" s="84">
        <f t="shared" si="116"/>
        <v>0</v>
      </c>
      <c r="AA119" s="84">
        <f t="shared" si="117"/>
        <v>0</v>
      </c>
      <c r="AB119" s="84">
        <f t="shared" si="118"/>
        <v>0</v>
      </c>
      <c r="AC119" s="84">
        <f t="shared" si="119"/>
        <v>0</v>
      </c>
      <c r="AD119" s="84">
        <f t="shared" si="120"/>
        <v>0</v>
      </c>
      <c r="AE119" s="84">
        <f t="shared" si="121"/>
        <v>0</v>
      </c>
      <c r="AF119" s="84">
        <f t="shared" si="122"/>
        <v>0</v>
      </c>
      <c r="AG119" s="84">
        <f t="shared" si="123"/>
        <v>0</v>
      </c>
      <c r="AH119" s="84">
        <f t="shared" si="124"/>
        <v>0</v>
      </c>
      <c r="AI119" s="84">
        <f t="shared" si="125"/>
        <v>0</v>
      </c>
      <c r="AJ119" s="84">
        <f t="shared" si="126"/>
        <v>0</v>
      </c>
      <c r="AK119" s="84">
        <f t="shared" si="127"/>
        <v>0</v>
      </c>
      <c r="AL119" s="84">
        <f t="shared" si="128"/>
        <v>0</v>
      </c>
      <c r="AM119" s="84">
        <f t="shared" si="129"/>
        <v>0</v>
      </c>
      <c r="AN119" s="84">
        <f t="shared" si="130"/>
        <v>0</v>
      </c>
      <c r="AO119" s="84">
        <f t="shared" si="131"/>
        <v>0</v>
      </c>
      <c r="AP119" s="84">
        <f t="shared" si="132"/>
        <v>0</v>
      </c>
      <c r="AQ119" s="84">
        <f t="shared" si="133"/>
        <v>0</v>
      </c>
      <c r="AR119" s="84">
        <f t="shared" si="134"/>
        <v>0</v>
      </c>
      <c r="AS119" s="84">
        <f t="shared" si="135"/>
        <v>0</v>
      </c>
      <c r="AT119" s="84">
        <f t="shared" si="136"/>
        <v>0</v>
      </c>
      <c r="AU119" s="84">
        <f t="shared" si="137"/>
        <v>0</v>
      </c>
      <c r="AV119" s="84">
        <f t="shared" si="138"/>
        <v>0</v>
      </c>
      <c r="AW119" s="84">
        <f t="shared" si="139"/>
        <v>0</v>
      </c>
      <c r="AX119" s="84">
        <f t="shared" si="140"/>
        <v>0</v>
      </c>
      <c r="AY119" s="84">
        <f t="shared" si="141"/>
        <v>0</v>
      </c>
      <c r="AZ119" s="84">
        <f t="shared" si="142"/>
        <v>0</v>
      </c>
      <c r="BA119" s="84">
        <f t="shared" si="143"/>
        <v>0</v>
      </c>
      <c r="BB119" s="84">
        <f t="shared" si="144"/>
        <v>0</v>
      </c>
      <c r="BC119" s="84">
        <f t="shared" si="145"/>
        <v>0</v>
      </c>
      <c r="BD119" s="84">
        <f t="shared" si="146"/>
        <v>0</v>
      </c>
      <c r="BE119" s="84">
        <f t="shared" si="147"/>
        <v>0</v>
      </c>
      <c r="BF119" s="84">
        <f t="shared" si="148"/>
        <v>0</v>
      </c>
      <c r="BG119" s="84">
        <f t="shared" si="149"/>
        <v>0</v>
      </c>
      <c r="BH119" s="84">
        <f t="shared" si="150"/>
        <v>0</v>
      </c>
      <c r="BI119" s="84">
        <f t="shared" si="151"/>
        <v>0</v>
      </c>
      <c r="BJ119" s="84">
        <f t="shared" si="152"/>
        <v>0</v>
      </c>
      <c r="BK119" s="84">
        <f t="shared" si="153"/>
        <v>0</v>
      </c>
      <c r="BL119" s="84">
        <f t="shared" si="154"/>
        <v>0</v>
      </c>
      <c r="BM119" s="84">
        <f t="shared" si="155"/>
        <v>0</v>
      </c>
      <c r="BN119" s="84">
        <f t="shared" si="156"/>
        <v>0</v>
      </c>
      <c r="BO119" s="84">
        <f t="shared" si="157"/>
        <v>0</v>
      </c>
      <c r="BP119" s="84">
        <f t="shared" si="158"/>
        <v>0</v>
      </c>
      <c r="BQ119" s="84">
        <f t="shared" si="159"/>
        <v>0</v>
      </c>
      <c r="BR119" s="84">
        <f t="shared" si="160"/>
        <v>0</v>
      </c>
      <c r="BS119" s="84">
        <f t="shared" si="161"/>
        <v>0</v>
      </c>
      <c r="BT119" s="84">
        <f t="shared" si="162"/>
        <v>0</v>
      </c>
      <c r="BU119" s="84">
        <f t="shared" si="163"/>
        <v>0</v>
      </c>
      <c r="BV119" s="84">
        <f t="shared" si="164"/>
        <v>0</v>
      </c>
      <c r="BW119" s="84">
        <f t="shared" si="165"/>
        <v>0</v>
      </c>
      <c r="BX119" s="84">
        <f t="shared" si="166"/>
        <v>0</v>
      </c>
      <c r="BY119" s="84">
        <f t="shared" si="167"/>
        <v>0</v>
      </c>
      <c r="BZ119" s="84">
        <f t="shared" si="168"/>
        <v>0</v>
      </c>
      <c r="CA119" s="84">
        <f t="shared" si="169"/>
        <v>0</v>
      </c>
      <c r="CB119" s="84">
        <f t="shared" si="170"/>
        <v>0</v>
      </c>
      <c r="CC119" s="84">
        <f t="shared" si="171"/>
        <v>0</v>
      </c>
      <c r="CD119" s="84">
        <f t="shared" si="172"/>
        <v>0</v>
      </c>
      <c r="CE119" s="84">
        <f t="shared" si="173"/>
        <v>0</v>
      </c>
      <c r="CF119" s="84">
        <f t="shared" si="174"/>
        <v>0</v>
      </c>
      <c r="CG119" s="84">
        <f t="shared" si="175"/>
        <v>0</v>
      </c>
      <c r="CH119" s="84">
        <f t="shared" si="176"/>
        <v>0</v>
      </c>
      <c r="CI119" s="84">
        <f t="shared" si="177"/>
        <v>0</v>
      </c>
      <c r="CJ119" s="84">
        <f t="shared" si="178"/>
        <v>0</v>
      </c>
      <c r="CK119" s="84">
        <f t="shared" si="179"/>
        <v>0</v>
      </c>
      <c r="CL119" s="84">
        <f t="shared" si="180"/>
        <v>0</v>
      </c>
      <c r="CM119" s="84">
        <f t="shared" si="181"/>
        <v>0</v>
      </c>
      <c r="CN119" s="84">
        <f t="shared" si="182"/>
        <v>0</v>
      </c>
      <c r="CO119" s="84">
        <f t="shared" si="183"/>
        <v>0</v>
      </c>
      <c r="CP119" s="84">
        <f t="shared" si="184"/>
        <v>0</v>
      </c>
      <c r="CQ119" s="84">
        <f t="shared" si="185"/>
        <v>0</v>
      </c>
      <c r="CR119" s="84">
        <f t="shared" si="186"/>
        <v>0</v>
      </c>
      <c r="CS119" s="84">
        <f t="shared" si="187"/>
        <v>0</v>
      </c>
      <c r="CT119" s="84">
        <f t="shared" si="188"/>
        <v>0</v>
      </c>
      <c r="CU119" s="84">
        <f t="shared" si="189"/>
        <v>0</v>
      </c>
      <c r="CV119" s="84">
        <f t="shared" si="190"/>
        <v>0</v>
      </c>
      <c r="CW119" s="84">
        <f t="shared" si="191"/>
        <v>0</v>
      </c>
      <c r="CX119" s="84">
        <f t="shared" si="192"/>
        <v>0</v>
      </c>
    </row>
    <row r="120" spans="1:102" s="263" customFormat="1" ht="14.25">
      <c r="A120" s="78">
        <f t="shared" si="96"/>
        <v>110</v>
      </c>
      <c r="B120" s="79"/>
      <c r="C120" s="80"/>
      <c r="D120" s="81"/>
      <c r="E120" s="82"/>
      <c r="F120" s="83"/>
      <c r="G120" s="84">
        <f t="shared" si="97"/>
        <v>0</v>
      </c>
      <c r="H120" s="84">
        <f t="shared" si="98"/>
        <v>0</v>
      </c>
      <c r="I120" s="84">
        <f t="shared" si="99"/>
        <v>0</v>
      </c>
      <c r="J120" s="84">
        <f t="shared" si="100"/>
        <v>0</v>
      </c>
      <c r="K120" s="84">
        <f t="shared" si="101"/>
        <v>0</v>
      </c>
      <c r="L120" s="84">
        <f t="shared" si="102"/>
        <v>0</v>
      </c>
      <c r="M120" s="84">
        <f t="shared" si="103"/>
        <v>0</v>
      </c>
      <c r="N120" s="84">
        <f t="shared" si="104"/>
        <v>0</v>
      </c>
      <c r="O120" s="84">
        <f t="shared" si="105"/>
        <v>0</v>
      </c>
      <c r="P120" s="84">
        <f t="shared" si="106"/>
        <v>0</v>
      </c>
      <c r="Q120" s="84">
        <f t="shared" si="107"/>
        <v>0</v>
      </c>
      <c r="R120" s="84">
        <f t="shared" si="108"/>
        <v>0</v>
      </c>
      <c r="S120" s="84">
        <f t="shared" si="109"/>
        <v>0</v>
      </c>
      <c r="T120" s="84">
        <f t="shared" si="110"/>
        <v>0</v>
      </c>
      <c r="U120" s="84">
        <f t="shared" si="111"/>
        <v>0</v>
      </c>
      <c r="V120" s="84">
        <f t="shared" si="112"/>
        <v>0</v>
      </c>
      <c r="W120" s="84">
        <f t="shared" si="113"/>
        <v>0</v>
      </c>
      <c r="X120" s="84">
        <f t="shared" si="114"/>
        <v>0</v>
      </c>
      <c r="Y120" s="84">
        <f t="shared" si="115"/>
        <v>0</v>
      </c>
      <c r="Z120" s="84">
        <f t="shared" si="116"/>
        <v>0</v>
      </c>
      <c r="AA120" s="84">
        <f t="shared" si="117"/>
        <v>0</v>
      </c>
      <c r="AB120" s="84">
        <f t="shared" si="118"/>
        <v>0</v>
      </c>
      <c r="AC120" s="84">
        <f t="shared" si="119"/>
        <v>0</v>
      </c>
      <c r="AD120" s="84">
        <f t="shared" si="120"/>
        <v>0</v>
      </c>
      <c r="AE120" s="84">
        <f t="shared" si="121"/>
        <v>0</v>
      </c>
      <c r="AF120" s="84">
        <f t="shared" si="122"/>
        <v>0</v>
      </c>
      <c r="AG120" s="84">
        <f t="shared" si="123"/>
        <v>0</v>
      </c>
      <c r="AH120" s="84">
        <f t="shared" si="124"/>
        <v>0</v>
      </c>
      <c r="AI120" s="84">
        <f t="shared" si="125"/>
        <v>0</v>
      </c>
      <c r="AJ120" s="84">
        <f t="shared" si="126"/>
        <v>0</v>
      </c>
      <c r="AK120" s="84">
        <f t="shared" si="127"/>
        <v>0</v>
      </c>
      <c r="AL120" s="84">
        <f t="shared" si="128"/>
        <v>0</v>
      </c>
      <c r="AM120" s="84">
        <f t="shared" si="129"/>
        <v>0</v>
      </c>
      <c r="AN120" s="84">
        <f t="shared" si="130"/>
        <v>0</v>
      </c>
      <c r="AO120" s="84">
        <f t="shared" si="131"/>
        <v>0</v>
      </c>
      <c r="AP120" s="84">
        <f t="shared" si="132"/>
        <v>0</v>
      </c>
      <c r="AQ120" s="84">
        <f t="shared" si="133"/>
        <v>0</v>
      </c>
      <c r="AR120" s="84">
        <f t="shared" si="134"/>
        <v>0</v>
      </c>
      <c r="AS120" s="84">
        <f t="shared" si="135"/>
        <v>0</v>
      </c>
      <c r="AT120" s="84">
        <f t="shared" si="136"/>
        <v>0</v>
      </c>
      <c r="AU120" s="84">
        <f t="shared" si="137"/>
        <v>0</v>
      </c>
      <c r="AV120" s="84">
        <f t="shared" si="138"/>
        <v>0</v>
      </c>
      <c r="AW120" s="84">
        <f t="shared" si="139"/>
        <v>0</v>
      </c>
      <c r="AX120" s="84">
        <f t="shared" si="140"/>
        <v>0</v>
      </c>
      <c r="AY120" s="84">
        <f t="shared" si="141"/>
        <v>0</v>
      </c>
      <c r="AZ120" s="84">
        <f t="shared" si="142"/>
        <v>0</v>
      </c>
      <c r="BA120" s="84">
        <f t="shared" si="143"/>
        <v>0</v>
      </c>
      <c r="BB120" s="84">
        <f t="shared" si="144"/>
        <v>0</v>
      </c>
      <c r="BC120" s="84">
        <f t="shared" si="145"/>
        <v>0</v>
      </c>
      <c r="BD120" s="84">
        <f t="shared" si="146"/>
        <v>0</v>
      </c>
      <c r="BE120" s="84">
        <f t="shared" si="147"/>
        <v>0</v>
      </c>
      <c r="BF120" s="84">
        <f t="shared" si="148"/>
        <v>0</v>
      </c>
      <c r="BG120" s="84">
        <f t="shared" si="149"/>
        <v>0</v>
      </c>
      <c r="BH120" s="84">
        <f t="shared" si="150"/>
        <v>0</v>
      </c>
      <c r="BI120" s="84">
        <f t="shared" si="151"/>
        <v>0</v>
      </c>
      <c r="BJ120" s="84">
        <f t="shared" si="152"/>
        <v>0</v>
      </c>
      <c r="BK120" s="84">
        <f t="shared" si="153"/>
        <v>0</v>
      </c>
      <c r="BL120" s="84">
        <f t="shared" si="154"/>
        <v>0</v>
      </c>
      <c r="BM120" s="84">
        <f t="shared" si="155"/>
        <v>0</v>
      </c>
      <c r="BN120" s="84">
        <f t="shared" si="156"/>
        <v>0</v>
      </c>
      <c r="BO120" s="84">
        <f t="shared" si="157"/>
        <v>0</v>
      </c>
      <c r="BP120" s="84">
        <f t="shared" si="158"/>
        <v>0</v>
      </c>
      <c r="BQ120" s="84">
        <f t="shared" si="159"/>
        <v>0</v>
      </c>
      <c r="BR120" s="84">
        <f t="shared" si="160"/>
        <v>0</v>
      </c>
      <c r="BS120" s="84">
        <f t="shared" si="161"/>
        <v>0</v>
      </c>
      <c r="BT120" s="84">
        <f t="shared" si="162"/>
        <v>0</v>
      </c>
      <c r="BU120" s="84">
        <f t="shared" si="163"/>
        <v>0</v>
      </c>
      <c r="BV120" s="84">
        <f t="shared" si="164"/>
        <v>0</v>
      </c>
      <c r="BW120" s="84">
        <f t="shared" si="165"/>
        <v>0</v>
      </c>
      <c r="BX120" s="84">
        <f t="shared" si="166"/>
        <v>0</v>
      </c>
      <c r="BY120" s="84">
        <f t="shared" si="167"/>
        <v>0</v>
      </c>
      <c r="BZ120" s="84">
        <f t="shared" si="168"/>
        <v>0</v>
      </c>
      <c r="CA120" s="84">
        <f t="shared" si="169"/>
        <v>0</v>
      </c>
      <c r="CB120" s="84">
        <f t="shared" si="170"/>
        <v>0</v>
      </c>
      <c r="CC120" s="84">
        <f t="shared" si="171"/>
        <v>0</v>
      </c>
      <c r="CD120" s="84">
        <f t="shared" si="172"/>
        <v>0</v>
      </c>
      <c r="CE120" s="84">
        <f t="shared" si="173"/>
        <v>0</v>
      </c>
      <c r="CF120" s="84">
        <f t="shared" si="174"/>
        <v>0</v>
      </c>
      <c r="CG120" s="84">
        <f t="shared" si="175"/>
        <v>0</v>
      </c>
      <c r="CH120" s="84">
        <f t="shared" si="176"/>
        <v>0</v>
      </c>
      <c r="CI120" s="84">
        <f t="shared" si="177"/>
        <v>0</v>
      </c>
      <c r="CJ120" s="84">
        <f t="shared" si="178"/>
        <v>0</v>
      </c>
      <c r="CK120" s="84">
        <f t="shared" si="179"/>
        <v>0</v>
      </c>
      <c r="CL120" s="84">
        <f t="shared" si="180"/>
        <v>0</v>
      </c>
      <c r="CM120" s="84">
        <f t="shared" si="181"/>
        <v>0</v>
      </c>
      <c r="CN120" s="84">
        <f t="shared" si="182"/>
        <v>0</v>
      </c>
      <c r="CO120" s="84">
        <f t="shared" si="183"/>
        <v>0</v>
      </c>
      <c r="CP120" s="84">
        <f t="shared" si="184"/>
        <v>0</v>
      </c>
      <c r="CQ120" s="84">
        <f t="shared" si="185"/>
        <v>0</v>
      </c>
      <c r="CR120" s="84">
        <f t="shared" si="186"/>
        <v>0</v>
      </c>
      <c r="CS120" s="84">
        <f t="shared" si="187"/>
        <v>0</v>
      </c>
      <c r="CT120" s="84">
        <f t="shared" si="188"/>
        <v>0</v>
      </c>
      <c r="CU120" s="84">
        <f t="shared" si="189"/>
        <v>0</v>
      </c>
      <c r="CV120" s="84">
        <f t="shared" si="190"/>
        <v>0</v>
      </c>
      <c r="CW120" s="84">
        <f t="shared" si="191"/>
        <v>0</v>
      </c>
      <c r="CX120" s="84">
        <f t="shared" si="192"/>
        <v>0</v>
      </c>
    </row>
    <row r="121" spans="1:102" s="263" customFormat="1" ht="14.25">
      <c r="A121" s="78">
        <f t="shared" si="96"/>
        <v>111</v>
      </c>
      <c r="B121" s="79"/>
      <c r="C121" s="80"/>
      <c r="D121" s="81"/>
      <c r="E121" s="82"/>
      <c r="F121" s="83"/>
      <c r="G121" s="84">
        <f t="shared" si="97"/>
        <v>0</v>
      </c>
      <c r="H121" s="84">
        <f t="shared" si="98"/>
        <v>0</v>
      </c>
      <c r="I121" s="84">
        <f t="shared" si="99"/>
        <v>0</v>
      </c>
      <c r="J121" s="84">
        <f t="shared" si="100"/>
        <v>0</v>
      </c>
      <c r="K121" s="84">
        <f t="shared" si="101"/>
        <v>0</v>
      </c>
      <c r="L121" s="84">
        <f t="shared" si="102"/>
        <v>0</v>
      </c>
      <c r="M121" s="84">
        <f t="shared" si="103"/>
        <v>0</v>
      </c>
      <c r="N121" s="84">
        <f t="shared" si="104"/>
        <v>0</v>
      </c>
      <c r="O121" s="84">
        <f t="shared" si="105"/>
        <v>0</v>
      </c>
      <c r="P121" s="84">
        <f t="shared" si="106"/>
        <v>0</v>
      </c>
      <c r="Q121" s="84">
        <f t="shared" si="107"/>
        <v>0</v>
      </c>
      <c r="R121" s="84">
        <f t="shared" si="108"/>
        <v>0</v>
      </c>
      <c r="S121" s="84">
        <f t="shared" si="109"/>
        <v>0</v>
      </c>
      <c r="T121" s="84">
        <f t="shared" si="110"/>
        <v>0</v>
      </c>
      <c r="U121" s="84">
        <f t="shared" si="111"/>
        <v>0</v>
      </c>
      <c r="V121" s="84">
        <f t="shared" si="112"/>
        <v>0</v>
      </c>
      <c r="W121" s="84">
        <f t="shared" si="113"/>
        <v>0</v>
      </c>
      <c r="X121" s="84">
        <f t="shared" si="114"/>
        <v>0</v>
      </c>
      <c r="Y121" s="84">
        <f t="shared" si="115"/>
        <v>0</v>
      </c>
      <c r="Z121" s="84">
        <f t="shared" si="116"/>
        <v>0</v>
      </c>
      <c r="AA121" s="84">
        <f t="shared" si="117"/>
        <v>0</v>
      </c>
      <c r="AB121" s="84">
        <f t="shared" si="118"/>
        <v>0</v>
      </c>
      <c r="AC121" s="84">
        <f t="shared" si="119"/>
        <v>0</v>
      </c>
      <c r="AD121" s="84">
        <f t="shared" si="120"/>
        <v>0</v>
      </c>
      <c r="AE121" s="84">
        <f t="shared" si="121"/>
        <v>0</v>
      </c>
      <c r="AF121" s="84">
        <f t="shared" si="122"/>
        <v>0</v>
      </c>
      <c r="AG121" s="84">
        <f t="shared" si="123"/>
        <v>0</v>
      </c>
      <c r="AH121" s="84">
        <f t="shared" si="124"/>
        <v>0</v>
      </c>
      <c r="AI121" s="84">
        <f t="shared" si="125"/>
        <v>0</v>
      </c>
      <c r="AJ121" s="84">
        <f t="shared" si="126"/>
        <v>0</v>
      </c>
      <c r="AK121" s="84">
        <f t="shared" si="127"/>
        <v>0</v>
      </c>
      <c r="AL121" s="84">
        <f t="shared" si="128"/>
        <v>0</v>
      </c>
      <c r="AM121" s="84">
        <f t="shared" si="129"/>
        <v>0</v>
      </c>
      <c r="AN121" s="84">
        <f t="shared" si="130"/>
        <v>0</v>
      </c>
      <c r="AO121" s="84">
        <f t="shared" si="131"/>
        <v>0</v>
      </c>
      <c r="AP121" s="84">
        <f t="shared" si="132"/>
        <v>0</v>
      </c>
      <c r="AQ121" s="84">
        <f t="shared" si="133"/>
        <v>0</v>
      </c>
      <c r="AR121" s="84">
        <f t="shared" si="134"/>
        <v>0</v>
      </c>
      <c r="AS121" s="84">
        <f t="shared" si="135"/>
        <v>0</v>
      </c>
      <c r="AT121" s="84">
        <f t="shared" si="136"/>
        <v>0</v>
      </c>
      <c r="AU121" s="84">
        <f t="shared" si="137"/>
        <v>0</v>
      </c>
      <c r="AV121" s="84">
        <f t="shared" si="138"/>
        <v>0</v>
      </c>
      <c r="AW121" s="84">
        <f t="shared" si="139"/>
        <v>0</v>
      </c>
      <c r="AX121" s="84">
        <f t="shared" si="140"/>
        <v>0</v>
      </c>
      <c r="AY121" s="84">
        <f t="shared" si="141"/>
        <v>0</v>
      </c>
      <c r="AZ121" s="84">
        <f t="shared" si="142"/>
        <v>0</v>
      </c>
      <c r="BA121" s="84">
        <f t="shared" si="143"/>
        <v>0</v>
      </c>
      <c r="BB121" s="84">
        <f t="shared" si="144"/>
        <v>0</v>
      </c>
      <c r="BC121" s="84">
        <f t="shared" si="145"/>
        <v>0</v>
      </c>
      <c r="BD121" s="84">
        <f t="shared" si="146"/>
        <v>0</v>
      </c>
      <c r="BE121" s="84">
        <f t="shared" si="147"/>
        <v>0</v>
      </c>
      <c r="BF121" s="84">
        <f t="shared" si="148"/>
        <v>0</v>
      </c>
      <c r="BG121" s="84">
        <f t="shared" si="149"/>
        <v>0</v>
      </c>
      <c r="BH121" s="84">
        <f t="shared" si="150"/>
        <v>0</v>
      </c>
      <c r="BI121" s="84">
        <f t="shared" si="151"/>
        <v>0</v>
      </c>
      <c r="BJ121" s="84">
        <f t="shared" si="152"/>
        <v>0</v>
      </c>
      <c r="BK121" s="84">
        <f t="shared" si="153"/>
        <v>0</v>
      </c>
      <c r="BL121" s="84">
        <f t="shared" si="154"/>
        <v>0</v>
      </c>
      <c r="BM121" s="84">
        <f t="shared" si="155"/>
        <v>0</v>
      </c>
      <c r="BN121" s="84">
        <f t="shared" si="156"/>
        <v>0</v>
      </c>
      <c r="BO121" s="84">
        <f t="shared" si="157"/>
        <v>0</v>
      </c>
      <c r="BP121" s="84">
        <f t="shared" si="158"/>
        <v>0</v>
      </c>
      <c r="BQ121" s="84">
        <f t="shared" si="159"/>
        <v>0</v>
      </c>
      <c r="BR121" s="84">
        <f t="shared" si="160"/>
        <v>0</v>
      </c>
      <c r="BS121" s="84">
        <f t="shared" si="161"/>
        <v>0</v>
      </c>
      <c r="BT121" s="84">
        <f t="shared" si="162"/>
        <v>0</v>
      </c>
      <c r="BU121" s="84">
        <f t="shared" si="163"/>
        <v>0</v>
      </c>
      <c r="BV121" s="84">
        <f t="shared" si="164"/>
        <v>0</v>
      </c>
      <c r="BW121" s="84">
        <f t="shared" si="165"/>
        <v>0</v>
      </c>
      <c r="BX121" s="84">
        <f t="shared" si="166"/>
        <v>0</v>
      </c>
      <c r="BY121" s="84">
        <f t="shared" si="167"/>
        <v>0</v>
      </c>
      <c r="BZ121" s="84">
        <f t="shared" si="168"/>
        <v>0</v>
      </c>
      <c r="CA121" s="84">
        <f t="shared" si="169"/>
        <v>0</v>
      </c>
      <c r="CB121" s="84">
        <f t="shared" si="170"/>
        <v>0</v>
      </c>
      <c r="CC121" s="84">
        <f t="shared" si="171"/>
        <v>0</v>
      </c>
      <c r="CD121" s="84">
        <f t="shared" si="172"/>
        <v>0</v>
      </c>
      <c r="CE121" s="84">
        <f t="shared" si="173"/>
        <v>0</v>
      </c>
      <c r="CF121" s="84">
        <f t="shared" si="174"/>
        <v>0</v>
      </c>
      <c r="CG121" s="84">
        <f t="shared" si="175"/>
        <v>0</v>
      </c>
      <c r="CH121" s="84">
        <f t="shared" si="176"/>
        <v>0</v>
      </c>
      <c r="CI121" s="84">
        <f t="shared" si="177"/>
        <v>0</v>
      </c>
      <c r="CJ121" s="84">
        <f t="shared" si="178"/>
        <v>0</v>
      </c>
      <c r="CK121" s="84">
        <f t="shared" si="179"/>
        <v>0</v>
      </c>
      <c r="CL121" s="84">
        <f t="shared" si="180"/>
        <v>0</v>
      </c>
      <c r="CM121" s="84">
        <f t="shared" si="181"/>
        <v>0</v>
      </c>
      <c r="CN121" s="84">
        <f t="shared" si="182"/>
        <v>0</v>
      </c>
      <c r="CO121" s="84">
        <f t="shared" si="183"/>
        <v>0</v>
      </c>
      <c r="CP121" s="84">
        <f t="shared" si="184"/>
        <v>0</v>
      </c>
      <c r="CQ121" s="84">
        <f t="shared" si="185"/>
        <v>0</v>
      </c>
      <c r="CR121" s="84">
        <f t="shared" si="186"/>
        <v>0</v>
      </c>
      <c r="CS121" s="84">
        <f t="shared" si="187"/>
        <v>0</v>
      </c>
      <c r="CT121" s="84">
        <f t="shared" si="188"/>
        <v>0</v>
      </c>
      <c r="CU121" s="84">
        <f t="shared" si="189"/>
        <v>0</v>
      </c>
      <c r="CV121" s="84">
        <f t="shared" si="190"/>
        <v>0</v>
      </c>
      <c r="CW121" s="84">
        <f t="shared" si="191"/>
        <v>0</v>
      </c>
      <c r="CX121" s="84">
        <f t="shared" si="192"/>
        <v>0</v>
      </c>
    </row>
    <row r="122" spans="1:102" s="263" customFormat="1" ht="14.25">
      <c r="A122" s="78">
        <f t="shared" si="96"/>
        <v>112</v>
      </c>
      <c r="B122" s="79"/>
      <c r="C122" s="80"/>
      <c r="D122" s="81"/>
      <c r="E122" s="82"/>
      <c r="F122" s="83"/>
      <c r="G122" s="84">
        <f t="shared" si="97"/>
        <v>0</v>
      </c>
      <c r="H122" s="84">
        <f t="shared" si="98"/>
        <v>0</v>
      </c>
      <c r="I122" s="84">
        <f t="shared" si="99"/>
        <v>0</v>
      </c>
      <c r="J122" s="84">
        <f t="shared" si="100"/>
        <v>0</v>
      </c>
      <c r="K122" s="84">
        <f t="shared" si="101"/>
        <v>0</v>
      </c>
      <c r="L122" s="84">
        <f t="shared" si="102"/>
        <v>0</v>
      </c>
      <c r="M122" s="84">
        <f t="shared" si="103"/>
        <v>0</v>
      </c>
      <c r="N122" s="84">
        <f t="shared" si="104"/>
        <v>0</v>
      </c>
      <c r="O122" s="84">
        <f t="shared" si="105"/>
        <v>0</v>
      </c>
      <c r="P122" s="84">
        <f t="shared" si="106"/>
        <v>0</v>
      </c>
      <c r="Q122" s="84">
        <f t="shared" si="107"/>
        <v>0</v>
      </c>
      <c r="R122" s="84">
        <f t="shared" si="108"/>
        <v>0</v>
      </c>
      <c r="S122" s="84">
        <f t="shared" si="109"/>
        <v>0</v>
      </c>
      <c r="T122" s="84">
        <f t="shared" si="110"/>
        <v>0</v>
      </c>
      <c r="U122" s="84">
        <f t="shared" si="111"/>
        <v>0</v>
      </c>
      <c r="V122" s="84">
        <f t="shared" si="112"/>
        <v>0</v>
      </c>
      <c r="W122" s="84">
        <f t="shared" si="113"/>
        <v>0</v>
      </c>
      <c r="X122" s="84">
        <f t="shared" si="114"/>
        <v>0</v>
      </c>
      <c r="Y122" s="84">
        <f t="shared" si="115"/>
        <v>0</v>
      </c>
      <c r="Z122" s="84">
        <f t="shared" si="116"/>
        <v>0</v>
      </c>
      <c r="AA122" s="84">
        <f t="shared" si="117"/>
        <v>0</v>
      </c>
      <c r="AB122" s="84">
        <f t="shared" si="118"/>
        <v>0</v>
      </c>
      <c r="AC122" s="84">
        <f t="shared" si="119"/>
        <v>0</v>
      </c>
      <c r="AD122" s="84">
        <f t="shared" si="120"/>
        <v>0</v>
      </c>
      <c r="AE122" s="84">
        <f t="shared" si="121"/>
        <v>0</v>
      </c>
      <c r="AF122" s="84">
        <f t="shared" si="122"/>
        <v>0</v>
      </c>
      <c r="AG122" s="84">
        <f t="shared" si="123"/>
        <v>0</v>
      </c>
      <c r="AH122" s="84">
        <f t="shared" si="124"/>
        <v>0</v>
      </c>
      <c r="AI122" s="84">
        <f t="shared" si="125"/>
        <v>0</v>
      </c>
      <c r="AJ122" s="84">
        <f t="shared" si="126"/>
        <v>0</v>
      </c>
      <c r="AK122" s="84">
        <f t="shared" si="127"/>
        <v>0</v>
      </c>
      <c r="AL122" s="84">
        <f t="shared" si="128"/>
        <v>0</v>
      </c>
      <c r="AM122" s="84">
        <f t="shared" si="129"/>
        <v>0</v>
      </c>
      <c r="AN122" s="84">
        <f t="shared" si="130"/>
        <v>0</v>
      </c>
      <c r="AO122" s="84">
        <f t="shared" si="131"/>
        <v>0</v>
      </c>
      <c r="AP122" s="84">
        <f t="shared" si="132"/>
        <v>0</v>
      </c>
      <c r="AQ122" s="84">
        <f t="shared" si="133"/>
        <v>0</v>
      </c>
      <c r="AR122" s="84">
        <f t="shared" si="134"/>
        <v>0</v>
      </c>
      <c r="AS122" s="84">
        <f t="shared" si="135"/>
        <v>0</v>
      </c>
      <c r="AT122" s="84">
        <f t="shared" si="136"/>
        <v>0</v>
      </c>
      <c r="AU122" s="84">
        <f t="shared" si="137"/>
        <v>0</v>
      </c>
      <c r="AV122" s="84">
        <f t="shared" si="138"/>
        <v>0</v>
      </c>
      <c r="AW122" s="84">
        <f t="shared" si="139"/>
        <v>0</v>
      </c>
      <c r="AX122" s="84">
        <f t="shared" si="140"/>
        <v>0</v>
      </c>
      <c r="AY122" s="84">
        <f t="shared" si="141"/>
        <v>0</v>
      </c>
      <c r="AZ122" s="84">
        <f t="shared" si="142"/>
        <v>0</v>
      </c>
      <c r="BA122" s="84">
        <f t="shared" si="143"/>
        <v>0</v>
      </c>
      <c r="BB122" s="84">
        <f t="shared" si="144"/>
        <v>0</v>
      </c>
      <c r="BC122" s="84">
        <f t="shared" si="145"/>
        <v>0</v>
      </c>
      <c r="BD122" s="84">
        <f t="shared" si="146"/>
        <v>0</v>
      </c>
      <c r="BE122" s="84">
        <f t="shared" si="147"/>
        <v>0</v>
      </c>
      <c r="BF122" s="84">
        <f t="shared" si="148"/>
        <v>0</v>
      </c>
      <c r="BG122" s="84">
        <f t="shared" si="149"/>
        <v>0</v>
      </c>
      <c r="BH122" s="84">
        <f t="shared" si="150"/>
        <v>0</v>
      </c>
      <c r="BI122" s="84">
        <f t="shared" si="151"/>
        <v>0</v>
      </c>
      <c r="BJ122" s="84">
        <f t="shared" si="152"/>
        <v>0</v>
      </c>
      <c r="BK122" s="84">
        <f t="shared" si="153"/>
        <v>0</v>
      </c>
      <c r="BL122" s="84">
        <f t="shared" si="154"/>
        <v>0</v>
      </c>
      <c r="BM122" s="84">
        <f t="shared" si="155"/>
        <v>0</v>
      </c>
      <c r="BN122" s="84">
        <f t="shared" si="156"/>
        <v>0</v>
      </c>
      <c r="BO122" s="84">
        <f t="shared" si="157"/>
        <v>0</v>
      </c>
      <c r="BP122" s="84">
        <f t="shared" si="158"/>
        <v>0</v>
      </c>
      <c r="BQ122" s="84">
        <f t="shared" si="159"/>
        <v>0</v>
      </c>
      <c r="BR122" s="84">
        <f t="shared" si="160"/>
        <v>0</v>
      </c>
      <c r="BS122" s="84">
        <f t="shared" si="161"/>
        <v>0</v>
      </c>
      <c r="BT122" s="84">
        <f t="shared" si="162"/>
        <v>0</v>
      </c>
      <c r="BU122" s="84">
        <f t="shared" si="163"/>
        <v>0</v>
      </c>
      <c r="BV122" s="84">
        <f t="shared" si="164"/>
        <v>0</v>
      </c>
      <c r="BW122" s="84">
        <f t="shared" si="165"/>
        <v>0</v>
      </c>
      <c r="BX122" s="84">
        <f t="shared" si="166"/>
        <v>0</v>
      </c>
      <c r="BY122" s="84">
        <f t="shared" si="167"/>
        <v>0</v>
      </c>
      <c r="BZ122" s="84">
        <f t="shared" si="168"/>
        <v>0</v>
      </c>
      <c r="CA122" s="84">
        <f t="shared" si="169"/>
        <v>0</v>
      </c>
      <c r="CB122" s="84">
        <f t="shared" si="170"/>
        <v>0</v>
      </c>
      <c r="CC122" s="84">
        <f t="shared" si="171"/>
        <v>0</v>
      </c>
      <c r="CD122" s="84">
        <f t="shared" si="172"/>
        <v>0</v>
      </c>
      <c r="CE122" s="84">
        <f t="shared" si="173"/>
        <v>0</v>
      </c>
      <c r="CF122" s="84">
        <f t="shared" si="174"/>
        <v>0</v>
      </c>
      <c r="CG122" s="84">
        <f t="shared" si="175"/>
        <v>0</v>
      </c>
      <c r="CH122" s="84">
        <f t="shared" si="176"/>
        <v>0</v>
      </c>
      <c r="CI122" s="84">
        <f t="shared" si="177"/>
        <v>0</v>
      </c>
      <c r="CJ122" s="84">
        <f t="shared" si="178"/>
        <v>0</v>
      </c>
      <c r="CK122" s="84">
        <f t="shared" si="179"/>
        <v>0</v>
      </c>
      <c r="CL122" s="84">
        <f t="shared" si="180"/>
        <v>0</v>
      </c>
      <c r="CM122" s="84">
        <f t="shared" si="181"/>
        <v>0</v>
      </c>
      <c r="CN122" s="84">
        <f t="shared" si="182"/>
        <v>0</v>
      </c>
      <c r="CO122" s="84">
        <f t="shared" si="183"/>
        <v>0</v>
      </c>
      <c r="CP122" s="84">
        <f t="shared" si="184"/>
        <v>0</v>
      </c>
      <c r="CQ122" s="84">
        <f t="shared" si="185"/>
        <v>0</v>
      </c>
      <c r="CR122" s="84">
        <f t="shared" si="186"/>
        <v>0</v>
      </c>
      <c r="CS122" s="84">
        <f t="shared" si="187"/>
        <v>0</v>
      </c>
      <c r="CT122" s="84">
        <f t="shared" si="188"/>
        <v>0</v>
      </c>
      <c r="CU122" s="84">
        <f t="shared" si="189"/>
        <v>0</v>
      </c>
      <c r="CV122" s="84">
        <f t="shared" si="190"/>
        <v>0</v>
      </c>
      <c r="CW122" s="84">
        <f t="shared" si="191"/>
        <v>0</v>
      </c>
      <c r="CX122" s="84">
        <f t="shared" si="192"/>
        <v>0</v>
      </c>
    </row>
    <row r="123" spans="1:102" s="263" customFormat="1" ht="14.25">
      <c r="A123" s="78">
        <f t="shared" si="96"/>
        <v>113</v>
      </c>
      <c r="B123" s="79"/>
      <c r="C123" s="80"/>
      <c r="D123" s="81"/>
      <c r="E123" s="82"/>
      <c r="F123" s="83"/>
      <c r="G123" s="84">
        <f t="shared" si="97"/>
        <v>0</v>
      </c>
      <c r="H123" s="84">
        <f t="shared" si="98"/>
        <v>0</v>
      </c>
      <c r="I123" s="84">
        <f t="shared" si="99"/>
        <v>0</v>
      </c>
      <c r="J123" s="84">
        <f t="shared" si="100"/>
        <v>0</v>
      </c>
      <c r="K123" s="84">
        <f t="shared" si="101"/>
        <v>0</v>
      </c>
      <c r="L123" s="84">
        <f t="shared" si="102"/>
        <v>0</v>
      </c>
      <c r="M123" s="84">
        <f t="shared" si="103"/>
        <v>0</v>
      </c>
      <c r="N123" s="84">
        <f t="shared" si="104"/>
        <v>0</v>
      </c>
      <c r="O123" s="84">
        <f t="shared" si="105"/>
        <v>0</v>
      </c>
      <c r="P123" s="84">
        <f t="shared" si="106"/>
        <v>0</v>
      </c>
      <c r="Q123" s="84">
        <f t="shared" si="107"/>
        <v>0</v>
      </c>
      <c r="R123" s="84">
        <f t="shared" si="108"/>
        <v>0</v>
      </c>
      <c r="S123" s="84">
        <f t="shared" si="109"/>
        <v>0</v>
      </c>
      <c r="T123" s="84">
        <f t="shared" si="110"/>
        <v>0</v>
      </c>
      <c r="U123" s="84">
        <f t="shared" si="111"/>
        <v>0</v>
      </c>
      <c r="V123" s="84">
        <f t="shared" si="112"/>
        <v>0</v>
      </c>
      <c r="W123" s="84">
        <f t="shared" si="113"/>
        <v>0</v>
      </c>
      <c r="X123" s="84">
        <f t="shared" si="114"/>
        <v>0</v>
      </c>
      <c r="Y123" s="84">
        <f t="shared" si="115"/>
        <v>0</v>
      </c>
      <c r="Z123" s="84">
        <f t="shared" si="116"/>
        <v>0</v>
      </c>
      <c r="AA123" s="84">
        <f t="shared" si="117"/>
        <v>0</v>
      </c>
      <c r="AB123" s="84">
        <f t="shared" si="118"/>
        <v>0</v>
      </c>
      <c r="AC123" s="84">
        <f t="shared" si="119"/>
        <v>0</v>
      </c>
      <c r="AD123" s="84">
        <f t="shared" si="120"/>
        <v>0</v>
      </c>
      <c r="AE123" s="84">
        <f t="shared" si="121"/>
        <v>0</v>
      </c>
      <c r="AF123" s="84">
        <f t="shared" si="122"/>
        <v>0</v>
      </c>
      <c r="AG123" s="84">
        <f t="shared" si="123"/>
        <v>0</v>
      </c>
      <c r="AH123" s="84">
        <f t="shared" si="124"/>
        <v>0</v>
      </c>
      <c r="AI123" s="84">
        <f t="shared" si="125"/>
        <v>0</v>
      </c>
      <c r="AJ123" s="84">
        <f t="shared" si="126"/>
        <v>0</v>
      </c>
      <c r="AK123" s="84">
        <f t="shared" si="127"/>
        <v>0</v>
      </c>
      <c r="AL123" s="84">
        <f t="shared" si="128"/>
        <v>0</v>
      </c>
      <c r="AM123" s="84">
        <f t="shared" si="129"/>
        <v>0</v>
      </c>
      <c r="AN123" s="84">
        <f t="shared" si="130"/>
        <v>0</v>
      </c>
      <c r="AO123" s="84">
        <f t="shared" si="131"/>
        <v>0</v>
      </c>
      <c r="AP123" s="84">
        <f t="shared" si="132"/>
        <v>0</v>
      </c>
      <c r="AQ123" s="84">
        <f t="shared" si="133"/>
        <v>0</v>
      </c>
      <c r="AR123" s="84">
        <f t="shared" si="134"/>
        <v>0</v>
      </c>
      <c r="AS123" s="84">
        <f t="shared" si="135"/>
        <v>0</v>
      </c>
      <c r="AT123" s="84">
        <f t="shared" si="136"/>
        <v>0</v>
      </c>
      <c r="AU123" s="84">
        <f t="shared" si="137"/>
        <v>0</v>
      </c>
      <c r="AV123" s="84">
        <f t="shared" si="138"/>
        <v>0</v>
      </c>
      <c r="AW123" s="84">
        <f t="shared" si="139"/>
        <v>0</v>
      </c>
      <c r="AX123" s="84">
        <f t="shared" si="140"/>
        <v>0</v>
      </c>
      <c r="AY123" s="84">
        <f t="shared" si="141"/>
        <v>0</v>
      </c>
      <c r="AZ123" s="84">
        <f t="shared" si="142"/>
        <v>0</v>
      </c>
      <c r="BA123" s="84">
        <f t="shared" si="143"/>
        <v>0</v>
      </c>
      <c r="BB123" s="84">
        <f t="shared" si="144"/>
        <v>0</v>
      </c>
      <c r="BC123" s="84">
        <f t="shared" si="145"/>
        <v>0</v>
      </c>
      <c r="BD123" s="84">
        <f t="shared" si="146"/>
        <v>0</v>
      </c>
      <c r="BE123" s="84">
        <f t="shared" si="147"/>
        <v>0</v>
      </c>
      <c r="BF123" s="84">
        <f t="shared" si="148"/>
        <v>0</v>
      </c>
      <c r="BG123" s="84">
        <f t="shared" si="149"/>
        <v>0</v>
      </c>
      <c r="BH123" s="84">
        <f t="shared" si="150"/>
        <v>0</v>
      </c>
      <c r="BI123" s="84">
        <f t="shared" si="151"/>
        <v>0</v>
      </c>
      <c r="BJ123" s="84">
        <f t="shared" si="152"/>
        <v>0</v>
      </c>
      <c r="BK123" s="84">
        <f t="shared" si="153"/>
        <v>0</v>
      </c>
      <c r="BL123" s="84">
        <f t="shared" si="154"/>
        <v>0</v>
      </c>
      <c r="BM123" s="84">
        <f t="shared" si="155"/>
        <v>0</v>
      </c>
      <c r="BN123" s="84">
        <f t="shared" si="156"/>
        <v>0</v>
      </c>
      <c r="BO123" s="84">
        <f t="shared" si="157"/>
        <v>0</v>
      </c>
      <c r="BP123" s="84">
        <f t="shared" si="158"/>
        <v>0</v>
      </c>
      <c r="BQ123" s="84">
        <f t="shared" si="159"/>
        <v>0</v>
      </c>
      <c r="BR123" s="84">
        <f t="shared" si="160"/>
        <v>0</v>
      </c>
      <c r="BS123" s="84">
        <f t="shared" si="161"/>
        <v>0</v>
      </c>
      <c r="BT123" s="84">
        <f t="shared" si="162"/>
        <v>0</v>
      </c>
      <c r="BU123" s="84">
        <f t="shared" si="163"/>
        <v>0</v>
      </c>
      <c r="BV123" s="84">
        <f t="shared" si="164"/>
        <v>0</v>
      </c>
      <c r="BW123" s="84">
        <f t="shared" si="165"/>
        <v>0</v>
      </c>
      <c r="BX123" s="84">
        <f t="shared" si="166"/>
        <v>0</v>
      </c>
      <c r="BY123" s="84">
        <f t="shared" si="167"/>
        <v>0</v>
      </c>
      <c r="BZ123" s="84">
        <f t="shared" si="168"/>
        <v>0</v>
      </c>
      <c r="CA123" s="84">
        <f t="shared" si="169"/>
        <v>0</v>
      </c>
      <c r="CB123" s="84">
        <f t="shared" si="170"/>
        <v>0</v>
      </c>
      <c r="CC123" s="84">
        <f t="shared" si="171"/>
        <v>0</v>
      </c>
      <c r="CD123" s="84">
        <f t="shared" si="172"/>
        <v>0</v>
      </c>
      <c r="CE123" s="84">
        <f t="shared" si="173"/>
        <v>0</v>
      </c>
      <c r="CF123" s="84">
        <f t="shared" si="174"/>
        <v>0</v>
      </c>
      <c r="CG123" s="84">
        <f t="shared" si="175"/>
        <v>0</v>
      </c>
      <c r="CH123" s="84">
        <f t="shared" si="176"/>
        <v>0</v>
      </c>
      <c r="CI123" s="84">
        <f t="shared" si="177"/>
        <v>0</v>
      </c>
      <c r="CJ123" s="84">
        <f t="shared" si="178"/>
        <v>0</v>
      </c>
      <c r="CK123" s="84">
        <f t="shared" si="179"/>
        <v>0</v>
      </c>
      <c r="CL123" s="84">
        <f t="shared" si="180"/>
        <v>0</v>
      </c>
      <c r="CM123" s="84">
        <f t="shared" si="181"/>
        <v>0</v>
      </c>
      <c r="CN123" s="84">
        <f t="shared" si="182"/>
        <v>0</v>
      </c>
      <c r="CO123" s="84">
        <f t="shared" si="183"/>
        <v>0</v>
      </c>
      <c r="CP123" s="84">
        <f t="shared" si="184"/>
        <v>0</v>
      </c>
      <c r="CQ123" s="84">
        <f t="shared" si="185"/>
        <v>0</v>
      </c>
      <c r="CR123" s="84">
        <f t="shared" si="186"/>
        <v>0</v>
      </c>
      <c r="CS123" s="84">
        <f t="shared" si="187"/>
        <v>0</v>
      </c>
      <c r="CT123" s="84">
        <f t="shared" si="188"/>
        <v>0</v>
      </c>
      <c r="CU123" s="84">
        <f t="shared" si="189"/>
        <v>0</v>
      </c>
      <c r="CV123" s="84">
        <f t="shared" si="190"/>
        <v>0</v>
      </c>
      <c r="CW123" s="84">
        <f t="shared" si="191"/>
        <v>0</v>
      </c>
      <c r="CX123" s="84">
        <f t="shared" si="192"/>
        <v>0</v>
      </c>
    </row>
    <row r="124" spans="1:102" s="263" customFormat="1" ht="14.25">
      <c r="A124" s="78">
        <f t="shared" si="96"/>
        <v>114</v>
      </c>
      <c r="B124" s="79"/>
      <c r="C124" s="80"/>
      <c r="D124" s="81"/>
      <c r="E124" s="82"/>
      <c r="F124" s="83"/>
      <c r="G124" s="84">
        <f t="shared" si="97"/>
        <v>0</v>
      </c>
      <c r="H124" s="84">
        <f t="shared" si="98"/>
        <v>0</v>
      </c>
      <c r="I124" s="84">
        <f t="shared" si="99"/>
        <v>0</v>
      </c>
      <c r="J124" s="84">
        <f t="shared" si="100"/>
        <v>0</v>
      </c>
      <c r="K124" s="84">
        <f t="shared" si="101"/>
        <v>0</v>
      </c>
      <c r="L124" s="84">
        <f t="shared" si="102"/>
        <v>0</v>
      </c>
      <c r="M124" s="84">
        <f t="shared" si="103"/>
        <v>0</v>
      </c>
      <c r="N124" s="84">
        <f t="shared" si="104"/>
        <v>0</v>
      </c>
      <c r="O124" s="84">
        <f t="shared" si="105"/>
        <v>0</v>
      </c>
      <c r="P124" s="84">
        <f t="shared" si="106"/>
        <v>0</v>
      </c>
      <c r="Q124" s="84">
        <f t="shared" si="107"/>
        <v>0</v>
      </c>
      <c r="R124" s="84">
        <f t="shared" si="108"/>
        <v>0</v>
      </c>
      <c r="S124" s="84">
        <f t="shared" si="109"/>
        <v>0</v>
      </c>
      <c r="T124" s="84">
        <f t="shared" si="110"/>
        <v>0</v>
      </c>
      <c r="U124" s="84">
        <f t="shared" si="111"/>
        <v>0</v>
      </c>
      <c r="V124" s="84">
        <f t="shared" si="112"/>
        <v>0</v>
      </c>
      <c r="W124" s="84">
        <f t="shared" si="113"/>
        <v>0</v>
      </c>
      <c r="X124" s="84">
        <f t="shared" si="114"/>
        <v>0</v>
      </c>
      <c r="Y124" s="84">
        <f t="shared" si="115"/>
        <v>0</v>
      </c>
      <c r="Z124" s="84">
        <f t="shared" si="116"/>
        <v>0</v>
      </c>
      <c r="AA124" s="84">
        <f t="shared" si="117"/>
        <v>0</v>
      </c>
      <c r="AB124" s="84">
        <f t="shared" si="118"/>
        <v>0</v>
      </c>
      <c r="AC124" s="84">
        <f t="shared" si="119"/>
        <v>0</v>
      </c>
      <c r="AD124" s="84">
        <f t="shared" si="120"/>
        <v>0</v>
      </c>
      <c r="AE124" s="84">
        <f t="shared" si="121"/>
        <v>0</v>
      </c>
      <c r="AF124" s="84">
        <f t="shared" si="122"/>
        <v>0</v>
      </c>
      <c r="AG124" s="84">
        <f t="shared" si="123"/>
        <v>0</v>
      </c>
      <c r="AH124" s="84">
        <f t="shared" si="124"/>
        <v>0</v>
      </c>
      <c r="AI124" s="84">
        <f t="shared" si="125"/>
        <v>0</v>
      </c>
      <c r="AJ124" s="84">
        <f t="shared" si="126"/>
        <v>0</v>
      </c>
      <c r="AK124" s="84">
        <f t="shared" si="127"/>
        <v>0</v>
      </c>
      <c r="AL124" s="84">
        <f t="shared" si="128"/>
        <v>0</v>
      </c>
      <c r="AM124" s="84">
        <f t="shared" si="129"/>
        <v>0</v>
      </c>
      <c r="AN124" s="84">
        <f t="shared" si="130"/>
        <v>0</v>
      </c>
      <c r="AO124" s="84">
        <f t="shared" si="131"/>
        <v>0</v>
      </c>
      <c r="AP124" s="84">
        <f t="shared" si="132"/>
        <v>0</v>
      </c>
      <c r="AQ124" s="84">
        <f t="shared" si="133"/>
        <v>0</v>
      </c>
      <c r="AR124" s="84">
        <f t="shared" si="134"/>
        <v>0</v>
      </c>
      <c r="AS124" s="84">
        <f t="shared" si="135"/>
        <v>0</v>
      </c>
      <c r="AT124" s="84">
        <f t="shared" si="136"/>
        <v>0</v>
      </c>
      <c r="AU124" s="84">
        <f t="shared" si="137"/>
        <v>0</v>
      </c>
      <c r="AV124" s="84">
        <f t="shared" si="138"/>
        <v>0</v>
      </c>
      <c r="AW124" s="84">
        <f t="shared" si="139"/>
        <v>0</v>
      </c>
      <c r="AX124" s="84">
        <f t="shared" si="140"/>
        <v>0</v>
      </c>
      <c r="AY124" s="84">
        <f t="shared" si="141"/>
        <v>0</v>
      </c>
      <c r="AZ124" s="84">
        <f t="shared" si="142"/>
        <v>0</v>
      </c>
      <c r="BA124" s="84">
        <f t="shared" si="143"/>
        <v>0</v>
      </c>
      <c r="BB124" s="84">
        <f t="shared" si="144"/>
        <v>0</v>
      </c>
      <c r="BC124" s="84">
        <f t="shared" si="145"/>
        <v>0</v>
      </c>
      <c r="BD124" s="84">
        <f t="shared" si="146"/>
        <v>0</v>
      </c>
      <c r="BE124" s="84">
        <f t="shared" si="147"/>
        <v>0</v>
      </c>
      <c r="BF124" s="84">
        <f t="shared" si="148"/>
        <v>0</v>
      </c>
      <c r="BG124" s="84">
        <f t="shared" si="149"/>
        <v>0</v>
      </c>
      <c r="BH124" s="84">
        <f t="shared" si="150"/>
        <v>0</v>
      </c>
      <c r="BI124" s="84">
        <f t="shared" si="151"/>
        <v>0</v>
      </c>
      <c r="BJ124" s="84">
        <f t="shared" si="152"/>
        <v>0</v>
      </c>
      <c r="BK124" s="84">
        <f t="shared" si="153"/>
        <v>0</v>
      </c>
      <c r="BL124" s="84">
        <f t="shared" si="154"/>
        <v>0</v>
      </c>
      <c r="BM124" s="84">
        <f t="shared" si="155"/>
        <v>0</v>
      </c>
      <c r="BN124" s="84">
        <f t="shared" si="156"/>
        <v>0</v>
      </c>
      <c r="BO124" s="84">
        <f t="shared" si="157"/>
        <v>0</v>
      </c>
      <c r="BP124" s="84">
        <f t="shared" si="158"/>
        <v>0</v>
      </c>
      <c r="BQ124" s="84">
        <f t="shared" si="159"/>
        <v>0</v>
      </c>
      <c r="BR124" s="84">
        <f t="shared" si="160"/>
        <v>0</v>
      </c>
      <c r="BS124" s="84">
        <f t="shared" si="161"/>
        <v>0</v>
      </c>
      <c r="BT124" s="84">
        <f t="shared" si="162"/>
        <v>0</v>
      </c>
      <c r="BU124" s="84">
        <f t="shared" si="163"/>
        <v>0</v>
      </c>
      <c r="BV124" s="84">
        <f t="shared" si="164"/>
        <v>0</v>
      </c>
      <c r="BW124" s="84">
        <f t="shared" si="165"/>
        <v>0</v>
      </c>
      <c r="BX124" s="84">
        <f t="shared" si="166"/>
        <v>0</v>
      </c>
      <c r="BY124" s="84">
        <f t="shared" si="167"/>
        <v>0</v>
      </c>
      <c r="BZ124" s="84">
        <f t="shared" si="168"/>
        <v>0</v>
      </c>
      <c r="CA124" s="84">
        <f t="shared" si="169"/>
        <v>0</v>
      </c>
      <c r="CB124" s="84">
        <f t="shared" si="170"/>
        <v>0</v>
      </c>
      <c r="CC124" s="84">
        <f t="shared" si="171"/>
        <v>0</v>
      </c>
      <c r="CD124" s="84">
        <f t="shared" si="172"/>
        <v>0</v>
      </c>
      <c r="CE124" s="84">
        <f t="shared" si="173"/>
        <v>0</v>
      </c>
      <c r="CF124" s="84">
        <f t="shared" si="174"/>
        <v>0</v>
      </c>
      <c r="CG124" s="84">
        <f t="shared" si="175"/>
        <v>0</v>
      </c>
      <c r="CH124" s="84">
        <f t="shared" si="176"/>
        <v>0</v>
      </c>
      <c r="CI124" s="84">
        <f t="shared" si="177"/>
        <v>0</v>
      </c>
      <c r="CJ124" s="84">
        <f t="shared" si="178"/>
        <v>0</v>
      </c>
      <c r="CK124" s="84">
        <f t="shared" si="179"/>
        <v>0</v>
      </c>
      <c r="CL124" s="84">
        <f t="shared" si="180"/>
        <v>0</v>
      </c>
      <c r="CM124" s="84">
        <f t="shared" si="181"/>
        <v>0</v>
      </c>
      <c r="CN124" s="84">
        <f t="shared" si="182"/>
        <v>0</v>
      </c>
      <c r="CO124" s="84">
        <f t="shared" si="183"/>
        <v>0</v>
      </c>
      <c r="CP124" s="84">
        <f t="shared" si="184"/>
        <v>0</v>
      </c>
      <c r="CQ124" s="84">
        <f t="shared" si="185"/>
        <v>0</v>
      </c>
      <c r="CR124" s="84">
        <f t="shared" si="186"/>
        <v>0</v>
      </c>
      <c r="CS124" s="84">
        <f t="shared" si="187"/>
        <v>0</v>
      </c>
      <c r="CT124" s="84">
        <f t="shared" si="188"/>
        <v>0</v>
      </c>
      <c r="CU124" s="84">
        <f t="shared" si="189"/>
        <v>0</v>
      </c>
      <c r="CV124" s="84">
        <f t="shared" si="190"/>
        <v>0</v>
      </c>
      <c r="CW124" s="84">
        <f t="shared" si="191"/>
        <v>0</v>
      </c>
      <c r="CX124" s="84">
        <f t="shared" si="192"/>
        <v>0</v>
      </c>
    </row>
    <row r="125" spans="1:102" s="263" customFormat="1" ht="14.25">
      <c r="A125" s="78">
        <f t="shared" si="96"/>
        <v>115</v>
      </c>
      <c r="B125" s="79"/>
      <c r="C125" s="80"/>
      <c r="D125" s="81"/>
      <c r="E125" s="82"/>
      <c r="F125" s="83"/>
      <c r="G125" s="84">
        <f t="shared" si="97"/>
        <v>0</v>
      </c>
      <c r="H125" s="84">
        <f t="shared" si="98"/>
        <v>0</v>
      </c>
      <c r="I125" s="84">
        <f t="shared" si="99"/>
        <v>0</v>
      </c>
      <c r="J125" s="84">
        <f t="shared" si="100"/>
        <v>0</v>
      </c>
      <c r="K125" s="84">
        <f t="shared" si="101"/>
        <v>0</v>
      </c>
      <c r="L125" s="84">
        <f t="shared" si="102"/>
        <v>0</v>
      </c>
      <c r="M125" s="84">
        <f t="shared" si="103"/>
        <v>0</v>
      </c>
      <c r="N125" s="84">
        <f t="shared" si="104"/>
        <v>0</v>
      </c>
      <c r="O125" s="84">
        <f t="shared" si="105"/>
        <v>0</v>
      </c>
      <c r="P125" s="84">
        <f t="shared" si="106"/>
        <v>0</v>
      </c>
      <c r="Q125" s="84">
        <f t="shared" si="107"/>
        <v>0</v>
      </c>
      <c r="R125" s="84">
        <f t="shared" si="108"/>
        <v>0</v>
      </c>
      <c r="S125" s="84">
        <f t="shared" si="109"/>
        <v>0</v>
      </c>
      <c r="T125" s="84">
        <f t="shared" si="110"/>
        <v>0</v>
      </c>
      <c r="U125" s="84">
        <f t="shared" si="111"/>
        <v>0</v>
      </c>
      <c r="V125" s="84">
        <f t="shared" si="112"/>
        <v>0</v>
      </c>
      <c r="W125" s="84">
        <f t="shared" si="113"/>
        <v>0</v>
      </c>
      <c r="X125" s="84">
        <f t="shared" si="114"/>
        <v>0</v>
      </c>
      <c r="Y125" s="84">
        <f t="shared" si="115"/>
        <v>0</v>
      </c>
      <c r="Z125" s="84">
        <f t="shared" si="116"/>
        <v>0</v>
      </c>
      <c r="AA125" s="84">
        <f t="shared" si="117"/>
        <v>0</v>
      </c>
      <c r="AB125" s="84">
        <f t="shared" si="118"/>
        <v>0</v>
      </c>
      <c r="AC125" s="84">
        <f t="shared" si="119"/>
        <v>0</v>
      </c>
      <c r="AD125" s="84">
        <f t="shared" si="120"/>
        <v>0</v>
      </c>
      <c r="AE125" s="84">
        <f t="shared" si="121"/>
        <v>0</v>
      </c>
      <c r="AF125" s="84">
        <f t="shared" si="122"/>
        <v>0</v>
      </c>
      <c r="AG125" s="84">
        <f t="shared" si="123"/>
        <v>0</v>
      </c>
      <c r="AH125" s="84">
        <f t="shared" si="124"/>
        <v>0</v>
      </c>
      <c r="AI125" s="84">
        <f t="shared" si="125"/>
        <v>0</v>
      </c>
      <c r="AJ125" s="84">
        <f t="shared" si="126"/>
        <v>0</v>
      </c>
      <c r="AK125" s="84">
        <f t="shared" si="127"/>
        <v>0</v>
      </c>
      <c r="AL125" s="84">
        <f t="shared" si="128"/>
        <v>0</v>
      </c>
      <c r="AM125" s="84">
        <f t="shared" si="129"/>
        <v>0</v>
      </c>
      <c r="AN125" s="84">
        <f t="shared" si="130"/>
        <v>0</v>
      </c>
      <c r="AO125" s="84">
        <f t="shared" si="131"/>
        <v>0</v>
      </c>
      <c r="AP125" s="84">
        <f t="shared" si="132"/>
        <v>0</v>
      </c>
      <c r="AQ125" s="84">
        <f t="shared" si="133"/>
        <v>0</v>
      </c>
      <c r="AR125" s="84">
        <f t="shared" si="134"/>
        <v>0</v>
      </c>
      <c r="AS125" s="84">
        <f t="shared" si="135"/>
        <v>0</v>
      </c>
      <c r="AT125" s="84">
        <f t="shared" si="136"/>
        <v>0</v>
      </c>
      <c r="AU125" s="84">
        <f t="shared" si="137"/>
        <v>0</v>
      </c>
      <c r="AV125" s="84">
        <f t="shared" si="138"/>
        <v>0</v>
      </c>
      <c r="AW125" s="84">
        <f t="shared" si="139"/>
        <v>0</v>
      </c>
      <c r="AX125" s="84">
        <f t="shared" si="140"/>
        <v>0</v>
      </c>
      <c r="AY125" s="84">
        <f t="shared" si="141"/>
        <v>0</v>
      </c>
      <c r="AZ125" s="84">
        <f t="shared" si="142"/>
        <v>0</v>
      </c>
      <c r="BA125" s="84">
        <f t="shared" si="143"/>
        <v>0</v>
      </c>
      <c r="BB125" s="84">
        <f t="shared" si="144"/>
        <v>0</v>
      </c>
      <c r="BC125" s="84">
        <f t="shared" si="145"/>
        <v>0</v>
      </c>
      <c r="BD125" s="84">
        <f t="shared" si="146"/>
        <v>0</v>
      </c>
      <c r="BE125" s="84">
        <f t="shared" si="147"/>
        <v>0</v>
      </c>
      <c r="BF125" s="84">
        <f t="shared" si="148"/>
        <v>0</v>
      </c>
      <c r="BG125" s="84">
        <f t="shared" si="149"/>
        <v>0</v>
      </c>
      <c r="BH125" s="84">
        <f t="shared" si="150"/>
        <v>0</v>
      </c>
      <c r="BI125" s="84">
        <f t="shared" si="151"/>
        <v>0</v>
      </c>
      <c r="BJ125" s="84">
        <f t="shared" si="152"/>
        <v>0</v>
      </c>
      <c r="BK125" s="84">
        <f t="shared" si="153"/>
        <v>0</v>
      </c>
      <c r="BL125" s="84">
        <f t="shared" si="154"/>
        <v>0</v>
      </c>
      <c r="BM125" s="84">
        <f t="shared" si="155"/>
        <v>0</v>
      </c>
      <c r="BN125" s="84">
        <f t="shared" si="156"/>
        <v>0</v>
      </c>
      <c r="BO125" s="84">
        <f t="shared" si="157"/>
        <v>0</v>
      </c>
      <c r="BP125" s="84">
        <f t="shared" si="158"/>
        <v>0</v>
      </c>
      <c r="BQ125" s="84">
        <f t="shared" si="159"/>
        <v>0</v>
      </c>
      <c r="BR125" s="84">
        <f t="shared" si="160"/>
        <v>0</v>
      </c>
      <c r="BS125" s="84">
        <f t="shared" si="161"/>
        <v>0</v>
      </c>
      <c r="BT125" s="84">
        <f t="shared" si="162"/>
        <v>0</v>
      </c>
      <c r="BU125" s="84">
        <f t="shared" si="163"/>
        <v>0</v>
      </c>
      <c r="BV125" s="84">
        <f t="shared" si="164"/>
        <v>0</v>
      </c>
      <c r="BW125" s="84">
        <f t="shared" si="165"/>
        <v>0</v>
      </c>
      <c r="BX125" s="84">
        <f t="shared" si="166"/>
        <v>0</v>
      </c>
      <c r="BY125" s="84">
        <f t="shared" si="167"/>
        <v>0</v>
      </c>
      <c r="BZ125" s="84">
        <f t="shared" si="168"/>
        <v>0</v>
      </c>
      <c r="CA125" s="84">
        <f t="shared" si="169"/>
        <v>0</v>
      </c>
      <c r="CB125" s="84">
        <f t="shared" si="170"/>
        <v>0</v>
      </c>
      <c r="CC125" s="84">
        <f t="shared" si="171"/>
        <v>0</v>
      </c>
      <c r="CD125" s="84">
        <f t="shared" si="172"/>
        <v>0</v>
      </c>
      <c r="CE125" s="84">
        <f t="shared" si="173"/>
        <v>0</v>
      </c>
      <c r="CF125" s="84">
        <f t="shared" si="174"/>
        <v>0</v>
      </c>
      <c r="CG125" s="84">
        <f t="shared" si="175"/>
        <v>0</v>
      </c>
      <c r="CH125" s="84">
        <f t="shared" si="176"/>
        <v>0</v>
      </c>
      <c r="CI125" s="84">
        <f t="shared" si="177"/>
        <v>0</v>
      </c>
      <c r="CJ125" s="84">
        <f t="shared" si="178"/>
        <v>0</v>
      </c>
      <c r="CK125" s="84">
        <f t="shared" si="179"/>
        <v>0</v>
      </c>
      <c r="CL125" s="84">
        <f t="shared" si="180"/>
        <v>0</v>
      </c>
      <c r="CM125" s="84">
        <f t="shared" si="181"/>
        <v>0</v>
      </c>
      <c r="CN125" s="84">
        <f t="shared" si="182"/>
        <v>0</v>
      </c>
      <c r="CO125" s="84">
        <f t="shared" si="183"/>
        <v>0</v>
      </c>
      <c r="CP125" s="84">
        <f t="shared" si="184"/>
        <v>0</v>
      </c>
      <c r="CQ125" s="84">
        <f t="shared" si="185"/>
        <v>0</v>
      </c>
      <c r="CR125" s="84">
        <f t="shared" si="186"/>
        <v>0</v>
      </c>
      <c r="CS125" s="84">
        <f t="shared" si="187"/>
        <v>0</v>
      </c>
      <c r="CT125" s="84">
        <f t="shared" si="188"/>
        <v>0</v>
      </c>
      <c r="CU125" s="84">
        <f t="shared" si="189"/>
        <v>0</v>
      </c>
      <c r="CV125" s="84">
        <f t="shared" si="190"/>
        <v>0</v>
      </c>
      <c r="CW125" s="84">
        <f t="shared" si="191"/>
        <v>0</v>
      </c>
      <c r="CX125" s="84">
        <f t="shared" si="192"/>
        <v>0</v>
      </c>
    </row>
    <row r="126" spans="1:102" ht="14.25">
      <c r="A126" s="78">
        <f t="shared" si="96"/>
        <v>116</v>
      </c>
      <c r="B126" s="79"/>
      <c r="C126" s="80"/>
      <c r="D126" s="81"/>
      <c r="E126" s="82"/>
      <c r="F126" s="83"/>
      <c r="G126" s="84">
        <f t="shared" si="97"/>
        <v>0</v>
      </c>
      <c r="H126" s="84">
        <f t="shared" si="98"/>
        <v>0</v>
      </c>
      <c r="I126" s="84">
        <f t="shared" si="99"/>
        <v>0</v>
      </c>
      <c r="J126" s="84">
        <f t="shared" si="100"/>
        <v>0</v>
      </c>
      <c r="K126" s="84">
        <f t="shared" si="101"/>
        <v>0</v>
      </c>
      <c r="L126" s="84">
        <f t="shared" si="102"/>
        <v>0</v>
      </c>
      <c r="M126" s="84">
        <f t="shared" si="103"/>
        <v>0</v>
      </c>
      <c r="N126" s="84">
        <f t="shared" si="104"/>
        <v>0</v>
      </c>
      <c r="O126" s="84">
        <f t="shared" si="105"/>
        <v>0</v>
      </c>
      <c r="P126" s="84">
        <f t="shared" si="106"/>
        <v>0</v>
      </c>
      <c r="Q126" s="84">
        <f t="shared" si="107"/>
        <v>0</v>
      </c>
      <c r="R126" s="84">
        <f t="shared" si="108"/>
        <v>0</v>
      </c>
      <c r="S126" s="84">
        <f t="shared" si="109"/>
        <v>0</v>
      </c>
      <c r="T126" s="84">
        <f t="shared" si="110"/>
        <v>0</v>
      </c>
      <c r="U126" s="84">
        <f t="shared" si="111"/>
        <v>0</v>
      </c>
      <c r="V126" s="84">
        <f t="shared" si="112"/>
        <v>0</v>
      </c>
      <c r="W126" s="84">
        <f t="shared" si="113"/>
        <v>0</v>
      </c>
      <c r="X126" s="84">
        <f t="shared" si="114"/>
        <v>0</v>
      </c>
      <c r="Y126" s="84">
        <f t="shared" si="115"/>
        <v>0</v>
      </c>
      <c r="Z126" s="84">
        <f t="shared" si="116"/>
        <v>0</v>
      </c>
      <c r="AA126" s="84">
        <f t="shared" si="117"/>
        <v>0</v>
      </c>
      <c r="AB126" s="84">
        <f t="shared" si="118"/>
        <v>0</v>
      </c>
      <c r="AC126" s="84">
        <f t="shared" si="119"/>
        <v>0</v>
      </c>
      <c r="AD126" s="84">
        <f t="shared" si="120"/>
        <v>0</v>
      </c>
      <c r="AE126" s="84">
        <f t="shared" si="121"/>
        <v>0</v>
      </c>
      <c r="AF126" s="84">
        <f t="shared" si="122"/>
        <v>0</v>
      </c>
      <c r="AG126" s="84">
        <f t="shared" si="123"/>
        <v>0</v>
      </c>
      <c r="AH126" s="84">
        <f t="shared" si="124"/>
        <v>0</v>
      </c>
      <c r="AI126" s="84">
        <f t="shared" si="125"/>
        <v>0</v>
      </c>
      <c r="AJ126" s="84">
        <f t="shared" si="126"/>
        <v>0</v>
      </c>
      <c r="AK126" s="84">
        <f t="shared" si="127"/>
        <v>0</v>
      </c>
      <c r="AL126" s="84">
        <f t="shared" si="128"/>
        <v>0</v>
      </c>
      <c r="AM126" s="84">
        <f t="shared" si="129"/>
        <v>0</v>
      </c>
      <c r="AN126" s="84">
        <f t="shared" si="130"/>
        <v>0</v>
      </c>
      <c r="AO126" s="84">
        <f t="shared" si="131"/>
        <v>0</v>
      </c>
      <c r="AP126" s="84">
        <f t="shared" si="132"/>
        <v>0</v>
      </c>
      <c r="AQ126" s="84">
        <f t="shared" si="133"/>
        <v>0</v>
      </c>
      <c r="AR126" s="84">
        <f t="shared" si="134"/>
        <v>0</v>
      </c>
      <c r="AS126" s="84">
        <f t="shared" si="135"/>
        <v>0</v>
      </c>
      <c r="AT126" s="84">
        <f t="shared" si="136"/>
        <v>0</v>
      </c>
      <c r="AU126" s="84">
        <f t="shared" si="137"/>
        <v>0</v>
      </c>
      <c r="AV126" s="84">
        <f t="shared" si="138"/>
        <v>0</v>
      </c>
      <c r="AW126" s="84">
        <f t="shared" si="139"/>
        <v>0</v>
      </c>
      <c r="AX126" s="84">
        <f t="shared" si="140"/>
        <v>0</v>
      </c>
      <c r="AY126" s="84">
        <f t="shared" si="141"/>
        <v>0</v>
      </c>
      <c r="AZ126" s="84">
        <f t="shared" si="142"/>
        <v>0</v>
      </c>
      <c r="BA126" s="84">
        <f t="shared" si="143"/>
        <v>0</v>
      </c>
      <c r="BB126" s="84">
        <f t="shared" si="144"/>
        <v>0</v>
      </c>
      <c r="BC126" s="84">
        <f t="shared" si="145"/>
        <v>0</v>
      </c>
      <c r="BD126" s="84">
        <f t="shared" si="146"/>
        <v>0</v>
      </c>
      <c r="BE126" s="84">
        <f t="shared" si="147"/>
        <v>0</v>
      </c>
      <c r="BF126" s="84">
        <f t="shared" si="148"/>
        <v>0</v>
      </c>
      <c r="BG126" s="84">
        <f t="shared" si="149"/>
        <v>0</v>
      </c>
      <c r="BH126" s="84">
        <f t="shared" si="150"/>
        <v>0</v>
      </c>
      <c r="BI126" s="84">
        <f t="shared" si="151"/>
        <v>0</v>
      </c>
      <c r="BJ126" s="84">
        <f t="shared" si="152"/>
        <v>0</v>
      </c>
      <c r="BK126" s="84">
        <f t="shared" si="153"/>
        <v>0</v>
      </c>
      <c r="BL126" s="84">
        <f t="shared" si="154"/>
        <v>0</v>
      </c>
      <c r="BM126" s="84">
        <f t="shared" si="155"/>
        <v>0</v>
      </c>
      <c r="BN126" s="84">
        <f t="shared" si="156"/>
        <v>0</v>
      </c>
      <c r="BO126" s="84">
        <f t="shared" si="157"/>
        <v>0</v>
      </c>
      <c r="BP126" s="84">
        <f t="shared" si="158"/>
        <v>0</v>
      </c>
      <c r="BQ126" s="84">
        <f t="shared" si="159"/>
        <v>0</v>
      </c>
      <c r="BR126" s="84">
        <f t="shared" si="160"/>
        <v>0</v>
      </c>
      <c r="BS126" s="84">
        <f t="shared" si="161"/>
        <v>0</v>
      </c>
      <c r="BT126" s="84">
        <f t="shared" si="162"/>
        <v>0</v>
      </c>
      <c r="BU126" s="84">
        <f t="shared" si="163"/>
        <v>0</v>
      </c>
      <c r="BV126" s="84">
        <f t="shared" si="164"/>
        <v>0</v>
      </c>
      <c r="BW126" s="84">
        <f t="shared" si="165"/>
        <v>0</v>
      </c>
      <c r="BX126" s="84">
        <f t="shared" si="166"/>
        <v>0</v>
      </c>
      <c r="BY126" s="84">
        <f t="shared" si="167"/>
        <v>0</v>
      </c>
      <c r="BZ126" s="84">
        <f t="shared" si="168"/>
        <v>0</v>
      </c>
      <c r="CA126" s="84">
        <f t="shared" si="169"/>
        <v>0</v>
      </c>
      <c r="CB126" s="84">
        <f t="shared" si="170"/>
        <v>0</v>
      </c>
      <c r="CC126" s="84">
        <f t="shared" si="171"/>
        <v>0</v>
      </c>
      <c r="CD126" s="84">
        <f t="shared" si="172"/>
        <v>0</v>
      </c>
      <c r="CE126" s="84">
        <f t="shared" si="173"/>
        <v>0</v>
      </c>
      <c r="CF126" s="84">
        <f t="shared" si="174"/>
        <v>0</v>
      </c>
      <c r="CG126" s="84">
        <f t="shared" si="175"/>
        <v>0</v>
      </c>
      <c r="CH126" s="84">
        <f t="shared" si="176"/>
        <v>0</v>
      </c>
      <c r="CI126" s="84">
        <f t="shared" si="177"/>
        <v>0</v>
      </c>
      <c r="CJ126" s="84">
        <f t="shared" si="178"/>
        <v>0</v>
      </c>
      <c r="CK126" s="84">
        <f t="shared" si="179"/>
        <v>0</v>
      </c>
      <c r="CL126" s="84">
        <f t="shared" si="180"/>
        <v>0</v>
      </c>
      <c r="CM126" s="84">
        <f t="shared" si="181"/>
        <v>0</v>
      </c>
      <c r="CN126" s="84">
        <f t="shared" si="182"/>
        <v>0</v>
      </c>
      <c r="CO126" s="84">
        <f t="shared" si="183"/>
        <v>0</v>
      </c>
      <c r="CP126" s="84">
        <f t="shared" si="184"/>
        <v>0</v>
      </c>
      <c r="CQ126" s="84">
        <f t="shared" si="185"/>
        <v>0</v>
      </c>
      <c r="CR126" s="84">
        <f t="shared" si="186"/>
        <v>0</v>
      </c>
      <c r="CS126" s="84">
        <f t="shared" si="187"/>
        <v>0</v>
      </c>
      <c r="CT126" s="84">
        <f t="shared" si="188"/>
        <v>0</v>
      </c>
      <c r="CU126" s="84">
        <f t="shared" si="189"/>
        <v>0</v>
      </c>
      <c r="CV126" s="84">
        <f t="shared" si="190"/>
        <v>0</v>
      </c>
      <c r="CW126" s="84">
        <f t="shared" si="191"/>
        <v>0</v>
      </c>
      <c r="CX126" s="84">
        <f t="shared" si="192"/>
        <v>0</v>
      </c>
    </row>
    <row r="127" spans="1:102" ht="15" thickBot="1">
      <c r="A127" s="78">
        <f t="shared" si="96"/>
        <v>117</v>
      </c>
      <c r="B127" s="20"/>
      <c r="C127" s="21"/>
      <c r="D127" s="22"/>
      <c r="E127" s="23"/>
      <c r="G127" s="84">
        <f t="shared" si="97"/>
        <v>0</v>
      </c>
      <c r="H127" s="84">
        <f t="shared" si="98"/>
        <v>0</v>
      </c>
      <c r="I127" s="84">
        <f t="shared" si="99"/>
        <v>0</v>
      </c>
      <c r="J127" s="84">
        <f t="shared" si="100"/>
        <v>0</v>
      </c>
      <c r="K127" s="84">
        <f t="shared" si="101"/>
        <v>0</v>
      </c>
      <c r="L127" s="84">
        <f t="shared" si="102"/>
        <v>0</v>
      </c>
      <c r="M127" s="84">
        <f t="shared" si="103"/>
        <v>0</v>
      </c>
      <c r="N127" s="84">
        <f t="shared" si="104"/>
        <v>0</v>
      </c>
      <c r="O127" s="84">
        <f t="shared" si="105"/>
        <v>0</v>
      </c>
      <c r="P127" s="84">
        <f t="shared" si="106"/>
        <v>0</v>
      </c>
      <c r="Q127" s="84">
        <f t="shared" si="107"/>
        <v>0</v>
      </c>
      <c r="R127" s="84">
        <f t="shared" si="108"/>
        <v>0</v>
      </c>
      <c r="S127" s="84">
        <f t="shared" si="109"/>
        <v>0</v>
      </c>
      <c r="T127" s="84">
        <f t="shared" si="110"/>
        <v>0</v>
      </c>
      <c r="U127" s="84">
        <f t="shared" si="111"/>
        <v>0</v>
      </c>
      <c r="V127" s="84">
        <f t="shared" si="112"/>
        <v>0</v>
      </c>
      <c r="W127" s="84">
        <f t="shared" si="113"/>
        <v>0</v>
      </c>
      <c r="X127" s="84">
        <f t="shared" si="114"/>
        <v>0</v>
      </c>
      <c r="Y127" s="84">
        <f t="shared" si="115"/>
        <v>0</v>
      </c>
      <c r="Z127" s="84">
        <f t="shared" si="116"/>
        <v>0</v>
      </c>
      <c r="AA127" s="84">
        <f t="shared" si="117"/>
        <v>0</v>
      </c>
      <c r="AB127" s="84">
        <f t="shared" si="118"/>
        <v>0</v>
      </c>
      <c r="AC127" s="84">
        <f t="shared" si="119"/>
        <v>0</v>
      </c>
      <c r="AD127" s="84">
        <f t="shared" si="120"/>
        <v>0</v>
      </c>
      <c r="AE127" s="84">
        <f t="shared" si="121"/>
        <v>0</v>
      </c>
      <c r="AF127" s="84">
        <f t="shared" si="122"/>
        <v>0</v>
      </c>
      <c r="AG127" s="84">
        <f t="shared" si="123"/>
        <v>0</v>
      </c>
      <c r="AH127" s="84">
        <f t="shared" si="124"/>
        <v>0</v>
      </c>
      <c r="AI127" s="84">
        <f t="shared" si="125"/>
        <v>0</v>
      </c>
      <c r="AJ127" s="84">
        <f t="shared" si="126"/>
        <v>0</v>
      </c>
      <c r="AK127" s="84">
        <f t="shared" si="127"/>
        <v>0</v>
      </c>
      <c r="AL127" s="84">
        <f t="shared" si="128"/>
        <v>0</v>
      </c>
      <c r="AM127" s="84">
        <f t="shared" si="129"/>
        <v>0</v>
      </c>
      <c r="AN127" s="84">
        <f t="shared" si="130"/>
        <v>0</v>
      </c>
      <c r="AO127" s="84">
        <f t="shared" si="131"/>
        <v>0</v>
      </c>
      <c r="AP127" s="84">
        <f t="shared" si="132"/>
        <v>0</v>
      </c>
      <c r="AQ127" s="84">
        <f t="shared" si="133"/>
        <v>0</v>
      </c>
      <c r="AR127" s="84">
        <f t="shared" si="134"/>
        <v>0</v>
      </c>
      <c r="AS127" s="84">
        <f t="shared" si="135"/>
        <v>0</v>
      </c>
      <c r="AT127" s="84">
        <f t="shared" si="136"/>
        <v>0</v>
      </c>
      <c r="AU127" s="84">
        <f t="shared" si="137"/>
        <v>0</v>
      </c>
      <c r="AV127" s="84">
        <f t="shared" si="138"/>
        <v>0</v>
      </c>
      <c r="AW127" s="84">
        <f t="shared" si="139"/>
        <v>0</v>
      </c>
      <c r="AX127" s="84">
        <f t="shared" si="140"/>
        <v>0</v>
      </c>
      <c r="AY127" s="84">
        <f t="shared" si="141"/>
        <v>0</v>
      </c>
      <c r="AZ127" s="84">
        <f t="shared" si="142"/>
        <v>0</v>
      </c>
      <c r="BA127" s="84">
        <f t="shared" si="143"/>
        <v>0</v>
      </c>
      <c r="BB127" s="84">
        <f t="shared" si="144"/>
        <v>0</v>
      </c>
      <c r="BC127" s="84">
        <f t="shared" si="145"/>
        <v>0</v>
      </c>
      <c r="BD127" s="84">
        <f t="shared" si="146"/>
        <v>0</v>
      </c>
      <c r="BE127" s="84">
        <f t="shared" si="147"/>
        <v>0</v>
      </c>
      <c r="BF127" s="84">
        <f t="shared" si="148"/>
        <v>0</v>
      </c>
      <c r="BG127" s="84">
        <f t="shared" si="149"/>
        <v>0</v>
      </c>
      <c r="BH127" s="84">
        <f t="shared" si="150"/>
        <v>0</v>
      </c>
      <c r="BI127" s="84">
        <f t="shared" si="151"/>
        <v>0</v>
      </c>
      <c r="BJ127" s="84">
        <f t="shared" si="152"/>
        <v>0</v>
      </c>
      <c r="BK127" s="84">
        <f t="shared" si="153"/>
        <v>0</v>
      </c>
      <c r="BL127" s="84">
        <f t="shared" si="154"/>
        <v>0</v>
      </c>
      <c r="BM127" s="84">
        <f t="shared" si="155"/>
        <v>0</v>
      </c>
      <c r="BN127" s="84">
        <f t="shared" si="156"/>
        <v>0</v>
      </c>
      <c r="BO127" s="84">
        <f t="shared" si="157"/>
        <v>0</v>
      </c>
      <c r="BP127" s="84">
        <f t="shared" si="158"/>
        <v>0</v>
      </c>
      <c r="BQ127" s="84">
        <f t="shared" si="159"/>
        <v>0</v>
      </c>
      <c r="BR127" s="84">
        <f t="shared" si="160"/>
        <v>0</v>
      </c>
      <c r="BS127" s="84">
        <f t="shared" si="161"/>
        <v>0</v>
      </c>
      <c r="BT127" s="84">
        <f t="shared" si="162"/>
        <v>0</v>
      </c>
      <c r="BU127" s="84">
        <f t="shared" si="163"/>
        <v>0</v>
      </c>
      <c r="BV127" s="84">
        <f t="shared" si="164"/>
        <v>0</v>
      </c>
      <c r="BW127" s="84">
        <f t="shared" si="165"/>
        <v>0</v>
      </c>
      <c r="BX127" s="84">
        <f t="shared" si="166"/>
        <v>0</v>
      </c>
      <c r="BY127" s="84">
        <f t="shared" si="167"/>
        <v>0</v>
      </c>
      <c r="BZ127" s="84">
        <f t="shared" si="168"/>
        <v>0</v>
      </c>
      <c r="CA127" s="84">
        <f t="shared" si="169"/>
        <v>0</v>
      </c>
      <c r="CB127" s="84">
        <f t="shared" si="170"/>
        <v>0</v>
      </c>
      <c r="CC127" s="84">
        <f t="shared" si="171"/>
        <v>0</v>
      </c>
      <c r="CD127" s="84">
        <f t="shared" si="172"/>
        <v>0</v>
      </c>
      <c r="CE127" s="84">
        <f t="shared" si="173"/>
        <v>0</v>
      </c>
      <c r="CF127" s="84">
        <f t="shared" si="174"/>
        <v>0</v>
      </c>
      <c r="CG127" s="84">
        <f t="shared" si="175"/>
        <v>0</v>
      </c>
      <c r="CH127" s="84">
        <f t="shared" si="176"/>
        <v>0</v>
      </c>
      <c r="CI127" s="84">
        <f t="shared" si="177"/>
        <v>0</v>
      </c>
      <c r="CJ127" s="84">
        <f t="shared" si="178"/>
        <v>0</v>
      </c>
      <c r="CK127" s="84">
        <f t="shared" si="179"/>
        <v>0</v>
      </c>
      <c r="CL127" s="84">
        <f t="shared" si="180"/>
        <v>0</v>
      </c>
      <c r="CM127" s="84">
        <f t="shared" si="181"/>
        <v>0</v>
      </c>
      <c r="CN127" s="84">
        <f t="shared" si="182"/>
        <v>0</v>
      </c>
      <c r="CO127" s="84">
        <f t="shared" si="183"/>
        <v>0</v>
      </c>
      <c r="CP127" s="84">
        <f t="shared" si="184"/>
        <v>0</v>
      </c>
      <c r="CQ127" s="84">
        <f t="shared" si="185"/>
        <v>0</v>
      </c>
      <c r="CR127" s="84">
        <f t="shared" si="186"/>
        <v>0</v>
      </c>
      <c r="CS127" s="84">
        <f t="shared" si="187"/>
        <v>0</v>
      </c>
      <c r="CT127" s="84">
        <f t="shared" si="188"/>
        <v>0</v>
      </c>
      <c r="CU127" s="84">
        <f t="shared" si="189"/>
        <v>0</v>
      </c>
      <c r="CV127" s="84">
        <f t="shared" si="190"/>
        <v>0</v>
      </c>
      <c r="CW127" s="84">
        <f t="shared" si="191"/>
        <v>0</v>
      </c>
      <c r="CX127" s="84">
        <f t="shared" si="192"/>
        <v>0</v>
      </c>
    </row>
    <row r="128" spans="1:102">
      <c r="E128" s="4" t="s">
        <v>4</v>
      </c>
      <c r="F128" s="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row>
    <row r="129" spans="1:102" ht="15.75">
      <c r="E129" s="72">
        <f>SUM(E11:E128)</f>
        <v>0</v>
      </c>
      <c r="G129" s="14">
        <f t="shared" ref="G129:BP129" si="193">SUM(G11:G128)</f>
        <v>0</v>
      </c>
      <c r="H129" s="14">
        <f t="shared" si="193"/>
        <v>0</v>
      </c>
      <c r="I129" s="14">
        <f t="shared" si="193"/>
        <v>0</v>
      </c>
      <c r="J129" s="14">
        <f t="shared" si="193"/>
        <v>0</v>
      </c>
      <c r="K129" s="14">
        <f t="shared" si="193"/>
        <v>0</v>
      </c>
      <c r="L129" s="14">
        <f t="shared" si="193"/>
        <v>0</v>
      </c>
      <c r="M129" s="14">
        <f t="shared" si="193"/>
        <v>0</v>
      </c>
      <c r="N129" s="14">
        <f t="shared" si="193"/>
        <v>0</v>
      </c>
      <c r="O129" s="14">
        <f t="shared" si="193"/>
        <v>0</v>
      </c>
      <c r="P129" s="14">
        <f t="shared" si="193"/>
        <v>0</v>
      </c>
      <c r="Q129" s="14">
        <f t="shared" si="193"/>
        <v>0</v>
      </c>
      <c r="R129" s="14">
        <f t="shared" si="193"/>
        <v>0</v>
      </c>
      <c r="S129" s="14">
        <f t="shared" si="193"/>
        <v>0</v>
      </c>
      <c r="T129" s="14">
        <f t="shared" si="193"/>
        <v>0</v>
      </c>
      <c r="U129" s="14">
        <f t="shared" si="193"/>
        <v>0</v>
      </c>
      <c r="V129" s="14">
        <f t="shared" si="193"/>
        <v>0</v>
      </c>
      <c r="W129" s="14">
        <f t="shared" si="193"/>
        <v>0</v>
      </c>
      <c r="X129" s="14">
        <f t="shared" si="193"/>
        <v>0</v>
      </c>
      <c r="Y129" s="14">
        <f t="shared" si="193"/>
        <v>0</v>
      </c>
      <c r="Z129" s="14">
        <f t="shared" si="193"/>
        <v>0</v>
      </c>
      <c r="AA129" s="14">
        <f t="shared" si="193"/>
        <v>0</v>
      </c>
      <c r="AB129" s="14">
        <f t="shared" si="193"/>
        <v>0</v>
      </c>
      <c r="AC129" s="14">
        <f t="shared" si="193"/>
        <v>0</v>
      </c>
      <c r="AD129" s="14">
        <f t="shared" si="193"/>
        <v>0</v>
      </c>
      <c r="AE129" s="14">
        <f t="shared" si="193"/>
        <v>0</v>
      </c>
      <c r="AF129" s="14">
        <f t="shared" si="193"/>
        <v>0</v>
      </c>
      <c r="AG129" s="14">
        <f t="shared" si="193"/>
        <v>0</v>
      </c>
      <c r="AH129" s="14">
        <f t="shared" si="193"/>
        <v>0</v>
      </c>
      <c r="AI129" s="14">
        <f t="shared" si="193"/>
        <v>0</v>
      </c>
      <c r="AJ129" s="14">
        <f t="shared" si="193"/>
        <v>0</v>
      </c>
      <c r="AK129" s="14">
        <f>SUM(AK11:AK128)</f>
        <v>0</v>
      </c>
      <c r="AL129" s="14">
        <f>SUM(AL11:AL128)</f>
        <v>0</v>
      </c>
      <c r="AM129" s="14">
        <f>SUM(AM11:AM128)</f>
        <v>0</v>
      </c>
      <c r="AN129" s="14">
        <f t="shared" si="193"/>
        <v>0</v>
      </c>
      <c r="AO129" s="14">
        <f t="shared" si="193"/>
        <v>0</v>
      </c>
      <c r="AP129" s="14">
        <f t="shared" si="193"/>
        <v>0</v>
      </c>
      <c r="AQ129" s="14">
        <f t="shared" si="193"/>
        <v>0</v>
      </c>
      <c r="AR129" s="14">
        <f>SUM(AR11:AR128)</f>
        <v>0</v>
      </c>
      <c r="AS129" s="14">
        <f>SUM(AS11:AS128)</f>
        <v>0</v>
      </c>
      <c r="AT129" s="14">
        <f t="shared" ref="AT129:AY129" si="194">SUM(AT11:AT128)</f>
        <v>0</v>
      </c>
      <c r="AU129" s="14">
        <f t="shared" si="194"/>
        <v>0</v>
      </c>
      <c r="AV129" s="14">
        <f t="shared" si="194"/>
        <v>0</v>
      </c>
      <c r="AW129" s="14">
        <f t="shared" si="194"/>
        <v>0</v>
      </c>
      <c r="AX129" s="14">
        <f t="shared" si="194"/>
        <v>0</v>
      </c>
      <c r="AY129" s="14">
        <f t="shared" si="194"/>
        <v>0</v>
      </c>
      <c r="AZ129" s="14">
        <f>SUM(AZ11:AZ128)</f>
        <v>0</v>
      </c>
      <c r="BA129" s="14">
        <f>SUM(BA11:BA128)</f>
        <v>0</v>
      </c>
      <c r="BB129" s="14">
        <f>SUM(BB11:BB128)</f>
        <v>0</v>
      </c>
      <c r="BC129" s="14">
        <f t="shared" si="193"/>
        <v>0</v>
      </c>
      <c r="BD129" s="14">
        <f t="shared" si="193"/>
        <v>0</v>
      </c>
      <c r="BE129" s="14">
        <f t="shared" si="193"/>
        <v>0</v>
      </c>
      <c r="BF129" s="14">
        <f t="shared" si="193"/>
        <v>0</v>
      </c>
      <c r="BG129" s="14">
        <f t="shared" si="193"/>
        <v>0</v>
      </c>
      <c r="BH129" s="14">
        <f t="shared" si="193"/>
        <v>0</v>
      </c>
      <c r="BI129" s="14">
        <f t="shared" si="193"/>
        <v>0</v>
      </c>
      <c r="BJ129" s="14">
        <f t="shared" si="193"/>
        <v>0</v>
      </c>
      <c r="BK129" s="14">
        <f t="shared" si="193"/>
        <v>0</v>
      </c>
      <c r="BL129" s="14">
        <f t="shared" si="193"/>
        <v>0</v>
      </c>
      <c r="BM129" s="14">
        <f t="shared" si="193"/>
        <v>0</v>
      </c>
      <c r="BN129" s="14">
        <f t="shared" si="193"/>
        <v>0</v>
      </c>
      <c r="BO129" s="14">
        <f t="shared" si="193"/>
        <v>0</v>
      </c>
      <c r="BP129" s="14">
        <f t="shared" si="193"/>
        <v>0</v>
      </c>
      <c r="BQ129" s="14">
        <f>SUM(BQ11:BQ128)</f>
        <v>0</v>
      </c>
      <c r="BR129" s="14">
        <f>SUM(BR11:BR128)</f>
        <v>0</v>
      </c>
      <c r="BS129" s="14">
        <f>SUM(BS11:BS128)</f>
        <v>0</v>
      </c>
      <c r="BT129" s="14">
        <f>SUM(BT11:BT128)</f>
        <v>0</v>
      </c>
      <c r="BU129" s="14">
        <f t="shared" ref="BU129:CX129" si="195">SUM(BU11:BU128)</f>
        <v>0</v>
      </c>
      <c r="BV129" s="14">
        <f t="shared" si="195"/>
        <v>0</v>
      </c>
      <c r="BW129" s="14">
        <f t="shared" si="195"/>
        <v>0</v>
      </c>
      <c r="BX129" s="14">
        <f t="shared" si="195"/>
        <v>0</v>
      </c>
      <c r="BY129" s="14">
        <f t="shared" si="195"/>
        <v>0</v>
      </c>
      <c r="BZ129" s="14">
        <f t="shared" si="195"/>
        <v>0</v>
      </c>
      <c r="CA129" s="14">
        <f t="shared" si="195"/>
        <v>0</v>
      </c>
      <c r="CB129" s="14">
        <f t="shared" si="195"/>
        <v>0</v>
      </c>
      <c r="CC129" s="14">
        <f t="shared" si="195"/>
        <v>0</v>
      </c>
      <c r="CD129" s="14">
        <f>SUM(CD11:CD128)</f>
        <v>0</v>
      </c>
      <c r="CE129" s="14">
        <f>SUM(CE11:CE128)</f>
        <v>0</v>
      </c>
      <c r="CF129" s="14">
        <f t="shared" si="195"/>
        <v>0</v>
      </c>
      <c r="CG129" s="14">
        <f t="shared" si="195"/>
        <v>0</v>
      </c>
      <c r="CH129" s="14">
        <f t="shared" si="195"/>
        <v>0</v>
      </c>
      <c r="CI129" s="14">
        <f t="shared" si="195"/>
        <v>0</v>
      </c>
      <c r="CJ129" s="14">
        <f t="shared" si="195"/>
        <v>0</v>
      </c>
      <c r="CK129" s="14">
        <f t="shared" si="195"/>
        <v>0</v>
      </c>
      <c r="CL129" s="14">
        <f t="shared" si="195"/>
        <v>0</v>
      </c>
      <c r="CM129" s="14">
        <f t="shared" si="195"/>
        <v>0</v>
      </c>
      <c r="CN129" s="14">
        <f t="shared" si="195"/>
        <v>0</v>
      </c>
      <c r="CO129" s="14">
        <f t="shared" si="195"/>
        <v>0</v>
      </c>
      <c r="CP129" s="14">
        <f t="shared" si="195"/>
        <v>0</v>
      </c>
      <c r="CQ129" s="14">
        <f t="shared" si="195"/>
        <v>0</v>
      </c>
      <c r="CR129" s="14">
        <f t="shared" si="195"/>
        <v>0</v>
      </c>
      <c r="CS129" s="14">
        <f t="shared" si="195"/>
        <v>0</v>
      </c>
      <c r="CT129" s="14">
        <f t="shared" si="195"/>
        <v>0</v>
      </c>
      <c r="CU129" s="14">
        <f t="shared" si="195"/>
        <v>0</v>
      </c>
      <c r="CV129" s="14">
        <f t="shared" si="195"/>
        <v>0</v>
      </c>
      <c r="CW129" s="14">
        <f t="shared" si="195"/>
        <v>0</v>
      </c>
      <c r="CX129" s="14">
        <f t="shared" si="195"/>
        <v>0</v>
      </c>
    </row>
    <row r="130" spans="1:102" ht="15.75">
      <c r="B130" s="501" t="s">
        <v>124</v>
      </c>
      <c r="C130" s="502"/>
      <c r="D130" s="502"/>
      <c r="E130" s="73">
        <f>E129+E10</f>
        <v>0</v>
      </c>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row>
    <row r="131" spans="1:102">
      <c r="G131" s="12">
        <f>+G129*3/23</f>
        <v>0</v>
      </c>
      <c r="H131" s="16"/>
      <c r="I131" s="12">
        <f>+I129*3/23</f>
        <v>0</v>
      </c>
      <c r="J131" s="12">
        <f>+J129*3/23</f>
        <v>0</v>
      </c>
      <c r="K131" s="16"/>
      <c r="L131" s="16"/>
      <c r="M131" s="12">
        <f>+M129*3/23</f>
        <v>0</v>
      </c>
      <c r="N131" s="16"/>
      <c r="O131" s="12">
        <f>+O129*3/23</f>
        <v>0</v>
      </c>
      <c r="P131" s="12">
        <f t="shared" ref="P131:BC131" si="196">+P129*3/23</f>
        <v>0</v>
      </c>
      <c r="Q131" s="12">
        <f t="shared" si="196"/>
        <v>0</v>
      </c>
      <c r="R131" s="12">
        <f t="shared" si="196"/>
        <v>0</v>
      </c>
      <c r="S131" s="12">
        <f t="shared" si="196"/>
        <v>0</v>
      </c>
      <c r="T131" s="16"/>
      <c r="U131" s="12">
        <f t="shared" si="196"/>
        <v>0</v>
      </c>
      <c r="V131" s="12">
        <f t="shared" si="196"/>
        <v>0</v>
      </c>
      <c r="W131" s="12">
        <f t="shared" si="196"/>
        <v>0</v>
      </c>
      <c r="X131" s="12">
        <f t="shared" si="196"/>
        <v>0</v>
      </c>
      <c r="Y131" s="12">
        <f t="shared" si="196"/>
        <v>0</v>
      </c>
      <c r="Z131" s="12">
        <f t="shared" si="196"/>
        <v>0</v>
      </c>
      <c r="AA131" s="12">
        <f t="shared" si="196"/>
        <v>0</v>
      </c>
      <c r="AB131" s="12">
        <f t="shared" si="196"/>
        <v>0</v>
      </c>
      <c r="AC131" s="12">
        <f t="shared" si="196"/>
        <v>0</v>
      </c>
      <c r="AD131" s="12">
        <f t="shared" si="196"/>
        <v>0</v>
      </c>
      <c r="AE131" s="12">
        <f t="shared" si="196"/>
        <v>0</v>
      </c>
      <c r="AF131" s="12">
        <f t="shared" si="196"/>
        <v>0</v>
      </c>
      <c r="AG131" s="12">
        <f t="shared" si="196"/>
        <v>0</v>
      </c>
      <c r="AH131" s="12">
        <f t="shared" si="196"/>
        <v>0</v>
      </c>
      <c r="AI131" s="12">
        <f t="shared" si="196"/>
        <v>0</v>
      </c>
      <c r="AJ131" s="12">
        <f t="shared" si="196"/>
        <v>0</v>
      </c>
      <c r="AK131" s="12">
        <f t="shared" si="196"/>
        <v>0</v>
      </c>
      <c r="AL131" s="12">
        <f t="shared" si="196"/>
        <v>0</v>
      </c>
      <c r="AM131" s="12">
        <f t="shared" si="196"/>
        <v>0</v>
      </c>
      <c r="AN131" s="12">
        <f t="shared" si="196"/>
        <v>0</v>
      </c>
      <c r="AO131" s="12">
        <f t="shared" si="196"/>
        <v>0</v>
      </c>
      <c r="AP131" s="12">
        <f t="shared" si="196"/>
        <v>0</v>
      </c>
      <c r="AQ131" s="12">
        <f t="shared" si="196"/>
        <v>0</v>
      </c>
      <c r="AR131" s="12">
        <f t="shared" si="196"/>
        <v>0</v>
      </c>
      <c r="AS131" s="12">
        <f t="shared" si="196"/>
        <v>0</v>
      </c>
      <c r="AT131" s="12">
        <f t="shared" si="196"/>
        <v>0</v>
      </c>
      <c r="AU131" s="12">
        <f t="shared" si="196"/>
        <v>0</v>
      </c>
      <c r="AV131" s="16"/>
      <c r="AW131" s="12">
        <f t="shared" si="196"/>
        <v>0</v>
      </c>
      <c r="AX131" s="12">
        <f t="shared" si="196"/>
        <v>0</v>
      </c>
      <c r="AY131" s="12">
        <f t="shared" si="196"/>
        <v>0</v>
      </c>
      <c r="AZ131" s="12">
        <f t="shared" si="196"/>
        <v>0</v>
      </c>
      <c r="BA131" s="12">
        <f t="shared" si="196"/>
        <v>0</v>
      </c>
      <c r="BB131" s="12">
        <f t="shared" si="196"/>
        <v>0</v>
      </c>
      <c r="BC131" s="12">
        <f t="shared" si="196"/>
        <v>0</v>
      </c>
      <c r="BD131" s="16"/>
      <c r="BE131" s="16"/>
      <c r="BF131" s="12">
        <f t="shared" ref="BF131:BU131" si="197">+BF129*3/23</f>
        <v>0</v>
      </c>
      <c r="BG131" s="12">
        <f t="shared" si="197"/>
        <v>0</v>
      </c>
      <c r="BH131" s="12">
        <f t="shared" si="197"/>
        <v>0</v>
      </c>
      <c r="BI131" s="12">
        <f t="shared" si="197"/>
        <v>0</v>
      </c>
      <c r="BJ131" s="12">
        <f t="shared" si="197"/>
        <v>0</v>
      </c>
      <c r="BK131" s="12">
        <f t="shared" si="197"/>
        <v>0</v>
      </c>
      <c r="BL131" s="12">
        <f t="shared" si="197"/>
        <v>0</v>
      </c>
      <c r="BM131" s="12">
        <f t="shared" si="197"/>
        <v>0</v>
      </c>
      <c r="BN131" s="12">
        <f t="shared" si="197"/>
        <v>0</v>
      </c>
      <c r="BO131" s="12">
        <f t="shared" si="197"/>
        <v>0</v>
      </c>
      <c r="BP131" s="12">
        <f t="shared" si="197"/>
        <v>0</v>
      </c>
      <c r="BQ131" s="12">
        <f t="shared" si="197"/>
        <v>0</v>
      </c>
      <c r="BR131" s="12">
        <f t="shared" si="197"/>
        <v>0</v>
      </c>
      <c r="BS131" s="12">
        <f t="shared" si="197"/>
        <v>0</v>
      </c>
      <c r="BT131" s="12">
        <f t="shared" si="197"/>
        <v>0</v>
      </c>
      <c r="BU131" s="12">
        <f t="shared" si="197"/>
        <v>0</v>
      </c>
      <c r="BV131" s="16"/>
      <c r="BW131" s="16"/>
      <c r="BX131" s="12">
        <f t="shared" ref="BX131:CG131" si="198">+BX129*3/23</f>
        <v>0</v>
      </c>
      <c r="BY131" s="12">
        <f t="shared" si="198"/>
        <v>0</v>
      </c>
      <c r="BZ131" s="12">
        <f t="shared" si="198"/>
        <v>0</v>
      </c>
      <c r="CA131" s="12">
        <f t="shared" si="198"/>
        <v>0</v>
      </c>
      <c r="CB131" s="12">
        <f t="shared" si="198"/>
        <v>0</v>
      </c>
      <c r="CC131" s="12">
        <f t="shared" si="198"/>
        <v>0</v>
      </c>
      <c r="CD131" s="16"/>
      <c r="CE131" s="12">
        <f t="shared" si="198"/>
        <v>0</v>
      </c>
      <c r="CF131" s="12">
        <f t="shared" si="198"/>
        <v>0</v>
      </c>
      <c r="CG131" s="12">
        <f t="shared" si="198"/>
        <v>0</v>
      </c>
      <c r="CH131" s="16"/>
      <c r="CI131" s="12">
        <f>+CI129*3/23</f>
        <v>0</v>
      </c>
      <c r="CJ131" s="16"/>
      <c r="CK131" s="16"/>
      <c r="CL131" s="16"/>
      <c r="CM131" s="16"/>
      <c r="CN131" s="16"/>
      <c r="CO131" s="16"/>
      <c r="CP131" s="16"/>
      <c r="CQ131" s="16"/>
      <c r="CR131" s="16"/>
      <c r="CS131" s="16"/>
      <c r="CT131" s="16"/>
      <c r="CU131" s="16"/>
      <c r="CV131" s="16"/>
      <c r="CW131" s="16"/>
      <c r="CX131" s="16"/>
    </row>
    <row r="132" spans="1:102" ht="13.5" thickBot="1">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row>
    <row r="133" spans="1:102" ht="13.5" thickBot="1">
      <c r="G133" s="17">
        <f>+G129-G131</f>
        <v>0</v>
      </c>
      <c r="H133" s="17">
        <f t="shared" ref="H133:CF133" si="199">+H129-H131</f>
        <v>0</v>
      </c>
      <c r="I133" s="17">
        <f t="shared" si="199"/>
        <v>0</v>
      </c>
      <c r="J133" s="17">
        <f t="shared" si="199"/>
        <v>0</v>
      </c>
      <c r="K133" s="17">
        <f t="shared" si="199"/>
        <v>0</v>
      </c>
      <c r="L133" s="17">
        <f t="shared" si="199"/>
        <v>0</v>
      </c>
      <c r="M133" s="17">
        <f t="shared" si="199"/>
        <v>0</v>
      </c>
      <c r="N133" s="17">
        <f t="shared" si="199"/>
        <v>0</v>
      </c>
      <c r="O133" s="17">
        <f t="shared" si="199"/>
        <v>0</v>
      </c>
      <c r="P133" s="17">
        <f t="shared" si="199"/>
        <v>0</v>
      </c>
      <c r="Q133" s="17">
        <f t="shared" si="199"/>
        <v>0</v>
      </c>
      <c r="R133" s="17">
        <f t="shared" si="199"/>
        <v>0</v>
      </c>
      <c r="S133" s="17">
        <f t="shared" si="199"/>
        <v>0</v>
      </c>
      <c r="T133" s="17">
        <f t="shared" si="199"/>
        <v>0</v>
      </c>
      <c r="U133" s="17">
        <f t="shared" si="199"/>
        <v>0</v>
      </c>
      <c r="V133" s="17">
        <f t="shared" si="199"/>
        <v>0</v>
      </c>
      <c r="W133" s="17">
        <f t="shared" si="199"/>
        <v>0</v>
      </c>
      <c r="X133" s="17">
        <f t="shared" si="199"/>
        <v>0</v>
      </c>
      <c r="Y133" s="17">
        <f t="shared" si="199"/>
        <v>0</v>
      </c>
      <c r="Z133" s="17">
        <f t="shared" si="199"/>
        <v>0</v>
      </c>
      <c r="AA133" s="17">
        <f t="shared" si="199"/>
        <v>0</v>
      </c>
      <c r="AB133" s="17">
        <f t="shared" si="199"/>
        <v>0</v>
      </c>
      <c r="AC133" s="17">
        <f t="shared" si="199"/>
        <v>0</v>
      </c>
      <c r="AD133" s="17">
        <f t="shared" si="199"/>
        <v>0</v>
      </c>
      <c r="AE133" s="17">
        <f t="shared" si="199"/>
        <v>0</v>
      </c>
      <c r="AF133" s="17">
        <f t="shared" si="199"/>
        <v>0</v>
      </c>
      <c r="AG133" s="17">
        <f t="shared" si="199"/>
        <v>0</v>
      </c>
      <c r="AH133" s="17">
        <f t="shared" si="199"/>
        <v>0</v>
      </c>
      <c r="AI133" s="17">
        <f t="shared" si="199"/>
        <v>0</v>
      </c>
      <c r="AJ133" s="17">
        <f t="shared" si="199"/>
        <v>0</v>
      </c>
      <c r="AK133" s="17">
        <f>+AK129-AK131</f>
        <v>0</v>
      </c>
      <c r="AL133" s="17">
        <f>+AL129-AL131</f>
        <v>0</v>
      </c>
      <c r="AM133" s="17">
        <f>+AM129-AM131</f>
        <v>0</v>
      </c>
      <c r="AN133" s="17">
        <f t="shared" si="199"/>
        <v>0</v>
      </c>
      <c r="AO133" s="17">
        <f t="shared" si="199"/>
        <v>0</v>
      </c>
      <c r="AP133" s="17">
        <f t="shared" si="199"/>
        <v>0</v>
      </c>
      <c r="AQ133" s="17">
        <f t="shared" si="199"/>
        <v>0</v>
      </c>
      <c r="AR133" s="17">
        <f t="shared" si="199"/>
        <v>0</v>
      </c>
      <c r="AS133" s="17">
        <f t="shared" si="199"/>
        <v>0</v>
      </c>
      <c r="AT133" s="17">
        <f t="shared" si="199"/>
        <v>0</v>
      </c>
      <c r="AU133" s="17">
        <f t="shared" si="199"/>
        <v>0</v>
      </c>
      <c r="AV133" s="17">
        <f t="shared" si="199"/>
        <v>0</v>
      </c>
      <c r="AW133" s="17">
        <f t="shared" si="199"/>
        <v>0</v>
      </c>
      <c r="AX133" s="17">
        <f t="shared" si="199"/>
        <v>0</v>
      </c>
      <c r="AY133" s="17">
        <f t="shared" si="199"/>
        <v>0</v>
      </c>
      <c r="AZ133" s="17">
        <f t="shared" si="199"/>
        <v>0</v>
      </c>
      <c r="BA133" s="17">
        <f t="shared" si="199"/>
        <v>0</v>
      </c>
      <c r="BB133" s="17">
        <f t="shared" si="199"/>
        <v>0</v>
      </c>
      <c r="BC133" s="17">
        <f t="shared" si="199"/>
        <v>0</v>
      </c>
      <c r="BD133" s="17">
        <f t="shared" si="199"/>
        <v>0</v>
      </c>
      <c r="BE133" s="17">
        <f t="shared" si="199"/>
        <v>0</v>
      </c>
      <c r="BF133" s="17">
        <f t="shared" si="199"/>
        <v>0</v>
      </c>
      <c r="BG133" s="17">
        <f t="shared" si="199"/>
        <v>0</v>
      </c>
      <c r="BH133" s="17">
        <f t="shared" si="199"/>
        <v>0</v>
      </c>
      <c r="BI133" s="17">
        <f t="shared" si="199"/>
        <v>0</v>
      </c>
      <c r="BJ133" s="17">
        <f t="shared" si="199"/>
        <v>0</v>
      </c>
      <c r="BK133" s="17">
        <f t="shared" si="199"/>
        <v>0</v>
      </c>
      <c r="BL133" s="17">
        <f t="shared" si="199"/>
        <v>0</v>
      </c>
      <c r="BM133" s="17">
        <f t="shared" si="199"/>
        <v>0</v>
      </c>
      <c r="BN133" s="17">
        <f t="shared" si="199"/>
        <v>0</v>
      </c>
      <c r="BO133" s="17">
        <f t="shared" si="199"/>
        <v>0</v>
      </c>
      <c r="BP133" s="17">
        <f t="shared" si="199"/>
        <v>0</v>
      </c>
      <c r="BQ133" s="17">
        <f>+BQ129-BQ131</f>
        <v>0</v>
      </c>
      <c r="BR133" s="17">
        <f>+BR129-BR131</f>
        <v>0</v>
      </c>
      <c r="BS133" s="17">
        <f>+BS129-BS131</f>
        <v>0</v>
      </c>
      <c r="BT133" s="17">
        <f>+BT129-BT131</f>
        <v>0</v>
      </c>
      <c r="BU133" s="17">
        <f t="shared" si="199"/>
        <v>0</v>
      </c>
      <c r="BV133" s="17">
        <f t="shared" si="199"/>
        <v>0</v>
      </c>
      <c r="BW133" s="17">
        <f t="shared" si="199"/>
        <v>0</v>
      </c>
      <c r="BX133" s="17">
        <f t="shared" si="199"/>
        <v>0</v>
      </c>
      <c r="BY133" s="17">
        <f t="shared" si="199"/>
        <v>0</v>
      </c>
      <c r="BZ133" s="17">
        <f t="shared" si="199"/>
        <v>0</v>
      </c>
      <c r="CA133" s="17">
        <f t="shared" si="199"/>
        <v>0</v>
      </c>
      <c r="CB133" s="17">
        <f t="shared" si="199"/>
        <v>0</v>
      </c>
      <c r="CC133" s="17">
        <f t="shared" si="199"/>
        <v>0</v>
      </c>
      <c r="CD133" s="17">
        <f t="shared" si="199"/>
        <v>0</v>
      </c>
      <c r="CE133" s="17">
        <f t="shared" si="199"/>
        <v>0</v>
      </c>
      <c r="CF133" s="17">
        <f t="shared" si="199"/>
        <v>0</v>
      </c>
      <c r="CG133" s="17">
        <f>+CG129-CG131</f>
        <v>0</v>
      </c>
      <c r="CH133" s="17">
        <f>+CH129-CH131</f>
        <v>0</v>
      </c>
      <c r="CI133" s="17">
        <f t="shared" ref="CI133:CX133" si="200">+CI129-CI131</f>
        <v>0</v>
      </c>
      <c r="CJ133" s="17">
        <f t="shared" si="200"/>
        <v>0</v>
      </c>
      <c r="CK133" s="17">
        <f t="shared" si="200"/>
        <v>0</v>
      </c>
      <c r="CL133" s="17">
        <f t="shared" si="200"/>
        <v>0</v>
      </c>
      <c r="CM133" s="17">
        <f t="shared" si="200"/>
        <v>0</v>
      </c>
      <c r="CN133" s="17">
        <f t="shared" si="200"/>
        <v>0</v>
      </c>
      <c r="CO133" s="17">
        <f t="shared" si="200"/>
        <v>0</v>
      </c>
      <c r="CP133" s="17">
        <f t="shared" si="200"/>
        <v>0</v>
      </c>
      <c r="CQ133" s="17">
        <f t="shared" si="200"/>
        <v>0</v>
      </c>
      <c r="CR133" s="17">
        <f t="shared" si="200"/>
        <v>0</v>
      </c>
      <c r="CS133" s="17">
        <f t="shared" si="200"/>
        <v>0</v>
      </c>
      <c r="CT133" s="17">
        <f t="shared" si="200"/>
        <v>0</v>
      </c>
      <c r="CU133" s="17">
        <f t="shared" si="200"/>
        <v>0</v>
      </c>
      <c r="CV133" s="17">
        <f t="shared" si="200"/>
        <v>0</v>
      </c>
      <c r="CW133" s="17">
        <f t="shared" si="200"/>
        <v>0</v>
      </c>
      <c r="CX133" s="17">
        <f t="shared" si="200"/>
        <v>0</v>
      </c>
    </row>
    <row r="134" spans="1:102" ht="13.5" thickTop="1">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row>
    <row r="135" spans="1:102" s="11" customFormat="1" ht="37.5" customHeight="1">
      <c r="A135" s="9"/>
      <c r="B135" s="9"/>
      <c r="C135" s="61"/>
      <c r="D135" s="61"/>
      <c r="E135" s="61"/>
      <c r="F135" s="61"/>
      <c r="G135" s="62" t="str">
        <f>G8</f>
        <v xml:space="preserve">Sales </v>
      </c>
      <c r="H135" s="62" t="str">
        <f t="shared" ref="H135:CH135" si="201">H8</f>
        <v>Sales - No GST</v>
      </c>
      <c r="I135" s="62" t="str">
        <f t="shared" si="201"/>
        <v>Sales - Other</v>
      </c>
      <c r="J135" s="62" t="str">
        <f t="shared" si="201"/>
        <v>Sales -</v>
      </c>
      <c r="K135" s="62" t="str">
        <f t="shared" si="201"/>
        <v>Interest</v>
      </c>
      <c r="L135" s="62" t="str">
        <f t="shared" si="201"/>
        <v>Spare 1 (no GST)</v>
      </c>
      <c r="M135" s="62" t="str">
        <f t="shared" si="201"/>
        <v>Wage Subsidy</v>
      </c>
      <c r="N135" s="62" t="str">
        <f t="shared" si="201"/>
        <v>Dividends Received</v>
      </c>
      <c r="O135" s="62" t="str">
        <f t="shared" si="201"/>
        <v>Spare 1</v>
      </c>
      <c r="P135" s="62" t="str">
        <f t="shared" si="201"/>
        <v>Other Income</v>
      </c>
      <c r="Q135" s="63" t="str">
        <f t="shared" si="201"/>
        <v>Purchases for Resale</v>
      </c>
      <c r="R135" s="63" t="str">
        <f>R8</f>
        <v>Purchases - other</v>
      </c>
      <c r="S135" s="63" t="str">
        <f t="shared" si="201"/>
        <v>Freight &amp; Cartage</v>
      </c>
      <c r="T135" s="63" t="str">
        <f t="shared" si="201"/>
        <v>Wages &amp; PAYE</v>
      </c>
      <c r="U135" s="63" t="str">
        <f t="shared" si="201"/>
        <v>Sub Contractors</v>
      </c>
      <c r="V135" s="63" t="str">
        <f t="shared" si="201"/>
        <v>Management Fees</v>
      </c>
      <c r="W135" s="63" t="str">
        <f t="shared" si="201"/>
        <v>Spare 2</v>
      </c>
      <c r="X135" s="63" t="str">
        <f t="shared" si="201"/>
        <v>Spare 3</v>
      </c>
      <c r="Y135" s="63" t="str">
        <f t="shared" si="201"/>
        <v>Spare 4</v>
      </c>
      <c r="Z135" s="63" t="str">
        <f t="shared" si="201"/>
        <v>Advertising Costs</v>
      </c>
      <c r="AA135" s="63" t="str">
        <f t="shared" si="201"/>
        <v>Cleaning Rubbish Laundry</v>
      </c>
      <c r="AB135" s="63" t="str">
        <f t="shared" si="201"/>
        <v>Commissions</v>
      </c>
      <c r="AC135" s="64" t="str">
        <f t="shared" si="201"/>
        <v>Entertainment - Deduct.</v>
      </c>
      <c r="AD135" s="63" t="str">
        <f t="shared" si="201"/>
        <v>Entertainment - Non Deduct.</v>
      </c>
      <c r="AE135" s="64" t="str">
        <f t="shared" si="201"/>
        <v>Electricity &amp; Gas</v>
      </c>
      <c r="AF135" s="63" t="str">
        <f t="shared" si="201"/>
        <v>Equipment Hire</v>
      </c>
      <c r="AG135" s="63" t="str">
        <f t="shared" si="201"/>
        <v>Fuel</v>
      </c>
      <c r="AH135" s="64" t="str">
        <f t="shared" si="201"/>
        <v>General Operating Expenses</v>
      </c>
      <c r="AI135" s="63" t="str">
        <f t="shared" si="201"/>
        <v>Motor Vehicles Costs</v>
      </c>
      <c r="AJ135" s="63" t="str">
        <f t="shared" si="201"/>
        <v>M.V. Leasing Costs</v>
      </c>
      <c r="AK135" s="63" t="str">
        <f>AK8</f>
        <v>Packaging Material</v>
      </c>
      <c r="AL135" s="63" t="str">
        <f>AL8</f>
        <v>Protective Clothing</v>
      </c>
      <c r="AM135" s="63" t="str">
        <f>AM8</f>
        <v>Registrations</v>
      </c>
      <c r="AN135" s="63" t="str">
        <f t="shared" si="201"/>
        <v>R&amp;M - Equipment / Plant</v>
      </c>
      <c r="AO135" s="63" t="str">
        <f t="shared" si="201"/>
        <v>R&amp;M - Building</v>
      </c>
      <c r="AP135" s="63" t="str">
        <f t="shared" si="201"/>
        <v>Replacement-Small Items</v>
      </c>
      <c r="AQ135" s="63" t="str">
        <f t="shared" si="201"/>
        <v>Rent &amp; Rates</v>
      </c>
      <c r="AR135" s="63" t="str">
        <f t="shared" si="201"/>
        <v>Security</v>
      </c>
      <c r="AS135" s="63" t="str">
        <f t="shared" si="201"/>
        <v>Staff Costs</v>
      </c>
      <c r="AT135" s="63" t="str">
        <f t="shared" si="201"/>
        <v>Travel Accommodation</v>
      </c>
      <c r="AU135" s="63" t="str">
        <f t="shared" si="201"/>
        <v>Travel Meals</v>
      </c>
      <c r="AV135" s="63" t="str">
        <f t="shared" si="201"/>
        <v>Travel Overseas</v>
      </c>
      <c r="AW135" s="63" t="str">
        <f t="shared" si="201"/>
        <v>Travel Taxi</v>
      </c>
      <c r="AX135" s="63" t="str">
        <f t="shared" si="201"/>
        <v>Spare 2</v>
      </c>
      <c r="AY135" s="63" t="str">
        <f t="shared" si="201"/>
        <v>Spare 3</v>
      </c>
      <c r="AZ135" s="63" t="str">
        <f t="shared" si="201"/>
        <v>Spare 4</v>
      </c>
      <c r="BA135" s="64" t="str">
        <f t="shared" si="201"/>
        <v>Accounting Expenses</v>
      </c>
      <c r="BB135" s="63" t="str">
        <f t="shared" si="201"/>
        <v>Computer Expenses</v>
      </c>
      <c r="BC135" s="63" t="str">
        <f t="shared" si="201"/>
        <v>Courier Costs</v>
      </c>
      <c r="BD135" s="63" t="str">
        <f t="shared" si="201"/>
        <v>Directors Fees</v>
      </c>
      <c r="BE135" s="63" t="str">
        <f t="shared" si="201"/>
        <v>Donations</v>
      </c>
      <c r="BF135" s="64" t="str">
        <f t="shared" si="201"/>
        <v>General Administration Expense</v>
      </c>
      <c r="BG135" s="63" t="str">
        <f t="shared" si="201"/>
        <v>Legal - deductable</v>
      </c>
      <c r="BH135" s="63" t="str">
        <f t="shared" si="201"/>
        <v>Legal - non deductable</v>
      </c>
      <c r="BI135" s="63" t="str">
        <f t="shared" si="201"/>
        <v>Licence Fees</v>
      </c>
      <c r="BJ135" s="63" t="str">
        <f t="shared" si="201"/>
        <v>Management Salaries</v>
      </c>
      <c r="BK135" s="65" t="str">
        <f t="shared" si="201"/>
        <v>Postage</v>
      </c>
      <c r="BL135" s="63" t="str">
        <f t="shared" si="201"/>
        <v>Printing &amp; Stationery</v>
      </c>
      <c r="BM135" s="63" t="str">
        <f t="shared" si="201"/>
        <v>Telephone</v>
      </c>
      <c r="BN135" s="63" t="str">
        <f t="shared" si="201"/>
        <v>Training</v>
      </c>
      <c r="BO135" s="63" t="str">
        <f t="shared" si="201"/>
        <v>Staff Recruitment Costs</v>
      </c>
      <c r="BP135" s="63" t="str">
        <f t="shared" si="201"/>
        <v>Staff Training</v>
      </c>
      <c r="BQ135" s="63" t="str">
        <f>BQ8</f>
        <v>Subscription</v>
      </c>
      <c r="BR135" s="63" t="str">
        <f>BR8</f>
        <v>Spare 1</v>
      </c>
      <c r="BS135" s="63" t="str">
        <f>BS8</f>
        <v>Spare 2</v>
      </c>
      <c r="BT135" s="63" t="str">
        <f>BT8</f>
        <v>Spare3</v>
      </c>
      <c r="BU135" s="63" t="str">
        <f t="shared" si="201"/>
        <v>ACC levies</v>
      </c>
      <c r="BV135" s="63" t="str">
        <f t="shared" si="201"/>
        <v>Bank Charges</v>
      </c>
      <c r="BW135" s="63" t="str">
        <f t="shared" si="201"/>
        <v>Interest</v>
      </c>
      <c r="BX135" s="63" t="str">
        <f t="shared" si="201"/>
        <v>Insurance</v>
      </c>
      <c r="BY135" s="63" t="str">
        <f t="shared" si="201"/>
        <v>Fringe Benefit Tax</v>
      </c>
      <c r="BZ135" s="63" t="str">
        <f t="shared" si="201"/>
        <v>Spare 1</v>
      </c>
      <c r="CA135" s="63" t="str">
        <f t="shared" si="201"/>
        <v>Spare 2</v>
      </c>
      <c r="CB135" s="63" t="str">
        <f t="shared" si="201"/>
        <v>Spare 3</v>
      </c>
      <c r="CC135" s="63" t="str">
        <f t="shared" si="201"/>
        <v>Spare 4</v>
      </c>
      <c r="CD135" s="63" t="str">
        <f t="shared" si="201"/>
        <v>Dividends Paid</v>
      </c>
      <c r="CE135" s="63" t="str">
        <f t="shared" si="201"/>
        <v>Spare 1</v>
      </c>
      <c r="CF135" s="63" t="str">
        <f t="shared" si="201"/>
        <v>Spare 2</v>
      </c>
      <c r="CG135" s="63" t="str">
        <f>CG8</f>
        <v>Spare 3</v>
      </c>
      <c r="CH135" s="63" t="str">
        <f t="shared" si="201"/>
        <v>Suspense</v>
      </c>
      <c r="CI135" s="63" t="str">
        <f>CI8</f>
        <v>Fixed Assets Purchased</v>
      </c>
      <c r="CJ135" s="63" t="str">
        <f>CJ8</f>
        <v>Investments</v>
      </c>
      <c r="CK135" s="63" t="str">
        <f>CK8</f>
        <v>Witholding Tax</v>
      </c>
      <c r="CL135" s="63" t="str">
        <f t="shared" ref="CL135:CX135" si="202">CL8</f>
        <v>Spare 1</v>
      </c>
      <c r="CM135" s="63" t="str">
        <f t="shared" si="202"/>
        <v>Shareholders - One</v>
      </c>
      <c r="CN135" s="63" t="str">
        <f t="shared" si="202"/>
        <v>Shareholders - Two</v>
      </c>
      <c r="CO135" s="63" t="str">
        <f t="shared" si="202"/>
        <v>Shareholders -</v>
      </c>
      <c r="CP135" s="63" t="str">
        <f t="shared" si="202"/>
        <v>HP Payments</v>
      </c>
      <c r="CQ135" s="63" t="str">
        <f t="shared" si="202"/>
        <v>Sundry Loans</v>
      </c>
      <c r="CR135" s="63" t="str">
        <f t="shared" si="202"/>
        <v>Loans to 3rd parties</v>
      </c>
      <c r="CS135" s="63" t="str">
        <f t="shared" si="202"/>
        <v>Mortgage</v>
      </c>
      <c r="CT135" s="63" t="str">
        <f t="shared" si="202"/>
        <v>Income tax- Terminal</v>
      </c>
      <c r="CU135" s="63" t="str">
        <f t="shared" si="202"/>
        <v>Income tax- Provisional</v>
      </c>
      <c r="CV135" s="63" t="str">
        <f t="shared" si="202"/>
        <v>Spare 1</v>
      </c>
      <c r="CW135" s="63" t="str">
        <f t="shared" si="202"/>
        <v>GST Payments/Refunds</v>
      </c>
      <c r="CX135" s="63" t="str">
        <f t="shared" si="202"/>
        <v>Transfers between bank a/c</v>
      </c>
    </row>
    <row r="136" spans="1:102">
      <c r="G136" s="88">
        <f t="shared" ref="G136:CF136" si="203">+G9</f>
        <v>1</v>
      </c>
      <c r="H136" s="88">
        <f t="shared" si="203"/>
        <v>2</v>
      </c>
      <c r="I136" s="88">
        <f t="shared" si="203"/>
        <v>3</v>
      </c>
      <c r="J136" s="88">
        <f t="shared" si="203"/>
        <v>4</v>
      </c>
      <c r="K136" s="88">
        <f t="shared" si="203"/>
        <v>5</v>
      </c>
      <c r="L136" s="88">
        <f t="shared" si="203"/>
        <v>6</v>
      </c>
      <c r="M136" s="88">
        <f t="shared" si="203"/>
        <v>7</v>
      </c>
      <c r="N136" s="88">
        <f t="shared" si="203"/>
        <v>8</v>
      </c>
      <c r="O136" s="88">
        <f t="shared" si="203"/>
        <v>9</v>
      </c>
      <c r="P136" s="88">
        <f t="shared" si="203"/>
        <v>10</v>
      </c>
      <c r="Q136" s="88">
        <f t="shared" si="203"/>
        <v>11</v>
      </c>
      <c r="R136" s="88">
        <f t="shared" si="203"/>
        <v>12</v>
      </c>
      <c r="S136" s="88">
        <f t="shared" si="203"/>
        <v>13</v>
      </c>
      <c r="T136" s="88">
        <f t="shared" si="203"/>
        <v>14</v>
      </c>
      <c r="U136" s="88">
        <f t="shared" si="203"/>
        <v>15</v>
      </c>
      <c r="V136" s="88">
        <f t="shared" si="203"/>
        <v>16</v>
      </c>
      <c r="W136" s="88">
        <f t="shared" si="203"/>
        <v>17</v>
      </c>
      <c r="X136" s="88">
        <f t="shared" si="203"/>
        <v>18</v>
      </c>
      <c r="Y136" s="88">
        <f t="shared" si="203"/>
        <v>19</v>
      </c>
      <c r="Z136" s="88">
        <f t="shared" si="203"/>
        <v>30</v>
      </c>
      <c r="AA136" s="88">
        <f t="shared" si="203"/>
        <v>31</v>
      </c>
      <c r="AB136" s="88">
        <f t="shared" si="203"/>
        <v>32</v>
      </c>
      <c r="AC136" s="88">
        <f t="shared" si="203"/>
        <v>33</v>
      </c>
      <c r="AD136" s="88">
        <f t="shared" si="203"/>
        <v>34</v>
      </c>
      <c r="AE136" s="88">
        <f t="shared" si="203"/>
        <v>35</v>
      </c>
      <c r="AF136" s="88">
        <f t="shared" si="203"/>
        <v>36</v>
      </c>
      <c r="AG136" s="88">
        <f t="shared" si="203"/>
        <v>37</v>
      </c>
      <c r="AH136" s="88">
        <f t="shared" si="203"/>
        <v>38</v>
      </c>
      <c r="AI136" s="88">
        <f t="shared" si="203"/>
        <v>39</v>
      </c>
      <c r="AJ136" s="88">
        <f t="shared" si="203"/>
        <v>40</v>
      </c>
      <c r="AK136" s="88">
        <f t="shared" si="203"/>
        <v>41</v>
      </c>
      <c r="AL136" s="88">
        <f t="shared" si="203"/>
        <v>42</v>
      </c>
      <c r="AM136" s="88">
        <f t="shared" si="203"/>
        <v>43</v>
      </c>
      <c r="AN136" s="88">
        <f t="shared" si="203"/>
        <v>44</v>
      </c>
      <c r="AO136" s="88">
        <f t="shared" si="203"/>
        <v>45</v>
      </c>
      <c r="AP136" s="88">
        <f t="shared" si="203"/>
        <v>46</v>
      </c>
      <c r="AQ136" s="88">
        <f t="shared" si="203"/>
        <v>47</v>
      </c>
      <c r="AR136" s="88">
        <f t="shared" si="203"/>
        <v>48</v>
      </c>
      <c r="AS136" s="88">
        <f t="shared" si="203"/>
        <v>49</v>
      </c>
      <c r="AT136" s="88">
        <f t="shared" si="203"/>
        <v>50</v>
      </c>
      <c r="AU136" s="88">
        <f t="shared" si="203"/>
        <v>51</v>
      </c>
      <c r="AV136" s="88">
        <f t="shared" si="203"/>
        <v>52</v>
      </c>
      <c r="AW136" s="88">
        <f t="shared" si="203"/>
        <v>53</v>
      </c>
      <c r="AX136" s="88">
        <f t="shared" si="203"/>
        <v>54</v>
      </c>
      <c r="AY136" s="88">
        <f t="shared" si="203"/>
        <v>55</v>
      </c>
      <c r="AZ136" s="88">
        <f t="shared" si="203"/>
        <v>56</v>
      </c>
      <c r="BA136" s="88">
        <f t="shared" si="203"/>
        <v>60</v>
      </c>
      <c r="BB136" s="88">
        <f t="shared" si="203"/>
        <v>61</v>
      </c>
      <c r="BC136" s="88">
        <f t="shared" si="203"/>
        <v>62</v>
      </c>
      <c r="BD136" s="88">
        <f t="shared" si="203"/>
        <v>63</v>
      </c>
      <c r="BE136" s="88">
        <f t="shared" si="203"/>
        <v>64</v>
      </c>
      <c r="BF136" s="88">
        <f t="shared" si="203"/>
        <v>65</v>
      </c>
      <c r="BG136" s="88">
        <f t="shared" si="203"/>
        <v>66</v>
      </c>
      <c r="BH136" s="88">
        <f t="shared" si="203"/>
        <v>67</v>
      </c>
      <c r="BI136" s="88">
        <f t="shared" si="203"/>
        <v>68</v>
      </c>
      <c r="BJ136" s="88">
        <f t="shared" si="203"/>
        <v>69</v>
      </c>
      <c r="BK136" s="88">
        <f t="shared" si="203"/>
        <v>70</v>
      </c>
      <c r="BL136" s="88">
        <f t="shared" si="203"/>
        <v>71</v>
      </c>
      <c r="BM136" s="88">
        <f t="shared" si="203"/>
        <v>72</v>
      </c>
      <c r="BN136" s="88">
        <f t="shared" si="203"/>
        <v>73</v>
      </c>
      <c r="BO136" s="88">
        <f t="shared" si="203"/>
        <v>74</v>
      </c>
      <c r="BP136" s="88">
        <f t="shared" si="203"/>
        <v>75</v>
      </c>
      <c r="BQ136" s="88">
        <f t="shared" si="203"/>
        <v>76</v>
      </c>
      <c r="BR136" s="88">
        <f t="shared" si="203"/>
        <v>77</v>
      </c>
      <c r="BS136" s="88">
        <f t="shared" si="203"/>
        <v>78</v>
      </c>
      <c r="BT136" s="88">
        <f t="shared" si="203"/>
        <v>79</v>
      </c>
      <c r="BU136" s="88">
        <f t="shared" si="203"/>
        <v>80</v>
      </c>
      <c r="BV136" s="88">
        <f t="shared" si="203"/>
        <v>81</v>
      </c>
      <c r="BW136" s="88">
        <f t="shared" si="203"/>
        <v>82</v>
      </c>
      <c r="BX136" s="88">
        <f t="shared" si="203"/>
        <v>83</v>
      </c>
      <c r="BY136" s="88">
        <f t="shared" si="203"/>
        <v>84</v>
      </c>
      <c r="BZ136" s="88">
        <f t="shared" si="203"/>
        <v>85</v>
      </c>
      <c r="CA136" s="88">
        <f t="shared" si="203"/>
        <v>86</v>
      </c>
      <c r="CB136" s="88">
        <f t="shared" si="203"/>
        <v>87</v>
      </c>
      <c r="CC136" s="88">
        <f t="shared" si="203"/>
        <v>88</v>
      </c>
      <c r="CD136" s="88">
        <f t="shared" si="203"/>
        <v>90</v>
      </c>
      <c r="CE136" s="88">
        <f t="shared" si="203"/>
        <v>91</v>
      </c>
      <c r="CF136" s="88">
        <f t="shared" si="203"/>
        <v>92</v>
      </c>
      <c r="CG136" s="88">
        <f>+CG9</f>
        <v>93</v>
      </c>
      <c r="CH136" s="88">
        <f>+CH9</f>
        <v>100</v>
      </c>
      <c r="CI136" s="88">
        <f>+CI9</f>
        <v>101</v>
      </c>
      <c r="CJ136" s="88">
        <f>+CJ9</f>
        <v>103</v>
      </c>
      <c r="CK136" s="88">
        <f>+CK9</f>
        <v>103</v>
      </c>
      <c r="CL136" s="88">
        <f t="shared" ref="CL136:CX136" si="204">+CL9</f>
        <v>104</v>
      </c>
      <c r="CM136" s="88">
        <f t="shared" si="204"/>
        <v>110</v>
      </c>
      <c r="CN136" s="88">
        <f t="shared" si="204"/>
        <v>111</v>
      </c>
      <c r="CO136" s="88">
        <f t="shared" si="204"/>
        <v>112</v>
      </c>
      <c r="CP136" s="88">
        <f t="shared" si="204"/>
        <v>113</v>
      </c>
      <c r="CQ136" s="88">
        <f t="shared" si="204"/>
        <v>114</v>
      </c>
      <c r="CR136" s="88">
        <f t="shared" si="204"/>
        <v>115</v>
      </c>
      <c r="CS136" s="88">
        <f t="shared" si="204"/>
        <v>116</v>
      </c>
      <c r="CT136" s="88">
        <f t="shared" si="204"/>
        <v>117</v>
      </c>
      <c r="CU136" s="88">
        <f t="shared" si="204"/>
        <v>118</v>
      </c>
      <c r="CV136" s="88">
        <f t="shared" si="204"/>
        <v>119</v>
      </c>
      <c r="CW136" s="88">
        <f t="shared" si="204"/>
        <v>200</v>
      </c>
      <c r="CX136" s="88">
        <f t="shared" si="204"/>
        <v>301</v>
      </c>
    </row>
    <row r="137" spans="1:102">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row>
    <row r="138" spans="1:102">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row>
    <row r="139" spans="1:102">
      <c r="C139" s="422"/>
      <c r="D139" s="422"/>
      <c r="E139" s="422"/>
      <c r="G139" s="15"/>
      <c r="H139" s="15"/>
      <c r="I139" s="15"/>
      <c r="J139" s="15"/>
      <c r="K139" s="15"/>
      <c r="L139" s="15"/>
      <c r="M139" s="15"/>
      <c r="N139" s="15"/>
      <c r="O139" s="15"/>
      <c r="P139" s="15"/>
      <c r="Q139" s="15"/>
      <c r="R139" s="15"/>
      <c r="S139" s="15"/>
      <c r="T139" s="15"/>
      <c r="U139" s="12"/>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row>
    <row r="140" spans="1:102" ht="15.75">
      <c r="C140" s="422"/>
      <c r="D140" s="422"/>
      <c r="E140" s="422"/>
      <c r="G140" s="496" t="s">
        <v>47</v>
      </c>
      <c r="H140" s="496"/>
      <c r="I140" s="86">
        <f>SUM(G131:P131)</f>
        <v>0</v>
      </c>
      <c r="J140" s="15"/>
      <c r="K140" s="15"/>
      <c r="L140" s="495" t="s">
        <v>48</v>
      </c>
      <c r="M140" s="495"/>
      <c r="N140" s="85">
        <f>SUM(Q131:CI131)</f>
        <v>0</v>
      </c>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row>
    <row r="141" spans="1:102">
      <c r="C141" s="423"/>
      <c r="D141" s="422"/>
      <c r="E141" s="422"/>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row>
    <row r="142" spans="1:102">
      <c r="C142" s="423"/>
      <c r="D142" s="422"/>
      <c r="E142" s="422"/>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row>
    <row r="143" spans="1:102">
      <c r="C143" s="423"/>
      <c r="D143" s="422"/>
      <c r="E143" s="429">
        <v>42339</v>
      </c>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row>
    <row r="144" spans="1:102">
      <c r="B144" s="8"/>
      <c r="C144" s="423"/>
      <c r="D144" s="422"/>
      <c r="E144" s="429">
        <v>42340</v>
      </c>
      <c r="F144" s="8"/>
      <c r="G144" s="26"/>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row>
    <row r="145" spans="2:84">
      <c r="B145" s="8"/>
      <c r="C145" s="423"/>
      <c r="D145" s="422"/>
      <c r="E145" s="429">
        <v>42341</v>
      </c>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row>
    <row r="146" spans="2:84">
      <c r="B146" s="8"/>
      <c r="C146" s="423"/>
      <c r="D146" s="422"/>
      <c r="E146" s="429">
        <v>42342</v>
      </c>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row>
    <row r="147" spans="2:84">
      <c r="B147" s="8"/>
      <c r="C147" s="423"/>
      <c r="D147" s="422"/>
      <c r="E147" s="429">
        <v>42343</v>
      </c>
      <c r="F147" s="8"/>
      <c r="G147" s="26"/>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row>
    <row r="148" spans="2:84">
      <c r="B148" s="8"/>
      <c r="C148" s="423"/>
      <c r="D148" s="422"/>
      <c r="E148" s="429">
        <v>42344</v>
      </c>
      <c r="F148" s="8"/>
      <c r="G148" s="8"/>
    </row>
    <row r="149" spans="2:84">
      <c r="B149" s="8"/>
      <c r="C149" s="423"/>
      <c r="D149" s="422"/>
      <c r="E149" s="429">
        <v>42345</v>
      </c>
      <c r="F149" s="8"/>
      <c r="G149" s="8"/>
    </row>
    <row r="150" spans="2:84">
      <c r="B150" s="8"/>
      <c r="C150" s="423"/>
      <c r="D150" s="422"/>
      <c r="E150" s="429">
        <v>42346</v>
      </c>
      <c r="F150" s="8"/>
      <c r="G150" s="8"/>
    </row>
    <row r="151" spans="2:84">
      <c r="B151" s="8"/>
      <c r="C151" s="423"/>
      <c r="D151" s="422"/>
      <c r="E151" s="429">
        <v>42347</v>
      </c>
      <c r="F151" s="8"/>
      <c r="G151" s="8"/>
    </row>
    <row r="152" spans="2:84">
      <c r="B152" s="8"/>
      <c r="C152" s="423"/>
      <c r="D152" s="422"/>
      <c r="E152" s="429">
        <v>42348</v>
      </c>
      <c r="F152" s="8"/>
      <c r="G152" s="8"/>
    </row>
    <row r="153" spans="2:84">
      <c r="B153" s="8"/>
      <c r="C153" s="423"/>
      <c r="D153" s="422"/>
      <c r="E153" s="429">
        <v>42349</v>
      </c>
      <c r="F153" s="8"/>
      <c r="G153" s="8"/>
    </row>
    <row r="154" spans="2:84">
      <c r="B154" s="8"/>
      <c r="C154" s="423"/>
      <c r="D154" s="422"/>
      <c r="E154" s="429">
        <v>42350</v>
      </c>
      <c r="F154" s="8"/>
      <c r="G154" s="8"/>
    </row>
    <row r="155" spans="2:84">
      <c r="B155" s="8"/>
      <c r="C155" s="423"/>
      <c r="D155" s="422"/>
      <c r="E155" s="429">
        <v>42351</v>
      </c>
      <c r="F155" s="8"/>
      <c r="G155" s="8"/>
    </row>
    <row r="156" spans="2:84">
      <c r="B156" s="8"/>
      <c r="C156" s="423"/>
      <c r="D156" s="422"/>
      <c r="E156" s="429">
        <v>42352</v>
      </c>
      <c r="F156" s="8"/>
      <c r="G156" s="8"/>
    </row>
    <row r="157" spans="2:84">
      <c r="B157" s="8"/>
      <c r="C157" s="423"/>
      <c r="D157" s="422"/>
      <c r="E157" s="429">
        <v>42353</v>
      </c>
      <c r="F157" s="8"/>
      <c r="G157" s="8"/>
    </row>
    <row r="158" spans="2:84">
      <c r="B158" s="8"/>
      <c r="C158" s="423"/>
      <c r="D158" s="422"/>
      <c r="E158" s="429">
        <v>42354</v>
      </c>
      <c r="F158" s="8"/>
      <c r="G158" s="8"/>
    </row>
    <row r="159" spans="2:84">
      <c r="B159" s="8"/>
      <c r="C159" s="423"/>
      <c r="D159" s="422"/>
      <c r="E159" s="429">
        <v>42355</v>
      </c>
      <c r="F159" s="8"/>
      <c r="G159" s="8"/>
    </row>
    <row r="160" spans="2:84">
      <c r="B160" s="8"/>
      <c r="C160" s="423"/>
      <c r="D160" s="422"/>
      <c r="E160" s="429">
        <v>42356</v>
      </c>
      <c r="F160" s="8"/>
      <c r="G160" s="8"/>
    </row>
    <row r="161" spans="2:7">
      <c r="B161" s="8"/>
      <c r="C161" s="423"/>
      <c r="D161" s="422"/>
      <c r="E161" s="429">
        <v>42357</v>
      </c>
      <c r="F161" s="8"/>
      <c r="G161" s="8"/>
    </row>
    <row r="162" spans="2:7">
      <c r="B162" s="8"/>
      <c r="C162" s="423"/>
      <c r="D162" s="422"/>
      <c r="E162" s="429">
        <v>42358</v>
      </c>
      <c r="F162" s="8"/>
      <c r="G162" s="8"/>
    </row>
    <row r="163" spans="2:7">
      <c r="B163" s="8"/>
      <c r="C163" s="423"/>
      <c r="D163" s="422"/>
      <c r="E163" s="429">
        <v>42359</v>
      </c>
      <c r="F163" s="8"/>
      <c r="G163" s="8"/>
    </row>
    <row r="164" spans="2:7">
      <c r="B164" s="8"/>
      <c r="C164" s="423"/>
      <c r="D164" s="422"/>
      <c r="E164" s="429">
        <v>42360</v>
      </c>
      <c r="F164" s="8"/>
      <c r="G164" s="8"/>
    </row>
    <row r="165" spans="2:7">
      <c r="B165" s="8"/>
      <c r="C165" s="423"/>
      <c r="D165" s="422"/>
      <c r="E165" s="429">
        <v>42361</v>
      </c>
      <c r="F165" s="8"/>
      <c r="G165" s="8"/>
    </row>
    <row r="166" spans="2:7">
      <c r="B166" s="8"/>
      <c r="C166" s="423"/>
      <c r="D166" s="422"/>
      <c r="E166" s="429">
        <v>42362</v>
      </c>
      <c r="F166" s="8"/>
      <c r="G166" s="8"/>
    </row>
    <row r="167" spans="2:7">
      <c r="B167" s="8"/>
      <c r="C167" s="423"/>
      <c r="D167" s="422"/>
      <c r="E167" s="429">
        <v>42363</v>
      </c>
      <c r="F167" s="8"/>
      <c r="G167" s="8"/>
    </row>
    <row r="168" spans="2:7">
      <c r="B168" s="8"/>
      <c r="C168" s="423"/>
      <c r="D168" s="422"/>
      <c r="E168" s="429">
        <v>42364</v>
      </c>
      <c r="F168" s="8"/>
      <c r="G168" s="8"/>
    </row>
    <row r="169" spans="2:7">
      <c r="B169" s="8"/>
      <c r="C169" s="423"/>
      <c r="D169" s="422"/>
      <c r="E169" s="429">
        <v>42365</v>
      </c>
      <c r="F169" s="8"/>
      <c r="G169" s="8"/>
    </row>
    <row r="170" spans="2:7">
      <c r="B170" s="8"/>
      <c r="C170" s="423"/>
      <c r="D170" s="422"/>
      <c r="E170" s="429">
        <v>42366</v>
      </c>
      <c r="F170" s="8"/>
      <c r="G170" s="8"/>
    </row>
    <row r="171" spans="2:7">
      <c r="B171" s="8"/>
      <c r="C171" s="423"/>
      <c r="D171" s="422"/>
      <c r="E171" s="429">
        <v>42367</v>
      </c>
      <c r="F171" s="8"/>
      <c r="G171" s="8"/>
    </row>
    <row r="172" spans="2:7">
      <c r="B172" s="8"/>
      <c r="C172" s="423"/>
      <c r="D172" s="422"/>
      <c r="E172" s="429">
        <v>42368</v>
      </c>
      <c r="F172" s="8"/>
      <c r="G172" s="8"/>
    </row>
    <row r="173" spans="2:7">
      <c r="B173" s="8"/>
      <c r="C173" s="423"/>
      <c r="D173" s="422"/>
      <c r="E173" s="429">
        <v>42369</v>
      </c>
      <c r="F173" s="8"/>
      <c r="G173" s="8"/>
    </row>
    <row r="174" spans="2:7">
      <c r="B174" s="8"/>
      <c r="C174" s="24"/>
      <c r="D174" s="8"/>
      <c r="E174" s="8"/>
      <c r="F174" s="8"/>
      <c r="G174" s="8"/>
    </row>
    <row r="175" spans="2:7">
      <c r="B175" s="8"/>
      <c r="C175" s="24"/>
      <c r="D175" s="8"/>
      <c r="E175" s="8"/>
      <c r="F175" s="8"/>
      <c r="G175" s="8"/>
    </row>
    <row r="176" spans="2:7">
      <c r="B176" s="8"/>
      <c r="C176" s="24"/>
      <c r="D176" s="8"/>
      <c r="E176" s="8"/>
      <c r="F176" s="8"/>
      <c r="G176" s="8"/>
    </row>
    <row r="177" spans="2:7">
      <c r="B177" s="8"/>
      <c r="C177" s="24"/>
      <c r="D177" s="8"/>
      <c r="E177" s="8"/>
      <c r="F177" s="8"/>
      <c r="G177" s="8"/>
    </row>
    <row r="178" spans="2:7">
      <c r="B178" s="8"/>
      <c r="C178" s="24"/>
      <c r="D178" s="8"/>
      <c r="E178" s="8"/>
      <c r="F178" s="8"/>
      <c r="G178" s="8"/>
    </row>
    <row r="179" spans="2:7">
      <c r="B179" s="8"/>
      <c r="C179" s="24"/>
      <c r="D179" s="8"/>
      <c r="E179" s="8"/>
      <c r="F179" s="8"/>
      <c r="G179" s="8"/>
    </row>
    <row r="180" spans="2:7">
      <c r="B180" s="8"/>
      <c r="C180" s="24"/>
      <c r="D180" s="8"/>
      <c r="E180" s="8"/>
      <c r="F180" s="8"/>
      <c r="G180" s="8"/>
    </row>
    <row r="181" spans="2:7">
      <c r="B181" s="8"/>
      <c r="C181" s="24"/>
      <c r="D181" s="8"/>
      <c r="E181" s="8"/>
      <c r="F181" s="8"/>
      <c r="G181" s="8"/>
    </row>
    <row r="182" spans="2:7">
      <c r="B182" s="8"/>
      <c r="C182" s="24"/>
      <c r="D182" s="8"/>
      <c r="E182" s="8"/>
      <c r="F182" s="8"/>
      <c r="G182" s="8"/>
    </row>
    <row r="183" spans="2:7">
      <c r="B183" s="8"/>
      <c r="C183" s="24"/>
      <c r="D183" s="8"/>
      <c r="E183" s="8"/>
      <c r="F183" s="8"/>
      <c r="G183" s="8"/>
    </row>
    <row r="184" spans="2:7">
      <c r="B184" s="8"/>
      <c r="C184" s="24"/>
      <c r="D184" s="8"/>
      <c r="E184" s="8"/>
      <c r="F184" s="8"/>
      <c r="G184" s="8"/>
    </row>
    <row r="185" spans="2:7">
      <c r="B185" s="8"/>
      <c r="C185" s="24"/>
      <c r="D185" s="8"/>
      <c r="E185" s="8"/>
      <c r="F185" s="8"/>
      <c r="G185" s="8"/>
    </row>
    <row r="186" spans="2:7">
      <c r="B186" s="8"/>
      <c r="C186" s="24"/>
      <c r="D186" s="8"/>
      <c r="E186" s="8"/>
      <c r="F186" s="8"/>
      <c r="G186" s="8"/>
    </row>
    <row r="187" spans="2:7">
      <c r="B187" s="8"/>
      <c r="C187" s="24"/>
      <c r="D187" s="8"/>
      <c r="E187" s="8"/>
      <c r="F187" s="8"/>
      <c r="G187" s="8"/>
    </row>
    <row r="188" spans="2:7">
      <c r="B188" s="8"/>
      <c r="C188" s="24"/>
      <c r="D188" s="8"/>
      <c r="E188" s="8"/>
      <c r="F188" s="8"/>
      <c r="G188" s="8"/>
    </row>
    <row r="189" spans="2:7">
      <c r="B189" s="8"/>
      <c r="C189" s="24"/>
      <c r="D189" s="8"/>
      <c r="E189" s="8"/>
      <c r="F189" s="8"/>
      <c r="G189" s="8"/>
    </row>
    <row r="190" spans="2:7">
      <c r="B190" s="8"/>
      <c r="C190" s="24"/>
      <c r="D190" s="8"/>
      <c r="E190" s="8"/>
      <c r="F190" s="8"/>
      <c r="G190" s="8"/>
    </row>
    <row r="191" spans="2:7">
      <c r="B191" s="8"/>
      <c r="C191" s="24"/>
      <c r="D191" s="8"/>
      <c r="E191" s="8"/>
      <c r="F191" s="8"/>
      <c r="G191" s="8"/>
    </row>
    <row r="192" spans="2:7">
      <c r="C192" s="25"/>
    </row>
  </sheetData>
  <mergeCells count="10">
    <mergeCell ref="C10:D10"/>
    <mergeCell ref="B7:D7"/>
    <mergeCell ref="B130:D130"/>
    <mergeCell ref="L140:M140"/>
    <mergeCell ref="G140:H140"/>
    <mergeCell ref="C1:I1"/>
    <mergeCell ref="A5:B5"/>
    <mergeCell ref="A1:B1"/>
    <mergeCell ref="A3:B3"/>
    <mergeCell ref="I3:J4"/>
  </mergeCells>
  <phoneticPr fontId="70" type="noConversion"/>
  <dataValidations count="1">
    <dataValidation type="list" showInputMessage="1" showErrorMessage="1" sqref="C11:C127">
      <formula1>$E$143:$E$173</formula1>
    </dataValidation>
  </dataValidations>
  <hyperlinks>
    <hyperlink ref="I3:J4" location="Frontpage!A1" display="Click here back to Home Page!"/>
  </hyperlinks>
  <pageMargins left="0.75" right="0.75" top="1" bottom="1" header="0.5" footer="0.5"/>
  <headerFooter alignWithMargins="0">
    <oddHeader>&amp;A</oddHeader>
    <oddFooter>Page &amp;P</oddFooter>
  </headerFooter>
  <drawing r:id="rId1"/>
</worksheet>
</file>

<file path=xl/worksheets/sheet14.xml><?xml version="1.0" encoding="utf-8"?>
<worksheet xmlns="http://schemas.openxmlformats.org/spreadsheetml/2006/main" xmlns:r="http://schemas.openxmlformats.org/officeDocument/2006/relationships">
  <dimension ref="A1:CX192"/>
  <sheetViews>
    <sheetView showGridLines="0" workbookViewId="0">
      <pane xSplit="7515" ySplit="3795" topLeftCell="G1" activePane="bottomLeft"/>
      <selection pane="topRight" activeCell="G1" sqref="G1"/>
      <selection pane="bottomLeft" activeCell="C11" sqref="C11"/>
      <selection pane="bottomRight" activeCell="G11" sqref="G11:CX127"/>
    </sheetView>
  </sheetViews>
  <sheetFormatPr defaultRowHeight="12.75"/>
  <cols>
    <col min="1" max="1" width="5.42578125"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row r="3" spans="1:102" ht="15.75">
      <c r="A3" s="488" t="s">
        <v>107</v>
      </c>
      <c r="B3" s="489"/>
      <c r="D3" t="str">
        <f>Summary!D3</f>
        <v>Account No:</v>
      </c>
      <c r="F3">
        <f>Summary!F3</f>
        <v>0</v>
      </c>
      <c r="G3" s="129"/>
      <c r="I3" s="503" t="s">
        <v>120</v>
      </c>
      <c r="J3" s="503"/>
    </row>
    <row r="4" spans="1:102" ht="13.5" thickBot="1">
      <c r="I4" s="503"/>
      <c r="J4" s="503"/>
    </row>
    <row r="5" spans="1:102" ht="17.25" thickTop="1" thickBot="1">
      <c r="A5" s="485" t="s">
        <v>119</v>
      </c>
      <c r="B5" s="485"/>
      <c r="C5" s="486">
        <f>Summary!D5</f>
        <v>2016</v>
      </c>
      <c r="D5" s="487"/>
    </row>
    <row r="6" spans="1:102" ht="16.5" thickTop="1">
      <c r="A6" s="125"/>
      <c r="B6" s="125"/>
      <c r="C6" s="126"/>
      <c r="D6" s="126"/>
    </row>
    <row r="7" spans="1:102" ht="14.1" customHeight="1">
      <c r="A7" s="1"/>
      <c r="B7" s="501" t="s">
        <v>188</v>
      </c>
      <c r="C7" s="502"/>
      <c r="D7" s="502"/>
      <c r="E7" s="73">
        <f>E10+E129</f>
        <v>0</v>
      </c>
    </row>
    <row r="8" spans="1:102" s="10" customFormat="1" ht="39.75" customHeight="1">
      <c r="A8" s="52"/>
      <c r="B8" s="53" t="s">
        <v>25</v>
      </c>
      <c r="C8" s="53" t="s">
        <v>11</v>
      </c>
      <c r="D8" s="53" t="s">
        <v>41</v>
      </c>
      <c r="E8" s="53" t="s">
        <v>40</v>
      </c>
      <c r="F8" s="53" t="s">
        <v>86</v>
      </c>
      <c r="G8" s="54" t="str">
        <f>Summary!C14</f>
        <v xml:space="preserve">Sales </v>
      </c>
      <c r="H8" s="54" t="str">
        <f>Summary!C15</f>
        <v>Sales - No GST</v>
      </c>
      <c r="I8" s="54" t="str">
        <f>Summary!C16</f>
        <v>Sales - Other</v>
      </c>
      <c r="J8" s="54" t="str">
        <f>Summary!$C17</f>
        <v>Sales -</v>
      </c>
      <c r="K8" s="54" t="str">
        <f>Summary!$C18</f>
        <v>Interest</v>
      </c>
      <c r="L8" s="54" t="str">
        <f>Summary!C19</f>
        <v>Spare 1 (no GST)</v>
      </c>
      <c r="M8" s="54" t="str">
        <f>Summary!C20</f>
        <v>Wage Subsidy</v>
      </c>
      <c r="N8" s="54" t="str">
        <f>Summary!C21</f>
        <v>Dividends Received</v>
      </c>
      <c r="O8" s="54" t="str">
        <f>Summary!C22</f>
        <v>Spare 1</v>
      </c>
      <c r="P8" s="54" t="str">
        <f>Summary!C23</f>
        <v>Other Income</v>
      </c>
      <c r="Q8" s="56" t="str">
        <f>Summary!C26</f>
        <v>Purchases for Resale</v>
      </c>
      <c r="R8" s="56" t="str">
        <f>Summary!C27</f>
        <v>Purchases - other</v>
      </c>
      <c r="S8" s="56" t="str">
        <f>Summary!C28</f>
        <v>Freight &amp; Cartage</v>
      </c>
      <c r="T8" s="56" t="str">
        <f>Summary!C29</f>
        <v>Wages &amp; PAYE</v>
      </c>
      <c r="U8" s="56" t="str">
        <f>Summary!C30</f>
        <v>Sub Contractors</v>
      </c>
      <c r="V8" s="56" t="str">
        <f>Summary!C31</f>
        <v>Management Fees</v>
      </c>
      <c r="W8" s="56" t="str">
        <f>Summary!C32</f>
        <v>Spare 2</v>
      </c>
      <c r="X8" s="56" t="str">
        <f>Summary!C33</f>
        <v>Spare 3</v>
      </c>
      <c r="Y8" s="56" t="str">
        <f>Summary!C34</f>
        <v>Spare 4</v>
      </c>
      <c r="Z8" s="56" t="str">
        <f>Summary!C40</f>
        <v>Advertising Costs</v>
      </c>
      <c r="AA8" s="56" t="str">
        <f>Summary!C41</f>
        <v>Cleaning Rubbish Laundry</v>
      </c>
      <c r="AB8" s="56" t="str">
        <f>Summary!C42</f>
        <v>Commissions</v>
      </c>
      <c r="AC8" s="56" t="str">
        <f>Summary!C43</f>
        <v>Entertainment - Deduct.</v>
      </c>
      <c r="AD8" s="56" t="str">
        <f>Summary!C44</f>
        <v>Entertainment - Non Deduct.</v>
      </c>
      <c r="AE8" s="57" t="str">
        <f>Summary!C45</f>
        <v>Electricity &amp; Gas</v>
      </c>
      <c r="AF8" s="56" t="str">
        <f>Summary!C46</f>
        <v>Equipment Hire</v>
      </c>
      <c r="AG8" s="56" t="str">
        <f>Summary!C47</f>
        <v>Fuel</v>
      </c>
      <c r="AH8" s="57" t="str">
        <f>Summary!C48</f>
        <v>General Operating Expenses</v>
      </c>
      <c r="AI8" s="56" t="str">
        <f>Summary!C49</f>
        <v>Motor Vehicles Costs</v>
      </c>
      <c r="AJ8" s="58" t="str">
        <f>Summary!C50</f>
        <v>M.V. Leasing Costs</v>
      </c>
      <c r="AK8" s="58" t="str">
        <f>Summary!C51</f>
        <v>Packaging Material</v>
      </c>
      <c r="AL8" s="58" t="str">
        <f>Summary!C52</f>
        <v>Protective Clothing</v>
      </c>
      <c r="AM8" s="58" t="str">
        <f>Summary!C53</f>
        <v>Registrations</v>
      </c>
      <c r="AN8" s="56" t="str">
        <f>Summary!C54</f>
        <v>R&amp;M - Equipment / Plant</v>
      </c>
      <c r="AO8" s="56" t="str">
        <f>Summary!C55</f>
        <v>R&amp;M - Building</v>
      </c>
      <c r="AP8" s="56" t="str">
        <f>Summary!C56</f>
        <v>Replacement-Small Items</v>
      </c>
      <c r="AQ8" s="56" t="str">
        <f>Summary!C57</f>
        <v>Rent &amp; Rates</v>
      </c>
      <c r="AR8" s="56" t="str">
        <f>Summary!C58</f>
        <v>Security</v>
      </c>
      <c r="AS8" s="56" t="str">
        <f>Summary!C59</f>
        <v>Staff Costs</v>
      </c>
      <c r="AT8" s="56" t="str">
        <f>Summary!C60</f>
        <v>Travel Accommodation</v>
      </c>
      <c r="AU8" s="56" t="str">
        <f>Summary!C61</f>
        <v>Travel Meals</v>
      </c>
      <c r="AV8" s="56" t="str">
        <f>Summary!C62</f>
        <v>Travel Overseas</v>
      </c>
      <c r="AW8" s="56" t="str">
        <f>Summary!C63</f>
        <v>Travel Taxi</v>
      </c>
      <c r="AX8" s="56" t="str">
        <f>Summary!C64</f>
        <v>Spare 2</v>
      </c>
      <c r="AY8" s="56" t="str">
        <f>Summary!C65</f>
        <v>Spare 3</v>
      </c>
      <c r="AZ8" s="56" t="str">
        <f>Summary!C66</f>
        <v>Spare 4</v>
      </c>
      <c r="BA8" s="57" t="str">
        <f>Summary!C70</f>
        <v>Accounting Expenses</v>
      </c>
      <c r="BB8" s="56" t="str">
        <f>Summary!C71</f>
        <v>Computer Expenses</v>
      </c>
      <c r="BC8" s="56" t="str">
        <f>Summary!C72</f>
        <v>Courier Costs</v>
      </c>
      <c r="BD8" s="56" t="str">
        <f>Summary!C73</f>
        <v>Directors Fees</v>
      </c>
      <c r="BE8" s="59" t="str">
        <f>Summary!C74</f>
        <v>Donations</v>
      </c>
      <c r="BF8" s="59" t="str">
        <f>Summary!C75</f>
        <v>General Administration Expense</v>
      </c>
      <c r="BG8" s="56" t="str">
        <f>Summary!C76</f>
        <v>Legal - deductable</v>
      </c>
      <c r="BH8" s="56" t="str">
        <f>Summary!C77</f>
        <v>Legal - non deductable</v>
      </c>
      <c r="BI8" s="56" t="str">
        <f>Summary!C78</f>
        <v>Licence Fees</v>
      </c>
      <c r="BJ8" s="56" t="str">
        <f>Summary!C79</f>
        <v>Management Salaries</v>
      </c>
      <c r="BK8" s="60" t="str">
        <f>Summary!C80</f>
        <v>Postage</v>
      </c>
      <c r="BL8" s="56" t="str">
        <f>Summary!C81</f>
        <v>Printing &amp; Stationery</v>
      </c>
      <c r="BM8" s="56" t="str">
        <f>Summary!C82</f>
        <v>Telephone</v>
      </c>
      <c r="BN8" s="56" t="str">
        <f>Summary!C83</f>
        <v>Training</v>
      </c>
      <c r="BO8" s="56" t="str">
        <f>Summary!C84</f>
        <v>Staff Recruitment Costs</v>
      </c>
      <c r="BP8" s="56" t="str">
        <f>Summary!C85</f>
        <v>Staff Training</v>
      </c>
      <c r="BQ8" s="56" t="str">
        <f>Summary!C86</f>
        <v>Subscription</v>
      </c>
      <c r="BR8" s="56" t="str">
        <f>Summary!C87</f>
        <v>Spare 1</v>
      </c>
      <c r="BS8" s="56" t="str">
        <f>Summary!C88</f>
        <v>Spare 2</v>
      </c>
      <c r="BT8" s="56" t="str">
        <f>Summary!C89</f>
        <v>Spare3</v>
      </c>
      <c r="BU8" s="56" t="str">
        <f>Summary!C93</f>
        <v>ACC levies</v>
      </c>
      <c r="BV8" s="56" t="str">
        <f>Summary!C94</f>
        <v>Bank Charges</v>
      </c>
      <c r="BW8" s="56" t="str">
        <f>Summary!C95</f>
        <v>Interest</v>
      </c>
      <c r="BX8" s="56" t="str">
        <f>Summary!C96</f>
        <v>Insurance</v>
      </c>
      <c r="BY8" s="56" t="str">
        <f>Summary!C97</f>
        <v>Fringe Benefit Tax</v>
      </c>
      <c r="BZ8" s="56" t="str">
        <f>Summary!C98</f>
        <v>Spare 1</v>
      </c>
      <c r="CA8" s="56" t="str">
        <f>Summary!C99</f>
        <v>Spare 2</v>
      </c>
      <c r="CB8" s="56" t="str">
        <f>Summary!C100</f>
        <v>Spare 3</v>
      </c>
      <c r="CC8" s="56" t="str">
        <f>Summary!C101</f>
        <v>Spare 4</v>
      </c>
      <c r="CD8" s="56" t="str">
        <f>Summary!C106</f>
        <v>Dividends Paid</v>
      </c>
      <c r="CE8" s="56" t="str">
        <f>Summary!C107</f>
        <v>Spare 1</v>
      </c>
      <c r="CF8" s="56" t="str">
        <f>Summary!C108</f>
        <v>Spare 2</v>
      </c>
      <c r="CG8" s="56" t="str">
        <f>Summary!C109</f>
        <v>Spare 3</v>
      </c>
      <c r="CH8" s="56" t="str">
        <f>Summary!C113</f>
        <v>Suspense</v>
      </c>
      <c r="CI8" s="56" t="str">
        <f>Summary!C114</f>
        <v>Fixed Assets Purchased</v>
      </c>
      <c r="CJ8" s="56" t="str">
        <f>Summary!C115</f>
        <v>Investments</v>
      </c>
      <c r="CK8" s="56" t="str">
        <f>Summary!C116</f>
        <v>Witholding Tax</v>
      </c>
      <c r="CL8" s="56" t="str">
        <f>Summary!C117</f>
        <v>Spare 1</v>
      </c>
      <c r="CM8" s="56" t="str">
        <f>Summary!C119</f>
        <v>Shareholders - One</v>
      </c>
      <c r="CN8" s="56" t="str">
        <f>Summary!C120</f>
        <v>Shareholders - Two</v>
      </c>
      <c r="CO8" s="56" t="str">
        <f>Summary!C121</f>
        <v>Shareholders -</v>
      </c>
      <c r="CP8" s="56" t="str">
        <f>Summary!C122</f>
        <v>HP Payments</v>
      </c>
      <c r="CQ8" s="56" t="str">
        <f>Summary!C123</f>
        <v>Sundry Loans</v>
      </c>
      <c r="CR8" s="56" t="str">
        <f>Summary!C124</f>
        <v>Loans to 3rd parties</v>
      </c>
      <c r="CS8" s="56" t="str">
        <f>Summary!C125</f>
        <v>Mortgage</v>
      </c>
      <c r="CT8" s="56" t="str">
        <f>Summary!C126</f>
        <v>Income tax- Terminal</v>
      </c>
      <c r="CU8" s="56" t="str">
        <f>Summary!C127</f>
        <v>Income tax- Provisional</v>
      </c>
      <c r="CV8" s="56" t="str">
        <f>Summary!C128</f>
        <v>Spare 1</v>
      </c>
      <c r="CW8" s="56" t="str">
        <f>Summary!C130</f>
        <v>GST Payments/Refunds</v>
      </c>
      <c r="CX8" s="56" t="str">
        <f>Summary!C135</f>
        <v>Transfers between bank a/c</v>
      </c>
    </row>
    <row r="9" spans="1:102" ht="13.5" thickBot="1">
      <c r="A9" s="55"/>
      <c r="B9" s="87"/>
      <c r="C9" s="87"/>
      <c r="D9" s="87"/>
      <c r="E9" s="87"/>
      <c r="F9" s="87"/>
      <c r="G9" s="46">
        <v>1</v>
      </c>
      <c r="H9" s="46">
        <v>2</v>
      </c>
      <c r="I9" s="46">
        <v>3</v>
      </c>
      <c r="J9" s="46">
        <v>4</v>
      </c>
      <c r="K9" s="46">
        <v>5</v>
      </c>
      <c r="L9" s="46">
        <v>6</v>
      </c>
      <c r="M9" s="46">
        <v>7</v>
      </c>
      <c r="N9" s="46">
        <v>8</v>
      </c>
      <c r="O9" s="46">
        <v>9</v>
      </c>
      <c r="P9" s="46">
        <v>10</v>
      </c>
      <c r="Q9" s="46">
        <v>11</v>
      </c>
      <c r="R9" s="46">
        <v>12</v>
      </c>
      <c r="S9" s="46">
        <v>13</v>
      </c>
      <c r="T9" s="46">
        <v>14</v>
      </c>
      <c r="U9" s="46">
        <v>15</v>
      </c>
      <c r="V9" s="46">
        <v>16</v>
      </c>
      <c r="W9" s="46">
        <v>17</v>
      </c>
      <c r="X9" s="46">
        <v>18</v>
      </c>
      <c r="Y9" s="46">
        <v>19</v>
      </c>
      <c r="Z9" s="46">
        <v>30</v>
      </c>
      <c r="AA9" s="46">
        <v>31</v>
      </c>
      <c r="AB9" s="46">
        <v>32</v>
      </c>
      <c r="AC9" s="46">
        <v>33</v>
      </c>
      <c r="AD9" s="46">
        <v>34</v>
      </c>
      <c r="AE9" s="46">
        <v>35</v>
      </c>
      <c r="AF9" s="46">
        <v>36</v>
      </c>
      <c r="AG9" s="46">
        <v>37</v>
      </c>
      <c r="AH9" s="46">
        <v>38</v>
      </c>
      <c r="AI9" s="46">
        <v>39</v>
      </c>
      <c r="AJ9" s="46">
        <v>40</v>
      </c>
      <c r="AK9" s="46">
        <v>41</v>
      </c>
      <c r="AL9" s="46">
        <v>42</v>
      </c>
      <c r="AM9" s="46">
        <v>43</v>
      </c>
      <c r="AN9" s="46">
        <v>44</v>
      </c>
      <c r="AO9" s="46">
        <v>45</v>
      </c>
      <c r="AP9" s="46">
        <v>46</v>
      </c>
      <c r="AQ9" s="46">
        <v>47</v>
      </c>
      <c r="AR9" s="46">
        <v>48</v>
      </c>
      <c r="AS9" s="46">
        <v>49</v>
      </c>
      <c r="AT9" s="46">
        <v>50</v>
      </c>
      <c r="AU9" s="46">
        <v>51</v>
      </c>
      <c r="AV9" s="46">
        <v>52</v>
      </c>
      <c r="AW9" s="46">
        <v>53</v>
      </c>
      <c r="AX9" s="46">
        <v>54</v>
      </c>
      <c r="AY9" s="46">
        <v>55</v>
      </c>
      <c r="AZ9" s="46">
        <v>56</v>
      </c>
      <c r="BA9" s="46">
        <v>60</v>
      </c>
      <c r="BB9" s="46">
        <v>61</v>
      </c>
      <c r="BC9" s="46">
        <v>62</v>
      </c>
      <c r="BD9" s="46">
        <v>63</v>
      </c>
      <c r="BE9" s="46">
        <v>64</v>
      </c>
      <c r="BF9" s="46">
        <v>65</v>
      </c>
      <c r="BG9" s="46">
        <v>66</v>
      </c>
      <c r="BH9" s="46">
        <v>67</v>
      </c>
      <c r="BI9" s="46">
        <v>68</v>
      </c>
      <c r="BJ9" s="46">
        <v>69</v>
      </c>
      <c r="BK9" s="46">
        <v>70</v>
      </c>
      <c r="BL9" s="46">
        <v>71</v>
      </c>
      <c r="BM9" s="46">
        <v>72</v>
      </c>
      <c r="BN9" s="46">
        <v>73</v>
      </c>
      <c r="BO9" s="46">
        <v>74</v>
      </c>
      <c r="BP9" s="46">
        <v>75</v>
      </c>
      <c r="BQ9" s="46">
        <v>76</v>
      </c>
      <c r="BR9" s="46">
        <v>77</v>
      </c>
      <c r="BS9" s="46">
        <v>78</v>
      </c>
      <c r="BT9" s="46">
        <v>79</v>
      </c>
      <c r="BU9" s="46">
        <v>80</v>
      </c>
      <c r="BV9" s="46">
        <v>81</v>
      </c>
      <c r="BW9" s="46">
        <v>82</v>
      </c>
      <c r="BX9" s="46">
        <v>83</v>
      </c>
      <c r="BY9" s="46">
        <v>84</v>
      </c>
      <c r="BZ9" s="46">
        <v>85</v>
      </c>
      <c r="CA9" s="46">
        <v>86</v>
      </c>
      <c r="CB9" s="46">
        <v>87</v>
      </c>
      <c r="CC9" s="46">
        <v>88</v>
      </c>
      <c r="CD9" s="46">
        <v>90</v>
      </c>
      <c r="CE9" s="46">
        <v>91</v>
      </c>
      <c r="CF9" s="46">
        <v>92</v>
      </c>
      <c r="CG9" s="46">
        <v>93</v>
      </c>
      <c r="CH9" s="46">
        <v>100</v>
      </c>
      <c r="CI9" s="46">
        <v>101</v>
      </c>
      <c r="CJ9" s="46">
        <v>102</v>
      </c>
      <c r="CK9" s="46">
        <v>103</v>
      </c>
      <c r="CL9" s="46">
        <v>104</v>
      </c>
      <c r="CM9" s="46">
        <v>110</v>
      </c>
      <c r="CN9" s="46">
        <v>111</v>
      </c>
      <c r="CO9" s="46">
        <v>112</v>
      </c>
      <c r="CP9" s="46">
        <v>113</v>
      </c>
      <c r="CQ9" s="46">
        <v>114</v>
      </c>
      <c r="CR9" s="46">
        <v>115</v>
      </c>
      <c r="CS9" s="46">
        <v>116</v>
      </c>
      <c r="CT9" s="46">
        <v>117</v>
      </c>
      <c r="CU9" s="46">
        <v>118</v>
      </c>
      <c r="CV9" s="46">
        <v>119</v>
      </c>
      <c r="CW9" s="46">
        <v>200</v>
      </c>
      <c r="CX9" s="46">
        <v>301</v>
      </c>
    </row>
    <row r="10" spans="1:102" ht="16.5" thickTop="1">
      <c r="A10" s="3"/>
      <c r="B10" s="3"/>
      <c r="C10" s="500" t="s">
        <v>180</v>
      </c>
      <c r="D10" s="500"/>
      <c r="E10" s="75">
        <f>Dec!E130</f>
        <v>0</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row>
    <row r="11" spans="1:102" ht="14.25">
      <c r="A11" s="78">
        <v>1</v>
      </c>
      <c r="B11" s="79"/>
      <c r="C11" s="80"/>
      <c r="D11" s="81"/>
      <c r="E11" s="82"/>
      <c r="F11" s="83"/>
      <c r="G11" s="84">
        <f t="shared" ref="G11:G74" si="0">IF($F11=1,($E11),0)</f>
        <v>0</v>
      </c>
      <c r="H11" s="84">
        <f t="shared" ref="H11:H74" si="1">IF($F11=2,($E11),0)</f>
        <v>0</v>
      </c>
      <c r="I11" s="84">
        <f t="shared" ref="I11:I74" si="2">IF($F11=3,($E11),0)</f>
        <v>0</v>
      </c>
      <c r="J11" s="84">
        <f t="shared" ref="J11:J74" si="3">IF($F11=4,($E11),0)</f>
        <v>0</v>
      </c>
      <c r="K11" s="84">
        <f t="shared" ref="K11:K74" si="4">IF($F11=5,($E11),0)</f>
        <v>0</v>
      </c>
      <c r="L11" s="84">
        <f t="shared" ref="L11:L74" si="5">IF($F11=6,($E11),0)</f>
        <v>0</v>
      </c>
      <c r="M11" s="84">
        <f t="shared" ref="M11:M74" si="6">IF($F11=7,($E11),0)</f>
        <v>0</v>
      </c>
      <c r="N11" s="84">
        <f t="shared" ref="N11:N74" si="7">IF($F11=8,($E11),0)</f>
        <v>0</v>
      </c>
      <c r="O11" s="84">
        <f t="shared" ref="O11:O74" si="8">IF($F11=9,($E11),0)</f>
        <v>0</v>
      </c>
      <c r="P11" s="84">
        <f t="shared" ref="P11:P74" si="9">IF($F11=10,($E11),0)</f>
        <v>0</v>
      </c>
      <c r="Q11" s="84">
        <f t="shared" ref="Q11:Q74" si="10">IF($F11=11,($E11),0)</f>
        <v>0</v>
      </c>
      <c r="R11" s="84">
        <f t="shared" ref="R11:R74" si="11">IF($F11=12,($E11),0)</f>
        <v>0</v>
      </c>
      <c r="S11" s="84">
        <f t="shared" ref="S11:S74" si="12">IF($F11=13,($E11),0)</f>
        <v>0</v>
      </c>
      <c r="T11" s="84">
        <f t="shared" ref="T11:T74" si="13">IF($F11=14,($E11),0)</f>
        <v>0</v>
      </c>
      <c r="U11" s="84">
        <f t="shared" ref="U11:U74" si="14">IF($F11=15,($E11),0)</f>
        <v>0</v>
      </c>
      <c r="V11" s="84">
        <f t="shared" ref="V11:V74" si="15">IF($F11=16,($E11),0)</f>
        <v>0</v>
      </c>
      <c r="W11" s="84">
        <f t="shared" ref="W11:W74" si="16">IF($F11=17,($E11),0)</f>
        <v>0</v>
      </c>
      <c r="X11" s="84">
        <f t="shared" ref="X11:X74" si="17">IF($F11=18,($E11),0)</f>
        <v>0</v>
      </c>
      <c r="Y11" s="84">
        <f t="shared" ref="Y11:Y74" si="18">IF($F11=19,($E11),0)</f>
        <v>0</v>
      </c>
      <c r="Z11" s="84">
        <f t="shared" ref="Z11:Z74" si="19">IF($F11=30,($E11),0)</f>
        <v>0</v>
      </c>
      <c r="AA11" s="84">
        <f t="shared" ref="AA11:AA74" si="20">IF($F11=31,($E11),0)</f>
        <v>0</v>
      </c>
      <c r="AB11" s="84">
        <f t="shared" ref="AB11:AB74" si="21">IF($F11=32,($E11),0)</f>
        <v>0</v>
      </c>
      <c r="AC11" s="84">
        <f t="shared" ref="AC11:AC74" si="22">IF($F11=33,($E11),0)</f>
        <v>0</v>
      </c>
      <c r="AD11" s="84">
        <f t="shared" ref="AD11:AD74" si="23">IF($F11=34,($E11),0)</f>
        <v>0</v>
      </c>
      <c r="AE11" s="84">
        <f t="shared" ref="AE11:AE74" si="24">IF($F11=35,($E11),0)</f>
        <v>0</v>
      </c>
      <c r="AF11" s="84">
        <f t="shared" ref="AF11:AF74" si="25">IF($F11=36,($E11),0)</f>
        <v>0</v>
      </c>
      <c r="AG11" s="84">
        <f t="shared" ref="AG11:AG74" si="26">IF($F11=37,($E11),0)</f>
        <v>0</v>
      </c>
      <c r="AH11" s="84">
        <f t="shared" ref="AH11:AH74" si="27">IF($F11=38,($E11),0)</f>
        <v>0</v>
      </c>
      <c r="AI11" s="84">
        <f t="shared" ref="AI11:AI74" si="28">IF($F11=39,($E11),0)</f>
        <v>0</v>
      </c>
      <c r="AJ11" s="84">
        <f t="shared" ref="AJ11:AJ74" si="29">IF($F11=40,($E11),0)</f>
        <v>0</v>
      </c>
      <c r="AK11" s="84">
        <f t="shared" ref="AK11:AK74" si="30">IF($F11=41,($E11),0)</f>
        <v>0</v>
      </c>
      <c r="AL11" s="84">
        <f t="shared" ref="AL11:AL74" si="31">IF($F11=42,($E11),0)</f>
        <v>0</v>
      </c>
      <c r="AM11" s="84">
        <f t="shared" ref="AM11:AM74" si="32">IF($F11=43,($E11),0)</f>
        <v>0</v>
      </c>
      <c r="AN11" s="84">
        <f t="shared" ref="AN11:AN74" si="33">IF($F11=44,($E11),0)</f>
        <v>0</v>
      </c>
      <c r="AO11" s="84">
        <f t="shared" ref="AO11:AO74" si="34">IF($F11=45,($E11),0)</f>
        <v>0</v>
      </c>
      <c r="AP11" s="84">
        <f t="shared" ref="AP11:AP74" si="35">IF($F11=46,($E11),0)</f>
        <v>0</v>
      </c>
      <c r="AQ11" s="84">
        <f t="shared" ref="AQ11:AQ74" si="36">IF($F11=47,($E11),0)</f>
        <v>0</v>
      </c>
      <c r="AR11" s="84">
        <f t="shared" ref="AR11:AR74" si="37">IF($F11=48,($E11),0)</f>
        <v>0</v>
      </c>
      <c r="AS11" s="84">
        <f t="shared" ref="AS11:AS74" si="38">IF($F11=49,($E11),0)</f>
        <v>0</v>
      </c>
      <c r="AT11" s="84">
        <f t="shared" ref="AT11:AT74" si="39">IF($F11=50,($E11),0)</f>
        <v>0</v>
      </c>
      <c r="AU11" s="84">
        <f t="shared" ref="AU11:AU74" si="40">IF($F11=51,($E11),0)</f>
        <v>0</v>
      </c>
      <c r="AV11" s="84">
        <f t="shared" ref="AV11:AV74" si="41">IF($F11=52,($E11),0)</f>
        <v>0</v>
      </c>
      <c r="AW11" s="84">
        <f t="shared" ref="AW11:AW74" si="42">IF($F11=53,($E11),0)</f>
        <v>0</v>
      </c>
      <c r="AX11" s="84">
        <f t="shared" ref="AX11:AX74" si="43">IF($F11=54,($E11),0)</f>
        <v>0</v>
      </c>
      <c r="AY11" s="84">
        <f t="shared" ref="AY11:AY74" si="44">IF($F11=55,($E11),0)</f>
        <v>0</v>
      </c>
      <c r="AZ11" s="84">
        <f t="shared" ref="AZ11:AZ74" si="45">IF($F11=56,($E11),0)</f>
        <v>0</v>
      </c>
      <c r="BA11" s="84">
        <f t="shared" ref="BA11:BA74" si="46">IF($F11=60,($E11),0)</f>
        <v>0</v>
      </c>
      <c r="BB11" s="84">
        <f t="shared" ref="BB11:BB74" si="47">IF($F11=61,($E11),0)</f>
        <v>0</v>
      </c>
      <c r="BC11" s="84">
        <f t="shared" ref="BC11:BC74" si="48">IF($F11=62,($E11),0)</f>
        <v>0</v>
      </c>
      <c r="BD11" s="84">
        <f t="shared" ref="BD11:BD74" si="49">IF($F11=63,($E11),0)</f>
        <v>0</v>
      </c>
      <c r="BE11" s="84">
        <f t="shared" ref="BE11:BE74" si="50">IF($F11=64,($E11),0)</f>
        <v>0</v>
      </c>
      <c r="BF11" s="84">
        <f t="shared" ref="BF11:BF74" si="51">IF($F11=65,($E11),0)</f>
        <v>0</v>
      </c>
      <c r="BG11" s="84">
        <f t="shared" ref="BG11:BG74" si="52">IF($F11=66,($E11),0)</f>
        <v>0</v>
      </c>
      <c r="BH11" s="84">
        <f t="shared" ref="BH11:BH74" si="53">IF($F11=67,($E11),0)</f>
        <v>0</v>
      </c>
      <c r="BI11" s="84">
        <f t="shared" ref="BI11:BI74" si="54">IF($F11=68,($E11),0)</f>
        <v>0</v>
      </c>
      <c r="BJ11" s="84">
        <f t="shared" ref="BJ11:BJ74" si="55">IF($F11=69,($E11),0)</f>
        <v>0</v>
      </c>
      <c r="BK11" s="84">
        <f t="shared" ref="BK11:BK74" si="56">IF($F11=70,($E11),0)</f>
        <v>0</v>
      </c>
      <c r="BL11" s="84">
        <f t="shared" ref="BL11:BL74" si="57">IF($F11=71,($E11),0)</f>
        <v>0</v>
      </c>
      <c r="BM11" s="84">
        <f t="shared" ref="BM11:BM74" si="58">IF($F11=72,($E11),0)</f>
        <v>0</v>
      </c>
      <c r="BN11" s="84">
        <f t="shared" ref="BN11:BN74" si="59">IF($F11=73,($E11),0)</f>
        <v>0</v>
      </c>
      <c r="BO11" s="84">
        <f t="shared" ref="BO11:BO74" si="60">IF($F11=74,($E11),0)</f>
        <v>0</v>
      </c>
      <c r="BP11" s="84">
        <f t="shared" ref="BP11:BP74" si="61">IF($F11=75,($E11),0)</f>
        <v>0</v>
      </c>
      <c r="BQ11" s="84">
        <f t="shared" ref="BQ11:BQ74" si="62">IF($F11=76,($E11),0)</f>
        <v>0</v>
      </c>
      <c r="BR11" s="84">
        <f t="shared" ref="BR11:BR74" si="63">IF($F11=77,($E11),0)</f>
        <v>0</v>
      </c>
      <c r="BS11" s="84">
        <f t="shared" ref="BS11:BS74" si="64">IF($F11=78,($E11),0)</f>
        <v>0</v>
      </c>
      <c r="BT11" s="84">
        <f t="shared" ref="BT11:BT74" si="65">IF($F11=79,($E11),0)</f>
        <v>0</v>
      </c>
      <c r="BU11" s="84">
        <f t="shared" ref="BU11:BU74" si="66">IF($F11=80,($E11),0)</f>
        <v>0</v>
      </c>
      <c r="BV11" s="84">
        <f t="shared" ref="BV11:BV74" si="67">IF($F11=81,($E11),0)</f>
        <v>0</v>
      </c>
      <c r="BW11" s="84">
        <f t="shared" ref="BW11:BW74" si="68">IF($F11=82,($E11),0)</f>
        <v>0</v>
      </c>
      <c r="BX11" s="84">
        <f t="shared" ref="BX11:BX74" si="69">IF($F11=83,($E11),0)</f>
        <v>0</v>
      </c>
      <c r="BY11" s="84">
        <f t="shared" ref="BY11:BY74" si="70">IF($F11=84,($E11),0)</f>
        <v>0</v>
      </c>
      <c r="BZ11" s="84">
        <f t="shared" ref="BZ11:BZ74" si="71">IF($F11=85,($E11),0)</f>
        <v>0</v>
      </c>
      <c r="CA11" s="84">
        <f t="shared" ref="CA11:CA74" si="72">IF($F11=86,($E11),0)</f>
        <v>0</v>
      </c>
      <c r="CB11" s="84">
        <f t="shared" ref="CB11:CB74" si="73">IF($F11=87,($E11),0)</f>
        <v>0</v>
      </c>
      <c r="CC11" s="84">
        <f t="shared" ref="CC11:CC74" si="74">IF($F11=88,($E11),0)</f>
        <v>0</v>
      </c>
      <c r="CD11" s="84">
        <f t="shared" ref="CD11:CD74" si="75">IF($F11=90,($E11),0)</f>
        <v>0</v>
      </c>
      <c r="CE11" s="84">
        <f t="shared" ref="CE11:CE74" si="76">IF($F11=91,($E11),0)</f>
        <v>0</v>
      </c>
      <c r="CF11" s="84">
        <f t="shared" ref="CF11:CF74" si="77">IF($F11=92,($E11),0)</f>
        <v>0</v>
      </c>
      <c r="CG11" s="84">
        <f t="shared" ref="CG11:CG74" si="78">IF($F11=93,($E11),0)</f>
        <v>0</v>
      </c>
      <c r="CH11" s="84">
        <f t="shared" ref="CH11:CH74" si="79">IF($F11=100,($E11),0)</f>
        <v>0</v>
      </c>
      <c r="CI11" s="84">
        <f t="shared" ref="CI11:CI74" si="80">IF($F11=101,($E11),0)</f>
        <v>0</v>
      </c>
      <c r="CJ11" s="84">
        <f t="shared" ref="CJ11:CJ74" si="81">IF($F11=102,($E11),0)</f>
        <v>0</v>
      </c>
      <c r="CK11" s="84">
        <f t="shared" ref="CK11:CK74" si="82">IF($F11=103,($E11),0)</f>
        <v>0</v>
      </c>
      <c r="CL11" s="84">
        <f t="shared" ref="CL11:CL74" si="83">IF($F11=104,($E11),0)</f>
        <v>0</v>
      </c>
      <c r="CM11" s="84">
        <f t="shared" ref="CM11:CM74" si="84">IF($F11=110,($E11),0)</f>
        <v>0</v>
      </c>
      <c r="CN11" s="84">
        <f t="shared" ref="CN11:CN74" si="85">IF($F11=111,($E11),0)</f>
        <v>0</v>
      </c>
      <c r="CO11" s="84">
        <f t="shared" ref="CO11:CO74" si="86">IF($F11=112,($E11),0)</f>
        <v>0</v>
      </c>
      <c r="CP11" s="84">
        <f t="shared" ref="CP11:CP74" si="87">IF($F11=113,($E11),0)</f>
        <v>0</v>
      </c>
      <c r="CQ11" s="84">
        <f t="shared" ref="CQ11:CQ74" si="88">IF($F11=114,($E11),0)</f>
        <v>0</v>
      </c>
      <c r="CR11" s="84">
        <f t="shared" ref="CR11:CR74" si="89">IF($F11=115,($E11),0)</f>
        <v>0</v>
      </c>
      <c r="CS11" s="84">
        <f t="shared" ref="CS11:CS74" si="90">IF($F11=116,($E11),0)</f>
        <v>0</v>
      </c>
      <c r="CT11" s="84">
        <f t="shared" ref="CT11:CT74" si="91">IF($F11=117,($E11),0)</f>
        <v>0</v>
      </c>
      <c r="CU11" s="84">
        <f t="shared" ref="CU11:CU74" si="92">IF($F11=118,($E11),0)</f>
        <v>0</v>
      </c>
      <c r="CV11" s="84">
        <f t="shared" ref="CV11:CV74" si="93">IF($F11=119,($E11),0)</f>
        <v>0</v>
      </c>
      <c r="CW11" s="84">
        <f t="shared" ref="CW11:CW74" si="94">IF($F11=200,($E11),0)</f>
        <v>0</v>
      </c>
      <c r="CX11" s="84">
        <f t="shared" ref="CX11:CX74" si="95">IF($F11=301,($E11),0)</f>
        <v>0</v>
      </c>
    </row>
    <row r="12" spans="1:102" ht="14.25">
      <c r="A12" s="78">
        <f>+A11+1</f>
        <v>2</v>
      </c>
      <c r="B12" s="79"/>
      <c r="C12" s="80"/>
      <c r="D12" s="81"/>
      <c r="E12" s="82"/>
      <c r="F12" s="83"/>
      <c r="G12" s="84">
        <f t="shared" si="0"/>
        <v>0</v>
      </c>
      <c r="H12" s="84">
        <f t="shared" si="1"/>
        <v>0</v>
      </c>
      <c r="I12" s="84">
        <f t="shared" si="2"/>
        <v>0</v>
      </c>
      <c r="J12" s="84">
        <f t="shared" si="3"/>
        <v>0</v>
      </c>
      <c r="K12" s="84">
        <f t="shared" si="4"/>
        <v>0</v>
      </c>
      <c r="L12" s="84">
        <f t="shared" si="5"/>
        <v>0</v>
      </c>
      <c r="M12" s="84">
        <f t="shared" si="6"/>
        <v>0</v>
      </c>
      <c r="N12" s="84">
        <f t="shared" si="7"/>
        <v>0</v>
      </c>
      <c r="O12" s="84">
        <f t="shared" si="8"/>
        <v>0</v>
      </c>
      <c r="P12" s="84">
        <f t="shared" si="9"/>
        <v>0</v>
      </c>
      <c r="Q12" s="84">
        <f t="shared" si="10"/>
        <v>0</v>
      </c>
      <c r="R12" s="84">
        <f t="shared" si="11"/>
        <v>0</v>
      </c>
      <c r="S12" s="84">
        <f t="shared" si="12"/>
        <v>0</v>
      </c>
      <c r="T12" s="84">
        <f t="shared" si="13"/>
        <v>0</v>
      </c>
      <c r="U12" s="84">
        <f t="shared" si="14"/>
        <v>0</v>
      </c>
      <c r="V12" s="84">
        <f t="shared" si="15"/>
        <v>0</v>
      </c>
      <c r="W12" s="84">
        <f t="shared" si="16"/>
        <v>0</v>
      </c>
      <c r="X12" s="84">
        <f t="shared" si="17"/>
        <v>0</v>
      </c>
      <c r="Y12" s="84">
        <f t="shared" si="18"/>
        <v>0</v>
      </c>
      <c r="Z12" s="84">
        <f t="shared" si="19"/>
        <v>0</v>
      </c>
      <c r="AA12" s="84">
        <f t="shared" si="20"/>
        <v>0</v>
      </c>
      <c r="AB12" s="84">
        <f t="shared" si="21"/>
        <v>0</v>
      </c>
      <c r="AC12" s="84">
        <f t="shared" si="22"/>
        <v>0</v>
      </c>
      <c r="AD12" s="84">
        <f t="shared" si="23"/>
        <v>0</v>
      </c>
      <c r="AE12" s="84">
        <f t="shared" si="24"/>
        <v>0</v>
      </c>
      <c r="AF12" s="84">
        <f t="shared" si="25"/>
        <v>0</v>
      </c>
      <c r="AG12" s="84">
        <f t="shared" si="26"/>
        <v>0</v>
      </c>
      <c r="AH12" s="84">
        <f t="shared" si="27"/>
        <v>0</v>
      </c>
      <c r="AI12" s="84">
        <f t="shared" si="28"/>
        <v>0</v>
      </c>
      <c r="AJ12" s="84">
        <f t="shared" si="29"/>
        <v>0</v>
      </c>
      <c r="AK12" s="84">
        <f t="shared" si="30"/>
        <v>0</v>
      </c>
      <c r="AL12" s="84">
        <f t="shared" si="31"/>
        <v>0</v>
      </c>
      <c r="AM12" s="84">
        <f t="shared" si="32"/>
        <v>0</v>
      </c>
      <c r="AN12" s="84">
        <f t="shared" si="33"/>
        <v>0</v>
      </c>
      <c r="AO12" s="84">
        <f t="shared" si="34"/>
        <v>0</v>
      </c>
      <c r="AP12" s="84">
        <f t="shared" si="35"/>
        <v>0</v>
      </c>
      <c r="AQ12" s="84">
        <f t="shared" si="36"/>
        <v>0</v>
      </c>
      <c r="AR12" s="84">
        <f t="shared" si="37"/>
        <v>0</v>
      </c>
      <c r="AS12" s="84">
        <f t="shared" si="38"/>
        <v>0</v>
      </c>
      <c r="AT12" s="84">
        <f t="shared" si="39"/>
        <v>0</v>
      </c>
      <c r="AU12" s="84">
        <f t="shared" si="40"/>
        <v>0</v>
      </c>
      <c r="AV12" s="84">
        <f t="shared" si="41"/>
        <v>0</v>
      </c>
      <c r="AW12" s="84">
        <f t="shared" si="42"/>
        <v>0</v>
      </c>
      <c r="AX12" s="84">
        <f t="shared" si="43"/>
        <v>0</v>
      </c>
      <c r="AY12" s="84">
        <f t="shared" si="44"/>
        <v>0</v>
      </c>
      <c r="AZ12" s="84">
        <f t="shared" si="45"/>
        <v>0</v>
      </c>
      <c r="BA12" s="84">
        <f t="shared" si="46"/>
        <v>0</v>
      </c>
      <c r="BB12" s="84">
        <f t="shared" si="47"/>
        <v>0</v>
      </c>
      <c r="BC12" s="84">
        <f t="shared" si="48"/>
        <v>0</v>
      </c>
      <c r="BD12" s="84">
        <f t="shared" si="49"/>
        <v>0</v>
      </c>
      <c r="BE12" s="84">
        <f t="shared" si="50"/>
        <v>0</v>
      </c>
      <c r="BF12" s="84">
        <f t="shared" si="51"/>
        <v>0</v>
      </c>
      <c r="BG12" s="84">
        <f t="shared" si="52"/>
        <v>0</v>
      </c>
      <c r="BH12" s="84">
        <f t="shared" si="53"/>
        <v>0</v>
      </c>
      <c r="BI12" s="84">
        <f t="shared" si="54"/>
        <v>0</v>
      </c>
      <c r="BJ12" s="84">
        <f t="shared" si="55"/>
        <v>0</v>
      </c>
      <c r="BK12" s="84">
        <f t="shared" si="56"/>
        <v>0</v>
      </c>
      <c r="BL12" s="84">
        <f t="shared" si="57"/>
        <v>0</v>
      </c>
      <c r="BM12" s="84">
        <f t="shared" si="58"/>
        <v>0</v>
      </c>
      <c r="BN12" s="84">
        <f t="shared" si="59"/>
        <v>0</v>
      </c>
      <c r="BO12" s="84">
        <f t="shared" si="60"/>
        <v>0</v>
      </c>
      <c r="BP12" s="84">
        <f t="shared" si="61"/>
        <v>0</v>
      </c>
      <c r="BQ12" s="84">
        <f t="shared" si="62"/>
        <v>0</v>
      </c>
      <c r="BR12" s="84">
        <f t="shared" si="63"/>
        <v>0</v>
      </c>
      <c r="BS12" s="84">
        <f t="shared" si="64"/>
        <v>0</v>
      </c>
      <c r="BT12" s="84">
        <f t="shared" si="65"/>
        <v>0</v>
      </c>
      <c r="BU12" s="84">
        <f t="shared" si="66"/>
        <v>0</v>
      </c>
      <c r="BV12" s="84">
        <f t="shared" si="67"/>
        <v>0</v>
      </c>
      <c r="BW12" s="84">
        <f t="shared" si="68"/>
        <v>0</v>
      </c>
      <c r="BX12" s="84">
        <f t="shared" si="69"/>
        <v>0</v>
      </c>
      <c r="BY12" s="84">
        <f t="shared" si="70"/>
        <v>0</v>
      </c>
      <c r="BZ12" s="84">
        <f t="shared" si="71"/>
        <v>0</v>
      </c>
      <c r="CA12" s="84">
        <f t="shared" si="72"/>
        <v>0</v>
      </c>
      <c r="CB12" s="84">
        <f t="shared" si="73"/>
        <v>0</v>
      </c>
      <c r="CC12" s="84">
        <f t="shared" si="74"/>
        <v>0</v>
      </c>
      <c r="CD12" s="84">
        <f t="shared" si="75"/>
        <v>0</v>
      </c>
      <c r="CE12" s="84">
        <f t="shared" si="76"/>
        <v>0</v>
      </c>
      <c r="CF12" s="84">
        <f t="shared" si="77"/>
        <v>0</v>
      </c>
      <c r="CG12" s="84">
        <f t="shared" si="78"/>
        <v>0</v>
      </c>
      <c r="CH12" s="84">
        <f t="shared" si="79"/>
        <v>0</v>
      </c>
      <c r="CI12" s="84">
        <f t="shared" si="80"/>
        <v>0</v>
      </c>
      <c r="CJ12" s="84">
        <f t="shared" si="81"/>
        <v>0</v>
      </c>
      <c r="CK12" s="84">
        <f t="shared" si="82"/>
        <v>0</v>
      </c>
      <c r="CL12" s="84">
        <f t="shared" si="83"/>
        <v>0</v>
      </c>
      <c r="CM12" s="84">
        <f t="shared" si="84"/>
        <v>0</v>
      </c>
      <c r="CN12" s="84">
        <f t="shared" si="85"/>
        <v>0</v>
      </c>
      <c r="CO12" s="84">
        <f t="shared" si="86"/>
        <v>0</v>
      </c>
      <c r="CP12" s="84">
        <f t="shared" si="87"/>
        <v>0</v>
      </c>
      <c r="CQ12" s="84">
        <f t="shared" si="88"/>
        <v>0</v>
      </c>
      <c r="CR12" s="84">
        <f t="shared" si="89"/>
        <v>0</v>
      </c>
      <c r="CS12" s="84">
        <f t="shared" si="90"/>
        <v>0</v>
      </c>
      <c r="CT12" s="84">
        <f t="shared" si="91"/>
        <v>0</v>
      </c>
      <c r="CU12" s="84">
        <f t="shared" si="92"/>
        <v>0</v>
      </c>
      <c r="CV12" s="84">
        <f t="shared" si="93"/>
        <v>0</v>
      </c>
      <c r="CW12" s="84">
        <f t="shared" si="94"/>
        <v>0</v>
      </c>
      <c r="CX12" s="84">
        <f t="shared" si="95"/>
        <v>0</v>
      </c>
    </row>
    <row r="13" spans="1:102" ht="14.25">
      <c r="A13" s="78">
        <f t="shared" ref="A13:A127" si="96">+A12+1</f>
        <v>3</v>
      </c>
      <c r="B13" s="79"/>
      <c r="C13" s="80"/>
      <c r="D13" s="81"/>
      <c r="E13" s="82"/>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si="96"/>
        <v>4</v>
      </c>
      <c r="B14" s="79"/>
      <c r="C14" s="80"/>
      <c r="D14" s="81"/>
      <c r="E14" s="82"/>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5</v>
      </c>
      <c r="B15" s="79"/>
      <c r="C15" s="80"/>
      <c r="D15" s="81"/>
      <c r="E15" s="82"/>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6</v>
      </c>
      <c r="B16" s="79"/>
      <c r="C16" s="80"/>
      <c r="D16" s="81"/>
      <c r="E16" s="82"/>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7</v>
      </c>
      <c r="B17" s="79"/>
      <c r="C17" s="80"/>
      <c r="D17" s="81"/>
      <c r="E17" s="82"/>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ht="14.25">
      <c r="A18" s="78">
        <f t="shared" si="96"/>
        <v>8</v>
      </c>
      <c r="B18" s="79"/>
      <c r="C18" s="80"/>
      <c r="D18" s="81"/>
      <c r="E18" s="82"/>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ht="14.25">
      <c r="A19" s="78">
        <f t="shared" si="96"/>
        <v>9</v>
      </c>
      <c r="B19" s="79"/>
      <c r="C19" s="80"/>
      <c r="D19" s="81"/>
      <c r="E19" s="82"/>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ht="14.25">
      <c r="A20" s="78">
        <f t="shared" si="96"/>
        <v>10</v>
      </c>
      <c r="B20" s="79"/>
      <c r="C20" s="80"/>
      <c r="D20" s="81"/>
      <c r="E20" s="82"/>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ht="14.25">
      <c r="A21" s="78">
        <f t="shared" si="96"/>
        <v>11</v>
      </c>
      <c r="B21" s="79"/>
      <c r="C21" s="80"/>
      <c r="D21" s="81"/>
      <c r="E21" s="82"/>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ht="14.25">
      <c r="A22" s="78">
        <f t="shared" si="96"/>
        <v>12</v>
      </c>
      <c r="B22" s="79"/>
      <c r="C22" s="80"/>
      <c r="D22" s="81"/>
      <c r="E22" s="82"/>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ht="14.25">
      <c r="A23" s="78">
        <f t="shared" si="96"/>
        <v>13</v>
      </c>
      <c r="B23" s="79"/>
      <c r="C23" s="80"/>
      <c r="D23" s="81"/>
      <c r="E23" s="82"/>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ht="14.25">
      <c r="A24" s="78">
        <f t="shared" si="96"/>
        <v>14</v>
      </c>
      <c r="B24" s="79"/>
      <c r="C24" s="80"/>
      <c r="D24" s="81"/>
      <c r="E24" s="82"/>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ht="14.25">
      <c r="A25" s="78">
        <f t="shared" si="96"/>
        <v>15</v>
      </c>
      <c r="B25" s="79"/>
      <c r="C25" s="80"/>
      <c r="D25" s="81"/>
      <c r="E25" s="82"/>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ht="14.25">
      <c r="A26" s="78">
        <f t="shared" si="96"/>
        <v>16</v>
      </c>
      <c r="B26" s="79"/>
      <c r="C26" s="80"/>
      <c r="D26" s="81"/>
      <c r="E26" s="82"/>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ht="14.25">
      <c r="A27" s="78">
        <f t="shared" si="96"/>
        <v>17</v>
      </c>
      <c r="B27" s="79"/>
      <c r="C27" s="80"/>
      <c r="D27" s="81"/>
      <c r="E27" s="82"/>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ht="14.25">
      <c r="A28" s="78">
        <f t="shared" si="96"/>
        <v>18</v>
      </c>
      <c r="B28" s="79"/>
      <c r="C28" s="80"/>
      <c r="D28" s="81"/>
      <c r="E28" s="82"/>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ht="14.25">
      <c r="A29" s="78">
        <f t="shared" si="96"/>
        <v>19</v>
      </c>
      <c r="B29" s="79"/>
      <c r="C29" s="80"/>
      <c r="D29" s="81"/>
      <c r="E29" s="82"/>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ht="14.25">
      <c r="A30" s="78">
        <f t="shared" si="96"/>
        <v>20</v>
      </c>
      <c r="B30" s="79"/>
      <c r="C30" s="80"/>
      <c r="D30" s="81"/>
      <c r="E30" s="82"/>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ht="14.25">
      <c r="A31" s="78">
        <f t="shared" si="96"/>
        <v>21</v>
      </c>
      <c r="B31" s="79"/>
      <c r="C31" s="80"/>
      <c r="D31" s="81"/>
      <c r="E31" s="82"/>
      <c r="F31" s="83"/>
      <c r="G31" s="84">
        <f t="shared" si="0"/>
        <v>0</v>
      </c>
      <c r="H31" s="84">
        <f t="shared" si="1"/>
        <v>0</v>
      </c>
      <c r="I31" s="84">
        <f t="shared" si="2"/>
        <v>0</v>
      </c>
      <c r="J31" s="84">
        <f t="shared" si="3"/>
        <v>0</v>
      </c>
      <c r="K31" s="84">
        <f t="shared" si="4"/>
        <v>0</v>
      </c>
      <c r="L31" s="84">
        <f t="shared" si="5"/>
        <v>0</v>
      </c>
      <c r="M31" s="84">
        <f t="shared" si="6"/>
        <v>0</v>
      </c>
      <c r="N31" s="84">
        <f t="shared" si="7"/>
        <v>0</v>
      </c>
      <c r="O31" s="84">
        <f t="shared" si="8"/>
        <v>0</v>
      </c>
      <c r="P31" s="84">
        <f t="shared" si="9"/>
        <v>0</v>
      </c>
      <c r="Q31" s="84">
        <f t="shared" si="10"/>
        <v>0</v>
      </c>
      <c r="R31" s="84">
        <f t="shared" si="11"/>
        <v>0</v>
      </c>
      <c r="S31" s="84">
        <f t="shared" si="12"/>
        <v>0</v>
      </c>
      <c r="T31" s="84">
        <f t="shared" si="13"/>
        <v>0</v>
      </c>
      <c r="U31" s="84">
        <f t="shared" si="14"/>
        <v>0</v>
      </c>
      <c r="V31" s="84">
        <f t="shared" si="15"/>
        <v>0</v>
      </c>
      <c r="W31" s="84">
        <f t="shared" si="16"/>
        <v>0</v>
      </c>
      <c r="X31" s="84">
        <f t="shared" si="17"/>
        <v>0</v>
      </c>
      <c r="Y31" s="84">
        <f t="shared" si="18"/>
        <v>0</v>
      </c>
      <c r="Z31" s="84">
        <f t="shared" si="19"/>
        <v>0</v>
      </c>
      <c r="AA31" s="84">
        <f t="shared" si="20"/>
        <v>0</v>
      </c>
      <c r="AB31" s="84">
        <f t="shared" si="21"/>
        <v>0</v>
      </c>
      <c r="AC31" s="84">
        <f t="shared" si="22"/>
        <v>0</v>
      </c>
      <c r="AD31" s="84">
        <f t="shared" si="23"/>
        <v>0</v>
      </c>
      <c r="AE31" s="84">
        <f t="shared" si="24"/>
        <v>0</v>
      </c>
      <c r="AF31" s="84">
        <f t="shared" si="25"/>
        <v>0</v>
      </c>
      <c r="AG31" s="84">
        <f t="shared" si="26"/>
        <v>0</v>
      </c>
      <c r="AH31" s="84">
        <f t="shared" si="27"/>
        <v>0</v>
      </c>
      <c r="AI31" s="84">
        <f t="shared" si="28"/>
        <v>0</v>
      </c>
      <c r="AJ31" s="84">
        <f t="shared" si="29"/>
        <v>0</v>
      </c>
      <c r="AK31" s="84">
        <f t="shared" si="30"/>
        <v>0</v>
      </c>
      <c r="AL31" s="84">
        <f t="shared" si="31"/>
        <v>0</v>
      </c>
      <c r="AM31" s="84">
        <f t="shared" si="32"/>
        <v>0</v>
      </c>
      <c r="AN31" s="84">
        <f t="shared" si="33"/>
        <v>0</v>
      </c>
      <c r="AO31" s="84">
        <f t="shared" si="34"/>
        <v>0</v>
      </c>
      <c r="AP31" s="84">
        <f t="shared" si="35"/>
        <v>0</v>
      </c>
      <c r="AQ31" s="84">
        <f t="shared" si="36"/>
        <v>0</v>
      </c>
      <c r="AR31" s="84">
        <f t="shared" si="37"/>
        <v>0</v>
      </c>
      <c r="AS31" s="84">
        <f t="shared" si="38"/>
        <v>0</v>
      </c>
      <c r="AT31" s="84">
        <f t="shared" si="39"/>
        <v>0</v>
      </c>
      <c r="AU31" s="84">
        <f t="shared" si="40"/>
        <v>0</v>
      </c>
      <c r="AV31" s="84">
        <f t="shared" si="41"/>
        <v>0</v>
      </c>
      <c r="AW31" s="84">
        <f t="shared" si="42"/>
        <v>0</v>
      </c>
      <c r="AX31" s="84">
        <f t="shared" si="43"/>
        <v>0</v>
      </c>
      <c r="AY31" s="84">
        <f t="shared" si="44"/>
        <v>0</v>
      </c>
      <c r="AZ31" s="84">
        <f t="shared" si="45"/>
        <v>0</v>
      </c>
      <c r="BA31" s="84">
        <f t="shared" si="46"/>
        <v>0</v>
      </c>
      <c r="BB31" s="84">
        <f t="shared" si="47"/>
        <v>0</v>
      </c>
      <c r="BC31" s="84">
        <f t="shared" si="48"/>
        <v>0</v>
      </c>
      <c r="BD31" s="84">
        <f t="shared" si="49"/>
        <v>0</v>
      </c>
      <c r="BE31" s="84">
        <f t="shared" si="50"/>
        <v>0</v>
      </c>
      <c r="BF31" s="84">
        <f t="shared" si="51"/>
        <v>0</v>
      </c>
      <c r="BG31" s="84">
        <f t="shared" si="52"/>
        <v>0</v>
      </c>
      <c r="BH31" s="84">
        <f t="shared" si="53"/>
        <v>0</v>
      </c>
      <c r="BI31" s="84">
        <f t="shared" si="54"/>
        <v>0</v>
      </c>
      <c r="BJ31" s="84">
        <f t="shared" si="55"/>
        <v>0</v>
      </c>
      <c r="BK31" s="84">
        <f t="shared" si="56"/>
        <v>0</v>
      </c>
      <c r="BL31" s="84">
        <f t="shared" si="57"/>
        <v>0</v>
      </c>
      <c r="BM31" s="84">
        <f t="shared" si="58"/>
        <v>0</v>
      </c>
      <c r="BN31" s="84">
        <f t="shared" si="59"/>
        <v>0</v>
      </c>
      <c r="BO31" s="84">
        <f t="shared" si="60"/>
        <v>0</v>
      </c>
      <c r="BP31" s="84">
        <f t="shared" si="61"/>
        <v>0</v>
      </c>
      <c r="BQ31" s="84">
        <f t="shared" si="62"/>
        <v>0</v>
      </c>
      <c r="BR31" s="84">
        <f t="shared" si="63"/>
        <v>0</v>
      </c>
      <c r="BS31" s="84">
        <f t="shared" si="64"/>
        <v>0</v>
      </c>
      <c r="BT31" s="84">
        <f t="shared" si="65"/>
        <v>0</v>
      </c>
      <c r="BU31" s="84">
        <f t="shared" si="66"/>
        <v>0</v>
      </c>
      <c r="BV31" s="84">
        <f t="shared" si="67"/>
        <v>0</v>
      </c>
      <c r="BW31" s="84">
        <f t="shared" si="68"/>
        <v>0</v>
      </c>
      <c r="BX31" s="84">
        <f t="shared" si="69"/>
        <v>0</v>
      </c>
      <c r="BY31" s="84">
        <f t="shared" si="70"/>
        <v>0</v>
      </c>
      <c r="BZ31" s="84">
        <f t="shared" si="71"/>
        <v>0</v>
      </c>
      <c r="CA31" s="84">
        <f t="shared" si="72"/>
        <v>0</v>
      </c>
      <c r="CB31" s="84">
        <f t="shared" si="73"/>
        <v>0</v>
      </c>
      <c r="CC31" s="84">
        <f t="shared" si="74"/>
        <v>0</v>
      </c>
      <c r="CD31" s="84">
        <f t="shared" si="75"/>
        <v>0</v>
      </c>
      <c r="CE31" s="84">
        <f t="shared" si="76"/>
        <v>0</v>
      </c>
      <c r="CF31" s="84">
        <f t="shared" si="77"/>
        <v>0</v>
      </c>
      <c r="CG31" s="84">
        <f t="shared" si="78"/>
        <v>0</v>
      </c>
      <c r="CH31" s="84">
        <f t="shared" si="79"/>
        <v>0</v>
      </c>
      <c r="CI31" s="84">
        <f t="shared" si="80"/>
        <v>0</v>
      </c>
      <c r="CJ31" s="84">
        <f t="shared" si="81"/>
        <v>0</v>
      </c>
      <c r="CK31" s="84">
        <f t="shared" si="82"/>
        <v>0</v>
      </c>
      <c r="CL31" s="84">
        <f t="shared" si="83"/>
        <v>0</v>
      </c>
      <c r="CM31" s="84">
        <f t="shared" si="84"/>
        <v>0</v>
      </c>
      <c r="CN31" s="84">
        <f t="shared" si="85"/>
        <v>0</v>
      </c>
      <c r="CO31" s="84">
        <f t="shared" si="86"/>
        <v>0</v>
      </c>
      <c r="CP31" s="84">
        <f t="shared" si="87"/>
        <v>0</v>
      </c>
      <c r="CQ31" s="84">
        <f t="shared" si="88"/>
        <v>0</v>
      </c>
      <c r="CR31" s="84">
        <f t="shared" si="89"/>
        <v>0</v>
      </c>
      <c r="CS31" s="84">
        <f t="shared" si="90"/>
        <v>0</v>
      </c>
      <c r="CT31" s="84">
        <f t="shared" si="91"/>
        <v>0</v>
      </c>
      <c r="CU31" s="84">
        <f t="shared" si="92"/>
        <v>0</v>
      </c>
      <c r="CV31" s="84">
        <f t="shared" si="93"/>
        <v>0</v>
      </c>
      <c r="CW31" s="84">
        <f t="shared" si="94"/>
        <v>0</v>
      </c>
      <c r="CX31" s="84">
        <f t="shared" si="95"/>
        <v>0</v>
      </c>
    </row>
    <row r="32" spans="1:102" ht="14.25">
      <c r="A32" s="78">
        <f t="shared" si="96"/>
        <v>22</v>
      </c>
      <c r="B32" s="79"/>
      <c r="C32" s="80"/>
      <c r="D32" s="81"/>
      <c r="E32" s="82"/>
      <c r="F32" s="83"/>
      <c r="G32" s="84">
        <f t="shared" si="0"/>
        <v>0</v>
      </c>
      <c r="H32" s="84">
        <f t="shared" si="1"/>
        <v>0</v>
      </c>
      <c r="I32" s="84">
        <f t="shared" si="2"/>
        <v>0</v>
      </c>
      <c r="J32" s="84">
        <f t="shared" si="3"/>
        <v>0</v>
      </c>
      <c r="K32" s="84">
        <f t="shared" si="4"/>
        <v>0</v>
      </c>
      <c r="L32" s="84">
        <f t="shared" si="5"/>
        <v>0</v>
      </c>
      <c r="M32" s="84">
        <f t="shared" si="6"/>
        <v>0</v>
      </c>
      <c r="N32" s="84">
        <f t="shared" si="7"/>
        <v>0</v>
      </c>
      <c r="O32" s="84">
        <f t="shared" si="8"/>
        <v>0</v>
      </c>
      <c r="P32" s="84">
        <f t="shared" si="9"/>
        <v>0</v>
      </c>
      <c r="Q32" s="84">
        <f t="shared" si="10"/>
        <v>0</v>
      </c>
      <c r="R32" s="84">
        <f t="shared" si="11"/>
        <v>0</v>
      </c>
      <c r="S32" s="84">
        <f t="shared" si="12"/>
        <v>0</v>
      </c>
      <c r="T32" s="84">
        <f t="shared" si="13"/>
        <v>0</v>
      </c>
      <c r="U32" s="84">
        <f t="shared" si="14"/>
        <v>0</v>
      </c>
      <c r="V32" s="84">
        <f t="shared" si="15"/>
        <v>0</v>
      </c>
      <c r="W32" s="84">
        <f t="shared" si="16"/>
        <v>0</v>
      </c>
      <c r="X32" s="84">
        <f t="shared" si="17"/>
        <v>0</v>
      </c>
      <c r="Y32" s="84">
        <f t="shared" si="18"/>
        <v>0</v>
      </c>
      <c r="Z32" s="84">
        <f t="shared" si="19"/>
        <v>0</v>
      </c>
      <c r="AA32" s="84">
        <f t="shared" si="20"/>
        <v>0</v>
      </c>
      <c r="AB32" s="84">
        <f t="shared" si="21"/>
        <v>0</v>
      </c>
      <c r="AC32" s="84">
        <f t="shared" si="22"/>
        <v>0</v>
      </c>
      <c r="AD32" s="84">
        <f t="shared" si="23"/>
        <v>0</v>
      </c>
      <c r="AE32" s="84">
        <f t="shared" si="24"/>
        <v>0</v>
      </c>
      <c r="AF32" s="84">
        <f t="shared" si="25"/>
        <v>0</v>
      </c>
      <c r="AG32" s="84">
        <f t="shared" si="26"/>
        <v>0</v>
      </c>
      <c r="AH32" s="84">
        <f t="shared" si="27"/>
        <v>0</v>
      </c>
      <c r="AI32" s="84">
        <f t="shared" si="28"/>
        <v>0</v>
      </c>
      <c r="AJ32" s="84">
        <f t="shared" si="29"/>
        <v>0</v>
      </c>
      <c r="AK32" s="84">
        <f t="shared" si="30"/>
        <v>0</v>
      </c>
      <c r="AL32" s="84">
        <f t="shared" si="31"/>
        <v>0</v>
      </c>
      <c r="AM32" s="84">
        <f t="shared" si="32"/>
        <v>0</v>
      </c>
      <c r="AN32" s="84">
        <f t="shared" si="33"/>
        <v>0</v>
      </c>
      <c r="AO32" s="84">
        <f t="shared" si="34"/>
        <v>0</v>
      </c>
      <c r="AP32" s="84">
        <f t="shared" si="35"/>
        <v>0</v>
      </c>
      <c r="AQ32" s="84">
        <f t="shared" si="36"/>
        <v>0</v>
      </c>
      <c r="AR32" s="84">
        <f t="shared" si="37"/>
        <v>0</v>
      </c>
      <c r="AS32" s="84">
        <f t="shared" si="38"/>
        <v>0</v>
      </c>
      <c r="AT32" s="84">
        <f t="shared" si="39"/>
        <v>0</v>
      </c>
      <c r="AU32" s="84">
        <f t="shared" si="40"/>
        <v>0</v>
      </c>
      <c r="AV32" s="84">
        <f t="shared" si="41"/>
        <v>0</v>
      </c>
      <c r="AW32" s="84">
        <f t="shared" si="42"/>
        <v>0</v>
      </c>
      <c r="AX32" s="84">
        <f t="shared" si="43"/>
        <v>0</v>
      </c>
      <c r="AY32" s="84">
        <f t="shared" si="44"/>
        <v>0</v>
      </c>
      <c r="AZ32" s="84">
        <f t="shared" si="45"/>
        <v>0</v>
      </c>
      <c r="BA32" s="84">
        <f t="shared" si="46"/>
        <v>0</v>
      </c>
      <c r="BB32" s="84">
        <f t="shared" si="47"/>
        <v>0</v>
      </c>
      <c r="BC32" s="84">
        <f t="shared" si="48"/>
        <v>0</v>
      </c>
      <c r="BD32" s="84">
        <f t="shared" si="49"/>
        <v>0</v>
      </c>
      <c r="BE32" s="84">
        <f t="shared" si="50"/>
        <v>0</v>
      </c>
      <c r="BF32" s="84">
        <f t="shared" si="51"/>
        <v>0</v>
      </c>
      <c r="BG32" s="84">
        <f t="shared" si="52"/>
        <v>0</v>
      </c>
      <c r="BH32" s="84">
        <f t="shared" si="53"/>
        <v>0</v>
      </c>
      <c r="BI32" s="84">
        <f t="shared" si="54"/>
        <v>0</v>
      </c>
      <c r="BJ32" s="84">
        <f t="shared" si="55"/>
        <v>0</v>
      </c>
      <c r="BK32" s="84">
        <f t="shared" si="56"/>
        <v>0</v>
      </c>
      <c r="BL32" s="84">
        <f t="shared" si="57"/>
        <v>0</v>
      </c>
      <c r="BM32" s="84">
        <f t="shared" si="58"/>
        <v>0</v>
      </c>
      <c r="BN32" s="84">
        <f t="shared" si="59"/>
        <v>0</v>
      </c>
      <c r="BO32" s="84">
        <f t="shared" si="60"/>
        <v>0</v>
      </c>
      <c r="BP32" s="84">
        <f t="shared" si="61"/>
        <v>0</v>
      </c>
      <c r="BQ32" s="84">
        <f t="shared" si="62"/>
        <v>0</v>
      </c>
      <c r="BR32" s="84">
        <f t="shared" si="63"/>
        <v>0</v>
      </c>
      <c r="BS32" s="84">
        <f t="shared" si="64"/>
        <v>0</v>
      </c>
      <c r="BT32" s="84">
        <f t="shared" si="65"/>
        <v>0</v>
      </c>
      <c r="BU32" s="84">
        <f t="shared" si="66"/>
        <v>0</v>
      </c>
      <c r="BV32" s="84">
        <f t="shared" si="67"/>
        <v>0</v>
      </c>
      <c r="BW32" s="84">
        <f t="shared" si="68"/>
        <v>0</v>
      </c>
      <c r="BX32" s="84">
        <f t="shared" si="69"/>
        <v>0</v>
      </c>
      <c r="BY32" s="84">
        <f t="shared" si="70"/>
        <v>0</v>
      </c>
      <c r="BZ32" s="84">
        <f t="shared" si="71"/>
        <v>0</v>
      </c>
      <c r="CA32" s="84">
        <f t="shared" si="72"/>
        <v>0</v>
      </c>
      <c r="CB32" s="84">
        <f t="shared" si="73"/>
        <v>0</v>
      </c>
      <c r="CC32" s="84">
        <f t="shared" si="74"/>
        <v>0</v>
      </c>
      <c r="CD32" s="84">
        <f t="shared" si="75"/>
        <v>0</v>
      </c>
      <c r="CE32" s="84">
        <f t="shared" si="76"/>
        <v>0</v>
      </c>
      <c r="CF32" s="84">
        <f t="shared" si="77"/>
        <v>0</v>
      </c>
      <c r="CG32" s="84">
        <f t="shared" si="78"/>
        <v>0</v>
      </c>
      <c r="CH32" s="84">
        <f t="shared" si="79"/>
        <v>0</v>
      </c>
      <c r="CI32" s="84">
        <f t="shared" si="80"/>
        <v>0</v>
      </c>
      <c r="CJ32" s="84">
        <f t="shared" si="81"/>
        <v>0</v>
      </c>
      <c r="CK32" s="84">
        <f t="shared" si="82"/>
        <v>0</v>
      </c>
      <c r="CL32" s="84">
        <f t="shared" si="83"/>
        <v>0</v>
      </c>
      <c r="CM32" s="84">
        <f t="shared" si="84"/>
        <v>0</v>
      </c>
      <c r="CN32" s="84">
        <f t="shared" si="85"/>
        <v>0</v>
      </c>
      <c r="CO32" s="84">
        <f t="shared" si="86"/>
        <v>0</v>
      </c>
      <c r="CP32" s="84">
        <f t="shared" si="87"/>
        <v>0</v>
      </c>
      <c r="CQ32" s="84">
        <f t="shared" si="88"/>
        <v>0</v>
      </c>
      <c r="CR32" s="84">
        <f t="shared" si="89"/>
        <v>0</v>
      </c>
      <c r="CS32" s="84">
        <f t="shared" si="90"/>
        <v>0</v>
      </c>
      <c r="CT32" s="84">
        <f t="shared" si="91"/>
        <v>0</v>
      </c>
      <c r="CU32" s="84">
        <f t="shared" si="92"/>
        <v>0</v>
      </c>
      <c r="CV32" s="84">
        <f t="shared" si="93"/>
        <v>0</v>
      </c>
      <c r="CW32" s="84">
        <f t="shared" si="94"/>
        <v>0</v>
      </c>
      <c r="CX32" s="84">
        <f t="shared" si="95"/>
        <v>0</v>
      </c>
    </row>
    <row r="33" spans="1:102" ht="14.25">
      <c r="A33" s="78">
        <f t="shared" si="96"/>
        <v>23</v>
      </c>
      <c r="B33" s="79"/>
      <c r="C33" s="80"/>
      <c r="D33" s="81"/>
      <c r="E33" s="82"/>
      <c r="F33" s="83"/>
      <c r="G33" s="84">
        <f t="shared" si="0"/>
        <v>0</v>
      </c>
      <c r="H33" s="84">
        <f t="shared" si="1"/>
        <v>0</v>
      </c>
      <c r="I33" s="84">
        <f t="shared" si="2"/>
        <v>0</v>
      </c>
      <c r="J33" s="84">
        <f t="shared" si="3"/>
        <v>0</v>
      </c>
      <c r="K33" s="84">
        <f t="shared" si="4"/>
        <v>0</v>
      </c>
      <c r="L33" s="84">
        <f t="shared" si="5"/>
        <v>0</v>
      </c>
      <c r="M33" s="84">
        <f t="shared" si="6"/>
        <v>0</v>
      </c>
      <c r="N33" s="84">
        <f t="shared" si="7"/>
        <v>0</v>
      </c>
      <c r="O33" s="84">
        <f t="shared" si="8"/>
        <v>0</v>
      </c>
      <c r="P33" s="84">
        <f t="shared" si="9"/>
        <v>0</v>
      </c>
      <c r="Q33" s="84">
        <f t="shared" si="10"/>
        <v>0</v>
      </c>
      <c r="R33" s="84">
        <f t="shared" si="11"/>
        <v>0</v>
      </c>
      <c r="S33" s="84">
        <f t="shared" si="12"/>
        <v>0</v>
      </c>
      <c r="T33" s="84">
        <f t="shared" si="13"/>
        <v>0</v>
      </c>
      <c r="U33" s="84">
        <f t="shared" si="14"/>
        <v>0</v>
      </c>
      <c r="V33" s="84">
        <f t="shared" si="15"/>
        <v>0</v>
      </c>
      <c r="W33" s="84">
        <f t="shared" si="16"/>
        <v>0</v>
      </c>
      <c r="X33" s="84">
        <f t="shared" si="17"/>
        <v>0</v>
      </c>
      <c r="Y33" s="84">
        <f t="shared" si="18"/>
        <v>0</v>
      </c>
      <c r="Z33" s="84">
        <f t="shared" si="19"/>
        <v>0</v>
      </c>
      <c r="AA33" s="84">
        <f t="shared" si="20"/>
        <v>0</v>
      </c>
      <c r="AB33" s="84">
        <f t="shared" si="21"/>
        <v>0</v>
      </c>
      <c r="AC33" s="84">
        <f t="shared" si="22"/>
        <v>0</v>
      </c>
      <c r="AD33" s="84">
        <f t="shared" si="23"/>
        <v>0</v>
      </c>
      <c r="AE33" s="84">
        <f t="shared" si="24"/>
        <v>0</v>
      </c>
      <c r="AF33" s="84">
        <f t="shared" si="25"/>
        <v>0</v>
      </c>
      <c r="AG33" s="84">
        <f t="shared" si="26"/>
        <v>0</v>
      </c>
      <c r="AH33" s="84">
        <f t="shared" si="27"/>
        <v>0</v>
      </c>
      <c r="AI33" s="84">
        <f t="shared" si="28"/>
        <v>0</v>
      </c>
      <c r="AJ33" s="84">
        <f t="shared" si="29"/>
        <v>0</v>
      </c>
      <c r="AK33" s="84">
        <f t="shared" si="30"/>
        <v>0</v>
      </c>
      <c r="AL33" s="84">
        <f t="shared" si="31"/>
        <v>0</v>
      </c>
      <c r="AM33" s="84">
        <f t="shared" si="32"/>
        <v>0</v>
      </c>
      <c r="AN33" s="84">
        <f t="shared" si="33"/>
        <v>0</v>
      </c>
      <c r="AO33" s="84">
        <f t="shared" si="34"/>
        <v>0</v>
      </c>
      <c r="AP33" s="84">
        <f t="shared" si="35"/>
        <v>0</v>
      </c>
      <c r="AQ33" s="84">
        <f t="shared" si="36"/>
        <v>0</v>
      </c>
      <c r="AR33" s="84">
        <f t="shared" si="37"/>
        <v>0</v>
      </c>
      <c r="AS33" s="84">
        <f t="shared" si="38"/>
        <v>0</v>
      </c>
      <c r="AT33" s="84">
        <f t="shared" si="39"/>
        <v>0</v>
      </c>
      <c r="AU33" s="84">
        <f t="shared" si="40"/>
        <v>0</v>
      </c>
      <c r="AV33" s="84">
        <f t="shared" si="41"/>
        <v>0</v>
      </c>
      <c r="AW33" s="84">
        <f t="shared" si="42"/>
        <v>0</v>
      </c>
      <c r="AX33" s="84">
        <f t="shared" si="43"/>
        <v>0</v>
      </c>
      <c r="AY33" s="84">
        <f t="shared" si="44"/>
        <v>0</v>
      </c>
      <c r="AZ33" s="84">
        <f t="shared" si="45"/>
        <v>0</v>
      </c>
      <c r="BA33" s="84">
        <f t="shared" si="46"/>
        <v>0</v>
      </c>
      <c r="BB33" s="84">
        <f t="shared" si="47"/>
        <v>0</v>
      </c>
      <c r="BC33" s="84">
        <f t="shared" si="48"/>
        <v>0</v>
      </c>
      <c r="BD33" s="84">
        <f t="shared" si="49"/>
        <v>0</v>
      </c>
      <c r="BE33" s="84">
        <f t="shared" si="50"/>
        <v>0</v>
      </c>
      <c r="BF33" s="84">
        <f t="shared" si="51"/>
        <v>0</v>
      </c>
      <c r="BG33" s="84">
        <f t="shared" si="52"/>
        <v>0</v>
      </c>
      <c r="BH33" s="84">
        <f t="shared" si="53"/>
        <v>0</v>
      </c>
      <c r="BI33" s="84">
        <f t="shared" si="54"/>
        <v>0</v>
      </c>
      <c r="BJ33" s="84">
        <f t="shared" si="55"/>
        <v>0</v>
      </c>
      <c r="BK33" s="84">
        <f t="shared" si="56"/>
        <v>0</v>
      </c>
      <c r="BL33" s="84">
        <f t="shared" si="57"/>
        <v>0</v>
      </c>
      <c r="BM33" s="84">
        <f t="shared" si="58"/>
        <v>0</v>
      </c>
      <c r="BN33" s="84">
        <f t="shared" si="59"/>
        <v>0</v>
      </c>
      <c r="BO33" s="84">
        <f t="shared" si="60"/>
        <v>0</v>
      </c>
      <c r="BP33" s="84">
        <f t="shared" si="61"/>
        <v>0</v>
      </c>
      <c r="BQ33" s="84">
        <f t="shared" si="62"/>
        <v>0</v>
      </c>
      <c r="BR33" s="84">
        <f t="shared" si="63"/>
        <v>0</v>
      </c>
      <c r="BS33" s="84">
        <f t="shared" si="64"/>
        <v>0</v>
      </c>
      <c r="BT33" s="84">
        <f t="shared" si="65"/>
        <v>0</v>
      </c>
      <c r="BU33" s="84">
        <f t="shared" si="66"/>
        <v>0</v>
      </c>
      <c r="BV33" s="84">
        <f t="shared" si="67"/>
        <v>0</v>
      </c>
      <c r="BW33" s="84">
        <f t="shared" si="68"/>
        <v>0</v>
      </c>
      <c r="BX33" s="84">
        <f t="shared" si="69"/>
        <v>0</v>
      </c>
      <c r="BY33" s="84">
        <f t="shared" si="70"/>
        <v>0</v>
      </c>
      <c r="BZ33" s="84">
        <f t="shared" si="71"/>
        <v>0</v>
      </c>
      <c r="CA33" s="84">
        <f t="shared" si="72"/>
        <v>0</v>
      </c>
      <c r="CB33" s="84">
        <f t="shared" si="73"/>
        <v>0</v>
      </c>
      <c r="CC33" s="84">
        <f t="shared" si="74"/>
        <v>0</v>
      </c>
      <c r="CD33" s="84">
        <f t="shared" si="75"/>
        <v>0</v>
      </c>
      <c r="CE33" s="84">
        <f t="shared" si="76"/>
        <v>0</v>
      </c>
      <c r="CF33" s="84">
        <f t="shared" si="77"/>
        <v>0</v>
      </c>
      <c r="CG33" s="84">
        <f t="shared" si="78"/>
        <v>0</v>
      </c>
      <c r="CH33" s="84">
        <f t="shared" si="79"/>
        <v>0</v>
      </c>
      <c r="CI33" s="84">
        <f t="shared" si="80"/>
        <v>0</v>
      </c>
      <c r="CJ33" s="84">
        <f t="shared" si="81"/>
        <v>0</v>
      </c>
      <c r="CK33" s="84">
        <f t="shared" si="82"/>
        <v>0</v>
      </c>
      <c r="CL33" s="84">
        <f t="shared" si="83"/>
        <v>0</v>
      </c>
      <c r="CM33" s="84">
        <f t="shared" si="84"/>
        <v>0</v>
      </c>
      <c r="CN33" s="84">
        <f t="shared" si="85"/>
        <v>0</v>
      </c>
      <c r="CO33" s="84">
        <f t="shared" si="86"/>
        <v>0</v>
      </c>
      <c r="CP33" s="84">
        <f t="shared" si="87"/>
        <v>0</v>
      </c>
      <c r="CQ33" s="84">
        <f t="shared" si="88"/>
        <v>0</v>
      </c>
      <c r="CR33" s="84">
        <f t="shared" si="89"/>
        <v>0</v>
      </c>
      <c r="CS33" s="84">
        <f t="shared" si="90"/>
        <v>0</v>
      </c>
      <c r="CT33" s="84">
        <f t="shared" si="91"/>
        <v>0</v>
      </c>
      <c r="CU33" s="84">
        <f t="shared" si="92"/>
        <v>0</v>
      </c>
      <c r="CV33" s="84">
        <f t="shared" si="93"/>
        <v>0</v>
      </c>
      <c r="CW33" s="84">
        <f t="shared" si="94"/>
        <v>0</v>
      </c>
      <c r="CX33" s="84">
        <f t="shared" si="95"/>
        <v>0</v>
      </c>
    </row>
    <row r="34" spans="1:102" ht="14.25">
      <c r="A34" s="78">
        <f t="shared" si="96"/>
        <v>24</v>
      </c>
      <c r="B34" s="79"/>
      <c r="C34" s="80"/>
      <c r="D34" s="81"/>
      <c r="E34" s="82"/>
      <c r="F34" s="83"/>
      <c r="G34" s="84">
        <f t="shared" si="0"/>
        <v>0</v>
      </c>
      <c r="H34" s="84">
        <f t="shared" si="1"/>
        <v>0</v>
      </c>
      <c r="I34" s="84">
        <f t="shared" si="2"/>
        <v>0</v>
      </c>
      <c r="J34" s="84">
        <f t="shared" si="3"/>
        <v>0</v>
      </c>
      <c r="K34" s="84">
        <f t="shared" si="4"/>
        <v>0</v>
      </c>
      <c r="L34" s="84">
        <f t="shared" si="5"/>
        <v>0</v>
      </c>
      <c r="M34" s="84">
        <f t="shared" si="6"/>
        <v>0</v>
      </c>
      <c r="N34" s="84">
        <f t="shared" si="7"/>
        <v>0</v>
      </c>
      <c r="O34" s="84">
        <f t="shared" si="8"/>
        <v>0</v>
      </c>
      <c r="P34" s="84">
        <f t="shared" si="9"/>
        <v>0</v>
      </c>
      <c r="Q34" s="84">
        <f t="shared" si="10"/>
        <v>0</v>
      </c>
      <c r="R34" s="84">
        <f t="shared" si="11"/>
        <v>0</v>
      </c>
      <c r="S34" s="84">
        <f t="shared" si="12"/>
        <v>0</v>
      </c>
      <c r="T34" s="84">
        <f t="shared" si="13"/>
        <v>0</v>
      </c>
      <c r="U34" s="84">
        <f t="shared" si="14"/>
        <v>0</v>
      </c>
      <c r="V34" s="84">
        <f t="shared" si="15"/>
        <v>0</v>
      </c>
      <c r="W34" s="84">
        <f t="shared" si="16"/>
        <v>0</v>
      </c>
      <c r="X34" s="84">
        <f t="shared" si="17"/>
        <v>0</v>
      </c>
      <c r="Y34" s="84">
        <f t="shared" si="18"/>
        <v>0</v>
      </c>
      <c r="Z34" s="84">
        <f t="shared" si="19"/>
        <v>0</v>
      </c>
      <c r="AA34" s="84">
        <f t="shared" si="20"/>
        <v>0</v>
      </c>
      <c r="AB34" s="84">
        <f t="shared" si="21"/>
        <v>0</v>
      </c>
      <c r="AC34" s="84">
        <f t="shared" si="22"/>
        <v>0</v>
      </c>
      <c r="AD34" s="84">
        <f t="shared" si="23"/>
        <v>0</v>
      </c>
      <c r="AE34" s="84">
        <f t="shared" si="24"/>
        <v>0</v>
      </c>
      <c r="AF34" s="84">
        <f t="shared" si="25"/>
        <v>0</v>
      </c>
      <c r="AG34" s="84">
        <f t="shared" si="26"/>
        <v>0</v>
      </c>
      <c r="AH34" s="84">
        <f t="shared" si="27"/>
        <v>0</v>
      </c>
      <c r="AI34" s="84">
        <f t="shared" si="28"/>
        <v>0</v>
      </c>
      <c r="AJ34" s="84">
        <f t="shared" si="29"/>
        <v>0</v>
      </c>
      <c r="AK34" s="84">
        <f t="shared" si="30"/>
        <v>0</v>
      </c>
      <c r="AL34" s="84">
        <f t="shared" si="31"/>
        <v>0</v>
      </c>
      <c r="AM34" s="84">
        <f t="shared" si="32"/>
        <v>0</v>
      </c>
      <c r="AN34" s="84">
        <f t="shared" si="33"/>
        <v>0</v>
      </c>
      <c r="AO34" s="84">
        <f t="shared" si="34"/>
        <v>0</v>
      </c>
      <c r="AP34" s="84">
        <f t="shared" si="35"/>
        <v>0</v>
      </c>
      <c r="AQ34" s="84">
        <f t="shared" si="36"/>
        <v>0</v>
      </c>
      <c r="AR34" s="84">
        <f t="shared" si="37"/>
        <v>0</v>
      </c>
      <c r="AS34" s="84">
        <f t="shared" si="38"/>
        <v>0</v>
      </c>
      <c r="AT34" s="84">
        <f t="shared" si="39"/>
        <v>0</v>
      </c>
      <c r="AU34" s="84">
        <f t="shared" si="40"/>
        <v>0</v>
      </c>
      <c r="AV34" s="84">
        <f t="shared" si="41"/>
        <v>0</v>
      </c>
      <c r="AW34" s="84">
        <f t="shared" si="42"/>
        <v>0</v>
      </c>
      <c r="AX34" s="84">
        <f t="shared" si="43"/>
        <v>0</v>
      </c>
      <c r="AY34" s="84">
        <f t="shared" si="44"/>
        <v>0</v>
      </c>
      <c r="AZ34" s="84">
        <f t="shared" si="45"/>
        <v>0</v>
      </c>
      <c r="BA34" s="84">
        <f t="shared" si="46"/>
        <v>0</v>
      </c>
      <c r="BB34" s="84">
        <f t="shared" si="47"/>
        <v>0</v>
      </c>
      <c r="BC34" s="84">
        <f t="shared" si="48"/>
        <v>0</v>
      </c>
      <c r="BD34" s="84">
        <f t="shared" si="49"/>
        <v>0</v>
      </c>
      <c r="BE34" s="84">
        <f t="shared" si="50"/>
        <v>0</v>
      </c>
      <c r="BF34" s="84">
        <f t="shared" si="51"/>
        <v>0</v>
      </c>
      <c r="BG34" s="84">
        <f t="shared" si="52"/>
        <v>0</v>
      </c>
      <c r="BH34" s="84">
        <f t="shared" si="53"/>
        <v>0</v>
      </c>
      <c r="BI34" s="84">
        <f t="shared" si="54"/>
        <v>0</v>
      </c>
      <c r="BJ34" s="84">
        <f t="shared" si="55"/>
        <v>0</v>
      </c>
      <c r="BK34" s="84">
        <f t="shared" si="56"/>
        <v>0</v>
      </c>
      <c r="BL34" s="84">
        <f t="shared" si="57"/>
        <v>0</v>
      </c>
      <c r="BM34" s="84">
        <f t="shared" si="58"/>
        <v>0</v>
      </c>
      <c r="BN34" s="84">
        <f t="shared" si="59"/>
        <v>0</v>
      </c>
      <c r="BO34" s="84">
        <f t="shared" si="60"/>
        <v>0</v>
      </c>
      <c r="BP34" s="84">
        <f t="shared" si="61"/>
        <v>0</v>
      </c>
      <c r="BQ34" s="84">
        <f t="shared" si="62"/>
        <v>0</v>
      </c>
      <c r="BR34" s="84">
        <f t="shared" si="63"/>
        <v>0</v>
      </c>
      <c r="BS34" s="84">
        <f t="shared" si="64"/>
        <v>0</v>
      </c>
      <c r="BT34" s="84">
        <f t="shared" si="65"/>
        <v>0</v>
      </c>
      <c r="BU34" s="84">
        <f t="shared" si="66"/>
        <v>0</v>
      </c>
      <c r="BV34" s="84">
        <f t="shared" si="67"/>
        <v>0</v>
      </c>
      <c r="BW34" s="84">
        <f t="shared" si="68"/>
        <v>0</v>
      </c>
      <c r="BX34" s="84">
        <f t="shared" si="69"/>
        <v>0</v>
      </c>
      <c r="BY34" s="84">
        <f t="shared" si="70"/>
        <v>0</v>
      </c>
      <c r="BZ34" s="84">
        <f t="shared" si="71"/>
        <v>0</v>
      </c>
      <c r="CA34" s="84">
        <f t="shared" si="72"/>
        <v>0</v>
      </c>
      <c r="CB34" s="84">
        <f t="shared" si="73"/>
        <v>0</v>
      </c>
      <c r="CC34" s="84">
        <f t="shared" si="74"/>
        <v>0</v>
      </c>
      <c r="CD34" s="84">
        <f t="shared" si="75"/>
        <v>0</v>
      </c>
      <c r="CE34" s="84">
        <f t="shared" si="76"/>
        <v>0</v>
      </c>
      <c r="CF34" s="84">
        <f t="shared" si="77"/>
        <v>0</v>
      </c>
      <c r="CG34" s="84">
        <f t="shared" si="78"/>
        <v>0</v>
      </c>
      <c r="CH34" s="84">
        <f t="shared" si="79"/>
        <v>0</v>
      </c>
      <c r="CI34" s="84">
        <f t="shared" si="80"/>
        <v>0</v>
      </c>
      <c r="CJ34" s="84">
        <f t="shared" si="81"/>
        <v>0</v>
      </c>
      <c r="CK34" s="84">
        <f t="shared" si="82"/>
        <v>0</v>
      </c>
      <c r="CL34" s="84">
        <f t="shared" si="83"/>
        <v>0</v>
      </c>
      <c r="CM34" s="84">
        <f t="shared" si="84"/>
        <v>0</v>
      </c>
      <c r="CN34" s="84">
        <f t="shared" si="85"/>
        <v>0</v>
      </c>
      <c r="CO34" s="84">
        <f t="shared" si="86"/>
        <v>0</v>
      </c>
      <c r="CP34" s="84">
        <f t="shared" si="87"/>
        <v>0</v>
      </c>
      <c r="CQ34" s="84">
        <f t="shared" si="88"/>
        <v>0</v>
      </c>
      <c r="CR34" s="84">
        <f t="shared" si="89"/>
        <v>0</v>
      </c>
      <c r="CS34" s="84">
        <f t="shared" si="90"/>
        <v>0</v>
      </c>
      <c r="CT34" s="84">
        <f t="shared" si="91"/>
        <v>0</v>
      </c>
      <c r="CU34" s="84">
        <f t="shared" si="92"/>
        <v>0</v>
      </c>
      <c r="CV34" s="84">
        <f t="shared" si="93"/>
        <v>0</v>
      </c>
      <c r="CW34" s="84">
        <f t="shared" si="94"/>
        <v>0</v>
      </c>
      <c r="CX34" s="84">
        <f t="shared" si="95"/>
        <v>0</v>
      </c>
    </row>
    <row r="35" spans="1:102" ht="14.25">
      <c r="A35" s="78">
        <f t="shared" si="96"/>
        <v>25</v>
      </c>
      <c r="B35" s="79"/>
      <c r="C35" s="80"/>
      <c r="D35" s="81"/>
      <c r="E35" s="82"/>
      <c r="F35" s="83"/>
      <c r="G35" s="84">
        <f t="shared" si="0"/>
        <v>0</v>
      </c>
      <c r="H35" s="84">
        <f t="shared" si="1"/>
        <v>0</v>
      </c>
      <c r="I35" s="84">
        <f t="shared" si="2"/>
        <v>0</v>
      </c>
      <c r="J35" s="84">
        <f t="shared" si="3"/>
        <v>0</v>
      </c>
      <c r="K35" s="84">
        <f t="shared" si="4"/>
        <v>0</v>
      </c>
      <c r="L35" s="84">
        <f t="shared" si="5"/>
        <v>0</v>
      </c>
      <c r="M35" s="84">
        <f t="shared" si="6"/>
        <v>0</v>
      </c>
      <c r="N35" s="84">
        <f t="shared" si="7"/>
        <v>0</v>
      </c>
      <c r="O35" s="84">
        <f t="shared" si="8"/>
        <v>0</v>
      </c>
      <c r="P35" s="84">
        <f t="shared" si="9"/>
        <v>0</v>
      </c>
      <c r="Q35" s="84">
        <f t="shared" si="10"/>
        <v>0</v>
      </c>
      <c r="R35" s="84">
        <f t="shared" si="11"/>
        <v>0</v>
      </c>
      <c r="S35" s="84">
        <f t="shared" si="12"/>
        <v>0</v>
      </c>
      <c r="T35" s="84">
        <f t="shared" si="13"/>
        <v>0</v>
      </c>
      <c r="U35" s="84">
        <f t="shared" si="14"/>
        <v>0</v>
      </c>
      <c r="V35" s="84">
        <f t="shared" si="15"/>
        <v>0</v>
      </c>
      <c r="W35" s="84">
        <f t="shared" si="16"/>
        <v>0</v>
      </c>
      <c r="X35" s="84">
        <f t="shared" si="17"/>
        <v>0</v>
      </c>
      <c r="Y35" s="84">
        <f t="shared" si="18"/>
        <v>0</v>
      </c>
      <c r="Z35" s="84">
        <f t="shared" si="19"/>
        <v>0</v>
      </c>
      <c r="AA35" s="84">
        <f t="shared" si="20"/>
        <v>0</v>
      </c>
      <c r="AB35" s="84">
        <f t="shared" si="21"/>
        <v>0</v>
      </c>
      <c r="AC35" s="84">
        <f t="shared" si="22"/>
        <v>0</v>
      </c>
      <c r="AD35" s="84">
        <f t="shared" si="23"/>
        <v>0</v>
      </c>
      <c r="AE35" s="84">
        <f t="shared" si="24"/>
        <v>0</v>
      </c>
      <c r="AF35" s="84">
        <f t="shared" si="25"/>
        <v>0</v>
      </c>
      <c r="AG35" s="84">
        <f t="shared" si="26"/>
        <v>0</v>
      </c>
      <c r="AH35" s="84">
        <f t="shared" si="27"/>
        <v>0</v>
      </c>
      <c r="AI35" s="84">
        <f t="shared" si="28"/>
        <v>0</v>
      </c>
      <c r="AJ35" s="84">
        <f t="shared" si="29"/>
        <v>0</v>
      </c>
      <c r="AK35" s="84">
        <f t="shared" si="30"/>
        <v>0</v>
      </c>
      <c r="AL35" s="84">
        <f t="shared" si="31"/>
        <v>0</v>
      </c>
      <c r="AM35" s="84">
        <f t="shared" si="32"/>
        <v>0</v>
      </c>
      <c r="AN35" s="84">
        <f t="shared" si="33"/>
        <v>0</v>
      </c>
      <c r="AO35" s="84">
        <f t="shared" si="34"/>
        <v>0</v>
      </c>
      <c r="AP35" s="84">
        <f t="shared" si="35"/>
        <v>0</v>
      </c>
      <c r="AQ35" s="84">
        <f t="shared" si="36"/>
        <v>0</v>
      </c>
      <c r="AR35" s="84">
        <f t="shared" si="37"/>
        <v>0</v>
      </c>
      <c r="AS35" s="84">
        <f t="shared" si="38"/>
        <v>0</v>
      </c>
      <c r="AT35" s="84">
        <f t="shared" si="39"/>
        <v>0</v>
      </c>
      <c r="AU35" s="84">
        <f t="shared" si="40"/>
        <v>0</v>
      </c>
      <c r="AV35" s="84">
        <f t="shared" si="41"/>
        <v>0</v>
      </c>
      <c r="AW35" s="84">
        <f t="shared" si="42"/>
        <v>0</v>
      </c>
      <c r="AX35" s="84">
        <f t="shared" si="43"/>
        <v>0</v>
      </c>
      <c r="AY35" s="84">
        <f t="shared" si="44"/>
        <v>0</v>
      </c>
      <c r="AZ35" s="84">
        <f t="shared" si="45"/>
        <v>0</v>
      </c>
      <c r="BA35" s="84">
        <f t="shared" si="46"/>
        <v>0</v>
      </c>
      <c r="BB35" s="84">
        <f t="shared" si="47"/>
        <v>0</v>
      </c>
      <c r="BC35" s="84">
        <f t="shared" si="48"/>
        <v>0</v>
      </c>
      <c r="BD35" s="84">
        <f t="shared" si="49"/>
        <v>0</v>
      </c>
      <c r="BE35" s="84">
        <f t="shared" si="50"/>
        <v>0</v>
      </c>
      <c r="BF35" s="84">
        <f t="shared" si="51"/>
        <v>0</v>
      </c>
      <c r="BG35" s="84">
        <f t="shared" si="52"/>
        <v>0</v>
      </c>
      <c r="BH35" s="84">
        <f t="shared" si="53"/>
        <v>0</v>
      </c>
      <c r="BI35" s="84">
        <f t="shared" si="54"/>
        <v>0</v>
      </c>
      <c r="BJ35" s="84">
        <f t="shared" si="55"/>
        <v>0</v>
      </c>
      <c r="BK35" s="84">
        <f t="shared" si="56"/>
        <v>0</v>
      </c>
      <c r="BL35" s="84">
        <f t="shared" si="57"/>
        <v>0</v>
      </c>
      <c r="BM35" s="84">
        <f t="shared" si="58"/>
        <v>0</v>
      </c>
      <c r="BN35" s="84">
        <f t="shared" si="59"/>
        <v>0</v>
      </c>
      <c r="BO35" s="84">
        <f t="shared" si="60"/>
        <v>0</v>
      </c>
      <c r="BP35" s="84">
        <f t="shared" si="61"/>
        <v>0</v>
      </c>
      <c r="BQ35" s="84">
        <f t="shared" si="62"/>
        <v>0</v>
      </c>
      <c r="BR35" s="84">
        <f t="shared" si="63"/>
        <v>0</v>
      </c>
      <c r="BS35" s="84">
        <f t="shared" si="64"/>
        <v>0</v>
      </c>
      <c r="BT35" s="84">
        <f t="shared" si="65"/>
        <v>0</v>
      </c>
      <c r="BU35" s="84">
        <f t="shared" si="66"/>
        <v>0</v>
      </c>
      <c r="BV35" s="84">
        <f t="shared" si="67"/>
        <v>0</v>
      </c>
      <c r="BW35" s="84">
        <f t="shared" si="68"/>
        <v>0</v>
      </c>
      <c r="BX35" s="84">
        <f t="shared" si="69"/>
        <v>0</v>
      </c>
      <c r="BY35" s="84">
        <f t="shared" si="70"/>
        <v>0</v>
      </c>
      <c r="BZ35" s="84">
        <f t="shared" si="71"/>
        <v>0</v>
      </c>
      <c r="CA35" s="84">
        <f t="shared" si="72"/>
        <v>0</v>
      </c>
      <c r="CB35" s="84">
        <f t="shared" si="73"/>
        <v>0</v>
      </c>
      <c r="CC35" s="84">
        <f t="shared" si="74"/>
        <v>0</v>
      </c>
      <c r="CD35" s="84">
        <f t="shared" si="75"/>
        <v>0</v>
      </c>
      <c r="CE35" s="84">
        <f t="shared" si="76"/>
        <v>0</v>
      </c>
      <c r="CF35" s="84">
        <f t="shared" si="77"/>
        <v>0</v>
      </c>
      <c r="CG35" s="84">
        <f t="shared" si="78"/>
        <v>0</v>
      </c>
      <c r="CH35" s="84">
        <f t="shared" si="79"/>
        <v>0</v>
      </c>
      <c r="CI35" s="84">
        <f t="shared" si="80"/>
        <v>0</v>
      </c>
      <c r="CJ35" s="84">
        <f t="shared" si="81"/>
        <v>0</v>
      </c>
      <c r="CK35" s="84">
        <f t="shared" si="82"/>
        <v>0</v>
      </c>
      <c r="CL35" s="84">
        <f t="shared" si="83"/>
        <v>0</v>
      </c>
      <c r="CM35" s="84">
        <f t="shared" si="84"/>
        <v>0</v>
      </c>
      <c r="CN35" s="84">
        <f t="shared" si="85"/>
        <v>0</v>
      </c>
      <c r="CO35" s="84">
        <f t="shared" si="86"/>
        <v>0</v>
      </c>
      <c r="CP35" s="84">
        <f t="shared" si="87"/>
        <v>0</v>
      </c>
      <c r="CQ35" s="84">
        <f t="shared" si="88"/>
        <v>0</v>
      </c>
      <c r="CR35" s="84">
        <f t="shared" si="89"/>
        <v>0</v>
      </c>
      <c r="CS35" s="84">
        <f t="shared" si="90"/>
        <v>0</v>
      </c>
      <c r="CT35" s="84">
        <f t="shared" si="91"/>
        <v>0</v>
      </c>
      <c r="CU35" s="84">
        <f t="shared" si="92"/>
        <v>0</v>
      </c>
      <c r="CV35" s="84">
        <f t="shared" si="93"/>
        <v>0</v>
      </c>
      <c r="CW35" s="84">
        <f t="shared" si="94"/>
        <v>0</v>
      </c>
      <c r="CX35" s="84">
        <f t="shared" si="95"/>
        <v>0</v>
      </c>
    </row>
    <row r="36" spans="1:102" ht="14.25">
      <c r="A36" s="78">
        <f t="shared" si="96"/>
        <v>26</v>
      </c>
      <c r="B36" s="79"/>
      <c r="C36" s="80"/>
      <c r="D36" s="81"/>
      <c r="E36" s="82"/>
      <c r="F36" s="83"/>
      <c r="G36" s="84">
        <f t="shared" si="0"/>
        <v>0</v>
      </c>
      <c r="H36" s="84">
        <f t="shared" si="1"/>
        <v>0</v>
      </c>
      <c r="I36" s="84">
        <f t="shared" si="2"/>
        <v>0</v>
      </c>
      <c r="J36" s="84">
        <f t="shared" si="3"/>
        <v>0</v>
      </c>
      <c r="K36" s="84">
        <f t="shared" si="4"/>
        <v>0</v>
      </c>
      <c r="L36" s="84">
        <f t="shared" si="5"/>
        <v>0</v>
      </c>
      <c r="M36" s="84">
        <f t="shared" si="6"/>
        <v>0</v>
      </c>
      <c r="N36" s="84">
        <f t="shared" si="7"/>
        <v>0</v>
      </c>
      <c r="O36" s="84">
        <f t="shared" si="8"/>
        <v>0</v>
      </c>
      <c r="P36" s="84">
        <f t="shared" si="9"/>
        <v>0</v>
      </c>
      <c r="Q36" s="84">
        <f t="shared" si="10"/>
        <v>0</v>
      </c>
      <c r="R36" s="84">
        <f t="shared" si="11"/>
        <v>0</v>
      </c>
      <c r="S36" s="84">
        <f t="shared" si="12"/>
        <v>0</v>
      </c>
      <c r="T36" s="84">
        <f t="shared" si="13"/>
        <v>0</v>
      </c>
      <c r="U36" s="84">
        <f t="shared" si="14"/>
        <v>0</v>
      </c>
      <c r="V36" s="84">
        <f t="shared" si="15"/>
        <v>0</v>
      </c>
      <c r="W36" s="84">
        <f t="shared" si="16"/>
        <v>0</v>
      </c>
      <c r="X36" s="84">
        <f t="shared" si="17"/>
        <v>0</v>
      </c>
      <c r="Y36" s="84">
        <f t="shared" si="18"/>
        <v>0</v>
      </c>
      <c r="Z36" s="84">
        <f t="shared" si="19"/>
        <v>0</v>
      </c>
      <c r="AA36" s="84">
        <f t="shared" si="20"/>
        <v>0</v>
      </c>
      <c r="AB36" s="84">
        <f t="shared" si="21"/>
        <v>0</v>
      </c>
      <c r="AC36" s="84">
        <f t="shared" si="22"/>
        <v>0</v>
      </c>
      <c r="AD36" s="84">
        <f t="shared" si="23"/>
        <v>0</v>
      </c>
      <c r="AE36" s="84">
        <f t="shared" si="24"/>
        <v>0</v>
      </c>
      <c r="AF36" s="84">
        <f t="shared" si="25"/>
        <v>0</v>
      </c>
      <c r="AG36" s="84">
        <f t="shared" si="26"/>
        <v>0</v>
      </c>
      <c r="AH36" s="84">
        <f t="shared" si="27"/>
        <v>0</v>
      </c>
      <c r="AI36" s="84">
        <f t="shared" si="28"/>
        <v>0</v>
      </c>
      <c r="AJ36" s="84">
        <f t="shared" si="29"/>
        <v>0</v>
      </c>
      <c r="AK36" s="84">
        <f t="shared" si="30"/>
        <v>0</v>
      </c>
      <c r="AL36" s="84">
        <f t="shared" si="31"/>
        <v>0</v>
      </c>
      <c r="AM36" s="84">
        <f t="shared" si="32"/>
        <v>0</v>
      </c>
      <c r="AN36" s="84">
        <f t="shared" si="33"/>
        <v>0</v>
      </c>
      <c r="AO36" s="84">
        <f t="shared" si="34"/>
        <v>0</v>
      </c>
      <c r="AP36" s="84">
        <f t="shared" si="35"/>
        <v>0</v>
      </c>
      <c r="AQ36" s="84">
        <f t="shared" si="36"/>
        <v>0</v>
      </c>
      <c r="AR36" s="84">
        <f t="shared" si="37"/>
        <v>0</v>
      </c>
      <c r="AS36" s="84">
        <f t="shared" si="38"/>
        <v>0</v>
      </c>
      <c r="AT36" s="84">
        <f t="shared" si="39"/>
        <v>0</v>
      </c>
      <c r="AU36" s="84">
        <f t="shared" si="40"/>
        <v>0</v>
      </c>
      <c r="AV36" s="84">
        <f t="shared" si="41"/>
        <v>0</v>
      </c>
      <c r="AW36" s="84">
        <f t="shared" si="42"/>
        <v>0</v>
      </c>
      <c r="AX36" s="84">
        <f t="shared" si="43"/>
        <v>0</v>
      </c>
      <c r="AY36" s="84">
        <f t="shared" si="44"/>
        <v>0</v>
      </c>
      <c r="AZ36" s="84">
        <f t="shared" si="45"/>
        <v>0</v>
      </c>
      <c r="BA36" s="84">
        <f t="shared" si="46"/>
        <v>0</v>
      </c>
      <c r="BB36" s="84">
        <f t="shared" si="47"/>
        <v>0</v>
      </c>
      <c r="BC36" s="84">
        <f t="shared" si="48"/>
        <v>0</v>
      </c>
      <c r="BD36" s="84">
        <f t="shared" si="49"/>
        <v>0</v>
      </c>
      <c r="BE36" s="84">
        <f t="shared" si="50"/>
        <v>0</v>
      </c>
      <c r="BF36" s="84">
        <f t="shared" si="51"/>
        <v>0</v>
      </c>
      <c r="BG36" s="84">
        <f t="shared" si="52"/>
        <v>0</v>
      </c>
      <c r="BH36" s="84">
        <f t="shared" si="53"/>
        <v>0</v>
      </c>
      <c r="BI36" s="84">
        <f t="shared" si="54"/>
        <v>0</v>
      </c>
      <c r="BJ36" s="84">
        <f t="shared" si="55"/>
        <v>0</v>
      </c>
      <c r="BK36" s="84">
        <f t="shared" si="56"/>
        <v>0</v>
      </c>
      <c r="BL36" s="84">
        <f t="shared" si="57"/>
        <v>0</v>
      </c>
      <c r="BM36" s="84">
        <f t="shared" si="58"/>
        <v>0</v>
      </c>
      <c r="BN36" s="84">
        <f t="shared" si="59"/>
        <v>0</v>
      </c>
      <c r="BO36" s="84">
        <f t="shared" si="60"/>
        <v>0</v>
      </c>
      <c r="BP36" s="84">
        <f t="shared" si="61"/>
        <v>0</v>
      </c>
      <c r="BQ36" s="84">
        <f t="shared" si="62"/>
        <v>0</v>
      </c>
      <c r="BR36" s="84">
        <f t="shared" si="63"/>
        <v>0</v>
      </c>
      <c r="BS36" s="84">
        <f t="shared" si="64"/>
        <v>0</v>
      </c>
      <c r="BT36" s="84">
        <f t="shared" si="65"/>
        <v>0</v>
      </c>
      <c r="BU36" s="84">
        <f t="shared" si="66"/>
        <v>0</v>
      </c>
      <c r="BV36" s="84">
        <f t="shared" si="67"/>
        <v>0</v>
      </c>
      <c r="BW36" s="84">
        <f t="shared" si="68"/>
        <v>0</v>
      </c>
      <c r="BX36" s="84">
        <f t="shared" si="69"/>
        <v>0</v>
      </c>
      <c r="BY36" s="84">
        <f t="shared" si="70"/>
        <v>0</v>
      </c>
      <c r="BZ36" s="84">
        <f t="shared" si="71"/>
        <v>0</v>
      </c>
      <c r="CA36" s="84">
        <f t="shared" si="72"/>
        <v>0</v>
      </c>
      <c r="CB36" s="84">
        <f t="shared" si="73"/>
        <v>0</v>
      </c>
      <c r="CC36" s="84">
        <f t="shared" si="74"/>
        <v>0</v>
      </c>
      <c r="CD36" s="84">
        <f t="shared" si="75"/>
        <v>0</v>
      </c>
      <c r="CE36" s="84">
        <f t="shared" si="76"/>
        <v>0</v>
      </c>
      <c r="CF36" s="84">
        <f t="shared" si="77"/>
        <v>0</v>
      </c>
      <c r="CG36" s="84">
        <f t="shared" si="78"/>
        <v>0</v>
      </c>
      <c r="CH36" s="84">
        <f t="shared" si="79"/>
        <v>0</v>
      </c>
      <c r="CI36" s="84">
        <f t="shared" si="80"/>
        <v>0</v>
      </c>
      <c r="CJ36" s="84">
        <f t="shared" si="81"/>
        <v>0</v>
      </c>
      <c r="CK36" s="84">
        <f t="shared" si="82"/>
        <v>0</v>
      </c>
      <c r="CL36" s="84">
        <f t="shared" si="83"/>
        <v>0</v>
      </c>
      <c r="CM36" s="84">
        <f t="shared" si="84"/>
        <v>0</v>
      </c>
      <c r="CN36" s="84">
        <f t="shared" si="85"/>
        <v>0</v>
      </c>
      <c r="CO36" s="84">
        <f t="shared" si="86"/>
        <v>0</v>
      </c>
      <c r="CP36" s="84">
        <f t="shared" si="87"/>
        <v>0</v>
      </c>
      <c r="CQ36" s="84">
        <f t="shared" si="88"/>
        <v>0</v>
      </c>
      <c r="CR36" s="84">
        <f t="shared" si="89"/>
        <v>0</v>
      </c>
      <c r="CS36" s="84">
        <f t="shared" si="90"/>
        <v>0</v>
      </c>
      <c r="CT36" s="84">
        <f t="shared" si="91"/>
        <v>0</v>
      </c>
      <c r="CU36" s="84">
        <f t="shared" si="92"/>
        <v>0</v>
      </c>
      <c r="CV36" s="84">
        <f t="shared" si="93"/>
        <v>0</v>
      </c>
      <c r="CW36" s="84">
        <f t="shared" si="94"/>
        <v>0</v>
      </c>
      <c r="CX36" s="84">
        <f t="shared" si="95"/>
        <v>0</v>
      </c>
    </row>
    <row r="37" spans="1:102" ht="14.25">
      <c r="A37" s="78">
        <f t="shared" si="96"/>
        <v>27</v>
      </c>
      <c r="B37" s="79"/>
      <c r="C37" s="80"/>
      <c r="D37" s="81"/>
      <c r="E37" s="82"/>
      <c r="F37" s="83"/>
      <c r="G37" s="84">
        <f t="shared" si="0"/>
        <v>0</v>
      </c>
      <c r="H37" s="84">
        <f t="shared" si="1"/>
        <v>0</v>
      </c>
      <c r="I37" s="84">
        <f t="shared" si="2"/>
        <v>0</v>
      </c>
      <c r="J37" s="84">
        <f t="shared" si="3"/>
        <v>0</v>
      </c>
      <c r="K37" s="84">
        <f t="shared" si="4"/>
        <v>0</v>
      </c>
      <c r="L37" s="84">
        <f t="shared" si="5"/>
        <v>0</v>
      </c>
      <c r="M37" s="84">
        <f t="shared" si="6"/>
        <v>0</v>
      </c>
      <c r="N37" s="84">
        <f t="shared" si="7"/>
        <v>0</v>
      </c>
      <c r="O37" s="84">
        <f t="shared" si="8"/>
        <v>0</v>
      </c>
      <c r="P37" s="84">
        <f t="shared" si="9"/>
        <v>0</v>
      </c>
      <c r="Q37" s="84">
        <f t="shared" si="10"/>
        <v>0</v>
      </c>
      <c r="R37" s="84">
        <f t="shared" si="11"/>
        <v>0</v>
      </c>
      <c r="S37" s="84">
        <f t="shared" si="12"/>
        <v>0</v>
      </c>
      <c r="T37" s="84">
        <f t="shared" si="13"/>
        <v>0</v>
      </c>
      <c r="U37" s="84">
        <f t="shared" si="14"/>
        <v>0</v>
      </c>
      <c r="V37" s="84">
        <f t="shared" si="15"/>
        <v>0</v>
      </c>
      <c r="W37" s="84">
        <f t="shared" si="16"/>
        <v>0</v>
      </c>
      <c r="X37" s="84">
        <f t="shared" si="17"/>
        <v>0</v>
      </c>
      <c r="Y37" s="84">
        <f t="shared" si="18"/>
        <v>0</v>
      </c>
      <c r="Z37" s="84">
        <f t="shared" si="19"/>
        <v>0</v>
      </c>
      <c r="AA37" s="84">
        <f t="shared" si="20"/>
        <v>0</v>
      </c>
      <c r="AB37" s="84">
        <f t="shared" si="21"/>
        <v>0</v>
      </c>
      <c r="AC37" s="84">
        <f t="shared" si="22"/>
        <v>0</v>
      </c>
      <c r="AD37" s="84">
        <f t="shared" si="23"/>
        <v>0</v>
      </c>
      <c r="AE37" s="84">
        <f t="shared" si="24"/>
        <v>0</v>
      </c>
      <c r="AF37" s="84">
        <f t="shared" si="25"/>
        <v>0</v>
      </c>
      <c r="AG37" s="84">
        <f t="shared" si="26"/>
        <v>0</v>
      </c>
      <c r="AH37" s="84">
        <f t="shared" si="27"/>
        <v>0</v>
      </c>
      <c r="AI37" s="84">
        <f t="shared" si="28"/>
        <v>0</v>
      </c>
      <c r="AJ37" s="84">
        <f t="shared" si="29"/>
        <v>0</v>
      </c>
      <c r="AK37" s="84">
        <f t="shared" si="30"/>
        <v>0</v>
      </c>
      <c r="AL37" s="84">
        <f t="shared" si="31"/>
        <v>0</v>
      </c>
      <c r="AM37" s="84">
        <f t="shared" si="32"/>
        <v>0</v>
      </c>
      <c r="AN37" s="84">
        <f t="shared" si="33"/>
        <v>0</v>
      </c>
      <c r="AO37" s="84">
        <f t="shared" si="34"/>
        <v>0</v>
      </c>
      <c r="AP37" s="84">
        <f t="shared" si="35"/>
        <v>0</v>
      </c>
      <c r="AQ37" s="84">
        <f t="shared" si="36"/>
        <v>0</v>
      </c>
      <c r="AR37" s="84">
        <f t="shared" si="37"/>
        <v>0</v>
      </c>
      <c r="AS37" s="84">
        <f t="shared" si="38"/>
        <v>0</v>
      </c>
      <c r="AT37" s="84">
        <f t="shared" si="39"/>
        <v>0</v>
      </c>
      <c r="AU37" s="84">
        <f t="shared" si="40"/>
        <v>0</v>
      </c>
      <c r="AV37" s="84">
        <f t="shared" si="41"/>
        <v>0</v>
      </c>
      <c r="AW37" s="84">
        <f t="shared" si="42"/>
        <v>0</v>
      </c>
      <c r="AX37" s="84">
        <f t="shared" si="43"/>
        <v>0</v>
      </c>
      <c r="AY37" s="84">
        <f t="shared" si="44"/>
        <v>0</v>
      </c>
      <c r="AZ37" s="84">
        <f t="shared" si="45"/>
        <v>0</v>
      </c>
      <c r="BA37" s="84">
        <f t="shared" si="46"/>
        <v>0</v>
      </c>
      <c r="BB37" s="84">
        <f t="shared" si="47"/>
        <v>0</v>
      </c>
      <c r="BC37" s="84">
        <f t="shared" si="48"/>
        <v>0</v>
      </c>
      <c r="BD37" s="84">
        <f t="shared" si="49"/>
        <v>0</v>
      </c>
      <c r="BE37" s="84">
        <f t="shared" si="50"/>
        <v>0</v>
      </c>
      <c r="BF37" s="84">
        <f t="shared" si="51"/>
        <v>0</v>
      </c>
      <c r="BG37" s="84">
        <f t="shared" si="52"/>
        <v>0</v>
      </c>
      <c r="BH37" s="84">
        <f t="shared" si="53"/>
        <v>0</v>
      </c>
      <c r="BI37" s="84">
        <f t="shared" si="54"/>
        <v>0</v>
      </c>
      <c r="BJ37" s="84">
        <f t="shared" si="55"/>
        <v>0</v>
      </c>
      <c r="BK37" s="84">
        <f t="shared" si="56"/>
        <v>0</v>
      </c>
      <c r="BL37" s="84">
        <f t="shared" si="57"/>
        <v>0</v>
      </c>
      <c r="BM37" s="84">
        <f t="shared" si="58"/>
        <v>0</v>
      </c>
      <c r="BN37" s="84">
        <f t="shared" si="59"/>
        <v>0</v>
      </c>
      <c r="BO37" s="84">
        <f t="shared" si="60"/>
        <v>0</v>
      </c>
      <c r="BP37" s="84">
        <f t="shared" si="61"/>
        <v>0</v>
      </c>
      <c r="BQ37" s="84">
        <f t="shared" si="62"/>
        <v>0</v>
      </c>
      <c r="BR37" s="84">
        <f t="shared" si="63"/>
        <v>0</v>
      </c>
      <c r="BS37" s="84">
        <f t="shared" si="64"/>
        <v>0</v>
      </c>
      <c r="BT37" s="84">
        <f t="shared" si="65"/>
        <v>0</v>
      </c>
      <c r="BU37" s="84">
        <f t="shared" si="66"/>
        <v>0</v>
      </c>
      <c r="BV37" s="84">
        <f t="shared" si="67"/>
        <v>0</v>
      </c>
      <c r="BW37" s="84">
        <f t="shared" si="68"/>
        <v>0</v>
      </c>
      <c r="BX37" s="84">
        <f t="shared" si="69"/>
        <v>0</v>
      </c>
      <c r="BY37" s="84">
        <f t="shared" si="70"/>
        <v>0</v>
      </c>
      <c r="BZ37" s="84">
        <f t="shared" si="71"/>
        <v>0</v>
      </c>
      <c r="CA37" s="84">
        <f t="shared" si="72"/>
        <v>0</v>
      </c>
      <c r="CB37" s="84">
        <f t="shared" si="73"/>
        <v>0</v>
      </c>
      <c r="CC37" s="84">
        <f t="shared" si="74"/>
        <v>0</v>
      </c>
      <c r="CD37" s="84">
        <f t="shared" si="75"/>
        <v>0</v>
      </c>
      <c r="CE37" s="84">
        <f t="shared" si="76"/>
        <v>0</v>
      </c>
      <c r="CF37" s="84">
        <f t="shared" si="77"/>
        <v>0</v>
      </c>
      <c r="CG37" s="84">
        <f t="shared" si="78"/>
        <v>0</v>
      </c>
      <c r="CH37" s="84">
        <f t="shared" si="79"/>
        <v>0</v>
      </c>
      <c r="CI37" s="84">
        <f t="shared" si="80"/>
        <v>0</v>
      </c>
      <c r="CJ37" s="84">
        <f t="shared" si="81"/>
        <v>0</v>
      </c>
      <c r="CK37" s="84">
        <f t="shared" si="82"/>
        <v>0</v>
      </c>
      <c r="CL37" s="84">
        <f t="shared" si="83"/>
        <v>0</v>
      </c>
      <c r="CM37" s="84">
        <f t="shared" si="84"/>
        <v>0</v>
      </c>
      <c r="CN37" s="84">
        <f t="shared" si="85"/>
        <v>0</v>
      </c>
      <c r="CO37" s="84">
        <f t="shared" si="86"/>
        <v>0</v>
      </c>
      <c r="CP37" s="84">
        <f t="shared" si="87"/>
        <v>0</v>
      </c>
      <c r="CQ37" s="84">
        <f t="shared" si="88"/>
        <v>0</v>
      </c>
      <c r="CR37" s="84">
        <f t="shared" si="89"/>
        <v>0</v>
      </c>
      <c r="CS37" s="84">
        <f t="shared" si="90"/>
        <v>0</v>
      </c>
      <c r="CT37" s="84">
        <f t="shared" si="91"/>
        <v>0</v>
      </c>
      <c r="CU37" s="84">
        <f t="shared" si="92"/>
        <v>0</v>
      </c>
      <c r="CV37" s="84">
        <f t="shared" si="93"/>
        <v>0</v>
      </c>
      <c r="CW37" s="84">
        <f t="shared" si="94"/>
        <v>0</v>
      </c>
      <c r="CX37" s="84">
        <f t="shared" si="95"/>
        <v>0</v>
      </c>
    </row>
    <row r="38" spans="1:102" ht="14.25">
      <c r="A38" s="78">
        <f t="shared" si="96"/>
        <v>28</v>
      </c>
      <c r="B38" s="79"/>
      <c r="C38" s="80"/>
      <c r="D38" s="81"/>
      <c r="E38" s="82"/>
      <c r="F38" s="83"/>
      <c r="G38" s="84">
        <f t="shared" si="0"/>
        <v>0</v>
      </c>
      <c r="H38" s="84">
        <f t="shared" si="1"/>
        <v>0</v>
      </c>
      <c r="I38" s="84">
        <f t="shared" si="2"/>
        <v>0</v>
      </c>
      <c r="J38" s="84">
        <f t="shared" si="3"/>
        <v>0</v>
      </c>
      <c r="K38" s="84">
        <f t="shared" si="4"/>
        <v>0</v>
      </c>
      <c r="L38" s="84">
        <f t="shared" si="5"/>
        <v>0</v>
      </c>
      <c r="M38" s="84">
        <f t="shared" si="6"/>
        <v>0</v>
      </c>
      <c r="N38" s="84">
        <f t="shared" si="7"/>
        <v>0</v>
      </c>
      <c r="O38" s="84">
        <f t="shared" si="8"/>
        <v>0</v>
      </c>
      <c r="P38" s="84">
        <f t="shared" si="9"/>
        <v>0</v>
      </c>
      <c r="Q38" s="84">
        <f t="shared" si="10"/>
        <v>0</v>
      </c>
      <c r="R38" s="84">
        <f t="shared" si="11"/>
        <v>0</v>
      </c>
      <c r="S38" s="84">
        <f t="shared" si="12"/>
        <v>0</v>
      </c>
      <c r="T38" s="84">
        <f t="shared" si="13"/>
        <v>0</v>
      </c>
      <c r="U38" s="84">
        <f t="shared" si="14"/>
        <v>0</v>
      </c>
      <c r="V38" s="84">
        <f t="shared" si="15"/>
        <v>0</v>
      </c>
      <c r="W38" s="84">
        <f t="shared" si="16"/>
        <v>0</v>
      </c>
      <c r="X38" s="84">
        <f t="shared" si="17"/>
        <v>0</v>
      </c>
      <c r="Y38" s="84">
        <f t="shared" si="18"/>
        <v>0</v>
      </c>
      <c r="Z38" s="84">
        <f t="shared" si="19"/>
        <v>0</v>
      </c>
      <c r="AA38" s="84">
        <f t="shared" si="20"/>
        <v>0</v>
      </c>
      <c r="AB38" s="84">
        <f t="shared" si="21"/>
        <v>0</v>
      </c>
      <c r="AC38" s="84">
        <f t="shared" si="22"/>
        <v>0</v>
      </c>
      <c r="AD38" s="84">
        <f t="shared" si="23"/>
        <v>0</v>
      </c>
      <c r="AE38" s="84">
        <f t="shared" si="24"/>
        <v>0</v>
      </c>
      <c r="AF38" s="84">
        <f t="shared" si="25"/>
        <v>0</v>
      </c>
      <c r="AG38" s="84">
        <f t="shared" si="26"/>
        <v>0</v>
      </c>
      <c r="AH38" s="84">
        <f t="shared" si="27"/>
        <v>0</v>
      </c>
      <c r="AI38" s="84">
        <f t="shared" si="28"/>
        <v>0</v>
      </c>
      <c r="AJ38" s="84">
        <f t="shared" si="29"/>
        <v>0</v>
      </c>
      <c r="AK38" s="84">
        <f t="shared" si="30"/>
        <v>0</v>
      </c>
      <c r="AL38" s="84">
        <f t="shared" si="31"/>
        <v>0</v>
      </c>
      <c r="AM38" s="84">
        <f t="shared" si="32"/>
        <v>0</v>
      </c>
      <c r="AN38" s="84">
        <f t="shared" si="33"/>
        <v>0</v>
      </c>
      <c r="AO38" s="84">
        <f t="shared" si="34"/>
        <v>0</v>
      </c>
      <c r="AP38" s="84">
        <f t="shared" si="35"/>
        <v>0</v>
      </c>
      <c r="AQ38" s="84">
        <f t="shared" si="36"/>
        <v>0</v>
      </c>
      <c r="AR38" s="84">
        <f t="shared" si="37"/>
        <v>0</v>
      </c>
      <c r="AS38" s="84">
        <f t="shared" si="38"/>
        <v>0</v>
      </c>
      <c r="AT38" s="84">
        <f t="shared" si="39"/>
        <v>0</v>
      </c>
      <c r="AU38" s="84">
        <f t="shared" si="40"/>
        <v>0</v>
      </c>
      <c r="AV38" s="84">
        <f t="shared" si="41"/>
        <v>0</v>
      </c>
      <c r="AW38" s="84">
        <f t="shared" si="42"/>
        <v>0</v>
      </c>
      <c r="AX38" s="84">
        <f t="shared" si="43"/>
        <v>0</v>
      </c>
      <c r="AY38" s="84">
        <f t="shared" si="44"/>
        <v>0</v>
      </c>
      <c r="AZ38" s="84">
        <f t="shared" si="45"/>
        <v>0</v>
      </c>
      <c r="BA38" s="84">
        <f t="shared" si="46"/>
        <v>0</v>
      </c>
      <c r="BB38" s="84">
        <f t="shared" si="47"/>
        <v>0</v>
      </c>
      <c r="BC38" s="84">
        <f t="shared" si="48"/>
        <v>0</v>
      </c>
      <c r="BD38" s="84">
        <f t="shared" si="49"/>
        <v>0</v>
      </c>
      <c r="BE38" s="84">
        <f t="shared" si="50"/>
        <v>0</v>
      </c>
      <c r="BF38" s="84">
        <f t="shared" si="51"/>
        <v>0</v>
      </c>
      <c r="BG38" s="84">
        <f t="shared" si="52"/>
        <v>0</v>
      </c>
      <c r="BH38" s="84">
        <f t="shared" si="53"/>
        <v>0</v>
      </c>
      <c r="BI38" s="84">
        <f t="shared" si="54"/>
        <v>0</v>
      </c>
      <c r="BJ38" s="84">
        <f t="shared" si="55"/>
        <v>0</v>
      </c>
      <c r="BK38" s="84">
        <f t="shared" si="56"/>
        <v>0</v>
      </c>
      <c r="BL38" s="84">
        <f t="shared" si="57"/>
        <v>0</v>
      </c>
      <c r="BM38" s="84">
        <f t="shared" si="58"/>
        <v>0</v>
      </c>
      <c r="BN38" s="84">
        <f t="shared" si="59"/>
        <v>0</v>
      </c>
      <c r="BO38" s="84">
        <f t="shared" si="60"/>
        <v>0</v>
      </c>
      <c r="BP38" s="84">
        <f t="shared" si="61"/>
        <v>0</v>
      </c>
      <c r="BQ38" s="84">
        <f t="shared" si="62"/>
        <v>0</v>
      </c>
      <c r="BR38" s="84">
        <f t="shared" si="63"/>
        <v>0</v>
      </c>
      <c r="BS38" s="84">
        <f t="shared" si="64"/>
        <v>0</v>
      </c>
      <c r="BT38" s="84">
        <f t="shared" si="65"/>
        <v>0</v>
      </c>
      <c r="BU38" s="84">
        <f t="shared" si="66"/>
        <v>0</v>
      </c>
      <c r="BV38" s="84">
        <f t="shared" si="67"/>
        <v>0</v>
      </c>
      <c r="BW38" s="84">
        <f t="shared" si="68"/>
        <v>0</v>
      </c>
      <c r="BX38" s="84">
        <f t="shared" si="69"/>
        <v>0</v>
      </c>
      <c r="BY38" s="84">
        <f t="shared" si="70"/>
        <v>0</v>
      </c>
      <c r="BZ38" s="84">
        <f t="shared" si="71"/>
        <v>0</v>
      </c>
      <c r="CA38" s="84">
        <f t="shared" si="72"/>
        <v>0</v>
      </c>
      <c r="CB38" s="84">
        <f t="shared" si="73"/>
        <v>0</v>
      </c>
      <c r="CC38" s="84">
        <f t="shared" si="74"/>
        <v>0</v>
      </c>
      <c r="CD38" s="84">
        <f t="shared" si="75"/>
        <v>0</v>
      </c>
      <c r="CE38" s="84">
        <f t="shared" si="76"/>
        <v>0</v>
      </c>
      <c r="CF38" s="84">
        <f t="shared" si="77"/>
        <v>0</v>
      </c>
      <c r="CG38" s="84">
        <f t="shared" si="78"/>
        <v>0</v>
      </c>
      <c r="CH38" s="84">
        <f t="shared" si="79"/>
        <v>0</v>
      </c>
      <c r="CI38" s="84">
        <f t="shared" si="80"/>
        <v>0</v>
      </c>
      <c r="CJ38" s="84">
        <f t="shared" si="81"/>
        <v>0</v>
      </c>
      <c r="CK38" s="84">
        <f t="shared" si="82"/>
        <v>0</v>
      </c>
      <c r="CL38" s="84">
        <f t="shared" si="83"/>
        <v>0</v>
      </c>
      <c r="CM38" s="84">
        <f t="shared" si="84"/>
        <v>0</v>
      </c>
      <c r="CN38" s="84">
        <f t="shared" si="85"/>
        <v>0</v>
      </c>
      <c r="CO38" s="84">
        <f t="shared" si="86"/>
        <v>0</v>
      </c>
      <c r="CP38" s="84">
        <f t="shared" si="87"/>
        <v>0</v>
      </c>
      <c r="CQ38" s="84">
        <f t="shared" si="88"/>
        <v>0</v>
      </c>
      <c r="CR38" s="84">
        <f t="shared" si="89"/>
        <v>0</v>
      </c>
      <c r="CS38" s="84">
        <f t="shared" si="90"/>
        <v>0</v>
      </c>
      <c r="CT38" s="84">
        <f t="shared" si="91"/>
        <v>0</v>
      </c>
      <c r="CU38" s="84">
        <f t="shared" si="92"/>
        <v>0</v>
      </c>
      <c r="CV38" s="84">
        <f t="shared" si="93"/>
        <v>0</v>
      </c>
      <c r="CW38" s="84">
        <f t="shared" si="94"/>
        <v>0</v>
      </c>
      <c r="CX38" s="84">
        <f t="shared" si="95"/>
        <v>0</v>
      </c>
    </row>
    <row r="39" spans="1:102" ht="14.25">
      <c r="A39" s="78">
        <f t="shared" si="96"/>
        <v>29</v>
      </c>
      <c r="B39" s="79"/>
      <c r="C39" s="80"/>
      <c r="D39" s="81"/>
      <c r="E39" s="82"/>
      <c r="F39" s="83"/>
      <c r="G39" s="84">
        <f t="shared" si="0"/>
        <v>0</v>
      </c>
      <c r="H39" s="84">
        <f t="shared" si="1"/>
        <v>0</v>
      </c>
      <c r="I39" s="84">
        <f t="shared" si="2"/>
        <v>0</v>
      </c>
      <c r="J39" s="84">
        <f t="shared" si="3"/>
        <v>0</v>
      </c>
      <c r="K39" s="84">
        <f t="shared" si="4"/>
        <v>0</v>
      </c>
      <c r="L39" s="84">
        <f t="shared" si="5"/>
        <v>0</v>
      </c>
      <c r="M39" s="84">
        <f t="shared" si="6"/>
        <v>0</v>
      </c>
      <c r="N39" s="84">
        <f t="shared" si="7"/>
        <v>0</v>
      </c>
      <c r="O39" s="84">
        <f t="shared" si="8"/>
        <v>0</v>
      </c>
      <c r="P39" s="84">
        <f t="shared" si="9"/>
        <v>0</v>
      </c>
      <c r="Q39" s="84">
        <f t="shared" si="10"/>
        <v>0</v>
      </c>
      <c r="R39" s="84">
        <f t="shared" si="11"/>
        <v>0</v>
      </c>
      <c r="S39" s="84">
        <f t="shared" si="12"/>
        <v>0</v>
      </c>
      <c r="T39" s="84">
        <f t="shared" si="13"/>
        <v>0</v>
      </c>
      <c r="U39" s="84">
        <f t="shared" si="14"/>
        <v>0</v>
      </c>
      <c r="V39" s="84">
        <f t="shared" si="15"/>
        <v>0</v>
      </c>
      <c r="W39" s="84">
        <f t="shared" si="16"/>
        <v>0</v>
      </c>
      <c r="X39" s="84">
        <f t="shared" si="17"/>
        <v>0</v>
      </c>
      <c r="Y39" s="84">
        <f t="shared" si="18"/>
        <v>0</v>
      </c>
      <c r="Z39" s="84">
        <f t="shared" si="19"/>
        <v>0</v>
      </c>
      <c r="AA39" s="84">
        <f t="shared" si="20"/>
        <v>0</v>
      </c>
      <c r="AB39" s="84">
        <f t="shared" si="21"/>
        <v>0</v>
      </c>
      <c r="AC39" s="84">
        <f t="shared" si="22"/>
        <v>0</v>
      </c>
      <c r="AD39" s="84">
        <f t="shared" si="23"/>
        <v>0</v>
      </c>
      <c r="AE39" s="84">
        <f t="shared" si="24"/>
        <v>0</v>
      </c>
      <c r="AF39" s="84">
        <f t="shared" si="25"/>
        <v>0</v>
      </c>
      <c r="AG39" s="84">
        <f t="shared" si="26"/>
        <v>0</v>
      </c>
      <c r="AH39" s="84">
        <f t="shared" si="27"/>
        <v>0</v>
      </c>
      <c r="AI39" s="84">
        <f t="shared" si="28"/>
        <v>0</v>
      </c>
      <c r="AJ39" s="84">
        <f t="shared" si="29"/>
        <v>0</v>
      </c>
      <c r="AK39" s="84">
        <f t="shared" si="30"/>
        <v>0</v>
      </c>
      <c r="AL39" s="84">
        <f t="shared" si="31"/>
        <v>0</v>
      </c>
      <c r="AM39" s="84">
        <f t="shared" si="32"/>
        <v>0</v>
      </c>
      <c r="AN39" s="84">
        <f t="shared" si="33"/>
        <v>0</v>
      </c>
      <c r="AO39" s="84">
        <f t="shared" si="34"/>
        <v>0</v>
      </c>
      <c r="AP39" s="84">
        <f t="shared" si="35"/>
        <v>0</v>
      </c>
      <c r="AQ39" s="84">
        <f t="shared" si="36"/>
        <v>0</v>
      </c>
      <c r="AR39" s="84">
        <f t="shared" si="37"/>
        <v>0</v>
      </c>
      <c r="AS39" s="84">
        <f t="shared" si="38"/>
        <v>0</v>
      </c>
      <c r="AT39" s="84">
        <f t="shared" si="39"/>
        <v>0</v>
      </c>
      <c r="AU39" s="84">
        <f t="shared" si="40"/>
        <v>0</v>
      </c>
      <c r="AV39" s="84">
        <f t="shared" si="41"/>
        <v>0</v>
      </c>
      <c r="AW39" s="84">
        <f t="shared" si="42"/>
        <v>0</v>
      </c>
      <c r="AX39" s="84">
        <f t="shared" si="43"/>
        <v>0</v>
      </c>
      <c r="AY39" s="84">
        <f t="shared" si="44"/>
        <v>0</v>
      </c>
      <c r="AZ39" s="84">
        <f t="shared" si="45"/>
        <v>0</v>
      </c>
      <c r="BA39" s="84">
        <f t="shared" si="46"/>
        <v>0</v>
      </c>
      <c r="BB39" s="84">
        <f t="shared" si="47"/>
        <v>0</v>
      </c>
      <c r="BC39" s="84">
        <f t="shared" si="48"/>
        <v>0</v>
      </c>
      <c r="BD39" s="84">
        <f t="shared" si="49"/>
        <v>0</v>
      </c>
      <c r="BE39" s="84">
        <f t="shared" si="50"/>
        <v>0</v>
      </c>
      <c r="BF39" s="84">
        <f t="shared" si="51"/>
        <v>0</v>
      </c>
      <c r="BG39" s="84">
        <f t="shared" si="52"/>
        <v>0</v>
      </c>
      <c r="BH39" s="84">
        <f t="shared" si="53"/>
        <v>0</v>
      </c>
      <c r="BI39" s="84">
        <f t="shared" si="54"/>
        <v>0</v>
      </c>
      <c r="BJ39" s="84">
        <f t="shared" si="55"/>
        <v>0</v>
      </c>
      <c r="BK39" s="84">
        <f t="shared" si="56"/>
        <v>0</v>
      </c>
      <c r="BL39" s="84">
        <f t="shared" si="57"/>
        <v>0</v>
      </c>
      <c r="BM39" s="84">
        <f t="shared" si="58"/>
        <v>0</v>
      </c>
      <c r="BN39" s="84">
        <f t="shared" si="59"/>
        <v>0</v>
      </c>
      <c r="BO39" s="84">
        <f t="shared" si="60"/>
        <v>0</v>
      </c>
      <c r="BP39" s="84">
        <f t="shared" si="61"/>
        <v>0</v>
      </c>
      <c r="BQ39" s="84">
        <f t="shared" si="62"/>
        <v>0</v>
      </c>
      <c r="BR39" s="84">
        <f t="shared" si="63"/>
        <v>0</v>
      </c>
      <c r="BS39" s="84">
        <f t="shared" si="64"/>
        <v>0</v>
      </c>
      <c r="BT39" s="84">
        <f t="shared" si="65"/>
        <v>0</v>
      </c>
      <c r="BU39" s="84">
        <f t="shared" si="66"/>
        <v>0</v>
      </c>
      <c r="BV39" s="84">
        <f t="shared" si="67"/>
        <v>0</v>
      </c>
      <c r="BW39" s="84">
        <f t="shared" si="68"/>
        <v>0</v>
      </c>
      <c r="BX39" s="84">
        <f t="shared" si="69"/>
        <v>0</v>
      </c>
      <c r="BY39" s="84">
        <f t="shared" si="70"/>
        <v>0</v>
      </c>
      <c r="BZ39" s="84">
        <f t="shared" si="71"/>
        <v>0</v>
      </c>
      <c r="CA39" s="84">
        <f t="shared" si="72"/>
        <v>0</v>
      </c>
      <c r="CB39" s="84">
        <f t="shared" si="73"/>
        <v>0</v>
      </c>
      <c r="CC39" s="84">
        <f t="shared" si="74"/>
        <v>0</v>
      </c>
      <c r="CD39" s="84">
        <f t="shared" si="75"/>
        <v>0</v>
      </c>
      <c r="CE39" s="84">
        <f t="shared" si="76"/>
        <v>0</v>
      </c>
      <c r="CF39" s="84">
        <f t="shared" si="77"/>
        <v>0</v>
      </c>
      <c r="CG39" s="84">
        <f t="shared" si="78"/>
        <v>0</v>
      </c>
      <c r="CH39" s="84">
        <f t="shared" si="79"/>
        <v>0</v>
      </c>
      <c r="CI39" s="84">
        <f t="shared" si="80"/>
        <v>0</v>
      </c>
      <c r="CJ39" s="84">
        <f t="shared" si="81"/>
        <v>0</v>
      </c>
      <c r="CK39" s="84">
        <f t="shared" si="82"/>
        <v>0</v>
      </c>
      <c r="CL39" s="84">
        <f t="shared" si="83"/>
        <v>0</v>
      </c>
      <c r="CM39" s="84">
        <f t="shared" si="84"/>
        <v>0</v>
      </c>
      <c r="CN39" s="84">
        <f t="shared" si="85"/>
        <v>0</v>
      </c>
      <c r="CO39" s="84">
        <f t="shared" si="86"/>
        <v>0</v>
      </c>
      <c r="CP39" s="84">
        <f t="shared" si="87"/>
        <v>0</v>
      </c>
      <c r="CQ39" s="84">
        <f t="shared" si="88"/>
        <v>0</v>
      </c>
      <c r="CR39" s="84">
        <f t="shared" si="89"/>
        <v>0</v>
      </c>
      <c r="CS39" s="84">
        <f t="shared" si="90"/>
        <v>0</v>
      </c>
      <c r="CT39" s="84">
        <f t="shared" si="91"/>
        <v>0</v>
      </c>
      <c r="CU39" s="84">
        <f t="shared" si="92"/>
        <v>0</v>
      </c>
      <c r="CV39" s="84">
        <f t="shared" si="93"/>
        <v>0</v>
      </c>
      <c r="CW39" s="84">
        <f t="shared" si="94"/>
        <v>0</v>
      </c>
      <c r="CX39" s="84">
        <f t="shared" si="95"/>
        <v>0</v>
      </c>
    </row>
    <row r="40" spans="1:102" ht="14.25">
      <c r="A40" s="78">
        <f t="shared" si="96"/>
        <v>30</v>
      </c>
      <c r="B40" s="79"/>
      <c r="C40" s="80"/>
      <c r="D40" s="81"/>
      <c r="E40" s="82"/>
      <c r="F40" s="83"/>
      <c r="G40" s="84">
        <f t="shared" si="0"/>
        <v>0</v>
      </c>
      <c r="H40" s="84">
        <f t="shared" si="1"/>
        <v>0</v>
      </c>
      <c r="I40" s="84">
        <f t="shared" si="2"/>
        <v>0</v>
      </c>
      <c r="J40" s="84">
        <f t="shared" si="3"/>
        <v>0</v>
      </c>
      <c r="K40" s="84">
        <f t="shared" si="4"/>
        <v>0</v>
      </c>
      <c r="L40" s="84">
        <f t="shared" si="5"/>
        <v>0</v>
      </c>
      <c r="M40" s="84">
        <f t="shared" si="6"/>
        <v>0</v>
      </c>
      <c r="N40" s="84">
        <f t="shared" si="7"/>
        <v>0</v>
      </c>
      <c r="O40" s="84">
        <f t="shared" si="8"/>
        <v>0</v>
      </c>
      <c r="P40" s="84">
        <f t="shared" si="9"/>
        <v>0</v>
      </c>
      <c r="Q40" s="84">
        <f t="shared" si="10"/>
        <v>0</v>
      </c>
      <c r="R40" s="84">
        <f t="shared" si="11"/>
        <v>0</v>
      </c>
      <c r="S40" s="84">
        <f t="shared" si="12"/>
        <v>0</v>
      </c>
      <c r="T40" s="84">
        <f t="shared" si="13"/>
        <v>0</v>
      </c>
      <c r="U40" s="84">
        <f t="shared" si="14"/>
        <v>0</v>
      </c>
      <c r="V40" s="84">
        <f t="shared" si="15"/>
        <v>0</v>
      </c>
      <c r="W40" s="84">
        <f t="shared" si="16"/>
        <v>0</v>
      </c>
      <c r="X40" s="84">
        <f t="shared" si="17"/>
        <v>0</v>
      </c>
      <c r="Y40" s="84">
        <f t="shared" si="18"/>
        <v>0</v>
      </c>
      <c r="Z40" s="84">
        <f t="shared" si="19"/>
        <v>0</v>
      </c>
      <c r="AA40" s="84">
        <f t="shared" si="20"/>
        <v>0</v>
      </c>
      <c r="AB40" s="84">
        <f t="shared" si="21"/>
        <v>0</v>
      </c>
      <c r="AC40" s="84">
        <f t="shared" si="22"/>
        <v>0</v>
      </c>
      <c r="AD40" s="84">
        <f t="shared" si="23"/>
        <v>0</v>
      </c>
      <c r="AE40" s="84">
        <f t="shared" si="24"/>
        <v>0</v>
      </c>
      <c r="AF40" s="84">
        <f t="shared" si="25"/>
        <v>0</v>
      </c>
      <c r="AG40" s="84">
        <f t="shared" si="26"/>
        <v>0</v>
      </c>
      <c r="AH40" s="84">
        <f t="shared" si="27"/>
        <v>0</v>
      </c>
      <c r="AI40" s="84">
        <f t="shared" si="28"/>
        <v>0</v>
      </c>
      <c r="AJ40" s="84">
        <f t="shared" si="29"/>
        <v>0</v>
      </c>
      <c r="AK40" s="84">
        <f t="shared" si="30"/>
        <v>0</v>
      </c>
      <c r="AL40" s="84">
        <f t="shared" si="31"/>
        <v>0</v>
      </c>
      <c r="AM40" s="84">
        <f t="shared" si="32"/>
        <v>0</v>
      </c>
      <c r="AN40" s="84">
        <f t="shared" si="33"/>
        <v>0</v>
      </c>
      <c r="AO40" s="84">
        <f t="shared" si="34"/>
        <v>0</v>
      </c>
      <c r="AP40" s="84">
        <f t="shared" si="35"/>
        <v>0</v>
      </c>
      <c r="AQ40" s="84">
        <f t="shared" si="36"/>
        <v>0</v>
      </c>
      <c r="AR40" s="84">
        <f t="shared" si="37"/>
        <v>0</v>
      </c>
      <c r="AS40" s="84">
        <f t="shared" si="38"/>
        <v>0</v>
      </c>
      <c r="AT40" s="84">
        <f t="shared" si="39"/>
        <v>0</v>
      </c>
      <c r="AU40" s="84">
        <f t="shared" si="40"/>
        <v>0</v>
      </c>
      <c r="AV40" s="84">
        <f t="shared" si="41"/>
        <v>0</v>
      </c>
      <c r="AW40" s="84">
        <f t="shared" si="42"/>
        <v>0</v>
      </c>
      <c r="AX40" s="84">
        <f t="shared" si="43"/>
        <v>0</v>
      </c>
      <c r="AY40" s="84">
        <f t="shared" si="44"/>
        <v>0</v>
      </c>
      <c r="AZ40" s="84">
        <f t="shared" si="45"/>
        <v>0</v>
      </c>
      <c r="BA40" s="84">
        <f t="shared" si="46"/>
        <v>0</v>
      </c>
      <c r="BB40" s="84">
        <f t="shared" si="47"/>
        <v>0</v>
      </c>
      <c r="BC40" s="84">
        <f t="shared" si="48"/>
        <v>0</v>
      </c>
      <c r="BD40" s="84">
        <f t="shared" si="49"/>
        <v>0</v>
      </c>
      <c r="BE40" s="84">
        <f t="shared" si="50"/>
        <v>0</v>
      </c>
      <c r="BF40" s="84">
        <f t="shared" si="51"/>
        <v>0</v>
      </c>
      <c r="BG40" s="84">
        <f t="shared" si="52"/>
        <v>0</v>
      </c>
      <c r="BH40" s="84">
        <f t="shared" si="53"/>
        <v>0</v>
      </c>
      <c r="BI40" s="84">
        <f t="shared" si="54"/>
        <v>0</v>
      </c>
      <c r="BJ40" s="84">
        <f t="shared" si="55"/>
        <v>0</v>
      </c>
      <c r="BK40" s="84">
        <f t="shared" si="56"/>
        <v>0</v>
      </c>
      <c r="BL40" s="84">
        <f t="shared" si="57"/>
        <v>0</v>
      </c>
      <c r="BM40" s="84">
        <f t="shared" si="58"/>
        <v>0</v>
      </c>
      <c r="BN40" s="84">
        <f t="shared" si="59"/>
        <v>0</v>
      </c>
      <c r="BO40" s="84">
        <f t="shared" si="60"/>
        <v>0</v>
      </c>
      <c r="BP40" s="84">
        <f t="shared" si="61"/>
        <v>0</v>
      </c>
      <c r="BQ40" s="84">
        <f t="shared" si="62"/>
        <v>0</v>
      </c>
      <c r="BR40" s="84">
        <f t="shared" si="63"/>
        <v>0</v>
      </c>
      <c r="BS40" s="84">
        <f t="shared" si="64"/>
        <v>0</v>
      </c>
      <c r="BT40" s="84">
        <f t="shared" si="65"/>
        <v>0</v>
      </c>
      <c r="BU40" s="84">
        <f t="shared" si="66"/>
        <v>0</v>
      </c>
      <c r="BV40" s="84">
        <f t="shared" si="67"/>
        <v>0</v>
      </c>
      <c r="BW40" s="84">
        <f t="shared" si="68"/>
        <v>0</v>
      </c>
      <c r="BX40" s="84">
        <f t="shared" si="69"/>
        <v>0</v>
      </c>
      <c r="BY40" s="84">
        <f t="shared" si="70"/>
        <v>0</v>
      </c>
      <c r="BZ40" s="84">
        <f t="shared" si="71"/>
        <v>0</v>
      </c>
      <c r="CA40" s="84">
        <f t="shared" si="72"/>
        <v>0</v>
      </c>
      <c r="CB40" s="84">
        <f t="shared" si="73"/>
        <v>0</v>
      </c>
      <c r="CC40" s="84">
        <f t="shared" si="74"/>
        <v>0</v>
      </c>
      <c r="CD40" s="84">
        <f t="shared" si="75"/>
        <v>0</v>
      </c>
      <c r="CE40" s="84">
        <f t="shared" si="76"/>
        <v>0</v>
      </c>
      <c r="CF40" s="84">
        <f t="shared" si="77"/>
        <v>0</v>
      </c>
      <c r="CG40" s="84">
        <f t="shared" si="78"/>
        <v>0</v>
      </c>
      <c r="CH40" s="84">
        <f t="shared" si="79"/>
        <v>0</v>
      </c>
      <c r="CI40" s="84">
        <f t="shared" si="80"/>
        <v>0</v>
      </c>
      <c r="CJ40" s="84">
        <f t="shared" si="81"/>
        <v>0</v>
      </c>
      <c r="CK40" s="84">
        <f t="shared" si="82"/>
        <v>0</v>
      </c>
      <c r="CL40" s="84">
        <f t="shared" si="83"/>
        <v>0</v>
      </c>
      <c r="CM40" s="84">
        <f t="shared" si="84"/>
        <v>0</v>
      </c>
      <c r="CN40" s="84">
        <f t="shared" si="85"/>
        <v>0</v>
      </c>
      <c r="CO40" s="84">
        <f t="shared" si="86"/>
        <v>0</v>
      </c>
      <c r="CP40" s="84">
        <f t="shared" si="87"/>
        <v>0</v>
      </c>
      <c r="CQ40" s="84">
        <f t="shared" si="88"/>
        <v>0</v>
      </c>
      <c r="CR40" s="84">
        <f t="shared" si="89"/>
        <v>0</v>
      </c>
      <c r="CS40" s="84">
        <f t="shared" si="90"/>
        <v>0</v>
      </c>
      <c r="CT40" s="84">
        <f t="shared" si="91"/>
        <v>0</v>
      </c>
      <c r="CU40" s="84">
        <f t="shared" si="92"/>
        <v>0</v>
      </c>
      <c r="CV40" s="84">
        <f t="shared" si="93"/>
        <v>0</v>
      </c>
      <c r="CW40" s="84">
        <f t="shared" si="94"/>
        <v>0</v>
      </c>
      <c r="CX40" s="84">
        <f t="shared" si="95"/>
        <v>0</v>
      </c>
    </row>
    <row r="41" spans="1:102" ht="14.25">
      <c r="A41" s="78">
        <f t="shared" si="96"/>
        <v>31</v>
      </c>
      <c r="B41" s="79"/>
      <c r="C41" s="80"/>
      <c r="D41" s="81"/>
      <c r="E41" s="82"/>
      <c r="F41" s="83"/>
      <c r="G41" s="84">
        <f t="shared" si="0"/>
        <v>0</v>
      </c>
      <c r="H41" s="84">
        <f t="shared" si="1"/>
        <v>0</v>
      </c>
      <c r="I41" s="84">
        <f t="shared" si="2"/>
        <v>0</v>
      </c>
      <c r="J41" s="84">
        <f t="shared" si="3"/>
        <v>0</v>
      </c>
      <c r="K41" s="84">
        <f t="shared" si="4"/>
        <v>0</v>
      </c>
      <c r="L41" s="84">
        <f t="shared" si="5"/>
        <v>0</v>
      </c>
      <c r="M41" s="84">
        <f t="shared" si="6"/>
        <v>0</v>
      </c>
      <c r="N41" s="84">
        <f t="shared" si="7"/>
        <v>0</v>
      </c>
      <c r="O41" s="84">
        <f t="shared" si="8"/>
        <v>0</v>
      </c>
      <c r="P41" s="84">
        <f t="shared" si="9"/>
        <v>0</v>
      </c>
      <c r="Q41" s="84">
        <f t="shared" si="10"/>
        <v>0</v>
      </c>
      <c r="R41" s="84">
        <f t="shared" si="11"/>
        <v>0</v>
      </c>
      <c r="S41" s="84">
        <f t="shared" si="12"/>
        <v>0</v>
      </c>
      <c r="T41" s="84">
        <f t="shared" si="13"/>
        <v>0</v>
      </c>
      <c r="U41" s="84">
        <f t="shared" si="14"/>
        <v>0</v>
      </c>
      <c r="V41" s="84">
        <f t="shared" si="15"/>
        <v>0</v>
      </c>
      <c r="W41" s="84">
        <f t="shared" si="16"/>
        <v>0</v>
      </c>
      <c r="X41" s="84">
        <f t="shared" si="17"/>
        <v>0</v>
      </c>
      <c r="Y41" s="84">
        <f t="shared" si="18"/>
        <v>0</v>
      </c>
      <c r="Z41" s="84">
        <f t="shared" si="19"/>
        <v>0</v>
      </c>
      <c r="AA41" s="84">
        <f t="shared" si="20"/>
        <v>0</v>
      </c>
      <c r="AB41" s="84">
        <f t="shared" si="21"/>
        <v>0</v>
      </c>
      <c r="AC41" s="84">
        <f t="shared" si="22"/>
        <v>0</v>
      </c>
      <c r="AD41" s="84">
        <f t="shared" si="23"/>
        <v>0</v>
      </c>
      <c r="AE41" s="84">
        <f t="shared" si="24"/>
        <v>0</v>
      </c>
      <c r="AF41" s="84">
        <f t="shared" si="25"/>
        <v>0</v>
      </c>
      <c r="AG41" s="84">
        <f t="shared" si="26"/>
        <v>0</v>
      </c>
      <c r="AH41" s="84">
        <f t="shared" si="27"/>
        <v>0</v>
      </c>
      <c r="AI41" s="84">
        <f t="shared" si="28"/>
        <v>0</v>
      </c>
      <c r="AJ41" s="84">
        <f t="shared" si="29"/>
        <v>0</v>
      </c>
      <c r="AK41" s="84">
        <f t="shared" si="30"/>
        <v>0</v>
      </c>
      <c r="AL41" s="84">
        <f t="shared" si="31"/>
        <v>0</v>
      </c>
      <c r="AM41" s="84">
        <f t="shared" si="32"/>
        <v>0</v>
      </c>
      <c r="AN41" s="84">
        <f t="shared" si="33"/>
        <v>0</v>
      </c>
      <c r="AO41" s="84">
        <f t="shared" si="34"/>
        <v>0</v>
      </c>
      <c r="AP41" s="84">
        <f t="shared" si="35"/>
        <v>0</v>
      </c>
      <c r="AQ41" s="84">
        <f t="shared" si="36"/>
        <v>0</v>
      </c>
      <c r="AR41" s="84">
        <f t="shared" si="37"/>
        <v>0</v>
      </c>
      <c r="AS41" s="84">
        <f t="shared" si="38"/>
        <v>0</v>
      </c>
      <c r="AT41" s="84">
        <f t="shared" si="39"/>
        <v>0</v>
      </c>
      <c r="AU41" s="84">
        <f t="shared" si="40"/>
        <v>0</v>
      </c>
      <c r="AV41" s="84">
        <f t="shared" si="41"/>
        <v>0</v>
      </c>
      <c r="AW41" s="84">
        <f t="shared" si="42"/>
        <v>0</v>
      </c>
      <c r="AX41" s="84">
        <f t="shared" si="43"/>
        <v>0</v>
      </c>
      <c r="AY41" s="84">
        <f t="shared" si="44"/>
        <v>0</v>
      </c>
      <c r="AZ41" s="84">
        <f t="shared" si="45"/>
        <v>0</v>
      </c>
      <c r="BA41" s="84">
        <f t="shared" si="46"/>
        <v>0</v>
      </c>
      <c r="BB41" s="84">
        <f t="shared" si="47"/>
        <v>0</v>
      </c>
      <c r="BC41" s="84">
        <f t="shared" si="48"/>
        <v>0</v>
      </c>
      <c r="BD41" s="84">
        <f t="shared" si="49"/>
        <v>0</v>
      </c>
      <c r="BE41" s="84">
        <f t="shared" si="50"/>
        <v>0</v>
      </c>
      <c r="BF41" s="84">
        <f t="shared" si="51"/>
        <v>0</v>
      </c>
      <c r="BG41" s="84">
        <f t="shared" si="52"/>
        <v>0</v>
      </c>
      <c r="BH41" s="84">
        <f t="shared" si="53"/>
        <v>0</v>
      </c>
      <c r="BI41" s="84">
        <f t="shared" si="54"/>
        <v>0</v>
      </c>
      <c r="BJ41" s="84">
        <f t="shared" si="55"/>
        <v>0</v>
      </c>
      <c r="BK41" s="84">
        <f t="shared" si="56"/>
        <v>0</v>
      </c>
      <c r="BL41" s="84">
        <f t="shared" si="57"/>
        <v>0</v>
      </c>
      <c r="BM41" s="84">
        <f t="shared" si="58"/>
        <v>0</v>
      </c>
      <c r="BN41" s="84">
        <f t="shared" si="59"/>
        <v>0</v>
      </c>
      <c r="BO41" s="84">
        <f t="shared" si="60"/>
        <v>0</v>
      </c>
      <c r="BP41" s="84">
        <f t="shared" si="61"/>
        <v>0</v>
      </c>
      <c r="BQ41" s="84">
        <f t="shared" si="62"/>
        <v>0</v>
      </c>
      <c r="BR41" s="84">
        <f t="shared" si="63"/>
        <v>0</v>
      </c>
      <c r="BS41" s="84">
        <f t="shared" si="64"/>
        <v>0</v>
      </c>
      <c r="BT41" s="84">
        <f t="shared" si="65"/>
        <v>0</v>
      </c>
      <c r="BU41" s="84">
        <f t="shared" si="66"/>
        <v>0</v>
      </c>
      <c r="BV41" s="84">
        <f t="shared" si="67"/>
        <v>0</v>
      </c>
      <c r="BW41" s="84">
        <f t="shared" si="68"/>
        <v>0</v>
      </c>
      <c r="BX41" s="84">
        <f t="shared" si="69"/>
        <v>0</v>
      </c>
      <c r="BY41" s="84">
        <f t="shared" si="70"/>
        <v>0</v>
      </c>
      <c r="BZ41" s="84">
        <f t="shared" si="71"/>
        <v>0</v>
      </c>
      <c r="CA41" s="84">
        <f t="shared" si="72"/>
        <v>0</v>
      </c>
      <c r="CB41" s="84">
        <f t="shared" si="73"/>
        <v>0</v>
      </c>
      <c r="CC41" s="84">
        <f t="shared" si="74"/>
        <v>0</v>
      </c>
      <c r="CD41" s="84">
        <f t="shared" si="75"/>
        <v>0</v>
      </c>
      <c r="CE41" s="84">
        <f t="shared" si="76"/>
        <v>0</v>
      </c>
      <c r="CF41" s="84">
        <f t="shared" si="77"/>
        <v>0</v>
      </c>
      <c r="CG41" s="84">
        <f t="shared" si="78"/>
        <v>0</v>
      </c>
      <c r="CH41" s="84">
        <f t="shared" si="79"/>
        <v>0</v>
      </c>
      <c r="CI41" s="84">
        <f t="shared" si="80"/>
        <v>0</v>
      </c>
      <c r="CJ41" s="84">
        <f t="shared" si="81"/>
        <v>0</v>
      </c>
      <c r="CK41" s="84">
        <f t="shared" si="82"/>
        <v>0</v>
      </c>
      <c r="CL41" s="84">
        <f t="shared" si="83"/>
        <v>0</v>
      </c>
      <c r="CM41" s="84">
        <f t="shared" si="84"/>
        <v>0</v>
      </c>
      <c r="CN41" s="84">
        <f t="shared" si="85"/>
        <v>0</v>
      </c>
      <c r="CO41" s="84">
        <f t="shared" si="86"/>
        <v>0</v>
      </c>
      <c r="CP41" s="84">
        <f t="shared" si="87"/>
        <v>0</v>
      </c>
      <c r="CQ41" s="84">
        <f t="shared" si="88"/>
        <v>0</v>
      </c>
      <c r="CR41" s="84">
        <f t="shared" si="89"/>
        <v>0</v>
      </c>
      <c r="CS41" s="84">
        <f t="shared" si="90"/>
        <v>0</v>
      </c>
      <c r="CT41" s="84">
        <f t="shared" si="91"/>
        <v>0</v>
      </c>
      <c r="CU41" s="84">
        <f t="shared" si="92"/>
        <v>0</v>
      </c>
      <c r="CV41" s="84">
        <f t="shared" si="93"/>
        <v>0</v>
      </c>
      <c r="CW41" s="84">
        <f t="shared" si="94"/>
        <v>0</v>
      </c>
      <c r="CX41" s="84">
        <f t="shared" si="95"/>
        <v>0</v>
      </c>
    </row>
    <row r="42" spans="1:102" ht="14.25">
      <c r="A42" s="78">
        <f t="shared" si="96"/>
        <v>32</v>
      </c>
      <c r="B42" s="79"/>
      <c r="C42" s="80"/>
      <c r="D42" s="81"/>
      <c r="E42" s="82"/>
      <c r="F42" s="83"/>
      <c r="G42" s="84">
        <f t="shared" si="0"/>
        <v>0</v>
      </c>
      <c r="H42" s="84">
        <f t="shared" si="1"/>
        <v>0</v>
      </c>
      <c r="I42" s="84">
        <f t="shared" si="2"/>
        <v>0</v>
      </c>
      <c r="J42" s="84">
        <f t="shared" si="3"/>
        <v>0</v>
      </c>
      <c r="K42" s="84">
        <f t="shared" si="4"/>
        <v>0</v>
      </c>
      <c r="L42" s="84">
        <f t="shared" si="5"/>
        <v>0</v>
      </c>
      <c r="M42" s="84">
        <f t="shared" si="6"/>
        <v>0</v>
      </c>
      <c r="N42" s="84">
        <f t="shared" si="7"/>
        <v>0</v>
      </c>
      <c r="O42" s="84">
        <f t="shared" si="8"/>
        <v>0</v>
      </c>
      <c r="P42" s="84">
        <f t="shared" si="9"/>
        <v>0</v>
      </c>
      <c r="Q42" s="84">
        <f t="shared" si="10"/>
        <v>0</v>
      </c>
      <c r="R42" s="84">
        <f t="shared" si="11"/>
        <v>0</v>
      </c>
      <c r="S42" s="84">
        <f t="shared" si="12"/>
        <v>0</v>
      </c>
      <c r="T42" s="84">
        <f t="shared" si="13"/>
        <v>0</v>
      </c>
      <c r="U42" s="84">
        <f t="shared" si="14"/>
        <v>0</v>
      </c>
      <c r="V42" s="84">
        <f t="shared" si="15"/>
        <v>0</v>
      </c>
      <c r="W42" s="84">
        <f t="shared" si="16"/>
        <v>0</v>
      </c>
      <c r="X42" s="84">
        <f t="shared" si="17"/>
        <v>0</v>
      </c>
      <c r="Y42" s="84">
        <f t="shared" si="18"/>
        <v>0</v>
      </c>
      <c r="Z42" s="84">
        <f t="shared" si="19"/>
        <v>0</v>
      </c>
      <c r="AA42" s="84">
        <f t="shared" si="20"/>
        <v>0</v>
      </c>
      <c r="AB42" s="84">
        <f t="shared" si="21"/>
        <v>0</v>
      </c>
      <c r="AC42" s="84">
        <f t="shared" si="22"/>
        <v>0</v>
      </c>
      <c r="AD42" s="84">
        <f t="shared" si="23"/>
        <v>0</v>
      </c>
      <c r="AE42" s="84">
        <f t="shared" si="24"/>
        <v>0</v>
      </c>
      <c r="AF42" s="84">
        <f t="shared" si="25"/>
        <v>0</v>
      </c>
      <c r="AG42" s="84">
        <f t="shared" si="26"/>
        <v>0</v>
      </c>
      <c r="AH42" s="84">
        <f t="shared" si="27"/>
        <v>0</v>
      </c>
      <c r="AI42" s="84">
        <f t="shared" si="28"/>
        <v>0</v>
      </c>
      <c r="AJ42" s="84">
        <f t="shared" si="29"/>
        <v>0</v>
      </c>
      <c r="AK42" s="84">
        <f t="shared" si="30"/>
        <v>0</v>
      </c>
      <c r="AL42" s="84">
        <f t="shared" si="31"/>
        <v>0</v>
      </c>
      <c r="AM42" s="84">
        <f t="shared" si="32"/>
        <v>0</v>
      </c>
      <c r="AN42" s="84">
        <f t="shared" si="33"/>
        <v>0</v>
      </c>
      <c r="AO42" s="84">
        <f t="shared" si="34"/>
        <v>0</v>
      </c>
      <c r="AP42" s="84">
        <f t="shared" si="35"/>
        <v>0</v>
      </c>
      <c r="AQ42" s="84">
        <f t="shared" si="36"/>
        <v>0</v>
      </c>
      <c r="AR42" s="84">
        <f t="shared" si="37"/>
        <v>0</v>
      </c>
      <c r="AS42" s="84">
        <f t="shared" si="38"/>
        <v>0</v>
      </c>
      <c r="AT42" s="84">
        <f t="shared" si="39"/>
        <v>0</v>
      </c>
      <c r="AU42" s="84">
        <f t="shared" si="40"/>
        <v>0</v>
      </c>
      <c r="AV42" s="84">
        <f t="shared" si="41"/>
        <v>0</v>
      </c>
      <c r="AW42" s="84">
        <f t="shared" si="42"/>
        <v>0</v>
      </c>
      <c r="AX42" s="84">
        <f t="shared" si="43"/>
        <v>0</v>
      </c>
      <c r="AY42" s="84">
        <f t="shared" si="44"/>
        <v>0</v>
      </c>
      <c r="AZ42" s="84">
        <f t="shared" si="45"/>
        <v>0</v>
      </c>
      <c r="BA42" s="84">
        <f t="shared" si="46"/>
        <v>0</v>
      </c>
      <c r="BB42" s="84">
        <f t="shared" si="47"/>
        <v>0</v>
      </c>
      <c r="BC42" s="84">
        <f t="shared" si="48"/>
        <v>0</v>
      </c>
      <c r="BD42" s="84">
        <f t="shared" si="49"/>
        <v>0</v>
      </c>
      <c r="BE42" s="84">
        <f t="shared" si="50"/>
        <v>0</v>
      </c>
      <c r="BF42" s="84">
        <f t="shared" si="51"/>
        <v>0</v>
      </c>
      <c r="BG42" s="84">
        <f t="shared" si="52"/>
        <v>0</v>
      </c>
      <c r="BH42" s="84">
        <f t="shared" si="53"/>
        <v>0</v>
      </c>
      <c r="BI42" s="84">
        <f t="shared" si="54"/>
        <v>0</v>
      </c>
      <c r="BJ42" s="84">
        <f t="shared" si="55"/>
        <v>0</v>
      </c>
      <c r="BK42" s="84">
        <f t="shared" si="56"/>
        <v>0</v>
      </c>
      <c r="BL42" s="84">
        <f t="shared" si="57"/>
        <v>0</v>
      </c>
      <c r="BM42" s="84">
        <f t="shared" si="58"/>
        <v>0</v>
      </c>
      <c r="BN42" s="84">
        <f t="shared" si="59"/>
        <v>0</v>
      </c>
      <c r="BO42" s="84">
        <f t="shared" si="60"/>
        <v>0</v>
      </c>
      <c r="BP42" s="84">
        <f t="shared" si="61"/>
        <v>0</v>
      </c>
      <c r="BQ42" s="84">
        <f t="shared" si="62"/>
        <v>0</v>
      </c>
      <c r="BR42" s="84">
        <f t="shared" si="63"/>
        <v>0</v>
      </c>
      <c r="BS42" s="84">
        <f t="shared" si="64"/>
        <v>0</v>
      </c>
      <c r="BT42" s="84">
        <f t="shared" si="65"/>
        <v>0</v>
      </c>
      <c r="BU42" s="84">
        <f t="shared" si="66"/>
        <v>0</v>
      </c>
      <c r="BV42" s="84">
        <f t="shared" si="67"/>
        <v>0</v>
      </c>
      <c r="BW42" s="84">
        <f t="shared" si="68"/>
        <v>0</v>
      </c>
      <c r="BX42" s="84">
        <f t="shared" si="69"/>
        <v>0</v>
      </c>
      <c r="BY42" s="84">
        <f t="shared" si="70"/>
        <v>0</v>
      </c>
      <c r="BZ42" s="84">
        <f t="shared" si="71"/>
        <v>0</v>
      </c>
      <c r="CA42" s="84">
        <f t="shared" si="72"/>
        <v>0</v>
      </c>
      <c r="CB42" s="84">
        <f t="shared" si="73"/>
        <v>0</v>
      </c>
      <c r="CC42" s="84">
        <f t="shared" si="74"/>
        <v>0</v>
      </c>
      <c r="CD42" s="84">
        <f t="shared" si="75"/>
        <v>0</v>
      </c>
      <c r="CE42" s="84">
        <f t="shared" si="76"/>
        <v>0</v>
      </c>
      <c r="CF42" s="84">
        <f t="shared" si="77"/>
        <v>0</v>
      </c>
      <c r="CG42" s="84">
        <f t="shared" si="78"/>
        <v>0</v>
      </c>
      <c r="CH42" s="84">
        <f t="shared" si="79"/>
        <v>0</v>
      </c>
      <c r="CI42" s="84">
        <f t="shared" si="80"/>
        <v>0</v>
      </c>
      <c r="CJ42" s="84">
        <f t="shared" si="81"/>
        <v>0</v>
      </c>
      <c r="CK42" s="84">
        <f t="shared" si="82"/>
        <v>0</v>
      </c>
      <c r="CL42" s="84">
        <f t="shared" si="83"/>
        <v>0</v>
      </c>
      <c r="CM42" s="84">
        <f t="shared" si="84"/>
        <v>0</v>
      </c>
      <c r="CN42" s="84">
        <f t="shared" si="85"/>
        <v>0</v>
      </c>
      <c r="CO42" s="84">
        <f t="shared" si="86"/>
        <v>0</v>
      </c>
      <c r="CP42" s="84">
        <f t="shared" si="87"/>
        <v>0</v>
      </c>
      <c r="CQ42" s="84">
        <f t="shared" si="88"/>
        <v>0</v>
      </c>
      <c r="CR42" s="84">
        <f t="shared" si="89"/>
        <v>0</v>
      </c>
      <c r="CS42" s="84">
        <f t="shared" si="90"/>
        <v>0</v>
      </c>
      <c r="CT42" s="84">
        <f t="shared" si="91"/>
        <v>0</v>
      </c>
      <c r="CU42" s="84">
        <f t="shared" si="92"/>
        <v>0</v>
      </c>
      <c r="CV42" s="84">
        <f t="shared" si="93"/>
        <v>0</v>
      </c>
      <c r="CW42" s="84">
        <f t="shared" si="94"/>
        <v>0</v>
      </c>
      <c r="CX42" s="84">
        <f t="shared" si="95"/>
        <v>0</v>
      </c>
    </row>
    <row r="43" spans="1:102" ht="14.25">
      <c r="A43" s="78">
        <f t="shared" si="96"/>
        <v>33</v>
      </c>
      <c r="B43" s="79"/>
      <c r="C43" s="80"/>
      <c r="D43" s="81"/>
      <c r="E43" s="82"/>
      <c r="F43" s="83"/>
      <c r="G43" s="84">
        <f t="shared" si="0"/>
        <v>0</v>
      </c>
      <c r="H43" s="84">
        <f t="shared" si="1"/>
        <v>0</v>
      </c>
      <c r="I43" s="84">
        <f t="shared" si="2"/>
        <v>0</v>
      </c>
      <c r="J43" s="84">
        <f t="shared" si="3"/>
        <v>0</v>
      </c>
      <c r="K43" s="84">
        <f t="shared" si="4"/>
        <v>0</v>
      </c>
      <c r="L43" s="84">
        <f t="shared" si="5"/>
        <v>0</v>
      </c>
      <c r="M43" s="84">
        <f t="shared" si="6"/>
        <v>0</v>
      </c>
      <c r="N43" s="84">
        <f t="shared" si="7"/>
        <v>0</v>
      </c>
      <c r="O43" s="84">
        <f t="shared" si="8"/>
        <v>0</v>
      </c>
      <c r="P43" s="84">
        <f t="shared" si="9"/>
        <v>0</v>
      </c>
      <c r="Q43" s="84">
        <f t="shared" si="10"/>
        <v>0</v>
      </c>
      <c r="R43" s="84">
        <f t="shared" si="11"/>
        <v>0</v>
      </c>
      <c r="S43" s="84">
        <f t="shared" si="12"/>
        <v>0</v>
      </c>
      <c r="T43" s="84">
        <f t="shared" si="13"/>
        <v>0</v>
      </c>
      <c r="U43" s="84">
        <f t="shared" si="14"/>
        <v>0</v>
      </c>
      <c r="V43" s="84">
        <f t="shared" si="15"/>
        <v>0</v>
      </c>
      <c r="W43" s="84">
        <f t="shared" si="16"/>
        <v>0</v>
      </c>
      <c r="X43" s="84">
        <f t="shared" si="17"/>
        <v>0</v>
      </c>
      <c r="Y43" s="84">
        <f t="shared" si="18"/>
        <v>0</v>
      </c>
      <c r="Z43" s="84">
        <f t="shared" si="19"/>
        <v>0</v>
      </c>
      <c r="AA43" s="84">
        <f t="shared" si="20"/>
        <v>0</v>
      </c>
      <c r="AB43" s="84">
        <f t="shared" si="21"/>
        <v>0</v>
      </c>
      <c r="AC43" s="84">
        <f t="shared" si="22"/>
        <v>0</v>
      </c>
      <c r="AD43" s="84">
        <f t="shared" si="23"/>
        <v>0</v>
      </c>
      <c r="AE43" s="84">
        <f t="shared" si="24"/>
        <v>0</v>
      </c>
      <c r="AF43" s="84">
        <f t="shared" si="25"/>
        <v>0</v>
      </c>
      <c r="AG43" s="84">
        <f t="shared" si="26"/>
        <v>0</v>
      </c>
      <c r="AH43" s="84">
        <f t="shared" si="27"/>
        <v>0</v>
      </c>
      <c r="AI43" s="84">
        <f t="shared" si="28"/>
        <v>0</v>
      </c>
      <c r="AJ43" s="84">
        <f t="shared" si="29"/>
        <v>0</v>
      </c>
      <c r="AK43" s="84">
        <f t="shared" si="30"/>
        <v>0</v>
      </c>
      <c r="AL43" s="84">
        <f t="shared" si="31"/>
        <v>0</v>
      </c>
      <c r="AM43" s="84">
        <f t="shared" si="32"/>
        <v>0</v>
      </c>
      <c r="AN43" s="84">
        <f t="shared" si="33"/>
        <v>0</v>
      </c>
      <c r="AO43" s="84">
        <f t="shared" si="34"/>
        <v>0</v>
      </c>
      <c r="AP43" s="84">
        <f t="shared" si="35"/>
        <v>0</v>
      </c>
      <c r="AQ43" s="84">
        <f t="shared" si="36"/>
        <v>0</v>
      </c>
      <c r="AR43" s="84">
        <f t="shared" si="37"/>
        <v>0</v>
      </c>
      <c r="AS43" s="84">
        <f t="shared" si="38"/>
        <v>0</v>
      </c>
      <c r="AT43" s="84">
        <f t="shared" si="39"/>
        <v>0</v>
      </c>
      <c r="AU43" s="84">
        <f t="shared" si="40"/>
        <v>0</v>
      </c>
      <c r="AV43" s="84">
        <f t="shared" si="41"/>
        <v>0</v>
      </c>
      <c r="AW43" s="84">
        <f t="shared" si="42"/>
        <v>0</v>
      </c>
      <c r="AX43" s="84">
        <f t="shared" si="43"/>
        <v>0</v>
      </c>
      <c r="AY43" s="84">
        <f t="shared" si="44"/>
        <v>0</v>
      </c>
      <c r="AZ43" s="84">
        <f t="shared" si="45"/>
        <v>0</v>
      </c>
      <c r="BA43" s="84">
        <f t="shared" si="46"/>
        <v>0</v>
      </c>
      <c r="BB43" s="84">
        <f t="shared" si="47"/>
        <v>0</v>
      </c>
      <c r="BC43" s="84">
        <f t="shared" si="48"/>
        <v>0</v>
      </c>
      <c r="BD43" s="84">
        <f t="shared" si="49"/>
        <v>0</v>
      </c>
      <c r="BE43" s="84">
        <f t="shared" si="50"/>
        <v>0</v>
      </c>
      <c r="BF43" s="84">
        <f t="shared" si="51"/>
        <v>0</v>
      </c>
      <c r="BG43" s="84">
        <f t="shared" si="52"/>
        <v>0</v>
      </c>
      <c r="BH43" s="84">
        <f t="shared" si="53"/>
        <v>0</v>
      </c>
      <c r="BI43" s="84">
        <f t="shared" si="54"/>
        <v>0</v>
      </c>
      <c r="BJ43" s="84">
        <f t="shared" si="55"/>
        <v>0</v>
      </c>
      <c r="BK43" s="84">
        <f t="shared" si="56"/>
        <v>0</v>
      </c>
      <c r="BL43" s="84">
        <f t="shared" si="57"/>
        <v>0</v>
      </c>
      <c r="BM43" s="84">
        <f t="shared" si="58"/>
        <v>0</v>
      </c>
      <c r="BN43" s="84">
        <f t="shared" si="59"/>
        <v>0</v>
      </c>
      <c r="BO43" s="84">
        <f t="shared" si="60"/>
        <v>0</v>
      </c>
      <c r="BP43" s="84">
        <f t="shared" si="61"/>
        <v>0</v>
      </c>
      <c r="BQ43" s="84">
        <f t="shared" si="62"/>
        <v>0</v>
      </c>
      <c r="BR43" s="84">
        <f t="shared" si="63"/>
        <v>0</v>
      </c>
      <c r="BS43" s="84">
        <f t="shared" si="64"/>
        <v>0</v>
      </c>
      <c r="BT43" s="84">
        <f t="shared" si="65"/>
        <v>0</v>
      </c>
      <c r="BU43" s="84">
        <f t="shared" si="66"/>
        <v>0</v>
      </c>
      <c r="BV43" s="84">
        <f t="shared" si="67"/>
        <v>0</v>
      </c>
      <c r="BW43" s="84">
        <f t="shared" si="68"/>
        <v>0</v>
      </c>
      <c r="BX43" s="84">
        <f t="shared" si="69"/>
        <v>0</v>
      </c>
      <c r="BY43" s="84">
        <f t="shared" si="70"/>
        <v>0</v>
      </c>
      <c r="BZ43" s="84">
        <f t="shared" si="71"/>
        <v>0</v>
      </c>
      <c r="CA43" s="84">
        <f t="shared" si="72"/>
        <v>0</v>
      </c>
      <c r="CB43" s="84">
        <f t="shared" si="73"/>
        <v>0</v>
      </c>
      <c r="CC43" s="84">
        <f t="shared" si="74"/>
        <v>0</v>
      </c>
      <c r="CD43" s="84">
        <f t="shared" si="75"/>
        <v>0</v>
      </c>
      <c r="CE43" s="84">
        <f t="shared" si="76"/>
        <v>0</v>
      </c>
      <c r="CF43" s="84">
        <f t="shared" si="77"/>
        <v>0</v>
      </c>
      <c r="CG43" s="84">
        <f t="shared" si="78"/>
        <v>0</v>
      </c>
      <c r="CH43" s="84">
        <f t="shared" si="79"/>
        <v>0</v>
      </c>
      <c r="CI43" s="84">
        <f t="shared" si="80"/>
        <v>0</v>
      </c>
      <c r="CJ43" s="84">
        <f t="shared" si="81"/>
        <v>0</v>
      </c>
      <c r="CK43" s="84">
        <f t="shared" si="82"/>
        <v>0</v>
      </c>
      <c r="CL43" s="84">
        <f t="shared" si="83"/>
        <v>0</v>
      </c>
      <c r="CM43" s="84">
        <f t="shared" si="84"/>
        <v>0</v>
      </c>
      <c r="CN43" s="84">
        <f t="shared" si="85"/>
        <v>0</v>
      </c>
      <c r="CO43" s="84">
        <f t="shared" si="86"/>
        <v>0</v>
      </c>
      <c r="CP43" s="84">
        <f t="shared" si="87"/>
        <v>0</v>
      </c>
      <c r="CQ43" s="84">
        <f t="shared" si="88"/>
        <v>0</v>
      </c>
      <c r="CR43" s="84">
        <f t="shared" si="89"/>
        <v>0</v>
      </c>
      <c r="CS43" s="84">
        <f t="shared" si="90"/>
        <v>0</v>
      </c>
      <c r="CT43" s="84">
        <f t="shared" si="91"/>
        <v>0</v>
      </c>
      <c r="CU43" s="84">
        <f t="shared" si="92"/>
        <v>0</v>
      </c>
      <c r="CV43" s="84">
        <f t="shared" si="93"/>
        <v>0</v>
      </c>
      <c r="CW43" s="84">
        <f t="shared" si="94"/>
        <v>0</v>
      </c>
      <c r="CX43" s="84">
        <f t="shared" si="95"/>
        <v>0</v>
      </c>
    </row>
    <row r="44" spans="1:102" ht="14.25">
      <c r="A44" s="78">
        <f t="shared" si="96"/>
        <v>34</v>
      </c>
      <c r="B44" s="79"/>
      <c r="C44" s="80"/>
      <c r="D44" s="81"/>
      <c r="E44" s="82"/>
      <c r="F44" s="83"/>
      <c r="G44" s="84">
        <f t="shared" si="0"/>
        <v>0</v>
      </c>
      <c r="H44" s="84">
        <f t="shared" si="1"/>
        <v>0</v>
      </c>
      <c r="I44" s="84">
        <f t="shared" si="2"/>
        <v>0</v>
      </c>
      <c r="J44" s="84">
        <f t="shared" si="3"/>
        <v>0</v>
      </c>
      <c r="K44" s="84">
        <f t="shared" si="4"/>
        <v>0</v>
      </c>
      <c r="L44" s="84">
        <f t="shared" si="5"/>
        <v>0</v>
      </c>
      <c r="M44" s="84">
        <f t="shared" si="6"/>
        <v>0</v>
      </c>
      <c r="N44" s="84">
        <f t="shared" si="7"/>
        <v>0</v>
      </c>
      <c r="O44" s="84">
        <f t="shared" si="8"/>
        <v>0</v>
      </c>
      <c r="P44" s="84">
        <f t="shared" si="9"/>
        <v>0</v>
      </c>
      <c r="Q44" s="84">
        <f t="shared" si="10"/>
        <v>0</v>
      </c>
      <c r="R44" s="84">
        <f t="shared" si="11"/>
        <v>0</v>
      </c>
      <c r="S44" s="84">
        <f t="shared" si="12"/>
        <v>0</v>
      </c>
      <c r="T44" s="84">
        <f t="shared" si="13"/>
        <v>0</v>
      </c>
      <c r="U44" s="84">
        <f t="shared" si="14"/>
        <v>0</v>
      </c>
      <c r="V44" s="84">
        <f t="shared" si="15"/>
        <v>0</v>
      </c>
      <c r="W44" s="84">
        <f t="shared" si="16"/>
        <v>0</v>
      </c>
      <c r="X44" s="84">
        <f t="shared" si="17"/>
        <v>0</v>
      </c>
      <c r="Y44" s="84">
        <f t="shared" si="18"/>
        <v>0</v>
      </c>
      <c r="Z44" s="84">
        <f t="shared" si="19"/>
        <v>0</v>
      </c>
      <c r="AA44" s="84">
        <f t="shared" si="20"/>
        <v>0</v>
      </c>
      <c r="AB44" s="84">
        <f t="shared" si="21"/>
        <v>0</v>
      </c>
      <c r="AC44" s="84">
        <f t="shared" si="22"/>
        <v>0</v>
      </c>
      <c r="AD44" s="84">
        <f t="shared" si="23"/>
        <v>0</v>
      </c>
      <c r="AE44" s="84">
        <f t="shared" si="24"/>
        <v>0</v>
      </c>
      <c r="AF44" s="84">
        <f t="shared" si="25"/>
        <v>0</v>
      </c>
      <c r="AG44" s="84">
        <f t="shared" si="26"/>
        <v>0</v>
      </c>
      <c r="AH44" s="84">
        <f t="shared" si="27"/>
        <v>0</v>
      </c>
      <c r="AI44" s="84">
        <f t="shared" si="28"/>
        <v>0</v>
      </c>
      <c r="AJ44" s="84">
        <f t="shared" si="29"/>
        <v>0</v>
      </c>
      <c r="AK44" s="84">
        <f t="shared" si="30"/>
        <v>0</v>
      </c>
      <c r="AL44" s="84">
        <f t="shared" si="31"/>
        <v>0</v>
      </c>
      <c r="AM44" s="84">
        <f t="shared" si="32"/>
        <v>0</v>
      </c>
      <c r="AN44" s="84">
        <f t="shared" si="33"/>
        <v>0</v>
      </c>
      <c r="AO44" s="84">
        <f t="shared" si="34"/>
        <v>0</v>
      </c>
      <c r="AP44" s="84">
        <f t="shared" si="35"/>
        <v>0</v>
      </c>
      <c r="AQ44" s="84">
        <f t="shared" si="36"/>
        <v>0</v>
      </c>
      <c r="AR44" s="84">
        <f t="shared" si="37"/>
        <v>0</v>
      </c>
      <c r="AS44" s="84">
        <f t="shared" si="38"/>
        <v>0</v>
      </c>
      <c r="AT44" s="84">
        <f t="shared" si="39"/>
        <v>0</v>
      </c>
      <c r="AU44" s="84">
        <f t="shared" si="40"/>
        <v>0</v>
      </c>
      <c r="AV44" s="84">
        <f t="shared" si="41"/>
        <v>0</v>
      </c>
      <c r="AW44" s="84">
        <f t="shared" si="42"/>
        <v>0</v>
      </c>
      <c r="AX44" s="84">
        <f t="shared" si="43"/>
        <v>0</v>
      </c>
      <c r="AY44" s="84">
        <f t="shared" si="44"/>
        <v>0</v>
      </c>
      <c r="AZ44" s="84">
        <f t="shared" si="45"/>
        <v>0</v>
      </c>
      <c r="BA44" s="84">
        <f t="shared" si="46"/>
        <v>0</v>
      </c>
      <c r="BB44" s="84">
        <f t="shared" si="47"/>
        <v>0</v>
      </c>
      <c r="BC44" s="84">
        <f t="shared" si="48"/>
        <v>0</v>
      </c>
      <c r="BD44" s="84">
        <f t="shared" si="49"/>
        <v>0</v>
      </c>
      <c r="BE44" s="84">
        <f t="shared" si="50"/>
        <v>0</v>
      </c>
      <c r="BF44" s="84">
        <f t="shared" si="51"/>
        <v>0</v>
      </c>
      <c r="BG44" s="84">
        <f t="shared" si="52"/>
        <v>0</v>
      </c>
      <c r="BH44" s="84">
        <f t="shared" si="53"/>
        <v>0</v>
      </c>
      <c r="BI44" s="84">
        <f t="shared" si="54"/>
        <v>0</v>
      </c>
      <c r="BJ44" s="84">
        <f t="shared" si="55"/>
        <v>0</v>
      </c>
      <c r="BK44" s="84">
        <f t="shared" si="56"/>
        <v>0</v>
      </c>
      <c r="BL44" s="84">
        <f t="shared" si="57"/>
        <v>0</v>
      </c>
      <c r="BM44" s="84">
        <f t="shared" si="58"/>
        <v>0</v>
      </c>
      <c r="BN44" s="84">
        <f t="shared" si="59"/>
        <v>0</v>
      </c>
      <c r="BO44" s="84">
        <f t="shared" si="60"/>
        <v>0</v>
      </c>
      <c r="BP44" s="84">
        <f t="shared" si="61"/>
        <v>0</v>
      </c>
      <c r="BQ44" s="84">
        <f t="shared" si="62"/>
        <v>0</v>
      </c>
      <c r="BR44" s="84">
        <f t="shared" si="63"/>
        <v>0</v>
      </c>
      <c r="BS44" s="84">
        <f t="shared" si="64"/>
        <v>0</v>
      </c>
      <c r="BT44" s="84">
        <f t="shared" si="65"/>
        <v>0</v>
      </c>
      <c r="BU44" s="84">
        <f t="shared" si="66"/>
        <v>0</v>
      </c>
      <c r="BV44" s="84">
        <f t="shared" si="67"/>
        <v>0</v>
      </c>
      <c r="BW44" s="84">
        <f t="shared" si="68"/>
        <v>0</v>
      </c>
      <c r="BX44" s="84">
        <f t="shared" si="69"/>
        <v>0</v>
      </c>
      <c r="BY44" s="84">
        <f t="shared" si="70"/>
        <v>0</v>
      </c>
      <c r="BZ44" s="84">
        <f t="shared" si="71"/>
        <v>0</v>
      </c>
      <c r="CA44" s="84">
        <f t="shared" si="72"/>
        <v>0</v>
      </c>
      <c r="CB44" s="84">
        <f t="shared" si="73"/>
        <v>0</v>
      </c>
      <c r="CC44" s="84">
        <f t="shared" si="74"/>
        <v>0</v>
      </c>
      <c r="CD44" s="84">
        <f t="shared" si="75"/>
        <v>0</v>
      </c>
      <c r="CE44" s="84">
        <f t="shared" si="76"/>
        <v>0</v>
      </c>
      <c r="CF44" s="84">
        <f t="shared" si="77"/>
        <v>0</v>
      </c>
      <c r="CG44" s="84">
        <f t="shared" si="78"/>
        <v>0</v>
      </c>
      <c r="CH44" s="84">
        <f t="shared" si="79"/>
        <v>0</v>
      </c>
      <c r="CI44" s="84">
        <f t="shared" si="80"/>
        <v>0</v>
      </c>
      <c r="CJ44" s="84">
        <f t="shared" si="81"/>
        <v>0</v>
      </c>
      <c r="CK44" s="84">
        <f t="shared" si="82"/>
        <v>0</v>
      </c>
      <c r="CL44" s="84">
        <f t="shared" si="83"/>
        <v>0</v>
      </c>
      <c r="CM44" s="84">
        <f t="shared" si="84"/>
        <v>0</v>
      </c>
      <c r="CN44" s="84">
        <f t="shared" si="85"/>
        <v>0</v>
      </c>
      <c r="CO44" s="84">
        <f t="shared" si="86"/>
        <v>0</v>
      </c>
      <c r="CP44" s="84">
        <f t="shared" si="87"/>
        <v>0</v>
      </c>
      <c r="CQ44" s="84">
        <f t="shared" si="88"/>
        <v>0</v>
      </c>
      <c r="CR44" s="84">
        <f t="shared" si="89"/>
        <v>0</v>
      </c>
      <c r="CS44" s="84">
        <f t="shared" si="90"/>
        <v>0</v>
      </c>
      <c r="CT44" s="84">
        <f t="shared" si="91"/>
        <v>0</v>
      </c>
      <c r="CU44" s="84">
        <f t="shared" si="92"/>
        <v>0</v>
      </c>
      <c r="CV44" s="84">
        <f t="shared" si="93"/>
        <v>0</v>
      </c>
      <c r="CW44" s="84">
        <f t="shared" si="94"/>
        <v>0</v>
      </c>
      <c r="CX44" s="84">
        <f t="shared" si="95"/>
        <v>0</v>
      </c>
    </row>
    <row r="45" spans="1:102" ht="14.25">
      <c r="A45" s="78">
        <f t="shared" si="96"/>
        <v>35</v>
      </c>
      <c r="B45" s="79"/>
      <c r="C45" s="80"/>
      <c r="D45" s="81"/>
      <c r="E45" s="82"/>
      <c r="F45" s="83"/>
      <c r="G45" s="84">
        <f t="shared" si="0"/>
        <v>0</v>
      </c>
      <c r="H45" s="84">
        <f t="shared" si="1"/>
        <v>0</v>
      </c>
      <c r="I45" s="84">
        <f t="shared" si="2"/>
        <v>0</v>
      </c>
      <c r="J45" s="84">
        <f t="shared" si="3"/>
        <v>0</v>
      </c>
      <c r="K45" s="84">
        <f t="shared" si="4"/>
        <v>0</v>
      </c>
      <c r="L45" s="84">
        <f t="shared" si="5"/>
        <v>0</v>
      </c>
      <c r="M45" s="84">
        <f t="shared" si="6"/>
        <v>0</v>
      </c>
      <c r="N45" s="84">
        <f t="shared" si="7"/>
        <v>0</v>
      </c>
      <c r="O45" s="84">
        <f t="shared" si="8"/>
        <v>0</v>
      </c>
      <c r="P45" s="84">
        <f t="shared" si="9"/>
        <v>0</v>
      </c>
      <c r="Q45" s="84">
        <f t="shared" si="10"/>
        <v>0</v>
      </c>
      <c r="R45" s="84">
        <f t="shared" si="11"/>
        <v>0</v>
      </c>
      <c r="S45" s="84">
        <f t="shared" si="12"/>
        <v>0</v>
      </c>
      <c r="T45" s="84">
        <f t="shared" si="13"/>
        <v>0</v>
      </c>
      <c r="U45" s="84">
        <f t="shared" si="14"/>
        <v>0</v>
      </c>
      <c r="V45" s="84">
        <f t="shared" si="15"/>
        <v>0</v>
      </c>
      <c r="W45" s="84">
        <f t="shared" si="16"/>
        <v>0</v>
      </c>
      <c r="X45" s="84">
        <f t="shared" si="17"/>
        <v>0</v>
      </c>
      <c r="Y45" s="84">
        <f t="shared" si="18"/>
        <v>0</v>
      </c>
      <c r="Z45" s="84">
        <f t="shared" si="19"/>
        <v>0</v>
      </c>
      <c r="AA45" s="84">
        <f t="shared" si="20"/>
        <v>0</v>
      </c>
      <c r="AB45" s="84">
        <f t="shared" si="21"/>
        <v>0</v>
      </c>
      <c r="AC45" s="84">
        <f t="shared" si="22"/>
        <v>0</v>
      </c>
      <c r="AD45" s="84">
        <f t="shared" si="23"/>
        <v>0</v>
      </c>
      <c r="AE45" s="84">
        <f t="shared" si="24"/>
        <v>0</v>
      </c>
      <c r="AF45" s="84">
        <f t="shared" si="25"/>
        <v>0</v>
      </c>
      <c r="AG45" s="84">
        <f t="shared" si="26"/>
        <v>0</v>
      </c>
      <c r="AH45" s="84">
        <f t="shared" si="27"/>
        <v>0</v>
      </c>
      <c r="AI45" s="84">
        <f t="shared" si="28"/>
        <v>0</v>
      </c>
      <c r="AJ45" s="84">
        <f t="shared" si="29"/>
        <v>0</v>
      </c>
      <c r="AK45" s="84">
        <f t="shared" si="30"/>
        <v>0</v>
      </c>
      <c r="AL45" s="84">
        <f t="shared" si="31"/>
        <v>0</v>
      </c>
      <c r="AM45" s="84">
        <f t="shared" si="32"/>
        <v>0</v>
      </c>
      <c r="AN45" s="84">
        <f t="shared" si="33"/>
        <v>0</v>
      </c>
      <c r="AO45" s="84">
        <f t="shared" si="34"/>
        <v>0</v>
      </c>
      <c r="AP45" s="84">
        <f t="shared" si="35"/>
        <v>0</v>
      </c>
      <c r="AQ45" s="84">
        <f t="shared" si="36"/>
        <v>0</v>
      </c>
      <c r="AR45" s="84">
        <f t="shared" si="37"/>
        <v>0</v>
      </c>
      <c r="AS45" s="84">
        <f t="shared" si="38"/>
        <v>0</v>
      </c>
      <c r="AT45" s="84">
        <f t="shared" si="39"/>
        <v>0</v>
      </c>
      <c r="AU45" s="84">
        <f t="shared" si="40"/>
        <v>0</v>
      </c>
      <c r="AV45" s="84">
        <f t="shared" si="41"/>
        <v>0</v>
      </c>
      <c r="AW45" s="84">
        <f t="shared" si="42"/>
        <v>0</v>
      </c>
      <c r="AX45" s="84">
        <f t="shared" si="43"/>
        <v>0</v>
      </c>
      <c r="AY45" s="84">
        <f t="shared" si="44"/>
        <v>0</v>
      </c>
      <c r="AZ45" s="84">
        <f t="shared" si="45"/>
        <v>0</v>
      </c>
      <c r="BA45" s="84">
        <f t="shared" si="46"/>
        <v>0</v>
      </c>
      <c r="BB45" s="84">
        <f t="shared" si="47"/>
        <v>0</v>
      </c>
      <c r="BC45" s="84">
        <f t="shared" si="48"/>
        <v>0</v>
      </c>
      <c r="BD45" s="84">
        <f t="shared" si="49"/>
        <v>0</v>
      </c>
      <c r="BE45" s="84">
        <f t="shared" si="50"/>
        <v>0</v>
      </c>
      <c r="BF45" s="84">
        <f t="shared" si="51"/>
        <v>0</v>
      </c>
      <c r="BG45" s="84">
        <f t="shared" si="52"/>
        <v>0</v>
      </c>
      <c r="BH45" s="84">
        <f t="shared" si="53"/>
        <v>0</v>
      </c>
      <c r="BI45" s="84">
        <f t="shared" si="54"/>
        <v>0</v>
      </c>
      <c r="BJ45" s="84">
        <f t="shared" si="55"/>
        <v>0</v>
      </c>
      <c r="BK45" s="84">
        <f t="shared" si="56"/>
        <v>0</v>
      </c>
      <c r="BL45" s="84">
        <f t="shared" si="57"/>
        <v>0</v>
      </c>
      <c r="BM45" s="84">
        <f t="shared" si="58"/>
        <v>0</v>
      </c>
      <c r="BN45" s="84">
        <f t="shared" si="59"/>
        <v>0</v>
      </c>
      <c r="BO45" s="84">
        <f t="shared" si="60"/>
        <v>0</v>
      </c>
      <c r="BP45" s="84">
        <f t="shared" si="61"/>
        <v>0</v>
      </c>
      <c r="BQ45" s="84">
        <f t="shared" si="62"/>
        <v>0</v>
      </c>
      <c r="BR45" s="84">
        <f t="shared" si="63"/>
        <v>0</v>
      </c>
      <c r="BS45" s="84">
        <f t="shared" si="64"/>
        <v>0</v>
      </c>
      <c r="BT45" s="84">
        <f t="shared" si="65"/>
        <v>0</v>
      </c>
      <c r="BU45" s="84">
        <f t="shared" si="66"/>
        <v>0</v>
      </c>
      <c r="BV45" s="84">
        <f t="shared" si="67"/>
        <v>0</v>
      </c>
      <c r="BW45" s="84">
        <f t="shared" si="68"/>
        <v>0</v>
      </c>
      <c r="BX45" s="84">
        <f t="shared" si="69"/>
        <v>0</v>
      </c>
      <c r="BY45" s="84">
        <f t="shared" si="70"/>
        <v>0</v>
      </c>
      <c r="BZ45" s="84">
        <f t="shared" si="71"/>
        <v>0</v>
      </c>
      <c r="CA45" s="84">
        <f t="shared" si="72"/>
        <v>0</v>
      </c>
      <c r="CB45" s="84">
        <f t="shared" si="73"/>
        <v>0</v>
      </c>
      <c r="CC45" s="84">
        <f t="shared" si="74"/>
        <v>0</v>
      </c>
      <c r="CD45" s="84">
        <f t="shared" si="75"/>
        <v>0</v>
      </c>
      <c r="CE45" s="84">
        <f t="shared" si="76"/>
        <v>0</v>
      </c>
      <c r="CF45" s="84">
        <f t="shared" si="77"/>
        <v>0</v>
      </c>
      <c r="CG45" s="84">
        <f t="shared" si="78"/>
        <v>0</v>
      </c>
      <c r="CH45" s="84">
        <f t="shared" si="79"/>
        <v>0</v>
      </c>
      <c r="CI45" s="84">
        <f t="shared" si="80"/>
        <v>0</v>
      </c>
      <c r="CJ45" s="84">
        <f t="shared" si="81"/>
        <v>0</v>
      </c>
      <c r="CK45" s="84">
        <f t="shared" si="82"/>
        <v>0</v>
      </c>
      <c r="CL45" s="84">
        <f t="shared" si="83"/>
        <v>0</v>
      </c>
      <c r="CM45" s="84">
        <f t="shared" si="84"/>
        <v>0</v>
      </c>
      <c r="CN45" s="84">
        <f t="shared" si="85"/>
        <v>0</v>
      </c>
      <c r="CO45" s="84">
        <f t="shared" si="86"/>
        <v>0</v>
      </c>
      <c r="CP45" s="84">
        <f t="shared" si="87"/>
        <v>0</v>
      </c>
      <c r="CQ45" s="84">
        <f t="shared" si="88"/>
        <v>0</v>
      </c>
      <c r="CR45" s="84">
        <f t="shared" si="89"/>
        <v>0</v>
      </c>
      <c r="CS45" s="84">
        <f t="shared" si="90"/>
        <v>0</v>
      </c>
      <c r="CT45" s="84">
        <f t="shared" si="91"/>
        <v>0</v>
      </c>
      <c r="CU45" s="84">
        <f t="shared" si="92"/>
        <v>0</v>
      </c>
      <c r="CV45" s="84">
        <f t="shared" si="93"/>
        <v>0</v>
      </c>
      <c r="CW45" s="84">
        <f t="shared" si="94"/>
        <v>0</v>
      </c>
      <c r="CX45" s="84">
        <f t="shared" si="95"/>
        <v>0</v>
      </c>
    </row>
    <row r="46" spans="1:102" ht="14.25">
      <c r="A46" s="78">
        <f t="shared" si="96"/>
        <v>36</v>
      </c>
      <c r="B46" s="79"/>
      <c r="C46" s="80"/>
      <c r="D46" s="81"/>
      <c r="E46" s="82"/>
      <c r="F46" s="83"/>
      <c r="G46" s="84">
        <f t="shared" si="0"/>
        <v>0</v>
      </c>
      <c r="H46" s="84">
        <f t="shared" si="1"/>
        <v>0</v>
      </c>
      <c r="I46" s="84">
        <f t="shared" si="2"/>
        <v>0</v>
      </c>
      <c r="J46" s="84">
        <f t="shared" si="3"/>
        <v>0</v>
      </c>
      <c r="K46" s="84">
        <f t="shared" si="4"/>
        <v>0</v>
      </c>
      <c r="L46" s="84">
        <f t="shared" si="5"/>
        <v>0</v>
      </c>
      <c r="M46" s="84">
        <f t="shared" si="6"/>
        <v>0</v>
      </c>
      <c r="N46" s="84">
        <f t="shared" si="7"/>
        <v>0</v>
      </c>
      <c r="O46" s="84">
        <f t="shared" si="8"/>
        <v>0</v>
      </c>
      <c r="P46" s="84">
        <f t="shared" si="9"/>
        <v>0</v>
      </c>
      <c r="Q46" s="84">
        <f t="shared" si="10"/>
        <v>0</v>
      </c>
      <c r="R46" s="84">
        <f t="shared" si="11"/>
        <v>0</v>
      </c>
      <c r="S46" s="84">
        <f t="shared" si="12"/>
        <v>0</v>
      </c>
      <c r="T46" s="84">
        <f t="shared" si="13"/>
        <v>0</v>
      </c>
      <c r="U46" s="84">
        <f t="shared" si="14"/>
        <v>0</v>
      </c>
      <c r="V46" s="84">
        <f t="shared" si="15"/>
        <v>0</v>
      </c>
      <c r="W46" s="84">
        <f t="shared" si="16"/>
        <v>0</v>
      </c>
      <c r="X46" s="84">
        <f t="shared" si="17"/>
        <v>0</v>
      </c>
      <c r="Y46" s="84">
        <f t="shared" si="18"/>
        <v>0</v>
      </c>
      <c r="Z46" s="84">
        <f t="shared" si="19"/>
        <v>0</v>
      </c>
      <c r="AA46" s="84">
        <f t="shared" si="20"/>
        <v>0</v>
      </c>
      <c r="AB46" s="84">
        <f t="shared" si="21"/>
        <v>0</v>
      </c>
      <c r="AC46" s="84">
        <f t="shared" si="22"/>
        <v>0</v>
      </c>
      <c r="AD46" s="84">
        <f t="shared" si="23"/>
        <v>0</v>
      </c>
      <c r="AE46" s="84">
        <f t="shared" si="24"/>
        <v>0</v>
      </c>
      <c r="AF46" s="84">
        <f t="shared" si="25"/>
        <v>0</v>
      </c>
      <c r="AG46" s="84">
        <f t="shared" si="26"/>
        <v>0</v>
      </c>
      <c r="AH46" s="84">
        <f t="shared" si="27"/>
        <v>0</v>
      </c>
      <c r="AI46" s="84">
        <f t="shared" si="28"/>
        <v>0</v>
      </c>
      <c r="AJ46" s="84">
        <f t="shared" si="29"/>
        <v>0</v>
      </c>
      <c r="AK46" s="84">
        <f t="shared" si="30"/>
        <v>0</v>
      </c>
      <c r="AL46" s="84">
        <f t="shared" si="31"/>
        <v>0</v>
      </c>
      <c r="AM46" s="84">
        <f t="shared" si="32"/>
        <v>0</v>
      </c>
      <c r="AN46" s="84">
        <f t="shared" si="33"/>
        <v>0</v>
      </c>
      <c r="AO46" s="84">
        <f t="shared" si="34"/>
        <v>0</v>
      </c>
      <c r="AP46" s="84">
        <f t="shared" si="35"/>
        <v>0</v>
      </c>
      <c r="AQ46" s="84">
        <f t="shared" si="36"/>
        <v>0</v>
      </c>
      <c r="AR46" s="84">
        <f t="shared" si="37"/>
        <v>0</v>
      </c>
      <c r="AS46" s="84">
        <f t="shared" si="38"/>
        <v>0</v>
      </c>
      <c r="AT46" s="84">
        <f t="shared" si="39"/>
        <v>0</v>
      </c>
      <c r="AU46" s="84">
        <f t="shared" si="40"/>
        <v>0</v>
      </c>
      <c r="AV46" s="84">
        <f t="shared" si="41"/>
        <v>0</v>
      </c>
      <c r="AW46" s="84">
        <f t="shared" si="42"/>
        <v>0</v>
      </c>
      <c r="AX46" s="84">
        <f t="shared" si="43"/>
        <v>0</v>
      </c>
      <c r="AY46" s="84">
        <f t="shared" si="44"/>
        <v>0</v>
      </c>
      <c r="AZ46" s="84">
        <f t="shared" si="45"/>
        <v>0</v>
      </c>
      <c r="BA46" s="84">
        <f t="shared" si="46"/>
        <v>0</v>
      </c>
      <c r="BB46" s="84">
        <f t="shared" si="47"/>
        <v>0</v>
      </c>
      <c r="BC46" s="84">
        <f t="shared" si="48"/>
        <v>0</v>
      </c>
      <c r="BD46" s="84">
        <f t="shared" si="49"/>
        <v>0</v>
      </c>
      <c r="BE46" s="84">
        <f t="shared" si="50"/>
        <v>0</v>
      </c>
      <c r="BF46" s="84">
        <f t="shared" si="51"/>
        <v>0</v>
      </c>
      <c r="BG46" s="84">
        <f t="shared" si="52"/>
        <v>0</v>
      </c>
      <c r="BH46" s="84">
        <f t="shared" si="53"/>
        <v>0</v>
      </c>
      <c r="BI46" s="84">
        <f t="shared" si="54"/>
        <v>0</v>
      </c>
      <c r="BJ46" s="84">
        <f t="shared" si="55"/>
        <v>0</v>
      </c>
      <c r="BK46" s="84">
        <f t="shared" si="56"/>
        <v>0</v>
      </c>
      <c r="BL46" s="84">
        <f t="shared" si="57"/>
        <v>0</v>
      </c>
      <c r="BM46" s="84">
        <f t="shared" si="58"/>
        <v>0</v>
      </c>
      <c r="BN46" s="84">
        <f t="shared" si="59"/>
        <v>0</v>
      </c>
      <c r="BO46" s="84">
        <f t="shared" si="60"/>
        <v>0</v>
      </c>
      <c r="BP46" s="84">
        <f t="shared" si="61"/>
        <v>0</v>
      </c>
      <c r="BQ46" s="84">
        <f t="shared" si="62"/>
        <v>0</v>
      </c>
      <c r="BR46" s="84">
        <f t="shared" si="63"/>
        <v>0</v>
      </c>
      <c r="BS46" s="84">
        <f t="shared" si="64"/>
        <v>0</v>
      </c>
      <c r="BT46" s="84">
        <f t="shared" si="65"/>
        <v>0</v>
      </c>
      <c r="BU46" s="84">
        <f t="shared" si="66"/>
        <v>0</v>
      </c>
      <c r="BV46" s="84">
        <f t="shared" si="67"/>
        <v>0</v>
      </c>
      <c r="BW46" s="84">
        <f t="shared" si="68"/>
        <v>0</v>
      </c>
      <c r="BX46" s="84">
        <f t="shared" si="69"/>
        <v>0</v>
      </c>
      <c r="BY46" s="84">
        <f t="shared" si="70"/>
        <v>0</v>
      </c>
      <c r="BZ46" s="84">
        <f t="shared" si="71"/>
        <v>0</v>
      </c>
      <c r="CA46" s="84">
        <f t="shared" si="72"/>
        <v>0</v>
      </c>
      <c r="CB46" s="84">
        <f t="shared" si="73"/>
        <v>0</v>
      </c>
      <c r="CC46" s="84">
        <f t="shared" si="74"/>
        <v>0</v>
      </c>
      <c r="CD46" s="84">
        <f t="shared" si="75"/>
        <v>0</v>
      </c>
      <c r="CE46" s="84">
        <f t="shared" si="76"/>
        <v>0</v>
      </c>
      <c r="CF46" s="84">
        <f t="shared" si="77"/>
        <v>0</v>
      </c>
      <c r="CG46" s="84">
        <f t="shared" si="78"/>
        <v>0</v>
      </c>
      <c r="CH46" s="84">
        <f t="shared" si="79"/>
        <v>0</v>
      </c>
      <c r="CI46" s="84">
        <f t="shared" si="80"/>
        <v>0</v>
      </c>
      <c r="CJ46" s="84">
        <f t="shared" si="81"/>
        <v>0</v>
      </c>
      <c r="CK46" s="84">
        <f t="shared" si="82"/>
        <v>0</v>
      </c>
      <c r="CL46" s="84">
        <f t="shared" si="83"/>
        <v>0</v>
      </c>
      <c r="CM46" s="84">
        <f t="shared" si="84"/>
        <v>0</v>
      </c>
      <c r="CN46" s="84">
        <f t="shared" si="85"/>
        <v>0</v>
      </c>
      <c r="CO46" s="84">
        <f t="shared" si="86"/>
        <v>0</v>
      </c>
      <c r="CP46" s="84">
        <f t="shared" si="87"/>
        <v>0</v>
      </c>
      <c r="CQ46" s="84">
        <f t="shared" si="88"/>
        <v>0</v>
      </c>
      <c r="CR46" s="84">
        <f t="shared" si="89"/>
        <v>0</v>
      </c>
      <c r="CS46" s="84">
        <f t="shared" si="90"/>
        <v>0</v>
      </c>
      <c r="CT46" s="84">
        <f t="shared" si="91"/>
        <v>0</v>
      </c>
      <c r="CU46" s="84">
        <f t="shared" si="92"/>
        <v>0</v>
      </c>
      <c r="CV46" s="84">
        <f t="shared" si="93"/>
        <v>0</v>
      </c>
      <c r="CW46" s="84">
        <f t="shared" si="94"/>
        <v>0</v>
      </c>
      <c r="CX46" s="84">
        <f t="shared" si="95"/>
        <v>0</v>
      </c>
    </row>
    <row r="47" spans="1:102" ht="14.25">
      <c r="A47" s="78">
        <f t="shared" si="96"/>
        <v>37</v>
      </c>
      <c r="B47" s="79"/>
      <c r="C47" s="80"/>
      <c r="D47" s="81"/>
      <c r="E47" s="82"/>
      <c r="F47" s="83"/>
      <c r="G47" s="84">
        <f t="shared" si="0"/>
        <v>0</v>
      </c>
      <c r="H47" s="84">
        <f t="shared" si="1"/>
        <v>0</v>
      </c>
      <c r="I47" s="84">
        <f t="shared" si="2"/>
        <v>0</v>
      </c>
      <c r="J47" s="84">
        <f t="shared" si="3"/>
        <v>0</v>
      </c>
      <c r="K47" s="84">
        <f t="shared" si="4"/>
        <v>0</v>
      </c>
      <c r="L47" s="84">
        <f t="shared" si="5"/>
        <v>0</v>
      </c>
      <c r="M47" s="84">
        <f t="shared" si="6"/>
        <v>0</v>
      </c>
      <c r="N47" s="84">
        <f t="shared" si="7"/>
        <v>0</v>
      </c>
      <c r="O47" s="84">
        <f t="shared" si="8"/>
        <v>0</v>
      </c>
      <c r="P47" s="84">
        <f t="shared" si="9"/>
        <v>0</v>
      </c>
      <c r="Q47" s="84">
        <f t="shared" si="10"/>
        <v>0</v>
      </c>
      <c r="R47" s="84">
        <f t="shared" si="11"/>
        <v>0</v>
      </c>
      <c r="S47" s="84">
        <f t="shared" si="12"/>
        <v>0</v>
      </c>
      <c r="T47" s="84">
        <f t="shared" si="13"/>
        <v>0</v>
      </c>
      <c r="U47" s="84">
        <f t="shared" si="14"/>
        <v>0</v>
      </c>
      <c r="V47" s="84">
        <f t="shared" si="15"/>
        <v>0</v>
      </c>
      <c r="W47" s="84">
        <f t="shared" si="16"/>
        <v>0</v>
      </c>
      <c r="X47" s="84">
        <f t="shared" si="17"/>
        <v>0</v>
      </c>
      <c r="Y47" s="84">
        <f t="shared" si="18"/>
        <v>0</v>
      </c>
      <c r="Z47" s="84">
        <f t="shared" si="19"/>
        <v>0</v>
      </c>
      <c r="AA47" s="84">
        <f t="shared" si="20"/>
        <v>0</v>
      </c>
      <c r="AB47" s="84">
        <f t="shared" si="21"/>
        <v>0</v>
      </c>
      <c r="AC47" s="84">
        <f t="shared" si="22"/>
        <v>0</v>
      </c>
      <c r="AD47" s="84">
        <f t="shared" si="23"/>
        <v>0</v>
      </c>
      <c r="AE47" s="84">
        <f t="shared" si="24"/>
        <v>0</v>
      </c>
      <c r="AF47" s="84">
        <f t="shared" si="25"/>
        <v>0</v>
      </c>
      <c r="AG47" s="84">
        <f t="shared" si="26"/>
        <v>0</v>
      </c>
      <c r="AH47" s="84">
        <f t="shared" si="27"/>
        <v>0</v>
      </c>
      <c r="AI47" s="84">
        <f t="shared" si="28"/>
        <v>0</v>
      </c>
      <c r="AJ47" s="84">
        <f t="shared" si="29"/>
        <v>0</v>
      </c>
      <c r="AK47" s="84">
        <f t="shared" si="30"/>
        <v>0</v>
      </c>
      <c r="AL47" s="84">
        <f t="shared" si="31"/>
        <v>0</v>
      </c>
      <c r="AM47" s="84">
        <f t="shared" si="32"/>
        <v>0</v>
      </c>
      <c r="AN47" s="84">
        <f t="shared" si="33"/>
        <v>0</v>
      </c>
      <c r="AO47" s="84">
        <f t="shared" si="34"/>
        <v>0</v>
      </c>
      <c r="AP47" s="84">
        <f t="shared" si="35"/>
        <v>0</v>
      </c>
      <c r="AQ47" s="84">
        <f t="shared" si="36"/>
        <v>0</v>
      </c>
      <c r="AR47" s="84">
        <f t="shared" si="37"/>
        <v>0</v>
      </c>
      <c r="AS47" s="84">
        <f t="shared" si="38"/>
        <v>0</v>
      </c>
      <c r="AT47" s="84">
        <f t="shared" si="39"/>
        <v>0</v>
      </c>
      <c r="AU47" s="84">
        <f t="shared" si="40"/>
        <v>0</v>
      </c>
      <c r="AV47" s="84">
        <f t="shared" si="41"/>
        <v>0</v>
      </c>
      <c r="AW47" s="84">
        <f t="shared" si="42"/>
        <v>0</v>
      </c>
      <c r="AX47" s="84">
        <f t="shared" si="43"/>
        <v>0</v>
      </c>
      <c r="AY47" s="84">
        <f t="shared" si="44"/>
        <v>0</v>
      </c>
      <c r="AZ47" s="84">
        <f t="shared" si="45"/>
        <v>0</v>
      </c>
      <c r="BA47" s="84">
        <f t="shared" si="46"/>
        <v>0</v>
      </c>
      <c r="BB47" s="84">
        <f t="shared" si="47"/>
        <v>0</v>
      </c>
      <c r="BC47" s="84">
        <f t="shared" si="48"/>
        <v>0</v>
      </c>
      <c r="BD47" s="84">
        <f t="shared" si="49"/>
        <v>0</v>
      </c>
      <c r="BE47" s="84">
        <f t="shared" si="50"/>
        <v>0</v>
      </c>
      <c r="BF47" s="84">
        <f t="shared" si="51"/>
        <v>0</v>
      </c>
      <c r="BG47" s="84">
        <f t="shared" si="52"/>
        <v>0</v>
      </c>
      <c r="BH47" s="84">
        <f t="shared" si="53"/>
        <v>0</v>
      </c>
      <c r="BI47" s="84">
        <f t="shared" si="54"/>
        <v>0</v>
      </c>
      <c r="BJ47" s="84">
        <f t="shared" si="55"/>
        <v>0</v>
      </c>
      <c r="BK47" s="84">
        <f t="shared" si="56"/>
        <v>0</v>
      </c>
      <c r="BL47" s="84">
        <f t="shared" si="57"/>
        <v>0</v>
      </c>
      <c r="BM47" s="84">
        <f t="shared" si="58"/>
        <v>0</v>
      </c>
      <c r="BN47" s="84">
        <f t="shared" si="59"/>
        <v>0</v>
      </c>
      <c r="BO47" s="84">
        <f t="shared" si="60"/>
        <v>0</v>
      </c>
      <c r="BP47" s="84">
        <f t="shared" si="61"/>
        <v>0</v>
      </c>
      <c r="BQ47" s="84">
        <f t="shared" si="62"/>
        <v>0</v>
      </c>
      <c r="BR47" s="84">
        <f t="shared" si="63"/>
        <v>0</v>
      </c>
      <c r="BS47" s="84">
        <f t="shared" si="64"/>
        <v>0</v>
      </c>
      <c r="BT47" s="84">
        <f t="shared" si="65"/>
        <v>0</v>
      </c>
      <c r="BU47" s="84">
        <f t="shared" si="66"/>
        <v>0</v>
      </c>
      <c r="BV47" s="84">
        <f t="shared" si="67"/>
        <v>0</v>
      </c>
      <c r="BW47" s="84">
        <f t="shared" si="68"/>
        <v>0</v>
      </c>
      <c r="BX47" s="84">
        <f t="shared" si="69"/>
        <v>0</v>
      </c>
      <c r="BY47" s="84">
        <f t="shared" si="70"/>
        <v>0</v>
      </c>
      <c r="BZ47" s="84">
        <f t="shared" si="71"/>
        <v>0</v>
      </c>
      <c r="CA47" s="84">
        <f t="shared" si="72"/>
        <v>0</v>
      </c>
      <c r="CB47" s="84">
        <f t="shared" si="73"/>
        <v>0</v>
      </c>
      <c r="CC47" s="84">
        <f t="shared" si="74"/>
        <v>0</v>
      </c>
      <c r="CD47" s="84">
        <f t="shared" si="75"/>
        <v>0</v>
      </c>
      <c r="CE47" s="84">
        <f t="shared" si="76"/>
        <v>0</v>
      </c>
      <c r="CF47" s="84">
        <f t="shared" si="77"/>
        <v>0</v>
      </c>
      <c r="CG47" s="84">
        <f t="shared" si="78"/>
        <v>0</v>
      </c>
      <c r="CH47" s="84">
        <f t="shared" si="79"/>
        <v>0</v>
      </c>
      <c r="CI47" s="84">
        <f t="shared" si="80"/>
        <v>0</v>
      </c>
      <c r="CJ47" s="84">
        <f t="shared" si="81"/>
        <v>0</v>
      </c>
      <c r="CK47" s="84">
        <f t="shared" si="82"/>
        <v>0</v>
      </c>
      <c r="CL47" s="84">
        <f t="shared" si="83"/>
        <v>0</v>
      </c>
      <c r="CM47" s="84">
        <f t="shared" si="84"/>
        <v>0</v>
      </c>
      <c r="CN47" s="84">
        <f t="shared" si="85"/>
        <v>0</v>
      </c>
      <c r="CO47" s="84">
        <f t="shared" si="86"/>
        <v>0</v>
      </c>
      <c r="CP47" s="84">
        <f t="shared" si="87"/>
        <v>0</v>
      </c>
      <c r="CQ47" s="84">
        <f t="shared" si="88"/>
        <v>0</v>
      </c>
      <c r="CR47" s="84">
        <f t="shared" si="89"/>
        <v>0</v>
      </c>
      <c r="CS47" s="84">
        <f t="shared" si="90"/>
        <v>0</v>
      </c>
      <c r="CT47" s="84">
        <f t="shared" si="91"/>
        <v>0</v>
      </c>
      <c r="CU47" s="84">
        <f t="shared" si="92"/>
        <v>0</v>
      </c>
      <c r="CV47" s="84">
        <f t="shared" si="93"/>
        <v>0</v>
      </c>
      <c r="CW47" s="84">
        <f t="shared" si="94"/>
        <v>0</v>
      </c>
      <c r="CX47" s="84">
        <f t="shared" si="95"/>
        <v>0</v>
      </c>
    </row>
    <row r="48" spans="1:102" ht="14.25">
      <c r="A48" s="78">
        <f t="shared" si="96"/>
        <v>38</v>
      </c>
      <c r="B48" s="79"/>
      <c r="C48" s="80"/>
      <c r="D48" s="81"/>
      <c r="E48" s="82"/>
      <c r="F48" s="83"/>
      <c r="G48" s="84">
        <f t="shared" si="0"/>
        <v>0</v>
      </c>
      <c r="H48" s="84">
        <f t="shared" si="1"/>
        <v>0</v>
      </c>
      <c r="I48" s="84">
        <f t="shared" si="2"/>
        <v>0</v>
      </c>
      <c r="J48" s="84">
        <f t="shared" si="3"/>
        <v>0</v>
      </c>
      <c r="K48" s="84">
        <f t="shared" si="4"/>
        <v>0</v>
      </c>
      <c r="L48" s="84">
        <f t="shared" si="5"/>
        <v>0</v>
      </c>
      <c r="M48" s="84">
        <f t="shared" si="6"/>
        <v>0</v>
      </c>
      <c r="N48" s="84">
        <f t="shared" si="7"/>
        <v>0</v>
      </c>
      <c r="O48" s="84">
        <f t="shared" si="8"/>
        <v>0</v>
      </c>
      <c r="P48" s="84">
        <f t="shared" si="9"/>
        <v>0</v>
      </c>
      <c r="Q48" s="84">
        <f t="shared" si="10"/>
        <v>0</v>
      </c>
      <c r="R48" s="84">
        <f t="shared" si="11"/>
        <v>0</v>
      </c>
      <c r="S48" s="84">
        <f t="shared" si="12"/>
        <v>0</v>
      </c>
      <c r="T48" s="84">
        <f t="shared" si="13"/>
        <v>0</v>
      </c>
      <c r="U48" s="84">
        <f t="shared" si="14"/>
        <v>0</v>
      </c>
      <c r="V48" s="84">
        <f t="shared" si="15"/>
        <v>0</v>
      </c>
      <c r="W48" s="84">
        <f t="shared" si="16"/>
        <v>0</v>
      </c>
      <c r="X48" s="84">
        <f t="shared" si="17"/>
        <v>0</v>
      </c>
      <c r="Y48" s="84">
        <f t="shared" si="18"/>
        <v>0</v>
      </c>
      <c r="Z48" s="84">
        <f t="shared" si="19"/>
        <v>0</v>
      </c>
      <c r="AA48" s="84">
        <f t="shared" si="20"/>
        <v>0</v>
      </c>
      <c r="AB48" s="84">
        <f t="shared" si="21"/>
        <v>0</v>
      </c>
      <c r="AC48" s="84">
        <f t="shared" si="22"/>
        <v>0</v>
      </c>
      <c r="AD48" s="84">
        <f t="shared" si="23"/>
        <v>0</v>
      </c>
      <c r="AE48" s="84">
        <f t="shared" si="24"/>
        <v>0</v>
      </c>
      <c r="AF48" s="84">
        <f t="shared" si="25"/>
        <v>0</v>
      </c>
      <c r="AG48" s="84">
        <f t="shared" si="26"/>
        <v>0</v>
      </c>
      <c r="AH48" s="84">
        <f t="shared" si="27"/>
        <v>0</v>
      </c>
      <c r="AI48" s="84">
        <f t="shared" si="28"/>
        <v>0</v>
      </c>
      <c r="AJ48" s="84">
        <f t="shared" si="29"/>
        <v>0</v>
      </c>
      <c r="AK48" s="84">
        <f t="shared" si="30"/>
        <v>0</v>
      </c>
      <c r="AL48" s="84">
        <f t="shared" si="31"/>
        <v>0</v>
      </c>
      <c r="AM48" s="84">
        <f t="shared" si="32"/>
        <v>0</v>
      </c>
      <c r="AN48" s="84">
        <f t="shared" si="33"/>
        <v>0</v>
      </c>
      <c r="AO48" s="84">
        <f t="shared" si="34"/>
        <v>0</v>
      </c>
      <c r="AP48" s="84">
        <f t="shared" si="35"/>
        <v>0</v>
      </c>
      <c r="AQ48" s="84">
        <f t="shared" si="36"/>
        <v>0</v>
      </c>
      <c r="AR48" s="84">
        <f t="shared" si="37"/>
        <v>0</v>
      </c>
      <c r="AS48" s="84">
        <f t="shared" si="38"/>
        <v>0</v>
      </c>
      <c r="AT48" s="84">
        <f t="shared" si="39"/>
        <v>0</v>
      </c>
      <c r="AU48" s="84">
        <f t="shared" si="40"/>
        <v>0</v>
      </c>
      <c r="AV48" s="84">
        <f t="shared" si="41"/>
        <v>0</v>
      </c>
      <c r="AW48" s="84">
        <f t="shared" si="42"/>
        <v>0</v>
      </c>
      <c r="AX48" s="84">
        <f t="shared" si="43"/>
        <v>0</v>
      </c>
      <c r="AY48" s="84">
        <f t="shared" si="44"/>
        <v>0</v>
      </c>
      <c r="AZ48" s="84">
        <f t="shared" si="45"/>
        <v>0</v>
      </c>
      <c r="BA48" s="84">
        <f t="shared" si="46"/>
        <v>0</v>
      </c>
      <c r="BB48" s="84">
        <f t="shared" si="47"/>
        <v>0</v>
      </c>
      <c r="BC48" s="84">
        <f t="shared" si="48"/>
        <v>0</v>
      </c>
      <c r="BD48" s="84">
        <f t="shared" si="49"/>
        <v>0</v>
      </c>
      <c r="BE48" s="84">
        <f t="shared" si="50"/>
        <v>0</v>
      </c>
      <c r="BF48" s="84">
        <f t="shared" si="51"/>
        <v>0</v>
      </c>
      <c r="BG48" s="84">
        <f t="shared" si="52"/>
        <v>0</v>
      </c>
      <c r="BH48" s="84">
        <f t="shared" si="53"/>
        <v>0</v>
      </c>
      <c r="BI48" s="84">
        <f t="shared" si="54"/>
        <v>0</v>
      </c>
      <c r="BJ48" s="84">
        <f t="shared" si="55"/>
        <v>0</v>
      </c>
      <c r="BK48" s="84">
        <f t="shared" si="56"/>
        <v>0</v>
      </c>
      <c r="BL48" s="84">
        <f t="shared" si="57"/>
        <v>0</v>
      </c>
      <c r="BM48" s="84">
        <f t="shared" si="58"/>
        <v>0</v>
      </c>
      <c r="BN48" s="84">
        <f t="shared" si="59"/>
        <v>0</v>
      </c>
      <c r="BO48" s="84">
        <f t="shared" si="60"/>
        <v>0</v>
      </c>
      <c r="BP48" s="84">
        <f t="shared" si="61"/>
        <v>0</v>
      </c>
      <c r="BQ48" s="84">
        <f t="shared" si="62"/>
        <v>0</v>
      </c>
      <c r="BR48" s="84">
        <f t="shared" si="63"/>
        <v>0</v>
      </c>
      <c r="BS48" s="84">
        <f t="shared" si="64"/>
        <v>0</v>
      </c>
      <c r="BT48" s="84">
        <f t="shared" si="65"/>
        <v>0</v>
      </c>
      <c r="BU48" s="84">
        <f t="shared" si="66"/>
        <v>0</v>
      </c>
      <c r="BV48" s="84">
        <f t="shared" si="67"/>
        <v>0</v>
      </c>
      <c r="BW48" s="84">
        <f t="shared" si="68"/>
        <v>0</v>
      </c>
      <c r="BX48" s="84">
        <f t="shared" si="69"/>
        <v>0</v>
      </c>
      <c r="BY48" s="84">
        <f t="shared" si="70"/>
        <v>0</v>
      </c>
      <c r="BZ48" s="84">
        <f t="shared" si="71"/>
        <v>0</v>
      </c>
      <c r="CA48" s="84">
        <f t="shared" si="72"/>
        <v>0</v>
      </c>
      <c r="CB48" s="84">
        <f t="shared" si="73"/>
        <v>0</v>
      </c>
      <c r="CC48" s="84">
        <f t="shared" si="74"/>
        <v>0</v>
      </c>
      <c r="CD48" s="84">
        <f t="shared" si="75"/>
        <v>0</v>
      </c>
      <c r="CE48" s="84">
        <f t="shared" si="76"/>
        <v>0</v>
      </c>
      <c r="CF48" s="84">
        <f t="shared" si="77"/>
        <v>0</v>
      </c>
      <c r="CG48" s="84">
        <f t="shared" si="78"/>
        <v>0</v>
      </c>
      <c r="CH48" s="84">
        <f t="shared" si="79"/>
        <v>0</v>
      </c>
      <c r="CI48" s="84">
        <f t="shared" si="80"/>
        <v>0</v>
      </c>
      <c r="CJ48" s="84">
        <f t="shared" si="81"/>
        <v>0</v>
      </c>
      <c r="CK48" s="84">
        <f t="shared" si="82"/>
        <v>0</v>
      </c>
      <c r="CL48" s="84">
        <f t="shared" si="83"/>
        <v>0</v>
      </c>
      <c r="CM48" s="84">
        <f t="shared" si="84"/>
        <v>0</v>
      </c>
      <c r="CN48" s="84">
        <f t="shared" si="85"/>
        <v>0</v>
      </c>
      <c r="CO48" s="84">
        <f t="shared" si="86"/>
        <v>0</v>
      </c>
      <c r="CP48" s="84">
        <f t="shared" si="87"/>
        <v>0</v>
      </c>
      <c r="CQ48" s="84">
        <f t="shared" si="88"/>
        <v>0</v>
      </c>
      <c r="CR48" s="84">
        <f t="shared" si="89"/>
        <v>0</v>
      </c>
      <c r="CS48" s="84">
        <f t="shared" si="90"/>
        <v>0</v>
      </c>
      <c r="CT48" s="84">
        <f t="shared" si="91"/>
        <v>0</v>
      </c>
      <c r="CU48" s="84">
        <f t="shared" si="92"/>
        <v>0</v>
      </c>
      <c r="CV48" s="84">
        <f t="shared" si="93"/>
        <v>0</v>
      </c>
      <c r="CW48" s="84">
        <f t="shared" si="94"/>
        <v>0</v>
      </c>
      <c r="CX48" s="84">
        <f t="shared" si="95"/>
        <v>0</v>
      </c>
    </row>
    <row r="49" spans="1:102" ht="14.25">
      <c r="A49" s="78">
        <f t="shared" si="96"/>
        <v>39</v>
      </c>
      <c r="B49" s="79"/>
      <c r="C49" s="80"/>
      <c r="D49" s="81"/>
      <c r="E49" s="82"/>
      <c r="F49" s="83"/>
      <c r="G49" s="84">
        <f t="shared" si="0"/>
        <v>0</v>
      </c>
      <c r="H49" s="84">
        <f t="shared" si="1"/>
        <v>0</v>
      </c>
      <c r="I49" s="84">
        <f t="shared" si="2"/>
        <v>0</v>
      </c>
      <c r="J49" s="84">
        <f t="shared" si="3"/>
        <v>0</v>
      </c>
      <c r="K49" s="84">
        <f t="shared" si="4"/>
        <v>0</v>
      </c>
      <c r="L49" s="84">
        <f t="shared" si="5"/>
        <v>0</v>
      </c>
      <c r="M49" s="84">
        <f t="shared" si="6"/>
        <v>0</v>
      </c>
      <c r="N49" s="84">
        <f t="shared" si="7"/>
        <v>0</v>
      </c>
      <c r="O49" s="84">
        <f t="shared" si="8"/>
        <v>0</v>
      </c>
      <c r="P49" s="84">
        <f t="shared" si="9"/>
        <v>0</v>
      </c>
      <c r="Q49" s="84">
        <f t="shared" si="10"/>
        <v>0</v>
      </c>
      <c r="R49" s="84">
        <f t="shared" si="11"/>
        <v>0</v>
      </c>
      <c r="S49" s="84">
        <f t="shared" si="12"/>
        <v>0</v>
      </c>
      <c r="T49" s="84">
        <f t="shared" si="13"/>
        <v>0</v>
      </c>
      <c r="U49" s="84">
        <f t="shared" si="14"/>
        <v>0</v>
      </c>
      <c r="V49" s="84">
        <f t="shared" si="15"/>
        <v>0</v>
      </c>
      <c r="W49" s="84">
        <f t="shared" si="16"/>
        <v>0</v>
      </c>
      <c r="X49" s="84">
        <f t="shared" si="17"/>
        <v>0</v>
      </c>
      <c r="Y49" s="84">
        <f t="shared" si="18"/>
        <v>0</v>
      </c>
      <c r="Z49" s="84">
        <f t="shared" si="19"/>
        <v>0</v>
      </c>
      <c r="AA49" s="84">
        <f t="shared" si="20"/>
        <v>0</v>
      </c>
      <c r="AB49" s="84">
        <f t="shared" si="21"/>
        <v>0</v>
      </c>
      <c r="AC49" s="84">
        <f t="shared" si="22"/>
        <v>0</v>
      </c>
      <c r="AD49" s="84">
        <f t="shared" si="23"/>
        <v>0</v>
      </c>
      <c r="AE49" s="84">
        <f t="shared" si="24"/>
        <v>0</v>
      </c>
      <c r="AF49" s="84">
        <f t="shared" si="25"/>
        <v>0</v>
      </c>
      <c r="AG49" s="84">
        <f t="shared" si="26"/>
        <v>0</v>
      </c>
      <c r="AH49" s="84">
        <f t="shared" si="27"/>
        <v>0</v>
      </c>
      <c r="AI49" s="84">
        <f t="shared" si="28"/>
        <v>0</v>
      </c>
      <c r="AJ49" s="84">
        <f t="shared" si="29"/>
        <v>0</v>
      </c>
      <c r="AK49" s="84">
        <f t="shared" si="30"/>
        <v>0</v>
      </c>
      <c r="AL49" s="84">
        <f t="shared" si="31"/>
        <v>0</v>
      </c>
      <c r="AM49" s="84">
        <f t="shared" si="32"/>
        <v>0</v>
      </c>
      <c r="AN49" s="84">
        <f t="shared" si="33"/>
        <v>0</v>
      </c>
      <c r="AO49" s="84">
        <f t="shared" si="34"/>
        <v>0</v>
      </c>
      <c r="AP49" s="84">
        <f t="shared" si="35"/>
        <v>0</v>
      </c>
      <c r="AQ49" s="84">
        <f t="shared" si="36"/>
        <v>0</v>
      </c>
      <c r="AR49" s="84">
        <f t="shared" si="37"/>
        <v>0</v>
      </c>
      <c r="AS49" s="84">
        <f t="shared" si="38"/>
        <v>0</v>
      </c>
      <c r="AT49" s="84">
        <f t="shared" si="39"/>
        <v>0</v>
      </c>
      <c r="AU49" s="84">
        <f t="shared" si="40"/>
        <v>0</v>
      </c>
      <c r="AV49" s="84">
        <f t="shared" si="41"/>
        <v>0</v>
      </c>
      <c r="AW49" s="84">
        <f t="shared" si="42"/>
        <v>0</v>
      </c>
      <c r="AX49" s="84">
        <f t="shared" si="43"/>
        <v>0</v>
      </c>
      <c r="AY49" s="84">
        <f t="shared" si="44"/>
        <v>0</v>
      </c>
      <c r="AZ49" s="84">
        <f t="shared" si="45"/>
        <v>0</v>
      </c>
      <c r="BA49" s="84">
        <f t="shared" si="46"/>
        <v>0</v>
      </c>
      <c r="BB49" s="84">
        <f t="shared" si="47"/>
        <v>0</v>
      </c>
      <c r="BC49" s="84">
        <f t="shared" si="48"/>
        <v>0</v>
      </c>
      <c r="BD49" s="84">
        <f t="shared" si="49"/>
        <v>0</v>
      </c>
      <c r="BE49" s="84">
        <f t="shared" si="50"/>
        <v>0</v>
      </c>
      <c r="BF49" s="84">
        <f t="shared" si="51"/>
        <v>0</v>
      </c>
      <c r="BG49" s="84">
        <f t="shared" si="52"/>
        <v>0</v>
      </c>
      <c r="BH49" s="84">
        <f t="shared" si="53"/>
        <v>0</v>
      </c>
      <c r="BI49" s="84">
        <f t="shared" si="54"/>
        <v>0</v>
      </c>
      <c r="BJ49" s="84">
        <f t="shared" si="55"/>
        <v>0</v>
      </c>
      <c r="BK49" s="84">
        <f t="shared" si="56"/>
        <v>0</v>
      </c>
      <c r="BL49" s="84">
        <f t="shared" si="57"/>
        <v>0</v>
      </c>
      <c r="BM49" s="84">
        <f t="shared" si="58"/>
        <v>0</v>
      </c>
      <c r="BN49" s="84">
        <f t="shared" si="59"/>
        <v>0</v>
      </c>
      <c r="BO49" s="84">
        <f t="shared" si="60"/>
        <v>0</v>
      </c>
      <c r="BP49" s="84">
        <f t="shared" si="61"/>
        <v>0</v>
      </c>
      <c r="BQ49" s="84">
        <f t="shared" si="62"/>
        <v>0</v>
      </c>
      <c r="BR49" s="84">
        <f t="shared" si="63"/>
        <v>0</v>
      </c>
      <c r="BS49" s="84">
        <f t="shared" si="64"/>
        <v>0</v>
      </c>
      <c r="BT49" s="84">
        <f t="shared" si="65"/>
        <v>0</v>
      </c>
      <c r="BU49" s="84">
        <f t="shared" si="66"/>
        <v>0</v>
      </c>
      <c r="BV49" s="84">
        <f t="shared" si="67"/>
        <v>0</v>
      </c>
      <c r="BW49" s="84">
        <f t="shared" si="68"/>
        <v>0</v>
      </c>
      <c r="BX49" s="84">
        <f t="shared" si="69"/>
        <v>0</v>
      </c>
      <c r="BY49" s="84">
        <f t="shared" si="70"/>
        <v>0</v>
      </c>
      <c r="BZ49" s="84">
        <f t="shared" si="71"/>
        <v>0</v>
      </c>
      <c r="CA49" s="84">
        <f t="shared" si="72"/>
        <v>0</v>
      </c>
      <c r="CB49" s="84">
        <f t="shared" si="73"/>
        <v>0</v>
      </c>
      <c r="CC49" s="84">
        <f t="shared" si="74"/>
        <v>0</v>
      </c>
      <c r="CD49" s="84">
        <f t="shared" si="75"/>
        <v>0</v>
      </c>
      <c r="CE49" s="84">
        <f t="shared" si="76"/>
        <v>0</v>
      </c>
      <c r="CF49" s="84">
        <f t="shared" si="77"/>
        <v>0</v>
      </c>
      <c r="CG49" s="84">
        <f t="shared" si="78"/>
        <v>0</v>
      </c>
      <c r="CH49" s="84">
        <f t="shared" si="79"/>
        <v>0</v>
      </c>
      <c r="CI49" s="84">
        <f t="shared" si="80"/>
        <v>0</v>
      </c>
      <c r="CJ49" s="84">
        <f t="shared" si="81"/>
        <v>0</v>
      </c>
      <c r="CK49" s="84">
        <f t="shared" si="82"/>
        <v>0</v>
      </c>
      <c r="CL49" s="84">
        <f t="shared" si="83"/>
        <v>0</v>
      </c>
      <c r="CM49" s="84">
        <f t="shared" si="84"/>
        <v>0</v>
      </c>
      <c r="CN49" s="84">
        <f t="shared" si="85"/>
        <v>0</v>
      </c>
      <c r="CO49" s="84">
        <f t="shared" si="86"/>
        <v>0</v>
      </c>
      <c r="CP49" s="84">
        <f t="shared" si="87"/>
        <v>0</v>
      </c>
      <c r="CQ49" s="84">
        <f t="shared" si="88"/>
        <v>0</v>
      </c>
      <c r="CR49" s="84">
        <f t="shared" si="89"/>
        <v>0</v>
      </c>
      <c r="CS49" s="84">
        <f t="shared" si="90"/>
        <v>0</v>
      </c>
      <c r="CT49" s="84">
        <f t="shared" si="91"/>
        <v>0</v>
      </c>
      <c r="CU49" s="84">
        <f t="shared" si="92"/>
        <v>0</v>
      </c>
      <c r="CV49" s="84">
        <f t="shared" si="93"/>
        <v>0</v>
      </c>
      <c r="CW49" s="84">
        <f t="shared" si="94"/>
        <v>0</v>
      </c>
      <c r="CX49" s="84">
        <f t="shared" si="95"/>
        <v>0</v>
      </c>
    </row>
    <row r="50" spans="1:102" ht="14.25">
      <c r="A50" s="78">
        <f t="shared" si="96"/>
        <v>40</v>
      </c>
      <c r="B50" s="79"/>
      <c r="C50" s="80"/>
      <c r="D50" s="81"/>
      <c r="E50" s="82"/>
      <c r="F50" s="83"/>
      <c r="G50" s="84">
        <f t="shared" si="0"/>
        <v>0</v>
      </c>
      <c r="H50" s="84">
        <f t="shared" si="1"/>
        <v>0</v>
      </c>
      <c r="I50" s="84">
        <f t="shared" si="2"/>
        <v>0</v>
      </c>
      <c r="J50" s="84">
        <f t="shared" si="3"/>
        <v>0</v>
      </c>
      <c r="K50" s="84">
        <f t="shared" si="4"/>
        <v>0</v>
      </c>
      <c r="L50" s="84">
        <f t="shared" si="5"/>
        <v>0</v>
      </c>
      <c r="M50" s="84">
        <f t="shared" si="6"/>
        <v>0</v>
      </c>
      <c r="N50" s="84">
        <f t="shared" si="7"/>
        <v>0</v>
      </c>
      <c r="O50" s="84">
        <f t="shared" si="8"/>
        <v>0</v>
      </c>
      <c r="P50" s="84">
        <f t="shared" si="9"/>
        <v>0</v>
      </c>
      <c r="Q50" s="84">
        <f t="shared" si="10"/>
        <v>0</v>
      </c>
      <c r="R50" s="84">
        <f t="shared" si="11"/>
        <v>0</v>
      </c>
      <c r="S50" s="84">
        <f t="shared" si="12"/>
        <v>0</v>
      </c>
      <c r="T50" s="84">
        <f t="shared" si="13"/>
        <v>0</v>
      </c>
      <c r="U50" s="84">
        <f t="shared" si="14"/>
        <v>0</v>
      </c>
      <c r="V50" s="84">
        <f t="shared" si="15"/>
        <v>0</v>
      </c>
      <c r="W50" s="84">
        <f t="shared" si="16"/>
        <v>0</v>
      </c>
      <c r="X50" s="84">
        <f t="shared" si="17"/>
        <v>0</v>
      </c>
      <c r="Y50" s="84">
        <f t="shared" si="18"/>
        <v>0</v>
      </c>
      <c r="Z50" s="84">
        <f t="shared" si="19"/>
        <v>0</v>
      </c>
      <c r="AA50" s="84">
        <f t="shared" si="20"/>
        <v>0</v>
      </c>
      <c r="AB50" s="84">
        <f t="shared" si="21"/>
        <v>0</v>
      </c>
      <c r="AC50" s="84">
        <f t="shared" si="22"/>
        <v>0</v>
      </c>
      <c r="AD50" s="84">
        <f t="shared" si="23"/>
        <v>0</v>
      </c>
      <c r="AE50" s="84">
        <f t="shared" si="24"/>
        <v>0</v>
      </c>
      <c r="AF50" s="84">
        <f t="shared" si="25"/>
        <v>0</v>
      </c>
      <c r="AG50" s="84">
        <f t="shared" si="26"/>
        <v>0</v>
      </c>
      <c r="AH50" s="84">
        <f t="shared" si="27"/>
        <v>0</v>
      </c>
      <c r="AI50" s="84">
        <f t="shared" si="28"/>
        <v>0</v>
      </c>
      <c r="AJ50" s="84">
        <f t="shared" si="29"/>
        <v>0</v>
      </c>
      <c r="AK50" s="84">
        <f t="shared" si="30"/>
        <v>0</v>
      </c>
      <c r="AL50" s="84">
        <f t="shared" si="31"/>
        <v>0</v>
      </c>
      <c r="AM50" s="84">
        <f t="shared" si="32"/>
        <v>0</v>
      </c>
      <c r="AN50" s="84">
        <f t="shared" si="33"/>
        <v>0</v>
      </c>
      <c r="AO50" s="84">
        <f t="shared" si="34"/>
        <v>0</v>
      </c>
      <c r="AP50" s="84">
        <f t="shared" si="35"/>
        <v>0</v>
      </c>
      <c r="AQ50" s="84">
        <f t="shared" si="36"/>
        <v>0</v>
      </c>
      <c r="AR50" s="84">
        <f t="shared" si="37"/>
        <v>0</v>
      </c>
      <c r="AS50" s="84">
        <f t="shared" si="38"/>
        <v>0</v>
      </c>
      <c r="AT50" s="84">
        <f t="shared" si="39"/>
        <v>0</v>
      </c>
      <c r="AU50" s="84">
        <f t="shared" si="40"/>
        <v>0</v>
      </c>
      <c r="AV50" s="84">
        <f t="shared" si="41"/>
        <v>0</v>
      </c>
      <c r="AW50" s="84">
        <f t="shared" si="42"/>
        <v>0</v>
      </c>
      <c r="AX50" s="84">
        <f t="shared" si="43"/>
        <v>0</v>
      </c>
      <c r="AY50" s="84">
        <f t="shared" si="44"/>
        <v>0</v>
      </c>
      <c r="AZ50" s="84">
        <f t="shared" si="45"/>
        <v>0</v>
      </c>
      <c r="BA50" s="84">
        <f t="shared" si="46"/>
        <v>0</v>
      </c>
      <c r="BB50" s="84">
        <f t="shared" si="47"/>
        <v>0</v>
      </c>
      <c r="BC50" s="84">
        <f t="shared" si="48"/>
        <v>0</v>
      </c>
      <c r="BD50" s="84">
        <f t="shared" si="49"/>
        <v>0</v>
      </c>
      <c r="BE50" s="84">
        <f t="shared" si="50"/>
        <v>0</v>
      </c>
      <c r="BF50" s="84">
        <f t="shared" si="51"/>
        <v>0</v>
      </c>
      <c r="BG50" s="84">
        <f t="shared" si="52"/>
        <v>0</v>
      </c>
      <c r="BH50" s="84">
        <f t="shared" si="53"/>
        <v>0</v>
      </c>
      <c r="BI50" s="84">
        <f t="shared" si="54"/>
        <v>0</v>
      </c>
      <c r="BJ50" s="84">
        <f t="shared" si="55"/>
        <v>0</v>
      </c>
      <c r="BK50" s="84">
        <f t="shared" si="56"/>
        <v>0</v>
      </c>
      <c r="BL50" s="84">
        <f t="shared" si="57"/>
        <v>0</v>
      </c>
      <c r="BM50" s="84">
        <f t="shared" si="58"/>
        <v>0</v>
      </c>
      <c r="BN50" s="84">
        <f t="shared" si="59"/>
        <v>0</v>
      </c>
      <c r="BO50" s="84">
        <f t="shared" si="60"/>
        <v>0</v>
      </c>
      <c r="BP50" s="84">
        <f t="shared" si="61"/>
        <v>0</v>
      </c>
      <c r="BQ50" s="84">
        <f t="shared" si="62"/>
        <v>0</v>
      </c>
      <c r="BR50" s="84">
        <f t="shared" si="63"/>
        <v>0</v>
      </c>
      <c r="BS50" s="84">
        <f t="shared" si="64"/>
        <v>0</v>
      </c>
      <c r="BT50" s="84">
        <f t="shared" si="65"/>
        <v>0</v>
      </c>
      <c r="BU50" s="84">
        <f t="shared" si="66"/>
        <v>0</v>
      </c>
      <c r="BV50" s="84">
        <f t="shared" si="67"/>
        <v>0</v>
      </c>
      <c r="BW50" s="84">
        <f t="shared" si="68"/>
        <v>0</v>
      </c>
      <c r="BX50" s="84">
        <f t="shared" si="69"/>
        <v>0</v>
      </c>
      <c r="BY50" s="84">
        <f t="shared" si="70"/>
        <v>0</v>
      </c>
      <c r="BZ50" s="84">
        <f t="shared" si="71"/>
        <v>0</v>
      </c>
      <c r="CA50" s="84">
        <f t="shared" si="72"/>
        <v>0</v>
      </c>
      <c r="CB50" s="84">
        <f t="shared" si="73"/>
        <v>0</v>
      </c>
      <c r="CC50" s="84">
        <f t="shared" si="74"/>
        <v>0</v>
      </c>
      <c r="CD50" s="84">
        <f t="shared" si="75"/>
        <v>0</v>
      </c>
      <c r="CE50" s="84">
        <f t="shared" si="76"/>
        <v>0</v>
      </c>
      <c r="CF50" s="84">
        <f t="shared" si="77"/>
        <v>0</v>
      </c>
      <c r="CG50" s="84">
        <f t="shared" si="78"/>
        <v>0</v>
      </c>
      <c r="CH50" s="84">
        <f t="shared" si="79"/>
        <v>0</v>
      </c>
      <c r="CI50" s="84">
        <f t="shared" si="80"/>
        <v>0</v>
      </c>
      <c r="CJ50" s="84">
        <f t="shared" si="81"/>
        <v>0</v>
      </c>
      <c r="CK50" s="84">
        <f t="shared" si="82"/>
        <v>0</v>
      </c>
      <c r="CL50" s="84">
        <f t="shared" si="83"/>
        <v>0</v>
      </c>
      <c r="CM50" s="84">
        <f t="shared" si="84"/>
        <v>0</v>
      </c>
      <c r="CN50" s="84">
        <f t="shared" si="85"/>
        <v>0</v>
      </c>
      <c r="CO50" s="84">
        <f t="shared" si="86"/>
        <v>0</v>
      </c>
      <c r="CP50" s="84">
        <f t="shared" si="87"/>
        <v>0</v>
      </c>
      <c r="CQ50" s="84">
        <f t="shared" si="88"/>
        <v>0</v>
      </c>
      <c r="CR50" s="84">
        <f t="shared" si="89"/>
        <v>0</v>
      </c>
      <c r="CS50" s="84">
        <f t="shared" si="90"/>
        <v>0</v>
      </c>
      <c r="CT50" s="84">
        <f t="shared" si="91"/>
        <v>0</v>
      </c>
      <c r="CU50" s="84">
        <f t="shared" si="92"/>
        <v>0</v>
      </c>
      <c r="CV50" s="84">
        <f t="shared" si="93"/>
        <v>0</v>
      </c>
      <c r="CW50" s="84">
        <f t="shared" si="94"/>
        <v>0</v>
      </c>
      <c r="CX50" s="84">
        <f t="shared" si="95"/>
        <v>0</v>
      </c>
    </row>
    <row r="51" spans="1:102" ht="14.25">
      <c r="A51" s="78">
        <f t="shared" si="96"/>
        <v>41</v>
      </c>
      <c r="B51" s="79"/>
      <c r="C51" s="80"/>
      <c r="D51" s="81"/>
      <c r="E51" s="82"/>
      <c r="F51" s="83"/>
      <c r="G51" s="84">
        <f t="shared" si="0"/>
        <v>0</v>
      </c>
      <c r="H51" s="84">
        <f t="shared" si="1"/>
        <v>0</v>
      </c>
      <c r="I51" s="84">
        <f t="shared" si="2"/>
        <v>0</v>
      </c>
      <c r="J51" s="84">
        <f t="shared" si="3"/>
        <v>0</v>
      </c>
      <c r="K51" s="84">
        <f t="shared" si="4"/>
        <v>0</v>
      </c>
      <c r="L51" s="84">
        <f t="shared" si="5"/>
        <v>0</v>
      </c>
      <c r="M51" s="84">
        <f t="shared" si="6"/>
        <v>0</v>
      </c>
      <c r="N51" s="84">
        <f t="shared" si="7"/>
        <v>0</v>
      </c>
      <c r="O51" s="84">
        <f t="shared" si="8"/>
        <v>0</v>
      </c>
      <c r="P51" s="84">
        <f t="shared" si="9"/>
        <v>0</v>
      </c>
      <c r="Q51" s="84">
        <f t="shared" si="10"/>
        <v>0</v>
      </c>
      <c r="R51" s="84">
        <f t="shared" si="11"/>
        <v>0</v>
      </c>
      <c r="S51" s="84">
        <f t="shared" si="12"/>
        <v>0</v>
      </c>
      <c r="T51" s="84">
        <f t="shared" si="13"/>
        <v>0</v>
      </c>
      <c r="U51" s="84">
        <f t="shared" si="14"/>
        <v>0</v>
      </c>
      <c r="V51" s="84">
        <f t="shared" si="15"/>
        <v>0</v>
      </c>
      <c r="W51" s="84">
        <f t="shared" si="16"/>
        <v>0</v>
      </c>
      <c r="X51" s="84">
        <f t="shared" si="17"/>
        <v>0</v>
      </c>
      <c r="Y51" s="84">
        <f t="shared" si="18"/>
        <v>0</v>
      </c>
      <c r="Z51" s="84">
        <f t="shared" si="19"/>
        <v>0</v>
      </c>
      <c r="AA51" s="84">
        <f t="shared" si="20"/>
        <v>0</v>
      </c>
      <c r="AB51" s="84">
        <f t="shared" si="21"/>
        <v>0</v>
      </c>
      <c r="AC51" s="84">
        <f t="shared" si="22"/>
        <v>0</v>
      </c>
      <c r="AD51" s="84">
        <f t="shared" si="23"/>
        <v>0</v>
      </c>
      <c r="AE51" s="84">
        <f t="shared" si="24"/>
        <v>0</v>
      </c>
      <c r="AF51" s="84">
        <f t="shared" si="25"/>
        <v>0</v>
      </c>
      <c r="AG51" s="84">
        <f t="shared" si="26"/>
        <v>0</v>
      </c>
      <c r="AH51" s="84">
        <f t="shared" si="27"/>
        <v>0</v>
      </c>
      <c r="AI51" s="84">
        <f t="shared" si="28"/>
        <v>0</v>
      </c>
      <c r="AJ51" s="84">
        <f t="shared" si="29"/>
        <v>0</v>
      </c>
      <c r="AK51" s="84">
        <f t="shared" si="30"/>
        <v>0</v>
      </c>
      <c r="AL51" s="84">
        <f t="shared" si="31"/>
        <v>0</v>
      </c>
      <c r="AM51" s="84">
        <f t="shared" si="32"/>
        <v>0</v>
      </c>
      <c r="AN51" s="84">
        <f t="shared" si="33"/>
        <v>0</v>
      </c>
      <c r="AO51" s="84">
        <f t="shared" si="34"/>
        <v>0</v>
      </c>
      <c r="AP51" s="84">
        <f t="shared" si="35"/>
        <v>0</v>
      </c>
      <c r="AQ51" s="84">
        <f t="shared" si="36"/>
        <v>0</v>
      </c>
      <c r="AR51" s="84">
        <f t="shared" si="37"/>
        <v>0</v>
      </c>
      <c r="AS51" s="84">
        <f t="shared" si="38"/>
        <v>0</v>
      </c>
      <c r="AT51" s="84">
        <f t="shared" si="39"/>
        <v>0</v>
      </c>
      <c r="AU51" s="84">
        <f t="shared" si="40"/>
        <v>0</v>
      </c>
      <c r="AV51" s="84">
        <f t="shared" si="41"/>
        <v>0</v>
      </c>
      <c r="AW51" s="84">
        <f t="shared" si="42"/>
        <v>0</v>
      </c>
      <c r="AX51" s="84">
        <f t="shared" si="43"/>
        <v>0</v>
      </c>
      <c r="AY51" s="84">
        <f t="shared" si="44"/>
        <v>0</v>
      </c>
      <c r="AZ51" s="84">
        <f t="shared" si="45"/>
        <v>0</v>
      </c>
      <c r="BA51" s="84">
        <f t="shared" si="46"/>
        <v>0</v>
      </c>
      <c r="BB51" s="84">
        <f t="shared" si="47"/>
        <v>0</v>
      </c>
      <c r="BC51" s="84">
        <f t="shared" si="48"/>
        <v>0</v>
      </c>
      <c r="BD51" s="84">
        <f t="shared" si="49"/>
        <v>0</v>
      </c>
      <c r="BE51" s="84">
        <f t="shared" si="50"/>
        <v>0</v>
      </c>
      <c r="BF51" s="84">
        <f t="shared" si="51"/>
        <v>0</v>
      </c>
      <c r="BG51" s="84">
        <f t="shared" si="52"/>
        <v>0</v>
      </c>
      <c r="BH51" s="84">
        <f t="shared" si="53"/>
        <v>0</v>
      </c>
      <c r="BI51" s="84">
        <f t="shared" si="54"/>
        <v>0</v>
      </c>
      <c r="BJ51" s="84">
        <f t="shared" si="55"/>
        <v>0</v>
      </c>
      <c r="BK51" s="84">
        <f t="shared" si="56"/>
        <v>0</v>
      </c>
      <c r="BL51" s="84">
        <f t="shared" si="57"/>
        <v>0</v>
      </c>
      <c r="BM51" s="84">
        <f t="shared" si="58"/>
        <v>0</v>
      </c>
      <c r="BN51" s="84">
        <f t="shared" si="59"/>
        <v>0</v>
      </c>
      <c r="BO51" s="84">
        <f t="shared" si="60"/>
        <v>0</v>
      </c>
      <c r="BP51" s="84">
        <f t="shared" si="61"/>
        <v>0</v>
      </c>
      <c r="BQ51" s="84">
        <f t="shared" si="62"/>
        <v>0</v>
      </c>
      <c r="BR51" s="84">
        <f t="shared" si="63"/>
        <v>0</v>
      </c>
      <c r="BS51" s="84">
        <f t="shared" si="64"/>
        <v>0</v>
      </c>
      <c r="BT51" s="84">
        <f t="shared" si="65"/>
        <v>0</v>
      </c>
      <c r="BU51" s="84">
        <f t="shared" si="66"/>
        <v>0</v>
      </c>
      <c r="BV51" s="84">
        <f t="shared" si="67"/>
        <v>0</v>
      </c>
      <c r="BW51" s="84">
        <f t="shared" si="68"/>
        <v>0</v>
      </c>
      <c r="BX51" s="84">
        <f t="shared" si="69"/>
        <v>0</v>
      </c>
      <c r="BY51" s="84">
        <f t="shared" si="70"/>
        <v>0</v>
      </c>
      <c r="BZ51" s="84">
        <f t="shared" si="71"/>
        <v>0</v>
      </c>
      <c r="CA51" s="84">
        <f t="shared" si="72"/>
        <v>0</v>
      </c>
      <c r="CB51" s="84">
        <f t="shared" si="73"/>
        <v>0</v>
      </c>
      <c r="CC51" s="84">
        <f t="shared" si="74"/>
        <v>0</v>
      </c>
      <c r="CD51" s="84">
        <f t="shared" si="75"/>
        <v>0</v>
      </c>
      <c r="CE51" s="84">
        <f t="shared" si="76"/>
        <v>0</v>
      </c>
      <c r="CF51" s="84">
        <f t="shared" si="77"/>
        <v>0</v>
      </c>
      <c r="CG51" s="84">
        <f t="shared" si="78"/>
        <v>0</v>
      </c>
      <c r="CH51" s="84">
        <f t="shared" si="79"/>
        <v>0</v>
      </c>
      <c r="CI51" s="84">
        <f t="shared" si="80"/>
        <v>0</v>
      </c>
      <c r="CJ51" s="84">
        <f t="shared" si="81"/>
        <v>0</v>
      </c>
      <c r="CK51" s="84">
        <f t="shared" si="82"/>
        <v>0</v>
      </c>
      <c r="CL51" s="84">
        <f t="shared" si="83"/>
        <v>0</v>
      </c>
      <c r="CM51" s="84">
        <f t="shared" si="84"/>
        <v>0</v>
      </c>
      <c r="CN51" s="84">
        <f t="shared" si="85"/>
        <v>0</v>
      </c>
      <c r="CO51" s="84">
        <f t="shared" si="86"/>
        <v>0</v>
      </c>
      <c r="CP51" s="84">
        <f t="shared" si="87"/>
        <v>0</v>
      </c>
      <c r="CQ51" s="84">
        <f t="shared" si="88"/>
        <v>0</v>
      </c>
      <c r="CR51" s="84">
        <f t="shared" si="89"/>
        <v>0</v>
      </c>
      <c r="CS51" s="84">
        <f t="shared" si="90"/>
        <v>0</v>
      </c>
      <c r="CT51" s="84">
        <f t="shared" si="91"/>
        <v>0</v>
      </c>
      <c r="CU51" s="84">
        <f t="shared" si="92"/>
        <v>0</v>
      </c>
      <c r="CV51" s="84">
        <f t="shared" si="93"/>
        <v>0</v>
      </c>
      <c r="CW51" s="84">
        <f t="shared" si="94"/>
        <v>0</v>
      </c>
      <c r="CX51" s="84">
        <f t="shared" si="95"/>
        <v>0</v>
      </c>
    </row>
    <row r="52" spans="1:102" ht="14.25">
      <c r="A52" s="78">
        <f t="shared" si="96"/>
        <v>42</v>
      </c>
      <c r="B52" s="79"/>
      <c r="C52" s="80"/>
      <c r="D52" s="81"/>
      <c r="E52" s="82"/>
      <c r="F52" s="83"/>
      <c r="G52" s="84">
        <f t="shared" si="0"/>
        <v>0</v>
      </c>
      <c r="H52" s="84">
        <f t="shared" si="1"/>
        <v>0</v>
      </c>
      <c r="I52" s="84">
        <f t="shared" si="2"/>
        <v>0</v>
      </c>
      <c r="J52" s="84">
        <f t="shared" si="3"/>
        <v>0</v>
      </c>
      <c r="K52" s="84">
        <f t="shared" si="4"/>
        <v>0</v>
      </c>
      <c r="L52" s="84">
        <f t="shared" si="5"/>
        <v>0</v>
      </c>
      <c r="M52" s="84">
        <f t="shared" si="6"/>
        <v>0</v>
      </c>
      <c r="N52" s="84">
        <f t="shared" si="7"/>
        <v>0</v>
      </c>
      <c r="O52" s="84">
        <f t="shared" si="8"/>
        <v>0</v>
      </c>
      <c r="P52" s="84">
        <f t="shared" si="9"/>
        <v>0</v>
      </c>
      <c r="Q52" s="84">
        <f t="shared" si="10"/>
        <v>0</v>
      </c>
      <c r="R52" s="84">
        <f t="shared" si="11"/>
        <v>0</v>
      </c>
      <c r="S52" s="84">
        <f t="shared" si="12"/>
        <v>0</v>
      </c>
      <c r="T52" s="84">
        <f t="shared" si="13"/>
        <v>0</v>
      </c>
      <c r="U52" s="84">
        <f t="shared" si="14"/>
        <v>0</v>
      </c>
      <c r="V52" s="84">
        <f t="shared" si="15"/>
        <v>0</v>
      </c>
      <c r="W52" s="84">
        <f t="shared" si="16"/>
        <v>0</v>
      </c>
      <c r="X52" s="84">
        <f t="shared" si="17"/>
        <v>0</v>
      </c>
      <c r="Y52" s="84">
        <f t="shared" si="18"/>
        <v>0</v>
      </c>
      <c r="Z52" s="84">
        <f t="shared" si="19"/>
        <v>0</v>
      </c>
      <c r="AA52" s="84">
        <f t="shared" si="20"/>
        <v>0</v>
      </c>
      <c r="AB52" s="84">
        <f t="shared" si="21"/>
        <v>0</v>
      </c>
      <c r="AC52" s="84">
        <f t="shared" si="22"/>
        <v>0</v>
      </c>
      <c r="AD52" s="84">
        <f t="shared" si="23"/>
        <v>0</v>
      </c>
      <c r="AE52" s="84">
        <f t="shared" si="24"/>
        <v>0</v>
      </c>
      <c r="AF52" s="84">
        <f t="shared" si="25"/>
        <v>0</v>
      </c>
      <c r="AG52" s="84">
        <f t="shared" si="26"/>
        <v>0</v>
      </c>
      <c r="AH52" s="84">
        <f t="shared" si="27"/>
        <v>0</v>
      </c>
      <c r="AI52" s="84">
        <f t="shared" si="28"/>
        <v>0</v>
      </c>
      <c r="AJ52" s="84">
        <f t="shared" si="29"/>
        <v>0</v>
      </c>
      <c r="AK52" s="84">
        <f t="shared" si="30"/>
        <v>0</v>
      </c>
      <c r="AL52" s="84">
        <f t="shared" si="31"/>
        <v>0</v>
      </c>
      <c r="AM52" s="84">
        <f t="shared" si="32"/>
        <v>0</v>
      </c>
      <c r="AN52" s="84">
        <f t="shared" si="33"/>
        <v>0</v>
      </c>
      <c r="AO52" s="84">
        <f t="shared" si="34"/>
        <v>0</v>
      </c>
      <c r="AP52" s="84">
        <f t="shared" si="35"/>
        <v>0</v>
      </c>
      <c r="AQ52" s="84">
        <f t="shared" si="36"/>
        <v>0</v>
      </c>
      <c r="AR52" s="84">
        <f t="shared" si="37"/>
        <v>0</v>
      </c>
      <c r="AS52" s="84">
        <f t="shared" si="38"/>
        <v>0</v>
      </c>
      <c r="AT52" s="84">
        <f t="shared" si="39"/>
        <v>0</v>
      </c>
      <c r="AU52" s="84">
        <f t="shared" si="40"/>
        <v>0</v>
      </c>
      <c r="AV52" s="84">
        <f t="shared" si="41"/>
        <v>0</v>
      </c>
      <c r="AW52" s="84">
        <f t="shared" si="42"/>
        <v>0</v>
      </c>
      <c r="AX52" s="84">
        <f t="shared" si="43"/>
        <v>0</v>
      </c>
      <c r="AY52" s="84">
        <f t="shared" si="44"/>
        <v>0</v>
      </c>
      <c r="AZ52" s="84">
        <f t="shared" si="45"/>
        <v>0</v>
      </c>
      <c r="BA52" s="84">
        <f t="shared" si="46"/>
        <v>0</v>
      </c>
      <c r="BB52" s="84">
        <f t="shared" si="47"/>
        <v>0</v>
      </c>
      <c r="BC52" s="84">
        <f t="shared" si="48"/>
        <v>0</v>
      </c>
      <c r="BD52" s="84">
        <f t="shared" si="49"/>
        <v>0</v>
      </c>
      <c r="BE52" s="84">
        <f t="shared" si="50"/>
        <v>0</v>
      </c>
      <c r="BF52" s="84">
        <f t="shared" si="51"/>
        <v>0</v>
      </c>
      <c r="BG52" s="84">
        <f t="shared" si="52"/>
        <v>0</v>
      </c>
      <c r="BH52" s="84">
        <f t="shared" si="53"/>
        <v>0</v>
      </c>
      <c r="BI52" s="84">
        <f t="shared" si="54"/>
        <v>0</v>
      </c>
      <c r="BJ52" s="84">
        <f t="shared" si="55"/>
        <v>0</v>
      </c>
      <c r="BK52" s="84">
        <f t="shared" si="56"/>
        <v>0</v>
      </c>
      <c r="BL52" s="84">
        <f t="shared" si="57"/>
        <v>0</v>
      </c>
      <c r="BM52" s="84">
        <f t="shared" si="58"/>
        <v>0</v>
      </c>
      <c r="BN52" s="84">
        <f t="shared" si="59"/>
        <v>0</v>
      </c>
      <c r="BO52" s="84">
        <f t="shared" si="60"/>
        <v>0</v>
      </c>
      <c r="BP52" s="84">
        <f t="shared" si="61"/>
        <v>0</v>
      </c>
      <c r="BQ52" s="84">
        <f t="shared" si="62"/>
        <v>0</v>
      </c>
      <c r="BR52" s="84">
        <f t="shared" si="63"/>
        <v>0</v>
      </c>
      <c r="BS52" s="84">
        <f t="shared" si="64"/>
        <v>0</v>
      </c>
      <c r="BT52" s="84">
        <f t="shared" si="65"/>
        <v>0</v>
      </c>
      <c r="BU52" s="84">
        <f t="shared" si="66"/>
        <v>0</v>
      </c>
      <c r="BV52" s="84">
        <f t="shared" si="67"/>
        <v>0</v>
      </c>
      <c r="BW52" s="84">
        <f t="shared" si="68"/>
        <v>0</v>
      </c>
      <c r="BX52" s="84">
        <f t="shared" si="69"/>
        <v>0</v>
      </c>
      <c r="BY52" s="84">
        <f t="shared" si="70"/>
        <v>0</v>
      </c>
      <c r="BZ52" s="84">
        <f t="shared" si="71"/>
        <v>0</v>
      </c>
      <c r="CA52" s="84">
        <f t="shared" si="72"/>
        <v>0</v>
      </c>
      <c r="CB52" s="84">
        <f t="shared" si="73"/>
        <v>0</v>
      </c>
      <c r="CC52" s="84">
        <f t="shared" si="74"/>
        <v>0</v>
      </c>
      <c r="CD52" s="84">
        <f t="shared" si="75"/>
        <v>0</v>
      </c>
      <c r="CE52" s="84">
        <f t="shared" si="76"/>
        <v>0</v>
      </c>
      <c r="CF52" s="84">
        <f t="shared" si="77"/>
        <v>0</v>
      </c>
      <c r="CG52" s="84">
        <f t="shared" si="78"/>
        <v>0</v>
      </c>
      <c r="CH52" s="84">
        <f t="shared" si="79"/>
        <v>0</v>
      </c>
      <c r="CI52" s="84">
        <f t="shared" si="80"/>
        <v>0</v>
      </c>
      <c r="CJ52" s="84">
        <f t="shared" si="81"/>
        <v>0</v>
      </c>
      <c r="CK52" s="84">
        <f t="shared" si="82"/>
        <v>0</v>
      </c>
      <c r="CL52" s="84">
        <f t="shared" si="83"/>
        <v>0</v>
      </c>
      <c r="CM52" s="84">
        <f t="shared" si="84"/>
        <v>0</v>
      </c>
      <c r="CN52" s="84">
        <f t="shared" si="85"/>
        <v>0</v>
      </c>
      <c r="CO52" s="84">
        <f t="shared" si="86"/>
        <v>0</v>
      </c>
      <c r="CP52" s="84">
        <f t="shared" si="87"/>
        <v>0</v>
      </c>
      <c r="CQ52" s="84">
        <f t="shared" si="88"/>
        <v>0</v>
      </c>
      <c r="CR52" s="84">
        <f t="shared" si="89"/>
        <v>0</v>
      </c>
      <c r="CS52" s="84">
        <f t="shared" si="90"/>
        <v>0</v>
      </c>
      <c r="CT52" s="84">
        <f t="shared" si="91"/>
        <v>0</v>
      </c>
      <c r="CU52" s="84">
        <f t="shared" si="92"/>
        <v>0</v>
      </c>
      <c r="CV52" s="84">
        <f t="shared" si="93"/>
        <v>0</v>
      </c>
      <c r="CW52" s="84">
        <f t="shared" si="94"/>
        <v>0</v>
      </c>
      <c r="CX52" s="84">
        <f t="shared" si="95"/>
        <v>0</v>
      </c>
    </row>
    <row r="53" spans="1:102" ht="14.25">
      <c r="A53" s="78">
        <f t="shared" si="96"/>
        <v>43</v>
      </c>
      <c r="B53" s="79"/>
      <c r="C53" s="80"/>
      <c r="D53" s="81"/>
      <c r="E53" s="82"/>
      <c r="F53" s="83"/>
      <c r="G53" s="84">
        <f t="shared" si="0"/>
        <v>0</v>
      </c>
      <c r="H53" s="84">
        <f t="shared" si="1"/>
        <v>0</v>
      </c>
      <c r="I53" s="84">
        <f t="shared" si="2"/>
        <v>0</v>
      </c>
      <c r="J53" s="84">
        <f t="shared" si="3"/>
        <v>0</v>
      </c>
      <c r="K53" s="84">
        <f t="shared" si="4"/>
        <v>0</v>
      </c>
      <c r="L53" s="84">
        <f t="shared" si="5"/>
        <v>0</v>
      </c>
      <c r="M53" s="84">
        <f t="shared" si="6"/>
        <v>0</v>
      </c>
      <c r="N53" s="84">
        <f t="shared" si="7"/>
        <v>0</v>
      </c>
      <c r="O53" s="84">
        <f t="shared" si="8"/>
        <v>0</v>
      </c>
      <c r="P53" s="84">
        <f t="shared" si="9"/>
        <v>0</v>
      </c>
      <c r="Q53" s="84">
        <f t="shared" si="10"/>
        <v>0</v>
      </c>
      <c r="R53" s="84">
        <f t="shared" si="11"/>
        <v>0</v>
      </c>
      <c r="S53" s="84">
        <f t="shared" si="12"/>
        <v>0</v>
      </c>
      <c r="T53" s="84">
        <f t="shared" si="13"/>
        <v>0</v>
      </c>
      <c r="U53" s="84">
        <f t="shared" si="14"/>
        <v>0</v>
      </c>
      <c r="V53" s="84">
        <f t="shared" si="15"/>
        <v>0</v>
      </c>
      <c r="W53" s="84">
        <f t="shared" si="16"/>
        <v>0</v>
      </c>
      <c r="X53" s="84">
        <f t="shared" si="17"/>
        <v>0</v>
      </c>
      <c r="Y53" s="84">
        <f t="shared" si="18"/>
        <v>0</v>
      </c>
      <c r="Z53" s="84">
        <f t="shared" si="19"/>
        <v>0</v>
      </c>
      <c r="AA53" s="84">
        <f t="shared" si="20"/>
        <v>0</v>
      </c>
      <c r="AB53" s="84">
        <f t="shared" si="21"/>
        <v>0</v>
      </c>
      <c r="AC53" s="84">
        <f t="shared" si="22"/>
        <v>0</v>
      </c>
      <c r="AD53" s="84">
        <f t="shared" si="23"/>
        <v>0</v>
      </c>
      <c r="AE53" s="84">
        <f t="shared" si="24"/>
        <v>0</v>
      </c>
      <c r="AF53" s="84">
        <f t="shared" si="25"/>
        <v>0</v>
      </c>
      <c r="AG53" s="84">
        <f t="shared" si="26"/>
        <v>0</v>
      </c>
      <c r="AH53" s="84">
        <f t="shared" si="27"/>
        <v>0</v>
      </c>
      <c r="AI53" s="84">
        <f t="shared" si="28"/>
        <v>0</v>
      </c>
      <c r="AJ53" s="84">
        <f t="shared" si="29"/>
        <v>0</v>
      </c>
      <c r="AK53" s="84">
        <f t="shared" si="30"/>
        <v>0</v>
      </c>
      <c r="AL53" s="84">
        <f t="shared" si="31"/>
        <v>0</v>
      </c>
      <c r="AM53" s="84">
        <f t="shared" si="32"/>
        <v>0</v>
      </c>
      <c r="AN53" s="84">
        <f t="shared" si="33"/>
        <v>0</v>
      </c>
      <c r="AO53" s="84">
        <f t="shared" si="34"/>
        <v>0</v>
      </c>
      <c r="AP53" s="84">
        <f t="shared" si="35"/>
        <v>0</v>
      </c>
      <c r="AQ53" s="84">
        <f t="shared" si="36"/>
        <v>0</v>
      </c>
      <c r="AR53" s="84">
        <f t="shared" si="37"/>
        <v>0</v>
      </c>
      <c r="AS53" s="84">
        <f t="shared" si="38"/>
        <v>0</v>
      </c>
      <c r="AT53" s="84">
        <f t="shared" si="39"/>
        <v>0</v>
      </c>
      <c r="AU53" s="84">
        <f t="shared" si="40"/>
        <v>0</v>
      </c>
      <c r="AV53" s="84">
        <f t="shared" si="41"/>
        <v>0</v>
      </c>
      <c r="AW53" s="84">
        <f t="shared" si="42"/>
        <v>0</v>
      </c>
      <c r="AX53" s="84">
        <f t="shared" si="43"/>
        <v>0</v>
      </c>
      <c r="AY53" s="84">
        <f t="shared" si="44"/>
        <v>0</v>
      </c>
      <c r="AZ53" s="84">
        <f t="shared" si="45"/>
        <v>0</v>
      </c>
      <c r="BA53" s="84">
        <f t="shared" si="46"/>
        <v>0</v>
      </c>
      <c r="BB53" s="84">
        <f t="shared" si="47"/>
        <v>0</v>
      </c>
      <c r="BC53" s="84">
        <f t="shared" si="48"/>
        <v>0</v>
      </c>
      <c r="BD53" s="84">
        <f t="shared" si="49"/>
        <v>0</v>
      </c>
      <c r="BE53" s="84">
        <f t="shared" si="50"/>
        <v>0</v>
      </c>
      <c r="BF53" s="84">
        <f t="shared" si="51"/>
        <v>0</v>
      </c>
      <c r="BG53" s="84">
        <f t="shared" si="52"/>
        <v>0</v>
      </c>
      <c r="BH53" s="84">
        <f t="shared" si="53"/>
        <v>0</v>
      </c>
      <c r="BI53" s="84">
        <f t="shared" si="54"/>
        <v>0</v>
      </c>
      <c r="BJ53" s="84">
        <f t="shared" si="55"/>
        <v>0</v>
      </c>
      <c r="BK53" s="84">
        <f t="shared" si="56"/>
        <v>0</v>
      </c>
      <c r="BL53" s="84">
        <f t="shared" si="57"/>
        <v>0</v>
      </c>
      <c r="BM53" s="84">
        <f t="shared" si="58"/>
        <v>0</v>
      </c>
      <c r="BN53" s="84">
        <f t="shared" si="59"/>
        <v>0</v>
      </c>
      <c r="BO53" s="84">
        <f t="shared" si="60"/>
        <v>0</v>
      </c>
      <c r="BP53" s="84">
        <f t="shared" si="61"/>
        <v>0</v>
      </c>
      <c r="BQ53" s="84">
        <f t="shared" si="62"/>
        <v>0</v>
      </c>
      <c r="BR53" s="84">
        <f t="shared" si="63"/>
        <v>0</v>
      </c>
      <c r="BS53" s="84">
        <f t="shared" si="64"/>
        <v>0</v>
      </c>
      <c r="BT53" s="84">
        <f t="shared" si="65"/>
        <v>0</v>
      </c>
      <c r="BU53" s="84">
        <f t="shared" si="66"/>
        <v>0</v>
      </c>
      <c r="BV53" s="84">
        <f t="shared" si="67"/>
        <v>0</v>
      </c>
      <c r="BW53" s="84">
        <f t="shared" si="68"/>
        <v>0</v>
      </c>
      <c r="BX53" s="84">
        <f t="shared" si="69"/>
        <v>0</v>
      </c>
      <c r="BY53" s="84">
        <f t="shared" si="70"/>
        <v>0</v>
      </c>
      <c r="BZ53" s="84">
        <f t="shared" si="71"/>
        <v>0</v>
      </c>
      <c r="CA53" s="84">
        <f t="shared" si="72"/>
        <v>0</v>
      </c>
      <c r="CB53" s="84">
        <f t="shared" si="73"/>
        <v>0</v>
      </c>
      <c r="CC53" s="84">
        <f t="shared" si="74"/>
        <v>0</v>
      </c>
      <c r="CD53" s="84">
        <f t="shared" si="75"/>
        <v>0</v>
      </c>
      <c r="CE53" s="84">
        <f t="shared" si="76"/>
        <v>0</v>
      </c>
      <c r="CF53" s="84">
        <f t="shared" si="77"/>
        <v>0</v>
      </c>
      <c r="CG53" s="84">
        <f t="shared" si="78"/>
        <v>0</v>
      </c>
      <c r="CH53" s="84">
        <f t="shared" si="79"/>
        <v>0</v>
      </c>
      <c r="CI53" s="84">
        <f t="shared" si="80"/>
        <v>0</v>
      </c>
      <c r="CJ53" s="84">
        <f t="shared" si="81"/>
        <v>0</v>
      </c>
      <c r="CK53" s="84">
        <f t="shared" si="82"/>
        <v>0</v>
      </c>
      <c r="CL53" s="84">
        <f t="shared" si="83"/>
        <v>0</v>
      </c>
      <c r="CM53" s="84">
        <f t="shared" si="84"/>
        <v>0</v>
      </c>
      <c r="CN53" s="84">
        <f t="shared" si="85"/>
        <v>0</v>
      </c>
      <c r="CO53" s="84">
        <f t="shared" si="86"/>
        <v>0</v>
      </c>
      <c r="CP53" s="84">
        <f t="shared" si="87"/>
        <v>0</v>
      </c>
      <c r="CQ53" s="84">
        <f t="shared" si="88"/>
        <v>0</v>
      </c>
      <c r="CR53" s="84">
        <f t="shared" si="89"/>
        <v>0</v>
      </c>
      <c r="CS53" s="84">
        <f t="shared" si="90"/>
        <v>0</v>
      </c>
      <c r="CT53" s="84">
        <f t="shared" si="91"/>
        <v>0</v>
      </c>
      <c r="CU53" s="84">
        <f t="shared" si="92"/>
        <v>0</v>
      </c>
      <c r="CV53" s="84">
        <f t="shared" si="93"/>
        <v>0</v>
      </c>
      <c r="CW53" s="84">
        <f t="shared" si="94"/>
        <v>0</v>
      </c>
      <c r="CX53" s="84">
        <f t="shared" si="95"/>
        <v>0</v>
      </c>
    </row>
    <row r="54" spans="1:102" ht="14.25">
      <c r="A54" s="78">
        <f t="shared" si="96"/>
        <v>44</v>
      </c>
      <c r="B54" s="79"/>
      <c r="C54" s="80"/>
      <c r="D54" s="81"/>
      <c r="E54" s="82"/>
      <c r="F54" s="83"/>
      <c r="G54" s="84">
        <f t="shared" si="0"/>
        <v>0</v>
      </c>
      <c r="H54" s="84">
        <f t="shared" si="1"/>
        <v>0</v>
      </c>
      <c r="I54" s="84">
        <f t="shared" si="2"/>
        <v>0</v>
      </c>
      <c r="J54" s="84">
        <f t="shared" si="3"/>
        <v>0</v>
      </c>
      <c r="K54" s="84">
        <f t="shared" si="4"/>
        <v>0</v>
      </c>
      <c r="L54" s="84">
        <f t="shared" si="5"/>
        <v>0</v>
      </c>
      <c r="M54" s="84">
        <f t="shared" si="6"/>
        <v>0</v>
      </c>
      <c r="N54" s="84">
        <f t="shared" si="7"/>
        <v>0</v>
      </c>
      <c r="O54" s="84">
        <f t="shared" si="8"/>
        <v>0</v>
      </c>
      <c r="P54" s="84">
        <f t="shared" si="9"/>
        <v>0</v>
      </c>
      <c r="Q54" s="84">
        <f t="shared" si="10"/>
        <v>0</v>
      </c>
      <c r="R54" s="84">
        <f t="shared" si="11"/>
        <v>0</v>
      </c>
      <c r="S54" s="84">
        <f t="shared" si="12"/>
        <v>0</v>
      </c>
      <c r="T54" s="84">
        <f t="shared" si="13"/>
        <v>0</v>
      </c>
      <c r="U54" s="84">
        <f t="shared" si="14"/>
        <v>0</v>
      </c>
      <c r="V54" s="84">
        <f t="shared" si="15"/>
        <v>0</v>
      </c>
      <c r="W54" s="84">
        <f t="shared" si="16"/>
        <v>0</v>
      </c>
      <c r="X54" s="84">
        <f t="shared" si="17"/>
        <v>0</v>
      </c>
      <c r="Y54" s="84">
        <f t="shared" si="18"/>
        <v>0</v>
      </c>
      <c r="Z54" s="84">
        <f t="shared" si="19"/>
        <v>0</v>
      </c>
      <c r="AA54" s="84">
        <f t="shared" si="20"/>
        <v>0</v>
      </c>
      <c r="AB54" s="84">
        <f t="shared" si="21"/>
        <v>0</v>
      </c>
      <c r="AC54" s="84">
        <f t="shared" si="22"/>
        <v>0</v>
      </c>
      <c r="AD54" s="84">
        <f t="shared" si="23"/>
        <v>0</v>
      </c>
      <c r="AE54" s="84">
        <f t="shared" si="24"/>
        <v>0</v>
      </c>
      <c r="AF54" s="84">
        <f t="shared" si="25"/>
        <v>0</v>
      </c>
      <c r="AG54" s="84">
        <f t="shared" si="26"/>
        <v>0</v>
      </c>
      <c r="AH54" s="84">
        <f t="shared" si="27"/>
        <v>0</v>
      </c>
      <c r="AI54" s="84">
        <f t="shared" si="28"/>
        <v>0</v>
      </c>
      <c r="AJ54" s="84">
        <f t="shared" si="29"/>
        <v>0</v>
      </c>
      <c r="AK54" s="84">
        <f t="shared" si="30"/>
        <v>0</v>
      </c>
      <c r="AL54" s="84">
        <f t="shared" si="31"/>
        <v>0</v>
      </c>
      <c r="AM54" s="84">
        <f t="shared" si="32"/>
        <v>0</v>
      </c>
      <c r="AN54" s="84">
        <f t="shared" si="33"/>
        <v>0</v>
      </c>
      <c r="AO54" s="84">
        <f t="shared" si="34"/>
        <v>0</v>
      </c>
      <c r="AP54" s="84">
        <f t="shared" si="35"/>
        <v>0</v>
      </c>
      <c r="AQ54" s="84">
        <f t="shared" si="36"/>
        <v>0</v>
      </c>
      <c r="AR54" s="84">
        <f t="shared" si="37"/>
        <v>0</v>
      </c>
      <c r="AS54" s="84">
        <f t="shared" si="38"/>
        <v>0</v>
      </c>
      <c r="AT54" s="84">
        <f t="shared" si="39"/>
        <v>0</v>
      </c>
      <c r="AU54" s="84">
        <f t="shared" si="40"/>
        <v>0</v>
      </c>
      <c r="AV54" s="84">
        <f t="shared" si="41"/>
        <v>0</v>
      </c>
      <c r="AW54" s="84">
        <f t="shared" si="42"/>
        <v>0</v>
      </c>
      <c r="AX54" s="84">
        <f t="shared" si="43"/>
        <v>0</v>
      </c>
      <c r="AY54" s="84">
        <f t="shared" si="44"/>
        <v>0</v>
      </c>
      <c r="AZ54" s="84">
        <f t="shared" si="45"/>
        <v>0</v>
      </c>
      <c r="BA54" s="84">
        <f t="shared" si="46"/>
        <v>0</v>
      </c>
      <c r="BB54" s="84">
        <f t="shared" si="47"/>
        <v>0</v>
      </c>
      <c r="BC54" s="84">
        <f t="shared" si="48"/>
        <v>0</v>
      </c>
      <c r="BD54" s="84">
        <f t="shared" si="49"/>
        <v>0</v>
      </c>
      <c r="BE54" s="84">
        <f t="shared" si="50"/>
        <v>0</v>
      </c>
      <c r="BF54" s="84">
        <f t="shared" si="51"/>
        <v>0</v>
      </c>
      <c r="BG54" s="84">
        <f t="shared" si="52"/>
        <v>0</v>
      </c>
      <c r="BH54" s="84">
        <f t="shared" si="53"/>
        <v>0</v>
      </c>
      <c r="BI54" s="84">
        <f t="shared" si="54"/>
        <v>0</v>
      </c>
      <c r="BJ54" s="84">
        <f t="shared" si="55"/>
        <v>0</v>
      </c>
      <c r="BK54" s="84">
        <f t="shared" si="56"/>
        <v>0</v>
      </c>
      <c r="BL54" s="84">
        <f t="shared" si="57"/>
        <v>0</v>
      </c>
      <c r="BM54" s="84">
        <f t="shared" si="58"/>
        <v>0</v>
      </c>
      <c r="BN54" s="84">
        <f t="shared" si="59"/>
        <v>0</v>
      </c>
      <c r="BO54" s="84">
        <f t="shared" si="60"/>
        <v>0</v>
      </c>
      <c r="BP54" s="84">
        <f t="shared" si="61"/>
        <v>0</v>
      </c>
      <c r="BQ54" s="84">
        <f t="shared" si="62"/>
        <v>0</v>
      </c>
      <c r="BR54" s="84">
        <f t="shared" si="63"/>
        <v>0</v>
      </c>
      <c r="BS54" s="84">
        <f t="shared" si="64"/>
        <v>0</v>
      </c>
      <c r="BT54" s="84">
        <f t="shared" si="65"/>
        <v>0</v>
      </c>
      <c r="BU54" s="84">
        <f t="shared" si="66"/>
        <v>0</v>
      </c>
      <c r="BV54" s="84">
        <f t="shared" si="67"/>
        <v>0</v>
      </c>
      <c r="BW54" s="84">
        <f t="shared" si="68"/>
        <v>0</v>
      </c>
      <c r="BX54" s="84">
        <f t="shared" si="69"/>
        <v>0</v>
      </c>
      <c r="BY54" s="84">
        <f t="shared" si="70"/>
        <v>0</v>
      </c>
      <c r="BZ54" s="84">
        <f t="shared" si="71"/>
        <v>0</v>
      </c>
      <c r="CA54" s="84">
        <f t="shared" si="72"/>
        <v>0</v>
      </c>
      <c r="CB54" s="84">
        <f t="shared" si="73"/>
        <v>0</v>
      </c>
      <c r="CC54" s="84">
        <f t="shared" si="74"/>
        <v>0</v>
      </c>
      <c r="CD54" s="84">
        <f t="shared" si="75"/>
        <v>0</v>
      </c>
      <c r="CE54" s="84">
        <f t="shared" si="76"/>
        <v>0</v>
      </c>
      <c r="CF54" s="84">
        <f t="shared" si="77"/>
        <v>0</v>
      </c>
      <c r="CG54" s="84">
        <f t="shared" si="78"/>
        <v>0</v>
      </c>
      <c r="CH54" s="84">
        <f t="shared" si="79"/>
        <v>0</v>
      </c>
      <c r="CI54" s="84">
        <f t="shared" si="80"/>
        <v>0</v>
      </c>
      <c r="CJ54" s="84">
        <f t="shared" si="81"/>
        <v>0</v>
      </c>
      <c r="CK54" s="84">
        <f t="shared" si="82"/>
        <v>0</v>
      </c>
      <c r="CL54" s="84">
        <f t="shared" si="83"/>
        <v>0</v>
      </c>
      <c r="CM54" s="84">
        <f t="shared" si="84"/>
        <v>0</v>
      </c>
      <c r="CN54" s="84">
        <f t="shared" si="85"/>
        <v>0</v>
      </c>
      <c r="CO54" s="84">
        <f t="shared" si="86"/>
        <v>0</v>
      </c>
      <c r="CP54" s="84">
        <f t="shared" si="87"/>
        <v>0</v>
      </c>
      <c r="CQ54" s="84">
        <f t="shared" si="88"/>
        <v>0</v>
      </c>
      <c r="CR54" s="84">
        <f t="shared" si="89"/>
        <v>0</v>
      </c>
      <c r="CS54" s="84">
        <f t="shared" si="90"/>
        <v>0</v>
      </c>
      <c r="CT54" s="84">
        <f t="shared" si="91"/>
        <v>0</v>
      </c>
      <c r="CU54" s="84">
        <f t="shared" si="92"/>
        <v>0</v>
      </c>
      <c r="CV54" s="84">
        <f t="shared" si="93"/>
        <v>0</v>
      </c>
      <c r="CW54" s="84">
        <f t="shared" si="94"/>
        <v>0</v>
      </c>
      <c r="CX54" s="84">
        <f t="shared" si="95"/>
        <v>0</v>
      </c>
    </row>
    <row r="55" spans="1:102" ht="14.25">
      <c r="A55" s="78">
        <f t="shared" si="96"/>
        <v>45</v>
      </c>
      <c r="B55" s="79"/>
      <c r="C55" s="80"/>
      <c r="D55" s="81"/>
      <c r="E55" s="82"/>
      <c r="F55" s="83"/>
      <c r="G55" s="84">
        <f t="shared" si="0"/>
        <v>0</v>
      </c>
      <c r="H55" s="84">
        <f t="shared" si="1"/>
        <v>0</v>
      </c>
      <c r="I55" s="84">
        <f t="shared" si="2"/>
        <v>0</v>
      </c>
      <c r="J55" s="84">
        <f t="shared" si="3"/>
        <v>0</v>
      </c>
      <c r="K55" s="84">
        <f t="shared" si="4"/>
        <v>0</v>
      </c>
      <c r="L55" s="84">
        <f t="shared" si="5"/>
        <v>0</v>
      </c>
      <c r="M55" s="84">
        <f t="shared" si="6"/>
        <v>0</v>
      </c>
      <c r="N55" s="84">
        <f t="shared" si="7"/>
        <v>0</v>
      </c>
      <c r="O55" s="84">
        <f t="shared" si="8"/>
        <v>0</v>
      </c>
      <c r="P55" s="84">
        <f t="shared" si="9"/>
        <v>0</v>
      </c>
      <c r="Q55" s="84">
        <f t="shared" si="10"/>
        <v>0</v>
      </c>
      <c r="R55" s="84">
        <f t="shared" si="11"/>
        <v>0</v>
      </c>
      <c r="S55" s="84">
        <f t="shared" si="12"/>
        <v>0</v>
      </c>
      <c r="T55" s="84">
        <f t="shared" si="13"/>
        <v>0</v>
      </c>
      <c r="U55" s="84">
        <f t="shared" si="14"/>
        <v>0</v>
      </c>
      <c r="V55" s="84">
        <f t="shared" si="15"/>
        <v>0</v>
      </c>
      <c r="W55" s="84">
        <f t="shared" si="16"/>
        <v>0</v>
      </c>
      <c r="X55" s="84">
        <f t="shared" si="17"/>
        <v>0</v>
      </c>
      <c r="Y55" s="84">
        <f t="shared" si="18"/>
        <v>0</v>
      </c>
      <c r="Z55" s="84">
        <f t="shared" si="19"/>
        <v>0</v>
      </c>
      <c r="AA55" s="84">
        <f t="shared" si="20"/>
        <v>0</v>
      </c>
      <c r="AB55" s="84">
        <f t="shared" si="21"/>
        <v>0</v>
      </c>
      <c r="AC55" s="84">
        <f t="shared" si="22"/>
        <v>0</v>
      </c>
      <c r="AD55" s="84">
        <f t="shared" si="23"/>
        <v>0</v>
      </c>
      <c r="AE55" s="84">
        <f t="shared" si="24"/>
        <v>0</v>
      </c>
      <c r="AF55" s="84">
        <f t="shared" si="25"/>
        <v>0</v>
      </c>
      <c r="AG55" s="84">
        <f t="shared" si="26"/>
        <v>0</v>
      </c>
      <c r="AH55" s="84">
        <f t="shared" si="27"/>
        <v>0</v>
      </c>
      <c r="AI55" s="84">
        <f t="shared" si="28"/>
        <v>0</v>
      </c>
      <c r="AJ55" s="84">
        <f t="shared" si="29"/>
        <v>0</v>
      </c>
      <c r="AK55" s="84">
        <f t="shared" si="30"/>
        <v>0</v>
      </c>
      <c r="AL55" s="84">
        <f t="shared" si="31"/>
        <v>0</v>
      </c>
      <c r="AM55" s="84">
        <f t="shared" si="32"/>
        <v>0</v>
      </c>
      <c r="AN55" s="84">
        <f t="shared" si="33"/>
        <v>0</v>
      </c>
      <c r="AO55" s="84">
        <f t="shared" si="34"/>
        <v>0</v>
      </c>
      <c r="AP55" s="84">
        <f t="shared" si="35"/>
        <v>0</v>
      </c>
      <c r="AQ55" s="84">
        <f t="shared" si="36"/>
        <v>0</v>
      </c>
      <c r="AR55" s="84">
        <f t="shared" si="37"/>
        <v>0</v>
      </c>
      <c r="AS55" s="84">
        <f t="shared" si="38"/>
        <v>0</v>
      </c>
      <c r="AT55" s="84">
        <f t="shared" si="39"/>
        <v>0</v>
      </c>
      <c r="AU55" s="84">
        <f t="shared" si="40"/>
        <v>0</v>
      </c>
      <c r="AV55" s="84">
        <f t="shared" si="41"/>
        <v>0</v>
      </c>
      <c r="AW55" s="84">
        <f t="shared" si="42"/>
        <v>0</v>
      </c>
      <c r="AX55" s="84">
        <f t="shared" si="43"/>
        <v>0</v>
      </c>
      <c r="AY55" s="84">
        <f t="shared" si="44"/>
        <v>0</v>
      </c>
      <c r="AZ55" s="84">
        <f t="shared" si="45"/>
        <v>0</v>
      </c>
      <c r="BA55" s="84">
        <f t="shared" si="46"/>
        <v>0</v>
      </c>
      <c r="BB55" s="84">
        <f t="shared" si="47"/>
        <v>0</v>
      </c>
      <c r="BC55" s="84">
        <f t="shared" si="48"/>
        <v>0</v>
      </c>
      <c r="BD55" s="84">
        <f t="shared" si="49"/>
        <v>0</v>
      </c>
      <c r="BE55" s="84">
        <f t="shared" si="50"/>
        <v>0</v>
      </c>
      <c r="BF55" s="84">
        <f t="shared" si="51"/>
        <v>0</v>
      </c>
      <c r="BG55" s="84">
        <f t="shared" si="52"/>
        <v>0</v>
      </c>
      <c r="BH55" s="84">
        <f t="shared" si="53"/>
        <v>0</v>
      </c>
      <c r="BI55" s="84">
        <f t="shared" si="54"/>
        <v>0</v>
      </c>
      <c r="BJ55" s="84">
        <f t="shared" si="55"/>
        <v>0</v>
      </c>
      <c r="BK55" s="84">
        <f t="shared" si="56"/>
        <v>0</v>
      </c>
      <c r="BL55" s="84">
        <f t="shared" si="57"/>
        <v>0</v>
      </c>
      <c r="BM55" s="84">
        <f t="shared" si="58"/>
        <v>0</v>
      </c>
      <c r="BN55" s="84">
        <f t="shared" si="59"/>
        <v>0</v>
      </c>
      <c r="BO55" s="84">
        <f t="shared" si="60"/>
        <v>0</v>
      </c>
      <c r="BP55" s="84">
        <f t="shared" si="61"/>
        <v>0</v>
      </c>
      <c r="BQ55" s="84">
        <f t="shared" si="62"/>
        <v>0</v>
      </c>
      <c r="BR55" s="84">
        <f t="shared" si="63"/>
        <v>0</v>
      </c>
      <c r="BS55" s="84">
        <f t="shared" si="64"/>
        <v>0</v>
      </c>
      <c r="BT55" s="84">
        <f t="shared" si="65"/>
        <v>0</v>
      </c>
      <c r="BU55" s="84">
        <f t="shared" si="66"/>
        <v>0</v>
      </c>
      <c r="BV55" s="84">
        <f t="shared" si="67"/>
        <v>0</v>
      </c>
      <c r="BW55" s="84">
        <f t="shared" si="68"/>
        <v>0</v>
      </c>
      <c r="BX55" s="84">
        <f t="shared" si="69"/>
        <v>0</v>
      </c>
      <c r="BY55" s="84">
        <f t="shared" si="70"/>
        <v>0</v>
      </c>
      <c r="BZ55" s="84">
        <f t="shared" si="71"/>
        <v>0</v>
      </c>
      <c r="CA55" s="84">
        <f t="shared" si="72"/>
        <v>0</v>
      </c>
      <c r="CB55" s="84">
        <f t="shared" si="73"/>
        <v>0</v>
      </c>
      <c r="CC55" s="84">
        <f t="shared" si="74"/>
        <v>0</v>
      </c>
      <c r="CD55" s="84">
        <f t="shared" si="75"/>
        <v>0</v>
      </c>
      <c r="CE55" s="84">
        <f t="shared" si="76"/>
        <v>0</v>
      </c>
      <c r="CF55" s="84">
        <f t="shared" si="77"/>
        <v>0</v>
      </c>
      <c r="CG55" s="84">
        <f t="shared" si="78"/>
        <v>0</v>
      </c>
      <c r="CH55" s="84">
        <f t="shared" si="79"/>
        <v>0</v>
      </c>
      <c r="CI55" s="84">
        <f t="shared" si="80"/>
        <v>0</v>
      </c>
      <c r="CJ55" s="84">
        <f t="shared" si="81"/>
        <v>0</v>
      </c>
      <c r="CK55" s="84">
        <f t="shared" si="82"/>
        <v>0</v>
      </c>
      <c r="CL55" s="84">
        <f t="shared" si="83"/>
        <v>0</v>
      </c>
      <c r="CM55" s="84">
        <f t="shared" si="84"/>
        <v>0</v>
      </c>
      <c r="CN55" s="84">
        <f t="shared" si="85"/>
        <v>0</v>
      </c>
      <c r="CO55" s="84">
        <f t="shared" si="86"/>
        <v>0</v>
      </c>
      <c r="CP55" s="84">
        <f t="shared" si="87"/>
        <v>0</v>
      </c>
      <c r="CQ55" s="84">
        <f t="shared" si="88"/>
        <v>0</v>
      </c>
      <c r="CR55" s="84">
        <f t="shared" si="89"/>
        <v>0</v>
      </c>
      <c r="CS55" s="84">
        <f t="shared" si="90"/>
        <v>0</v>
      </c>
      <c r="CT55" s="84">
        <f t="shared" si="91"/>
        <v>0</v>
      </c>
      <c r="CU55" s="84">
        <f t="shared" si="92"/>
        <v>0</v>
      </c>
      <c r="CV55" s="84">
        <f t="shared" si="93"/>
        <v>0</v>
      </c>
      <c r="CW55" s="84">
        <f t="shared" si="94"/>
        <v>0</v>
      </c>
      <c r="CX55" s="84">
        <f t="shared" si="95"/>
        <v>0</v>
      </c>
    </row>
    <row r="56" spans="1:102" ht="14.25">
      <c r="A56" s="78">
        <f t="shared" si="96"/>
        <v>46</v>
      </c>
      <c r="B56" s="79"/>
      <c r="C56" s="80"/>
      <c r="D56" s="81"/>
      <c r="E56" s="82"/>
      <c r="F56" s="83"/>
      <c r="G56" s="84">
        <f t="shared" si="0"/>
        <v>0</v>
      </c>
      <c r="H56" s="84">
        <f t="shared" si="1"/>
        <v>0</v>
      </c>
      <c r="I56" s="84">
        <f t="shared" si="2"/>
        <v>0</v>
      </c>
      <c r="J56" s="84">
        <f t="shared" si="3"/>
        <v>0</v>
      </c>
      <c r="K56" s="84">
        <f t="shared" si="4"/>
        <v>0</v>
      </c>
      <c r="L56" s="84">
        <f t="shared" si="5"/>
        <v>0</v>
      </c>
      <c r="M56" s="84">
        <f t="shared" si="6"/>
        <v>0</v>
      </c>
      <c r="N56" s="84">
        <f t="shared" si="7"/>
        <v>0</v>
      </c>
      <c r="O56" s="84">
        <f t="shared" si="8"/>
        <v>0</v>
      </c>
      <c r="P56" s="84">
        <f t="shared" si="9"/>
        <v>0</v>
      </c>
      <c r="Q56" s="84">
        <f t="shared" si="10"/>
        <v>0</v>
      </c>
      <c r="R56" s="84">
        <f t="shared" si="11"/>
        <v>0</v>
      </c>
      <c r="S56" s="84">
        <f t="shared" si="12"/>
        <v>0</v>
      </c>
      <c r="T56" s="84">
        <f t="shared" si="13"/>
        <v>0</v>
      </c>
      <c r="U56" s="84">
        <f t="shared" si="14"/>
        <v>0</v>
      </c>
      <c r="V56" s="84">
        <f t="shared" si="15"/>
        <v>0</v>
      </c>
      <c r="W56" s="84">
        <f t="shared" si="16"/>
        <v>0</v>
      </c>
      <c r="X56" s="84">
        <f t="shared" si="17"/>
        <v>0</v>
      </c>
      <c r="Y56" s="84">
        <f t="shared" si="18"/>
        <v>0</v>
      </c>
      <c r="Z56" s="84">
        <f t="shared" si="19"/>
        <v>0</v>
      </c>
      <c r="AA56" s="84">
        <f t="shared" si="20"/>
        <v>0</v>
      </c>
      <c r="AB56" s="84">
        <f t="shared" si="21"/>
        <v>0</v>
      </c>
      <c r="AC56" s="84">
        <f t="shared" si="22"/>
        <v>0</v>
      </c>
      <c r="AD56" s="84">
        <f t="shared" si="23"/>
        <v>0</v>
      </c>
      <c r="AE56" s="84">
        <f t="shared" si="24"/>
        <v>0</v>
      </c>
      <c r="AF56" s="84">
        <f t="shared" si="25"/>
        <v>0</v>
      </c>
      <c r="AG56" s="84">
        <f t="shared" si="26"/>
        <v>0</v>
      </c>
      <c r="AH56" s="84">
        <f t="shared" si="27"/>
        <v>0</v>
      </c>
      <c r="AI56" s="84">
        <f t="shared" si="28"/>
        <v>0</v>
      </c>
      <c r="AJ56" s="84">
        <f t="shared" si="29"/>
        <v>0</v>
      </c>
      <c r="AK56" s="84">
        <f t="shared" si="30"/>
        <v>0</v>
      </c>
      <c r="AL56" s="84">
        <f t="shared" si="31"/>
        <v>0</v>
      </c>
      <c r="AM56" s="84">
        <f t="shared" si="32"/>
        <v>0</v>
      </c>
      <c r="AN56" s="84">
        <f t="shared" si="33"/>
        <v>0</v>
      </c>
      <c r="AO56" s="84">
        <f t="shared" si="34"/>
        <v>0</v>
      </c>
      <c r="AP56" s="84">
        <f t="shared" si="35"/>
        <v>0</v>
      </c>
      <c r="AQ56" s="84">
        <f t="shared" si="36"/>
        <v>0</v>
      </c>
      <c r="AR56" s="84">
        <f t="shared" si="37"/>
        <v>0</v>
      </c>
      <c r="AS56" s="84">
        <f t="shared" si="38"/>
        <v>0</v>
      </c>
      <c r="AT56" s="84">
        <f t="shared" si="39"/>
        <v>0</v>
      </c>
      <c r="AU56" s="84">
        <f t="shared" si="40"/>
        <v>0</v>
      </c>
      <c r="AV56" s="84">
        <f t="shared" si="41"/>
        <v>0</v>
      </c>
      <c r="AW56" s="84">
        <f t="shared" si="42"/>
        <v>0</v>
      </c>
      <c r="AX56" s="84">
        <f t="shared" si="43"/>
        <v>0</v>
      </c>
      <c r="AY56" s="84">
        <f t="shared" si="44"/>
        <v>0</v>
      </c>
      <c r="AZ56" s="84">
        <f t="shared" si="45"/>
        <v>0</v>
      </c>
      <c r="BA56" s="84">
        <f t="shared" si="46"/>
        <v>0</v>
      </c>
      <c r="BB56" s="84">
        <f t="shared" si="47"/>
        <v>0</v>
      </c>
      <c r="BC56" s="84">
        <f t="shared" si="48"/>
        <v>0</v>
      </c>
      <c r="BD56" s="84">
        <f t="shared" si="49"/>
        <v>0</v>
      </c>
      <c r="BE56" s="84">
        <f t="shared" si="50"/>
        <v>0</v>
      </c>
      <c r="BF56" s="84">
        <f t="shared" si="51"/>
        <v>0</v>
      </c>
      <c r="BG56" s="84">
        <f t="shared" si="52"/>
        <v>0</v>
      </c>
      <c r="BH56" s="84">
        <f t="shared" si="53"/>
        <v>0</v>
      </c>
      <c r="BI56" s="84">
        <f t="shared" si="54"/>
        <v>0</v>
      </c>
      <c r="BJ56" s="84">
        <f t="shared" si="55"/>
        <v>0</v>
      </c>
      <c r="BK56" s="84">
        <f t="shared" si="56"/>
        <v>0</v>
      </c>
      <c r="BL56" s="84">
        <f t="shared" si="57"/>
        <v>0</v>
      </c>
      <c r="BM56" s="84">
        <f t="shared" si="58"/>
        <v>0</v>
      </c>
      <c r="BN56" s="84">
        <f t="shared" si="59"/>
        <v>0</v>
      </c>
      <c r="BO56" s="84">
        <f t="shared" si="60"/>
        <v>0</v>
      </c>
      <c r="BP56" s="84">
        <f t="shared" si="61"/>
        <v>0</v>
      </c>
      <c r="BQ56" s="84">
        <f t="shared" si="62"/>
        <v>0</v>
      </c>
      <c r="BR56" s="84">
        <f t="shared" si="63"/>
        <v>0</v>
      </c>
      <c r="BS56" s="84">
        <f t="shared" si="64"/>
        <v>0</v>
      </c>
      <c r="BT56" s="84">
        <f t="shared" si="65"/>
        <v>0</v>
      </c>
      <c r="BU56" s="84">
        <f t="shared" si="66"/>
        <v>0</v>
      </c>
      <c r="BV56" s="84">
        <f t="shared" si="67"/>
        <v>0</v>
      </c>
      <c r="BW56" s="84">
        <f t="shared" si="68"/>
        <v>0</v>
      </c>
      <c r="BX56" s="84">
        <f t="shared" si="69"/>
        <v>0</v>
      </c>
      <c r="BY56" s="84">
        <f t="shared" si="70"/>
        <v>0</v>
      </c>
      <c r="BZ56" s="84">
        <f t="shared" si="71"/>
        <v>0</v>
      </c>
      <c r="CA56" s="84">
        <f t="shared" si="72"/>
        <v>0</v>
      </c>
      <c r="CB56" s="84">
        <f t="shared" si="73"/>
        <v>0</v>
      </c>
      <c r="CC56" s="84">
        <f t="shared" si="74"/>
        <v>0</v>
      </c>
      <c r="CD56" s="84">
        <f t="shared" si="75"/>
        <v>0</v>
      </c>
      <c r="CE56" s="84">
        <f t="shared" si="76"/>
        <v>0</v>
      </c>
      <c r="CF56" s="84">
        <f t="shared" si="77"/>
        <v>0</v>
      </c>
      <c r="CG56" s="84">
        <f t="shared" si="78"/>
        <v>0</v>
      </c>
      <c r="CH56" s="84">
        <f t="shared" si="79"/>
        <v>0</v>
      </c>
      <c r="CI56" s="84">
        <f t="shared" si="80"/>
        <v>0</v>
      </c>
      <c r="CJ56" s="84">
        <f t="shared" si="81"/>
        <v>0</v>
      </c>
      <c r="CK56" s="84">
        <f t="shared" si="82"/>
        <v>0</v>
      </c>
      <c r="CL56" s="84">
        <f t="shared" si="83"/>
        <v>0</v>
      </c>
      <c r="CM56" s="84">
        <f t="shared" si="84"/>
        <v>0</v>
      </c>
      <c r="CN56" s="84">
        <f t="shared" si="85"/>
        <v>0</v>
      </c>
      <c r="CO56" s="84">
        <f t="shared" si="86"/>
        <v>0</v>
      </c>
      <c r="CP56" s="84">
        <f t="shared" si="87"/>
        <v>0</v>
      </c>
      <c r="CQ56" s="84">
        <f t="shared" si="88"/>
        <v>0</v>
      </c>
      <c r="CR56" s="84">
        <f t="shared" si="89"/>
        <v>0</v>
      </c>
      <c r="CS56" s="84">
        <f t="shared" si="90"/>
        <v>0</v>
      </c>
      <c r="CT56" s="84">
        <f t="shared" si="91"/>
        <v>0</v>
      </c>
      <c r="CU56" s="84">
        <f t="shared" si="92"/>
        <v>0</v>
      </c>
      <c r="CV56" s="84">
        <f t="shared" si="93"/>
        <v>0</v>
      </c>
      <c r="CW56" s="84">
        <f t="shared" si="94"/>
        <v>0</v>
      </c>
      <c r="CX56" s="84">
        <f t="shared" si="95"/>
        <v>0</v>
      </c>
    </row>
    <row r="57" spans="1:102" ht="14.25">
      <c r="A57" s="78">
        <f t="shared" si="96"/>
        <v>47</v>
      </c>
      <c r="B57" s="79"/>
      <c r="C57" s="80"/>
      <c r="D57" s="81"/>
      <c r="E57" s="82"/>
      <c r="F57" s="83"/>
      <c r="G57" s="84">
        <f t="shared" si="0"/>
        <v>0</v>
      </c>
      <c r="H57" s="84">
        <f t="shared" si="1"/>
        <v>0</v>
      </c>
      <c r="I57" s="84">
        <f t="shared" si="2"/>
        <v>0</v>
      </c>
      <c r="J57" s="84">
        <f t="shared" si="3"/>
        <v>0</v>
      </c>
      <c r="K57" s="84">
        <f t="shared" si="4"/>
        <v>0</v>
      </c>
      <c r="L57" s="84">
        <f t="shared" si="5"/>
        <v>0</v>
      </c>
      <c r="M57" s="84">
        <f t="shared" si="6"/>
        <v>0</v>
      </c>
      <c r="N57" s="84">
        <f t="shared" si="7"/>
        <v>0</v>
      </c>
      <c r="O57" s="84">
        <f t="shared" si="8"/>
        <v>0</v>
      </c>
      <c r="P57" s="84">
        <f t="shared" si="9"/>
        <v>0</v>
      </c>
      <c r="Q57" s="84">
        <f t="shared" si="10"/>
        <v>0</v>
      </c>
      <c r="R57" s="84">
        <f t="shared" si="11"/>
        <v>0</v>
      </c>
      <c r="S57" s="84">
        <f t="shared" si="12"/>
        <v>0</v>
      </c>
      <c r="T57" s="84">
        <f t="shared" si="13"/>
        <v>0</v>
      </c>
      <c r="U57" s="84">
        <f t="shared" si="14"/>
        <v>0</v>
      </c>
      <c r="V57" s="84">
        <f t="shared" si="15"/>
        <v>0</v>
      </c>
      <c r="W57" s="84">
        <f t="shared" si="16"/>
        <v>0</v>
      </c>
      <c r="X57" s="84">
        <f t="shared" si="17"/>
        <v>0</v>
      </c>
      <c r="Y57" s="84">
        <f t="shared" si="18"/>
        <v>0</v>
      </c>
      <c r="Z57" s="84">
        <f t="shared" si="19"/>
        <v>0</v>
      </c>
      <c r="AA57" s="84">
        <f t="shared" si="20"/>
        <v>0</v>
      </c>
      <c r="AB57" s="84">
        <f t="shared" si="21"/>
        <v>0</v>
      </c>
      <c r="AC57" s="84">
        <f t="shared" si="22"/>
        <v>0</v>
      </c>
      <c r="AD57" s="84">
        <f t="shared" si="23"/>
        <v>0</v>
      </c>
      <c r="AE57" s="84">
        <f t="shared" si="24"/>
        <v>0</v>
      </c>
      <c r="AF57" s="84">
        <f t="shared" si="25"/>
        <v>0</v>
      </c>
      <c r="AG57" s="84">
        <f t="shared" si="26"/>
        <v>0</v>
      </c>
      <c r="AH57" s="84">
        <f t="shared" si="27"/>
        <v>0</v>
      </c>
      <c r="AI57" s="84">
        <f t="shared" si="28"/>
        <v>0</v>
      </c>
      <c r="AJ57" s="84">
        <f t="shared" si="29"/>
        <v>0</v>
      </c>
      <c r="AK57" s="84">
        <f t="shared" si="30"/>
        <v>0</v>
      </c>
      <c r="AL57" s="84">
        <f t="shared" si="31"/>
        <v>0</v>
      </c>
      <c r="AM57" s="84">
        <f t="shared" si="32"/>
        <v>0</v>
      </c>
      <c r="AN57" s="84">
        <f t="shared" si="33"/>
        <v>0</v>
      </c>
      <c r="AO57" s="84">
        <f t="shared" si="34"/>
        <v>0</v>
      </c>
      <c r="AP57" s="84">
        <f t="shared" si="35"/>
        <v>0</v>
      </c>
      <c r="AQ57" s="84">
        <f t="shared" si="36"/>
        <v>0</v>
      </c>
      <c r="AR57" s="84">
        <f t="shared" si="37"/>
        <v>0</v>
      </c>
      <c r="AS57" s="84">
        <f t="shared" si="38"/>
        <v>0</v>
      </c>
      <c r="AT57" s="84">
        <f t="shared" si="39"/>
        <v>0</v>
      </c>
      <c r="AU57" s="84">
        <f t="shared" si="40"/>
        <v>0</v>
      </c>
      <c r="AV57" s="84">
        <f t="shared" si="41"/>
        <v>0</v>
      </c>
      <c r="AW57" s="84">
        <f t="shared" si="42"/>
        <v>0</v>
      </c>
      <c r="AX57" s="84">
        <f t="shared" si="43"/>
        <v>0</v>
      </c>
      <c r="AY57" s="84">
        <f t="shared" si="44"/>
        <v>0</v>
      </c>
      <c r="AZ57" s="84">
        <f t="shared" si="45"/>
        <v>0</v>
      </c>
      <c r="BA57" s="84">
        <f t="shared" si="46"/>
        <v>0</v>
      </c>
      <c r="BB57" s="84">
        <f t="shared" si="47"/>
        <v>0</v>
      </c>
      <c r="BC57" s="84">
        <f t="shared" si="48"/>
        <v>0</v>
      </c>
      <c r="BD57" s="84">
        <f t="shared" si="49"/>
        <v>0</v>
      </c>
      <c r="BE57" s="84">
        <f t="shared" si="50"/>
        <v>0</v>
      </c>
      <c r="BF57" s="84">
        <f t="shared" si="51"/>
        <v>0</v>
      </c>
      <c r="BG57" s="84">
        <f t="shared" si="52"/>
        <v>0</v>
      </c>
      <c r="BH57" s="84">
        <f t="shared" si="53"/>
        <v>0</v>
      </c>
      <c r="BI57" s="84">
        <f t="shared" si="54"/>
        <v>0</v>
      </c>
      <c r="BJ57" s="84">
        <f t="shared" si="55"/>
        <v>0</v>
      </c>
      <c r="BK57" s="84">
        <f t="shared" si="56"/>
        <v>0</v>
      </c>
      <c r="BL57" s="84">
        <f t="shared" si="57"/>
        <v>0</v>
      </c>
      <c r="BM57" s="84">
        <f t="shared" si="58"/>
        <v>0</v>
      </c>
      <c r="BN57" s="84">
        <f t="shared" si="59"/>
        <v>0</v>
      </c>
      <c r="BO57" s="84">
        <f t="shared" si="60"/>
        <v>0</v>
      </c>
      <c r="BP57" s="84">
        <f t="shared" si="61"/>
        <v>0</v>
      </c>
      <c r="BQ57" s="84">
        <f t="shared" si="62"/>
        <v>0</v>
      </c>
      <c r="BR57" s="84">
        <f t="shared" si="63"/>
        <v>0</v>
      </c>
      <c r="BS57" s="84">
        <f t="shared" si="64"/>
        <v>0</v>
      </c>
      <c r="BT57" s="84">
        <f t="shared" si="65"/>
        <v>0</v>
      </c>
      <c r="BU57" s="84">
        <f t="shared" si="66"/>
        <v>0</v>
      </c>
      <c r="BV57" s="84">
        <f t="shared" si="67"/>
        <v>0</v>
      </c>
      <c r="BW57" s="84">
        <f t="shared" si="68"/>
        <v>0</v>
      </c>
      <c r="BX57" s="84">
        <f t="shared" si="69"/>
        <v>0</v>
      </c>
      <c r="BY57" s="84">
        <f t="shared" si="70"/>
        <v>0</v>
      </c>
      <c r="BZ57" s="84">
        <f t="shared" si="71"/>
        <v>0</v>
      </c>
      <c r="CA57" s="84">
        <f t="shared" si="72"/>
        <v>0</v>
      </c>
      <c r="CB57" s="84">
        <f t="shared" si="73"/>
        <v>0</v>
      </c>
      <c r="CC57" s="84">
        <f t="shared" si="74"/>
        <v>0</v>
      </c>
      <c r="CD57" s="84">
        <f t="shared" si="75"/>
        <v>0</v>
      </c>
      <c r="CE57" s="84">
        <f t="shared" si="76"/>
        <v>0</v>
      </c>
      <c r="CF57" s="84">
        <f t="shared" si="77"/>
        <v>0</v>
      </c>
      <c r="CG57" s="84">
        <f t="shared" si="78"/>
        <v>0</v>
      </c>
      <c r="CH57" s="84">
        <f t="shared" si="79"/>
        <v>0</v>
      </c>
      <c r="CI57" s="84">
        <f t="shared" si="80"/>
        <v>0</v>
      </c>
      <c r="CJ57" s="84">
        <f t="shared" si="81"/>
        <v>0</v>
      </c>
      <c r="CK57" s="84">
        <f t="shared" si="82"/>
        <v>0</v>
      </c>
      <c r="CL57" s="84">
        <f t="shared" si="83"/>
        <v>0</v>
      </c>
      <c r="CM57" s="84">
        <f t="shared" si="84"/>
        <v>0</v>
      </c>
      <c r="CN57" s="84">
        <f t="shared" si="85"/>
        <v>0</v>
      </c>
      <c r="CO57" s="84">
        <f t="shared" si="86"/>
        <v>0</v>
      </c>
      <c r="CP57" s="84">
        <f t="shared" si="87"/>
        <v>0</v>
      </c>
      <c r="CQ57" s="84">
        <f t="shared" si="88"/>
        <v>0</v>
      </c>
      <c r="CR57" s="84">
        <f t="shared" si="89"/>
        <v>0</v>
      </c>
      <c r="CS57" s="84">
        <f t="shared" si="90"/>
        <v>0</v>
      </c>
      <c r="CT57" s="84">
        <f t="shared" si="91"/>
        <v>0</v>
      </c>
      <c r="CU57" s="84">
        <f t="shared" si="92"/>
        <v>0</v>
      </c>
      <c r="CV57" s="84">
        <f t="shared" si="93"/>
        <v>0</v>
      </c>
      <c r="CW57" s="84">
        <f t="shared" si="94"/>
        <v>0</v>
      </c>
      <c r="CX57" s="84">
        <f t="shared" si="95"/>
        <v>0</v>
      </c>
    </row>
    <row r="58" spans="1:102" ht="14.25">
      <c r="A58" s="78">
        <f t="shared" si="96"/>
        <v>48</v>
      </c>
      <c r="B58" s="79"/>
      <c r="C58" s="80"/>
      <c r="D58" s="81"/>
      <c r="E58" s="82"/>
      <c r="F58" s="83"/>
      <c r="G58" s="84">
        <f t="shared" si="0"/>
        <v>0</v>
      </c>
      <c r="H58" s="84">
        <f t="shared" si="1"/>
        <v>0</v>
      </c>
      <c r="I58" s="84">
        <f t="shared" si="2"/>
        <v>0</v>
      </c>
      <c r="J58" s="84">
        <f t="shared" si="3"/>
        <v>0</v>
      </c>
      <c r="K58" s="84">
        <f t="shared" si="4"/>
        <v>0</v>
      </c>
      <c r="L58" s="84">
        <f t="shared" si="5"/>
        <v>0</v>
      </c>
      <c r="M58" s="84">
        <f t="shared" si="6"/>
        <v>0</v>
      </c>
      <c r="N58" s="84">
        <f t="shared" si="7"/>
        <v>0</v>
      </c>
      <c r="O58" s="84">
        <f t="shared" si="8"/>
        <v>0</v>
      </c>
      <c r="P58" s="84">
        <f t="shared" si="9"/>
        <v>0</v>
      </c>
      <c r="Q58" s="84">
        <f t="shared" si="10"/>
        <v>0</v>
      </c>
      <c r="R58" s="84">
        <f t="shared" si="11"/>
        <v>0</v>
      </c>
      <c r="S58" s="84">
        <f t="shared" si="12"/>
        <v>0</v>
      </c>
      <c r="T58" s="84">
        <f t="shared" si="13"/>
        <v>0</v>
      </c>
      <c r="U58" s="84">
        <f t="shared" si="14"/>
        <v>0</v>
      </c>
      <c r="V58" s="84">
        <f t="shared" si="15"/>
        <v>0</v>
      </c>
      <c r="W58" s="84">
        <f t="shared" si="16"/>
        <v>0</v>
      </c>
      <c r="X58" s="84">
        <f t="shared" si="17"/>
        <v>0</v>
      </c>
      <c r="Y58" s="84">
        <f t="shared" si="18"/>
        <v>0</v>
      </c>
      <c r="Z58" s="84">
        <f t="shared" si="19"/>
        <v>0</v>
      </c>
      <c r="AA58" s="84">
        <f t="shared" si="20"/>
        <v>0</v>
      </c>
      <c r="AB58" s="84">
        <f t="shared" si="21"/>
        <v>0</v>
      </c>
      <c r="AC58" s="84">
        <f t="shared" si="22"/>
        <v>0</v>
      </c>
      <c r="AD58" s="84">
        <f t="shared" si="23"/>
        <v>0</v>
      </c>
      <c r="AE58" s="84">
        <f t="shared" si="24"/>
        <v>0</v>
      </c>
      <c r="AF58" s="84">
        <f t="shared" si="25"/>
        <v>0</v>
      </c>
      <c r="AG58" s="84">
        <f t="shared" si="26"/>
        <v>0</v>
      </c>
      <c r="AH58" s="84">
        <f t="shared" si="27"/>
        <v>0</v>
      </c>
      <c r="AI58" s="84">
        <f t="shared" si="28"/>
        <v>0</v>
      </c>
      <c r="AJ58" s="84">
        <f t="shared" si="29"/>
        <v>0</v>
      </c>
      <c r="AK58" s="84">
        <f t="shared" si="30"/>
        <v>0</v>
      </c>
      <c r="AL58" s="84">
        <f t="shared" si="31"/>
        <v>0</v>
      </c>
      <c r="AM58" s="84">
        <f t="shared" si="32"/>
        <v>0</v>
      </c>
      <c r="AN58" s="84">
        <f t="shared" si="33"/>
        <v>0</v>
      </c>
      <c r="AO58" s="84">
        <f t="shared" si="34"/>
        <v>0</v>
      </c>
      <c r="AP58" s="84">
        <f t="shared" si="35"/>
        <v>0</v>
      </c>
      <c r="AQ58" s="84">
        <f t="shared" si="36"/>
        <v>0</v>
      </c>
      <c r="AR58" s="84">
        <f t="shared" si="37"/>
        <v>0</v>
      </c>
      <c r="AS58" s="84">
        <f t="shared" si="38"/>
        <v>0</v>
      </c>
      <c r="AT58" s="84">
        <f t="shared" si="39"/>
        <v>0</v>
      </c>
      <c r="AU58" s="84">
        <f t="shared" si="40"/>
        <v>0</v>
      </c>
      <c r="AV58" s="84">
        <f t="shared" si="41"/>
        <v>0</v>
      </c>
      <c r="AW58" s="84">
        <f t="shared" si="42"/>
        <v>0</v>
      </c>
      <c r="AX58" s="84">
        <f t="shared" si="43"/>
        <v>0</v>
      </c>
      <c r="AY58" s="84">
        <f t="shared" si="44"/>
        <v>0</v>
      </c>
      <c r="AZ58" s="84">
        <f t="shared" si="45"/>
        <v>0</v>
      </c>
      <c r="BA58" s="84">
        <f t="shared" si="46"/>
        <v>0</v>
      </c>
      <c r="BB58" s="84">
        <f t="shared" si="47"/>
        <v>0</v>
      </c>
      <c r="BC58" s="84">
        <f t="shared" si="48"/>
        <v>0</v>
      </c>
      <c r="BD58" s="84">
        <f t="shared" si="49"/>
        <v>0</v>
      </c>
      <c r="BE58" s="84">
        <f t="shared" si="50"/>
        <v>0</v>
      </c>
      <c r="BF58" s="84">
        <f t="shared" si="51"/>
        <v>0</v>
      </c>
      <c r="BG58" s="84">
        <f t="shared" si="52"/>
        <v>0</v>
      </c>
      <c r="BH58" s="84">
        <f t="shared" si="53"/>
        <v>0</v>
      </c>
      <c r="BI58" s="84">
        <f t="shared" si="54"/>
        <v>0</v>
      </c>
      <c r="BJ58" s="84">
        <f t="shared" si="55"/>
        <v>0</v>
      </c>
      <c r="BK58" s="84">
        <f t="shared" si="56"/>
        <v>0</v>
      </c>
      <c r="BL58" s="84">
        <f t="shared" si="57"/>
        <v>0</v>
      </c>
      <c r="BM58" s="84">
        <f t="shared" si="58"/>
        <v>0</v>
      </c>
      <c r="BN58" s="84">
        <f t="shared" si="59"/>
        <v>0</v>
      </c>
      <c r="BO58" s="84">
        <f t="shared" si="60"/>
        <v>0</v>
      </c>
      <c r="BP58" s="84">
        <f t="shared" si="61"/>
        <v>0</v>
      </c>
      <c r="BQ58" s="84">
        <f t="shared" si="62"/>
        <v>0</v>
      </c>
      <c r="BR58" s="84">
        <f t="shared" si="63"/>
        <v>0</v>
      </c>
      <c r="BS58" s="84">
        <f t="shared" si="64"/>
        <v>0</v>
      </c>
      <c r="BT58" s="84">
        <f t="shared" si="65"/>
        <v>0</v>
      </c>
      <c r="BU58" s="84">
        <f t="shared" si="66"/>
        <v>0</v>
      </c>
      <c r="BV58" s="84">
        <f t="shared" si="67"/>
        <v>0</v>
      </c>
      <c r="BW58" s="84">
        <f t="shared" si="68"/>
        <v>0</v>
      </c>
      <c r="BX58" s="84">
        <f t="shared" si="69"/>
        <v>0</v>
      </c>
      <c r="BY58" s="84">
        <f t="shared" si="70"/>
        <v>0</v>
      </c>
      <c r="BZ58" s="84">
        <f t="shared" si="71"/>
        <v>0</v>
      </c>
      <c r="CA58" s="84">
        <f t="shared" si="72"/>
        <v>0</v>
      </c>
      <c r="CB58" s="84">
        <f t="shared" si="73"/>
        <v>0</v>
      </c>
      <c r="CC58" s="84">
        <f t="shared" si="74"/>
        <v>0</v>
      </c>
      <c r="CD58" s="84">
        <f t="shared" si="75"/>
        <v>0</v>
      </c>
      <c r="CE58" s="84">
        <f t="shared" si="76"/>
        <v>0</v>
      </c>
      <c r="CF58" s="84">
        <f t="shared" si="77"/>
        <v>0</v>
      </c>
      <c r="CG58" s="84">
        <f t="shared" si="78"/>
        <v>0</v>
      </c>
      <c r="CH58" s="84">
        <f t="shared" si="79"/>
        <v>0</v>
      </c>
      <c r="CI58" s="84">
        <f t="shared" si="80"/>
        <v>0</v>
      </c>
      <c r="CJ58" s="84">
        <f t="shared" si="81"/>
        <v>0</v>
      </c>
      <c r="CK58" s="84">
        <f t="shared" si="82"/>
        <v>0</v>
      </c>
      <c r="CL58" s="84">
        <f t="shared" si="83"/>
        <v>0</v>
      </c>
      <c r="CM58" s="84">
        <f t="shared" si="84"/>
        <v>0</v>
      </c>
      <c r="CN58" s="84">
        <f t="shared" si="85"/>
        <v>0</v>
      </c>
      <c r="CO58" s="84">
        <f t="shared" si="86"/>
        <v>0</v>
      </c>
      <c r="CP58" s="84">
        <f t="shared" si="87"/>
        <v>0</v>
      </c>
      <c r="CQ58" s="84">
        <f t="shared" si="88"/>
        <v>0</v>
      </c>
      <c r="CR58" s="84">
        <f t="shared" si="89"/>
        <v>0</v>
      </c>
      <c r="CS58" s="84">
        <f t="shared" si="90"/>
        <v>0</v>
      </c>
      <c r="CT58" s="84">
        <f t="shared" si="91"/>
        <v>0</v>
      </c>
      <c r="CU58" s="84">
        <f t="shared" si="92"/>
        <v>0</v>
      </c>
      <c r="CV58" s="84">
        <f t="shared" si="93"/>
        <v>0</v>
      </c>
      <c r="CW58" s="84">
        <f t="shared" si="94"/>
        <v>0</v>
      </c>
      <c r="CX58" s="84">
        <f t="shared" si="95"/>
        <v>0</v>
      </c>
    </row>
    <row r="59" spans="1:102" ht="14.25">
      <c r="A59" s="78">
        <f t="shared" si="96"/>
        <v>49</v>
      </c>
      <c r="B59" s="79"/>
      <c r="C59" s="80"/>
      <c r="D59" s="81"/>
      <c r="E59" s="82"/>
      <c r="F59" s="83"/>
      <c r="G59" s="84">
        <f t="shared" si="0"/>
        <v>0</v>
      </c>
      <c r="H59" s="84">
        <f t="shared" si="1"/>
        <v>0</v>
      </c>
      <c r="I59" s="84">
        <f t="shared" si="2"/>
        <v>0</v>
      </c>
      <c r="J59" s="84">
        <f t="shared" si="3"/>
        <v>0</v>
      </c>
      <c r="K59" s="84">
        <f t="shared" si="4"/>
        <v>0</v>
      </c>
      <c r="L59" s="84">
        <f t="shared" si="5"/>
        <v>0</v>
      </c>
      <c r="M59" s="84">
        <f t="shared" si="6"/>
        <v>0</v>
      </c>
      <c r="N59" s="84">
        <f t="shared" si="7"/>
        <v>0</v>
      </c>
      <c r="O59" s="84">
        <f t="shared" si="8"/>
        <v>0</v>
      </c>
      <c r="P59" s="84">
        <f t="shared" si="9"/>
        <v>0</v>
      </c>
      <c r="Q59" s="84">
        <f t="shared" si="10"/>
        <v>0</v>
      </c>
      <c r="R59" s="84">
        <f t="shared" si="11"/>
        <v>0</v>
      </c>
      <c r="S59" s="84">
        <f t="shared" si="12"/>
        <v>0</v>
      </c>
      <c r="T59" s="84">
        <f t="shared" si="13"/>
        <v>0</v>
      </c>
      <c r="U59" s="84">
        <f t="shared" si="14"/>
        <v>0</v>
      </c>
      <c r="V59" s="84">
        <f t="shared" si="15"/>
        <v>0</v>
      </c>
      <c r="W59" s="84">
        <f t="shared" si="16"/>
        <v>0</v>
      </c>
      <c r="X59" s="84">
        <f t="shared" si="17"/>
        <v>0</v>
      </c>
      <c r="Y59" s="84">
        <f t="shared" si="18"/>
        <v>0</v>
      </c>
      <c r="Z59" s="84">
        <f t="shared" si="19"/>
        <v>0</v>
      </c>
      <c r="AA59" s="84">
        <f t="shared" si="20"/>
        <v>0</v>
      </c>
      <c r="AB59" s="84">
        <f t="shared" si="21"/>
        <v>0</v>
      </c>
      <c r="AC59" s="84">
        <f t="shared" si="22"/>
        <v>0</v>
      </c>
      <c r="AD59" s="84">
        <f t="shared" si="23"/>
        <v>0</v>
      </c>
      <c r="AE59" s="84">
        <f t="shared" si="24"/>
        <v>0</v>
      </c>
      <c r="AF59" s="84">
        <f t="shared" si="25"/>
        <v>0</v>
      </c>
      <c r="AG59" s="84">
        <f t="shared" si="26"/>
        <v>0</v>
      </c>
      <c r="AH59" s="84">
        <f t="shared" si="27"/>
        <v>0</v>
      </c>
      <c r="AI59" s="84">
        <f t="shared" si="28"/>
        <v>0</v>
      </c>
      <c r="AJ59" s="84">
        <f t="shared" si="29"/>
        <v>0</v>
      </c>
      <c r="AK59" s="84">
        <f t="shared" si="30"/>
        <v>0</v>
      </c>
      <c r="AL59" s="84">
        <f t="shared" si="31"/>
        <v>0</v>
      </c>
      <c r="AM59" s="84">
        <f t="shared" si="32"/>
        <v>0</v>
      </c>
      <c r="AN59" s="84">
        <f t="shared" si="33"/>
        <v>0</v>
      </c>
      <c r="AO59" s="84">
        <f t="shared" si="34"/>
        <v>0</v>
      </c>
      <c r="AP59" s="84">
        <f t="shared" si="35"/>
        <v>0</v>
      </c>
      <c r="AQ59" s="84">
        <f t="shared" si="36"/>
        <v>0</v>
      </c>
      <c r="AR59" s="84">
        <f t="shared" si="37"/>
        <v>0</v>
      </c>
      <c r="AS59" s="84">
        <f t="shared" si="38"/>
        <v>0</v>
      </c>
      <c r="AT59" s="84">
        <f t="shared" si="39"/>
        <v>0</v>
      </c>
      <c r="AU59" s="84">
        <f t="shared" si="40"/>
        <v>0</v>
      </c>
      <c r="AV59" s="84">
        <f t="shared" si="41"/>
        <v>0</v>
      </c>
      <c r="AW59" s="84">
        <f t="shared" si="42"/>
        <v>0</v>
      </c>
      <c r="AX59" s="84">
        <f t="shared" si="43"/>
        <v>0</v>
      </c>
      <c r="AY59" s="84">
        <f t="shared" si="44"/>
        <v>0</v>
      </c>
      <c r="AZ59" s="84">
        <f t="shared" si="45"/>
        <v>0</v>
      </c>
      <c r="BA59" s="84">
        <f t="shared" si="46"/>
        <v>0</v>
      </c>
      <c r="BB59" s="84">
        <f t="shared" si="47"/>
        <v>0</v>
      </c>
      <c r="BC59" s="84">
        <f t="shared" si="48"/>
        <v>0</v>
      </c>
      <c r="BD59" s="84">
        <f t="shared" si="49"/>
        <v>0</v>
      </c>
      <c r="BE59" s="84">
        <f t="shared" si="50"/>
        <v>0</v>
      </c>
      <c r="BF59" s="84">
        <f t="shared" si="51"/>
        <v>0</v>
      </c>
      <c r="BG59" s="84">
        <f t="shared" si="52"/>
        <v>0</v>
      </c>
      <c r="BH59" s="84">
        <f t="shared" si="53"/>
        <v>0</v>
      </c>
      <c r="BI59" s="84">
        <f t="shared" si="54"/>
        <v>0</v>
      </c>
      <c r="BJ59" s="84">
        <f t="shared" si="55"/>
        <v>0</v>
      </c>
      <c r="BK59" s="84">
        <f t="shared" si="56"/>
        <v>0</v>
      </c>
      <c r="BL59" s="84">
        <f t="shared" si="57"/>
        <v>0</v>
      </c>
      <c r="BM59" s="84">
        <f t="shared" si="58"/>
        <v>0</v>
      </c>
      <c r="BN59" s="84">
        <f t="shared" si="59"/>
        <v>0</v>
      </c>
      <c r="BO59" s="84">
        <f t="shared" si="60"/>
        <v>0</v>
      </c>
      <c r="BP59" s="84">
        <f t="shared" si="61"/>
        <v>0</v>
      </c>
      <c r="BQ59" s="84">
        <f t="shared" si="62"/>
        <v>0</v>
      </c>
      <c r="BR59" s="84">
        <f t="shared" si="63"/>
        <v>0</v>
      </c>
      <c r="BS59" s="84">
        <f t="shared" si="64"/>
        <v>0</v>
      </c>
      <c r="BT59" s="84">
        <f t="shared" si="65"/>
        <v>0</v>
      </c>
      <c r="BU59" s="84">
        <f t="shared" si="66"/>
        <v>0</v>
      </c>
      <c r="BV59" s="84">
        <f t="shared" si="67"/>
        <v>0</v>
      </c>
      <c r="BW59" s="84">
        <f t="shared" si="68"/>
        <v>0</v>
      </c>
      <c r="BX59" s="84">
        <f t="shared" si="69"/>
        <v>0</v>
      </c>
      <c r="BY59" s="84">
        <f t="shared" si="70"/>
        <v>0</v>
      </c>
      <c r="BZ59" s="84">
        <f t="shared" si="71"/>
        <v>0</v>
      </c>
      <c r="CA59" s="84">
        <f t="shared" si="72"/>
        <v>0</v>
      </c>
      <c r="CB59" s="84">
        <f t="shared" si="73"/>
        <v>0</v>
      </c>
      <c r="CC59" s="84">
        <f t="shared" si="74"/>
        <v>0</v>
      </c>
      <c r="CD59" s="84">
        <f t="shared" si="75"/>
        <v>0</v>
      </c>
      <c r="CE59" s="84">
        <f t="shared" si="76"/>
        <v>0</v>
      </c>
      <c r="CF59" s="84">
        <f t="shared" si="77"/>
        <v>0</v>
      </c>
      <c r="CG59" s="84">
        <f t="shared" si="78"/>
        <v>0</v>
      </c>
      <c r="CH59" s="84">
        <f t="shared" si="79"/>
        <v>0</v>
      </c>
      <c r="CI59" s="84">
        <f t="shared" si="80"/>
        <v>0</v>
      </c>
      <c r="CJ59" s="84">
        <f t="shared" si="81"/>
        <v>0</v>
      </c>
      <c r="CK59" s="84">
        <f t="shared" si="82"/>
        <v>0</v>
      </c>
      <c r="CL59" s="84">
        <f t="shared" si="83"/>
        <v>0</v>
      </c>
      <c r="CM59" s="84">
        <f t="shared" si="84"/>
        <v>0</v>
      </c>
      <c r="CN59" s="84">
        <f t="shared" si="85"/>
        <v>0</v>
      </c>
      <c r="CO59" s="84">
        <f t="shared" si="86"/>
        <v>0</v>
      </c>
      <c r="CP59" s="84">
        <f t="shared" si="87"/>
        <v>0</v>
      </c>
      <c r="CQ59" s="84">
        <f t="shared" si="88"/>
        <v>0</v>
      </c>
      <c r="CR59" s="84">
        <f t="shared" si="89"/>
        <v>0</v>
      </c>
      <c r="CS59" s="84">
        <f t="shared" si="90"/>
        <v>0</v>
      </c>
      <c r="CT59" s="84">
        <f t="shared" si="91"/>
        <v>0</v>
      </c>
      <c r="CU59" s="84">
        <f t="shared" si="92"/>
        <v>0</v>
      </c>
      <c r="CV59" s="84">
        <f t="shared" si="93"/>
        <v>0</v>
      </c>
      <c r="CW59" s="84">
        <f t="shared" si="94"/>
        <v>0</v>
      </c>
      <c r="CX59" s="84">
        <f t="shared" si="95"/>
        <v>0</v>
      </c>
    </row>
    <row r="60" spans="1:102" ht="14.25">
      <c r="A60" s="78">
        <f t="shared" si="96"/>
        <v>50</v>
      </c>
      <c r="B60" s="79"/>
      <c r="C60" s="80"/>
      <c r="D60" s="81"/>
      <c r="E60" s="82"/>
      <c r="F60" s="83"/>
      <c r="G60" s="84">
        <f t="shared" si="0"/>
        <v>0</v>
      </c>
      <c r="H60" s="84">
        <f t="shared" si="1"/>
        <v>0</v>
      </c>
      <c r="I60" s="84">
        <f t="shared" si="2"/>
        <v>0</v>
      </c>
      <c r="J60" s="84">
        <f t="shared" si="3"/>
        <v>0</v>
      </c>
      <c r="K60" s="84">
        <f t="shared" si="4"/>
        <v>0</v>
      </c>
      <c r="L60" s="84">
        <f t="shared" si="5"/>
        <v>0</v>
      </c>
      <c r="M60" s="84">
        <f t="shared" si="6"/>
        <v>0</v>
      </c>
      <c r="N60" s="84">
        <f t="shared" si="7"/>
        <v>0</v>
      </c>
      <c r="O60" s="84">
        <f t="shared" si="8"/>
        <v>0</v>
      </c>
      <c r="P60" s="84">
        <f t="shared" si="9"/>
        <v>0</v>
      </c>
      <c r="Q60" s="84">
        <f t="shared" si="10"/>
        <v>0</v>
      </c>
      <c r="R60" s="84">
        <f t="shared" si="11"/>
        <v>0</v>
      </c>
      <c r="S60" s="84">
        <f t="shared" si="12"/>
        <v>0</v>
      </c>
      <c r="T60" s="84">
        <f t="shared" si="13"/>
        <v>0</v>
      </c>
      <c r="U60" s="84">
        <f t="shared" si="14"/>
        <v>0</v>
      </c>
      <c r="V60" s="84">
        <f t="shared" si="15"/>
        <v>0</v>
      </c>
      <c r="W60" s="84">
        <f t="shared" si="16"/>
        <v>0</v>
      </c>
      <c r="X60" s="84">
        <f t="shared" si="17"/>
        <v>0</v>
      </c>
      <c r="Y60" s="84">
        <f t="shared" si="18"/>
        <v>0</v>
      </c>
      <c r="Z60" s="84">
        <f t="shared" si="19"/>
        <v>0</v>
      </c>
      <c r="AA60" s="84">
        <f t="shared" si="20"/>
        <v>0</v>
      </c>
      <c r="AB60" s="84">
        <f t="shared" si="21"/>
        <v>0</v>
      </c>
      <c r="AC60" s="84">
        <f t="shared" si="22"/>
        <v>0</v>
      </c>
      <c r="AD60" s="84">
        <f t="shared" si="23"/>
        <v>0</v>
      </c>
      <c r="AE60" s="84">
        <f t="shared" si="24"/>
        <v>0</v>
      </c>
      <c r="AF60" s="84">
        <f t="shared" si="25"/>
        <v>0</v>
      </c>
      <c r="AG60" s="84">
        <f t="shared" si="26"/>
        <v>0</v>
      </c>
      <c r="AH60" s="84">
        <f t="shared" si="27"/>
        <v>0</v>
      </c>
      <c r="AI60" s="84">
        <f t="shared" si="28"/>
        <v>0</v>
      </c>
      <c r="AJ60" s="84">
        <f t="shared" si="29"/>
        <v>0</v>
      </c>
      <c r="AK60" s="84">
        <f t="shared" si="30"/>
        <v>0</v>
      </c>
      <c r="AL60" s="84">
        <f t="shared" si="31"/>
        <v>0</v>
      </c>
      <c r="AM60" s="84">
        <f t="shared" si="32"/>
        <v>0</v>
      </c>
      <c r="AN60" s="84">
        <f t="shared" si="33"/>
        <v>0</v>
      </c>
      <c r="AO60" s="84">
        <f t="shared" si="34"/>
        <v>0</v>
      </c>
      <c r="AP60" s="84">
        <f t="shared" si="35"/>
        <v>0</v>
      </c>
      <c r="AQ60" s="84">
        <f t="shared" si="36"/>
        <v>0</v>
      </c>
      <c r="AR60" s="84">
        <f t="shared" si="37"/>
        <v>0</v>
      </c>
      <c r="AS60" s="84">
        <f t="shared" si="38"/>
        <v>0</v>
      </c>
      <c r="AT60" s="84">
        <f t="shared" si="39"/>
        <v>0</v>
      </c>
      <c r="AU60" s="84">
        <f t="shared" si="40"/>
        <v>0</v>
      </c>
      <c r="AV60" s="84">
        <f t="shared" si="41"/>
        <v>0</v>
      </c>
      <c r="AW60" s="84">
        <f t="shared" si="42"/>
        <v>0</v>
      </c>
      <c r="AX60" s="84">
        <f t="shared" si="43"/>
        <v>0</v>
      </c>
      <c r="AY60" s="84">
        <f t="shared" si="44"/>
        <v>0</v>
      </c>
      <c r="AZ60" s="84">
        <f t="shared" si="45"/>
        <v>0</v>
      </c>
      <c r="BA60" s="84">
        <f t="shared" si="46"/>
        <v>0</v>
      </c>
      <c r="BB60" s="84">
        <f t="shared" si="47"/>
        <v>0</v>
      </c>
      <c r="BC60" s="84">
        <f t="shared" si="48"/>
        <v>0</v>
      </c>
      <c r="BD60" s="84">
        <f t="shared" si="49"/>
        <v>0</v>
      </c>
      <c r="BE60" s="84">
        <f t="shared" si="50"/>
        <v>0</v>
      </c>
      <c r="BF60" s="84">
        <f t="shared" si="51"/>
        <v>0</v>
      </c>
      <c r="BG60" s="84">
        <f t="shared" si="52"/>
        <v>0</v>
      </c>
      <c r="BH60" s="84">
        <f t="shared" si="53"/>
        <v>0</v>
      </c>
      <c r="BI60" s="84">
        <f t="shared" si="54"/>
        <v>0</v>
      </c>
      <c r="BJ60" s="84">
        <f t="shared" si="55"/>
        <v>0</v>
      </c>
      <c r="BK60" s="84">
        <f t="shared" si="56"/>
        <v>0</v>
      </c>
      <c r="BL60" s="84">
        <f t="shared" si="57"/>
        <v>0</v>
      </c>
      <c r="BM60" s="84">
        <f t="shared" si="58"/>
        <v>0</v>
      </c>
      <c r="BN60" s="84">
        <f t="shared" si="59"/>
        <v>0</v>
      </c>
      <c r="BO60" s="84">
        <f t="shared" si="60"/>
        <v>0</v>
      </c>
      <c r="BP60" s="84">
        <f t="shared" si="61"/>
        <v>0</v>
      </c>
      <c r="BQ60" s="84">
        <f t="shared" si="62"/>
        <v>0</v>
      </c>
      <c r="BR60" s="84">
        <f t="shared" si="63"/>
        <v>0</v>
      </c>
      <c r="BS60" s="84">
        <f t="shared" si="64"/>
        <v>0</v>
      </c>
      <c r="BT60" s="84">
        <f t="shared" si="65"/>
        <v>0</v>
      </c>
      <c r="BU60" s="84">
        <f t="shared" si="66"/>
        <v>0</v>
      </c>
      <c r="BV60" s="84">
        <f t="shared" si="67"/>
        <v>0</v>
      </c>
      <c r="BW60" s="84">
        <f t="shared" si="68"/>
        <v>0</v>
      </c>
      <c r="BX60" s="84">
        <f t="shared" si="69"/>
        <v>0</v>
      </c>
      <c r="BY60" s="84">
        <f t="shared" si="70"/>
        <v>0</v>
      </c>
      <c r="BZ60" s="84">
        <f t="shared" si="71"/>
        <v>0</v>
      </c>
      <c r="CA60" s="84">
        <f t="shared" si="72"/>
        <v>0</v>
      </c>
      <c r="CB60" s="84">
        <f t="shared" si="73"/>
        <v>0</v>
      </c>
      <c r="CC60" s="84">
        <f t="shared" si="74"/>
        <v>0</v>
      </c>
      <c r="CD60" s="84">
        <f t="shared" si="75"/>
        <v>0</v>
      </c>
      <c r="CE60" s="84">
        <f t="shared" si="76"/>
        <v>0</v>
      </c>
      <c r="CF60" s="84">
        <f t="shared" si="77"/>
        <v>0</v>
      </c>
      <c r="CG60" s="84">
        <f t="shared" si="78"/>
        <v>0</v>
      </c>
      <c r="CH60" s="84">
        <f t="shared" si="79"/>
        <v>0</v>
      </c>
      <c r="CI60" s="84">
        <f t="shared" si="80"/>
        <v>0</v>
      </c>
      <c r="CJ60" s="84">
        <f t="shared" si="81"/>
        <v>0</v>
      </c>
      <c r="CK60" s="84">
        <f t="shared" si="82"/>
        <v>0</v>
      </c>
      <c r="CL60" s="84">
        <f t="shared" si="83"/>
        <v>0</v>
      </c>
      <c r="CM60" s="84">
        <f t="shared" si="84"/>
        <v>0</v>
      </c>
      <c r="CN60" s="84">
        <f t="shared" si="85"/>
        <v>0</v>
      </c>
      <c r="CO60" s="84">
        <f t="shared" si="86"/>
        <v>0</v>
      </c>
      <c r="CP60" s="84">
        <f t="shared" si="87"/>
        <v>0</v>
      </c>
      <c r="CQ60" s="84">
        <f t="shared" si="88"/>
        <v>0</v>
      </c>
      <c r="CR60" s="84">
        <f t="shared" si="89"/>
        <v>0</v>
      </c>
      <c r="CS60" s="84">
        <f t="shared" si="90"/>
        <v>0</v>
      </c>
      <c r="CT60" s="84">
        <f t="shared" si="91"/>
        <v>0</v>
      </c>
      <c r="CU60" s="84">
        <f t="shared" si="92"/>
        <v>0</v>
      </c>
      <c r="CV60" s="84">
        <f t="shared" si="93"/>
        <v>0</v>
      </c>
      <c r="CW60" s="84">
        <f t="shared" si="94"/>
        <v>0</v>
      </c>
      <c r="CX60" s="84">
        <f t="shared" si="95"/>
        <v>0</v>
      </c>
    </row>
    <row r="61" spans="1:102" ht="14.25">
      <c r="A61" s="78">
        <f t="shared" si="96"/>
        <v>51</v>
      </c>
      <c r="B61" s="79"/>
      <c r="C61" s="80"/>
      <c r="D61" s="81"/>
      <c r="E61" s="82"/>
      <c r="F61" s="83"/>
      <c r="G61" s="84">
        <f t="shared" si="0"/>
        <v>0</v>
      </c>
      <c r="H61" s="84">
        <f t="shared" si="1"/>
        <v>0</v>
      </c>
      <c r="I61" s="84">
        <f t="shared" si="2"/>
        <v>0</v>
      </c>
      <c r="J61" s="84">
        <f t="shared" si="3"/>
        <v>0</v>
      </c>
      <c r="K61" s="84">
        <f t="shared" si="4"/>
        <v>0</v>
      </c>
      <c r="L61" s="84">
        <f t="shared" si="5"/>
        <v>0</v>
      </c>
      <c r="M61" s="84">
        <f t="shared" si="6"/>
        <v>0</v>
      </c>
      <c r="N61" s="84">
        <f t="shared" si="7"/>
        <v>0</v>
      </c>
      <c r="O61" s="84">
        <f t="shared" si="8"/>
        <v>0</v>
      </c>
      <c r="P61" s="84">
        <f t="shared" si="9"/>
        <v>0</v>
      </c>
      <c r="Q61" s="84">
        <f t="shared" si="10"/>
        <v>0</v>
      </c>
      <c r="R61" s="84">
        <f t="shared" si="11"/>
        <v>0</v>
      </c>
      <c r="S61" s="84">
        <f t="shared" si="12"/>
        <v>0</v>
      </c>
      <c r="T61" s="84">
        <f t="shared" si="13"/>
        <v>0</v>
      </c>
      <c r="U61" s="84">
        <f t="shared" si="14"/>
        <v>0</v>
      </c>
      <c r="V61" s="84">
        <f t="shared" si="15"/>
        <v>0</v>
      </c>
      <c r="W61" s="84">
        <f t="shared" si="16"/>
        <v>0</v>
      </c>
      <c r="X61" s="84">
        <f t="shared" si="17"/>
        <v>0</v>
      </c>
      <c r="Y61" s="84">
        <f t="shared" si="18"/>
        <v>0</v>
      </c>
      <c r="Z61" s="84">
        <f t="shared" si="19"/>
        <v>0</v>
      </c>
      <c r="AA61" s="84">
        <f t="shared" si="20"/>
        <v>0</v>
      </c>
      <c r="AB61" s="84">
        <f t="shared" si="21"/>
        <v>0</v>
      </c>
      <c r="AC61" s="84">
        <f t="shared" si="22"/>
        <v>0</v>
      </c>
      <c r="AD61" s="84">
        <f t="shared" si="23"/>
        <v>0</v>
      </c>
      <c r="AE61" s="84">
        <f t="shared" si="24"/>
        <v>0</v>
      </c>
      <c r="AF61" s="84">
        <f t="shared" si="25"/>
        <v>0</v>
      </c>
      <c r="AG61" s="84">
        <f t="shared" si="26"/>
        <v>0</v>
      </c>
      <c r="AH61" s="84">
        <f t="shared" si="27"/>
        <v>0</v>
      </c>
      <c r="AI61" s="84">
        <f t="shared" si="28"/>
        <v>0</v>
      </c>
      <c r="AJ61" s="84">
        <f t="shared" si="29"/>
        <v>0</v>
      </c>
      <c r="AK61" s="84">
        <f t="shared" si="30"/>
        <v>0</v>
      </c>
      <c r="AL61" s="84">
        <f t="shared" si="31"/>
        <v>0</v>
      </c>
      <c r="AM61" s="84">
        <f t="shared" si="32"/>
        <v>0</v>
      </c>
      <c r="AN61" s="84">
        <f t="shared" si="33"/>
        <v>0</v>
      </c>
      <c r="AO61" s="84">
        <f t="shared" si="34"/>
        <v>0</v>
      </c>
      <c r="AP61" s="84">
        <f t="shared" si="35"/>
        <v>0</v>
      </c>
      <c r="AQ61" s="84">
        <f t="shared" si="36"/>
        <v>0</v>
      </c>
      <c r="AR61" s="84">
        <f t="shared" si="37"/>
        <v>0</v>
      </c>
      <c r="AS61" s="84">
        <f t="shared" si="38"/>
        <v>0</v>
      </c>
      <c r="AT61" s="84">
        <f t="shared" si="39"/>
        <v>0</v>
      </c>
      <c r="AU61" s="84">
        <f t="shared" si="40"/>
        <v>0</v>
      </c>
      <c r="AV61" s="84">
        <f t="shared" si="41"/>
        <v>0</v>
      </c>
      <c r="AW61" s="84">
        <f t="shared" si="42"/>
        <v>0</v>
      </c>
      <c r="AX61" s="84">
        <f t="shared" si="43"/>
        <v>0</v>
      </c>
      <c r="AY61" s="84">
        <f t="shared" si="44"/>
        <v>0</v>
      </c>
      <c r="AZ61" s="84">
        <f t="shared" si="45"/>
        <v>0</v>
      </c>
      <c r="BA61" s="84">
        <f t="shared" si="46"/>
        <v>0</v>
      </c>
      <c r="BB61" s="84">
        <f t="shared" si="47"/>
        <v>0</v>
      </c>
      <c r="BC61" s="84">
        <f t="shared" si="48"/>
        <v>0</v>
      </c>
      <c r="BD61" s="84">
        <f t="shared" si="49"/>
        <v>0</v>
      </c>
      <c r="BE61" s="84">
        <f t="shared" si="50"/>
        <v>0</v>
      </c>
      <c r="BF61" s="84">
        <f t="shared" si="51"/>
        <v>0</v>
      </c>
      <c r="BG61" s="84">
        <f t="shared" si="52"/>
        <v>0</v>
      </c>
      <c r="BH61" s="84">
        <f t="shared" si="53"/>
        <v>0</v>
      </c>
      <c r="BI61" s="84">
        <f t="shared" si="54"/>
        <v>0</v>
      </c>
      <c r="BJ61" s="84">
        <f t="shared" si="55"/>
        <v>0</v>
      </c>
      <c r="BK61" s="84">
        <f t="shared" si="56"/>
        <v>0</v>
      </c>
      <c r="BL61" s="84">
        <f t="shared" si="57"/>
        <v>0</v>
      </c>
      <c r="BM61" s="84">
        <f t="shared" si="58"/>
        <v>0</v>
      </c>
      <c r="BN61" s="84">
        <f t="shared" si="59"/>
        <v>0</v>
      </c>
      <c r="BO61" s="84">
        <f t="shared" si="60"/>
        <v>0</v>
      </c>
      <c r="BP61" s="84">
        <f t="shared" si="61"/>
        <v>0</v>
      </c>
      <c r="BQ61" s="84">
        <f t="shared" si="62"/>
        <v>0</v>
      </c>
      <c r="BR61" s="84">
        <f t="shared" si="63"/>
        <v>0</v>
      </c>
      <c r="BS61" s="84">
        <f t="shared" si="64"/>
        <v>0</v>
      </c>
      <c r="BT61" s="84">
        <f t="shared" si="65"/>
        <v>0</v>
      </c>
      <c r="BU61" s="84">
        <f t="shared" si="66"/>
        <v>0</v>
      </c>
      <c r="BV61" s="84">
        <f t="shared" si="67"/>
        <v>0</v>
      </c>
      <c r="BW61" s="84">
        <f t="shared" si="68"/>
        <v>0</v>
      </c>
      <c r="BX61" s="84">
        <f t="shared" si="69"/>
        <v>0</v>
      </c>
      <c r="BY61" s="84">
        <f t="shared" si="70"/>
        <v>0</v>
      </c>
      <c r="BZ61" s="84">
        <f t="shared" si="71"/>
        <v>0</v>
      </c>
      <c r="CA61" s="84">
        <f t="shared" si="72"/>
        <v>0</v>
      </c>
      <c r="CB61" s="84">
        <f t="shared" si="73"/>
        <v>0</v>
      </c>
      <c r="CC61" s="84">
        <f t="shared" si="74"/>
        <v>0</v>
      </c>
      <c r="CD61" s="84">
        <f t="shared" si="75"/>
        <v>0</v>
      </c>
      <c r="CE61" s="84">
        <f t="shared" si="76"/>
        <v>0</v>
      </c>
      <c r="CF61" s="84">
        <f t="shared" si="77"/>
        <v>0</v>
      </c>
      <c r="CG61" s="84">
        <f t="shared" si="78"/>
        <v>0</v>
      </c>
      <c r="CH61" s="84">
        <f t="shared" si="79"/>
        <v>0</v>
      </c>
      <c r="CI61" s="84">
        <f t="shared" si="80"/>
        <v>0</v>
      </c>
      <c r="CJ61" s="84">
        <f t="shared" si="81"/>
        <v>0</v>
      </c>
      <c r="CK61" s="84">
        <f t="shared" si="82"/>
        <v>0</v>
      </c>
      <c r="CL61" s="84">
        <f t="shared" si="83"/>
        <v>0</v>
      </c>
      <c r="CM61" s="84">
        <f t="shared" si="84"/>
        <v>0</v>
      </c>
      <c r="CN61" s="84">
        <f t="shared" si="85"/>
        <v>0</v>
      </c>
      <c r="CO61" s="84">
        <f t="shared" si="86"/>
        <v>0</v>
      </c>
      <c r="CP61" s="84">
        <f t="shared" si="87"/>
        <v>0</v>
      </c>
      <c r="CQ61" s="84">
        <f t="shared" si="88"/>
        <v>0</v>
      </c>
      <c r="CR61" s="84">
        <f t="shared" si="89"/>
        <v>0</v>
      </c>
      <c r="CS61" s="84">
        <f t="shared" si="90"/>
        <v>0</v>
      </c>
      <c r="CT61" s="84">
        <f t="shared" si="91"/>
        <v>0</v>
      </c>
      <c r="CU61" s="84">
        <f t="shared" si="92"/>
        <v>0</v>
      </c>
      <c r="CV61" s="84">
        <f t="shared" si="93"/>
        <v>0</v>
      </c>
      <c r="CW61" s="84">
        <f t="shared" si="94"/>
        <v>0</v>
      </c>
      <c r="CX61" s="84">
        <f t="shared" si="95"/>
        <v>0</v>
      </c>
    </row>
    <row r="62" spans="1:102" ht="14.25">
      <c r="A62" s="78">
        <f t="shared" si="96"/>
        <v>52</v>
      </c>
      <c r="B62" s="79"/>
      <c r="C62" s="80"/>
      <c r="D62" s="81"/>
      <c r="E62" s="82"/>
      <c r="F62" s="83"/>
      <c r="G62" s="84">
        <f t="shared" si="0"/>
        <v>0</v>
      </c>
      <c r="H62" s="84">
        <f t="shared" si="1"/>
        <v>0</v>
      </c>
      <c r="I62" s="84">
        <f t="shared" si="2"/>
        <v>0</v>
      </c>
      <c r="J62" s="84">
        <f t="shared" si="3"/>
        <v>0</v>
      </c>
      <c r="K62" s="84">
        <f t="shared" si="4"/>
        <v>0</v>
      </c>
      <c r="L62" s="84">
        <f t="shared" si="5"/>
        <v>0</v>
      </c>
      <c r="M62" s="84">
        <f t="shared" si="6"/>
        <v>0</v>
      </c>
      <c r="N62" s="84">
        <f t="shared" si="7"/>
        <v>0</v>
      </c>
      <c r="O62" s="84">
        <f t="shared" si="8"/>
        <v>0</v>
      </c>
      <c r="P62" s="84">
        <f t="shared" si="9"/>
        <v>0</v>
      </c>
      <c r="Q62" s="84">
        <f t="shared" si="10"/>
        <v>0</v>
      </c>
      <c r="R62" s="84">
        <f t="shared" si="11"/>
        <v>0</v>
      </c>
      <c r="S62" s="84">
        <f t="shared" si="12"/>
        <v>0</v>
      </c>
      <c r="T62" s="84">
        <f t="shared" si="13"/>
        <v>0</v>
      </c>
      <c r="U62" s="84">
        <f t="shared" si="14"/>
        <v>0</v>
      </c>
      <c r="V62" s="84">
        <f t="shared" si="15"/>
        <v>0</v>
      </c>
      <c r="W62" s="84">
        <f t="shared" si="16"/>
        <v>0</v>
      </c>
      <c r="X62" s="84">
        <f t="shared" si="17"/>
        <v>0</v>
      </c>
      <c r="Y62" s="84">
        <f t="shared" si="18"/>
        <v>0</v>
      </c>
      <c r="Z62" s="84">
        <f t="shared" si="19"/>
        <v>0</v>
      </c>
      <c r="AA62" s="84">
        <f t="shared" si="20"/>
        <v>0</v>
      </c>
      <c r="AB62" s="84">
        <f t="shared" si="21"/>
        <v>0</v>
      </c>
      <c r="AC62" s="84">
        <f t="shared" si="22"/>
        <v>0</v>
      </c>
      <c r="AD62" s="84">
        <f t="shared" si="23"/>
        <v>0</v>
      </c>
      <c r="AE62" s="84">
        <f t="shared" si="24"/>
        <v>0</v>
      </c>
      <c r="AF62" s="84">
        <f t="shared" si="25"/>
        <v>0</v>
      </c>
      <c r="AG62" s="84">
        <f t="shared" si="26"/>
        <v>0</v>
      </c>
      <c r="AH62" s="84">
        <f t="shared" si="27"/>
        <v>0</v>
      </c>
      <c r="AI62" s="84">
        <f t="shared" si="28"/>
        <v>0</v>
      </c>
      <c r="AJ62" s="84">
        <f t="shared" si="29"/>
        <v>0</v>
      </c>
      <c r="AK62" s="84">
        <f t="shared" si="30"/>
        <v>0</v>
      </c>
      <c r="AL62" s="84">
        <f t="shared" si="31"/>
        <v>0</v>
      </c>
      <c r="AM62" s="84">
        <f t="shared" si="32"/>
        <v>0</v>
      </c>
      <c r="AN62" s="84">
        <f t="shared" si="33"/>
        <v>0</v>
      </c>
      <c r="AO62" s="84">
        <f t="shared" si="34"/>
        <v>0</v>
      </c>
      <c r="AP62" s="84">
        <f t="shared" si="35"/>
        <v>0</v>
      </c>
      <c r="AQ62" s="84">
        <f t="shared" si="36"/>
        <v>0</v>
      </c>
      <c r="AR62" s="84">
        <f t="shared" si="37"/>
        <v>0</v>
      </c>
      <c r="AS62" s="84">
        <f t="shared" si="38"/>
        <v>0</v>
      </c>
      <c r="AT62" s="84">
        <f t="shared" si="39"/>
        <v>0</v>
      </c>
      <c r="AU62" s="84">
        <f t="shared" si="40"/>
        <v>0</v>
      </c>
      <c r="AV62" s="84">
        <f t="shared" si="41"/>
        <v>0</v>
      </c>
      <c r="AW62" s="84">
        <f t="shared" si="42"/>
        <v>0</v>
      </c>
      <c r="AX62" s="84">
        <f t="shared" si="43"/>
        <v>0</v>
      </c>
      <c r="AY62" s="84">
        <f t="shared" si="44"/>
        <v>0</v>
      </c>
      <c r="AZ62" s="84">
        <f t="shared" si="45"/>
        <v>0</v>
      </c>
      <c r="BA62" s="84">
        <f t="shared" si="46"/>
        <v>0</v>
      </c>
      <c r="BB62" s="84">
        <f t="shared" si="47"/>
        <v>0</v>
      </c>
      <c r="BC62" s="84">
        <f t="shared" si="48"/>
        <v>0</v>
      </c>
      <c r="BD62" s="84">
        <f t="shared" si="49"/>
        <v>0</v>
      </c>
      <c r="BE62" s="84">
        <f t="shared" si="50"/>
        <v>0</v>
      </c>
      <c r="BF62" s="84">
        <f t="shared" si="51"/>
        <v>0</v>
      </c>
      <c r="BG62" s="84">
        <f t="shared" si="52"/>
        <v>0</v>
      </c>
      <c r="BH62" s="84">
        <f t="shared" si="53"/>
        <v>0</v>
      </c>
      <c r="BI62" s="84">
        <f t="shared" si="54"/>
        <v>0</v>
      </c>
      <c r="BJ62" s="84">
        <f t="shared" si="55"/>
        <v>0</v>
      </c>
      <c r="BK62" s="84">
        <f t="shared" si="56"/>
        <v>0</v>
      </c>
      <c r="BL62" s="84">
        <f t="shared" si="57"/>
        <v>0</v>
      </c>
      <c r="BM62" s="84">
        <f t="shared" si="58"/>
        <v>0</v>
      </c>
      <c r="BN62" s="84">
        <f t="shared" si="59"/>
        <v>0</v>
      </c>
      <c r="BO62" s="84">
        <f t="shared" si="60"/>
        <v>0</v>
      </c>
      <c r="BP62" s="84">
        <f t="shared" si="61"/>
        <v>0</v>
      </c>
      <c r="BQ62" s="84">
        <f t="shared" si="62"/>
        <v>0</v>
      </c>
      <c r="BR62" s="84">
        <f t="shared" si="63"/>
        <v>0</v>
      </c>
      <c r="BS62" s="84">
        <f t="shared" si="64"/>
        <v>0</v>
      </c>
      <c r="BT62" s="84">
        <f t="shared" si="65"/>
        <v>0</v>
      </c>
      <c r="BU62" s="84">
        <f t="shared" si="66"/>
        <v>0</v>
      </c>
      <c r="BV62" s="84">
        <f t="shared" si="67"/>
        <v>0</v>
      </c>
      <c r="BW62" s="84">
        <f t="shared" si="68"/>
        <v>0</v>
      </c>
      <c r="BX62" s="84">
        <f t="shared" si="69"/>
        <v>0</v>
      </c>
      <c r="BY62" s="84">
        <f t="shared" si="70"/>
        <v>0</v>
      </c>
      <c r="BZ62" s="84">
        <f t="shared" si="71"/>
        <v>0</v>
      </c>
      <c r="CA62" s="84">
        <f t="shared" si="72"/>
        <v>0</v>
      </c>
      <c r="CB62" s="84">
        <f t="shared" si="73"/>
        <v>0</v>
      </c>
      <c r="CC62" s="84">
        <f t="shared" si="74"/>
        <v>0</v>
      </c>
      <c r="CD62" s="84">
        <f t="shared" si="75"/>
        <v>0</v>
      </c>
      <c r="CE62" s="84">
        <f t="shared" si="76"/>
        <v>0</v>
      </c>
      <c r="CF62" s="84">
        <f t="shared" si="77"/>
        <v>0</v>
      </c>
      <c r="CG62" s="84">
        <f t="shared" si="78"/>
        <v>0</v>
      </c>
      <c r="CH62" s="84">
        <f t="shared" si="79"/>
        <v>0</v>
      </c>
      <c r="CI62" s="84">
        <f t="shared" si="80"/>
        <v>0</v>
      </c>
      <c r="CJ62" s="84">
        <f t="shared" si="81"/>
        <v>0</v>
      </c>
      <c r="CK62" s="84">
        <f t="shared" si="82"/>
        <v>0</v>
      </c>
      <c r="CL62" s="84">
        <f t="shared" si="83"/>
        <v>0</v>
      </c>
      <c r="CM62" s="84">
        <f t="shared" si="84"/>
        <v>0</v>
      </c>
      <c r="CN62" s="84">
        <f t="shared" si="85"/>
        <v>0</v>
      </c>
      <c r="CO62" s="84">
        <f t="shared" si="86"/>
        <v>0</v>
      </c>
      <c r="CP62" s="84">
        <f t="shared" si="87"/>
        <v>0</v>
      </c>
      <c r="CQ62" s="84">
        <f t="shared" si="88"/>
        <v>0</v>
      </c>
      <c r="CR62" s="84">
        <f t="shared" si="89"/>
        <v>0</v>
      </c>
      <c r="CS62" s="84">
        <f t="shared" si="90"/>
        <v>0</v>
      </c>
      <c r="CT62" s="84">
        <f t="shared" si="91"/>
        <v>0</v>
      </c>
      <c r="CU62" s="84">
        <f t="shared" si="92"/>
        <v>0</v>
      </c>
      <c r="CV62" s="84">
        <f t="shared" si="93"/>
        <v>0</v>
      </c>
      <c r="CW62" s="84">
        <f t="shared" si="94"/>
        <v>0</v>
      </c>
      <c r="CX62" s="84">
        <f t="shared" si="95"/>
        <v>0</v>
      </c>
    </row>
    <row r="63" spans="1:102" ht="14.25">
      <c r="A63" s="78">
        <f t="shared" si="96"/>
        <v>53</v>
      </c>
      <c r="B63" s="79"/>
      <c r="C63" s="80"/>
      <c r="D63" s="81"/>
      <c r="E63" s="82"/>
      <c r="F63" s="83"/>
      <c r="G63" s="84">
        <f t="shared" si="0"/>
        <v>0</v>
      </c>
      <c r="H63" s="84">
        <f t="shared" si="1"/>
        <v>0</v>
      </c>
      <c r="I63" s="84">
        <f t="shared" si="2"/>
        <v>0</v>
      </c>
      <c r="J63" s="84">
        <f t="shared" si="3"/>
        <v>0</v>
      </c>
      <c r="K63" s="84">
        <f t="shared" si="4"/>
        <v>0</v>
      </c>
      <c r="L63" s="84">
        <f t="shared" si="5"/>
        <v>0</v>
      </c>
      <c r="M63" s="84">
        <f t="shared" si="6"/>
        <v>0</v>
      </c>
      <c r="N63" s="84">
        <f t="shared" si="7"/>
        <v>0</v>
      </c>
      <c r="O63" s="84">
        <f t="shared" si="8"/>
        <v>0</v>
      </c>
      <c r="P63" s="84">
        <f t="shared" si="9"/>
        <v>0</v>
      </c>
      <c r="Q63" s="84">
        <f t="shared" si="10"/>
        <v>0</v>
      </c>
      <c r="R63" s="84">
        <f t="shared" si="11"/>
        <v>0</v>
      </c>
      <c r="S63" s="84">
        <f t="shared" si="12"/>
        <v>0</v>
      </c>
      <c r="T63" s="84">
        <f t="shared" si="13"/>
        <v>0</v>
      </c>
      <c r="U63" s="84">
        <f t="shared" si="14"/>
        <v>0</v>
      </c>
      <c r="V63" s="84">
        <f t="shared" si="15"/>
        <v>0</v>
      </c>
      <c r="W63" s="84">
        <f t="shared" si="16"/>
        <v>0</v>
      </c>
      <c r="X63" s="84">
        <f t="shared" si="17"/>
        <v>0</v>
      </c>
      <c r="Y63" s="84">
        <f t="shared" si="18"/>
        <v>0</v>
      </c>
      <c r="Z63" s="84">
        <f t="shared" si="19"/>
        <v>0</v>
      </c>
      <c r="AA63" s="84">
        <f t="shared" si="20"/>
        <v>0</v>
      </c>
      <c r="AB63" s="84">
        <f t="shared" si="21"/>
        <v>0</v>
      </c>
      <c r="AC63" s="84">
        <f t="shared" si="22"/>
        <v>0</v>
      </c>
      <c r="AD63" s="84">
        <f t="shared" si="23"/>
        <v>0</v>
      </c>
      <c r="AE63" s="84">
        <f t="shared" si="24"/>
        <v>0</v>
      </c>
      <c r="AF63" s="84">
        <f t="shared" si="25"/>
        <v>0</v>
      </c>
      <c r="AG63" s="84">
        <f t="shared" si="26"/>
        <v>0</v>
      </c>
      <c r="AH63" s="84">
        <f t="shared" si="27"/>
        <v>0</v>
      </c>
      <c r="AI63" s="84">
        <f t="shared" si="28"/>
        <v>0</v>
      </c>
      <c r="AJ63" s="84">
        <f t="shared" si="29"/>
        <v>0</v>
      </c>
      <c r="AK63" s="84">
        <f t="shared" si="30"/>
        <v>0</v>
      </c>
      <c r="AL63" s="84">
        <f t="shared" si="31"/>
        <v>0</v>
      </c>
      <c r="AM63" s="84">
        <f t="shared" si="32"/>
        <v>0</v>
      </c>
      <c r="AN63" s="84">
        <f t="shared" si="33"/>
        <v>0</v>
      </c>
      <c r="AO63" s="84">
        <f t="shared" si="34"/>
        <v>0</v>
      </c>
      <c r="AP63" s="84">
        <f t="shared" si="35"/>
        <v>0</v>
      </c>
      <c r="AQ63" s="84">
        <f t="shared" si="36"/>
        <v>0</v>
      </c>
      <c r="AR63" s="84">
        <f t="shared" si="37"/>
        <v>0</v>
      </c>
      <c r="AS63" s="84">
        <f t="shared" si="38"/>
        <v>0</v>
      </c>
      <c r="AT63" s="84">
        <f t="shared" si="39"/>
        <v>0</v>
      </c>
      <c r="AU63" s="84">
        <f t="shared" si="40"/>
        <v>0</v>
      </c>
      <c r="AV63" s="84">
        <f t="shared" si="41"/>
        <v>0</v>
      </c>
      <c r="AW63" s="84">
        <f t="shared" si="42"/>
        <v>0</v>
      </c>
      <c r="AX63" s="84">
        <f t="shared" si="43"/>
        <v>0</v>
      </c>
      <c r="AY63" s="84">
        <f t="shared" si="44"/>
        <v>0</v>
      </c>
      <c r="AZ63" s="84">
        <f t="shared" si="45"/>
        <v>0</v>
      </c>
      <c r="BA63" s="84">
        <f t="shared" si="46"/>
        <v>0</v>
      </c>
      <c r="BB63" s="84">
        <f t="shared" si="47"/>
        <v>0</v>
      </c>
      <c r="BC63" s="84">
        <f t="shared" si="48"/>
        <v>0</v>
      </c>
      <c r="BD63" s="84">
        <f t="shared" si="49"/>
        <v>0</v>
      </c>
      <c r="BE63" s="84">
        <f t="shared" si="50"/>
        <v>0</v>
      </c>
      <c r="BF63" s="84">
        <f t="shared" si="51"/>
        <v>0</v>
      </c>
      <c r="BG63" s="84">
        <f t="shared" si="52"/>
        <v>0</v>
      </c>
      <c r="BH63" s="84">
        <f t="shared" si="53"/>
        <v>0</v>
      </c>
      <c r="BI63" s="84">
        <f t="shared" si="54"/>
        <v>0</v>
      </c>
      <c r="BJ63" s="84">
        <f t="shared" si="55"/>
        <v>0</v>
      </c>
      <c r="BK63" s="84">
        <f t="shared" si="56"/>
        <v>0</v>
      </c>
      <c r="BL63" s="84">
        <f t="shared" si="57"/>
        <v>0</v>
      </c>
      <c r="BM63" s="84">
        <f t="shared" si="58"/>
        <v>0</v>
      </c>
      <c r="BN63" s="84">
        <f t="shared" si="59"/>
        <v>0</v>
      </c>
      <c r="BO63" s="84">
        <f t="shared" si="60"/>
        <v>0</v>
      </c>
      <c r="BP63" s="84">
        <f t="shared" si="61"/>
        <v>0</v>
      </c>
      <c r="BQ63" s="84">
        <f t="shared" si="62"/>
        <v>0</v>
      </c>
      <c r="BR63" s="84">
        <f t="shared" si="63"/>
        <v>0</v>
      </c>
      <c r="BS63" s="84">
        <f t="shared" si="64"/>
        <v>0</v>
      </c>
      <c r="BT63" s="84">
        <f t="shared" si="65"/>
        <v>0</v>
      </c>
      <c r="BU63" s="84">
        <f t="shared" si="66"/>
        <v>0</v>
      </c>
      <c r="BV63" s="84">
        <f t="shared" si="67"/>
        <v>0</v>
      </c>
      <c r="BW63" s="84">
        <f t="shared" si="68"/>
        <v>0</v>
      </c>
      <c r="BX63" s="84">
        <f t="shared" si="69"/>
        <v>0</v>
      </c>
      <c r="BY63" s="84">
        <f t="shared" si="70"/>
        <v>0</v>
      </c>
      <c r="BZ63" s="84">
        <f t="shared" si="71"/>
        <v>0</v>
      </c>
      <c r="CA63" s="84">
        <f t="shared" si="72"/>
        <v>0</v>
      </c>
      <c r="CB63" s="84">
        <f t="shared" si="73"/>
        <v>0</v>
      </c>
      <c r="CC63" s="84">
        <f t="shared" si="74"/>
        <v>0</v>
      </c>
      <c r="CD63" s="84">
        <f t="shared" si="75"/>
        <v>0</v>
      </c>
      <c r="CE63" s="84">
        <f t="shared" si="76"/>
        <v>0</v>
      </c>
      <c r="CF63" s="84">
        <f t="shared" si="77"/>
        <v>0</v>
      </c>
      <c r="CG63" s="84">
        <f t="shared" si="78"/>
        <v>0</v>
      </c>
      <c r="CH63" s="84">
        <f t="shared" si="79"/>
        <v>0</v>
      </c>
      <c r="CI63" s="84">
        <f t="shared" si="80"/>
        <v>0</v>
      </c>
      <c r="CJ63" s="84">
        <f t="shared" si="81"/>
        <v>0</v>
      </c>
      <c r="CK63" s="84">
        <f t="shared" si="82"/>
        <v>0</v>
      </c>
      <c r="CL63" s="84">
        <f t="shared" si="83"/>
        <v>0</v>
      </c>
      <c r="CM63" s="84">
        <f t="shared" si="84"/>
        <v>0</v>
      </c>
      <c r="CN63" s="84">
        <f t="shared" si="85"/>
        <v>0</v>
      </c>
      <c r="CO63" s="84">
        <f t="shared" si="86"/>
        <v>0</v>
      </c>
      <c r="CP63" s="84">
        <f t="shared" si="87"/>
        <v>0</v>
      </c>
      <c r="CQ63" s="84">
        <f t="shared" si="88"/>
        <v>0</v>
      </c>
      <c r="CR63" s="84">
        <f t="shared" si="89"/>
        <v>0</v>
      </c>
      <c r="CS63" s="84">
        <f t="shared" si="90"/>
        <v>0</v>
      </c>
      <c r="CT63" s="84">
        <f t="shared" si="91"/>
        <v>0</v>
      </c>
      <c r="CU63" s="84">
        <f t="shared" si="92"/>
        <v>0</v>
      </c>
      <c r="CV63" s="84">
        <f t="shared" si="93"/>
        <v>0</v>
      </c>
      <c r="CW63" s="84">
        <f t="shared" si="94"/>
        <v>0</v>
      </c>
      <c r="CX63" s="84">
        <f t="shared" si="95"/>
        <v>0</v>
      </c>
    </row>
    <row r="64" spans="1:102" ht="14.25">
      <c r="A64" s="78">
        <f t="shared" si="96"/>
        <v>54</v>
      </c>
      <c r="B64" s="79"/>
      <c r="C64" s="80"/>
      <c r="D64" s="81"/>
      <c r="E64" s="82"/>
      <c r="F64" s="83"/>
      <c r="G64" s="84">
        <f t="shared" si="0"/>
        <v>0</v>
      </c>
      <c r="H64" s="84">
        <f t="shared" si="1"/>
        <v>0</v>
      </c>
      <c r="I64" s="84">
        <f t="shared" si="2"/>
        <v>0</v>
      </c>
      <c r="J64" s="84">
        <f t="shared" si="3"/>
        <v>0</v>
      </c>
      <c r="K64" s="84">
        <f t="shared" si="4"/>
        <v>0</v>
      </c>
      <c r="L64" s="84">
        <f t="shared" si="5"/>
        <v>0</v>
      </c>
      <c r="M64" s="84">
        <f t="shared" si="6"/>
        <v>0</v>
      </c>
      <c r="N64" s="84">
        <f t="shared" si="7"/>
        <v>0</v>
      </c>
      <c r="O64" s="84">
        <f t="shared" si="8"/>
        <v>0</v>
      </c>
      <c r="P64" s="84">
        <f t="shared" si="9"/>
        <v>0</v>
      </c>
      <c r="Q64" s="84">
        <f t="shared" si="10"/>
        <v>0</v>
      </c>
      <c r="R64" s="84">
        <f t="shared" si="11"/>
        <v>0</v>
      </c>
      <c r="S64" s="84">
        <f t="shared" si="12"/>
        <v>0</v>
      </c>
      <c r="T64" s="84">
        <f t="shared" si="13"/>
        <v>0</v>
      </c>
      <c r="U64" s="84">
        <f t="shared" si="14"/>
        <v>0</v>
      </c>
      <c r="V64" s="84">
        <f t="shared" si="15"/>
        <v>0</v>
      </c>
      <c r="W64" s="84">
        <f t="shared" si="16"/>
        <v>0</v>
      </c>
      <c r="X64" s="84">
        <f t="shared" si="17"/>
        <v>0</v>
      </c>
      <c r="Y64" s="84">
        <f t="shared" si="18"/>
        <v>0</v>
      </c>
      <c r="Z64" s="84">
        <f t="shared" si="19"/>
        <v>0</v>
      </c>
      <c r="AA64" s="84">
        <f t="shared" si="20"/>
        <v>0</v>
      </c>
      <c r="AB64" s="84">
        <f t="shared" si="21"/>
        <v>0</v>
      </c>
      <c r="AC64" s="84">
        <f t="shared" si="22"/>
        <v>0</v>
      </c>
      <c r="AD64" s="84">
        <f t="shared" si="23"/>
        <v>0</v>
      </c>
      <c r="AE64" s="84">
        <f t="shared" si="24"/>
        <v>0</v>
      </c>
      <c r="AF64" s="84">
        <f t="shared" si="25"/>
        <v>0</v>
      </c>
      <c r="AG64" s="84">
        <f t="shared" si="26"/>
        <v>0</v>
      </c>
      <c r="AH64" s="84">
        <f t="shared" si="27"/>
        <v>0</v>
      </c>
      <c r="AI64" s="84">
        <f t="shared" si="28"/>
        <v>0</v>
      </c>
      <c r="AJ64" s="84">
        <f t="shared" si="29"/>
        <v>0</v>
      </c>
      <c r="AK64" s="84">
        <f t="shared" si="30"/>
        <v>0</v>
      </c>
      <c r="AL64" s="84">
        <f t="shared" si="31"/>
        <v>0</v>
      </c>
      <c r="AM64" s="84">
        <f t="shared" si="32"/>
        <v>0</v>
      </c>
      <c r="AN64" s="84">
        <f t="shared" si="33"/>
        <v>0</v>
      </c>
      <c r="AO64" s="84">
        <f t="shared" si="34"/>
        <v>0</v>
      </c>
      <c r="AP64" s="84">
        <f t="shared" si="35"/>
        <v>0</v>
      </c>
      <c r="AQ64" s="84">
        <f t="shared" si="36"/>
        <v>0</v>
      </c>
      <c r="AR64" s="84">
        <f t="shared" si="37"/>
        <v>0</v>
      </c>
      <c r="AS64" s="84">
        <f t="shared" si="38"/>
        <v>0</v>
      </c>
      <c r="AT64" s="84">
        <f t="shared" si="39"/>
        <v>0</v>
      </c>
      <c r="AU64" s="84">
        <f t="shared" si="40"/>
        <v>0</v>
      </c>
      <c r="AV64" s="84">
        <f t="shared" si="41"/>
        <v>0</v>
      </c>
      <c r="AW64" s="84">
        <f t="shared" si="42"/>
        <v>0</v>
      </c>
      <c r="AX64" s="84">
        <f t="shared" si="43"/>
        <v>0</v>
      </c>
      <c r="AY64" s="84">
        <f t="shared" si="44"/>
        <v>0</v>
      </c>
      <c r="AZ64" s="84">
        <f t="shared" si="45"/>
        <v>0</v>
      </c>
      <c r="BA64" s="84">
        <f t="shared" si="46"/>
        <v>0</v>
      </c>
      <c r="BB64" s="84">
        <f t="shared" si="47"/>
        <v>0</v>
      </c>
      <c r="BC64" s="84">
        <f t="shared" si="48"/>
        <v>0</v>
      </c>
      <c r="BD64" s="84">
        <f t="shared" si="49"/>
        <v>0</v>
      </c>
      <c r="BE64" s="84">
        <f t="shared" si="50"/>
        <v>0</v>
      </c>
      <c r="BF64" s="84">
        <f t="shared" si="51"/>
        <v>0</v>
      </c>
      <c r="BG64" s="84">
        <f t="shared" si="52"/>
        <v>0</v>
      </c>
      <c r="BH64" s="84">
        <f t="shared" si="53"/>
        <v>0</v>
      </c>
      <c r="BI64" s="84">
        <f t="shared" si="54"/>
        <v>0</v>
      </c>
      <c r="BJ64" s="84">
        <f t="shared" si="55"/>
        <v>0</v>
      </c>
      <c r="BK64" s="84">
        <f t="shared" si="56"/>
        <v>0</v>
      </c>
      <c r="BL64" s="84">
        <f t="shared" si="57"/>
        <v>0</v>
      </c>
      <c r="BM64" s="84">
        <f t="shared" si="58"/>
        <v>0</v>
      </c>
      <c r="BN64" s="84">
        <f t="shared" si="59"/>
        <v>0</v>
      </c>
      <c r="BO64" s="84">
        <f t="shared" si="60"/>
        <v>0</v>
      </c>
      <c r="BP64" s="84">
        <f t="shared" si="61"/>
        <v>0</v>
      </c>
      <c r="BQ64" s="84">
        <f t="shared" si="62"/>
        <v>0</v>
      </c>
      <c r="BR64" s="84">
        <f t="shared" si="63"/>
        <v>0</v>
      </c>
      <c r="BS64" s="84">
        <f t="shared" si="64"/>
        <v>0</v>
      </c>
      <c r="BT64" s="84">
        <f t="shared" si="65"/>
        <v>0</v>
      </c>
      <c r="BU64" s="84">
        <f t="shared" si="66"/>
        <v>0</v>
      </c>
      <c r="BV64" s="84">
        <f t="shared" si="67"/>
        <v>0</v>
      </c>
      <c r="BW64" s="84">
        <f t="shared" si="68"/>
        <v>0</v>
      </c>
      <c r="BX64" s="84">
        <f t="shared" si="69"/>
        <v>0</v>
      </c>
      <c r="BY64" s="84">
        <f t="shared" si="70"/>
        <v>0</v>
      </c>
      <c r="BZ64" s="84">
        <f t="shared" si="71"/>
        <v>0</v>
      </c>
      <c r="CA64" s="84">
        <f t="shared" si="72"/>
        <v>0</v>
      </c>
      <c r="CB64" s="84">
        <f t="shared" si="73"/>
        <v>0</v>
      </c>
      <c r="CC64" s="84">
        <f t="shared" si="74"/>
        <v>0</v>
      </c>
      <c r="CD64" s="84">
        <f t="shared" si="75"/>
        <v>0</v>
      </c>
      <c r="CE64" s="84">
        <f t="shared" si="76"/>
        <v>0</v>
      </c>
      <c r="CF64" s="84">
        <f t="shared" si="77"/>
        <v>0</v>
      </c>
      <c r="CG64" s="84">
        <f t="shared" si="78"/>
        <v>0</v>
      </c>
      <c r="CH64" s="84">
        <f t="shared" si="79"/>
        <v>0</v>
      </c>
      <c r="CI64" s="84">
        <f t="shared" si="80"/>
        <v>0</v>
      </c>
      <c r="CJ64" s="84">
        <f t="shared" si="81"/>
        <v>0</v>
      </c>
      <c r="CK64" s="84">
        <f t="shared" si="82"/>
        <v>0</v>
      </c>
      <c r="CL64" s="84">
        <f t="shared" si="83"/>
        <v>0</v>
      </c>
      <c r="CM64" s="84">
        <f t="shared" si="84"/>
        <v>0</v>
      </c>
      <c r="CN64" s="84">
        <f t="shared" si="85"/>
        <v>0</v>
      </c>
      <c r="CO64" s="84">
        <f t="shared" si="86"/>
        <v>0</v>
      </c>
      <c r="CP64" s="84">
        <f t="shared" si="87"/>
        <v>0</v>
      </c>
      <c r="CQ64" s="84">
        <f t="shared" si="88"/>
        <v>0</v>
      </c>
      <c r="CR64" s="84">
        <f t="shared" si="89"/>
        <v>0</v>
      </c>
      <c r="CS64" s="84">
        <f t="shared" si="90"/>
        <v>0</v>
      </c>
      <c r="CT64" s="84">
        <f t="shared" si="91"/>
        <v>0</v>
      </c>
      <c r="CU64" s="84">
        <f t="shared" si="92"/>
        <v>0</v>
      </c>
      <c r="CV64" s="84">
        <f t="shared" si="93"/>
        <v>0</v>
      </c>
      <c r="CW64" s="84">
        <f t="shared" si="94"/>
        <v>0</v>
      </c>
      <c r="CX64" s="84">
        <f t="shared" si="95"/>
        <v>0</v>
      </c>
    </row>
    <row r="65" spans="1:102" s="263" customFormat="1" ht="14.25">
      <c r="A65" s="78">
        <f t="shared" si="96"/>
        <v>55</v>
      </c>
      <c r="B65" s="79"/>
      <c r="C65" s="80"/>
      <c r="D65" s="81"/>
      <c r="E65" s="82"/>
      <c r="F65" s="83"/>
      <c r="G65" s="84">
        <f t="shared" si="0"/>
        <v>0</v>
      </c>
      <c r="H65" s="84">
        <f t="shared" si="1"/>
        <v>0</v>
      </c>
      <c r="I65" s="84">
        <f t="shared" si="2"/>
        <v>0</v>
      </c>
      <c r="J65" s="84">
        <f t="shared" si="3"/>
        <v>0</v>
      </c>
      <c r="K65" s="84">
        <f t="shared" si="4"/>
        <v>0</v>
      </c>
      <c r="L65" s="84">
        <f t="shared" si="5"/>
        <v>0</v>
      </c>
      <c r="M65" s="84">
        <f t="shared" si="6"/>
        <v>0</v>
      </c>
      <c r="N65" s="84">
        <f t="shared" si="7"/>
        <v>0</v>
      </c>
      <c r="O65" s="84">
        <f t="shared" si="8"/>
        <v>0</v>
      </c>
      <c r="P65" s="84">
        <f t="shared" si="9"/>
        <v>0</v>
      </c>
      <c r="Q65" s="84">
        <f t="shared" si="10"/>
        <v>0</v>
      </c>
      <c r="R65" s="84">
        <f t="shared" si="11"/>
        <v>0</v>
      </c>
      <c r="S65" s="84">
        <f t="shared" si="12"/>
        <v>0</v>
      </c>
      <c r="T65" s="84">
        <f t="shared" si="13"/>
        <v>0</v>
      </c>
      <c r="U65" s="84">
        <f t="shared" si="14"/>
        <v>0</v>
      </c>
      <c r="V65" s="84">
        <f t="shared" si="15"/>
        <v>0</v>
      </c>
      <c r="W65" s="84">
        <f t="shared" si="16"/>
        <v>0</v>
      </c>
      <c r="X65" s="84">
        <f t="shared" si="17"/>
        <v>0</v>
      </c>
      <c r="Y65" s="84">
        <f t="shared" si="18"/>
        <v>0</v>
      </c>
      <c r="Z65" s="84">
        <f t="shared" si="19"/>
        <v>0</v>
      </c>
      <c r="AA65" s="84">
        <f t="shared" si="20"/>
        <v>0</v>
      </c>
      <c r="AB65" s="84">
        <f t="shared" si="21"/>
        <v>0</v>
      </c>
      <c r="AC65" s="84">
        <f t="shared" si="22"/>
        <v>0</v>
      </c>
      <c r="AD65" s="84">
        <f t="shared" si="23"/>
        <v>0</v>
      </c>
      <c r="AE65" s="84">
        <f t="shared" si="24"/>
        <v>0</v>
      </c>
      <c r="AF65" s="84">
        <f t="shared" si="25"/>
        <v>0</v>
      </c>
      <c r="AG65" s="84">
        <f t="shared" si="26"/>
        <v>0</v>
      </c>
      <c r="AH65" s="84">
        <f t="shared" si="27"/>
        <v>0</v>
      </c>
      <c r="AI65" s="84">
        <f t="shared" si="28"/>
        <v>0</v>
      </c>
      <c r="AJ65" s="84">
        <f t="shared" si="29"/>
        <v>0</v>
      </c>
      <c r="AK65" s="84">
        <f t="shared" si="30"/>
        <v>0</v>
      </c>
      <c r="AL65" s="84">
        <f t="shared" si="31"/>
        <v>0</v>
      </c>
      <c r="AM65" s="84">
        <f t="shared" si="32"/>
        <v>0</v>
      </c>
      <c r="AN65" s="84">
        <f t="shared" si="33"/>
        <v>0</v>
      </c>
      <c r="AO65" s="84">
        <f t="shared" si="34"/>
        <v>0</v>
      </c>
      <c r="AP65" s="84">
        <f t="shared" si="35"/>
        <v>0</v>
      </c>
      <c r="AQ65" s="84">
        <f t="shared" si="36"/>
        <v>0</v>
      </c>
      <c r="AR65" s="84">
        <f t="shared" si="37"/>
        <v>0</v>
      </c>
      <c r="AS65" s="84">
        <f t="shared" si="38"/>
        <v>0</v>
      </c>
      <c r="AT65" s="84">
        <f t="shared" si="39"/>
        <v>0</v>
      </c>
      <c r="AU65" s="84">
        <f t="shared" si="40"/>
        <v>0</v>
      </c>
      <c r="AV65" s="84">
        <f t="shared" si="41"/>
        <v>0</v>
      </c>
      <c r="AW65" s="84">
        <f t="shared" si="42"/>
        <v>0</v>
      </c>
      <c r="AX65" s="84">
        <f t="shared" si="43"/>
        <v>0</v>
      </c>
      <c r="AY65" s="84">
        <f t="shared" si="44"/>
        <v>0</v>
      </c>
      <c r="AZ65" s="84">
        <f t="shared" si="45"/>
        <v>0</v>
      </c>
      <c r="BA65" s="84">
        <f t="shared" si="46"/>
        <v>0</v>
      </c>
      <c r="BB65" s="84">
        <f t="shared" si="47"/>
        <v>0</v>
      </c>
      <c r="BC65" s="84">
        <f t="shared" si="48"/>
        <v>0</v>
      </c>
      <c r="BD65" s="84">
        <f t="shared" si="49"/>
        <v>0</v>
      </c>
      <c r="BE65" s="84">
        <f t="shared" si="50"/>
        <v>0</v>
      </c>
      <c r="BF65" s="84">
        <f t="shared" si="51"/>
        <v>0</v>
      </c>
      <c r="BG65" s="84">
        <f t="shared" si="52"/>
        <v>0</v>
      </c>
      <c r="BH65" s="84">
        <f t="shared" si="53"/>
        <v>0</v>
      </c>
      <c r="BI65" s="84">
        <f t="shared" si="54"/>
        <v>0</v>
      </c>
      <c r="BJ65" s="84">
        <f t="shared" si="55"/>
        <v>0</v>
      </c>
      <c r="BK65" s="84">
        <f t="shared" si="56"/>
        <v>0</v>
      </c>
      <c r="BL65" s="84">
        <f t="shared" si="57"/>
        <v>0</v>
      </c>
      <c r="BM65" s="84">
        <f t="shared" si="58"/>
        <v>0</v>
      </c>
      <c r="BN65" s="84">
        <f t="shared" si="59"/>
        <v>0</v>
      </c>
      <c r="BO65" s="84">
        <f t="shared" si="60"/>
        <v>0</v>
      </c>
      <c r="BP65" s="84">
        <f t="shared" si="61"/>
        <v>0</v>
      </c>
      <c r="BQ65" s="84">
        <f t="shared" si="62"/>
        <v>0</v>
      </c>
      <c r="BR65" s="84">
        <f t="shared" si="63"/>
        <v>0</v>
      </c>
      <c r="BS65" s="84">
        <f t="shared" si="64"/>
        <v>0</v>
      </c>
      <c r="BT65" s="84">
        <f t="shared" si="65"/>
        <v>0</v>
      </c>
      <c r="BU65" s="84">
        <f t="shared" si="66"/>
        <v>0</v>
      </c>
      <c r="BV65" s="84">
        <f t="shared" si="67"/>
        <v>0</v>
      </c>
      <c r="BW65" s="84">
        <f t="shared" si="68"/>
        <v>0</v>
      </c>
      <c r="BX65" s="84">
        <f t="shared" si="69"/>
        <v>0</v>
      </c>
      <c r="BY65" s="84">
        <f t="shared" si="70"/>
        <v>0</v>
      </c>
      <c r="BZ65" s="84">
        <f t="shared" si="71"/>
        <v>0</v>
      </c>
      <c r="CA65" s="84">
        <f t="shared" si="72"/>
        <v>0</v>
      </c>
      <c r="CB65" s="84">
        <f t="shared" si="73"/>
        <v>0</v>
      </c>
      <c r="CC65" s="84">
        <f t="shared" si="74"/>
        <v>0</v>
      </c>
      <c r="CD65" s="84">
        <f t="shared" si="75"/>
        <v>0</v>
      </c>
      <c r="CE65" s="84">
        <f t="shared" si="76"/>
        <v>0</v>
      </c>
      <c r="CF65" s="84">
        <f t="shared" si="77"/>
        <v>0</v>
      </c>
      <c r="CG65" s="84">
        <f t="shared" si="78"/>
        <v>0</v>
      </c>
      <c r="CH65" s="84">
        <f t="shared" si="79"/>
        <v>0</v>
      </c>
      <c r="CI65" s="84">
        <f t="shared" si="80"/>
        <v>0</v>
      </c>
      <c r="CJ65" s="84">
        <f t="shared" si="81"/>
        <v>0</v>
      </c>
      <c r="CK65" s="84">
        <f t="shared" si="82"/>
        <v>0</v>
      </c>
      <c r="CL65" s="84">
        <f t="shared" si="83"/>
        <v>0</v>
      </c>
      <c r="CM65" s="84">
        <f t="shared" si="84"/>
        <v>0</v>
      </c>
      <c r="CN65" s="84">
        <f t="shared" si="85"/>
        <v>0</v>
      </c>
      <c r="CO65" s="84">
        <f t="shared" si="86"/>
        <v>0</v>
      </c>
      <c r="CP65" s="84">
        <f t="shared" si="87"/>
        <v>0</v>
      </c>
      <c r="CQ65" s="84">
        <f t="shared" si="88"/>
        <v>0</v>
      </c>
      <c r="CR65" s="84">
        <f t="shared" si="89"/>
        <v>0</v>
      </c>
      <c r="CS65" s="84">
        <f t="shared" si="90"/>
        <v>0</v>
      </c>
      <c r="CT65" s="84">
        <f t="shared" si="91"/>
        <v>0</v>
      </c>
      <c r="CU65" s="84">
        <f t="shared" si="92"/>
        <v>0</v>
      </c>
      <c r="CV65" s="84">
        <f t="shared" si="93"/>
        <v>0</v>
      </c>
      <c r="CW65" s="84">
        <f t="shared" si="94"/>
        <v>0</v>
      </c>
      <c r="CX65" s="84">
        <f t="shared" si="95"/>
        <v>0</v>
      </c>
    </row>
    <row r="66" spans="1:102" s="263" customFormat="1" ht="14.25">
      <c r="A66" s="78">
        <f t="shared" si="96"/>
        <v>56</v>
      </c>
      <c r="B66" s="79"/>
      <c r="C66" s="80"/>
      <c r="D66" s="81"/>
      <c r="E66" s="82"/>
      <c r="F66" s="83"/>
      <c r="G66" s="84">
        <f t="shared" si="0"/>
        <v>0</v>
      </c>
      <c r="H66" s="84">
        <f t="shared" si="1"/>
        <v>0</v>
      </c>
      <c r="I66" s="84">
        <f t="shared" si="2"/>
        <v>0</v>
      </c>
      <c r="J66" s="84">
        <f t="shared" si="3"/>
        <v>0</v>
      </c>
      <c r="K66" s="84">
        <f t="shared" si="4"/>
        <v>0</v>
      </c>
      <c r="L66" s="84">
        <f t="shared" si="5"/>
        <v>0</v>
      </c>
      <c r="M66" s="84">
        <f t="shared" si="6"/>
        <v>0</v>
      </c>
      <c r="N66" s="84">
        <f t="shared" si="7"/>
        <v>0</v>
      </c>
      <c r="O66" s="84">
        <f t="shared" si="8"/>
        <v>0</v>
      </c>
      <c r="P66" s="84">
        <f t="shared" si="9"/>
        <v>0</v>
      </c>
      <c r="Q66" s="84">
        <f t="shared" si="10"/>
        <v>0</v>
      </c>
      <c r="R66" s="84">
        <f t="shared" si="11"/>
        <v>0</v>
      </c>
      <c r="S66" s="84">
        <f t="shared" si="12"/>
        <v>0</v>
      </c>
      <c r="T66" s="84">
        <f t="shared" si="13"/>
        <v>0</v>
      </c>
      <c r="U66" s="84">
        <f t="shared" si="14"/>
        <v>0</v>
      </c>
      <c r="V66" s="84">
        <f t="shared" si="15"/>
        <v>0</v>
      </c>
      <c r="W66" s="84">
        <f t="shared" si="16"/>
        <v>0</v>
      </c>
      <c r="X66" s="84">
        <f t="shared" si="17"/>
        <v>0</v>
      </c>
      <c r="Y66" s="84">
        <f t="shared" si="18"/>
        <v>0</v>
      </c>
      <c r="Z66" s="84">
        <f t="shared" si="19"/>
        <v>0</v>
      </c>
      <c r="AA66" s="84">
        <f t="shared" si="20"/>
        <v>0</v>
      </c>
      <c r="AB66" s="84">
        <f t="shared" si="21"/>
        <v>0</v>
      </c>
      <c r="AC66" s="84">
        <f t="shared" si="22"/>
        <v>0</v>
      </c>
      <c r="AD66" s="84">
        <f t="shared" si="23"/>
        <v>0</v>
      </c>
      <c r="AE66" s="84">
        <f t="shared" si="24"/>
        <v>0</v>
      </c>
      <c r="AF66" s="84">
        <f t="shared" si="25"/>
        <v>0</v>
      </c>
      <c r="AG66" s="84">
        <f t="shared" si="26"/>
        <v>0</v>
      </c>
      <c r="AH66" s="84">
        <f t="shared" si="27"/>
        <v>0</v>
      </c>
      <c r="AI66" s="84">
        <f t="shared" si="28"/>
        <v>0</v>
      </c>
      <c r="AJ66" s="84">
        <f t="shared" si="29"/>
        <v>0</v>
      </c>
      <c r="AK66" s="84">
        <f t="shared" si="30"/>
        <v>0</v>
      </c>
      <c r="AL66" s="84">
        <f t="shared" si="31"/>
        <v>0</v>
      </c>
      <c r="AM66" s="84">
        <f t="shared" si="32"/>
        <v>0</v>
      </c>
      <c r="AN66" s="84">
        <f t="shared" si="33"/>
        <v>0</v>
      </c>
      <c r="AO66" s="84">
        <f t="shared" si="34"/>
        <v>0</v>
      </c>
      <c r="AP66" s="84">
        <f t="shared" si="35"/>
        <v>0</v>
      </c>
      <c r="AQ66" s="84">
        <f t="shared" si="36"/>
        <v>0</v>
      </c>
      <c r="AR66" s="84">
        <f t="shared" si="37"/>
        <v>0</v>
      </c>
      <c r="AS66" s="84">
        <f t="shared" si="38"/>
        <v>0</v>
      </c>
      <c r="AT66" s="84">
        <f t="shared" si="39"/>
        <v>0</v>
      </c>
      <c r="AU66" s="84">
        <f t="shared" si="40"/>
        <v>0</v>
      </c>
      <c r="AV66" s="84">
        <f t="shared" si="41"/>
        <v>0</v>
      </c>
      <c r="AW66" s="84">
        <f t="shared" si="42"/>
        <v>0</v>
      </c>
      <c r="AX66" s="84">
        <f t="shared" si="43"/>
        <v>0</v>
      </c>
      <c r="AY66" s="84">
        <f t="shared" si="44"/>
        <v>0</v>
      </c>
      <c r="AZ66" s="84">
        <f t="shared" si="45"/>
        <v>0</v>
      </c>
      <c r="BA66" s="84">
        <f t="shared" si="46"/>
        <v>0</v>
      </c>
      <c r="BB66" s="84">
        <f t="shared" si="47"/>
        <v>0</v>
      </c>
      <c r="BC66" s="84">
        <f t="shared" si="48"/>
        <v>0</v>
      </c>
      <c r="BD66" s="84">
        <f t="shared" si="49"/>
        <v>0</v>
      </c>
      <c r="BE66" s="84">
        <f t="shared" si="50"/>
        <v>0</v>
      </c>
      <c r="BF66" s="84">
        <f t="shared" si="51"/>
        <v>0</v>
      </c>
      <c r="BG66" s="84">
        <f t="shared" si="52"/>
        <v>0</v>
      </c>
      <c r="BH66" s="84">
        <f t="shared" si="53"/>
        <v>0</v>
      </c>
      <c r="BI66" s="84">
        <f t="shared" si="54"/>
        <v>0</v>
      </c>
      <c r="BJ66" s="84">
        <f t="shared" si="55"/>
        <v>0</v>
      </c>
      <c r="BK66" s="84">
        <f t="shared" si="56"/>
        <v>0</v>
      </c>
      <c r="BL66" s="84">
        <f t="shared" si="57"/>
        <v>0</v>
      </c>
      <c r="BM66" s="84">
        <f t="shared" si="58"/>
        <v>0</v>
      </c>
      <c r="BN66" s="84">
        <f t="shared" si="59"/>
        <v>0</v>
      </c>
      <c r="BO66" s="84">
        <f t="shared" si="60"/>
        <v>0</v>
      </c>
      <c r="BP66" s="84">
        <f t="shared" si="61"/>
        <v>0</v>
      </c>
      <c r="BQ66" s="84">
        <f t="shared" si="62"/>
        <v>0</v>
      </c>
      <c r="BR66" s="84">
        <f t="shared" si="63"/>
        <v>0</v>
      </c>
      <c r="BS66" s="84">
        <f t="shared" si="64"/>
        <v>0</v>
      </c>
      <c r="BT66" s="84">
        <f t="shared" si="65"/>
        <v>0</v>
      </c>
      <c r="BU66" s="84">
        <f t="shared" si="66"/>
        <v>0</v>
      </c>
      <c r="BV66" s="84">
        <f t="shared" si="67"/>
        <v>0</v>
      </c>
      <c r="BW66" s="84">
        <f t="shared" si="68"/>
        <v>0</v>
      </c>
      <c r="BX66" s="84">
        <f t="shared" si="69"/>
        <v>0</v>
      </c>
      <c r="BY66" s="84">
        <f t="shared" si="70"/>
        <v>0</v>
      </c>
      <c r="BZ66" s="84">
        <f t="shared" si="71"/>
        <v>0</v>
      </c>
      <c r="CA66" s="84">
        <f t="shared" si="72"/>
        <v>0</v>
      </c>
      <c r="CB66" s="84">
        <f t="shared" si="73"/>
        <v>0</v>
      </c>
      <c r="CC66" s="84">
        <f t="shared" si="74"/>
        <v>0</v>
      </c>
      <c r="CD66" s="84">
        <f t="shared" si="75"/>
        <v>0</v>
      </c>
      <c r="CE66" s="84">
        <f t="shared" si="76"/>
        <v>0</v>
      </c>
      <c r="CF66" s="84">
        <f t="shared" si="77"/>
        <v>0</v>
      </c>
      <c r="CG66" s="84">
        <f t="shared" si="78"/>
        <v>0</v>
      </c>
      <c r="CH66" s="84">
        <f t="shared" si="79"/>
        <v>0</v>
      </c>
      <c r="CI66" s="84">
        <f t="shared" si="80"/>
        <v>0</v>
      </c>
      <c r="CJ66" s="84">
        <f t="shared" si="81"/>
        <v>0</v>
      </c>
      <c r="CK66" s="84">
        <f t="shared" si="82"/>
        <v>0</v>
      </c>
      <c r="CL66" s="84">
        <f t="shared" si="83"/>
        <v>0</v>
      </c>
      <c r="CM66" s="84">
        <f t="shared" si="84"/>
        <v>0</v>
      </c>
      <c r="CN66" s="84">
        <f t="shared" si="85"/>
        <v>0</v>
      </c>
      <c r="CO66" s="84">
        <f t="shared" si="86"/>
        <v>0</v>
      </c>
      <c r="CP66" s="84">
        <f t="shared" si="87"/>
        <v>0</v>
      </c>
      <c r="CQ66" s="84">
        <f t="shared" si="88"/>
        <v>0</v>
      </c>
      <c r="CR66" s="84">
        <f t="shared" si="89"/>
        <v>0</v>
      </c>
      <c r="CS66" s="84">
        <f t="shared" si="90"/>
        <v>0</v>
      </c>
      <c r="CT66" s="84">
        <f t="shared" si="91"/>
        <v>0</v>
      </c>
      <c r="CU66" s="84">
        <f t="shared" si="92"/>
        <v>0</v>
      </c>
      <c r="CV66" s="84">
        <f t="shared" si="93"/>
        <v>0</v>
      </c>
      <c r="CW66" s="84">
        <f t="shared" si="94"/>
        <v>0</v>
      </c>
      <c r="CX66" s="84">
        <f t="shared" si="95"/>
        <v>0</v>
      </c>
    </row>
    <row r="67" spans="1:102" s="263" customFormat="1" ht="14.25">
      <c r="A67" s="78">
        <f t="shared" si="96"/>
        <v>57</v>
      </c>
      <c r="B67" s="79"/>
      <c r="C67" s="80"/>
      <c r="D67" s="81"/>
      <c r="E67" s="82"/>
      <c r="F67" s="83"/>
      <c r="G67" s="84">
        <f t="shared" si="0"/>
        <v>0</v>
      </c>
      <c r="H67" s="84">
        <f t="shared" si="1"/>
        <v>0</v>
      </c>
      <c r="I67" s="84">
        <f t="shared" si="2"/>
        <v>0</v>
      </c>
      <c r="J67" s="84">
        <f t="shared" si="3"/>
        <v>0</v>
      </c>
      <c r="K67" s="84">
        <f t="shared" si="4"/>
        <v>0</v>
      </c>
      <c r="L67" s="84">
        <f t="shared" si="5"/>
        <v>0</v>
      </c>
      <c r="M67" s="84">
        <f t="shared" si="6"/>
        <v>0</v>
      </c>
      <c r="N67" s="84">
        <f t="shared" si="7"/>
        <v>0</v>
      </c>
      <c r="O67" s="84">
        <f t="shared" si="8"/>
        <v>0</v>
      </c>
      <c r="P67" s="84">
        <f t="shared" si="9"/>
        <v>0</v>
      </c>
      <c r="Q67" s="84">
        <f t="shared" si="10"/>
        <v>0</v>
      </c>
      <c r="R67" s="84">
        <f t="shared" si="11"/>
        <v>0</v>
      </c>
      <c r="S67" s="84">
        <f t="shared" si="12"/>
        <v>0</v>
      </c>
      <c r="T67" s="84">
        <f t="shared" si="13"/>
        <v>0</v>
      </c>
      <c r="U67" s="84">
        <f t="shared" si="14"/>
        <v>0</v>
      </c>
      <c r="V67" s="84">
        <f t="shared" si="15"/>
        <v>0</v>
      </c>
      <c r="W67" s="84">
        <f t="shared" si="16"/>
        <v>0</v>
      </c>
      <c r="X67" s="84">
        <f t="shared" si="17"/>
        <v>0</v>
      </c>
      <c r="Y67" s="84">
        <f t="shared" si="18"/>
        <v>0</v>
      </c>
      <c r="Z67" s="84">
        <f t="shared" si="19"/>
        <v>0</v>
      </c>
      <c r="AA67" s="84">
        <f t="shared" si="20"/>
        <v>0</v>
      </c>
      <c r="AB67" s="84">
        <f t="shared" si="21"/>
        <v>0</v>
      </c>
      <c r="AC67" s="84">
        <f t="shared" si="22"/>
        <v>0</v>
      </c>
      <c r="AD67" s="84">
        <f t="shared" si="23"/>
        <v>0</v>
      </c>
      <c r="AE67" s="84">
        <f t="shared" si="24"/>
        <v>0</v>
      </c>
      <c r="AF67" s="84">
        <f t="shared" si="25"/>
        <v>0</v>
      </c>
      <c r="AG67" s="84">
        <f t="shared" si="26"/>
        <v>0</v>
      </c>
      <c r="AH67" s="84">
        <f t="shared" si="27"/>
        <v>0</v>
      </c>
      <c r="AI67" s="84">
        <f t="shared" si="28"/>
        <v>0</v>
      </c>
      <c r="AJ67" s="84">
        <f t="shared" si="29"/>
        <v>0</v>
      </c>
      <c r="AK67" s="84">
        <f t="shared" si="30"/>
        <v>0</v>
      </c>
      <c r="AL67" s="84">
        <f t="shared" si="31"/>
        <v>0</v>
      </c>
      <c r="AM67" s="84">
        <f t="shared" si="32"/>
        <v>0</v>
      </c>
      <c r="AN67" s="84">
        <f t="shared" si="33"/>
        <v>0</v>
      </c>
      <c r="AO67" s="84">
        <f t="shared" si="34"/>
        <v>0</v>
      </c>
      <c r="AP67" s="84">
        <f t="shared" si="35"/>
        <v>0</v>
      </c>
      <c r="AQ67" s="84">
        <f t="shared" si="36"/>
        <v>0</v>
      </c>
      <c r="AR67" s="84">
        <f t="shared" si="37"/>
        <v>0</v>
      </c>
      <c r="AS67" s="84">
        <f t="shared" si="38"/>
        <v>0</v>
      </c>
      <c r="AT67" s="84">
        <f t="shared" si="39"/>
        <v>0</v>
      </c>
      <c r="AU67" s="84">
        <f t="shared" si="40"/>
        <v>0</v>
      </c>
      <c r="AV67" s="84">
        <f t="shared" si="41"/>
        <v>0</v>
      </c>
      <c r="AW67" s="84">
        <f t="shared" si="42"/>
        <v>0</v>
      </c>
      <c r="AX67" s="84">
        <f t="shared" si="43"/>
        <v>0</v>
      </c>
      <c r="AY67" s="84">
        <f t="shared" si="44"/>
        <v>0</v>
      </c>
      <c r="AZ67" s="84">
        <f t="shared" si="45"/>
        <v>0</v>
      </c>
      <c r="BA67" s="84">
        <f t="shared" si="46"/>
        <v>0</v>
      </c>
      <c r="BB67" s="84">
        <f t="shared" si="47"/>
        <v>0</v>
      </c>
      <c r="BC67" s="84">
        <f t="shared" si="48"/>
        <v>0</v>
      </c>
      <c r="BD67" s="84">
        <f t="shared" si="49"/>
        <v>0</v>
      </c>
      <c r="BE67" s="84">
        <f t="shared" si="50"/>
        <v>0</v>
      </c>
      <c r="BF67" s="84">
        <f t="shared" si="51"/>
        <v>0</v>
      </c>
      <c r="BG67" s="84">
        <f t="shared" si="52"/>
        <v>0</v>
      </c>
      <c r="BH67" s="84">
        <f t="shared" si="53"/>
        <v>0</v>
      </c>
      <c r="BI67" s="84">
        <f t="shared" si="54"/>
        <v>0</v>
      </c>
      <c r="BJ67" s="84">
        <f t="shared" si="55"/>
        <v>0</v>
      </c>
      <c r="BK67" s="84">
        <f t="shared" si="56"/>
        <v>0</v>
      </c>
      <c r="BL67" s="84">
        <f t="shared" si="57"/>
        <v>0</v>
      </c>
      <c r="BM67" s="84">
        <f t="shared" si="58"/>
        <v>0</v>
      </c>
      <c r="BN67" s="84">
        <f t="shared" si="59"/>
        <v>0</v>
      </c>
      <c r="BO67" s="84">
        <f t="shared" si="60"/>
        <v>0</v>
      </c>
      <c r="BP67" s="84">
        <f t="shared" si="61"/>
        <v>0</v>
      </c>
      <c r="BQ67" s="84">
        <f t="shared" si="62"/>
        <v>0</v>
      </c>
      <c r="BR67" s="84">
        <f t="shared" si="63"/>
        <v>0</v>
      </c>
      <c r="BS67" s="84">
        <f t="shared" si="64"/>
        <v>0</v>
      </c>
      <c r="BT67" s="84">
        <f t="shared" si="65"/>
        <v>0</v>
      </c>
      <c r="BU67" s="84">
        <f t="shared" si="66"/>
        <v>0</v>
      </c>
      <c r="BV67" s="84">
        <f t="shared" si="67"/>
        <v>0</v>
      </c>
      <c r="BW67" s="84">
        <f t="shared" si="68"/>
        <v>0</v>
      </c>
      <c r="BX67" s="84">
        <f t="shared" si="69"/>
        <v>0</v>
      </c>
      <c r="BY67" s="84">
        <f t="shared" si="70"/>
        <v>0</v>
      </c>
      <c r="BZ67" s="84">
        <f t="shared" si="71"/>
        <v>0</v>
      </c>
      <c r="CA67" s="84">
        <f t="shared" si="72"/>
        <v>0</v>
      </c>
      <c r="CB67" s="84">
        <f t="shared" si="73"/>
        <v>0</v>
      </c>
      <c r="CC67" s="84">
        <f t="shared" si="74"/>
        <v>0</v>
      </c>
      <c r="CD67" s="84">
        <f t="shared" si="75"/>
        <v>0</v>
      </c>
      <c r="CE67" s="84">
        <f t="shared" si="76"/>
        <v>0</v>
      </c>
      <c r="CF67" s="84">
        <f t="shared" si="77"/>
        <v>0</v>
      </c>
      <c r="CG67" s="84">
        <f t="shared" si="78"/>
        <v>0</v>
      </c>
      <c r="CH67" s="84">
        <f t="shared" si="79"/>
        <v>0</v>
      </c>
      <c r="CI67" s="84">
        <f t="shared" si="80"/>
        <v>0</v>
      </c>
      <c r="CJ67" s="84">
        <f t="shared" si="81"/>
        <v>0</v>
      </c>
      <c r="CK67" s="84">
        <f t="shared" si="82"/>
        <v>0</v>
      </c>
      <c r="CL67" s="84">
        <f t="shared" si="83"/>
        <v>0</v>
      </c>
      <c r="CM67" s="84">
        <f t="shared" si="84"/>
        <v>0</v>
      </c>
      <c r="CN67" s="84">
        <f t="shared" si="85"/>
        <v>0</v>
      </c>
      <c r="CO67" s="84">
        <f t="shared" si="86"/>
        <v>0</v>
      </c>
      <c r="CP67" s="84">
        <f t="shared" si="87"/>
        <v>0</v>
      </c>
      <c r="CQ67" s="84">
        <f t="shared" si="88"/>
        <v>0</v>
      </c>
      <c r="CR67" s="84">
        <f t="shared" si="89"/>
        <v>0</v>
      </c>
      <c r="CS67" s="84">
        <f t="shared" si="90"/>
        <v>0</v>
      </c>
      <c r="CT67" s="84">
        <f t="shared" si="91"/>
        <v>0</v>
      </c>
      <c r="CU67" s="84">
        <f t="shared" si="92"/>
        <v>0</v>
      </c>
      <c r="CV67" s="84">
        <f t="shared" si="93"/>
        <v>0</v>
      </c>
      <c r="CW67" s="84">
        <f t="shared" si="94"/>
        <v>0</v>
      </c>
      <c r="CX67" s="84">
        <f t="shared" si="95"/>
        <v>0</v>
      </c>
    </row>
    <row r="68" spans="1:102" s="263" customFormat="1" ht="14.25">
      <c r="A68" s="78">
        <f t="shared" si="96"/>
        <v>58</v>
      </c>
      <c r="B68" s="79"/>
      <c r="C68" s="80"/>
      <c r="D68" s="81"/>
      <c r="E68" s="82"/>
      <c r="F68" s="83"/>
      <c r="G68" s="84">
        <f t="shared" si="0"/>
        <v>0</v>
      </c>
      <c r="H68" s="84">
        <f t="shared" si="1"/>
        <v>0</v>
      </c>
      <c r="I68" s="84">
        <f t="shared" si="2"/>
        <v>0</v>
      </c>
      <c r="J68" s="84">
        <f t="shared" si="3"/>
        <v>0</v>
      </c>
      <c r="K68" s="84">
        <f t="shared" si="4"/>
        <v>0</v>
      </c>
      <c r="L68" s="84">
        <f t="shared" si="5"/>
        <v>0</v>
      </c>
      <c r="M68" s="84">
        <f t="shared" si="6"/>
        <v>0</v>
      </c>
      <c r="N68" s="84">
        <f t="shared" si="7"/>
        <v>0</v>
      </c>
      <c r="O68" s="84">
        <f t="shared" si="8"/>
        <v>0</v>
      </c>
      <c r="P68" s="84">
        <f t="shared" si="9"/>
        <v>0</v>
      </c>
      <c r="Q68" s="84">
        <f t="shared" si="10"/>
        <v>0</v>
      </c>
      <c r="R68" s="84">
        <f t="shared" si="11"/>
        <v>0</v>
      </c>
      <c r="S68" s="84">
        <f t="shared" si="12"/>
        <v>0</v>
      </c>
      <c r="T68" s="84">
        <f t="shared" si="13"/>
        <v>0</v>
      </c>
      <c r="U68" s="84">
        <f t="shared" si="14"/>
        <v>0</v>
      </c>
      <c r="V68" s="84">
        <f t="shared" si="15"/>
        <v>0</v>
      </c>
      <c r="W68" s="84">
        <f t="shared" si="16"/>
        <v>0</v>
      </c>
      <c r="X68" s="84">
        <f t="shared" si="17"/>
        <v>0</v>
      </c>
      <c r="Y68" s="84">
        <f t="shared" si="18"/>
        <v>0</v>
      </c>
      <c r="Z68" s="84">
        <f t="shared" si="19"/>
        <v>0</v>
      </c>
      <c r="AA68" s="84">
        <f t="shared" si="20"/>
        <v>0</v>
      </c>
      <c r="AB68" s="84">
        <f t="shared" si="21"/>
        <v>0</v>
      </c>
      <c r="AC68" s="84">
        <f t="shared" si="22"/>
        <v>0</v>
      </c>
      <c r="AD68" s="84">
        <f t="shared" si="23"/>
        <v>0</v>
      </c>
      <c r="AE68" s="84">
        <f t="shared" si="24"/>
        <v>0</v>
      </c>
      <c r="AF68" s="84">
        <f t="shared" si="25"/>
        <v>0</v>
      </c>
      <c r="AG68" s="84">
        <f t="shared" si="26"/>
        <v>0</v>
      </c>
      <c r="AH68" s="84">
        <f t="shared" si="27"/>
        <v>0</v>
      </c>
      <c r="AI68" s="84">
        <f t="shared" si="28"/>
        <v>0</v>
      </c>
      <c r="AJ68" s="84">
        <f t="shared" si="29"/>
        <v>0</v>
      </c>
      <c r="AK68" s="84">
        <f t="shared" si="30"/>
        <v>0</v>
      </c>
      <c r="AL68" s="84">
        <f t="shared" si="31"/>
        <v>0</v>
      </c>
      <c r="AM68" s="84">
        <f t="shared" si="32"/>
        <v>0</v>
      </c>
      <c r="AN68" s="84">
        <f t="shared" si="33"/>
        <v>0</v>
      </c>
      <c r="AO68" s="84">
        <f t="shared" si="34"/>
        <v>0</v>
      </c>
      <c r="AP68" s="84">
        <f t="shared" si="35"/>
        <v>0</v>
      </c>
      <c r="AQ68" s="84">
        <f t="shared" si="36"/>
        <v>0</v>
      </c>
      <c r="AR68" s="84">
        <f t="shared" si="37"/>
        <v>0</v>
      </c>
      <c r="AS68" s="84">
        <f t="shared" si="38"/>
        <v>0</v>
      </c>
      <c r="AT68" s="84">
        <f t="shared" si="39"/>
        <v>0</v>
      </c>
      <c r="AU68" s="84">
        <f t="shared" si="40"/>
        <v>0</v>
      </c>
      <c r="AV68" s="84">
        <f t="shared" si="41"/>
        <v>0</v>
      </c>
      <c r="AW68" s="84">
        <f t="shared" si="42"/>
        <v>0</v>
      </c>
      <c r="AX68" s="84">
        <f t="shared" si="43"/>
        <v>0</v>
      </c>
      <c r="AY68" s="84">
        <f t="shared" si="44"/>
        <v>0</v>
      </c>
      <c r="AZ68" s="84">
        <f t="shared" si="45"/>
        <v>0</v>
      </c>
      <c r="BA68" s="84">
        <f t="shared" si="46"/>
        <v>0</v>
      </c>
      <c r="BB68" s="84">
        <f t="shared" si="47"/>
        <v>0</v>
      </c>
      <c r="BC68" s="84">
        <f t="shared" si="48"/>
        <v>0</v>
      </c>
      <c r="BD68" s="84">
        <f t="shared" si="49"/>
        <v>0</v>
      </c>
      <c r="BE68" s="84">
        <f t="shared" si="50"/>
        <v>0</v>
      </c>
      <c r="BF68" s="84">
        <f t="shared" si="51"/>
        <v>0</v>
      </c>
      <c r="BG68" s="84">
        <f t="shared" si="52"/>
        <v>0</v>
      </c>
      <c r="BH68" s="84">
        <f t="shared" si="53"/>
        <v>0</v>
      </c>
      <c r="BI68" s="84">
        <f t="shared" si="54"/>
        <v>0</v>
      </c>
      <c r="BJ68" s="84">
        <f t="shared" si="55"/>
        <v>0</v>
      </c>
      <c r="BK68" s="84">
        <f t="shared" si="56"/>
        <v>0</v>
      </c>
      <c r="BL68" s="84">
        <f t="shared" si="57"/>
        <v>0</v>
      </c>
      <c r="BM68" s="84">
        <f t="shared" si="58"/>
        <v>0</v>
      </c>
      <c r="BN68" s="84">
        <f t="shared" si="59"/>
        <v>0</v>
      </c>
      <c r="BO68" s="84">
        <f t="shared" si="60"/>
        <v>0</v>
      </c>
      <c r="BP68" s="84">
        <f t="shared" si="61"/>
        <v>0</v>
      </c>
      <c r="BQ68" s="84">
        <f t="shared" si="62"/>
        <v>0</v>
      </c>
      <c r="BR68" s="84">
        <f t="shared" si="63"/>
        <v>0</v>
      </c>
      <c r="BS68" s="84">
        <f t="shared" si="64"/>
        <v>0</v>
      </c>
      <c r="BT68" s="84">
        <f t="shared" si="65"/>
        <v>0</v>
      </c>
      <c r="BU68" s="84">
        <f t="shared" si="66"/>
        <v>0</v>
      </c>
      <c r="BV68" s="84">
        <f t="shared" si="67"/>
        <v>0</v>
      </c>
      <c r="BW68" s="84">
        <f t="shared" si="68"/>
        <v>0</v>
      </c>
      <c r="BX68" s="84">
        <f t="shared" si="69"/>
        <v>0</v>
      </c>
      <c r="BY68" s="84">
        <f t="shared" si="70"/>
        <v>0</v>
      </c>
      <c r="BZ68" s="84">
        <f t="shared" si="71"/>
        <v>0</v>
      </c>
      <c r="CA68" s="84">
        <f t="shared" si="72"/>
        <v>0</v>
      </c>
      <c r="CB68" s="84">
        <f t="shared" si="73"/>
        <v>0</v>
      </c>
      <c r="CC68" s="84">
        <f t="shared" si="74"/>
        <v>0</v>
      </c>
      <c r="CD68" s="84">
        <f t="shared" si="75"/>
        <v>0</v>
      </c>
      <c r="CE68" s="84">
        <f t="shared" si="76"/>
        <v>0</v>
      </c>
      <c r="CF68" s="84">
        <f t="shared" si="77"/>
        <v>0</v>
      </c>
      <c r="CG68" s="84">
        <f t="shared" si="78"/>
        <v>0</v>
      </c>
      <c r="CH68" s="84">
        <f t="shared" si="79"/>
        <v>0</v>
      </c>
      <c r="CI68" s="84">
        <f t="shared" si="80"/>
        <v>0</v>
      </c>
      <c r="CJ68" s="84">
        <f t="shared" si="81"/>
        <v>0</v>
      </c>
      <c r="CK68" s="84">
        <f t="shared" si="82"/>
        <v>0</v>
      </c>
      <c r="CL68" s="84">
        <f t="shared" si="83"/>
        <v>0</v>
      </c>
      <c r="CM68" s="84">
        <f t="shared" si="84"/>
        <v>0</v>
      </c>
      <c r="CN68" s="84">
        <f t="shared" si="85"/>
        <v>0</v>
      </c>
      <c r="CO68" s="84">
        <f t="shared" si="86"/>
        <v>0</v>
      </c>
      <c r="CP68" s="84">
        <f t="shared" si="87"/>
        <v>0</v>
      </c>
      <c r="CQ68" s="84">
        <f t="shared" si="88"/>
        <v>0</v>
      </c>
      <c r="CR68" s="84">
        <f t="shared" si="89"/>
        <v>0</v>
      </c>
      <c r="CS68" s="84">
        <f t="shared" si="90"/>
        <v>0</v>
      </c>
      <c r="CT68" s="84">
        <f t="shared" si="91"/>
        <v>0</v>
      </c>
      <c r="CU68" s="84">
        <f t="shared" si="92"/>
        <v>0</v>
      </c>
      <c r="CV68" s="84">
        <f t="shared" si="93"/>
        <v>0</v>
      </c>
      <c r="CW68" s="84">
        <f t="shared" si="94"/>
        <v>0</v>
      </c>
      <c r="CX68" s="84">
        <f t="shared" si="95"/>
        <v>0</v>
      </c>
    </row>
    <row r="69" spans="1:102" s="263" customFormat="1" ht="14.25">
      <c r="A69" s="78">
        <f t="shared" si="96"/>
        <v>59</v>
      </c>
      <c r="B69" s="79"/>
      <c r="C69" s="80"/>
      <c r="D69" s="81"/>
      <c r="E69" s="82"/>
      <c r="F69" s="83"/>
      <c r="G69" s="84">
        <f t="shared" si="0"/>
        <v>0</v>
      </c>
      <c r="H69" s="84">
        <f t="shared" si="1"/>
        <v>0</v>
      </c>
      <c r="I69" s="84">
        <f t="shared" si="2"/>
        <v>0</v>
      </c>
      <c r="J69" s="84">
        <f t="shared" si="3"/>
        <v>0</v>
      </c>
      <c r="K69" s="84">
        <f t="shared" si="4"/>
        <v>0</v>
      </c>
      <c r="L69" s="84">
        <f t="shared" si="5"/>
        <v>0</v>
      </c>
      <c r="M69" s="84">
        <f t="shared" si="6"/>
        <v>0</v>
      </c>
      <c r="N69" s="84">
        <f t="shared" si="7"/>
        <v>0</v>
      </c>
      <c r="O69" s="84">
        <f t="shared" si="8"/>
        <v>0</v>
      </c>
      <c r="P69" s="84">
        <f t="shared" si="9"/>
        <v>0</v>
      </c>
      <c r="Q69" s="84">
        <f t="shared" si="10"/>
        <v>0</v>
      </c>
      <c r="R69" s="84">
        <f t="shared" si="11"/>
        <v>0</v>
      </c>
      <c r="S69" s="84">
        <f t="shared" si="12"/>
        <v>0</v>
      </c>
      <c r="T69" s="84">
        <f t="shared" si="13"/>
        <v>0</v>
      </c>
      <c r="U69" s="84">
        <f t="shared" si="14"/>
        <v>0</v>
      </c>
      <c r="V69" s="84">
        <f t="shared" si="15"/>
        <v>0</v>
      </c>
      <c r="W69" s="84">
        <f t="shared" si="16"/>
        <v>0</v>
      </c>
      <c r="X69" s="84">
        <f t="shared" si="17"/>
        <v>0</v>
      </c>
      <c r="Y69" s="84">
        <f t="shared" si="18"/>
        <v>0</v>
      </c>
      <c r="Z69" s="84">
        <f t="shared" si="19"/>
        <v>0</v>
      </c>
      <c r="AA69" s="84">
        <f t="shared" si="20"/>
        <v>0</v>
      </c>
      <c r="AB69" s="84">
        <f t="shared" si="21"/>
        <v>0</v>
      </c>
      <c r="AC69" s="84">
        <f t="shared" si="22"/>
        <v>0</v>
      </c>
      <c r="AD69" s="84">
        <f t="shared" si="23"/>
        <v>0</v>
      </c>
      <c r="AE69" s="84">
        <f t="shared" si="24"/>
        <v>0</v>
      </c>
      <c r="AF69" s="84">
        <f t="shared" si="25"/>
        <v>0</v>
      </c>
      <c r="AG69" s="84">
        <f t="shared" si="26"/>
        <v>0</v>
      </c>
      <c r="AH69" s="84">
        <f t="shared" si="27"/>
        <v>0</v>
      </c>
      <c r="AI69" s="84">
        <f t="shared" si="28"/>
        <v>0</v>
      </c>
      <c r="AJ69" s="84">
        <f t="shared" si="29"/>
        <v>0</v>
      </c>
      <c r="AK69" s="84">
        <f t="shared" si="30"/>
        <v>0</v>
      </c>
      <c r="AL69" s="84">
        <f t="shared" si="31"/>
        <v>0</v>
      </c>
      <c r="AM69" s="84">
        <f t="shared" si="32"/>
        <v>0</v>
      </c>
      <c r="AN69" s="84">
        <f t="shared" si="33"/>
        <v>0</v>
      </c>
      <c r="AO69" s="84">
        <f t="shared" si="34"/>
        <v>0</v>
      </c>
      <c r="AP69" s="84">
        <f t="shared" si="35"/>
        <v>0</v>
      </c>
      <c r="AQ69" s="84">
        <f t="shared" si="36"/>
        <v>0</v>
      </c>
      <c r="AR69" s="84">
        <f t="shared" si="37"/>
        <v>0</v>
      </c>
      <c r="AS69" s="84">
        <f t="shared" si="38"/>
        <v>0</v>
      </c>
      <c r="AT69" s="84">
        <f t="shared" si="39"/>
        <v>0</v>
      </c>
      <c r="AU69" s="84">
        <f t="shared" si="40"/>
        <v>0</v>
      </c>
      <c r="AV69" s="84">
        <f t="shared" si="41"/>
        <v>0</v>
      </c>
      <c r="AW69" s="84">
        <f t="shared" si="42"/>
        <v>0</v>
      </c>
      <c r="AX69" s="84">
        <f t="shared" si="43"/>
        <v>0</v>
      </c>
      <c r="AY69" s="84">
        <f t="shared" si="44"/>
        <v>0</v>
      </c>
      <c r="AZ69" s="84">
        <f t="shared" si="45"/>
        <v>0</v>
      </c>
      <c r="BA69" s="84">
        <f t="shared" si="46"/>
        <v>0</v>
      </c>
      <c r="BB69" s="84">
        <f t="shared" si="47"/>
        <v>0</v>
      </c>
      <c r="BC69" s="84">
        <f t="shared" si="48"/>
        <v>0</v>
      </c>
      <c r="BD69" s="84">
        <f t="shared" si="49"/>
        <v>0</v>
      </c>
      <c r="BE69" s="84">
        <f t="shared" si="50"/>
        <v>0</v>
      </c>
      <c r="BF69" s="84">
        <f t="shared" si="51"/>
        <v>0</v>
      </c>
      <c r="BG69" s="84">
        <f t="shared" si="52"/>
        <v>0</v>
      </c>
      <c r="BH69" s="84">
        <f t="shared" si="53"/>
        <v>0</v>
      </c>
      <c r="BI69" s="84">
        <f t="shared" si="54"/>
        <v>0</v>
      </c>
      <c r="BJ69" s="84">
        <f t="shared" si="55"/>
        <v>0</v>
      </c>
      <c r="BK69" s="84">
        <f t="shared" si="56"/>
        <v>0</v>
      </c>
      <c r="BL69" s="84">
        <f t="shared" si="57"/>
        <v>0</v>
      </c>
      <c r="BM69" s="84">
        <f t="shared" si="58"/>
        <v>0</v>
      </c>
      <c r="BN69" s="84">
        <f t="shared" si="59"/>
        <v>0</v>
      </c>
      <c r="BO69" s="84">
        <f t="shared" si="60"/>
        <v>0</v>
      </c>
      <c r="BP69" s="84">
        <f t="shared" si="61"/>
        <v>0</v>
      </c>
      <c r="BQ69" s="84">
        <f t="shared" si="62"/>
        <v>0</v>
      </c>
      <c r="BR69" s="84">
        <f t="shared" si="63"/>
        <v>0</v>
      </c>
      <c r="BS69" s="84">
        <f t="shared" si="64"/>
        <v>0</v>
      </c>
      <c r="BT69" s="84">
        <f t="shared" si="65"/>
        <v>0</v>
      </c>
      <c r="BU69" s="84">
        <f t="shared" si="66"/>
        <v>0</v>
      </c>
      <c r="BV69" s="84">
        <f t="shared" si="67"/>
        <v>0</v>
      </c>
      <c r="BW69" s="84">
        <f t="shared" si="68"/>
        <v>0</v>
      </c>
      <c r="BX69" s="84">
        <f t="shared" si="69"/>
        <v>0</v>
      </c>
      <c r="BY69" s="84">
        <f t="shared" si="70"/>
        <v>0</v>
      </c>
      <c r="BZ69" s="84">
        <f t="shared" si="71"/>
        <v>0</v>
      </c>
      <c r="CA69" s="84">
        <f t="shared" si="72"/>
        <v>0</v>
      </c>
      <c r="CB69" s="84">
        <f t="shared" si="73"/>
        <v>0</v>
      </c>
      <c r="CC69" s="84">
        <f t="shared" si="74"/>
        <v>0</v>
      </c>
      <c r="CD69" s="84">
        <f t="shared" si="75"/>
        <v>0</v>
      </c>
      <c r="CE69" s="84">
        <f t="shared" si="76"/>
        <v>0</v>
      </c>
      <c r="CF69" s="84">
        <f t="shared" si="77"/>
        <v>0</v>
      </c>
      <c r="CG69" s="84">
        <f t="shared" si="78"/>
        <v>0</v>
      </c>
      <c r="CH69" s="84">
        <f t="shared" si="79"/>
        <v>0</v>
      </c>
      <c r="CI69" s="84">
        <f t="shared" si="80"/>
        <v>0</v>
      </c>
      <c r="CJ69" s="84">
        <f t="shared" si="81"/>
        <v>0</v>
      </c>
      <c r="CK69" s="84">
        <f t="shared" si="82"/>
        <v>0</v>
      </c>
      <c r="CL69" s="84">
        <f t="shared" si="83"/>
        <v>0</v>
      </c>
      <c r="CM69" s="84">
        <f t="shared" si="84"/>
        <v>0</v>
      </c>
      <c r="CN69" s="84">
        <f t="shared" si="85"/>
        <v>0</v>
      </c>
      <c r="CO69" s="84">
        <f t="shared" si="86"/>
        <v>0</v>
      </c>
      <c r="CP69" s="84">
        <f t="shared" si="87"/>
        <v>0</v>
      </c>
      <c r="CQ69" s="84">
        <f t="shared" si="88"/>
        <v>0</v>
      </c>
      <c r="CR69" s="84">
        <f t="shared" si="89"/>
        <v>0</v>
      </c>
      <c r="CS69" s="84">
        <f t="shared" si="90"/>
        <v>0</v>
      </c>
      <c r="CT69" s="84">
        <f t="shared" si="91"/>
        <v>0</v>
      </c>
      <c r="CU69" s="84">
        <f t="shared" si="92"/>
        <v>0</v>
      </c>
      <c r="CV69" s="84">
        <f t="shared" si="93"/>
        <v>0</v>
      </c>
      <c r="CW69" s="84">
        <f t="shared" si="94"/>
        <v>0</v>
      </c>
      <c r="CX69" s="84">
        <f t="shared" si="95"/>
        <v>0</v>
      </c>
    </row>
    <row r="70" spans="1:102" s="263" customFormat="1" ht="14.25">
      <c r="A70" s="78">
        <f t="shared" si="96"/>
        <v>60</v>
      </c>
      <c r="B70" s="79"/>
      <c r="C70" s="80"/>
      <c r="D70" s="81"/>
      <c r="E70" s="82"/>
      <c r="F70" s="83"/>
      <c r="G70" s="84">
        <f t="shared" si="0"/>
        <v>0</v>
      </c>
      <c r="H70" s="84">
        <f t="shared" si="1"/>
        <v>0</v>
      </c>
      <c r="I70" s="84">
        <f t="shared" si="2"/>
        <v>0</v>
      </c>
      <c r="J70" s="84">
        <f t="shared" si="3"/>
        <v>0</v>
      </c>
      <c r="K70" s="84">
        <f t="shared" si="4"/>
        <v>0</v>
      </c>
      <c r="L70" s="84">
        <f t="shared" si="5"/>
        <v>0</v>
      </c>
      <c r="M70" s="84">
        <f t="shared" si="6"/>
        <v>0</v>
      </c>
      <c r="N70" s="84">
        <f t="shared" si="7"/>
        <v>0</v>
      </c>
      <c r="O70" s="84">
        <f t="shared" si="8"/>
        <v>0</v>
      </c>
      <c r="P70" s="84">
        <f t="shared" si="9"/>
        <v>0</v>
      </c>
      <c r="Q70" s="84">
        <f t="shared" si="10"/>
        <v>0</v>
      </c>
      <c r="R70" s="84">
        <f t="shared" si="11"/>
        <v>0</v>
      </c>
      <c r="S70" s="84">
        <f t="shared" si="12"/>
        <v>0</v>
      </c>
      <c r="T70" s="84">
        <f t="shared" si="13"/>
        <v>0</v>
      </c>
      <c r="U70" s="84">
        <f t="shared" si="14"/>
        <v>0</v>
      </c>
      <c r="V70" s="84">
        <f t="shared" si="15"/>
        <v>0</v>
      </c>
      <c r="W70" s="84">
        <f t="shared" si="16"/>
        <v>0</v>
      </c>
      <c r="X70" s="84">
        <f t="shared" si="17"/>
        <v>0</v>
      </c>
      <c r="Y70" s="84">
        <f t="shared" si="18"/>
        <v>0</v>
      </c>
      <c r="Z70" s="84">
        <f t="shared" si="19"/>
        <v>0</v>
      </c>
      <c r="AA70" s="84">
        <f t="shared" si="20"/>
        <v>0</v>
      </c>
      <c r="AB70" s="84">
        <f t="shared" si="21"/>
        <v>0</v>
      </c>
      <c r="AC70" s="84">
        <f t="shared" si="22"/>
        <v>0</v>
      </c>
      <c r="AD70" s="84">
        <f t="shared" si="23"/>
        <v>0</v>
      </c>
      <c r="AE70" s="84">
        <f t="shared" si="24"/>
        <v>0</v>
      </c>
      <c r="AF70" s="84">
        <f t="shared" si="25"/>
        <v>0</v>
      </c>
      <c r="AG70" s="84">
        <f t="shared" si="26"/>
        <v>0</v>
      </c>
      <c r="AH70" s="84">
        <f t="shared" si="27"/>
        <v>0</v>
      </c>
      <c r="AI70" s="84">
        <f t="shared" si="28"/>
        <v>0</v>
      </c>
      <c r="AJ70" s="84">
        <f t="shared" si="29"/>
        <v>0</v>
      </c>
      <c r="AK70" s="84">
        <f t="shared" si="30"/>
        <v>0</v>
      </c>
      <c r="AL70" s="84">
        <f t="shared" si="31"/>
        <v>0</v>
      </c>
      <c r="AM70" s="84">
        <f t="shared" si="32"/>
        <v>0</v>
      </c>
      <c r="AN70" s="84">
        <f t="shared" si="33"/>
        <v>0</v>
      </c>
      <c r="AO70" s="84">
        <f t="shared" si="34"/>
        <v>0</v>
      </c>
      <c r="AP70" s="84">
        <f t="shared" si="35"/>
        <v>0</v>
      </c>
      <c r="AQ70" s="84">
        <f t="shared" si="36"/>
        <v>0</v>
      </c>
      <c r="AR70" s="84">
        <f t="shared" si="37"/>
        <v>0</v>
      </c>
      <c r="AS70" s="84">
        <f t="shared" si="38"/>
        <v>0</v>
      </c>
      <c r="AT70" s="84">
        <f t="shared" si="39"/>
        <v>0</v>
      </c>
      <c r="AU70" s="84">
        <f t="shared" si="40"/>
        <v>0</v>
      </c>
      <c r="AV70" s="84">
        <f t="shared" si="41"/>
        <v>0</v>
      </c>
      <c r="AW70" s="84">
        <f t="shared" si="42"/>
        <v>0</v>
      </c>
      <c r="AX70" s="84">
        <f t="shared" si="43"/>
        <v>0</v>
      </c>
      <c r="AY70" s="84">
        <f t="shared" si="44"/>
        <v>0</v>
      </c>
      <c r="AZ70" s="84">
        <f t="shared" si="45"/>
        <v>0</v>
      </c>
      <c r="BA70" s="84">
        <f t="shared" si="46"/>
        <v>0</v>
      </c>
      <c r="BB70" s="84">
        <f t="shared" si="47"/>
        <v>0</v>
      </c>
      <c r="BC70" s="84">
        <f t="shared" si="48"/>
        <v>0</v>
      </c>
      <c r="BD70" s="84">
        <f t="shared" si="49"/>
        <v>0</v>
      </c>
      <c r="BE70" s="84">
        <f t="shared" si="50"/>
        <v>0</v>
      </c>
      <c r="BF70" s="84">
        <f t="shared" si="51"/>
        <v>0</v>
      </c>
      <c r="BG70" s="84">
        <f t="shared" si="52"/>
        <v>0</v>
      </c>
      <c r="BH70" s="84">
        <f t="shared" si="53"/>
        <v>0</v>
      </c>
      <c r="BI70" s="84">
        <f t="shared" si="54"/>
        <v>0</v>
      </c>
      <c r="BJ70" s="84">
        <f t="shared" si="55"/>
        <v>0</v>
      </c>
      <c r="BK70" s="84">
        <f t="shared" si="56"/>
        <v>0</v>
      </c>
      <c r="BL70" s="84">
        <f t="shared" si="57"/>
        <v>0</v>
      </c>
      <c r="BM70" s="84">
        <f t="shared" si="58"/>
        <v>0</v>
      </c>
      <c r="BN70" s="84">
        <f t="shared" si="59"/>
        <v>0</v>
      </c>
      <c r="BO70" s="84">
        <f t="shared" si="60"/>
        <v>0</v>
      </c>
      <c r="BP70" s="84">
        <f t="shared" si="61"/>
        <v>0</v>
      </c>
      <c r="BQ70" s="84">
        <f t="shared" si="62"/>
        <v>0</v>
      </c>
      <c r="BR70" s="84">
        <f t="shared" si="63"/>
        <v>0</v>
      </c>
      <c r="BS70" s="84">
        <f t="shared" si="64"/>
        <v>0</v>
      </c>
      <c r="BT70" s="84">
        <f t="shared" si="65"/>
        <v>0</v>
      </c>
      <c r="BU70" s="84">
        <f t="shared" si="66"/>
        <v>0</v>
      </c>
      <c r="BV70" s="84">
        <f t="shared" si="67"/>
        <v>0</v>
      </c>
      <c r="BW70" s="84">
        <f t="shared" si="68"/>
        <v>0</v>
      </c>
      <c r="BX70" s="84">
        <f t="shared" si="69"/>
        <v>0</v>
      </c>
      <c r="BY70" s="84">
        <f t="shared" si="70"/>
        <v>0</v>
      </c>
      <c r="BZ70" s="84">
        <f t="shared" si="71"/>
        <v>0</v>
      </c>
      <c r="CA70" s="84">
        <f t="shared" si="72"/>
        <v>0</v>
      </c>
      <c r="CB70" s="84">
        <f t="shared" si="73"/>
        <v>0</v>
      </c>
      <c r="CC70" s="84">
        <f t="shared" si="74"/>
        <v>0</v>
      </c>
      <c r="CD70" s="84">
        <f t="shared" si="75"/>
        <v>0</v>
      </c>
      <c r="CE70" s="84">
        <f t="shared" si="76"/>
        <v>0</v>
      </c>
      <c r="CF70" s="84">
        <f t="shared" si="77"/>
        <v>0</v>
      </c>
      <c r="CG70" s="84">
        <f t="shared" si="78"/>
        <v>0</v>
      </c>
      <c r="CH70" s="84">
        <f t="shared" si="79"/>
        <v>0</v>
      </c>
      <c r="CI70" s="84">
        <f t="shared" si="80"/>
        <v>0</v>
      </c>
      <c r="CJ70" s="84">
        <f t="shared" si="81"/>
        <v>0</v>
      </c>
      <c r="CK70" s="84">
        <f t="shared" si="82"/>
        <v>0</v>
      </c>
      <c r="CL70" s="84">
        <f t="shared" si="83"/>
        <v>0</v>
      </c>
      <c r="CM70" s="84">
        <f t="shared" si="84"/>
        <v>0</v>
      </c>
      <c r="CN70" s="84">
        <f t="shared" si="85"/>
        <v>0</v>
      </c>
      <c r="CO70" s="84">
        <f t="shared" si="86"/>
        <v>0</v>
      </c>
      <c r="CP70" s="84">
        <f t="shared" si="87"/>
        <v>0</v>
      </c>
      <c r="CQ70" s="84">
        <f t="shared" si="88"/>
        <v>0</v>
      </c>
      <c r="CR70" s="84">
        <f t="shared" si="89"/>
        <v>0</v>
      </c>
      <c r="CS70" s="84">
        <f t="shared" si="90"/>
        <v>0</v>
      </c>
      <c r="CT70" s="84">
        <f t="shared" si="91"/>
        <v>0</v>
      </c>
      <c r="CU70" s="84">
        <f t="shared" si="92"/>
        <v>0</v>
      </c>
      <c r="CV70" s="84">
        <f t="shared" si="93"/>
        <v>0</v>
      </c>
      <c r="CW70" s="84">
        <f t="shared" si="94"/>
        <v>0</v>
      </c>
      <c r="CX70" s="84">
        <f t="shared" si="95"/>
        <v>0</v>
      </c>
    </row>
    <row r="71" spans="1:102" s="263" customFormat="1" ht="14.25">
      <c r="A71" s="78">
        <f t="shared" si="96"/>
        <v>61</v>
      </c>
      <c r="B71" s="79"/>
      <c r="C71" s="80"/>
      <c r="D71" s="81"/>
      <c r="E71" s="82"/>
      <c r="F71" s="83"/>
      <c r="G71" s="84">
        <f t="shared" si="0"/>
        <v>0</v>
      </c>
      <c r="H71" s="84">
        <f t="shared" si="1"/>
        <v>0</v>
      </c>
      <c r="I71" s="84">
        <f t="shared" si="2"/>
        <v>0</v>
      </c>
      <c r="J71" s="84">
        <f t="shared" si="3"/>
        <v>0</v>
      </c>
      <c r="K71" s="84">
        <f t="shared" si="4"/>
        <v>0</v>
      </c>
      <c r="L71" s="84">
        <f t="shared" si="5"/>
        <v>0</v>
      </c>
      <c r="M71" s="84">
        <f t="shared" si="6"/>
        <v>0</v>
      </c>
      <c r="N71" s="84">
        <f t="shared" si="7"/>
        <v>0</v>
      </c>
      <c r="O71" s="84">
        <f t="shared" si="8"/>
        <v>0</v>
      </c>
      <c r="P71" s="84">
        <f t="shared" si="9"/>
        <v>0</v>
      </c>
      <c r="Q71" s="84">
        <f t="shared" si="10"/>
        <v>0</v>
      </c>
      <c r="R71" s="84">
        <f t="shared" si="11"/>
        <v>0</v>
      </c>
      <c r="S71" s="84">
        <f t="shared" si="12"/>
        <v>0</v>
      </c>
      <c r="T71" s="84">
        <f t="shared" si="13"/>
        <v>0</v>
      </c>
      <c r="U71" s="84">
        <f t="shared" si="14"/>
        <v>0</v>
      </c>
      <c r="V71" s="84">
        <f t="shared" si="15"/>
        <v>0</v>
      </c>
      <c r="W71" s="84">
        <f t="shared" si="16"/>
        <v>0</v>
      </c>
      <c r="X71" s="84">
        <f t="shared" si="17"/>
        <v>0</v>
      </c>
      <c r="Y71" s="84">
        <f t="shared" si="18"/>
        <v>0</v>
      </c>
      <c r="Z71" s="84">
        <f t="shared" si="19"/>
        <v>0</v>
      </c>
      <c r="AA71" s="84">
        <f t="shared" si="20"/>
        <v>0</v>
      </c>
      <c r="AB71" s="84">
        <f t="shared" si="21"/>
        <v>0</v>
      </c>
      <c r="AC71" s="84">
        <f t="shared" si="22"/>
        <v>0</v>
      </c>
      <c r="AD71" s="84">
        <f t="shared" si="23"/>
        <v>0</v>
      </c>
      <c r="AE71" s="84">
        <f t="shared" si="24"/>
        <v>0</v>
      </c>
      <c r="AF71" s="84">
        <f t="shared" si="25"/>
        <v>0</v>
      </c>
      <c r="AG71" s="84">
        <f t="shared" si="26"/>
        <v>0</v>
      </c>
      <c r="AH71" s="84">
        <f t="shared" si="27"/>
        <v>0</v>
      </c>
      <c r="AI71" s="84">
        <f t="shared" si="28"/>
        <v>0</v>
      </c>
      <c r="AJ71" s="84">
        <f t="shared" si="29"/>
        <v>0</v>
      </c>
      <c r="AK71" s="84">
        <f t="shared" si="30"/>
        <v>0</v>
      </c>
      <c r="AL71" s="84">
        <f t="shared" si="31"/>
        <v>0</v>
      </c>
      <c r="AM71" s="84">
        <f t="shared" si="32"/>
        <v>0</v>
      </c>
      <c r="AN71" s="84">
        <f t="shared" si="33"/>
        <v>0</v>
      </c>
      <c r="AO71" s="84">
        <f t="shared" si="34"/>
        <v>0</v>
      </c>
      <c r="AP71" s="84">
        <f t="shared" si="35"/>
        <v>0</v>
      </c>
      <c r="AQ71" s="84">
        <f t="shared" si="36"/>
        <v>0</v>
      </c>
      <c r="AR71" s="84">
        <f t="shared" si="37"/>
        <v>0</v>
      </c>
      <c r="AS71" s="84">
        <f t="shared" si="38"/>
        <v>0</v>
      </c>
      <c r="AT71" s="84">
        <f t="shared" si="39"/>
        <v>0</v>
      </c>
      <c r="AU71" s="84">
        <f t="shared" si="40"/>
        <v>0</v>
      </c>
      <c r="AV71" s="84">
        <f t="shared" si="41"/>
        <v>0</v>
      </c>
      <c r="AW71" s="84">
        <f t="shared" si="42"/>
        <v>0</v>
      </c>
      <c r="AX71" s="84">
        <f t="shared" si="43"/>
        <v>0</v>
      </c>
      <c r="AY71" s="84">
        <f t="shared" si="44"/>
        <v>0</v>
      </c>
      <c r="AZ71" s="84">
        <f t="shared" si="45"/>
        <v>0</v>
      </c>
      <c r="BA71" s="84">
        <f t="shared" si="46"/>
        <v>0</v>
      </c>
      <c r="BB71" s="84">
        <f t="shared" si="47"/>
        <v>0</v>
      </c>
      <c r="BC71" s="84">
        <f t="shared" si="48"/>
        <v>0</v>
      </c>
      <c r="BD71" s="84">
        <f t="shared" si="49"/>
        <v>0</v>
      </c>
      <c r="BE71" s="84">
        <f t="shared" si="50"/>
        <v>0</v>
      </c>
      <c r="BF71" s="84">
        <f t="shared" si="51"/>
        <v>0</v>
      </c>
      <c r="BG71" s="84">
        <f t="shared" si="52"/>
        <v>0</v>
      </c>
      <c r="BH71" s="84">
        <f t="shared" si="53"/>
        <v>0</v>
      </c>
      <c r="BI71" s="84">
        <f t="shared" si="54"/>
        <v>0</v>
      </c>
      <c r="BJ71" s="84">
        <f t="shared" si="55"/>
        <v>0</v>
      </c>
      <c r="BK71" s="84">
        <f t="shared" si="56"/>
        <v>0</v>
      </c>
      <c r="BL71" s="84">
        <f t="shared" si="57"/>
        <v>0</v>
      </c>
      <c r="BM71" s="84">
        <f t="shared" si="58"/>
        <v>0</v>
      </c>
      <c r="BN71" s="84">
        <f t="shared" si="59"/>
        <v>0</v>
      </c>
      <c r="BO71" s="84">
        <f t="shared" si="60"/>
        <v>0</v>
      </c>
      <c r="BP71" s="84">
        <f t="shared" si="61"/>
        <v>0</v>
      </c>
      <c r="BQ71" s="84">
        <f t="shared" si="62"/>
        <v>0</v>
      </c>
      <c r="BR71" s="84">
        <f t="shared" si="63"/>
        <v>0</v>
      </c>
      <c r="BS71" s="84">
        <f t="shared" si="64"/>
        <v>0</v>
      </c>
      <c r="BT71" s="84">
        <f t="shared" si="65"/>
        <v>0</v>
      </c>
      <c r="BU71" s="84">
        <f t="shared" si="66"/>
        <v>0</v>
      </c>
      <c r="BV71" s="84">
        <f t="shared" si="67"/>
        <v>0</v>
      </c>
      <c r="BW71" s="84">
        <f t="shared" si="68"/>
        <v>0</v>
      </c>
      <c r="BX71" s="84">
        <f t="shared" si="69"/>
        <v>0</v>
      </c>
      <c r="BY71" s="84">
        <f t="shared" si="70"/>
        <v>0</v>
      </c>
      <c r="BZ71" s="84">
        <f t="shared" si="71"/>
        <v>0</v>
      </c>
      <c r="CA71" s="84">
        <f t="shared" si="72"/>
        <v>0</v>
      </c>
      <c r="CB71" s="84">
        <f t="shared" si="73"/>
        <v>0</v>
      </c>
      <c r="CC71" s="84">
        <f t="shared" si="74"/>
        <v>0</v>
      </c>
      <c r="CD71" s="84">
        <f t="shared" si="75"/>
        <v>0</v>
      </c>
      <c r="CE71" s="84">
        <f t="shared" si="76"/>
        <v>0</v>
      </c>
      <c r="CF71" s="84">
        <f t="shared" si="77"/>
        <v>0</v>
      </c>
      <c r="CG71" s="84">
        <f t="shared" si="78"/>
        <v>0</v>
      </c>
      <c r="CH71" s="84">
        <f t="shared" si="79"/>
        <v>0</v>
      </c>
      <c r="CI71" s="84">
        <f t="shared" si="80"/>
        <v>0</v>
      </c>
      <c r="CJ71" s="84">
        <f t="shared" si="81"/>
        <v>0</v>
      </c>
      <c r="CK71" s="84">
        <f t="shared" si="82"/>
        <v>0</v>
      </c>
      <c r="CL71" s="84">
        <f t="shared" si="83"/>
        <v>0</v>
      </c>
      <c r="CM71" s="84">
        <f t="shared" si="84"/>
        <v>0</v>
      </c>
      <c r="CN71" s="84">
        <f t="shared" si="85"/>
        <v>0</v>
      </c>
      <c r="CO71" s="84">
        <f t="shared" si="86"/>
        <v>0</v>
      </c>
      <c r="CP71" s="84">
        <f t="shared" si="87"/>
        <v>0</v>
      </c>
      <c r="CQ71" s="84">
        <f t="shared" si="88"/>
        <v>0</v>
      </c>
      <c r="CR71" s="84">
        <f t="shared" si="89"/>
        <v>0</v>
      </c>
      <c r="CS71" s="84">
        <f t="shared" si="90"/>
        <v>0</v>
      </c>
      <c r="CT71" s="84">
        <f t="shared" si="91"/>
        <v>0</v>
      </c>
      <c r="CU71" s="84">
        <f t="shared" si="92"/>
        <v>0</v>
      </c>
      <c r="CV71" s="84">
        <f t="shared" si="93"/>
        <v>0</v>
      </c>
      <c r="CW71" s="84">
        <f t="shared" si="94"/>
        <v>0</v>
      </c>
      <c r="CX71" s="84">
        <f t="shared" si="95"/>
        <v>0</v>
      </c>
    </row>
    <row r="72" spans="1:102" s="263" customFormat="1" ht="14.25">
      <c r="A72" s="78">
        <f t="shared" si="96"/>
        <v>62</v>
      </c>
      <c r="B72" s="79"/>
      <c r="C72" s="80"/>
      <c r="D72" s="81"/>
      <c r="E72" s="82"/>
      <c r="F72" s="83"/>
      <c r="G72" s="84">
        <f t="shared" si="0"/>
        <v>0</v>
      </c>
      <c r="H72" s="84">
        <f t="shared" si="1"/>
        <v>0</v>
      </c>
      <c r="I72" s="84">
        <f t="shared" si="2"/>
        <v>0</v>
      </c>
      <c r="J72" s="84">
        <f t="shared" si="3"/>
        <v>0</v>
      </c>
      <c r="K72" s="84">
        <f t="shared" si="4"/>
        <v>0</v>
      </c>
      <c r="L72" s="84">
        <f t="shared" si="5"/>
        <v>0</v>
      </c>
      <c r="M72" s="84">
        <f t="shared" si="6"/>
        <v>0</v>
      </c>
      <c r="N72" s="84">
        <f t="shared" si="7"/>
        <v>0</v>
      </c>
      <c r="O72" s="84">
        <f t="shared" si="8"/>
        <v>0</v>
      </c>
      <c r="P72" s="84">
        <f t="shared" si="9"/>
        <v>0</v>
      </c>
      <c r="Q72" s="84">
        <f t="shared" si="10"/>
        <v>0</v>
      </c>
      <c r="R72" s="84">
        <f t="shared" si="11"/>
        <v>0</v>
      </c>
      <c r="S72" s="84">
        <f t="shared" si="12"/>
        <v>0</v>
      </c>
      <c r="T72" s="84">
        <f t="shared" si="13"/>
        <v>0</v>
      </c>
      <c r="U72" s="84">
        <f t="shared" si="14"/>
        <v>0</v>
      </c>
      <c r="V72" s="84">
        <f t="shared" si="15"/>
        <v>0</v>
      </c>
      <c r="W72" s="84">
        <f t="shared" si="16"/>
        <v>0</v>
      </c>
      <c r="X72" s="84">
        <f t="shared" si="17"/>
        <v>0</v>
      </c>
      <c r="Y72" s="84">
        <f t="shared" si="18"/>
        <v>0</v>
      </c>
      <c r="Z72" s="84">
        <f t="shared" si="19"/>
        <v>0</v>
      </c>
      <c r="AA72" s="84">
        <f t="shared" si="20"/>
        <v>0</v>
      </c>
      <c r="AB72" s="84">
        <f t="shared" si="21"/>
        <v>0</v>
      </c>
      <c r="AC72" s="84">
        <f t="shared" si="22"/>
        <v>0</v>
      </c>
      <c r="AD72" s="84">
        <f t="shared" si="23"/>
        <v>0</v>
      </c>
      <c r="AE72" s="84">
        <f t="shared" si="24"/>
        <v>0</v>
      </c>
      <c r="AF72" s="84">
        <f t="shared" si="25"/>
        <v>0</v>
      </c>
      <c r="AG72" s="84">
        <f t="shared" si="26"/>
        <v>0</v>
      </c>
      <c r="AH72" s="84">
        <f t="shared" si="27"/>
        <v>0</v>
      </c>
      <c r="AI72" s="84">
        <f t="shared" si="28"/>
        <v>0</v>
      </c>
      <c r="AJ72" s="84">
        <f t="shared" si="29"/>
        <v>0</v>
      </c>
      <c r="AK72" s="84">
        <f t="shared" si="30"/>
        <v>0</v>
      </c>
      <c r="AL72" s="84">
        <f t="shared" si="31"/>
        <v>0</v>
      </c>
      <c r="AM72" s="84">
        <f t="shared" si="32"/>
        <v>0</v>
      </c>
      <c r="AN72" s="84">
        <f t="shared" si="33"/>
        <v>0</v>
      </c>
      <c r="AO72" s="84">
        <f t="shared" si="34"/>
        <v>0</v>
      </c>
      <c r="AP72" s="84">
        <f t="shared" si="35"/>
        <v>0</v>
      </c>
      <c r="AQ72" s="84">
        <f t="shared" si="36"/>
        <v>0</v>
      </c>
      <c r="AR72" s="84">
        <f t="shared" si="37"/>
        <v>0</v>
      </c>
      <c r="AS72" s="84">
        <f t="shared" si="38"/>
        <v>0</v>
      </c>
      <c r="AT72" s="84">
        <f t="shared" si="39"/>
        <v>0</v>
      </c>
      <c r="AU72" s="84">
        <f t="shared" si="40"/>
        <v>0</v>
      </c>
      <c r="AV72" s="84">
        <f t="shared" si="41"/>
        <v>0</v>
      </c>
      <c r="AW72" s="84">
        <f t="shared" si="42"/>
        <v>0</v>
      </c>
      <c r="AX72" s="84">
        <f t="shared" si="43"/>
        <v>0</v>
      </c>
      <c r="AY72" s="84">
        <f t="shared" si="44"/>
        <v>0</v>
      </c>
      <c r="AZ72" s="84">
        <f t="shared" si="45"/>
        <v>0</v>
      </c>
      <c r="BA72" s="84">
        <f t="shared" si="46"/>
        <v>0</v>
      </c>
      <c r="BB72" s="84">
        <f t="shared" si="47"/>
        <v>0</v>
      </c>
      <c r="BC72" s="84">
        <f t="shared" si="48"/>
        <v>0</v>
      </c>
      <c r="BD72" s="84">
        <f t="shared" si="49"/>
        <v>0</v>
      </c>
      <c r="BE72" s="84">
        <f t="shared" si="50"/>
        <v>0</v>
      </c>
      <c r="BF72" s="84">
        <f t="shared" si="51"/>
        <v>0</v>
      </c>
      <c r="BG72" s="84">
        <f t="shared" si="52"/>
        <v>0</v>
      </c>
      <c r="BH72" s="84">
        <f t="shared" si="53"/>
        <v>0</v>
      </c>
      <c r="BI72" s="84">
        <f t="shared" si="54"/>
        <v>0</v>
      </c>
      <c r="BJ72" s="84">
        <f t="shared" si="55"/>
        <v>0</v>
      </c>
      <c r="BK72" s="84">
        <f t="shared" si="56"/>
        <v>0</v>
      </c>
      <c r="BL72" s="84">
        <f t="shared" si="57"/>
        <v>0</v>
      </c>
      <c r="BM72" s="84">
        <f t="shared" si="58"/>
        <v>0</v>
      </c>
      <c r="BN72" s="84">
        <f t="shared" si="59"/>
        <v>0</v>
      </c>
      <c r="BO72" s="84">
        <f t="shared" si="60"/>
        <v>0</v>
      </c>
      <c r="BP72" s="84">
        <f t="shared" si="61"/>
        <v>0</v>
      </c>
      <c r="BQ72" s="84">
        <f t="shared" si="62"/>
        <v>0</v>
      </c>
      <c r="BR72" s="84">
        <f t="shared" si="63"/>
        <v>0</v>
      </c>
      <c r="BS72" s="84">
        <f t="shared" si="64"/>
        <v>0</v>
      </c>
      <c r="BT72" s="84">
        <f t="shared" si="65"/>
        <v>0</v>
      </c>
      <c r="BU72" s="84">
        <f t="shared" si="66"/>
        <v>0</v>
      </c>
      <c r="BV72" s="84">
        <f t="shared" si="67"/>
        <v>0</v>
      </c>
      <c r="BW72" s="84">
        <f t="shared" si="68"/>
        <v>0</v>
      </c>
      <c r="BX72" s="84">
        <f t="shared" si="69"/>
        <v>0</v>
      </c>
      <c r="BY72" s="84">
        <f t="shared" si="70"/>
        <v>0</v>
      </c>
      <c r="BZ72" s="84">
        <f t="shared" si="71"/>
        <v>0</v>
      </c>
      <c r="CA72" s="84">
        <f t="shared" si="72"/>
        <v>0</v>
      </c>
      <c r="CB72" s="84">
        <f t="shared" si="73"/>
        <v>0</v>
      </c>
      <c r="CC72" s="84">
        <f t="shared" si="74"/>
        <v>0</v>
      </c>
      <c r="CD72" s="84">
        <f t="shared" si="75"/>
        <v>0</v>
      </c>
      <c r="CE72" s="84">
        <f t="shared" si="76"/>
        <v>0</v>
      </c>
      <c r="CF72" s="84">
        <f t="shared" si="77"/>
        <v>0</v>
      </c>
      <c r="CG72" s="84">
        <f t="shared" si="78"/>
        <v>0</v>
      </c>
      <c r="CH72" s="84">
        <f t="shared" si="79"/>
        <v>0</v>
      </c>
      <c r="CI72" s="84">
        <f t="shared" si="80"/>
        <v>0</v>
      </c>
      <c r="CJ72" s="84">
        <f t="shared" si="81"/>
        <v>0</v>
      </c>
      <c r="CK72" s="84">
        <f t="shared" si="82"/>
        <v>0</v>
      </c>
      <c r="CL72" s="84">
        <f t="shared" si="83"/>
        <v>0</v>
      </c>
      <c r="CM72" s="84">
        <f t="shared" si="84"/>
        <v>0</v>
      </c>
      <c r="CN72" s="84">
        <f t="shared" si="85"/>
        <v>0</v>
      </c>
      <c r="CO72" s="84">
        <f t="shared" si="86"/>
        <v>0</v>
      </c>
      <c r="CP72" s="84">
        <f t="shared" si="87"/>
        <v>0</v>
      </c>
      <c r="CQ72" s="84">
        <f t="shared" si="88"/>
        <v>0</v>
      </c>
      <c r="CR72" s="84">
        <f t="shared" si="89"/>
        <v>0</v>
      </c>
      <c r="CS72" s="84">
        <f t="shared" si="90"/>
        <v>0</v>
      </c>
      <c r="CT72" s="84">
        <f t="shared" si="91"/>
        <v>0</v>
      </c>
      <c r="CU72" s="84">
        <f t="shared" si="92"/>
        <v>0</v>
      </c>
      <c r="CV72" s="84">
        <f t="shared" si="93"/>
        <v>0</v>
      </c>
      <c r="CW72" s="84">
        <f t="shared" si="94"/>
        <v>0</v>
      </c>
      <c r="CX72" s="84">
        <f t="shared" si="95"/>
        <v>0</v>
      </c>
    </row>
    <row r="73" spans="1:102" s="263" customFormat="1" ht="14.25">
      <c r="A73" s="78">
        <f t="shared" si="96"/>
        <v>63</v>
      </c>
      <c r="B73" s="79"/>
      <c r="C73" s="80"/>
      <c r="D73" s="81"/>
      <c r="E73" s="82"/>
      <c r="F73" s="83"/>
      <c r="G73" s="84">
        <f t="shared" si="0"/>
        <v>0</v>
      </c>
      <c r="H73" s="84">
        <f t="shared" si="1"/>
        <v>0</v>
      </c>
      <c r="I73" s="84">
        <f t="shared" si="2"/>
        <v>0</v>
      </c>
      <c r="J73" s="84">
        <f t="shared" si="3"/>
        <v>0</v>
      </c>
      <c r="K73" s="84">
        <f t="shared" si="4"/>
        <v>0</v>
      </c>
      <c r="L73" s="84">
        <f t="shared" si="5"/>
        <v>0</v>
      </c>
      <c r="M73" s="84">
        <f t="shared" si="6"/>
        <v>0</v>
      </c>
      <c r="N73" s="84">
        <f t="shared" si="7"/>
        <v>0</v>
      </c>
      <c r="O73" s="84">
        <f t="shared" si="8"/>
        <v>0</v>
      </c>
      <c r="P73" s="84">
        <f t="shared" si="9"/>
        <v>0</v>
      </c>
      <c r="Q73" s="84">
        <f t="shared" si="10"/>
        <v>0</v>
      </c>
      <c r="R73" s="84">
        <f t="shared" si="11"/>
        <v>0</v>
      </c>
      <c r="S73" s="84">
        <f t="shared" si="12"/>
        <v>0</v>
      </c>
      <c r="T73" s="84">
        <f t="shared" si="13"/>
        <v>0</v>
      </c>
      <c r="U73" s="84">
        <f t="shared" si="14"/>
        <v>0</v>
      </c>
      <c r="V73" s="84">
        <f t="shared" si="15"/>
        <v>0</v>
      </c>
      <c r="W73" s="84">
        <f t="shared" si="16"/>
        <v>0</v>
      </c>
      <c r="X73" s="84">
        <f t="shared" si="17"/>
        <v>0</v>
      </c>
      <c r="Y73" s="84">
        <f t="shared" si="18"/>
        <v>0</v>
      </c>
      <c r="Z73" s="84">
        <f t="shared" si="19"/>
        <v>0</v>
      </c>
      <c r="AA73" s="84">
        <f t="shared" si="20"/>
        <v>0</v>
      </c>
      <c r="AB73" s="84">
        <f t="shared" si="21"/>
        <v>0</v>
      </c>
      <c r="AC73" s="84">
        <f t="shared" si="22"/>
        <v>0</v>
      </c>
      <c r="AD73" s="84">
        <f t="shared" si="23"/>
        <v>0</v>
      </c>
      <c r="AE73" s="84">
        <f t="shared" si="24"/>
        <v>0</v>
      </c>
      <c r="AF73" s="84">
        <f t="shared" si="25"/>
        <v>0</v>
      </c>
      <c r="AG73" s="84">
        <f t="shared" si="26"/>
        <v>0</v>
      </c>
      <c r="AH73" s="84">
        <f t="shared" si="27"/>
        <v>0</v>
      </c>
      <c r="AI73" s="84">
        <f t="shared" si="28"/>
        <v>0</v>
      </c>
      <c r="AJ73" s="84">
        <f t="shared" si="29"/>
        <v>0</v>
      </c>
      <c r="AK73" s="84">
        <f t="shared" si="30"/>
        <v>0</v>
      </c>
      <c r="AL73" s="84">
        <f t="shared" si="31"/>
        <v>0</v>
      </c>
      <c r="AM73" s="84">
        <f t="shared" si="32"/>
        <v>0</v>
      </c>
      <c r="AN73" s="84">
        <f t="shared" si="33"/>
        <v>0</v>
      </c>
      <c r="AO73" s="84">
        <f t="shared" si="34"/>
        <v>0</v>
      </c>
      <c r="AP73" s="84">
        <f t="shared" si="35"/>
        <v>0</v>
      </c>
      <c r="AQ73" s="84">
        <f t="shared" si="36"/>
        <v>0</v>
      </c>
      <c r="AR73" s="84">
        <f t="shared" si="37"/>
        <v>0</v>
      </c>
      <c r="AS73" s="84">
        <f t="shared" si="38"/>
        <v>0</v>
      </c>
      <c r="AT73" s="84">
        <f t="shared" si="39"/>
        <v>0</v>
      </c>
      <c r="AU73" s="84">
        <f t="shared" si="40"/>
        <v>0</v>
      </c>
      <c r="AV73" s="84">
        <f t="shared" si="41"/>
        <v>0</v>
      </c>
      <c r="AW73" s="84">
        <f t="shared" si="42"/>
        <v>0</v>
      </c>
      <c r="AX73" s="84">
        <f t="shared" si="43"/>
        <v>0</v>
      </c>
      <c r="AY73" s="84">
        <f t="shared" si="44"/>
        <v>0</v>
      </c>
      <c r="AZ73" s="84">
        <f t="shared" si="45"/>
        <v>0</v>
      </c>
      <c r="BA73" s="84">
        <f t="shared" si="46"/>
        <v>0</v>
      </c>
      <c r="BB73" s="84">
        <f t="shared" si="47"/>
        <v>0</v>
      </c>
      <c r="BC73" s="84">
        <f t="shared" si="48"/>
        <v>0</v>
      </c>
      <c r="BD73" s="84">
        <f t="shared" si="49"/>
        <v>0</v>
      </c>
      <c r="BE73" s="84">
        <f t="shared" si="50"/>
        <v>0</v>
      </c>
      <c r="BF73" s="84">
        <f t="shared" si="51"/>
        <v>0</v>
      </c>
      <c r="BG73" s="84">
        <f t="shared" si="52"/>
        <v>0</v>
      </c>
      <c r="BH73" s="84">
        <f t="shared" si="53"/>
        <v>0</v>
      </c>
      <c r="BI73" s="84">
        <f t="shared" si="54"/>
        <v>0</v>
      </c>
      <c r="BJ73" s="84">
        <f t="shared" si="55"/>
        <v>0</v>
      </c>
      <c r="BK73" s="84">
        <f t="shared" si="56"/>
        <v>0</v>
      </c>
      <c r="BL73" s="84">
        <f t="shared" si="57"/>
        <v>0</v>
      </c>
      <c r="BM73" s="84">
        <f t="shared" si="58"/>
        <v>0</v>
      </c>
      <c r="BN73" s="84">
        <f t="shared" si="59"/>
        <v>0</v>
      </c>
      <c r="BO73" s="84">
        <f t="shared" si="60"/>
        <v>0</v>
      </c>
      <c r="BP73" s="84">
        <f t="shared" si="61"/>
        <v>0</v>
      </c>
      <c r="BQ73" s="84">
        <f t="shared" si="62"/>
        <v>0</v>
      </c>
      <c r="BR73" s="84">
        <f t="shared" si="63"/>
        <v>0</v>
      </c>
      <c r="BS73" s="84">
        <f t="shared" si="64"/>
        <v>0</v>
      </c>
      <c r="BT73" s="84">
        <f t="shared" si="65"/>
        <v>0</v>
      </c>
      <c r="BU73" s="84">
        <f t="shared" si="66"/>
        <v>0</v>
      </c>
      <c r="BV73" s="84">
        <f t="shared" si="67"/>
        <v>0</v>
      </c>
      <c r="BW73" s="84">
        <f t="shared" si="68"/>
        <v>0</v>
      </c>
      <c r="BX73" s="84">
        <f t="shared" si="69"/>
        <v>0</v>
      </c>
      <c r="BY73" s="84">
        <f t="shared" si="70"/>
        <v>0</v>
      </c>
      <c r="BZ73" s="84">
        <f t="shared" si="71"/>
        <v>0</v>
      </c>
      <c r="CA73" s="84">
        <f t="shared" si="72"/>
        <v>0</v>
      </c>
      <c r="CB73" s="84">
        <f t="shared" si="73"/>
        <v>0</v>
      </c>
      <c r="CC73" s="84">
        <f t="shared" si="74"/>
        <v>0</v>
      </c>
      <c r="CD73" s="84">
        <f t="shared" si="75"/>
        <v>0</v>
      </c>
      <c r="CE73" s="84">
        <f t="shared" si="76"/>
        <v>0</v>
      </c>
      <c r="CF73" s="84">
        <f t="shared" si="77"/>
        <v>0</v>
      </c>
      <c r="CG73" s="84">
        <f t="shared" si="78"/>
        <v>0</v>
      </c>
      <c r="CH73" s="84">
        <f t="shared" si="79"/>
        <v>0</v>
      </c>
      <c r="CI73" s="84">
        <f t="shared" si="80"/>
        <v>0</v>
      </c>
      <c r="CJ73" s="84">
        <f t="shared" si="81"/>
        <v>0</v>
      </c>
      <c r="CK73" s="84">
        <f t="shared" si="82"/>
        <v>0</v>
      </c>
      <c r="CL73" s="84">
        <f t="shared" si="83"/>
        <v>0</v>
      </c>
      <c r="CM73" s="84">
        <f t="shared" si="84"/>
        <v>0</v>
      </c>
      <c r="CN73" s="84">
        <f t="shared" si="85"/>
        <v>0</v>
      </c>
      <c r="CO73" s="84">
        <f t="shared" si="86"/>
        <v>0</v>
      </c>
      <c r="CP73" s="84">
        <f t="shared" si="87"/>
        <v>0</v>
      </c>
      <c r="CQ73" s="84">
        <f t="shared" si="88"/>
        <v>0</v>
      </c>
      <c r="CR73" s="84">
        <f t="shared" si="89"/>
        <v>0</v>
      </c>
      <c r="CS73" s="84">
        <f t="shared" si="90"/>
        <v>0</v>
      </c>
      <c r="CT73" s="84">
        <f t="shared" si="91"/>
        <v>0</v>
      </c>
      <c r="CU73" s="84">
        <f t="shared" si="92"/>
        <v>0</v>
      </c>
      <c r="CV73" s="84">
        <f t="shared" si="93"/>
        <v>0</v>
      </c>
      <c r="CW73" s="84">
        <f t="shared" si="94"/>
        <v>0</v>
      </c>
      <c r="CX73" s="84">
        <f t="shared" si="95"/>
        <v>0</v>
      </c>
    </row>
    <row r="74" spans="1:102" s="263" customFormat="1" ht="14.25">
      <c r="A74" s="78">
        <f t="shared" si="96"/>
        <v>64</v>
      </c>
      <c r="B74" s="79"/>
      <c r="C74" s="80"/>
      <c r="D74" s="81"/>
      <c r="E74" s="82"/>
      <c r="F74" s="83"/>
      <c r="G74" s="84">
        <f t="shared" si="0"/>
        <v>0</v>
      </c>
      <c r="H74" s="84">
        <f t="shared" si="1"/>
        <v>0</v>
      </c>
      <c r="I74" s="84">
        <f t="shared" si="2"/>
        <v>0</v>
      </c>
      <c r="J74" s="84">
        <f t="shared" si="3"/>
        <v>0</v>
      </c>
      <c r="K74" s="84">
        <f t="shared" si="4"/>
        <v>0</v>
      </c>
      <c r="L74" s="84">
        <f t="shared" si="5"/>
        <v>0</v>
      </c>
      <c r="M74" s="84">
        <f t="shared" si="6"/>
        <v>0</v>
      </c>
      <c r="N74" s="84">
        <f t="shared" si="7"/>
        <v>0</v>
      </c>
      <c r="O74" s="84">
        <f t="shared" si="8"/>
        <v>0</v>
      </c>
      <c r="P74" s="84">
        <f t="shared" si="9"/>
        <v>0</v>
      </c>
      <c r="Q74" s="84">
        <f t="shared" si="10"/>
        <v>0</v>
      </c>
      <c r="R74" s="84">
        <f t="shared" si="11"/>
        <v>0</v>
      </c>
      <c r="S74" s="84">
        <f t="shared" si="12"/>
        <v>0</v>
      </c>
      <c r="T74" s="84">
        <f t="shared" si="13"/>
        <v>0</v>
      </c>
      <c r="U74" s="84">
        <f t="shared" si="14"/>
        <v>0</v>
      </c>
      <c r="V74" s="84">
        <f t="shared" si="15"/>
        <v>0</v>
      </c>
      <c r="W74" s="84">
        <f t="shared" si="16"/>
        <v>0</v>
      </c>
      <c r="X74" s="84">
        <f t="shared" si="17"/>
        <v>0</v>
      </c>
      <c r="Y74" s="84">
        <f t="shared" si="18"/>
        <v>0</v>
      </c>
      <c r="Z74" s="84">
        <f t="shared" si="19"/>
        <v>0</v>
      </c>
      <c r="AA74" s="84">
        <f t="shared" si="20"/>
        <v>0</v>
      </c>
      <c r="AB74" s="84">
        <f t="shared" si="21"/>
        <v>0</v>
      </c>
      <c r="AC74" s="84">
        <f t="shared" si="22"/>
        <v>0</v>
      </c>
      <c r="AD74" s="84">
        <f t="shared" si="23"/>
        <v>0</v>
      </c>
      <c r="AE74" s="84">
        <f t="shared" si="24"/>
        <v>0</v>
      </c>
      <c r="AF74" s="84">
        <f t="shared" si="25"/>
        <v>0</v>
      </c>
      <c r="AG74" s="84">
        <f t="shared" si="26"/>
        <v>0</v>
      </c>
      <c r="AH74" s="84">
        <f t="shared" si="27"/>
        <v>0</v>
      </c>
      <c r="AI74" s="84">
        <f t="shared" si="28"/>
        <v>0</v>
      </c>
      <c r="AJ74" s="84">
        <f t="shared" si="29"/>
        <v>0</v>
      </c>
      <c r="AK74" s="84">
        <f t="shared" si="30"/>
        <v>0</v>
      </c>
      <c r="AL74" s="84">
        <f t="shared" si="31"/>
        <v>0</v>
      </c>
      <c r="AM74" s="84">
        <f t="shared" si="32"/>
        <v>0</v>
      </c>
      <c r="AN74" s="84">
        <f t="shared" si="33"/>
        <v>0</v>
      </c>
      <c r="AO74" s="84">
        <f t="shared" si="34"/>
        <v>0</v>
      </c>
      <c r="AP74" s="84">
        <f t="shared" si="35"/>
        <v>0</v>
      </c>
      <c r="AQ74" s="84">
        <f t="shared" si="36"/>
        <v>0</v>
      </c>
      <c r="AR74" s="84">
        <f t="shared" si="37"/>
        <v>0</v>
      </c>
      <c r="AS74" s="84">
        <f t="shared" si="38"/>
        <v>0</v>
      </c>
      <c r="AT74" s="84">
        <f t="shared" si="39"/>
        <v>0</v>
      </c>
      <c r="AU74" s="84">
        <f t="shared" si="40"/>
        <v>0</v>
      </c>
      <c r="AV74" s="84">
        <f t="shared" si="41"/>
        <v>0</v>
      </c>
      <c r="AW74" s="84">
        <f t="shared" si="42"/>
        <v>0</v>
      </c>
      <c r="AX74" s="84">
        <f t="shared" si="43"/>
        <v>0</v>
      </c>
      <c r="AY74" s="84">
        <f t="shared" si="44"/>
        <v>0</v>
      </c>
      <c r="AZ74" s="84">
        <f t="shared" si="45"/>
        <v>0</v>
      </c>
      <c r="BA74" s="84">
        <f t="shared" si="46"/>
        <v>0</v>
      </c>
      <c r="BB74" s="84">
        <f t="shared" si="47"/>
        <v>0</v>
      </c>
      <c r="BC74" s="84">
        <f t="shared" si="48"/>
        <v>0</v>
      </c>
      <c r="BD74" s="84">
        <f t="shared" si="49"/>
        <v>0</v>
      </c>
      <c r="BE74" s="84">
        <f t="shared" si="50"/>
        <v>0</v>
      </c>
      <c r="BF74" s="84">
        <f t="shared" si="51"/>
        <v>0</v>
      </c>
      <c r="BG74" s="84">
        <f t="shared" si="52"/>
        <v>0</v>
      </c>
      <c r="BH74" s="84">
        <f t="shared" si="53"/>
        <v>0</v>
      </c>
      <c r="BI74" s="84">
        <f t="shared" si="54"/>
        <v>0</v>
      </c>
      <c r="BJ74" s="84">
        <f t="shared" si="55"/>
        <v>0</v>
      </c>
      <c r="BK74" s="84">
        <f t="shared" si="56"/>
        <v>0</v>
      </c>
      <c r="BL74" s="84">
        <f t="shared" si="57"/>
        <v>0</v>
      </c>
      <c r="BM74" s="84">
        <f t="shared" si="58"/>
        <v>0</v>
      </c>
      <c r="BN74" s="84">
        <f t="shared" si="59"/>
        <v>0</v>
      </c>
      <c r="BO74" s="84">
        <f t="shared" si="60"/>
        <v>0</v>
      </c>
      <c r="BP74" s="84">
        <f t="shared" si="61"/>
        <v>0</v>
      </c>
      <c r="BQ74" s="84">
        <f t="shared" si="62"/>
        <v>0</v>
      </c>
      <c r="BR74" s="84">
        <f t="shared" si="63"/>
        <v>0</v>
      </c>
      <c r="BS74" s="84">
        <f t="shared" si="64"/>
        <v>0</v>
      </c>
      <c r="BT74" s="84">
        <f t="shared" si="65"/>
        <v>0</v>
      </c>
      <c r="BU74" s="84">
        <f t="shared" si="66"/>
        <v>0</v>
      </c>
      <c r="BV74" s="84">
        <f t="shared" si="67"/>
        <v>0</v>
      </c>
      <c r="BW74" s="84">
        <f t="shared" si="68"/>
        <v>0</v>
      </c>
      <c r="BX74" s="84">
        <f t="shared" si="69"/>
        <v>0</v>
      </c>
      <c r="BY74" s="84">
        <f t="shared" si="70"/>
        <v>0</v>
      </c>
      <c r="BZ74" s="84">
        <f t="shared" si="71"/>
        <v>0</v>
      </c>
      <c r="CA74" s="84">
        <f t="shared" si="72"/>
        <v>0</v>
      </c>
      <c r="CB74" s="84">
        <f t="shared" si="73"/>
        <v>0</v>
      </c>
      <c r="CC74" s="84">
        <f t="shared" si="74"/>
        <v>0</v>
      </c>
      <c r="CD74" s="84">
        <f t="shared" si="75"/>
        <v>0</v>
      </c>
      <c r="CE74" s="84">
        <f t="shared" si="76"/>
        <v>0</v>
      </c>
      <c r="CF74" s="84">
        <f t="shared" si="77"/>
        <v>0</v>
      </c>
      <c r="CG74" s="84">
        <f t="shared" si="78"/>
        <v>0</v>
      </c>
      <c r="CH74" s="84">
        <f t="shared" si="79"/>
        <v>0</v>
      </c>
      <c r="CI74" s="84">
        <f t="shared" si="80"/>
        <v>0</v>
      </c>
      <c r="CJ74" s="84">
        <f t="shared" si="81"/>
        <v>0</v>
      </c>
      <c r="CK74" s="84">
        <f t="shared" si="82"/>
        <v>0</v>
      </c>
      <c r="CL74" s="84">
        <f t="shared" si="83"/>
        <v>0</v>
      </c>
      <c r="CM74" s="84">
        <f t="shared" si="84"/>
        <v>0</v>
      </c>
      <c r="CN74" s="84">
        <f t="shared" si="85"/>
        <v>0</v>
      </c>
      <c r="CO74" s="84">
        <f t="shared" si="86"/>
        <v>0</v>
      </c>
      <c r="CP74" s="84">
        <f t="shared" si="87"/>
        <v>0</v>
      </c>
      <c r="CQ74" s="84">
        <f t="shared" si="88"/>
        <v>0</v>
      </c>
      <c r="CR74" s="84">
        <f t="shared" si="89"/>
        <v>0</v>
      </c>
      <c r="CS74" s="84">
        <f t="shared" si="90"/>
        <v>0</v>
      </c>
      <c r="CT74" s="84">
        <f t="shared" si="91"/>
        <v>0</v>
      </c>
      <c r="CU74" s="84">
        <f t="shared" si="92"/>
        <v>0</v>
      </c>
      <c r="CV74" s="84">
        <f t="shared" si="93"/>
        <v>0</v>
      </c>
      <c r="CW74" s="84">
        <f t="shared" si="94"/>
        <v>0</v>
      </c>
      <c r="CX74" s="84">
        <f t="shared" si="95"/>
        <v>0</v>
      </c>
    </row>
    <row r="75" spans="1:102" s="263" customFormat="1" ht="14.25">
      <c r="A75" s="78">
        <f t="shared" si="96"/>
        <v>65</v>
      </c>
      <c r="B75" s="79"/>
      <c r="C75" s="80"/>
      <c r="D75" s="81"/>
      <c r="E75" s="82"/>
      <c r="F75" s="83"/>
      <c r="G75" s="84">
        <f t="shared" ref="G75:G127" si="97">IF($F75=1,($E75),0)</f>
        <v>0</v>
      </c>
      <c r="H75" s="84">
        <f t="shared" ref="H75:H127" si="98">IF($F75=2,($E75),0)</f>
        <v>0</v>
      </c>
      <c r="I75" s="84">
        <f t="shared" ref="I75:I127" si="99">IF($F75=3,($E75),0)</f>
        <v>0</v>
      </c>
      <c r="J75" s="84">
        <f t="shared" ref="J75:J127" si="100">IF($F75=4,($E75),0)</f>
        <v>0</v>
      </c>
      <c r="K75" s="84">
        <f t="shared" ref="K75:K127" si="101">IF($F75=5,($E75),0)</f>
        <v>0</v>
      </c>
      <c r="L75" s="84">
        <f t="shared" ref="L75:L127" si="102">IF($F75=6,($E75),0)</f>
        <v>0</v>
      </c>
      <c r="M75" s="84">
        <f t="shared" ref="M75:M127" si="103">IF($F75=7,($E75),0)</f>
        <v>0</v>
      </c>
      <c r="N75" s="84">
        <f t="shared" ref="N75:N127" si="104">IF($F75=8,($E75),0)</f>
        <v>0</v>
      </c>
      <c r="O75" s="84">
        <f t="shared" ref="O75:O127" si="105">IF($F75=9,($E75),0)</f>
        <v>0</v>
      </c>
      <c r="P75" s="84">
        <f t="shared" ref="P75:P127" si="106">IF($F75=10,($E75),0)</f>
        <v>0</v>
      </c>
      <c r="Q75" s="84">
        <f t="shared" ref="Q75:Q127" si="107">IF($F75=11,($E75),0)</f>
        <v>0</v>
      </c>
      <c r="R75" s="84">
        <f t="shared" ref="R75:R127" si="108">IF($F75=12,($E75),0)</f>
        <v>0</v>
      </c>
      <c r="S75" s="84">
        <f t="shared" ref="S75:S127" si="109">IF($F75=13,($E75),0)</f>
        <v>0</v>
      </c>
      <c r="T75" s="84">
        <f t="shared" ref="T75:T127" si="110">IF($F75=14,($E75),0)</f>
        <v>0</v>
      </c>
      <c r="U75" s="84">
        <f t="shared" ref="U75:U127" si="111">IF($F75=15,($E75),0)</f>
        <v>0</v>
      </c>
      <c r="V75" s="84">
        <f t="shared" ref="V75:V127" si="112">IF($F75=16,($E75),0)</f>
        <v>0</v>
      </c>
      <c r="W75" s="84">
        <f t="shared" ref="W75:W127" si="113">IF($F75=17,($E75),0)</f>
        <v>0</v>
      </c>
      <c r="X75" s="84">
        <f t="shared" ref="X75:X127" si="114">IF($F75=18,($E75),0)</f>
        <v>0</v>
      </c>
      <c r="Y75" s="84">
        <f t="shared" ref="Y75:Y127" si="115">IF($F75=19,($E75),0)</f>
        <v>0</v>
      </c>
      <c r="Z75" s="84">
        <f t="shared" ref="Z75:Z127" si="116">IF($F75=30,($E75),0)</f>
        <v>0</v>
      </c>
      <c r="AA75" s="84">
        <f t="shared" ref="AA75:AA127" si="117">IF($F75=31,($E75),0)</f>
        <v>0</v>
      </c>
      <c r="AB75" s="84">
        <f t="shared" ref="AB75:AB127" si="118">IF($F75=32,($E75),0)</f>
        <v>0</v>
      </c>
      <c r="AC75" s="84">
        <f t="shared" ref="AC75:AC127" si="119">IF($F75=33,($E75),0)</f>
        <v>0</v>
      </c>
      <c r="AD75" s="84">
        <f t="shared" ref="AD75:AD127" si="120">IF($F75=34,($E75),0)</f>
        <v>0</v>
      </c>
      <c r="AE75" s="84">
        <f t="shared" ref="AE75:AE127" si="121">IF($F75=35,($E75),0)</f>
        <v>0</v>
      </c>
      <c r="AF75" s="84">
        <f t="shared" ref="AF75:AF127" si="122">IF($F75=36,($E75),0)</f>
        <v>0</v>
      </c>
      <c r="AG75" s="84">
        <f t="shared" ref="AG75:AG127" si="123">IF($F75=37,($E75),0)</f>
        <v>0</v>
      </c>
      <c r="AH75" s="84">
        <f t="shared" ref="AH75:AH127" si="124">IF($F75=38,($E75),0)</f>
        <v>0</v>
      </c>
      <c r="AI75" s="84">
        <f t="shared" ref="AI75:AI127" si="125">IF($F75=39,($E75),0)</f>
        <v>0</v>
      </c>
      <c r="AJ75" s="84">
        <f t="shared" ref="AJ75:AJ127" si="126">IF($F75=40,($E75),0)</f>
        <v>0</v>
      </c>
      <c r="AK75" s="84">
        <f t="shared" ref="AK75:AK127" si="127">IF($F75=41,($E75),0)</f>
        <v>0</v>
      </c>
      <c r="AL75" s="84">
        <f t="shared" ref="AL75:AL127" si="128">IF($F75=42,($E75),0)</f>
        <v>0</v>
      </c>
      <c r="AM75" s="84">
        <f t="shared" ref="AM75:AM127" si="129">IF($F75=43,($E75),0)</f>
        <v>0</v>
      </c>
      <c r="AN75" s="84">
        <f t="shared" ref="AN75:AN127" si="130">IF($F75=44,($E75),0)</f>
        <v>0</v>
      </c>
      <c r="AO75" s="84">
        <f t="shared" ref="AO75:AO127" si="131">IF($F75=45,($E75),0)</f>
        <v>0</v>
      </c>
      <c r="AP75" s="84">
        <f t="shared" ref="AP75:AP127" si="132">IF($F75=46,($E75),0)</f>
        <v>0</v>
      </c>
      <c r="AQ75" s="84">
        <f t="shared" ref="AQ75:AQ127" si="133">IF($F75=47,($E75),0)</f>
        <v>0</v>
      </c>
      <c r="AR75" s="84">
        <f t="shared" ref="AR75:AR127" si="134">IF($F75=48,($E75),0)</f>
        <v>0</v>
      </c>
      <c r="AS75" s="84">
        <f t="shared" ref="AS75:AS127" si="135">IF($F75=49,($E75),0)</f>
        <v>0</v>
      </c>
      <c r="AT75" s="84">
        <f t="shared" ref="AT75:AT127" si="136">IF($F75=50,($E75),0)</f>
        <v>0</v>
      </c>
      <c r="AU75" s="84">
        <f t="shared" ref="AU75:AU127" si="137">IF($F75=51,($E75),0)</f>
        <v>0</v>
      </c>
      <c r="AV75" s="84">
        <f t="shared" ref="AV75:AV127" si="138">IF($F75=52,($E75),0)</f>
        <v>0</v>
      </c>
      <c r="AW75" s="84">
        <f t="shared" ref="AW75:AW127" si="139">IF($F75=53,($E75),0)</f>
        <v>0</v>
      </c>
      <c r="AX75" s="84">
        <f t="shared" ref="AX75:AX127" si="140">IF($F75=54,($E75),0)</f>
        <v>0</v>
      </c>
      <c r="AY75" s="84">
        <f t="shared" ref="AY75:AY127" si="141">IF($F75=55,($E75),0)</f>
        <v>0</v>
      </c>
      <c r="AZ75" s="84">
        <f t="shared" ref="AZ75:AZ127" si="142">IF($F75=56,($E75),0)</f>
        <v>0</v>
      </c>
      <c r="BA75" s="84">
        <f t="shared" ref="BA75:BA127" si="143">IF($F75=60,($E75),0)</f>
        <v>0</v>
      </c>
      <c r="BB75" s="84">
        <f t="shared" ref="BB75:BB127" si="144">IF($F75=61,($E75),0)</f>
        <v>0</v>
      </c>
      <c r="BC75" s="84">
        <f t="shared" ref="BC75:BC127" si="145">IF($F75=62,($E75),0)</f>
        <v>0</v>
      </c>
      <c r="BD75" s="84">
        <f t="shared" ref="BD75:BD127" si="146">IF($F75=63,($E75),0)</f>
        <v>0</v>
      </c>
      <c r="BE75" s="84">
        <f t="shared" ref="BE75:BE127" si="147">IF($F75=64,($E75),0)</f>
        <v>0</v>
      </c>
      <c r="BF75" s="84">
        <f t="shared" ref="BF75:BF127" si="148">IF($F75=65,($E75),0)</f>
        <v>0</v>
      </c>
      <c r="BG75" s="84">
        <f t="shared" ref="BG75:BG127" si="149">IF($F75=66,($E75),0)</f>
        <v>0</v>
      </c>
      <c r="BH75" s="84">
        <f t="shared" ref="BH75:BH127" si="150">IF($F75=67,($E75),0)</f>
        <v>0</v>
      </c>
      <c r="BI75" s="84">
        <f t="shared" ref="BI75:BI127" si="151">IF($F75=68,($E75),0)</f>
        <v>0</v>
      </c>
      <c r="BJ75" s="84">
        <f t="shared" ref="BJ75:BJ127" si="152">IF($F75=69,($E75),0)</f>
        <v>0</v>
      </c>
      <c r="BK75" s="84">
        <f t="shared" ref="BK75:BK127" si="153">IF($F75=70,($E75),0)</f>
        <v>0</v>
      </c>
      <c r="BL75" s="84">
        <f t="shared" ref="BL75:BL127" si="154">IF($F75=71,($E75),0)</f>
        <v>0</v>
      </c>
      <c r="BM75" s="84">
        <f t="shared" ref="BM75:BM127" si="155">IF($F75=72,($E75),0)</f>
        <v>0</v>
      </c>
      <c r="BN75" s="84">
        <f t="shared" ref="BN75:BN127" si="156">IF($F75=73,($E75),0)</f>
        <v>0</v>
      </c>
      <c r="BO75" s="84">
        <f t="shared" ref="BO75:BO127" si="157">IF($F75=74,($E75),0)</f>
        <v>0</v>
      </c>
      <c r="BP75" s="84">
        <f t="shared" ref="BP75:BP127" si="158">IF($F75=75,($E75),0)</f>
        <v>0</v>
      </c>
      <c r="BQ75" s="84">
        <f t="shared" ref="BQ75:BQ127" si="159">IF($F75=76,($E75),0)</f>
        <v>0</v>
      </c>
      <c r="BR75" s="84">
        <f t="shared" ref="BR75:BR127" si="160">IF($F75=77,($E75),0)</f>
        <v>0</v>
      </c>
      <c r="BS75" s="84">
        <f t="shared" ref="BS75:BS127" si="161">IF($F75=78,($E75),0)</f>
        <v>0</v>
      </c>
      <c r="BT75" s="84">
        <f t="shared" ref="BT75:BT127" si="162">IF($F75=79,($E75),0)</f>
        <v>0</v>
      </c>
      <c r="BU75" s="84">
        <f t="shared" ref="BU75:BU127" si="163">IF($F75=80,($E75),0)</f>
        <v>0</v>
      </c>
      <c r="BV75" s="84">
        <f t="shared" ref="BV75:BV127" si="164">IF($F75=81,($E75),0)</f>
        <v>0</v>
      </c>
      <c r="BW75" s="84">
        <f t="shared" ref="BW75:BW127" si="165">IF($F75=82,($E75),0)</f>
        <v>0</v>
      </c>
      <c r="BX75" s="84">
        <f t="shared" ref="BX75:BX127" si="166">IF($F75=83,($E75),0)</f>
        <v>0</v>
      </c>
      <c r="BY75" s="84">
        <f t="shared" ref="BY75:BY127" si="167">IF($F75=84,($E75),0)</f>
        <v>0</v>
      </c>
      <c r="BZ75" s="84">
        <f t="shared" ref="BZ75:BZ127" si="168">IF($F75=85,($E75),0)</f>
        <v>0</v>
      </c>
      <c r="CA75" s="84">
        <f t="shared" ref="CA75:CA127" si="169">IF($F75=86,($E75),0)</f>
        <v>0</v>
      </c>
      <c r="CB75" s="84">
        <f t="shared" ref="CB75:CB127" si="170">IF($F75=87,($E75),0)</f>
        <v>0</v>
      </c>
      <c r="CC75" s="84">
        <f t="shared" ref="CC75:CC127" si="171">IF($F75=88,($E75),0)</f>
        <v>0</v>
      </c>
      <c r="CD75" s="84">
        <f t="shared" ref="CD75:CD127" si="172">IF($F75=90,($E75),0)</f>
        <v>0</v>
      </c>
      <c r="CE75" s="84">
        <f t="shared" ref="CE75:CE127" si="173">IF($F75=91,($E75),0)</f>
        <v>0</v>
      </c>
      <c r="CF75" s="84">
        <f t="shared" ref="CF75:CF127" si="174">IF($F75=92,($E75),0)</f>
        <v>0</v>
      </c>
      <c r="CG75" s="84">
        <f t="shared" ref="CG75:CG127" si="175">IF($F75=93,($E75),0)</f>
        <v>0</v>
      </c>
      <c r="CH75" s="84">
        <f t="shared" ref="CH75:CH127" si="176">IF($F75=100,($E75),0)</f>
        <v>0</v>
      </c>
      <c r="CI75" s="84">
        <f t="shared" ref="CI75:CI127" si="177">IF($F75=101,($E75),0)</f>
        <v>0</v>
      </c>
      <c r="CJ75" s="84">
        <f t="shared" ref="CJ75:CJ127" si="178">IF($F75=102,($E75),0)</f>
        <v>0</v>
      </c>
      <c r="CK75" s="84">
        <f t="shared" ref="CK75:CK127" si="179">IF($F75=103,($E75),0)</f>
        <v>0</v>
      </c>
      <c r="CL75" s="84">
        <f t="shared" ref="CL75:CL127" si="180">IF($F75=104,($E75),0)</f>
        <v>0</v>
      </c>
      <c r="CM75" s="84">
        <f t="shared" ref="CM75:CM127" si="181">IF($F75=110,($E75),0)</f>
        <v>0</v>
      </c>
      <c r="CN75" s="84">
        <f t="shared" ref="CN75:CN127" si="182">IF($F75=111,($E75),0)</f>
        <v>0</v>
      </c>
      <c r="CO75" s="84">
        <f t="shared" ref="CO75:CO127" si="183">IF($F75=112,($E75),0)</f>
        <v>0</v>
      </c>
      <c r="CP75" s="84">
        <f t="shared" ref="CP75:CP127" si="184">IF($F75=113,($E75),0)</f>
        <v>0</v>
      </c>
      <c r="CQ75" s="84">
        <f t="shared" ref="CQ75:CQ127" si="185">IF($F75=114,($E75),0)</f>
        <v>0</v>
      </c>
      <c r="CR75" s="84">
        <f t="shared" ref="CR75:CR127" si="186">IF($F75=115,($E75),0)</f>
        <v>0</v>
      </c>
      <c r="CS75" s="84">
        <f t="shared" ref="CS75:CS127" si="187">IF($F75=116,($E75),0)</f>
        <v>0</v>
      </c>
      <c r="CT75" s="84">
        <f t="shared" ref="CT75:CT127" si="188">IF($F75=117,($E75),0)</f>
        <v>0</v>
      </c>
      <c r="CU75" s="84">
        <f t="shared" ref="CU75:CU127" si="189">IF($F75=118,($E75),0)</f>
        <v>0</v>
      </c>
      <c r="CV75" s="84">
        <f t="shared" ref="CV75:CV127" si="190">IF($F75=119,($E75),0)</f>
        <v>0</v>
      </c>
      <c r="CW75" s="84">
        <f t="shared" ref="CW75:CW127" si="191">IF($F75=200,($E75),0)</f>
        <v>0</v>
      </c>
      <c r="CX75" s="84">
        <f t="shared" ref="CX75:CX127" si="192">IF($F75=301,($E75),0)</f>
        <v>0</v>
      </c>
    </row>
    <row r="76" spans="1:102" s="263" customFormat="1" ht="14.25">
      <c r="A76" s="78">
        <f t="shared" si="96"/>
        <v>66</v>
      </c>
      <c r="B76" s="79"/>
      <c r="C76" s="80"/>
      <c r="D76" s="81"/>
      <c r="E76" s="82"/>
      <c r="F76" s="83"/>
      <c r="G76" s="84">
        <f t="shared" si="97"/>
        <v>0</v>
      </c>
      <c r="H76" s="84">
        <f t="shared" si="98"/>
        <v>0</v>
      </c>
      <c r="I76" s="84">
        <f t="shared" si="99"/>
        <v>0</v>
      </c>
      <c r="J76" s="84">
        <f t="shared" si="100"/>
        <v>0</v>
      </c>
      <c r="K76" s="84">
        <f t="shared" si="101"/>
        <v>0</v>
      </c>
      <c r="L76" s="84">
        <f t="shared" si="102"/>
        <v>0</v>
      </c>
      <c r="M76" s="84">
        <f t="shared" si="103"/>
        <v>0</v>
      </c>
      <c r="N76" s="84">
        <f t="shared" si="104"/>
        <v>0</v>
      </c>
      <c r="O76" s="84">
        <f t="shared" si="105"/>
        <v>0</v>
      </c>
      <c r="P76" s="84">
        <f t="shared" si="106"/>
        <v>0</v>
      </c>
      <c r="Q76" s="84">
        <f t="shared" si="107"/>
        <v>0</v>
      </c>
      <c r="R76" s="84">
        <f t="shared" si="108"/>
        <v>0</v>
      </c>
      <c r="S76" s="84">
        <f t="shared" si="109"/>
        <v>0</v>
      </c>
      <c r="T76" s="84">
        <f t="shared" si="110"/>
        <v>0</v>
      </c>
      <c r="U76" s="84">
        <f t="shared" si="111"/>
        <v>0</v>
      </c>
      <c r="V76" s="84">
        <f t="shared" si="112"/>
        <v>0</v>
      </c>
      <c r="W76" s="84">
        <f t="shared" si="113"/>
        <v>0</v>
      </c>
      <c r="X76" s="84">
        <f t="shared" si="114"/>
        <v>0</v>
      </c>
      <c r="Y76" s="84">
        <f t="shared" si="115"/>
        <v>0</v>
      </c>
      <c r="Z76" s="84">
        <f t="shared" si="116"/>
        <v>0</v>
      </c>
      <c r="AA76" s="84">
        <f t="shared" si="117"/>
        <v>0</v>
      </c>
      <c r="AB76" s="84">
        <f t="shared" si="118"/>
        <v>0</v>
      </c>
      <c r="AC76" s="84">
        <f t="shared" si="119"/>
        <v>0</v>
      </c>
      <c r="AD76" s="84">
        <f t="shared" si="120"/>
        <v>0</v>
      </c>
      <c r="AE76" s="84">
        <f t="shared" si="121"/>
        <v>0</v>
      </c>
      <c r="AF76" s="84">
        <f t="shared" si="122"/>
        <v>0</v>
      </c>
      <c r="AG76" s="84">
        <f t="shared" si="123"/>
        <v>0</v>
      </c>
      <c r="AH76" s="84">
        <f t="shared" si="124"/>
        <v>0</v>
      </c>
      <c r="AI76" s="84">
        <f t="shared" si="125"/>
        <v>0</v>
      </c>
      <c r="AJ76" s="84">
        <f t="shared" si="126"/>
        <v>0</v>
      </c>
      <c r="AK76" s="84">
        <f t="shared" si="127"/>
        <v>0</v>
      </c>
      <c r="AL76" s="84">
        <f t="shared" si="128"/>
        <v>0</v>
      </c>
      <c r="AM76" s="84">
        <f t="shared" si="129"/>
        <v>0</v>
      </c>
      <c r="AN76" s="84">
        <f t="shared" si="130"/>
        <v>0</v>
      </c>
      <c r="AO76" s="84">
        <f t="shared" si="131"/>
        <v>0</v>
      </c>
      <c r="AP76" s="84">
        <f t="shared" si="132"/>
        <v>0</v>
      </c>
      <c r="AQ76" s="84">
        <f t="shared" si="133"/>
        <v>0</v>
      </c>
      <c r="AR76" s="84">
        <f t="shared" si="134"/>
        <v>0</v>
      </c>
      <c r="AS76" s="84">
        <f t="shared" si="135"/>
        <v>0</v>
      </c>
      <c r="AT76" s="84">
        <f t="shared" si="136"/>
        <v>0</v>
      </c>
      <c r="AU76" s="84">
        <f t="shared" si="137"/>
        <v>0</v>
      </c>
      <c r="AV76" s="84">
        <f t="shared" si="138"/>
        <v>0</v>
      </c>
      <c r="AW76" s="84">
        <f t="shared" si="139"/>
        <v>0</v>
      </c>
      <c r="AX76" s="84">
        <f t="shared" si="140"/>
        <v>0</v>
      </c>
      <c r="AY76" s="84">
        <f t="shared" si="141"/>
        <v>0</v>
      </c>
      <c r="AZ76" s="84">
        <f t="shared" si="142"/>
        <v>0</v>
      </c>
      <c r="BA76" s="84">
        <f t="shared" si="143"/>
        <v>0</v>
      </c>
      <c r="BB76" s="84">
        <f t="shared" si="144"/>
        <v>0</v>
      </c>
      <c r="BC76" s="84">
        <f t="shared" si="145"/>
        <v>0</v>
      </c>
      <c r="BD76" s="84">
        <f t="shared" si="146"/>
        <v>0</v>
      </c>
      <c r="BE76" s="84">
        <f t="shared" si="147"/>
        <v>0</v>
      </c>
      <c r="BF76" s="84">
        <f t="shared" si="148"/>
        <v>0</v>
      </c>
      <c r="BG76" s="84">
        <f t="shared" si="149"/>
        <v>0</v>
      </c>
      <c r="BH76" s="84">
        <f t="shared" si="150"/>
        <v>0</v>
      </c>
      <c r="BI76" s="84">
        <f t="shared" si="151"/>
        <v>0</v>
      </c>
      <c r="BJ76" s="84">
        <f t="shared" si="152"/>
        <v>0</v>
      </c>
      <c r="BK76" s="84">
        <f t="shared" si="153"/>
        <v>0</v>
      </c>
      <c r="BL76" s="84">
        <f t="shared" si="154"/>
        <v>0</v>
      </c>
      <c r="BM76" s="84">
        <f t="shared" si="155"/>
        <v>0</v>
      </c>
      <c r="BN76" s="84">
        <f t="shared" si="156"/>
        <v>0</v>
      </c>
      <c r="BO76" s="84">
        <f t="shared" si="157"/>
        <v>0</v>
      </c>
      <c r="BP76" s="84">
        <f t="shared" si="158"/>
        <v>0</v>
      </c>
      <c r="BQ76" s="84">
        <f t="shared" si="159"/>
        <v>0</v>
      </c>
      <c r="BR76" s="84">
        <f t="shared" si="160"/>
        <v>0</v>
      </c>
      <c r="BS76" s="84">
        <f t="shared" si="161"/>
        <v>0</v>
      </c>
      <c r="BT76" s="84">
        <f t="shared" si="162"/>
        <v>0</v>
      </c>
      <c r="BU76" s="84">
        <f t="shared" si="163"/>
        <v>0</v>
      </c>
      <c r="BV76" s="84">
        <f t="shared" si="164"/>
        <v>0</v>
      </c>
      <c r="BW76" s="84">
        <f t="shared" si="165"/>
        <v>0</v>
      </c>
      <c r="BX76" s="84">
        <f t="shared" si="166"/>
        <v>0</v>
      </c>
      <c r="BY76" s="84">
        <f t="shared" si="167"/>
        <v>0</v>
      </c>
      <c r="BZ76" s="84">
        <f t="shared" si="168"/>
        <v>0</v>
      </c>
      <c r="CA76" s="84">
        <f t="shared" si="169"/>
        <v>0</v>
      </c>
      <c r="CB76" s="84">
        <f t="shared" si="170"/>
        <v>0</v>
      </c>
      <c r="CC76" s="84">
        <f t="shared" si="171"/>
        <v>0</v>
      </c>
      <c r="CD76" s="84">
        <f t="shared" si="172"/>
        <v>0</v>
      </c>
      <c r="CE76" s="84">
        <f t="shared" si="173"/>
        <v>0</v>
      </c>
      <c r="CF76" s="84">
        <f t="shared" si="174"/>
        <v>0</v>
      </c>
      <c r="CG76" s="84">
        <f t="shared" si="175"/>
        <v>0</v>
      </c>
      <c r="CH76" s="84">
        <f t="shared" si="176"/>
        <v>0</v>
      </c>
      <c r="CI76" s="84">
        <f t="shared" si="177"/>
        <v>0</v>
      </c>
      <c r="CJ76" s="84">
        <f t="shared" si="178"/>
        <v>0</v>
      </c>
      <c r="CK76" s="84">
        <f t="shared" si="179"/>
        <v>0</v>
      </c>
      <c r="CL76" s="84">
        <f t="shared" si="180"/>
        <v>0</v>
      </c>
      <c r="CM76" s="84">
        <f t="shared" si="181"/>
        <v>0</v>
      </c>
      <c r="CN76" s="84">
        <f t="shared" si="182"/>
        <v>0</v>
      </c>
      <c r="CO76" s="84">
        <f t="shared" si="183"/>
        <v>0</v>
      </c>
      <c r="CP76" s="84">
        <f t="shared" si="184"/>
        <v>0</v>
      </c>
      <c r="CQ76" s="84">
        <f t="shared" si="185"/>
        <v>0</v>
      </c>
      <c r="CR76" s="84">
        <f t="shared" si="186"/>
        <v>0</v>
      </c>
      <c r="CS76" s="84">
        <f t="shared" si="187"/>
        <v>0</v>
      </c>
      <c r="CT76" s="84">
        <f t="shared" si="188"/>
        <v>0</v>
      </c>
      <c r="CU76" s="84">
        <f t="shared" si="189"/>
        <v>0</v>
      </c>
      <c r="CV76" s="84">
        <f t="shared" si="190"/>
        <v>0</v>
      </c>
      <c r="CW76" s="84">
        <f t="shared" si="191"/>
        <v>0</v>
      </c>
      <c r="CX76" s="84">
        <f t="shared" si="192"/>
        <v>0</v>
      </c>
    </row>
    <row r="77" spans="1:102" s="263" customFormat="1" ht="14.25">
      <c r="A77" s="78">
        <f t="shared" si="96"/>
        <v>67</v>
      </c>
      <c r="B77" s="79"/>
      <c r="C77" s="80"/>
      <c r="D77" s="81"/>
      <c r="E77" s="82"/>
      <c r="F77" s="83"/>
      <c r="G77" s="84">
        <f t="shared" si="97"/>
        <v>0</v>
      </c>
      <c r="H77" s="84">
        <f t="shared" si="98"/>
        <v>0</v>
      </c>
      <c r="I77" s="84">
        <f t="shared" si="99"/>
        <v>0</v>
      </c>
      <c r="J77" s="84">
        <f t="shared" si="100"/>
        <v>0</v>
      </c>
      <c r="K77" s="84">
        <f t="shared" si="101"/>
        <v>0</v>
      </c>
      <c r="L77" s="84">
        <f t="shared" si="102"/>
        <v>0</v>
      </c>
      <c r="M77" s="84">
        <f t="shared" si="103"/>
        <v>0</v>
      </c>
      <c r="N77" s="84">
        <f t="shared" si="104"/>
        <v>0</v>
      </c>
      <c r="O77" s="84">
        <f t="shared" si="105"/>
        <v>0</v>
      </c>
      <c r="P77" s="84">
        <f t="shared" si="106"/>
        <v>0</v>
      </c>
      <c r="Q77" s="84">
        <f t="shared" si="107"/>
        <v>0</v>
      </c>
      <c r="R77" s="84">
        <f t="shared" si="108"/>
        <v>0</v>
      </c>
      <c r="S77" s="84">
        <f t="shared" si="109"/>
        <v>0</v>
      </c>
      <c r="T77" s="84">
        <f t="shared" si="110"/>
        <v>0</v>
      </c>
      <c r="U77" s="84">
        <f t="shared" si="111"/>
        <v>0</v>
      </c>
      <c r="V77" s="84">
        <f t="shared" si="112"/>
        <v>0</v>
      </c>
      <c r="W77" s="84">
        <f t="shared" si="113"/>
        <v>0</v>
      </c>
      <c r="X77" s="84">
        <f t="shared" si="114"/>
        <v>0</v>
      </c>
      <c r="Y77" s="84">
        <f t="shared" si="115"/>
        <v>0</v>
      </c>
      <c r="Z77" s="84">
        <f t="shared" si="116"/>
        <v>0</v>
      </c>
      <c r="AA77" s="84">
        <f t="shared" si="117"/>
        <v>0</v>
      </c>
      <c r="AB77" s="84">
        <f t="shared" si="118"/>
        <v>0</v>
      </c>
      <c r="AC77" s="84">
        <f t="shared" si="119"/>
        <v>0</v>
      </c>
      <c r="AD77" s="84">
        <f t="shared" si="120"/>
        <v>0</v>
      </c>
      <c r="AE77" s="84">
        <f t="shared" si="121"/>
        <v>0</v>
      </c>
      <c r="AF77" s="84">
        <f t="shared" si="122"/>
        <v>0</v>
      </c>
      <c r="AG77" s="84">
        <f t="shared" si="123"/>
        <v>0</v>
      </c>
      <c r="AH77" s="84">
        <f t="shared" si="124"/>
        <v>0</v>
      </c>
      <c r="AI77" s="84">
        <f t="shared" si="125"/>
        <v>0</v>
      </c>
      <c r="AJ77" s="84">
        <f t="shared" si="126"/>
        <v>0</v>
      </c>
      <c r="AK77" s="84">
        <f t="shared" si="127"/>
        <v>0</v>
      </c>
      <c r="AL77" s="84">
        <f t="shared" si="128"/>
        <v>0</v>
      </c>
      <c r="AM77" s="84">
        <f t="shared" si="129"/>
        <v>0</v>
      </c>
      <c r="AN77" s="84">
        <f t="shared" si="130"/>
        <v>0</v>
      </c>
      <c r="AO77" s="84">
        <f t="shared" si="131"/>
        <v>0</v>
      </c>
      <c r="AP77" s="84">
        <f t="shared" si="132"/>
        <v>0</v>
      </c>
      <c r="AQ77" s="84">
        <f t="shared" si="133"/>
        <v>0</v>
      </c>
      <c r="AR77" s="84">
        <f t="shared" si="134"/>
        <v>0</v>
      </c>
      <c r="AS77" s="84">
        <f t="shared" si="135"/>
        <v>0</v>
      </c>
      <c r="AT77" s="84">
        <f t="shared" si="136"/>
        <v>0</v>
      </c>
      <c r="AU77" s="84">
        <f t="shared" si="137"/>
        <v>0</v>
      </c>
      <c r="AV77" s="84">
        <f t="shared" si="138"/>
        <v>0</v>
      </c>
      <c r="AW77" s="84">
        <f t="shared" si="139"/>
        <v>0</v>
      </c>
      <c r="AX77" s="84">
        <f t="shared" si="140"/>
        <v>0</v>
      </c>
      <c r="AY77" s="84">
        <f t="shared" si="141"/>
        <v>0</v>
      </c>
      <c r="AZ77" s="84">
        <f t="shared" si="142"/>
        <v>0</v>
      </c>
      <c r="BA77" s="84">
        <f t="shared" si="143"/>
        <v>0</v>
      </c>
      <c r="BB77" s="84">
        <f t="shared" si="144"/>
        <v>0</v>
      </c>
      <c r="BC77" s="84">
        <f t="shared" si="145"/>
        <v>0</v>
      </c>
      <c r="BD77" s="84">
        <f t="shared" si="146"/>
        <v>0</v>
      </c>
      <c r="BE77" s="84">
        <f t="shared" si="147"/>
        <v>0</v>
      </c>
      <c r="BF77" s="84">
        <f t="shared" si="148"/>
        <v>0</v>
      </c>
      <c r="BG77" s="84">
        <f t="shared" si="149"/>
        <v>0</v>
      </c>
      <c r="BH77" s="84">
        <f t="shared" si="150"/>
        <v>0</v>
      </c>
      <c r="BI77" s="84">
        <f t="shared" si="151"/>
        <v>0</v>
      </c>
      <c r="BJ77" s="84">
        <f t="shared" si="152"/>
        <v>0</v>
      </c>
      <c r="BK77" s="84">
        <f t="shared" si="153"/>
        <v>0</v>
      </c>
      <c r="BL77" s="84">
        <f t="shared" si="154"/>
        <v>0</v>
      </c>
      <c r="BM77" s="84">
        <f t="shared" si="155"/>
        <v>0</v>
      </c>
      <c r="BN77" s="84">
        <f t="shared" si="156"/>
        <v>0</v>
      </c>
      <c r="BO77" s="84">
        <f t="shared" si="157"/>
        <v>0</v>
      </c>
      <c r="BP77" s="84">
        <f t="shared" si="158"/>
        <v>0</v>
      </c>
      <c r="BQ77" s="84">
        <f t="shared" si="159"/>
        <v>0</v>
      </c>
      <c r="BR77" s="84">
        <f t="shared" si="160"/>
        <v>0</v>
      </c>
      <c r="BS77" s="84">
        <f t="shared" si="161"/>
        <v>0</v>
      </c>
      <c r="BT77" s="84">
        <f t="shared" si="162"/>
        <v>0</v>
      </c>
      <c r="BU77" s="84">
        <f t="shared" si="163"/>
        <v>0</v>
      </c>
      <c r="BV77" s="84">
        <f t="shared" si="164"/>
        <v>0</v>
      </c>
      <c r="BW77" s="84">
        <f t="shared" si="165"/>
        <v>0</v>
      </c>
      <c r="BX77" s="84">
        <f t="shared" si="166"/>
        <v>0</v>
      </c>
      <c r="BY77" s="84">
        <f t="shared" si="167"/>
        <v>0</v>
      </c>
      <c r="BZ77" s="84">
        <f t="shared" si="168"/>
        <v>0</v>
      </c>
      <c r="CA77" s="84">
        <f t="shared" si="169"/>
        <v>0</v>
      </c>
      <c r="CB77" s="84">
        <f t="shared" si="170"/>
        <v>0</v>
      </c>
      <c r="CC77" s="84">
        <f t="shared" si="171"/>
        <v>0</v>
      </c>
      <c r="CD77" s="84">
        <f t="shared" si="172"/>
        <v>0</v>
      </c>
      <c r="CE77" s="84">
        <f t="shared" si="173"/>
        <v>0</v>
      </c>
      <c r="CF77" s="84">
        <f t="shared" si="174"/>
        <v>0</v>
      </c>
      <c r="CG77" s="84">
        <f t="shared" si="175"/>
        <v>0</v>
      </c>
      <c r="CH77" s="84">
        <f t="shared" si="176"/>
        <v>0</v>
      </c>
      <c r="CI77" s="84">
        <f t="shared" si="177"/>
        <v>0</v>
      </c>
      <c r="CJ77" s="84">
        <f t="shared" si="178"/>
        <v>0</v>
      </c>
      <c r="CK77" s="84">
        <f t="shared" si="179"/>
        <v>0</v>
      </c>
      <c r="CL77" s="84">
        <f t="shared" si="180"/>
        <v>0</v>
      </c>
      <c r="CM77" s="84">
        <f t="shared" si="181"/>
        <v>0</v>
      </c>
      <c r="CN77" s="84">
        <f t="shared" si="182"/>
        <v>0</v>
      </c>
      <c r="CO77" s="84">
        <f t="shared" si="183"/>
        <v>0</v>
      </c>
      <c r="CP77" s="84">
        <f t="shared" si="184"/>
        <v>0</v>
      </c>
      <c r="CQ77" s="84">
        <f t="shared" si="185"/>
        <v>0</v>
      </c>
      <c r="CR77" s="84">
        <f t="shared" si="186"/>
        <v>0</v>
      </c>
      <c r="CS77" s="84">
        <f t="shared" si="187"/>
        <v>0</v>
      </c>
      <c r="CT77" s="84">
        <f t="shared" si="188"/>
        <v>0</v>
      </c>
      <c r="CU77" s="84">
        <f t="shared" si="189"/>
        <v>0</v>
      </c>
      <c r="CV77" s="84">
        <f t="shared" si="190"/>
        <v>0</v>
      </c>
      <c r="CW77" s="84">
        <f t="shared" si="191"/>
        <v>0</v>
      </c>
      <c r="CX77" s="84">
        <f t="shared" si="192"/>
        <v>0</v>
      </c>
    </row>
    <row r="78" spans="1:102" s="263" customFormat="1" ht="14.25">
      <c r="A78" s="78">
        <f t="shared" si="96"/>
        <v>68</v>
      </c>
      <c r="B78" s="79"/>
      <c r="C78" s="80"/>
      <c r="D78" s="81"/>
      <c r="E78" s="82"/>
      <c r="F78" s="83"/>
      <c r="G78" s="84">
        <f t="shared" si="97"/>
        <v>0</v>
      </c>
      <c r="H78" s="84">
        <f t="shared" si="98"/>
        <v>0</v>
      </c>
      <c r="I78" s="84">
        <f t="shared" si="99"/>
        <v>0</v>
      </c>
      <c r="J78" s="84">
        <f t="shared" si="100"/>
        <v>0</v>
      </c>
      <c r="K78" s="84">
        <f t="shared" si="101"/>
        <v>0</v>
      </c>
      <c r="L78" s="84">
        <f t="shared" si="102"/>
        <v>0</v>
      </c>
      <c r="M78" s="84">
        <f t="shared" si="103"/>
        <v>0</v>
      </c>
      <c r="N78" s="84">
        <f t="shared" si="104"/>
        <v>0</v>
      </c>
      <c r="O78" s="84">
        <f t="shared" si="105"/>
        <v>0</v>
      </c>
      <c r="P78" s="84">
        <f t="shared" si="106"/>
        <v>0</v>
      </c>
      <c r="Q78" s="84">
        <f t="shared" si="107"/>
        <v>0</v>
      </c>
      <c r="R78" s="84">
        <f t="shared" si="108"/>
        <v>0</v>
      </c>
      <c r="S78" s="84">
        <f t="shared" si="109"/>
        <v>0</v>
      </c>
      <c r="T78" s="84">
        <f t="shared" si="110"/>
        <v>0</v>
      </c>
      <c r="U78" s="84">
        <f t="shared" si="111"/>
        <v>0</v>
      </c>
      <c r="V78" s="84">
        <f t="shared" si="112"/>
        <v>0</v>
      </c>
      <c r="W78" s="84">
        <f t="shared" si="113"/>
        <v>0</v>
      </c>
      <c r="X78" s="84">
        <f t="shared" si="114"/>
        <v>0</v>
      </c>
      <c r="Y78" s="84">
        <f t="shared" si="115"/>
        <v>0</v>
      </c>
      <c r="Z78" s="84">
        <f t="shared" si="116"/>
        <v>0</v>
      </c>
      <c r="AA78" s="84">
        <f t="shared" si="117"/>
        <v>0</v>
      </c>
      <c r="AB78" s="84">
        <f t="shared" si="118"/>
        <v>0</v>
      </c>
      <c r="AC78" s="84">
        <f t="shared" si="119"/>
        <v>0</v>
      </c>
      <c r="AD78" s="84">
        <f t="shared" si="120"/>
        <v>0</v>
      </c>
      <c r="AE78" s="84">
        <f t="shared" si="121"/>
        <v>0</v>
      </c>
      <c r="AF78" s="84">
        <f t="shared" si="122"/>
        <v>0</v>
      </c>
      <c r="AG78" s="84">
        <f t="shared" si="123"/>
        <v>0</v>
      </c>
      <c r="AH78" s="84">
        <f t="shared" si="124"/>
        <v>0</v>
      </c>
      <c r="AI78" s="84">
        <f t="shared" si="125"/>
        <v>0</v>
      </c>
      <c r="AJ78" s="84">
        <f t="shared" si="126"/>
        <v>0</v>
      </c>
      <c r="AK78" s="84">
        <f t="shared" si="127"/>
        <v>0</v>
      </c>
      <c r="AL78" s="84">
        <f t="shared" si="128"/>
        <v>0</v>
      </c>
      <c r="AM78" s="84">
        <f t="shared" si="129"/>
        <v>0</v>
      </c>
      <c r="AN78" s="84">
        <f t="shared" si="130"/>
        <v>0</v>
      </c>
      <c r="AO78" s="84">
        <f t="shared" si="131"/>
        <v>0</v>
      </c>
      <c r="AP78" s="84">
        <f t="shared" si="132"/>
        <v>0</v>
      </c>
      <c r="AQ78" s="84">
        <f t="shared" si="133"/>
        <v>0</v>
      </c>
      <c r="AR78" s="84">
        <f t="shared" si="134"/>
        <v>0</v>
      </c>
      <c r="AS78" s="84">
        <f t="shared" si="135"/>
        <v>0</v>
      </c>
      <c r="AT78" s="84">
        <f t="shared" si="136"/>
        <v>0</v>
      </c>
      <c r="AU78" s="84">
        <f t="shared" si="137"/>
        <v>0</v>
      </c>
      <c r="AV78" s="84">
        <f t="shared" si="138"/>
        <v>0</v>
      </c>
      <c r="AW78" s="84">
        <f t="shared" si="139"/>
        <v>0</v>
      </c>
      <c r="AX78" s="84">
        <f t="shared" si="140"/>
        <v>0</v>
      </c>
      <c r="AY78" s="84">
        <f t="shared" si="141"/>
        <v>0</v>
      </c>
      <c r="AZ78" s="84">
        <f t="shared" si="142"/>
        <v>0</v>
      </c>
      <c r="BA78" s="84">
        <f t="shared" si="143"/>
        <v>0</v>
      </c>
      <c r="BB78" s="84">
        <f t="shared" si="144"/>
        <v>0</v>
      </c>
      <c r="BC78" s="84">
        <f t="shared" si="145"/>
        <v>0</v>
      </c>
      <c r="BD78" s="84">
        <f t="shared" si="146"/>
        <v>0</v>
      </c>
      <c r="BE78" s="84">
        <f t="shared" si="147"/>
        <v>0</v>
      </c>
      <c r="BF78" s="84">
        <f t="shared" si="148"/>
        <v>0</v>
      </c>
      <c r="BG78" s="84">
        <f t="shared" si="149"/>
        <v>0</v>
      </c>
      <c r="BH78" s="84">
        <f t="shared" si="150"/>
        <v>0</v>
      </c>
      <c r="BI78" s="84">
        <f t="shared" si="151"/>
        <v>0</v>
      </c>
      <c r="BJ78" s="84">
        <f t="shared" si="152"/>
        <v>0</v>
      </c>
      <c r="BK78" s="84">
        <f t="shared" si="153"/>
        <v>0</v>
      </c>
      <c r="BL78" s="84">
        <f t="shared" si="154"/>
        <v>0</v>
      </c>
      <c r="BM78" s="84">
        <f t="shared" si="155"/>
        <v>0</v>
      </c>
      <c r="BN78" s="84">
        <f t="shared" si="156"/>
        <v>0</v>
      </c>
      <c r="BO78" s="84">
        <f t="shared" si="157"/>
        <v>0</v>
      </c>
      <c r="BP78" s="84">
        <f t="shared" si="158"/>
        <v>0</v>
      </c>
      <c r="BQ78" s="84">
        <f t="shared" si="159"/>
        <v>0</v>
      </c>
      <c r="BR78" s="84">
        <f t="shared" si="160"/>
        <v>0</v>
      </c>
      <c r="BS78" s="84">
        <f t="shared" si="161"/>
        <v>0</v>
      </c>
      <c r="BT78" s="84">
        <f t="shared" si="162"/>
        <v>0</v>
      </c>
      <c r="BU78" s="84">
        <f t="shared" si="163"/>
        <v>0</v>
      </c>
      <c r="BV78" s="84">
        <f t="shared" si="164"/>
        <v>0</v>
      </c>
      <c r="BW78" s="84">
        <f t="shared" si="165"/>
        <v>0</v>
      </c>
      <c r="BX78" s="84">
        <f t="shared" si="166"/>
        <v>0</v>
      </c>
      <c r="BY78" s="84">
        <f t="shared" si="167"/>
        <v>0</v>
      </c>
      <c r="BZ78" s="84">
        <f t="shared" si="168"/>
        <v>0</v>
      </c>
      <c r="CA78" s="84">
        <f t="shared" si="169"/>
        <v>0</v>
      </c>
      <c r="CB78" s="84">
        <f t="shared" si="170"/>
        <v>0</v>
      </c>
      <c r="CC78" s="84">
        <f t="shared" si="171"/>
        <v>0</v>
      </c>
      <c r="CD78" s="84">
        <f t="shared" si="172"/>
        <v>0</v>
      </c>
      <c r="CE78" s="84">
        <f t="shared" si="173"/>
        <v>0</v>
      </c>
      <c r="CF78" s="84">
        <f t="shared" si="174"/>
        <v>0</v>
      </c>
      <c r="CG78" s="84">
        <f t="shared" si="175"/>
        <v>0</v>
      </c>
      <c r="CH78" s="84">
        <f t="shared" si="176"/>
        <v>0</v>
      </c>
      <c r="CI78" s="84">
        <f t="shared" si="177"/>
        <v>0</v>
      </c>
      <c r="CJ78" s="84">
        <f t="shared" si="178"/>
        <v>0</v>
      </c>
      <c r="CK78" s="84">
        <f t="shared" si="179"/>
        <v>0</v>
      </c>
      <c r="CL78" s="84">
        <f t="shared" si="180"/>
        <v>0</v>
      </c>
      <c r="CM78" s="84">
        <f t="shared" si="181"/>
        <v>0</v>
      </c>
      <c r="CN78" s="84">
        <f t="shared" si="182"/>
        <v>0</v>
      </c>
      <c r="CO78" s="84">
        <f t="shared" si="183"/>
        <v>0</v>
      </c>
      <c r="CP78" s="84">
        <f t="shared" si="184"/>
        <v>0</v>
      </c>
      <c r="CQ78" s="84">
        <f t="shared" si="185"/>
        <v>0</v>
      </c>
      <c r="CR78" s="84">
        <f t="shared" si="186"/>
        <v>0</v>
      </c>
      <c r="CS78" s="84">
        <f t="shared" si="187"/>
        <v>0</v>
      </c>
      <c r="CT78" s="84">
        <f t="shared" si="188"/>
        <v>0</v>
      </c>
      <c r="CU78" s="84">
        <f t="shared" si="189"/>
        <v>0</v>
      </c>
      <c r="CV78" s="84">
        <f t="shared" si="190"/>
        <v>0</v>
      </c>
      <c r="CW78" s="84">
        <f t="shared" si="191"/>
        <v>0</v>
      </c>
      <c r="CX78" s="84">
        <f t="shared" si="192"/>
        <v>0</v>
      </c>
    </row>
    <row r="79" spans="1:102" s="263" customFormat="1" ht="14.25">
      <c r="A79" s="78">
        <f t="shared" si="96"/>
        <v>69</v>
      </c>
      <c r="B79" s="79"/>
      <c r="C79" s="80"/>
      <c r="D79" s="81"/>
      <c r="E79" s="82"/>
      <c r="F79" s="83"/>
      <c r="G79" s="84">
        <f t="shared" si="97"/>
        <v>0</v>
      </c>
      <c r="H79" s="84">
        <f t="shared" si="98"/>
        <v>0</v>
      </c>
      <c r="I79" s="84">
        <f t="shared" si="99"/>
        <v>0</v>
      </c>
      <c r="J79" s="84">
        <f t="shared" si="100"/>
        <v>0</v>
      </c>
      <c r="K79" s="84">
        <f t="shared" si="101"/>
        <v>0</v>
      </c>
      <c r="L79" s="84">
        <f t="shared" si="102"/>
        <v>0</v>
      </c>
      <c r="M79" s="84">
        <f t="shared" si="103"/>
        <v>0</v>
      </c>
      <c r="N79" s="84">
        <f t="shared" si="104"/>
        <v>0</v>
      </c>
      <c r="O79" s="84">
        <f t="shared" si="105"/>
        <v>0</v>
      </c>
      <c r="P79" s="84">
        <f t="shared" si="106"/>
        <v>0</v>
      </c>
      <c r="Q79" s="84">
        <f t="shared" si="107"/>
        <v>0</v>
      </c>
      <c r="R79" s="84">
        <f t="shared" si="108"/>
        <v>0</v>
      </c>
      <c r="S79" s="84">
        <f t="shared" si="109"/>
        <v>0</v>
      </c>
      <c r="T79" s="84">
        <f t="shared" si="110"/>
        <v>0</v>
      </c>
      <c r="U79" s="84">
        <f t="shared" si="111"/>
        <v>0</v>
      </c>
      <c r="V79" s="84">
        <f t="shared" si="112"/>
        <v>0</v>
      </c>
      <c r="W79" s="84">
        <f t="shared" si="113"/>
        <v>0</v>
      </c>
      <c r="X79" s="84">
        <f t="shared" si="114"/>
        <v>0</v>
      </c>
      <c r="Y79" s="84">
        <f t="shared" si="115"/>
        <v>0</v>
      </c>
      <c r="Z79" s="84">
        <f t="shared" si="116"/>
        <v>0</v>
      </c>
      <c r="AA79" s="84">
        <f t="shared" si="117"/>
        <v>0</v>
      </c>
      <c r="AB79" s="84">
        <f t="shared" si="118"/>
        <v>0</v>
      </c>
      <c r="AC79" s="84">
        <f t="shared" si="119"/>
        <v>0</v>
      </c>
      <c r="AD79" s="84">
        <f t="shared" si="120"/>
        <v>0</v>
      </c>
      <c r="AE79" s="84">
        <f t="shared" si="121"/>
        <v>0</v>
      </c>
      <c r="AF79" s="84">
        <f t="shared" si="122"/>
        <v>0</v>
      </c>
      <c r="AG79" s="84">
        <f t="shared" si="123"/>
        <v>0</v>
      </c>
      <c r="AH79" s="84">
        <f t="shared" si="124"/>
        <v>0</v>
      </c>
      <c r="AI79" s="84">
        <f t="shared" si="125"/>
        <v>0</v>
      </c>
      <c r="AJ79" s="84">
        <f t="shared" si="126"/>
        <v>0</v>
      </c>
      <c r="AK79" s="84">
        <f t="shared" si="127"/>
        <v>0</v>
      </c>
      <c r="AL79" s="84">
        <f t="shared" si="128"/>
        <v>0</v>
      </c>
      <c r="AM79" s="84">
        <f t="shared" si="129"/>
        <v>0</v>
      </c>
      <c r="AN79" s="84">
        <f t="shared" si="130"/>
        <v>0</v>
      </c>
      <c r="AO79" s="84">
        <f t="shared" si="131"/>
        <v>0</v>
      </c>
      <c r="AP79" s="84">
        <f t="shared" si="132"/>
        <v>0</v>
      </c>
      <c r="AQ79" s="84">
        <f t="shared" si="133"/>
        <v>0</v>
      </c>
      <c r="AR79" s="84">
        <f t="shared" si="134"/>
        <v>0</v>
      </c>
      <c r="AS79" s="84">
        <f t="shared" si="135"/>
        <v>0</v>
      </c>
      <c r="AT79" s="84">
        <f t="shared" si="136"/>
        <v>0</v>
      </c>
      <c r="AU79" s="84">
        <f t="shared" si="137"/>
        <v>0</v>
      </c>
      <c r="AV79" s="84">
        <f t="shared" si="138"/>
        <v>0</v>
      </c>
      <c r="AW79" s="84">
        <f t="shared" si="139"/>
        <v>0</v>
      </c>
      <c r="AX79" s="84">
        <f t="shared" si="140"/>
        <v>0</v>
      </c>
      <c r="AY79" s="84">
        <f t="shared" si="141"/>
        <v>0</v>
      </c>
      <c r="AZ79" s="84">
        <f t="shared" si="142"/>
        <v>0</v>
      </c>
      <c r="BA79" s="84">
        <f t="shared" si="143"/>
        <v>0</v>
      </c>
      <c r="BB79" s="84">
        <f t="shared" si="144"/>
        <v>0</v>
      </c>
      <c r="BC79" s="84">
        <f t="shared" si="145"/>
        <v>0</v>
      </c>
      <c r="BD79" s="84">
        <f t="shared" si="146"/>
        <v>0</v>
      </c>
      <c r="BE79" s="84">
        <f t="shared" si="147"/>
        <v>0</v>
      </c>
      <c r="BF79" s="84">
        <f t="shared" si="148"/>
        <v>0</v>
      </c>
      <c r="BG79" s="84">
        <f t="shared" si="149"/>
        <v>0</v>
      </c>
      <c r="BH79" s="84">
        <f t="shared" si="150"/>
        <v>0</v>
      </c>
      <c r="BI79" s="84">
        <f t="shared" si="151"/>
        <v>0</v>
      </c>
      <c r="BJ79" s="84">
        <f t="shared" si="152"/>
        <v>0</v>
      </c>
      <c r="BK79" s="84">
        <f t="shared" si="153"/>
        <v>0</v>
      </c>
      <c r="BL79" s="84">
        <f t="shared" si="154"/>
        <v>0</v>
      </c>
      <c r="BM79" s="84">
        <f t="shared" si="155"/>
        <v>0</v>
      </c>
      <c r="BN79" s="84">
        <f t="shared" si="156"/>
        <v>0</v>
      </c>
      <c r="BO79" s="84">
        <f t="shared" si="157"/>
        <v>0</v>
      </c>
      <c r="BP79" s="84">
        <f t="shared" si="158"/>
        <v>0</v>
      </c>
      <c r="BQ79" s="84">
        <f t="shared" si="159"/>
        <v>0</v>
      </c>
      <c r="BR79" s="84">
        <f t="shared" si="160"/>
        <v>0</v>
      </c>
      <c r="BS79" s="84">
        <f t="shared" si="161"/>
        <v>0</v>
      </c>
      <c r="BT79" s="84">
        <f t="shared" si="162"/>
        <v>0</v>
      </c>
      <c r="BU79" s="84">
        <f t="shared" si="163"/>
        <v>0</v>
      </c>
      <c r="BV79" s="84">
        <f t="shared" si="164"/>
        <v>0</v>
      </c>
      <c r="BW79" s="84">
        <f t="shared" si="165"/>
        <v>0</v>
      </c>
      <c r="BX79" s="84">
        <f t="shared" si="166"/>
        <v>0</v>
      </c>
      <c r="BY79" s="84">
        <f t="shared" si="167"/>
        <v>0</v>
      </c>
      <c r="BZ79" s="84">
        <f t="shared" si="168"/>
        <v>0</v>
      </c>
      <c r="CA79" s="84">
        <f t="shared" si="169"/>
        <v>0</v>
      </c>
      <c r="CB79" s="84">
        <f t="shared" si="170"/>
        <v>0</v>
      </c>
      <c r="CC79" s="84">
        <f t="shared" si="171"/>
        <v>0</v>
      </c>
      <c r="CD79" s="84">
        <f t="shared" si="172"/>
        <v>0</v>
      </c>
      <c r="CE79" s="84">
        <f t="shared" si="173"/>
        <v>0</v>
      </c>
      <c r="CF79" s="84">
        <f t="shared" si="174"/>
        <v>0</v>
      </c>
      <c r="CG79" s="84">
        <f t="shared" si="175"/>
        <v>0</v>
      </c>
      <c r="CH79" s="84">
        <f t="shared" si="176"/>
        <v>0</v>
      </c>
      <c r="CI79" s="84">
        <f t="shared" si="177"/>
        <v>0</v>
      </c>
      <c r="CJ79" s="84">
        <f t="shared" si="178"/>
        <v>0</v>
      </c>
      <c r="CK79" s="84">
        <f t="shared" si="179"/>
        <v>0</v>
      </c>
      <c r="CL79" s="84">
        <f t="shared" si="180"/>
        <v>0</v>
      </c>
      <c r="CM79" s="84">
        <f t="shared" si="181"/>
        <v>0</v>
      </c>
      <c r="CN79" s="84">
        <f t="shared" si="182"/>
        <v>0</v>
      </c>
      <c r="CO79" s="84">
        <f t="shared" si="183"/>
        <v>0</v>
      </c>
      <c r="CP79" s="84">
        <f t="shared" si="184"/>
        <v>0</v>
      </c>
      <c r="CQ79" s="84">
        <f t="shared" si="185"/>
        <v>0</v>
      </c>
      <c r="CR79" s="84">
        <f t="shared" si="186"/>
        <v>0</v>
      </c>
      <c r="CS79" s="84">
        <f t="shared" si="187"/>
        <v>0</v>
      </c>
      <c r="CT79" s="84">
        <f t="shared" si="188"/>
        <v>0</v>
      </c>
      <c r="CU79" s="84">
        <f t="shared" si="189"/>
        <v>0</v>
      </c>
      <c r="CV79" s="84">
        <f t="shared" si="190"/>
        <v>0</v>
      </c>
      <c r="CW79" s="84">
        <f t="shared" si="191"/>
        <v>0</v>
      </c>
      <c r="CX79" s="84">
        <f t="shared" si="192"/>
        <v>0</v>
      </c>
    </row>
    <row r="80" spans="1:102" s="263" customFormat="1" ht="14.25">
      <c r="A80" s="78">
        <f t="shared" si="96"/>
        <v>70</v>
      </c>
      <c r="B80" s="79"/>
      <c r="C80" s="80"/>
      <c r="D80" s="81"/>
      <c r="E80" s="82"/>
      <c r="F80" s="83"/>
      <c r="G80" s="84">
        <f t="shared" si="97"/>
        <v>0</v>
      </c>
      <c r="H80" s="84">
        <f t="shared" si="98"/>
        <v>0</v>
      </c>
      <c r="I80" s="84">
        <f t="shared" si="99"/>
        <v>0</v>
      </c>
      <c r="J80" s="84">
        <f t="shared" si="100"/>
        <v>0</v>
      </c>
      <c r="K80" s="84">
        <f t="shared" si="101"/>
        <v>0</v>
      </c>
      <c r="L80" s="84">
        <f t="shared" si="102"/>
        <v>0</v>
      </c>
      <c r="M80" s="84">
        <f t="shared" si="103"/>
        <v>0</v>
      </c>
      <c r="N80" s="84">
        <f t="shared" si="104"/>
        <v>0</v>
      </c>
      <c r="O80" s="84">
        <f t="shared" si="105"/>
        <v>0</v>
      </c>
      <c r="P80" s="84">
        <f t="shared" si="106"/>
        <v>0</v>
      </c>
      <c r="Q80" s="84">
        <f t="shared" si="107"/>
        <v>0</v>
      </c>
      <c r="R80" s="84">
        <f t="shared" si="108"/>
        <v>0</v>
      </c>
      <c r="S80" s="84">
        <f t="shared" si="109"/>
        <v>0</v>
      </c>
      <c r="T80" s="84">
        <f t="shared" si="110"/>
        <v>0</v>
      </c>
      <c r="U80" s="84">
        <f t="shared" si="111"/>
        <v>0</v>
      </c>
      <c r="V80" s="84">
        <f t="shared" si="112"/>
        <v>0</v>
      </c>
      <c r="W80" s="84">
        <f t="shared" si="113"/>
        <v>0</v>
      </c>
      <c r="X80" s="84">
        <f t="shared" si="114"/>
        <v>0</v>
      </c>
      <c r="Y80" s="84">
        <f t="shared" si="115"/>
        <v>0</v>
      </c>
      <c r="Z80" s="84">
        <f t="shared" si="116"/>
        <v>0</v>
      </c>
      <c r="AA80" s="84">
        <f t="shared" si="117"/>
        <v>0</v>
      </c>
      <c r="AB80" s="84">
        <f t="shared" si="118"/>
        <v>0</v>
      </c>
      <c r="AC80" s="84">
        <f t="shared" si="119"/>
        <v>0</v>
      </c>
      <c r="AD80" s="84">
        <f t="shared" si="120"/>
        <v>0</v>
      </c>
      <c r="AE80" s="84">
        <f t="shared" si="121"/>
        <v>0</v>
      </c>
      <c r="AF80" s="84">
        <f t="shared" si="122"/>
        <v>0</v>
      </c>
      <c r="AG80" s="84">
        <f t="shared" si="123"/>
        <v>0</v>
      </c>
      <c r="AH80" s="84">
        <f t="shared" si="124"/>
        <v>0</v>
      </c>
      <c r="AI80" s="84">
        <f t="shared" si="125"/>
        <v>0</v>
      </c>
      <c r="AJ80" s="84">
        <f t="shared" si="126"/>
        <v>0</v>
      </c>
      <c r="AK80" s="84">
        <f t="shared" si="127"/>
        <v>0</v>
      </c>
      <c r="AL80" s="84">
        <f t="shared" si="128"/>
        <v>0</v>
      </c>
      <c r="AM80" s="84">
        <f t="shared" si="129"/>
        <v>0</v>
      </c>
      <c r="AN80" s="84">
        <f t="shared" si="130"/>
        <v>0</v>
      </c>
      <c r="AO80" s="84">
        <f t="shared" si="131"/>
        <v>0</v>
      </c>
      <c r="AP80" s="84">
        <f t="shared" si="132"/>
        <v>0</v>
      </c>
      <c r="AQ80" s="84">
        <f t="shared" si="133"/>
        <v>0</v>
      </c>
      <c r="AR80" s="84">
        <f t="shared" si="134"/>
        <v>0</v>
      </c>
      <c r="AS80" s="84">
        <f t="shared" si="135"/>
        <v>0</v>
      </c>
      <c r="AT80" s="84">
        <f t="shared" si="136"/>
        <v>0</v>
      </c>
      <c r="AU80" s="84">
        <f t="shared" si="137"/>
        <v>0</v>
      </c>
      <c r="AV80" s="84">
        <f t="shared" si="138"/>
        <v>0</v>
      </c>
      <c r="AW80" s="84">
        <f t="shared" si="139"/>
        <v>0</v>
      </c>
      <c r="AX80" s="84">
        <f t="shared" si="140"/>
        <v>0</v>
      </c>
      <c r="AY80" s="84">
        <f t="shared" si="141"/>
        <v>0</v>
      </c>
      <c r="AZ80" s="84">
        <f t="shared" si="142"/>
        <v>0</v>
      </c>
      <c r="BA80" s="84">
        <f t="shared" si="143"/>
        <v>0</v>
      </c>
      <c r="BB80" s="84">
        <f t="shared" si="144"/>
        <v>0</v>
      </c>
      <c r="BC80" s="84">
        <f t="shared" si="145"/>
        <v>0</v>
      </c>
      <c r="BD80" s="84">
        <f t="shared" si="146"/>
        <v>0</v>
      </c>
      <c r="BE80" s="84">
        <f t="shared" si="147"/>
        <v>0</v>
      </c>
      <c r="BF80" s="84">
        <f t="shared" si="148"/>
        <v>0</v>
      </c>
      <c r="BG80" s="84">
        <f t="shared" si="149"/>
        <v>0</v>
      </c>
      <c r="BH80" s="84">
        <f t="shared" si="150"/>
        <v>0</v>
      </c>
      <c r="BI80" s="84">
        <f t="shared" si="151"/>
        <v>0</v>
      </c>
      <c r="BJ80" s="84">
        <f t="shared" si="152"/>
        <v>0</v>
      </c>
      <c r="BK80" s="84">
        <f t="shared" si="153"/>
        <v>0</v>
      </c>
      <c r="BL80" s="84">
        <f t="shared" si="154"/>
        <v>0</v>
      </c>
      <c r="BM80" s="84">
        <f t="shared" si="155"/>
        <v>0</v>
      </c>
      <c r="BN80" s="84">
        <f t="shared" si="156"/>
        <v>0</v>
      </c>
      <c r="BO80" s="84">
        <f t="shared" si="157"/>
        <v>0</v>
      </c>
      <c r="BP80" s="84">
        <f t="shared" si="158"/>
        <v>0</v>
      </c>
      <c r="BQ80" s="84">
        <f t="shared" si="159"/>
        <v>0</v>
      </c>
      <c r="BR80" s="84">
        <f t="shared" si="160"/>
        <v>0</v>
      </c>
      <c r="BS80" s="84">
        <f t="shared" si="161"/>
        <v>0</v>
      </c>
      <c r="BT80" s="84">
        <f t="shared" si="162"/>
        <v>0</v>
      </c>
      <c r="BU80" s="84">
        <f t="shared" si="163"/>
        <v>0</v>
      </c>
      <c r="BV80" s="84">
        <f t="shared" si="164"/>
        <v>0</v>
      </c>
      <c r="BW80" s="84">
        <f t="shared" si="165"/>
        <v>0</v>
      </c>
      <c r="BX80" s="84">
        <f t="shared" si="166"/>
        <v>0</v>
      </c>
      <c r="BY80" s="84">
        <f t="shared" si="167"/>
        <v>0</v>
      </c>
      <c r="BZ80" s="84">
        <f t="shared" si="168"/>
        <v>0</v>
      </c>
      <c r="CA80" s="84">
        <f t="shared" si="169"/>
        <v>0</v>
      </c>
      <c r="CB80" s="84">
        <f t="shared" si="170"/>
        <v>0</v>
      </c>
      <c r="CC80" s="84">
        <f t="shared" si="171"/>
        <v>0</v>
      </c>
      <c r="CD80" s="84">
        <f t="shared" si="172"/>
        <v>0</v>
      </c>
      <c r="CE80" s="84">
        <f t="shared" si="173"/>
        <v>0</v>
      </c>
      <c r="CF80" s="84">
        <f t="shared" si="174"/>
        <v>0</v>
      </c>
      <c r="CG80" s="84">
        <f t="shared" si="175"/>
        <v>0</v>
      </c>
      <c r="CH80" s="84">
        <f t="shared" si="176"/>
        <v>0</v>
      </c>
      <c r="CI80" s="84">
        <f t="shared" si="177"/>
        <v>0</v>
      </c>
      <c r="CJ80" s="84">
        <f t="shared" si="178"/>
        <v>0</v>
      </c>
      <c r="CK80" s="84">
        <f t="shared" si="179"/>
        <v>0</v>
      </c>
      <c r="CL80" s="84">
        <f t="shared" si="180"/>
        <v>0</v>
      </c>
      <c r="CM80" s="84">
        <f t="shared" si="181"/>
        <v>0</v>
      </c>
      <c r="CN80" s="84">
        <f t="shared" si="182"/>
        <v>0</v>
      </c>
      <c r="CO80" s="84">
        <f t="shared" si="183"/>
        <v>0</v>
      </c>
      <c r="CP80" s="84">
        <f t="shared" si="184"/>
        <v>0</v>
      </c>
      <c r="CQ80" s="84">
        <f t="shared" si="185"/>
        <v>0</v>
      </c>
      <c r="CR80" s="84">
        <f t="shared" si="186"/>
        <v>0</v>
      </c>
      <c r="CS80" s="84">
        <f t="shared" si="187"/>
        <v>0</v>
      </c>
      <c r="CT80" s="84">
        <f t="shared" si="188"/>
        <v>0</v>
      </c>
      <c r="CU80" s="84">
        <f t="shared" si="189"/>
        <v>0</v>
      </c>
      <c r="CV80" s="84">
        <f t="shared" si="190"/>
        <v>0</v>
      </c>
      <c r="CW80" s="84">
        <f t="shared" si="191"/>
        <v>0</v>
      </c>
      <c r="CX80" s="84">
        <f t="shared" si="192"/>
        <v>0</v>
      </c>
    </row>
    <row r="81" spans="1:102" s="263" customFormat="1" ht="14.25">
      <c r="A81" s="78">
        <f t="shared" si="96"/>
        <v>71</v>
      </c>
      <c r="B81" s="79"/>
      <c r="C81" s="80"/>
      <c r="D81" s="81"/>
      <c r="E81" s="82"/>
      <c r="F81" s="83"/>
      <c r="G81" s="84">
        <f t="shared" si="97"/>
        <v>0</v>
      </c>
      <c r="H81" s="84">
        <f t="shared" si="98"/>
        <v>0</v>
      </c>
      <c r="I81" s="84">
        <f t="shared" si="99"/>
        <v>0</v>
      </c>
      <c r="J81" s="84">
        <f t="shared" si="100"/>
        <v>0</v>
      </c>
      <c r="K81" s="84">
        <f t="shared" si="101"/>
        <v>0</v>
      </c>
      <c r="L81" s="84">
        <f t="shared" si="102"/>
        <v>0</v>
      </c>
      <c r="M81" s="84">
        <f t="shared" si="103"/>
        <v>0</v>
      </c>
      <c r="N81" s="84">
        <f t="shared" si="104"/>
        <v>0</v>
      </c>
      <c r="O81" s="84">
        <f t="shared" si="105"/>
        <v>0</v>
      </c>
      <c r="P81" s="84">
        <f t="shared" si="106"/>
        <v>0</v>
      </c>
      <c r="Q81" s="84">
        <f t="shared" si="107"/>
        <v>0</v>
      </c>
      <c r="R81" s="84">
        <f t="shared" si="108"/>
        <v>0</v>
      </c>
      <c r="S81" s="84">
        <f t="shared" si="109"/>
        <v>0</v>
      </c>
      <c r="T81" s="84">
        <f t="shared" si="110"/>
        <v>0</v>
      </c>
      <c r="U81" s="84">
        <f t="shared" si="111"/>
        <v>0</v>
      </c>
      <c r="V81" s="84">
        <f t="shared" si="112"/>
        <v>0</v>
      </c>
      <c r="W81" s="84">
        <f t="shared" si="113"/>
        <v>0</v>
      </c>
      <c r="X81" s="84">
        <f t="shared" si="114"/>
        <v>0</v>
      </c>
      <c r="Y81" s="84">
        <f t="shared" si="115"/>
        <v>0</v>
      </c>
      <c r="Z81" s="84">
        <f t="shared" si="116"/>
        <v>0</v>
      </c>
      <c r="AA81" s="84">
        <f t="shared" si="117"/>
        <v>0</v>
      </c>
      <c r="AB81" s="84">
        <f t="shared" si="118"/>
        <v>0</v>
      </c>
      <c r="AC81" s="84">
        <f t="shared" si="119"/>
        <v>0</v>
      </c>
      <c r="AD81" s="84">
        <f t="shared" si="120"/>
        <v>0</v>
      </c>
      <c r="AE81" s="84">
        <f t="shared" si="121"/>
        <v>0</v>
      </c>
      <c r="AF81" s="84">
        <f t="shared" si="122"/>
        <v>0</v>
      </c>
      <c r="AG81" s="84">
        <f t="shared" si="123"/>
        <v>0</v>
      </c>
      <c r="AH81" s="84">
        <f t="shared" si="124"/>
        <v>0</v>
      </c>
      <c r="AI81" s="84">
        <f t="shared" si="125"/>
        <v>0</v>
      </c>
      <c r="AJ81" s="84">
        <f t="shared" si="126"/>
        <v>0</v>
      </c>
      <c r="AK81" s="84">
        <f t="shared" si="127"/>
        <v>0</v>
      </c>
      <c r="AL81" s="84">
        <f t="shared" si="128"/>
        <v>0</v>
      </c>
      <c r="AM81" s="84">
        <f t="shared" si="129"/>
        <v>0</v>
      </c>
      <c r="AN81" s="84">
        <f t="shared" si="130"/>
        <v>0</v>
      </c>
      <c r="AO81" s="84">
        <f t="shared" si="131"/>
        <v>0</v>
      </c>
      <c r="AP81" s="84">
        <f t="shared" si="132"/>
        <v>0</v>
      </c>
      <c r="AQ81" s="84">
        <f t="shared" si="133"/>
        <v>0</v>
      </c>
      <c r="AR81" s="84">
        <f t="shared" si="134"/>
        <v>0</v>
      </c>
      <c r="AS81" s="84">
        <f t="shared" si="135"/>
        <v>0</v>
      </c>
      <c r="AT81" s="84">
        <f t="shared" si="136"/>
        <v>0</v>
      </c>
      <c r="AU81" s="84">
        <f t="shared" si="137"/>
        <v>0</v>
      </c>
      <c r="AV81" s="84">
        <f t="shared" si="138"/>
        <v>0</v>
      </c>
      <c r="AW81" s="84">
        <f t="shared" si="139"/>
        <v>0</v>
      </c>
      <c r="AX81" s="84">
        <f t="shared" si="140"/>
        <v>0</v>
      </c>
      <c r="AY81" s="84">
        <f t="shared" si="141"/>
        <v>0</v>
      </c>
      <c r="AZ81" s="84">
        <f t="shared" si="142"/>
        <v>0</v>
      </c>
      <c r="BA81" s="84">
        <f t="shared" si="143"/>
        <v>0</v>
      </c>
      <c r="BB81" s="84">
        <f t="shared" si="144"/>
        <v>0</v>
      </c>
      <c r="BC81" s="84">
        <f t="shared" si="145"/>
        <v>0</v>
      </c>
      <c r="BD81" s="84">
        <f t="shared" si="146"/>
        <v>0</v>
      </c>
      <c r="BE81" s="84">
        <f t="shared" si="147"/>
        <v>0</v>
      </c>
      <c r="BF81" s="84">
        <f t="shared" si="148"/>
        <v>0</v>
      </c>
      <c r="BG81" s="84">
        <f t="shared" si="149"/>
        <v>0</v>
      </c>
      <c r="BH81" s="84">
        <f t="shared" si="150"/>
        <v>0</v>
      </c>
      <c r="BI81" s="84">
        <f t="shared" si="151"/>
        <v>0</v>
      </c>
      <c r="BJ81" s="84">
        <f t="shared" si="152"/>
        <v>0</v>
      </c>
      <c r="BK81" s="84">
        <f t="shared" si="153"/>
        <v>0</v>
      </c>
      <c r="BL81" s="84">
        <f t="shared" si="154"/>
        <v>0</v>
      </c>
      <c r="BM81" s="84">
        <f t="shared" si="155"/>
        <v>0</v>
      </c>
      <c r="BN81" s="84">
        <f t="shared" si="156"/>
        <v>0</v>
      </c>
      <c r="BO81" s="84">
        <f t="shared" si="157"/>
        <v>0</v>
      </c>
      <c r="BP81" s="84">
        <f t="shared" si="158"/>
        <v>0</v>
      </c>
      <c r="BQ81" s="84">
        <f t="shared" si="159"/>
        <v>0</v>
      </c>
      <c r="BR81" s="84">
        <f t="shared" si="160"/>
        <v>0</v>
      </c>
      <c r="BS81" s="84">
        <f t="shared" si="161"/>
        <v>0</v>
      </c>
      <c r="BT81" s="84">
        <f t="shared" si="162"/>
        <v>0</v>
      </c>
      <c r="BU81" s="84">
        <f t="shared" si="163"/>
        <v>0</v>
      </c>
      <c r="BV81" s="84">
        <f t="shared" si="164"/>
        <v>0</v>
      </c>
      <c r="BW81" s="84">
        <f t="shared" si="165"/>
        <v>0</v>
      </c>
      <c r="BX81" s="84">
        <f t="shared" si="166"/>
        <v>0</v>
      </c>
      <c r="BY81" s="84">
        <f t="shared" si="167"/>
        <v>0</v>
      </c>
      <c r="BZ81" s="84">
        <f t="shared" si="168"/>
        <v>0</v>
      </c>
      <c r="CA81" s="84">
        <f t="shared" si="169"/>
        <v>0</v>
      </c>
      <c r="CB81" s="84">
        <f t="shared" si="170"/>
        <v>0</v>
      </c>
      <c r="CC81" s="84">
        <f t="shared" si="171"/>
        <v>0</v>
      </c>
      <c r="CD81" s="84">
        <f t="shared" si="172"/>
        <v>0</v>
      </c>
      <c r="CE81" s="84">
        <f t="shared" si="173"/>
        <v>0</v>
      </c>
      <c r="CF81" s="84">
        <f t="shared" si="174"/>
        <v>0</v>
      </c>
      <c r="CG81" s="84">
        <f t="shared" si="175"/>
        <v>0</v>
      </c>
      <c r="CH81" s="84">
        <f t="shared" si="176"/>
        <v>0</v>
      </c>
      <c r="CI81" s="84">
        <f t="shared" si="177"/>
        <v>0</v>
      </c>
      <c r="CJ81" s="84">
        <f t="shared" si="178"/>
        <v>0</v>
      </c>
      <c r="CK81" s="84">
        <f t="shared" si="179"/>
        <v>0</v>
      </c>
      <c r="CL81" s="84">
        <f t="shared" si="180"/>
        <v>0</v>
      </c>
      <c r="CM81" s="84">
        <f t="shared" si="181"/>
        <v>0</v>
      </c>
      <c r="CN81" s="84">
        <f t="shared" si="182"/>
        <v>0</v>
      </c>
      <c r="CO81" s="84">
        <f t="shared" si="183"/>
        <v>0</v>
      </c>
      <c r="CP81" s="84">
        <f t="shared" si="184"/>
        <v>0</v>
      </c>
      <c r="CQ81" s="84">
        <f t="shared" si="185"/>
        <v>0</v>
      </c>
      <c r="CR81" s="84">
        <f t="shared" si="186"/>
        <v>0</v>
      </c>
      <c r="CS81" s="84">
        <f t="shared" si="187"/>
        <v>0</v>
      </c>
      <c r="CT81" s="84">
        <f t="shared" si="188"/>
        <v>0</v>
      </c>
      <c r="CU81" s="84">
        <f t="shared" si="189"/>
        <v>0</v>
      </c>
      <c r="CV81" s="84">
        <f t="shared" si="190"/>
        <v>0</v>
      </c>
      <c r="CW81" s="84">
        <f t="shared" si="191"/>
        <v>0</v>
      </c>
      <c r="CX81" s="84">
        <f t="shared" si="192"/>
        <v>0</v>
      </c>
    </row>
    <row r="82" spans="1:102" s="263" customFormat="1" ht="14.25">
      <c r="A82" s="78">
        <f t="shared" si="96"/>
        <v>72</v>
      </c>
      <c r="B82" s="79"/>
      <c r="C82" s="80"/>
      <c r="D82" s="81"/>
      <c r="E82" s="82"/>
      <c r="F82" s="83"/>
      <c r="G82" s="84">
        <f t="shared" si="97"/>
        <v>0</v>
      </c>
      <c r="H82" s="84">
        <f t="shared" si="98"/>
        <v>0</v>
      </c>
      <c r="I82" s="84">
        <f t="shared" si="99"/>
        <v>0</v>
      </c>
      <c r="J82" s="84">
        <f t="shared" si="100"/>
        <v>0</v>
      </c>
      <c r="K82" s="84">
        <f t="shared" si="101"/>
        <v>0</v>
      </c>
      <c r="L82" s="84">
        <f t="shared" si="102"/>
        <v>0</v>
      </c>
      <c r="M82" s="84">
        <f t="shared" si="103"/>
        <v>0</v>
      </c>
      <c r="N82" s="84">
        <f t="shared" si="104"/>
        <v>0</v>
      </c>
      <c r="O82" s="84">
        <f t="shared" si="105"/>
        <v>0</v>
      </c>
      <c r="P82" s="84">
        <f t="shared" si="106"/>
        <v>0</v>
      </c>
      <c r="Q82" s="84">
        <f t="shared" si="107"/>
        <v>0</v>
      </c>
      <c r="R82" s="84">
        <f t="shared" si="108"/>
        <v>0</v>
      </c>
      <c r="S82" s="84">
        <f t="shared" si="109"/>
        <v>0</v>
      </c>
      <c r="T82" s="84">
        <f t="shared" si="110"/>
        <v>0</v>
      </c>
      <c r="U82" s="84">
        <f t="shared" si="111"/>
        <v>0</v>
      </c>
      <c r="V82" s="84">
        <f t="shared" si="112"/>
        <v>0</v>
      </c>
      <c r="W82" s="84">
        <f t="shared" si="113"/>
        <v>0</v>
      </c>
      <c r="X82" s="84">
        <f t="shared" si="114"/>
        <v>0</v>
      </c>
      <c r="Y82" s="84">
        <f t="shared" si="115"/>
        <v>0</v>
      </c>
      <c r="Z82" s="84">
        <f t="shared" si="116"/>
        <v>0</v>
      </c>
      <c r="AA82" s="84">
        <f t="shared" si="117"/>
        <v>0</v>
      </c>
      <c r="AB82" s="84">
        <f t="shared" si="118"/>
        <v>0</v>
      </c>
      <c r="AC82" s="84">
        <f t="shared" si="119"/>
        <v>0</v>
      </c>
      <c r="AD82" s="84">
        <f t="shared" si="120"/>
        <v>0</v>
      </c>
      <c r="AE82" s="84">
        <f t="shared" si="121"/>
        <v>0</v>
      </c>
      <c r="AF82" s="84">
        <f t="shared" si="122"/>
        <v>0</v>
      </c>
      <c r="AG82" s="84">
        <f t="shared" si="123"/>
        <v>0</v>
      </c>
      <c r="AH82" s="84">
        <f t="shared" si="124"/>
        <v>0</v>
      </c>
      <c r="AI82" s="84">
        <f t="shared" si="125"/>
        <v>0</v>
      </c>
      <c r="AJ82" s="84">
        <f t="shared" si="126"/>
        <v>0</v>
      </c>
      <c r="AK82" s="84">
        <f t="shared" si="127"/>
        <v>0</v>
      </c>
      <c r="AL82" s="84">
        <f t="shared" si="128"/>
        <v>0</v>
      </c>
      <c r="AM82" s="84">
        <f t="shared" si="129"/>
        <v>0</v>
      </c>
      <c r="AN82" s="84">
        <f t="shared" si="130"/>
        <v>0</v>
      </c>
      <c r="AO82" s="84">
        <f t="shared" si="131"/>
        <v>0</v>
      </c>
      <c r="AP82" s="84">
        <f t="shared" si="132"/>
        <v>0</v>
      </c>
      <c r="AQ82" s="84">
        <f t="shared" si="133"/>
        <v>0</v>
      </c>
      <c r="AR82" s="84">
        <f t="shared" si="134"/>
        <v>0</v>
      </c>
      <c r="AS82" s="84">
        <f t="shared" si="135"/>
        <v>0</v>
      </c>
      <c r="AT82" s="84">
        <f t="shared" si="136"/>
        <v>0</v>
      </c>
      <c r="AU82" s="84">
        <f t="shared" si="137"/>
        <v>0</v>
      </c>
      <c r="AV82" s="84">
        <f t="shared" si="138"/>
        <v>0</v>
      </c>
      <c r="AW82" s="84">
        <f t="shared" si="139"/>
        <v>0</v>
      </c>
      <c r="AX82" s="84">
        <f t="shared" si="140"/>
        <v>0</v>
      </c>
      <c r="AY82" s="84">
        <f t="shared" si="141"/>
        <v>0</v>
      </c>
      <c r="AZ82" s="84">
        <f t="shared" si="142"/>
        <v>0</v>
      </c>
      <c r="BA82" s="84">
        <f t="shared" si="143"/>
        <v>0</v>
      </c>
      <c r="BB82" s="84">
        <f t="shared" si="144"/>
        <v>0</v>
      </c>
      <c r="BC82" s="84">
        <f t="shared" si="145"/>
        <v>0</v>
      </c>
      <c r="BD82" s="84">
        <f t="shared" si="146"/>
        <v>0</v>
      </c>
      <c r="BE82" s="84">
        <f t="shared" si="147"/>
        <v>0</v>
      </c>
      <c r="BF82" s="84">
        <f t="shared" si="148"/>
        <v>0</v>
      </c>
      <c r="BG82" s="84">
        <f t="shared" si="149"/>
        <v>0</v>
      </c>
      <c r="BH82" s="84">
        <f t="shared" si="150"/>
        <v>0</v>
      </c>
      <c r="BI82" s="84">
        <f t="shared" si="151"/>
        <v>0</v>
      </c>
      <c r="BJ82" s="84">
        <f t="shared" si="152"/>
        <v>0</v>
      </c>
      <c r="BK82" s="84">
        <f t="shared" si="153"/>
        <v>0</v>
      </c>
      <c r="BL82" s="84">
        <f t="shared" si="154"/>
        <v>0</v>
      </c>
      <c r="BM82" s="84">
        <f t="shared" si="155"/>
        <v>0</v>
      </c>
      <c r="BN82" s="84">
        <f t="shared" si="156"/>
        <v>0</v>
      </c>
      <c r="BO82" s="84">
        <f t="shared" si="157"/>
        <v>0</v>
      </c>
      <c r="BP82" s="84">
        <f t="shared" si="158"/>
        <v>0</v>
      </c>
      <c r="BQ82" s="84">
        <f t="shared" si="159"/>
        <v>0</v>
      </c>
      <c r="BR82" s="84">
        <f t="shared" si="160"/>
        <v>0</v>
      </c>
      <c r="BS82" s="84">
        <f t="shared" si="161"/>
        <v>0</v>
      </c>
      <c r="BT82" s="84">
        <f t="shared" si="162"/>
        <v>0</v>
      </c>
      <c r="BU82" s="84">
        <f t="shared" si="163"/>
        <v>0</v>
      </c>
      <c r="BV82" s="84">
        <f t="shared" si="164"/>
        <v>0</v>
      </c>
      <c r="BW82" s="84">
        <f t="shared" si="165"/>
        <v>0</v>
      </c>
      <c r="BX82" s="84">
        <f t="shared" si="166"/>
        <v>0</v>
      </c>
      <c r="BY82" s="84">
        <f t="shared" si="167"/>
        <v>0</v>
      </c>
      <c r="BZ82" s="84">
        <f t="shared" si="168"/>
        <v>0</v>
      </c>
      <c r="CA82" s="84">
        <f t="shared" si="169"/>
        <v>0</v>
      </c>
      <c r="CB82" s="84">
        <f t="shared" si="170"/>
        <v>0</v>
      </c>
      <c r="CC82" s="84">
        <f t="shared" si="171"/>
        <v>0</v>
      </c>
      <c r="CD82" s="84">
        <f t="shared" si="172"/>
        <v>0</v>
      </c>
      <c r="CE82" s="84">
        <f t="shared" si="173"/>
        <v>0</v>
      </c>
      <c r="CF82" s="84">
        <f t="shared" si="174"/>
        <v>0</v>
      </c>
      <c r="CG82" s="84">
        <f t="shared" si="175"/>
        <v>0</v>
      </c>
      <c r="CH82" s="84">
        <f t="shared" si="176"/>
        <v>0</v>
      </c>
      <c r="CI82" s="84">
        <f t="shared" si="177"/>
        <v>0</v>
      </c>
      <c r="CJ82" s="84">
        <f t="shared" si="178"/>
        <v>0</v>
      </c>
      <c r="CK82" s="84">
        <f t="shared" si="179"/>
        <v>0</v>
      </c>
      <c r="CL82" s="84">
        <f t="shared" si="180"/>
        <v>0</v>
      </c>
      <c r="CM82" s="84">
        <f t="shared" si="181"/>
        <v>0</v>
      </c>
      <c r="CN82" s="84">
        <f t="shared" si="182"/>
        <v>0</v>
      </c>
      <c r="CO82" s="84">
        <f t="shared" si="183"/>
        <v>0</v>
      </c>
      <c r="CP82" s="84">
        <f t="shared" si="184"/>
        <v>0</v>
      </c>
      <c r="CQ82" s="84">
        <f t="shared" si="185"/>
        <v>0</v>
      </c>
      <c r="CR82" s="84">
        <f t="shared" si="186"/>
        <v>0</v>
      </c>
      <c r="CS82" s="84">
        <f t="shared" si="187"/>
        <v>0</v>
      </c>
      <c r="CT82" s="84">
        <f t="shared" si="188"/>
        <v>0</v>
      </c>
      <c r="CU82" s="84">
        <f t="shared" si="189"/>
        <v>0</v>
      </c>
      <c r="CV82" s="84">
        <f t="shared" si="190"/>
        <v>0</v>
      </c>
      <c r="CW82" s="84">
        <f t="shared" si="191"/>
        <v>0</v>
      </c>
      <c r="CX82" s="84">
        <f t="shared" si="192"/>
        <v>0</v>
      </c>
    </row>
    <row r="83" spans="1:102" s="263" customFormat="1" ht="14.25">
      <c r="A83" s="78">
        <f t="shared" si="96"/>
        <v>73</v>
      </c>
      <c r="B83" s="79"/>
      <c r="C83" s="80"/>
      <c r="D83" s="81"/>
      <c r="E83" s="82"/>
      <c r="F83" s="83"/>
      <c r="G83" s="84">
        <f t="shared" si="97"/>
        <v>0</v>
      </c>
      <c r="H83" s="84">
        <f t="shared" si="98"/>
        <v>0</v>
      </c>
      <c r="I83" s="84">
        <f t="shared" si="99"/>
        <v>0</v>
      </c>
      <c r="J83" s="84">
        <f t="shared" si="100"/>
        <v>0</v>
      </c>
      <c r="K83" s="84">
        <f t="shared" si="101"/>
        <v>0</v>
      </c>
      <c r="L83" s="84">
        <f t="shared" si="102"/>
        <v>0</v>
      </c>
      <c r="M83" s="84">
        <f t="shared" si="103"/>
        <v>0</v>
      </c>
      <c r="N83" s="84">
        <f t="shared" si="104"/>
        <v>0</v>
      </c>
      <c r="O83" s="84">
        <f t="shared" si="105"/>
        <v>0</v>
      </c>
      <c r="P83" s="84">
        <f t="shared" si="106"/>
        <v>0</v>
      </c>
      <c r="Q83" s="84">
        <f t="shared" si="107"/>
        <v>0</v>
      </c>
      <c r="R83" s="84">
        <f t="shared" si="108"/>
        <v>0</v>
      </c>
      <c r="S83" s="84">
        <f t="shared" si="109"/>
        <v>0</v>
      </c>
      <c r="T83" s="84">
        <f t="shared" si="110"/>
        <v>0</v>
      </c>
      <c r="U83" s="84">
        <f t="shared" si="111"/>
        <v>0</v>
      </c>
      <c r="V83" s="84">
        <f t="shared" si="112"/>
        <v>0</v>
      </c>
      <c r="W83" s="84">
        <f t="shared" si="113"/>
        <v>0</v>
      </c>
      <c r="X83" s="84">
        <f t="shared" si="114"/>
        <v>0</v>
      </c>
      <c r="Y83" s="84">
        <f t="shared" si="115"/>
        <v>0</v>
      </c>
      <c r="Z83" s="84">
        <f t="shared" si="116"/>
        <v>0</v>
      </c>
      <c r="AA83" s="84">
        <f t="shared" si="117"/>
        <v>0</v>
      </c>
      <c r="AB83" s="84">
        <f t="shared" si="118"/>
        <v>0</v>
      </c>
      <c r="AC83" s="84">
        <f t="shared" si="119"/>
        <v>0</v>
      </c>
      <c r="AD83" s="84">
        <f t="shared" si="120"/>
        <v>0</v>
      </c>
      <c r="AE83" s="84">
        <f t="shared" si="121"/>
        <v>0</v>
      </c>
      <c r="AF83" s="84">
        <f t="shared" si="122"/>
        <v>0</v>
      </c>
      <c r="AG83" s="84">
        <f t="shared" si="123"/>
        <v>0</v>
      </c>
      <c r="AH83" s="84">
        <f t="shared" si="124"/>
        <v>0</v>
      </c>
      <c r="AI83" s="84">
        <f t="shared" si="125"/>
        <v>0</v>
      </c>
      <c r="AJ83" s="84">
        <f t="shared" si="126"/>
        <v>0</v>
      </c>
      <c r="AK83" s="84">
        <f t="shared" si="127"/>
        <v>0</v>
      </c>
      <c r="AL83" s="84">
        <f t="shared" si="128"/>
        <v>0</v>
      </c>
      <c r="AM83" s="84">
        <f t="shared" si="129"/>
        <v>0</v>
      </c>
      <c r="AN83" s="84">
        <f t="shared" si="130"/>
        <v>0</v>
      </c>
      <c r="AO83" s="84">
        <f t="shared" si="131"/>
        <v>0</v>
      </c>
      <c r="AP83" s="84">
        <f t="shared" si="132"/>
        <v>0</v>
      </c>
      <c r="AQ83" s="84">
        <f t="shared" si="133"/>
        <v>0</v>
      </c>
      <c r="AR83" s="84">
        <f t="shared" si="134"/>
        <v>0</v>
      </c>
      <c r="AS83" s="84">
        <f t="shared" si="135"/>
        <v>0</v>
      </c>
      <c r="AT83" s="84">
        <f t="shared" si="136"/>
        <v>0</v>
      </c>
      <c r="AU83" s="84">
        <f t="shared" si="137"/>
        <v>0</v>
      </c>
      <c r="AV83" s="84">
        <f t="shared" si="138"/>
        <v>0</v>
      </c>
      <c r="AW83" s="84">
        <f t="shared" si="139"/>
        <v>0</v>
      </c>
      <c r="AX83" s="84">
        <f t="shared" si="140"/>
        <v>0</v>
      </c>
      <c r="AY83" s="84">
        <f t="shared" si="141"/>
        <v>0</v>
      </c>
      <c r="AZ83" s="84">
        <f t="shared" si="142"/>
        <v>0</v>
      </c>
      <c r="BA83" s="84">
        <f t="shared" si="143"/>
        <v>0</v>
      </c>
      <c r="BB83" s="84">
        <f t="shared" si="144"/>
        <v>0</v>
      </c>
      <c r="BC83" s="84">
        <f t="shared" si="145"/>
        <v>0</v>
      </c>
      <c r="BD83" s="84">
        <f t="shared" si="146"/>
        <v>0</v>
      </c>
      <c r="BE83" s="84">
        <f t="shared" si="147"/>
        <v>0</v>
      </c>
      <c r="BF83" s="84">
        <f t="shared" si="148"/>
        <v>0</v>
      </c>
      <c r="BG83" s="84">
        <f t="shared" si="149"/>
        <v>0</v>
      </c>
      <c r="BH83" s="84">
        <f t="shared" si="150"/>
        <v>0</v>
      </c>
      <c r="BI83" s="84">
        <f t="shared" si="151"/>
        <v>0</v>
      </c>
      <c r="BJ83" s="84">
        <f t="shared" si="152"/>
        <v>0</v>
      </c>
      <c r="BK83" s="84">
        <f t="shared" si="153"/>
        <v>0</v>
      </c>
      <c r="BL83" s="84">
        <f t="shared" si="154"/>
        <v>0</v>
      </c>
      <c r="BM83" s="84">
        <f t="shared" si="155"/>
        <v>0</v>
      </c>
      <c r="BN83" s="84">
        <f t="shared" si="156"/>
        <v>0</v>
      </c>
      <c r="BO83" s="84">
        <f t="shared" si="157"/>
        <v>0</v>
      </c>
      <c r="BP83" s="84">
        <f t="shared" si="158"/>
        <v>0</v>
      </c>
      <c r="BQ83" s="84">
        <f t="shared" si="159"/>
        <v>0</v>
      </c>
      <c r="BR83" s="84">
        <f t="shared" si="160"/>
        <v>0</v>
      </c>
      <c r="BS83" s="84">
        <f t="shared" si="161"/>
        <v>0</v>
      </c>
      <c r="BT83" s="84">
        <f t="shared" si="162"/>
        <v>0</v>
      </c>
      <c r="BU83" s="84">
        <f t="shared" si="163"/>
        <v>0</v>
      </c>
      <c r="BV83" s="84">
        <f t="shared" si="164"/>
        <v>0</v>
      </c>
      <c r="BW83" s="84">
        <f t="shared" si="165"/>
        <v>0</v>
      </c>
      <c r="BX83" s="84">
        <f t="shared" si="166"/>
        <v>0</v>
      </c>
      <c r="BY83" s="84">
        <f t="shared" si="167"/>
        <v>0</v>
      </c>
      <c r="BZ83" s="84">
        <f t="shared" si="168"/>
        <v>0</v>
      </c>
      <c r="CA83" s="84">
        <f t="shared" si="169"/>
        <v>0</v>
      </c>
      <c r="CB83" s="84">
        <f t="shared" si="170"/>
        <v>0</v>
      </c>
      <c r="CC83" s="84">
        <f t="shared" si="171"/>
        <v>0</v>
      </c>
      <c r="CD83" s="84">
        <f t="shared" si="172"/>
        <v>0</v>
      </c>
      <c r="CE83" s="84">
        <f t="shared" si="173"/>
        <v>0</v>
      </c>
      <c r="CF83" s="84">
        <f t="shared" si="174"/>
        <v>0</v>
      </c>
      <c r="CG83" s="84">
        <f t="shared" si="175"/>
        <v>0</v>
      </c>
      <c r="CH83" s="84">
        <f t="shared" si="176"/>
        <v>0</v>
      </c>
      <c r="CI83" s="84">
        <f t="shared" si="177"/>
        <v>0</v>
      </c>
      <c r="CJ83" s="84">
        <f t="shared" si="178"/>
        <v>0</v>
      </c>
      <c r="CK83" s="84">
        <f t="shared" si="179"/>
        <v>0</v>
      </c>
      <c r="CL83" s="84">
        <f t="shared" si="180"/>
        <v>0</v>
      </c>
      <c r="CM83" s="84">
        <f t="shared" si="181"/>
        <v>0</v>
      </c>
      <c r="CN83" s="84">
        <f t="shared" si="182"/>
        <v>0</v>
      </c>
      <c r="CO83" s="84">
        <f t="shared" si="183"/>
        <v>0</v>
      </c>
      <c r="CP83" s="84">
        <f t="shared" si="184"/>
        <v>0</v>
      </c>
      <c r="CQ83" s="84">
        <f t="shared" si="185"/>
        <v>0</v>
      </c>
      <c r="CR83" s="84">
        <f t="shared" si="186"/>
        <v>0</v>
      </c>
      <c r="CS83" s="84">
        <f t="shared" si="187"/>
        <v>0</v>
      </c>
      <c r="CT83" s="84">
        <f t="shared" si="188"/>
        <v>0</v>
      </c>
      <c r="CU83" s="84">
        <f t="shared" si="189"/>
        <v>0</v>
      </c>
      <c r="CV83" s="84">
        <f t="shared" si="190"/>
        <v>0</v>
      </c>
      <c r="CW83" s="84">
        <f t="shared" si="191"/>
        <v>0</v>
      </c>
      <c r="CX83" s="84">
        <f t="shared" si="192"/>
        <v>0</v>
      </c>
    </row>
    <row r="84" spans="1:102" s="263" customFormat="1" ht="14.25">
      <c r="A84" s="78">
        <f t="shared" si="96"/>
        <v>74</v>
      </c>
      <c r="B84" s="79"/>
      <c r="C84" s="80"/>
      <c r="D84" s="81"/>
      <c r="E84" s="82"/>
      <c r="F84" s="83"/>
      <c r="G84" s="84">
        <f t="shared" si="97"/>
        <v>0</v>
      </c>
      <c r="H84" s="84">
        <f t="shared" si="98"/>
        <v>0</v>
      </c>
      <c r="I84" s="84">
        <f t="shared" si="99"/>
        <v>0</v>
      </c>
      <c r="J84" s="84">
        <f t="shared" si="100"/>
        <v>0</v>
      </c>
      <c r="K84" s="84">
        <f t="shared" si="101"/>
        <v>0</v>
      </c>
      <c r="L84" s="84">
        <f t="shared" si="102"/>
        <v>0</v>
      </c>
      <c r="M84" s="84">
        <f t="shared" si="103"/>
        <v>0</v>
      </c>
      <c r="N84" s="84">
        <f t="shared" si="104"/>
        <v>0</v>
      </c>
      <c r="O84" s="84">
        <f t="shared" si="105"/>
        <v>0</v>
      </c>
      <c r="P84" s="84">
        <f t="shared" si="106"/>
        <v>0</v>
      </c>
      <c r="Q84" s="84">
        <f t="shared" si="107"/>
        <v>0</v>
      </c>
      <c r="R84" s="84">
        <f t="shared" si="108"/>
        <v>0</v>
      </c>
      <c r="S84" s="84">
        <f t="shared" si="109"/>
        <v>0</v>
      </c>
      <c r="T84" s="84">
        <f t="shared" si="110"/>
        <v>0</v>
      </c>
      <c r="U84" s="84">
        <f t="shared" si="111"/>
        <v>0</v>
      </c>
      <c r="V84" s="84">
        <f t="shared" si="112"/>
        <v>0</v>
      </c>
      <c r="W84" s="84">
        <f t="shared" si="113"/>
        <v>0</v>
      </c>
      <c r="X84" s="84">
        <f t="shared" si="114"/>
        <v>0</v>
      </c>
      <c r="Y84" s="84">
        <f t="shared" si="115"/>
        <v>0</v>
      </c>
      <c r="Z84" s="84">
        <f t="shared" si="116"/>
        <v>0</v>
      </c>
      <c r="AA84" s="84">
        <f t="shared" si="117"/>
        <v>0</v>
      </c>
      <c r="AB84" s="84">
        <f t="shared" si="118"/>
        <v>0</v>
      </c>
      <c r="AC84" s="84">
        <f t="shared" si="119"/>
        <v>0</v>
      </c>
      <c r="AD84" s="84">
        <f t="shared" si="120"/>
        <v>0</v>
      </c>
      <c r="AE84" s="84">
        <f t="shared" si="121"/>
        <v>0</v>
      </c>
      <c r="AF84" s="84">
        <f t="shared" si="122"/>
        <v>0</v>
      </c>
      <c r="AG84" s="84">
        <f t="shared" si="123"/>
        <v>0</v>
      </c>
      <c r="AH84" s="84">
        <f t="shared" si="124"/>
        <v>0</v>
      </c>
      <c r="AI84" s="84">
        <f t="shared" si="125"/>
        <v>0</v>
      </c>
      <c r="AJ84" s="84">
        <f t="shared" si="126"/>
        <v>0</v>
      </c>
      <c r="AK84" s="84">
        <f t="shared" si="127"/>
        <v>0</v>
      </c>
      <c r="AL84" s="84">
        <f t="shared" si="128"/>
        <v>0</v>
      </c>
      <c r="AM84" s="84">
        <f t="shared" si="129"/>
        <v>0</v>
      </c>
      <c r="AN84" s="84">
        <f t="shared" si="130"/>
        <v>0</v>
      </c>
      <c r="AO84" s="84">
        <f t="shared" si="131"/>
        <v>0</v>
      </c>
      <c r="AP84" s="84">
        <f t="shared" si="132"/>
        <v>0</v>
      </c>
      <c r="AQ84" s="84">
        <f t="shared" si="133"/>
        <v>0</v>
      </c>
      <c r="AR84" s="84">
        <f t="shared" si="134"/>
        <v>0</v>
      </c>
      <c r="AS84" s="84">
        <f t="shared" si="135"/>
        <v>0</v>
      </c>
      <c r="AT84" s="84">
        <f t="shared" si="136"/>
        <v>0</v>
      </c>
      <c r="AU84" s="84">
        <f t="shared" si="137"/>
        <v>0</v>
      </c>
      <c r="AV84" s="84">
        <f t="shared" si="138"/>
        <v>0</v>
      </c>
      <c r="AW84" s="84">
        <f t="shared" si="139"/>
        <v>0</v>
      </c>
      <c r="AX84" s="84">
        <f t="shared" si="140"/>
        <v>0</v>
      </c>
      <c r="AY84" s="84">
        <f t="shared" si="141"/>
        <v>0</v>
      </c>
      <c r="AZ84" s="84">
        <f t="shared" si="142"/>
        <v>0</v>
      </c>
      <c r="BA84" s="84">
        <f t="shared" si="143"/>
        <v>0</v>
      </c>
      <c r="BB84" s="84">
        <f t="shared" si="144"/>
        <v>0</v>
      </c>
      <c r="BC84" s="84">
        <f t="shared" si="145"/>
        <v>0</v>
      </c>
      <c r="BD84" s="84">
        <f t="shared" si="146"/>
        <v>0</v>
      </c>
      <c r="BE84" s="84">
        <f t="shared" si="147"/>
        <v>0</v>
      </c>
      <c r="BF84" s="84">
        <f t="shared" si="148"/>
        <v>0</v>
      </c>
      <c r="BG84" s="84">
        <f t="shared" si="149"/>
        <v>0</v>
      </c>
      <c r="BH84" s="84">
        <f t="shared" si="150"/>
        <v>0</v>
      </c>
      <c r="BI84" s="84">
        <f t="shared" si="151"/>
        <v>0</v>
      </c>
      <c r="BJ84" s="84">
        <f t="shared" si="152"/>
        <v>0</v>
      </c>
      <c r="BK84" s="84">
        <f t="shared" si="153"/>
        <v>0</v>
      </c>
      <c r="BL84" s="84">
        <f t="shared" si="154"/>
        <v>0</v>
      </c>
      <c r="BM84" s="84">
        <f t="shared" si="155"/>
        <v>0</v>
      </c>
      <c r="BN84" s="84">
        <f t="shared" si="156"/>
        <v>0</v>
      </c>
      <c r="BO84" s="84">
        <f t="shared" si="157"/>
        <v>0</v>
      </c>
      <c r="BP84" s="84">
        <f t="shared" si="158"/>
        <v>0</v>
      </c>
      <c r="BQ84" s="84">
        <f t="shared" si="159"/>
        <v>0</v>
      </c>
      <c r="BR84" s="84">
        <f t="shared" si="160"/>
        <v>0</v>
      </c>
      <c r="BS84" s="84">
        <f t="shared" si="161"/>
        <v>0</v>
      </c>
      <c r="BT84" s="84">
        <f t="shared" si="162"/>
        <v>0</v>
      </c>
      <c r="BU84" s="84">
        <f t="shared" si="163"/>
        <v>0</v>
      </c>
      <c r="BV84" s="84">
        <f t="shared" si="164"/>
        <v>0</v>
      </c>
      <c r="BW84" s="84">
        <f t="shared" si="165"/>
        <v>0</v>
      </c>
      <c r="BX84" s="84">
        <f t="shared" si="166"/>
        <v>0</v>
      </c>
      <c r="BY84" s="84">
        <f t="shared" si="167"/>
        <v>0</v>
      </c>
      <c r="BZ84" s="84">
        <f t="shared" si="168"/>
        <v>0</v>
      </c>
      <c r="CA84" s="84">
        <f t="shared" si="169"/>
        <v>0</v>
      </c>
      <c r="CB84" s="84">
        <f t="shared" si="170"/>
        <v>0</v>
      </c>
      <c r="CC84" s="84">
        <f t="shared" si="171"/>
        <v>0</v>
      </c>
      <c r="CD84" s="84">
        <f t="shared" si="172"/>
        <v>0</v>
      </c>
      <c r="CE84" s="84">
        <f t="shared" si="173"/>
        <v>0</v>
      </c>
      <c r="CF84" s="84">
        <f t="shared" si="174"/>
        <v>0</v>
      </c>
      <c r="CG84" s="84">
        <f t="shared" si="175"/>
        <v>0</v>
      </c>
      <c r="CH84" s="84">
        <f t="shared" si="176"/>
        <v>0</v>
      </c>
      <c r="CI84" s="84">
        <f t="shared" si="177"/>
        <v>0</v>
      </c>
      <c r="CJ84" s="84">
        <f t="shared" si="178"/>
        <v>0</v>
      </c>
      <c r="CK84" s="84">
        <f t="shared" si="179"/>
        <v>0</v>
      </c>
      <c r="CL84" s="84">
        <f t="shared" si="180"/>
        <v>0</v>
      </c>
      <c r="CM84" s="84">
        <f t="shared" si="181"/>
        <v>0</v>
      </c>
      <c r="CN84" s="84">
        <f t="shared" si="182"/>
        <v>0</v>
      </c>
      <c r="CO84" s="84">
        <f t="shared" si="183"/>
        <v>0</v>
      </c>
      <c r="CP84" s="84">
        <f t="shared" si="184"/>
        <v>0</v>
      </c>
      <c r="CQ84" s="84">
        <f t="shared" si="185"/>
        <v>0</v>
      </c>
      <c r="CR84" s="84">
        <f t="shared" si="186"/>
        <v>0</v>
      </c>
      <c r="CS84" s="84">
        <f t="shared" si="187"/>
        <v>0</v>
      </c>
      <c r="CT84" s="84">
        <f t="shared" si="188"/>
        <v>0</v>
      </c>
      <c r="CU84" s="84">
        <f t="shared" si="189"/>
        <v>0</v>
      </c>
      <c r="CV84" s="84">
        <f t="shared" si="190"/>
        <v>0</v>
      </c>
      <c r="CW84" s="84">
        <f t="shared" si="191"/>
        <v>0</v>
      </c>
      <c r="CX84" s="84">
        <f t="shared" si="192"/>
        <v>0</v>
      </c>
    </row>
    <row r="85" spans="1:102" s="263" customFormat="1" ht="14.25">
      <c r="A85" s="78">
        <f t="shared" si="96"/>
        <v>75</v>
      </c>
      <c r="B85" s="79"/>
      <c r="C85" s="80"/>
      <c r="D85" s="81"/>
      <c r="E85" s="82"/>
      <c r="F85" s="83"/>
      <c r="G85" s="84">
        <f t="shared" si="97"/>
        <v>0</v>
      </c>
      <c r="H85" s="84">
        <f t="shared" si="98"/>
        <v>0</v>
      </c>
      <c r="I85" s="84">
        <f t="shared" si="99"/>
        <v>0</v>
      </c>
      <c r="J85" s="84">
        <f t="shared" si="100"/>
        <v>0</v>
      </c>
      <c r="K85" s="84">
        <f t="shared" si="101"/>
        <v>0</v>
      </c>
      <c r="L85" s="84">
        <f t="shared" si="102"/>
        <v>0</v>
      </c>
      <c r="M85" s="84">
        <f t="shared" si="103"/>
        <v>0</v>
      </c>
      <c r="N85" s="84">
        <f t="shared" si="104"/>
        <v>0</v>
      </c>
      <c r="O85" s="84">
        <f t="shared" si="105"/>
        <v>0</v>
      </c>
      <c r="P85" s="84">
        <f t="shared" si="106"/>
        <v>0</v>
      </c>
      <c r="Q85" s="84">
        <f t="shared" si="107"/>
        <v>0</v>
      </c>
      <c r="R85" s="84">
        <f t="shared" si="108"/>
        <v>0</v>
      </c>
      <c r="S85" s="84">
        <f t="shared" si="109"/>
        <v>0</v>
      </c>
      <c r="T85" s="84">
        <f t="shared" si="110"/>
        <v>0</v>
      </c>
      <c r="U85" s="84">
        <f t="shared" si="111"/>
        <v>0</v>
      </c>
      <c r="V85" s="84">
        <f t="shared" si="112"/>
        <v>0</v>
      </c>
      <c r="W85" s="84">
        <f t="shared" si="113"/>
        <v>0</v>
      </c>
      <c r="X85" s="84">
        <f t="shared" si="114"/>
        <v>0</v>
      </c>
      <c r="Y85" s="84">
        <f t="shared" si="115"/>
        <v>0</v>
      </c>
      <c r="Z85" s="84">
        <f t="shared" si="116"/>
        <v>0</v>
      </c>
      <c r="AA85" s="84">
        <f t="shared" si="117"/>
        <v>0</v>
      </c>
      <c r="AB85" s="84">
        <f t="shared" si="118"/>
        <v>0</v>
      </c>
      <c r="AC85" s="84">
        <f t="shared" si="119"/>
        <v>0</v>
      </c>
      <c r="AD85" s="84">
        <f t="shared" si="120"/>
        <v>0</v>
      </c>
      <c r="AE85" s="84">
        <f t="shared" si="121"/>
        <v>0</v>
      </c>
      <c r="AF85" s="84">
        <f t="shared" si="122"/>
        <v>0</v>
      </c>
      <c r="AG85" s="84">
        <f t="shared" si="123"/>
        <v>0</v>
      </c>
      <c r="AH85" s="84">
        <f t="shared" si="124"/>
        <v>0</v>
      </c>
      <c r="AI85" s="84">
        <f t="shared" si="125"/>
        <v>0</v>
      </c>
      <c r="AJ85" s="84">
        <f t="shared" si="126"/>
        <v>0</v>
      </c>
      <c r="AK85" s="84">
        <f t="shared" si="127"/>
        <v>0</v>
      </c>
      <c r="AL85" s="84">
        <f t="shared" si="128"/>
        <v>0</v>
      </c>
      <c r="AM85" s="84">
        <f t="shared" si="129"/>
        <v>0</v>
      </c>
      <c r="AN85" s="84">
        <f t="shared" si="130"/>
        <v>0</v>
      </c>
      <c r="AO85" s="84">
        <f t="shared" si="131"/>
        <v>0</v>
      </c>
      <c r="AP85" s="84">
        <f t="shared" si="132"/>
        <v>0</v>
      </c>
      <c r="AQ85" s="84">
        <f t="shared" si="133"/>
        <v>0</v>
      </c>
      <c r="AR85" s="84">
        <f t="shared" si="134"/>
        <v>0</v>
      </c>
      <c r="AS85" s="84">
        <f t="shared" si="135"/>
        <v>0</v>
      </c>
      <c r="AT85" s="84">
        <f t="shared" si="136"/>
        <v>0</v>
      </c>
      <c r="AU85" s="84">
        <f t="shared" si="137"/>
        <v>0</v>
      </c>
      <c r="AV85" s="84">
        <f t="shared" si="138"/>
        <v>0</v>
      </c>
      <c r="AW85" s="84">
        <f t="shared" si="139"/>
        <v>0</v>
      </c>
      <c r="AX85" s="84">
        <f t="shared" si="140"/>
        <v>0</v>
      </c>
      <c r="AY85" s="84">
        <f t="shared" si="141"/>
        <v>0</v>
      </c>
      <c r="AZ85" s="84">
        <f t="shared" si="142"/>
        <v>0</v>
      </c>
      <c r="BA85" s="84">
        <f t="shared" si="143"/>
        <v>0</v>
      </c>
      <c r="BB85" s="84">
        <f t="shared" si="144"/>
        <v>0</v>
      </c>
      <c r="BC85" s="84">
        <f t="shared" si="145"/>
        <v>0</v>
      </c>
      <c r="BD85" s="84">
        <f t="shared" si="146"/>
        <v>0</v>
      </c>
      <c r="BE85" s="84">
        <f t="shared" si="147"/>
        <v>0</v>
      </c>
      <c r="BF85" s="84">
        <f t="shared" si="148"/>
        <v>0</v>
      </c>
      <c r="BG85" s="84">
        <f t="shared" si="149"/>
        <v>0</v>
      </c>
      <c r="BH85" s="84">
        <f t="shared" si="150"/>
        <v>0</v>
      </c>
      <c r="BI85" s="84">
        <f t="shared" si="151"/>
        <v>0</v>
      </c>
      <c r="BJ85" s="84">
        <f t="shared" si="152"/>
        <v>0</v>
      </c>
      <c r="BK85" s="84">
        <f t="shared" si="153"/>
        <v>0</v>
      </c>
      <c r="BL85" s="84">
        <f t="shared" si="154"/>
        <v>0</v>
      </c>
      <c r="BM85" s="84">
        <f t="shared" si="155"/>
        <v>0</v>
      </c>
      <c r="BN85" s="84">
        <f t="shared" si="156"/>
        <v>0</v>
      </c>
      <c r="BO85" s="84">
        <f t="shared" si="157"/>
        <v>0</v>
      </c>
      <c r="BP85" s="84">
        <f t="shared" si="158"/>
        <v>0</v>
      </c>
      <c r="BQ85" s="84">
        <f t="shared" si="159"/>
        <v>0</v>
      </c>
      <c r="BR85" s="84">
        <f t="shared" si="160"/>
        <v>0</v>
      </c>
      <c r="BS85" s="84">
        <f t="shared" si="161"/>
        <v>0</v>
      </c>
      <c r="BT85" s="84">
        <f t="shared" si="162"/>
        <v>0</v>
      </c>
      <c r="BU85" s="84">
        <f t="shared" si="163"/>
        <v>0</v>
      </c>
      <c r="BV85" s="84">
        <f t="shared" si="164"/>
        <v>0</v>
      </c>
      <c r="BW85" s="84">
        <f t="shared" si="165"/>
        <v>0</v>
      </c>
      <c r="BX85" s="84">
        <f t="shared" si="166"/>
        <v>0</v>
      </c>
      <c r="BY85" s="84">
        <f t="shared" si="167"/>
        <v>0</v>
      </c>
      <c r="BZ85" s="84">
        <f t="shared" si="168"/>
        <v>0</v>
      </c>
      <c r="CA85" s="84">
        <f t="shared" si="169"/>
        <v>0</v>
      </c>
      <c r="CB85" s="84">
        <f t="shared" si="170"/>
        <v>0</v>
      </c>
      <c r="CC85" s="84">
        <f t="shared" si="171"/>
        <v>0</v>
      </c>
      <c r="CD85" s="84">
        <f t="shared" si="172"/>
        <v>0</v>
      </c>
      <c r="CE85" s="84">
        <f t="shared" si="173"/>
        <v>0</v>
      </c>
      <c r="CF85" s="84">
        <f t="shared" si="174"/>
        <v>0</v>
      </c>
      <c r="CG85" s="84">
        <f t="shared" si="175"/>
        <v>0</v>
      </c>
      <c r="CH85" s="84">
        <f t="shared" si="176"/>
        <v>0</v>
      </c>
      <c r="CI85" s="84">
        <f t="shared" si="177"/>
        <v>0</v>
      </c>
      <c r="CJ85" s="84">
        <f t="shared" si="178"/>
        <v>0</v>
      </c>
      <c r="CK85" s="84">
        <f t="shared" si="179"/>
        <v>0</v>
      </c>
      <c r="CL85" s="84">
        <f t="shared" si="180"/>
        <v>0</v>
      </c>
      <c r="CM85" s="84">
        <f t="shared" si="181"/>
        <v>0</v>
      </c>
      <c r="CN85" s="84">
        <f t="shared" si="182"/>
        <v>0</v>
      </c>
      <c r="CO85" s="84">
        <f t="shared" si="183"/>
        <v>0</v>
      </c>
      <c r="CP85" s="84">
        <f t="shared" si="184"/>
        <v>0</v>
      </c>
      <c r="CQ85" s="84">
        <f t="shared" si="185"/>
        <v>0</v>
      </c>
      <c r="CR85" s="84">
        <f t="shared" si="186"/>
        <v>0</v>
      </c>
      <c r="CS85" s="84">
        <f t="shared" si="187"/>
        <v>0</v>
      </c>
      <c r="CT85" s="84">
        <f t="shared" si="188"/>
        <v>0</v>
      </c>
      <c r="CU85" s="84">
        <f t="shared" si="189"/>
        <v>0</v>
      </c>
      <c r="CV85" s="84">
        <f t="shared" si="190"/>
        <v>0</v>
      </c>
      <c r="CW85" s="84">
        <f t="shared" si="191"/>
        <v>0</v>
      </c>
      <c r="CX85" s="84">
        <f t="shared" si="192"/>
        <v>0</v>
      </c>
    </row>
    <row r="86" spans="1:102" s="263" customFormat="1" ht="14.25">
      <c r="A86" s="78">
        <f t="shared" si="96"/>
        <v>76</v>
      </c>
      <c r="B86" s="79"/>
      <c r="C86" s="80"/>
      <c r="D86" s="81"/>
      <c r="E86" s="82"/>
      <c r="F86" s="83"/>
      <c r="G86" s="84">
        <f t="shared" si="97"/>
        <v>0</v>
      </c>
      <c r="H86" s="84">
        <f t="shared" si="98"/>
        <v>0</v>
      </c>
      <c r="I86" s="84">
        <f t="shared" si="99"/>
        <v>0</v>
      </c>
      <c r="J86" s="84">
        <f t="shared" si="100"/>
        <v>0</v>
      </c>
      <c r="K86" s="84">
        <f t="shared" si="101"/>
        <v>0</v>
      </c>
      <c r="L86" s="84">
        <f t="shared" si="102"/>
        <v>0</v>
      </c>
      <c r="M86" s="84">
        <f t="shared" si="103"/>
        <v>0</v>
      </c>
      <c r="N86" s="84">
        <f t="shared" si="104"/>
        <v>0</v>
      </c>
      <c r="O86" s="84">
        <f t="shared" si="105"/>
        <v>0</v>
      </c>
      <c r="P86" s="84">
        <f t="shared" si="106"/>
        <v>0</v>
      </c>
      <c r="Q86" s="84">
        <f t="shared" si="107"/>
        <v>0</v>
      </c>
      <c r="R86" s="84">
        <f t="shared" si="108"/>
        <v>0</v>
      </c>
      <c r="S86" s="84">
        <f t="shared" si="109"/>
        <v>0</v>
      </c>
      <c r="T86" s="84">
        <f t="shared" si="110"/>
        <v>0</v>
      </c>
      <c r="U86" s="84">
        <f t="shared" si="111"/>
        <v>0</v>
      </c>
      <c r="V86" s="84">
        <f t="shared" si="112"/>
        <v>0</v>
      </c>
      <c r="W86" s="84">
        <f t="shared" si="113"/>
        <v>0</v>
      </c>
      <c r="X86" s="84">
        <f t="shared" si="114"/>
        <v>0</v>
      </c>
      <c r="Y86" s="84">
        <f t="shared" si="115"/>
        <v>0</v>
      </c>
      <c r="Z86" s="84">
        <f t="shared" si="116"/>
        <v>0</v>
      </c>
      <c r="AA86" s="84">
        <f t="shared" si="117"/>
        <v>0</v>
      </c>
      <c r="AB86" s="84">
        <f t="shared" si="118"/>
        <v>0</v>
      </c>
      <c r="AC86" s="84">
        <f t="shared" si="119"/>
        <v>0</v>
      </c>
      <c r="AD86" s="84">
        <f t="shared" si="120"/>
        <v>0</v>
      </c>
      <c r="AE86" s="84">
        <f t="shared" si="121"/>
        <v>0</v>
      </c>
      <c r="AF86" s="84">
        <f t="shared" si="122"/>
        <v>0</v>
      </c>
      <c r="AG86" s="84">
        <f t="shared" si="123"/>
        <v>0</v>
      </c>
      <c r="AH86" s="84">
        <f t="shared" si="124"/>
        <v>0</v>
      </c>
      <c r="AI86" s="84">
        <f t="shared" si="125"/>
        <v>0</v>
      </c>
      <c r="AJ86" s="84">
        <f t="shared" si="126"/>
        <v>0</v>
      </c>
      <c r="AK86" s="84">
        <f t="shared" si="127"/>
        <v>0</v>
      </c>
      <c r="AL86" s="84">
        <f t="shared" si="128"/>
        <v>0</v>
      </c>
      <c r="AM86" s="84">
        <f t="shared" si="129"/>
        <v>0</v>
      </c>
      <c r="AN86" s="84">
        <f t="shared" si="130"/>
        <v>0</v>
      </c>
      <c r="AO86" s="84">
        <f t="shared" si="131"/>
        <v>0</v>
      </c>
      <c r="AP86" s="84">
        <f t="shared" si="132"/>
        <v>0</v>
      </c>
      <c r="AQ86" s="84">
        <f t="shared" si="133"/>
        <v>0</v>
      </c>
      <c r="AR86" s="84">
        <f t="shared" si="134"/>
        <v>0</v>
      </c>
      <c r="AS86" s="84">
        <f t="shared" si="135"/>
        <v>0</v>
      </c>
      <c r="AT86" s="84">
        <f t="shared" si="136"/>
        <v>0</v>
      </c>
      <c r="AU86" s="84">
        <f t="shared" si="137"/>
        <v>0</v>
      </c>
      <c r="AV86" s="84">
        <f t="shared" si="138"/>
        <v>0</v>
      </c>
      <c r="AW86" s="84">
        <f t="shared" si="139"/>
        <v>0</v>
      </c>
      <c r="AX86" s="84">
        <f t="shared" si="140"/>
        <v>0</v>
      </c>
      <c r="AY86" s="84">
        <f t="shared" si="141"/>
        <v>0</v>
      </c>
      <c r="AZ86" s="84">
        <f t="shared" si="142"/>
        <v>0</v>
      </c>
      <c r="BA86" s="84">
        <f t="shared" si="143"/>
        <v>0</v>
      </c>
      <c r="BB86" s="84">
        <f t="shared" si="144"/>
        <v>0</v>
      </c>
      <c r="BC86" s="84">
        <f t="shared" si="145"/>
        <v>0</v>
      </c>
      <c r="BD86" s="84">
        <f t="shared" si="146"/>
        <v>0</v>
      </c>
      <c r="BE86" s="84">
        <f t="shared" si="147"/>
        <v>0</v>
      </c>
      <c r="BF86" s="84">
        <f t="shared" si="148"/>
        <v>0</v>
      </c>
      <c r="BG86" s="84">
        <f t="shared" si="149"/>
        <v>0</v>
      </c>
      <c r="BH86" s="84">
        <f t="shared" si="150"/>
        <v>0</v>
      </c>
      <c r="BI86" s="84">
        <f t="shared" si="151"/>
        <v>0</v>
      </c>
      <c r="BJ86" s="84">
        <f t="shared" si="152"/>
        <v>0</v>
      </c>
      <c r="BK86" s="84">
        <f t="shared" si="153"/>
        <v>0</v>
      </c>
      <c r="BL86" s="84">
        <f t="shared" si="154"/>
        <v>0</v>
      </c>
      <c r="BM86" s="84">
        <f t="shared" si="155"/>
        <v>0</v>
      </c>
      <c r="BN86" s="84">
        <f t="shared" si="156"/>
        <v>0</v>
      </c>
      <c r="BO86" s="84">
        <f t="shared" si="157"/>
        <v>0</v>
      </c>
      <c r="BP86" s="84">
        <f t="shared" si="158"/>
        <v>0</v>
      </c>
      <c r="BQ86" s="84">
        <f t="shared" si="159"/>
        <v>0</v>
      </c>
      <c r="BR86" s="84">
        <f t="shared" si="160"/>
        <v>0</v>
      </c>
      <c r="BS86" s="84">
        <f t="shared" si="161"/>
        <v>0</v>
      </c>
      <c r="BT86" s="84">
        <f t="shared" si="162"/>
        <v>0</v>
      </c>
      <c r="BU86" s="84">
        <f t="shared" si="163"/>
        <v>0</v>
      </c>
      <c r="BV86" s="84">
        <f t="shared" si="164"/>
        <v>0</v>
      </c>
      <c r="BW86" s="84">
        <f t="shared" si="165"/>
        <v>0</v>
      </c>
      <c r="BX86" s="84">
        <f t="shared" si="166"/>
        <v>0</v>
      </c>
      <c r="BY86" s="84">
        <f t="shared" si="167"/>
        <v>0</v>
      </c>
      <c r="BZ86" s="84">
        <f t="shared" si="168"/>
        <v>0</v>
      </c>
      <c r="CA86" s="84">
        <f t="shared" si="169"/>
        <v>0</v>
      </c>
      <c r="CB86" s="84">
        <f t="shared" si="170"/>
        <v>0</v>
      </c>
      <c r="CC86" s="84">
        <f t="shared" si="171"/>
        <v>0</v>
      </c>
      <c r="CD86" s="84">
        <f t="shared" si="172"/>
        <v>0</v>
      </c>
      <c r="CE86" s="84">
        <f t="shared" si="173"/>
        <v>0</v>
      </c>
      <c r="CF86" s="84">
        <f t="shared" si="174"/>
        <v>0</v>
      </c>
      <c r="CG86" s="84">
        <f t="shared" si="175"/>
        <v>0</v>
      </c>
      <c r="CH86" s="84">
        <f t="shared" si="176"/>
        <v>0</v>
      </c>
      <c r="CI86" s="84">
        <f t="shared" si="177"/>
        <v>0</v>
      </c>
      <c r="CJ86" s="84">
        <f t="shared" si="178"/>
        <v>0</v>
      </c>
      <c r="CK86" s="84">
        <f t="shared" si="179"/>
        <v>0</v>
      </c>
      <c r="CL86" s="84">
        <f t="shared" si="180"/>
        <v>0</v>
      </c>
      <c r="CM86" s="84">
        <f t="shared" si="181"/>
        <v>0</v>
      </c>
      <c r="CN86" s="84">
        <f t="shared" si="182"/>
        <v>0</v>
      </c>
      <c r="CO86" s="84">
        <f t="shared" si="183"/>
        <v>0</v>
      </c>
      <c r="CP86" s="84">
        <f t="shared" si="184"/>
        <v>0</v>
      </c>
      <c r="CQ86" s="84">
        <f t="shared" si="185"/>
        <v>0</v>
      </c>
      <c r="CR86" s="84">
        <f t="shared" si="186"/>
        <v>0</v>
      </c>
      <c r="CS86" s="84">
        <f t="shared" si="187"/>
        <v>0</v>
      </c>
      <c r="CT86" s="84">
        <f t="shared" si="188"/>
        <v>0</v>
      </c>
      <c r="CU86" s="84">
        <f t="shared" si="189"/>
        <v>0</v>
      </c>
      <c r="CV86" s="84">
        <f t="shared" si="190"/>
        <v>0</v>
      </c>
      <c r="CW86" s="84">
        <f t="shared" si="191"/>
        <v>0</v>
      </c>
      <c r="CX86" s="84">
        <f t="shared" si="192"/>
        <v>0</v>
      </c>
    </row>
    <row r="87" spans="1:102" s="263" customFormat="1" ht="14.25">
      <c r="A87" s="78">
        <f t="shared" si="96"/>
        <v>77</v>
      </c>
      <c r="B87" s="79"/>
      <c r="C87" s="80"/>
      <c r="D87" s="81"/>
      <c r="E87" s="82"/>
      <c r="F87" s="83"/>
      <c r="G87" s="84">
        <f t="shared" si="97"/>
        <v>0</v>
      </c>
      <c r="H87" s="84">
        <f t="shared" si="98"/>
        <v>0</v>
      </c>
      <c r="I87" s="84">
        <f t="shared" si="99"/>
        <v>0</v>
      </c>
      <c r="J87" s="84">
        <f t="shared" si="100"/>
        <v>0</v>
      </c>
      <c r="K87" s="84">
        <f t="shared" si="101"/>
        <v>0</v>
      </c>
      <c r="L87" s="84">
        <f t="shared" si="102"/>
        <v>0</v>
      </c>
      <c r="M87" s="84">
        <f t="shared" si="103"/>
        <v>0</v>
      </c>
      <c r="N87" s="84">
        <f t="shared" si="104"/>
        <v>0</v>
      </c>
      <c r="O87" s="84">
        <f t="shared" si="105"/>
        <v>0</v>
      </c>
      <c r="P87" s="84">
        <f t="shared" si="106"/>
        <v>0</v>
      </c>
      <c r="Q87" s="84">
        <f t="shared" si="107"/>
        <v>0</v>
      </c>
      <c r="R87" s="84">
        <f t="shared" si="108"/>
        <v>0</v>
      </c>
      <c r="S87" s="84">
        <f t="shared" si="109"/>
        <v>0</v>
      </c>
      <c r="T87" s="84">
        <f t="shared" si="110"/>
        <v>0</v>
      </c>
      <c r="U87" s="84">
        <f t="shared" si="111"/>
        <v>0</v>
      </c>
      <c r="V87" s="84">
        <f t="shared" si="112"/>
        <v>0</v>
      </c>
      <c r="W87" s="84">
        <f t="shared" si="113"/>
        <v>0</v>
      </c>
      <c r="X87" s="84">
        <f t="shared" si="114"/>
        <v>0</v>
      </c>
      <c r="Y87" s="84">
        <f t="shared" si="115"/>
        <v>0</v>
      </c>
      <c r="Z87" s="84">
        <f t="shared" si="116"/>
        <v>0</v>
      </c>
      <c r="AA87" s="84">
        <f t="shared" si="117"/>
        <v>0</v>
      </c>
      <c r="AB87" s="84">
        <f t="shared" si="118"/>
        <v>0</v>
      </c>
      <c r="AC87" s="84">
        <f t="shared" si="119"/>
        <v>0</v>
      </c>
      <c r="AD87" s="84">
        <f t="shared" si="120"/>
        <v>0</v>
      </c>
      <c r="AE87" s="84">
        <f t="shared" si="121"/>
        <v>0</v>
      </c>
      <c r="AF87" s="84">
        <f t="shared" si="122"/>
        <v>0</v>
      </c>
      <c r="AG87" s="84">
        <f t="shared" si="123"/>
        <v>0</v>
      </c>
      <c r="AH87" s="84">
        <f t="shared" si="124"/>
        <v>0</v>
      </c>
      <c r="AI87" s="84">
        <f t="shared" si="125"/>
        <v>0</v>
      </c>
      <c r="AJ87" s="84">
        <f t="shared" si="126"/>
        <v>0</v>
      </c>
      <c r="AK87" s="84">
        <f t="shared" si="127"/>
        <v>0</v>
      </c>
      <c r="AL87" s="84">
        <f t="shared" si="128"/>
        <v>0</v>
      </c>
      <c r="AM87" s="84">
        <f t="shared" si="129"/>
        <v>0</v>
      </c>
      <c r="AN87" s="84">
        <f t="shared" si="130"/>
        <v>0</v>
      </c>
      <c r="AO87" s="84">
        <f t="shared" si="131"/>
        <v>0</v>
      </c>
      <c r="AP87" s="84">
        <f t="shared" si="132"/>
        <v>0</v>
      </c>
      <c r="AQ87" s="84">
        <f t="shared" si="133"/>
        <v>0</v>
      </c>
      <c r="AR87" s="84">
        <f t="shared" si="134"/>
        <v>0</v>
      </c>
      <c r="AS87" s="84">
        <f t="shared" si="135"/>
        <v>0</v>
      </c>
      <c r="AT87" s="84">
        <f t="shared" si="136"/>
        <v>0</v>
      </c>
      <c r="AU87" s="84">
        <f t="shared" si="137"/>
        <v>0</v>
      </c>
      <c r="AV87" s="84">
        <f t="shared" si="138"/>
        <v>0</v>
      </c>
      <c r="AW87" s="84">
        <f t="shared" si="139"/>
        <v>0</v>
      </c>
      <c r="AX87" s="84">
        <f t="shared" si="140"/>
        <v>0</v>
      </c>
      <c r="AY87" s="84">
        <f t="shared" si="141"/>
        <v>0</v>
      </c>
      <c r="AZ87" s="84">
        <f t="shared" si="142"/>
        <v>0</v>
      </c>
      <c r="BA87" s="84">
        <f t="shared" si="143"/>
        <v>0</v>
      </c>
      <c r="BB87" s="84">
        <f t="shared" si="144"/>
        <v>0</v>
      </c>
      <c r="BC87" s="84">
        <f t="shared" si="145"/>
        <v>0</v>
      </c>
      <c r="BD87" s="84">
        <f t="shared" si="146"/>
        <v>0</v>
      </c>
      <c r="BE87" s="84">
        <f t="shared" si="147"/>
        <v>0</v>
      </c>
      <c r="BF87" s="84">
        <f t="shared" si="148"/>
        <v>0</v>
      </c>
      <c r="BG87" s="84">
        <f t="shared" si="149"/>
        <v>0</v>
      </c>
      <c r="BH87" s="84">
        <f t="shared" si="150"/>
        <v>0</v>
      </c>
      <c r="BI87" s="84">
        <f t="shared" si="151"/>
        <v>0</v>
      </c>
      <c r="BJ87" s="84">
        <f t="shared" si="152"/>
        <v>0</v>
      </c>
      <c r="BK87" s="84">
        <f t="shared" si="153"/>
        <v>0</v>
      </c>
      <c r="BL87" s="84">
        <f t="shared" si="154"/>
        <v>0</v>
      </c>
      <c r="BM87" s="84">
        <f t="shared" si="155"/>
        <v>0</v>
      </c>
      <c r="BN87" s="84">
        <f t="shared" si="156"/>
        <v>0</v>
      </c>
      <c r="BO87" s="84">
        <f t="shared" si="157"/>
        <v>0</v>
      </c>
      <c r="BP87" s="84">
        <f t="shared" si="158"/>
        <v>0</v>
      </c>
      <c r="BQ87" s="84">
        <f t="shared" si="159"/>
        <v>0</v>
      </c>
      <c r="BR87" s="84">
        <f t="shared" si="160"/>
        <v>0</v>
      </c>
      <c r="BS87" s="84">
        <f t="shared" si="161"/>
        <v>0</v>
      </c>
      <c r="BT87" s="84">
        <f t="shared" si="162"/>
        <v>0</v>
      </c>
      <c r="BU87" s="84">
        <f t="shared" si="163"/>
        <v>0</v>
      </c>
      <c r="BV87" s="84">
        <f t="shared" si="164"/>
        <v>0</v>
      </c>
      <c r="BW87" s="84">
        <f t="shared" si="165"/>
        <v>0</v>
      </c>
      <c r="BX87" s="84">
        <f t="shared" si="166"/>
        <v>0</v>
      </c>
      <c r="BY87" s="84">
        <f t="shared" si="167"/>
        <v>0</v>
      </c>
      <c r="BZ87" s="84">
        <f t="shared" si="168"/>
        <v>0</v>
      </c>
      <c r="CA87" s="84">
        <f t="shared" si="169"/>
        <v>0</v>
      </c>
      <c r="CB87" s="84">
        <f t="shared" si="170"/>
        <v>0</v>
      </c>
      <c r="CC87" s="84">
        <f t="shared" si="171"/>
        <v>0</v>
      </c>
      <c r="CD87" s="84">
        <f t="shared" si="172"/>
        <v>0</v>
      </c>
      <c r="CE87" s="84">
        <f t="shared" si="173"/>
        <v>0</v>
      </c>
      <c r="CF87" s="84">
        <f t="shared" si="174"/>
        <v>0</v>
      </c>
      <c r="CG87" s="84">
        <f t="shared" si="175"/>
        <v>0</v>
      </c>
      <c r="CH87" s="84">
        <f t="shared" si="176"/>
        <v>0</v>
      </c>
      <c r="CI87" s="84">
        <f t="shared" si="177"/>
        <v>0</v>
      </c>
      <c r="CJ87" s="84">
        <f t="shared" si="178"/>
        <v>0</v>
      </c>
      <c r="CK87" s="84">
        <f t="shared" si="179"/>
        <v>0</v>
      </c>
      <c r="CL87" s="84">
        <f t="shared" si="180"/>
        <v>0</v>
      </c>
      <c r="CM87" s="84">
        <f t="shared" si="181"/>
        <v>0</v>
      </c>
      <c r="CN87" s="84">
        <f t="shared" si="182"/>
        <v>0</v>
      </c>
      <c r="CO87" s="84">
        <f t="shared" si="183"/>
        <v>0</v>
      </c>
      <c r="CP87" s="84">
        <f t="shared" si="184"/>
        <v>0</v>
      </c>
      <c r="CQ87" s="84">
        <f t="shared" si="185"/>
        <v>0</v>
      </c>
      <c r="CR87" s="84">
        <f t="shared" si="186"/>
        <v>0</v>
      </c>
      <c r="CS87" s="84">
        <f t="shared" si="187"/>
        <v>0</v>
      </c>
      <c r="CT87" s="84">
        <f t="shared" si="188"/>
        <v>0</v>
      </c>
      <c r="CU87" s="84">
        <f t="shared" si="189"/>
        <v>0</v>
      </c>
      <c r="CV87" s="84">
        <f t="shared" si="190"/>
        <v>0</v>
      </c>
      <c r="CW87" s="84">
        <f t="shared" si="191"/>
        <v>0</v>
      </c>
      <c r="CX87" s="84">
        <f t="shared" si="192"/>
        <v>0</v>
      </c>
    </row>
    <row r="88" spans="1:102" s="263" customFormat="1" ht="14.25">
      <c r="A88" s="78">
        <f t="shared" si="96"/>
        <v>78</v>
      </c>
      <c r="B88" s="79"/>
      <c r="C88" s="80"/>
      <c r="D88" s="81"/>
      <c r="E88" s="82"/>
      <c r="F88" s="83"/>
      <c r="G88" s="84">
        <f t="shared" si="97"/>
        <v>0</v>
      </c>
      <c r="H88" s="84">
        <f t="shared" si="98"/>
        <v>0</v>
      </c>
      <c r="I88" s="84">
        <f t="shared" si="99"/>
        <v>0</v>
      </c>
      <c r="J88" s="84">
        <f t="shared" si="100"/>
        <v>0</v>
      </c>
      <c r="K88" s="84">
        <f t="shared" si="101"/>
        <v>0</v>
      </c>
      <c r="L88" s="84">
        <f t="shared" si="102"/>
        <v>0</v>
      </c>
      <c r="M88" s="84">
        <f t="shared" si="103"/>
        <v>0</v>
      </c>
      <c r="N88" s="84">
        <f t="shared" si="104"/>
        <v>0</v>
      </c>
      <c r="O88" s="84">
        <f t="shared" si="105"/>
        <v>0</v>
      </c>
      <c r="P88" s="84">
        <f t="shared" si="106"/>
        <v>0</v>
      </c>
      <c r="Q88" s="84">
        <f t="shared" si="107"/>
        <v>0</v>
      </c>
      <c r="R88" s="84">
        <f t="shared" si="108"/>
        <v>0</v>
      </c>
      <c r="S88" s="84">
        <f t="shared" si="109"/>
        <v>0</v>
      </c>
      <c r="T88" s="84">
        <f t="shared" si="110"/>
        <v>0</v>
      </c>
      <c r="U88" s="84">
        <f t="shared" si="111"/>
        <v>0</v>
      </c>
      <c r="V88" s="84">
        <f t="shared" si="112"/>
        <v>0</v>
      </c>
      <c r="W88" s="84">
        <f t="shared" si="113"/>
        <v>0</v>
      </c>
      <c r="X88" s="84">
        <f t="shared" si="114"/>
        <v>0</v>
      </c>
      <c r="Y88" s="84">
        <f t="shared" si="115"/>
        <v>0</v>
      </c>
      <c r="Z88" s="84">
        <f t="shared" si="116"/>
        <v>0</v>
      </c>
      <c r="AA88" s="84">
        <f t="shared" si="117"/>
        <v>0</v>
      </c>
      <c r="AB88" s="84">
        <f t="shared" si="118"/>
        <v>0</v>
      </c>
      <c r="AC88" s="84">
        <f t="shared" si="119"/>
        <v>0</v>
      </c>
      <c r="AD88" s="84">
        <f t="shared" si="120"/>
        <v>0</v>
      </c>
      <c r="AE88" s="84">
        <f t="shared" si="121"/>
        <v>0</v>
      </c>
      <c r="AF88" s="84">
        <f t="shared" si="122"/>
        <v>0</v>
      </c>
      <c r="AG88" s="84">
        <f t="shared" si="123"/>
        <v>0</v>
      </c>
      <c r="AH88" s="84">
        <f t="shared" si="124"/>
        <v>0</v>
      </c>
      <c r="AI88" s="84">
        <f t="shared" si="125"/>
        <v>0</v>
      </c>
      <c r="AJ88" s="84">
        <f t="shared" si="126"/>
        <v>0</v>
      </c>
      <c r="AK88" s="84">
        <f t="shared" si="127"/>
        <v>0</v>
      </c>
      <c r="AL88" s="84">
        <f t="shared" si="128"/>
        <v>0</v>
      </c>
      <c r="AM88" s="84">
        <f t="shared" si="129"/>
        <v>0</v>
      </c>
      <c r="AN88" s="84">
        <f t="shared" si="130"/>
        <v>0</v>
      </c>
      <c r="AO88" s="84">
        <f t="shared" si="131"/>
        <v>0</v>
      </c>
      <c r="AP88" s="84">
        <f t="shared" si="132"/>
        <v>0</v>
      </c>
      <c r="AQ88" s="84">
        <f t="shared" si="133"/>
        <v>0</v>
      </c>
      <c r="AR88" s="84">
        <f t="shared" si="134"/>
        <v>0</v>
      </c>
      <c r="AS88" s="84">
        <f t="shared" si="135"/>
        <v>0</v>
      </c>
      <c r="AT88" s="84">
        <f t="shared" si="136"/>
        <v>0</v>
      </c>
      <c r="AU88" s="84">
        <f t="shared" si="137"/>
        <v>0</v>
      </c>
      <c r="AV88" s="84">
        <f t="shared" si="138"/>
        <v>0</v>
      </c>
      <c r="AW88" s="84">
        <f t="shared" si="139"/>
        <v>0</v>
      </c>
      <c r="AX88" s="84">
        <f t="shared" si="140"/>
        <v>0</v>
      </c>
      <c r="AY88" s="84">
        <f t="shared" si="141"/>
        <v>0</v>
      </c>
      <c r="AZ88" s="84">
        <f t="shared" si="142"/>
        <v>0</v>
      </c>
      <c r="BA88" s="84">
        <f t="shared" si="143"/>
        <v>0</v>
      </c>
      <c r="BB88" s="84">
        <f t="shared" si="144"/>
        <v>0</v>
      </c>
      <c r="BC88" s="84">
        <f t="shared" si="145"/>
        <v>0</v>
      </c>
      <c r="BD88" s="84">
        <f t="shared" si="146"/>
        <v>0</v>
      </c>
      <c r="BE88" s="84">
        <f t="shared" si="147"/>
        <v>0</v>
      </c>
      <c r="BF88" s="84">
        <f t="shared" si="148"/>
        <v>0</v>
      </c>
      <c r="BG88" s="84">
        <f t="shared" si="149"/>
        <v>0</v>
      </c>
      <c r="BH88" s="84">
        <f t="shared" si="150"/>
        <v>0</v>
      </c>
      <c r="BI88" s="84">
        <f t="shared" si="151"/>
        <v>0</v>
      </c>
      <c r="BJ88" s="84">
        <f t="shared" si="152"/>
        <v>0</v>
      </c>
      <c r="BK88" s="84">
        <f t="shared" si="153"/>
        <v>0</v>
      </c>
      <c r="BL88" s="84">
        <f t="shared" si="154"/>
        <v>0</v>
      </c>
      <c r="BM88" s="84">
        <f t="shared" si="155"/>
        <v>0</v>
      </c>
      <c r="BN88" s="84">
        <f t="shared" si="156"/>
        <v>0</v>
      </c>
      <c r="BO88" s="84">
        <f t="shared" si="157"/>
        <v>0</v>
      </c>
      <c r="BP88" s="84">
        <f t="shared" si="158"/>
        <v>0</v>
      </c>
      <c r="BQ88" s="84">
        <f t="shared" si="159"/>
        <v>0</v>
      </c>
      <c r="BR88" s="84">
        <f t="shared" si="160"/>
        <v>0</v>
      </c>
      <c r="BS88" s="84">
        <f t="shared" si="161"/>
        <v>0</v>
      </c>
      <c r="BT88" s="84">
        <f t="shared" si="162"/>
        <v>0</v>
      </c>
      <c r="BU88" s="84">
        <f t="shared" si="163"/>
        <v>0</v>
      </c>
      <c r="BV88" s="84">
        <f t="shared" si="164"/>
        <v>0</v>
      </c>
      <c r="BW88" s="84">
        <f t="shared" si="165"/>
        <v>0</v>
      </c>
      <c r="BX88" s="84">
        <f t="shared" si="166"/>
        <v>0</v>
      </c>
      <c r="BY88" s="84">
        <f t="shared" si="167"/>
        <v>0</v>
      </c>
      <c r="BZ88" s="84">
        <f t="shared" si="168"/>
        <v>0</v>
      </c>
      <c r="CA88" s="84">
        <f t="shared" si="169"/>
        <v>0</v>
      </c>
      <c r="CB88" s="84">
        <f t="shared" si="170"/>
        <v>0</v>
      </c>
      <c r="CC88" s="84">
        <f t="shared" si="171"/>
        <v>0</v>
      </c>
      <c r="CD88" s="84">
        <f t="shared" si="172"/>
        <v>0</v>
      </c>
      <c r="CE88" s="84">
        <f t="shared" si="173"/>
        <v>0</v>
      </c>
      <c r="CF88" s="84">
        <f t="shared" si="174"/>
        <v>0</v>
      </c>
      <c r="CG88" s="84">
        <f t="shared" si="175"/>
        <v>0</v>
      </c>
      <c r="CH88" s="84">
        <f t="shared" si="176"/>
        <v>0</v>
      </c>
      <c r="CI88" s="84">
        <f t="shared" si="177"/>
        <v>0</v>
      </c>
      <c r="CJ88" s="84">
        <f t="shared" si="178"/>
        <v>0</v>
      </c>
      <c r="CK88" s="84">
        <f t="shared" si="179"/>
        <v>0</v>
      </c>
      <c r="CL88" s="84">
        <f t="shared" si="180"/>
        <v>0</v>
      </c>
      <c r="CM88" s="84">
        <f t="shared" si="181"/>
        <v>0</v>
      </c>
      <c r="CN88" s="84">
        <f t="shared" si="182"/>
        <v>0</v>
      </c>
      <c r="CO88" s="84">
        <f t="shared" si="183"/>
        <v>0</v>
      </c>
      <c r="CP88" s="84">
        <f t="shared" si="184"/>
        <v>0</v>
      </c>
      <c r="CQ88" s="84">
        <f t="shared" si="185"/>
        <v>0</v>
      </c>
      <c r="CR88" s="84">
        <f t="shared" si="186"/>
        <v>0</v>
      </c>
      <c r="CS88" s="84">
        <f t="shared" si="187"/>
        <v>0</v>
      </c>
      <c r="CT88" s="84">
        <f t="shared" si="188"/>
        <v>0</v>
      </c>
      <c r="CU88" s="84">
        <f t="shared" si="189"/>
        <v>0</v>
      </c>
      <c r="CV88" s="84">
        <f t="shared" si="190"/>
        <v>0</v>
      </c>
      <c r="CW88" s="84">
        <f t="shared" si="191"/>
        <v>0</v>
      </c>
      <c r="CX88" s="84">
        <f t="shared" si="192"/>
        <v>0</v>
      </c>
    </row>
    <row r="89" spans="1:102" s="263" customFormat="1" ht="14.25">
      <c r="A89" s="78">
        <f t="shared" si="96"/>
        <v>79</v>
      </c>
      <c r="B89" s="79"/>
      <c r="C89" s="80"/>
      <c r="D89" s="81"/>
      <c r="E89" s="82"/>
      <c r="F89" s="83"/>
      <c r="G89" s="84">
        <f t="shared" si="97"/>
        <v>0</v>
      </c>
      <c r="H89" s="84">
        <f t="shared" si="98"/>
        <v>0</v>
      </c>
      <c r="I89" s="84">
        <f t="shared" si="99"/>
        <v>0</v>
      </c>
      <c r="J89" s="84">
        <f t="shared" si="100"/>
        <v>0</v>
      </c>
      <c r="K89" s="84">
        <f t="shared" si="101"/>
        <v>0</v>
      </c>
      <c r="L89" s="84">
        <f t="shared" si="102"/>
        <v>0</v>
      </c>
      <c r="M89" s="84">
        <f t="shared" si="103"/>
        <v>0</v>
      </c>
      <c r="N89" s="84">
        <f t="shared" si="104"/>
        <v>0</v>
      </c>
      <c r="O89" s="84">
        <f t="shared" si="105"/>
        <v>0</v>
      </c>
      <c r="P89" s="84">
        <f t="shared" si="106"/>
        <v>0</v>
      </c>
      <c r="Q89" s="84">
        <f t="shared" si="107"/>
        <v>0</v>
      </c>
      <c r="R89" s="84">
        <f t="shared" si="108"/>
        <v>0</v>
      </c>
      <c r="S89" s="84">
        <f t="shared" si="109"/>
        <v>0</v>
      </c>
      <c r="T89" s="84">
        <f t="shared" si="110"/>
        <v>0</v>
      </c>
      <c r="U89" s="84">
        <f t="shared" si="111"/>
        <v>0</v>
      </c>
      <c r="V89" s="84">
        <f t="shared" si="112"/>
        <v>0</v>
      </c>
      <c r="W89" s="84">
        <f t="shared" si="113"/>
        <v>0</v>
      </c>
      <c r="X89" s="84">
        <f t="shared" si="114"/>
        <v>0</v>
      </c>
      <c r="Y89" s="84">
        <f t="shared" si="115"/>
        <v>0</v>
      </c>
      <c r="Z89" s="84">
        <f t="shared" si="116"/>
        <v>0</v>
      </c>
      <c r="AA89" s="84">
        <f t="shared" si="117"/>
        <v>0</v>
      </c>
      <c r="AB89" s="84">
        <f t="shared" si="118"/>
        <v>0</v>
      </c>
      <c r="AC89" s="84">
        <f t="shared" si="119"/>
        <v>0</v>
      </c>
      <c r="AD89" s="84">
        <f t="shared" si="120"/>
        <v>0</v>
      </c>
      <c r="AE89" s="84">
        <f t="shared" si="121"/>
        <v>0</v>
      </c>
      <c r="AF89" s="84">
        <f t="shared" si="122"/>
        <v>0</v>
      </c>
      <c r="AG89" s="84">
        <f t="shared" si="123"/>
        <v>0</v>
      </c>
      <c r="AH89" s="84">
        <f t="shared" si="124"/>
        <v>0</v>
      </c>
      <c r="AI89" s="84">
        <f t="shared" si="125"/>
        <v>0</v>
      </c>
      <c r="AJ89" s="84">
        <f t="shared" si="126"/>
        <v>0</v>
      </c>
      <c r="AK89" s="84">
        <f t="shared" si="127"/>
        <v>0</v>
      </c>
      <c r="AL89" s="84">
        <f t="shared" si="128"/>
        <v>0</v>
      </c>
      <c r="AM89" s="84">
        <f t="shared" si="129"/>
        <v>0</v>
      </c>
      <c r="AN89" s="84">
        <f t="shared" si="130"/>
        <v>0</v>
      </c>
      <c r="AO89" s="84">
        <f t="shared" si="131"/>
        <v>0</v>
      </c>
      <c r="AP89" s="84">
        <f t="shared" si="132"/>
        <v>0</v>
      </c>
      <c r="AQ89" s="84">
        <f t="shared" si="133"/>
        <v>0</v>
      </c>
      <c r="AR89" s="84">
        <f t="shared" si="134"/>
        <v>0</v>
      </c>
      <c r="AS89" s="84">
        <f t="shared" si="135"/>
        <v>0</v>
      </c>
      <c r="AT89" s="84">
        <f t="shared" si="136"/>
        <v>0</v>
      </c>
      <c r="AU89" s="84">
        <f t="shared" si="137"/>
        <v>0</v>
      </c>
      <c r="AV89" s="84">
        <f t="shared" si="138"/>
        <v>0</v>
      </c>
      <c r="AW89" s="84">
        <f t="shared" si="139"/>
        <v>0</v>
      </c>
      <c r="AX89" s="84">
        <f t="shared" si="140"/>
        <v>0</v>
      </c>
      <c r="AY89" s="84">
        <f t="shared" si="141"/>
        <v>0</v>
      </c>
      <c r="AZ89" s="84">
        <f t="shared" si="142"/>
        <v>0</v>
      </c>
      <c r="BA89" s="84">
        <f t="shared" si="143"/>
        <v>0</v>
      </c>
      <c r="BB89" s="84">
        <f t="shared" si="144"/>
        <v>0</v>
      </c>
      <c r="BC89" s="84">
        <f t="shared" si="145"/>
        <v>0</v>
      </c>
      <c r="BD89" s="84">
        <f t="shared" si="146"/>
        <v>0</v>
      </c>
      <c r="BE89" s="84">
        <f t="shared" si="147"/>
        <v>0</v>
      </c>
      <c r="BF89" s="84">
        <f t="shared" si="148"/>
        <v>0</v>
      </c>
      <c r="BG89" s="84">
        <f t="shared" si="149"/>
        <v>0</v>
      </c>
      <c r="BH89" s="84">
        <f t="shared" si="150"/>
        <v>0</v>
      </c>
      <c r="BI89" s="84">
        <f t="shared" si="151"/>
        <v>0</v>
      </c>
      <c r="BJ89" s="84">
        <f t="shared" si="152"/>
        <v>0</v>
      </c>
      <c r="BK89" s="84">
        <f t="shared" si="153"/>
        <v>0</v>
      </c>
      <c r="BL89" s="84">
        <f t="shared" si="154"/>
        <v>0</v>
      </c>
      <c r="BM89" s="84">
        <f t="shared" si="155"/>
        <v>0</v>
      </c>
      <c r="BN89" s="84">
        <f t="shared" si="156"/>
        <v>0</v>
      </c>
      <c r="BO89" s="84">
        <f t="shared" si="157"/>
        <v>0</v>
      </c>
      <c r="BP89" s="84">
        <f t="shared" si="158"/>
        <v>0</v>
      </c>
      <c r="BQ89" s="84">
        <f t="shared" si="159"/>
        <v>0</v>
      </c>
      <c r="BR89" s="84">
        <f t="shared" si="160"/>
        <v>0</v>
      </c>
      <c r="BS89" s="84">
        <f t="shared" si="161"/>
        <v>0</v>
      </c>
      <c r="BT89" s="84">
        <f t="shared" si="162"/>
        <v>0</v>
      </c>
      <c r="BU89" s="84">
        <f t="shared" si="163"/>
        <v>0</v>
      </c>
      <c r="BV89" s="84">
        <f t="shared" si="164"/>
        <v>0</v>
      </c>
      <c r="BW89" s="84">
        <f t="shared" si="165"/>
        <v>0</v>
      </c>
      <c r="BX89" s="84">
        <f t="shared" si="166"/>
        <v>0</v>
      </c>
      <c r="BY89" s="84">
        <f t="shared" si="167"/>
        <v>0</v>
      </c>
      <c r="BZ89" s="84">
        <f t="shared" si="168"/>
        <v>0</v>
      </c>
      <c r="CA89" s="84">
        <f t="shared" si="169"/>
        <v>0</v>
      </c>
      <c r="CB89" s="84">
        <f t="shared" si="170"/>
        <v>0</v>
      </c>
      <c r="CC89" s="84">
        <f t="shared" si="171"/>
        <v>0</v>
      </c>
      <c r="CD89" s="84">
        <f t="shared" si="172"/>
        <v>0</v>
      </c>
      <c r="CE89" s="84">
        <f t="shared" si="173"/>
        <v>0</v>
      </c>
      <c r="CF89" s="84">
        <f t="shared" si="174"/>
        <v>0</v>
      </c>
      <c r="CG89" s="84">
        <f t="shared" si="175"/>
        <v>0</v>
      </c>
      <c r="CH89" s="84">
        <f t="shared" si="176"/>
        <v>0</v>
      </c>
      <c r="CI89" s="84">
        <f t="shared" si="177"/>
        <v>0</v>
      </c>
      <c r="CJ89" s="84">
        <f t="shared" si="178"/>
        <v>0</v>
      </c>
      <c r="CK89" s="84">
        <f t="shared" si="179"/>
        <v>0</v>
      </c>
      <c r="CL89" s="84">
        <f t="shared" si="180"/>
        <v>0</v>
      </c>
      <c r="CM89" s="84">
        <f t="shared" si="181"/>
        <v>0</v>
      </c>
      <c r="CN89" s="84">
        <f t="shared" si="182"/>
        <v>0</v>
      </c>
      <c r="CO89" s="84">
        <f t="shared" si="183"/>
        <v>0</v>
      </c>
      <c r="CP89" s="84">
        <f t="shared" si="184"/>
        <v>0</v>
      </c>
      <c r="CQ89" s="84">
        <f t="shared" si="185"/>
        <v>0</v>
      </c>
      <c r="CR89" s="84">
        <f t="shared" si="186"/>
        <v>0</v>
      </c>
      <c r="CS89" s="84">
        <f t="shared" si="187"/>
        <v>0</v>
      </c>
      <c r="CT89" s="84">
        <f t="shared" si="188"/>
        <v>0</v>
      </c>
      <c r="CU89" s="84">
        <f t="shared" si="189"/>
        <v>0</v>
      </c>
      <c r="CV89" s="84">
        <f t="shared" si="190"/>
        <v>0</v>
      </c>
      <c r="CW89" s="84">
        <f t="shared" si="191"/>
        <v>0</v>
      </c>
      <c r="CX89" s="84">
        <f t="shared" si="192"/>
        <v>0</v>
      </c>
    </row>
    <row r="90" spans="1:102" s="263" customFormat="1" ht="14.25">
      <c r="A90" s="78">
        <f t="shared" si="96"/>
        <v>80</v>
      </c>
      <c r="B90" s="79"/>
      <c r="C90" s="80"/>
      <c r="D90" s="81"/>
      <c r="E90" s="82"/>
      <c r="F90" s="83"/>
      <c r="G90" s="84">
        <f t="shared" si="97"/>
        <v>0</v>
      </c>
      <c r="H90" s="84">
        <f t="shared" si="98"/>
        <v>0</v>
      </c>
      <c r="I90" s="84">
        <f t="shared" si="99"/>
        <v>0</v>
      </c>
      <c r="J90" s="84">
        <f t="shared" si="100"/>
        <v>0</v>
      </c>
      <c r="K90" s="84">
        <f t="shared" si="101"/>
        <v>0</v>
      </c>
      <c r="L90" s="84">
        <f t="shared" si="102"/>
        <v>0</v>
      </c>
      <c r="M90" s="84">
        <f t="shared" si="103"/>
        <v>0</v>
      </c>
      <c r="N90" s="84">
        <f t="shared" si="104"/>
        <v>0</v>
      </c>
      <c r="O90" s="84">
        <f t="shared" si="105"/>
        <v>0</v>
      </c>
      <c r="P90" s="84">
        <f t="shared" si="106"/>
        <v>0</v>
      </c>
      <c r="Q90" s="84">
        <f t="shared" si="107"/>
        <v>0</v>
      </c>
      <c r="R90" s="84">
        <f t="shared" si="108"/>
        <v>0</v>
      </c>
      <c r="S90" s="84">
        <f t="shared" si="109"/>
        <v>0</v>
      </c>
      <c r="T90" s="84">
        <f t="shared" si="110"/>
        <v>0</v>
      </c>
      <c r="U90" s="84">
        <f t="shared" si="111"/>
        <v>0</v>
      </c>
      <c r="V90" s="84">
        <f t="shared" si="112"/>
        <v>0</v>
      </c>
      <c r="W90" s="84">
        <f t="shared" si="113"/>
        <v>0</v>
      </c>
      <c r="X90" s="84">
        <f t="shared" si="114"/>
        <v>0</v>
      </c>
      <c r="Y90" s="84">
        <f t="shared" si="115"/>
        <v>0</v>
      </c>
      <c r="Z90" s="84">
        <f t="shared" si="116"/>
        <v>0</v>
      </c>
      <c r="AA90" s="84">
        <f t="shared" si="117"/>
        <v>0</v>
      </c>
      <c r="AB90" s="84">
        <f t="shared" si="118"/>
        <v>0</v>
      </c>
      <c r="AC90" s="84">
        <f t="shared" si="119"/>
        <v>0</v>
      </c>
      <c r="AD90" s="84">
        <f t="shared" si="120"/>
        <v>0</v>
      </c>
      <c r="AE90" s="84">
        <f t="shared" si="121"/>
        <v>0</v>
      </c>
      <c r="AF90" s="84">
        <f t="shared" si="122"/>
        <v>0</v>
      </c>
      <c r="AG90" s="84">
        <f t="shared" si="123"/>
        <v>0</v>
      </c>
      <c r="AH90" s="84">
        <f t="shared" si="124"/>
        <v>0</v>
      </c>
      <c r="AI90" s="84">
        <f t="shared" si="125"/>
        <v>0</v>
      </c>
      <c r="AJ90" s="84">
        <f t="shared" si="126"/>
        <v>0</v>
      </c>
      <c r="AK90" s="84">
        <f t="shared" si="127"/>
        <v>0</v>
      </c>
      <c r="AL90" s="84">
        <f t="shared" si="128"/>
        <v>0</v>
      </c>
      <c r="AM90" s="84">
        <f t="shared" si="129"/>
        <v>0</v>
      </c>
      <c r="AN90" s="84">
        <f t="shared" si="130"/>
        <v>0</v>
      </c>
      <c r="AO90" s="84">
        <f t="shared" si="131"/>
        <v>0</v>
      </c>
      <c r="AP90" s="84">
        <f t="shared" si="132"/>
        <v>0</v>
      </c>
      <c r="AQ90" s="84">
        <f t="shared" si="133"/>
        <v>0</v>
      </c>
      <c r="AR90" s="84">
        <f t="shared" si="134"/>
        <v>0</v>
      </c>
      <c r="AS90" s="84">
        <f t="shared" si="135"/>
        <v>0</v>
      </c>
      <c r="AT90" s="84">
        <f t="shared" si="136"/>
        <v>0</v>
      </c>
      <c r="AU90" s="84">
        <f t="shared" si="137"/>
        <v>0</v>
      </c>
      <c r="AV90" s="84">
        <f t="shared" si="138"/>
        <v>0</v>
      </c>
      <c r="AW90" s="84">
        <f t="shared" si="139"/>
        <v>0</v>
      </c>
      <c r="AX90" s="84">
        <f t="shared" si="140"/>
        <v>0</v>
      </c>
      <c r="AY90" s="84">
        <f t="shared" si="141"/>
        <v>0</v>
      </c>
      <c r="AZ90" s="84">
        <f t="shared" si="142"/>
        <v>0</v>
      </c>
      <c r="BA90" s="84">
        <f t="shared" si="143"/>
        <v>0</v>
      </c>
      <c r="BB90" s="84">
        <f t="shared" si="144"/>
        <v>0</v>
      </c>
      <c r="BC90" s="84">
        <f t="shared" si="145"/>
        <v>0</v>
      </c>
      <c r="BD90" s="84">
        <f t="shared" si="146"/>
        <v>0</v>
      </c>
      <c r="BE90" s="84">
        <f t="shared" si="147"/>
        <v>0</v>
      </c>
      <c r="BF90" s="84">
        <f t="shared" si="148"/>
        <v>0</v>
      </c>
      <c r="BG90" s="84">
        <f t="shared" si="149"/>
        <v>0</v>
      </c>
      <c r="BH90" s="84">
        <f t="shared" si="150"/>
        <v>0</v>
      </c>
      <c r="BI90" s="84">
        <f t="shared" si="151"/>
        <v>0</v>
      </c>
      <c r="BJ90" s="84">
        <f t="shared" si="152"/>
        <v>0</v>
      </c>
      <c r="BK90" s="84">
        <f t="shared" si="153"/>
        <v>0</v>
      </c>
      <c r="BL90" s="84">
        <f t="shared" si="154"/>
        <v>0</v>
      </c>
      <c r="BM90" s="84">
        <f t="shared" si="155"/>
        <v>0</v>
      </c>
      <c r="BN90" s="84">
        <f t="shared" si="156"/>
        <v>0</v>
      </c>
      <c r="BO90" s="84">
        <f t="shared" si="157"/>
        <v>0</v>
      </c>
      <c r="BP90" s="84">
        <f t="shared" si="158"/>
        <v>0</v>
      </c>
      <c r="BQ90" s="84">
        <f t="shared" si="159"/>
        <v>0</v>
      </c>
      <c r="BR90" s="84">
        <f t="shared" si="160"/>
        <v>0</v>
      </c>
      <c r="BS90" s="84">
        <f t="shared" si="161"/>
        <v>0</v>
      </c>
      <c r="BT90" s="84">
        <f t="shared" si="162"/>
        <v>0</v>
      </c>
      <c r="BU90" s="84">
        <f t="shared" si="163"/>
        <v>0</v>
      </c>
      <c r="BV90" s="84">
        <f t="shared" si="164"/>
        <v>0</v>
      </c>
      <c r="BW90" s="84">
        <f t="shared" si="165"/>
        <v>0</v>
      </c>
      <c r="BX90" s="84">
        <f t="shared" si="166"/>
        <v>0</v>
      </c>
      <c r="BY90" s="84">
        <f t="shared" si="167"/>
        <v>0</v>
      </c>
      <c r="BZ90" s="84">
        <f t="shared" si="168"/>
        <v>0</v>
      </c>
      <c r="CA90" s="84">
        <f t="shared" si="169"/>
        <v>0</v>
      </c>
      <c r="CB90" s="84">
        <f t="shared" si="170"/>
        <v>0</v>
      </c>
      <c r="CC90" s="84">
        <f t="shared" si="171"/>
        <v>0</v>
      </c>
      <c r="CD90" s="84">
        <f t="shared" si="172"/>
        <v>0</v>
      </c>
      <c r="CE90" s="84">
        <f t="shared" si="173"/>
        <v>0</v>
      </c>
      <c r="CF90" s="84">
        <f t="shared" si="174"/>
        <v>0</v>
      </c>
      <c r="CG90" s="84">
        <f t="shared" si="175"/>
        <v>0</v>
      </c>
      <c r="CH90" s="84">
        <f t="shared" si="176"/>
        <v>0</v>
      </c>
      <c r="CI90" s="84">
        <f t="shared" si="177"/>
        <v>0</v>
      </c>
      <c r="CJ90" s="84">
        <f t="shared" si="178"/>
        <v>0</v>
      </c>
      <c r="CK90" s="84">
        <f t="shared" si="179"/>
        <v>0</v>
      </c>
      <c r="CL90" s="84">
        <f t="shared" si="180"/>
        <v>0</v>
      </c>
      <c r="CM90" s="84">
        <f t="shared" si="181"/>
        <v>0</v>
      </c>
      <c r="CN90" s="84">
        <f t="shared" si="182"/>
        <v>0</v>
      </c>
      <c r="CO90" s="84">
        <f t="shared" si="183"/>
        <v>0</v>
      </c>
      <c r="CP90" s="84">
        <f t="shared" si="184"/>
        <v>0</v>
      </c>
      <c r="CQ90" s="84">
        <f t="shared" si="185"/>
        <v>0</v>
      </c>
      <c r="CR90" s="84">
        <f t="shared" si="186"/>
        <v>0</v>
      </c>
      <c r="CS90" s="84">
        <f t="shared" si="187"/>
        <v>0</v>
      </c>
      <c r="CT90" s="84">
        <f t="shared" si="188"/>
        <v>0</v>
      </c>
      <c r="CU90" s="84">
        <f t="shared" si="189"/>
        <v>0</v>
      </c>
      <c r="CV90" s="84">
        <f t="shared" si="190"/>
        <v>0</v>
      </c>
      <c r="CW90" s="84">
        <f t="shared" si="191"/>
        <v>0</v>
      </c>
      <c r="CX90" s="84">
        <f t="shared" si="192"/>
        <v>0</v>
      </c>
    </row>
    <row r="91" spans="1:102" s="263" customFormat="1" ht="14.25">
      <c r="A91" s="78">
        <f t="shared" si="96"/>
        <v>81</v>
      </c>
      <c r="B91" s="79"/>
      <c r="C91" s="80"/>
      <c r="D91" s="81"/>
      <c r="E91" s="82"/>
      <c r="F91" s="83"/>
      <c r="G91" s="84">
        <f t="shared" si="97"/>
        <v>0</v>
      </c>
      <c r="H91" s="84">
        <f t="shared" si="98"/>
        <v>0</v>
      </c>
      <c r="I91" s="84">
        <f t="shared" si="99"/>
        <v>0</v>
      </c>
      <c r="J91" s="84">
        <f t="shared" si="100"/>
        <v>0</v>
      </c>
      <c r="K91" s="84">
        <f t="shared" si="101"/>
        <v>0</v>
      </c>
      <c r="L91" s="84">
        <f t="shared" si="102"/>
        <v>0</v>
      </c>
      <c r="M91" s="84">
        <f t="shared" si="103"/>
        <v>0</v>
      </c>
      <c r="N91" s="84">
        <f t="shared" si="104"/>
        <v>0</v>
      </c>
      <c r="O91" s="84">
        <f t="shared" si="105"/>
        <v>0</v>
      </c>
      <c r="P91" s="84">
        <f t="shared" si="106"/>
        <v>0</v>
      </c>
      <c r="Q91" s="84">
        <f t="shared" si="107"/>
        <v>0</v>
      </c>
      <c r="R91" s="84">
        <f t="shared" si="108"/>
        <v>0</v>
      </c>
      <c r="S91" s="84">
        <f t="shared" si="109"/>
        <v>0</v>
      </c>
      <c r="T91" s="84">
        <f t="shared" si="110"/>
        <v>0</v>
      </c>
      <c r="U91" s="84">
        <f t="shared" si="111"/>
        <v>0</v>
      </c>
      <c r="V91" s="84">
        <f t="shared" si="112"/>
        <v>0</v>
      </c>
      <c r="W91" s="84">
        <f t="shared" si="113"/>
        <v>0</v>
      </c>
      <c r="X91" s="84">
        <f t="shared" si="114"/>
        <v>0</v>
      </c>
      <c r="Y91" s="84">
        <f t="shared" si="115"/>
        <v>0</v>
      </c>
      <c r="Z91" s="84">
        <f t="shared" si="116"/>
        <v>0</v>
      </c>
      <c r="AA91" s="84">
        <f t="shared" si="117"/>
        <v>0</v>
      </c>
      <c r="AB91" s="84">
        <f t="shared" si="118"/>
        <v>0</v>
      </c>
      <c r="AC91" s="84">
        <f t="shared" si="119"/>
        <v>0</v>
      </c>
      <c r="AD91" s="84">
        <f t="shared" si="120"/>
        <v>0</v>
      </c>
      <c r="AE91" s="84">
        <f t="shared" si="121"/>
        <v>0</v>
      </c>
      <c r="AF91" s="84">
        <f t="shared" si="122"/>
        <v>0</v>
      </c>
      <c r="AG91" s="84">
        <f t="shared" si="123"/>
        <v>0</v>
      </c>
      <c r="AH91" s="84">
        <f t="shared" si="124"/>
        <v>0</v>
      </c>
      <c r="AI91" s="84">
        <f t="shared" si="125"/>
        <v>0</v>
      </c>
      <c r="AJ91" s="84">
        <f t="shared" si="126"/>
        <v>0</v>
      </c>
      <c r="AK91" s="84">
        <f t="shared" si="127"/>
        <v>0</v>
      </c>
      <c r="AL91" s="84">
        <f t="shared" si="128"/>
        <v>0</v>
      </c>
      <c r="AM91" s="84">
        <f t="shared" si="129"/>
        <v>0</v>
      </c>
      <c r="AN91" s="84">
        <f t="shared" si="130"/>
        <v>0</v>
      </c>
      <c r="AO91" s="84">
        <f t="shared" si="131"/>
        <v>0</v>
      </c>
      <c r="AP91" s="84">
        <f t="shared" si="132"/>
        <v>0</v>
      </c>
      <c r="AQ91" s="84">
        <f t="shared" si="133"/>
        <v>0</v>
      </c>
      <c r="AR91" s="84">
        <f t="shared" si="134"/>
        <v>0</v>
      </c>
      <c r="AS91" s="84">
        <f t="shared" si="135"/>
        <v>0</v>
      </c>
      <c r="AT91" s="84">
        <f t="shared" si="136"/>
        <v>0</v>
      </c>
      <c r="AU91" s="84">
        <f t="shared" si="137"/>
        <v>0</v>
      </c>
      <c r="AV91" s="84">
        <f t="shared" si="138"/>
        <v>0</v>
      </c>
      <c r="AW91" s="84">
        <f t="shared" si="139"/>
        <v>0</v>
      </c>
      <c r="AX91" s="84">
        <f t="shared" si="140"/>
        <v>0</v>
      </c>
      <c r="AY91" s="84">
        <f t="shared" si="141"/>
        <v>0</v>
      </c>
      <c r="AZ91" s="84">
        <f t="shared" si="142"/>
        <v>0</v>
      </c>
      <c r="BA91" s="84">
        <f t="shared" si="143"/>
        <v>0</v>
      </c>
      <c r="BB91" s="84">
        <f t="shared" si="144"/>
        <v>0</v>
      </c>
      <c r="BC91" s="84">
        <f t="shared" si="145"/>
        <v>0</v>
      </c>
      <c r="BD91" s="84">
        <f t="shared" si="146"/>
        <v>0</v>
      </c>
      <c r="BE91" s="84">
        <f t="shared" si="147"/>
        <v>0</v>
      </c>
      <c r="BF91" s="84">
        <f t="shared" si="148"/>
        <v>0</v>
      </c>
      <c r="BG91" s="84">
        <f t="shared" si="149"/>
        <v>0</v>
      </c>
      <c r="BH91" s="84">
        <f t="shared" si="150"/>
        <v>0</v>
      </c>
      <c r="BI91" s="84">
        <f t="shared" si="151"/>
        <v>0</v>
      </c>
      <c r="BJ91" s="84">
        <f t="shared" si="152"/>
        <v>0</v>
      </c>
      <c r="BK91" s="84">
        <f t="shared" si="153"/>
        <v>0</v>
      </c>
      <c r="BL91" s="84">
        <f t="shared" si="154"/>
        <v>0</v>
      </c>
      <c r="BM91" s="84">
        <f t="shared" si="155"/>
        <v>0</v>
      </c>
      <c r="BN91" s="84">
        <f t="shared" si="156"/>
        <v>0</v>
      </c>
      <c r="BO91" s="84">
        <f t="shared" si="157"/>
        <v>0</v>
      </c>
      <c r="BP91" s="84">
        <f t="shared" si="158"/>
        <v>0</v>
      </c>
      <c r="BQ91" s="84">
        <f t="shared" si="159"/>
        <v>0</v>
      </c>
      <c r="BR91" s="84">
        <f t="shared" si="160"/>
        <v>0</v>
      </c>
      <c r="BS91" s="84">
        <f t="shared" si="161"/>
        <v>0</v>
      </c>
      <c r="BT91" s="84">
        <f t="shared" si="162"/>
        <v>0</v>
      </c>
      <c r="BU91" s="84">
        <f t="shared" si="163"/>
        <v>0</v>
      </c>
      <c r="BV91" s="84">
        <f t="shared" si="164"/>
        <v>0</v>
      </c>
      <c r="BW91" s="84">
        <f t="shared" si="165"/>
        <v>0</v>
      </c>
      <c r="BX91" s="84">
        <f t="shared" si="166"/>
        <v>0</v>
      </c>
      <c r="BY91" s="84">
        <f t="shared" si="167"/>
        <v>0</v>
      </c>
      <c r="BZ91" s="84">
        <f t="shared" si="168"/>
        <v>0</v>
      </c>
      <c r="CA91" s="84">
        <f t="shared" si="169"/>
        <v>0</v>
      </c>
      <c r="CB91" s="84">
        <f t="shared" si="170"/>
        <v>0</v>
      </c>
      <c r="CC91" s="84">
        <f t="shared" si="171"/>
        <v>0</v>
      </c>
      <c r="CD91" s="84">
        <f t="shared" si="172"/>
        <v>0</v>
      </c>
      <c r="CE91" s="84">
        <f t="shared" si="173"/>
        <v>0</v>
      </c>
      <c r="CF91" s="84">
        <f t="shared" si="174"/>
        <v>0</v>
      </c>
      <c r="CG91" s="84">
        <f t="shared" si="175"/>
        <v>0</v>
      </c>
      <c r="CH91" s="84">
        <f t="shared" si="176"/>
        <v>0</v>
      </c>
      <c r="CI91" s="84">
        <f t="shared" si="177"/>
        <v>0</v>
      </c>
      <c r="CJ91" s="84">
        <f t="shared" si="178"/>
        <v>0</v>
      </c>
      <c r="CK91" s="84">
        <f t="shared" si="179"/>
        <v>0</v>
      </c>
      <c r="CL91" s="84">
        <f t="shared" si="180"/>
        <v>0</v>
      </c>
      <c r="CM91" s="84">
        <f t="shared" si="181"/>
        <v>0</v>
      </c>
      <c r="CN91" s="84">
        <f t="shared" si="182"/>
        <v>0</v>
      </c>
      <c r="CO91" s="84">
        <f t="shared" si="183"/>
        <v>0</v>
      </c>
      <c r="CP91" s="84">
        <f t="shared" si="184"/>
        <v>0</v>
      </c>
      <c r="CQ91" s="84">
        <f t="shared" si="185"/>
        <v>0</v>
      </c>
      <c r="CR91" s="84">
        <f t="shared" si="186"/>
        <v>0</v>
      </c>
      <c r="CS91" s="84">
        <f t="shared" si="187"/>
        <v>0</v>
      </c>
      <c r="CT91" s="84">
        <f t="shared" si="188"/>
        <v>0</v>
      </c>
      <c r="CU91" s="84">
        <f t="shared" si="189"/>
        <v>0</v>
      </c>
      <c r="CV91" s="84">
        <f t="shared" si="190"/>
        <v>0</v>
      </c>
      <c r="CW91" s="84">
        <f t="shared" si="191"/>
        <v>0</v>
      </c>
      <c r="CX91" s="84">
        <f t="shared" si="192"/>
        <v>0</v>
      </c>
    </row>
    <row r="92" spans="1:102" s="263" customFormat="1" ht="14.25">
      <c r="A92" s="78">
        <f t="shared" si="96"/>
        <v>82</v>
      </c>
      <c r="B92" s="79"/>
      <c r="C92" s="80"/>
      <c r="D92" s="81"/>
      <c r="E92" s="82"/>
      <c r="F92" s="83"/>
      <c r="G92" s="84">
        <f t="shared" si="97"/>
        <v>0</v>
      </c>
      <c r="H92" s="84">
        <f t="shared" si="98"/>
        <v>0</v>
      </c>
      <c r="I92" s="84">
        <f t="shared" si="99"/>
        <v>0</v>
      </c>
      <c r="J92" s="84">
        <f t="shared" si="100"/>
        <v>0</v>
      </c>
      <c r="K92" s="84">
        <f t="shared" si="101"/>
        <v>0</v>
      </c>
      <c r="L92" s="84">
        <f t="shared" si="102"/>
        <v>0</v>
      </c>
      <c r="M92" s="84">
        <f t="shared" si="103"/>
        <v>0</v>
      </c>
      <c r="N92" s="84">
        <f t="shared" si="104"/>
        <v>0</v>
      </c>
      <c r="O92" s="84">
        <f t="shared" si="105"/>
        <v>0</v>
      </c>
      <c r="P92" s="84">
        <f t="shared" si="106"/>
        <v>0</v>
      </c>
      <c r="Q92" s="84">
        <f t="shared" si="107"/>
        <v>0</v>
      </c>
      <c r="R92" s="84">
        <f t="shared" si="108"/>
        <v>0</v>
      </c>
      <c r="S92" s="84">
        <f t="shared" si="109"/>
        <v>0</v>
      </c>
      <c r="T92" s="84">
        <f t="shared" si="110"/>
        <v>0</v>
      </c>
      <c r="U92" s="84">
        <f t="shared" si="111"/>
        <v>0</v>
      </c>
      <c r="V92" s="84">
        <f t="shared" si="112"/>
        <v>0</v>
      </c>
      <c r="W92" s="84">
        <f t="shared" si="113"/>
        <v>0</v>
      </c>
      <c r="X92" s="84">
        <f t="shared" si="114"/>
        <v>0</v>
      </c>
      <c r="Y92" s="84">
        <f t="shared" si="115"/>
        <v>0</v>
      </c>
      <c r="Z92" s="84">
        <f t="shared" si="116"/>
        <v>0</v>
      </c>
      <c r="AA92" s="84">
        <f t="shared" si="117"/>
        <v>0</v>
      </c>
      <c r="AB92" s="84">
        <f t="shared" si="118"/>
        <v>0</v>
      </c>
      <c r="AC92" s="84">
        <f t="shared" si="119"/>
        <v>0</v>
      </c>
      <c r="AD92" s="84">
        <f t="shared" si="120"/>
        <v>0</v>
      </c>
      <c r="AE92" s="84">
        <f t="shared" si="121"/>
        <v>0</v>
      </c>
      <c r="AF92" s="84">
        <f t="shared" si="122"/>
        <v>0</v>
      </c>
      <c r="AG92" s="84">
        <f t="shared" si="123"/>
        <v>0</v>
      </c>
      <c r="AH92" s="84">
        <f t="shared" si="124"/>
        <v>0</v>
      </c>
      <c r="AI92" s="84">
        <f t="shared" si="125"/>
        <v>0</v>
      </c>
      <c r="AJ92" s="84">
        <f t="shared" si="126"/>
        <v>0</v>
      </c>
      <c r="AK92" s="84">
        <f t="shared" si="127"/>
        <v>0</v>
      </c>
      <c r="AL92" s="84">
        <f t="shared" si="128"/>
        <v>0</v>
      </c>
      <c r="AM92" s="84">
        <f t="shared" si="129"/>
        <v>0</v>
      </c>
      <c r="AN92" s="84">
        <f t="shared" si="130"/>
        <v>0</v>
      </c>
      <c r="AO92" s="84">
        <f t="shared" si="131"/>
        <v>0</v>
      </c>
      <c r="AP92" s="84">
        <f t="shared" si="132"/>
        <v>0</v>
      </c>
      <c r="AQ92" s="84">
        <f t="shared" si="133"/>
        <v>0</v>
      </c>
      <c r="AR92" s="84">
        <f t="shared" si="134"/>
        <v>0</v>
      </c>
      <c r="AS92" s="84">
        <f t="shared" si="135"/>
        <v>0</v>
      </c>
      <c r="AT92" s="84">
        <f t="shared" si="136"/>
        <v>0</v>
      </c>
      <c r="AU92" s="84">
        <f t="shared" si="137"/>
        <v>0</v>
      </c>
      <c r="AV92" s="84">
        <f t="shared" si="138"/>
        <v>0</v>
      </c>
      <c r="AW92" s="84">
        <f t="shared" si="139"/>
        <v>0</v>
      </c>
      <c r="AX92" s="84">
        <f t="shared" si="140"/>
        <v>0</v>
      </c>
      <c r="AY92" s="84">
        <f t="shared" si="141"/>
        <v>0</v>
      </c>
      <c r="AZ92" s="84">
        <f t="shared" si="142"/>
        <v>0</v>
      </c>
      <c r="BA92" s="84">
        <f t="shared" si="143"/>
        <v>0</v>
      </c>
      <c r="BB92" s="84">
        <f t="shared" si="144"/>
        <v>0</v>
      </c>
      <c r="BC92" s="84">
        <f t="shared" si="145"/>
        <v>0</v>
      </c>
      <c r="BD92" s="84">
        <f t="shared" si="146"/>
        <v>0</v>
      </c>
      <c r="BE92" s="84">
        <f t="shared" si="147"/>
        <v>0</v>
      </c>
      <c r="BF92" s="84">
        <f t="shared" si="148"/>
        <v>0</v>
      </c>
      <c r="BG92" s="84">
        <f t="shared" si="149"/>
        <v>0</v>
      </c>
      <c r="BH92" s="84">
        <f t="shared" si="150"/>
        <v>0</v>
      </c>
      <c r="BI92" s="84">
        <f t="shared" si="151"/>
        <v>0</v>
      </c>
      <c r="BJ92" s="84">
        <f t="shared" si="152"/>
        <v>0</v>
      </c>
      <c r="BK92" s="84">
        <f t="shared" si="153"/>
        <v>0</v>
      </c>
      <c r="BL92" s="84">
        <f t="shared" si="154"/>
        <v>0</v>
      </c>
      <c r="BM92" s="84">
        <f t="shared" si="155"/>
        <v>0</v>
      </c>
      <c r="BN92" s="84">
        <f t="shared" si="156"/>
        <v>0</v>
      </c>
      <c r="BO92" s="84">
        <f t="shared" si="157"/>
        <v>0</v>
      </c>
      <c r="BP92" s="84">
        <f t="shared" si="158"/>
        <v>0</v>
      </c>
      <c r="BQ92" s="84">
        <f t="shared" si="159"/>
        <v>0</v>
      </c>
      <c r="BR92" s="84">
        <f t="shared" si="160"/>
        <v>0</v>
      </c>
      <c r="BS92" s="84">
        <f t="shared" si="161"/>
        <v>0</v>
      </c>
      <c r="BT92" s="84">
        <f t="shared" si="162"/>
        <v>0</v>
      </c>
      <c r="BU92" s="84">
        <f t="shared" si="163"/>
        <v>0</v>
      </c>
      <c r="BV92" s="84">
        <f t="shared" si="164"/>
        <v>0</v>
      </c>
      <c r="BW92" s="84">
        <f t="shared" si="165"/>
        <v>0</v>
      </c>
      <c r="BX92" s="84">
        <f t="shared" si="166"/>
        <v>0</v>
      </c>
      <c r="BY92" s="84">
        <f t="shared" si="167"/>
        <v>0</v>
      </c>
      <c r="BZ92" s="84">
        <f t="shared" si="168"/>
        <v>0</v>
      </c>
      <c r="CA92" s="84">
        <f t="shared" si="169"/>
        <v>0</v>
      </c>
      <c r="CB92" s="84">
        <f t="shared" si="170"/>
        <v>0</v>
      </c>
      <c r="CC92" s="84">
        <f t="shared" si="171"/>
        <v>0</v>
      </c>
      <c r="CD92" s="84">
        <f t="shared" si="172"/>
        <v>0</v>
      </c>
      <c r="CE92" s="84">
        <f t="shared" si="173"/>
        <v>0</v>
      </c>
      <c r="CF92" s="84">
        <f t="shared" si="174"/>
        <v>0</v>
      </c>
      <c r="CG92" s="84">
        <f t="shared" si="175"/>
        <v>0</v>
      </c>
      <c r="CH92" s="84">
        <f t="shared" si="176"/>
        <v>0</v>
      </c>
      <c r="CI92" s="84">
        <f t="shared" si="177"/>
        <v>0</v>
      </c>
      <c r="CJ92" s="84">
        <f t="shared" si="178"/>
        <v>0</v>
      </c>
      <c r="CK92" s="84">
        <f t="shared" si="179"/>
        <v>0</v>
      </c>
      <c r="CL92" s="84">
        <f t="shared" si="180"/>
        <v>0</v>
      </c>
      <c r="CM92" s="84">
        <f t="shared" si="181"/>
        <v>0</v>
      </c>
      <c r="CN92" s="84">
        <f t="shared" si="182"/>
        <v>0</v>
      </c>
      <c r="CO92" s="84">
        <f t="shared" si="183"/>
        <v>0</v>
      </c>
      <c r="CP92" s="84">
        <f t="shared" si="184"/>
        <v>0</v>
      </c>
      <c r="CQ92" s="84">
        <f t="shared" si="185"/>
        <v>0</v>
      </c>
      <c r="CR92" s="84">
        <f t="shared" si="186"/>
        <v>0</v>
      </c>
      <c r="CS92" s="84">
        <f t="shared" si="187"/>
        <v>0</v>
      </c>
      <c r="CT92" s="84">
        <f t="shared" si="188"/>
        <v>0</v>
      </c>
      <c r="CU92" s="84">
        <f t="shared" si="189"/>
        <v>0</v>
      </c>
      <c r="CV92" s="84">
        <f t="shared" si="190"/>
        <v>0</v>
      </c>
      <c r="CW92" s="84">
        <f t="shared" si="191"/>
        <v>0</v>
      </c>
      <c r="CX92" s="84">
        <f t="shared" si="192"/>
        <v>0</v>
      </c>
    </row>
    <row r="93" spans="1:102" s="263" customFormat="1" ht="14.25">
      <c r="A93" s="78">
        <f t="shared" si="96"/>
        <v>83</v>
      </c>
      <c r="B93" s="79"/>
      <c r="C93" s="80"/>
      <c r="D93" s="81"/>
      <c r="E93" s="82"/>
      <c r="F93" s="83"/>
      <c r="G93" s="84">
        <f t="shared" si="97"/>
        <v>0</v>
      </c>
      <c r="H93" s="84">
        <f t="shared" si="98"/>
        <v>0</v>
      </c>
      <c r="I93" s="84">
        <f t="shared" si="99"/>
        <v>0</v>
      </c>
      <c r="J93" s="84">
        <f t="shared" si="100"/>
        <v>0</v>
      </c>
      <c r="K93" s="84">
        <f t="shared" si="101"/>
        <v>0</v>
      </c>
      <c r="L93" s="84">
        <f t="shared" si="102"/>
        <v>0</v>
      </c>
      <c r="M93" s="84">
        <f t="shared" si="103"/>
        <v>0</v>
      </c>
      <c r="N93" s="84">
        <f t="shared" si="104"/>
        <v>0</v>
      </c>
      <c r="O93" s="84">
        <f t="shared" si="105"/>
        <v>0</v>
      </c>
      <c r="P93" s="84">
        <f t="shared" si="106"/>
        <v>0</v>
      </c>
      <c r="Q93" s="84">
        <f t="shared" si="107"/>
        <v>0</v>
      </c>
      <c r="R93" s="84">
        <f t="shared" si="108"/>
        <v>0</v>
      </c>
      <c r="S93" s="84">
        <f t="shared" si="109"/>
        <v>0</v>
      </c>
      <c r="T93" s="84">
        <f t="shared" si="110"/>
        <v>0</v>
      </c>
      <c r="U93" s="84">
        <f t="shared" si="111"/>
        <v>0</v>
      </c>
      <c r="V93" s="84">
        <f t="shared" si="112"/>
        <v>0</v>
      </c>
      <c r="W93" s="84">
        <f t="shared" si="113"/>
        <v>0</v>
      </c>
      <c r="X93" s="84">
        <f t="shared" si="114"/>
        <v>0</v>
      </c>
      <c r="Y93" s="84">
        <f t="shared" si="115"/>
        <v>0</v>
      </c>
      <c r="Z93" s="84">
        <f t="shared" si="116"/>
        <v>0</v>
      </c>
      <c r="AA93" s="84">
        <f t="shared" si="117"/>
        <v>0</v>
      </c>
      <c r="AB93" s="84">
        <f t="shared" si="118"/>
        <v>0</v>
      </c>
      <c r="AC93" s="84">
        <f t="shared" si="119"/>
        <v>0</v>
      </c>
      <c r="AD93" s="84">
        <f t="shared" si="120"/>
        <v>0</v>
      </c>
      <c r="AE93" s="84">
        <f t="shared" si="121"/>
        <v>0</v>
      </c>
      <c r="AF93" s="84">
        <f t="shared" si="122"/>
        <v>0</v>
      </c>
      <c r="AG93" s="84">
        <f t="shared" si="123"/>
        <v>0</v>
      </c>
      <c r="AH93" s="84">
        <f t="shared" si="124"/>
        <v>0</v>
      </c>
      <c r="AI93" s="84">
        <f t="shared" si="125"/>
        <v>0</v>
      </c>
      <c r="AJ93" s="84">
        <f t="shared" si="126"/>
        <v>0</v>
      </c>
      <c r="AK93" s="84">
        <f t="shared" si="127"/>
        <v>0</v>
      </c>
      <c r="AL93" s="84">
        <f t="shared" si="128"/>
        <v>0</v>
      </c>
      <c r="AM93" s="84">
        <f t="shared" si="129"/>
        <v>0</v>
      </c>
      <c r="AN93" s="84">
        <f t="shared" si="130"/>
        <v>0</v>
      </c>
      <c r="AO93" s="84">
        <f t="shared" si="131"/>
        <v>0</v>
      </c>
      <c r="AP93" s="84">
        <f t="shared" si="132"/>
        <v>0</v>
      </c>
      <c r="AQ93" s="84">
        <f t="shared" si="133"/>
        <v>0</v>
      </c>
      <c r="AR93" s="84">
        <f t="shared" si="134"/>
        <v>0</v>
      </c>
      <c r="AS93" s="84">
        <f t="shared" si="135"/>
        <v>0</v>
      </c>
      <c r="AT93" s="84">
        <f t="shared" si="136"/>
        <v>0</v>
      </c>
      <c r="AU93" s="84">
        <f t="shared" si="137"/>
        <v>0</v>
      </c>
      <c r="AV93" s="84">
        <f t="shared" si="138"/>
        <v>0</v>
      </c>
      <c r="AW93" s="84">
        <f t="shared" si="139"/>
        <v>0</v>
      </c>
      <c r="AX93" s="84">
        <f t="shared" si="140"/>
        <v>0</v>
      </c>
      <c r="AY93" s="84">
        <f t="shared" si="141"/>
        <v>0</v>
      </c>
      <c r="AZ93" s="84">
        <f t="shared" si="142"/>
        <v>0</v>
      </c>
      <c r="BA93" s="84">
        <f t="shared" si="143"/>
        <v>0</v>
      </c>
      <c r="BB93" s="84">
        <f t="shared" si="144"/>
        <v>0</v>
      </c>
      <c r="BC93" s="84">
        <f t="shared" si="145"/>
        <v>0</v>
      </c>
      <c r="BD93" s="84">
        <f t="shared" si="146"/>
        <v>0</v>
      </c>
      <c r="BE93" s="84">
        <f t="shared" si="147"/>
        <v>0</v>
      </c>
      <c r="BF93" s="84">
        <f t="shared" si="148"/>
        <v>0</v>
      </c>
      <c r="BG93" s="84">
        <f t="shared" si="149"/>
        <v>0</v>
      </c>
      <c r="BH93" s="84">
        <f t="shared" si="150"/>
        <v>0</v>
      </c>
      <c r="BI93" s="84">
        <f t="shared" si="151"/>
        <v>0</v>
      </c>
      <c r="BJ93" s="84">
        <f t="shared" si="152"/>
        <v>0</v>
      </c>
      <c r="BK93" s="84">
        <f t="shared" si="153"/>
        <v>0</v>
      </c>
      <c r="BL93" s="84">
        <f t="shared" si="154"/>
        <v>0</v>
      </c>
      <c r="BM93" s="84">
        <f t="shared" si="155"/>
        <v>0</v>
      </c>
      <c r="BN93" s="84">
        <f t="shared" si="156"/>
        <v>0</v>
      </c>
      <c r="BO93" s="84">
        <f t="shared" si="157"/>
        <v>0</v>
      </c>
      <c r="BP93" s="84">
        <f t="shared" si="158"/>
        <v>0</v>
      </c>
      <c r="BQ93" s="84">
        <f t="shared" si="159"/>
        <v>0</v>
      </c>
      <c r="BR93" s="84">
        <f t="shared" si="160"/>
        <v>0</v>
      </c>
      <c r="BS93" s="84">
        <f t="shared" si="161"/>
        <v>0</v>
      </c>
      <c r="BT93" s="84">
        <f t="shared" si="162"/>
        <v>0</v>
      </c>
      <c r="BU93" s="84">
        <f t="shared" si="163"/>
        <v>0</v>
      </c>
      <c r="BV93" s="84">
        <f t="shared" si="164"/>
        <v>0</v>
      </c>
      <c r="BW93" s="84">
        <f t="shared" si="165"/>
        <v>0</v>
      </c>
      <c r="BX93" s="84">
        <f t="shared" si="166"/>
        <v>0</v>
      </c>
      <c r="BY93" s="84">
        <f t="shared" si="167"/>
        <v>0</v>
      </c>
      <c r="BZ93" s="84">
        <f t="shared" si="168"/>
        <v>0</v>
      </c>
      <c r="CA93" s="84">
        <f t="shared" si="169"/>
        <v>0</v>
      </c>
      <c r="CB93" s="84">
        <f t="shared" si="170"/>
        <v>0</v>
      </c>
      <c r="CC93" s="84">
        <f t="shared" si="171"/>
        <v>0</v>
      </c>
      <c r="CD93" s="84">
        <f t="shared" si="172"/>
        <v>0</v>
      </c>
      <c r="CE93" s="84">
        <f t="shared" si="173"/>
        <v>0</v>
      </c>
      <c r="CF93" s="84">
        <f t="shared" si="174"/>
        <v>0</v>
      </c>
      <c r="CG93" s="84">
        <f t="shared" si="175"/>
        <v>0</v>
      </c>
      <c r="CH93" s="84">
        <f t="shared" si="176"/>
        <v>0</v>
      </c>
      <c r="CI93" s="84">
        <f t="shared" si="177"/>
        <v>0</v>
      </c>
      <c r="CJ93" s="84">
        <f t="shared" si="178"/>
        <v>0</v>
      </c>
      <c r="CK93" s="84">
        <f t="shared" si="179"/>
        <v>0</v>
      </c>
      <c r="CL93" s="84">
        <f t="shared" si="180"/>
        <v>0</v>
      </c>
      <c r="CM93" s="84">
        <f t="shared" si="181"/>
        <v>0</v>
      </c>
      <c r="CN93" s="84">
        <f t="shared" si="182"/>
        <v>0</v>
      </c>
      <c r="CO93" s="84">
        <f t="shared" si="183"/>
        <v>0</v>
      </c>
      <c r="CP93" s="84">
        <f t="shared" si="184"/>
        <v>0</v>
      </c>
      <c r="CQ93" s="84">
        <f t="shared" si="185"/>
        <v>0</v>
      </c>
      <c r="CR93" s="84">
        <f t="shared" si="186"/>
        <v>0</v>
      </c>
      <c r="CS93" s="84">
        <f t="shared" si="187"/>
        <v>0</v>
      </c>
      <c r="CT93" s="84">
        <f t="shared" si="188"/>
        <v>0</v>
      </c>
      <c r="CU93" s="84">
        <f t="shared" si="189"/>
        <v>0</v>
      </c>
      <c r="CV93" s="84">
        <f t="shared" si="190"/>
        <v>0</v>
      </c>
      <c r="CW93" s="84">
        <f t="shared" si="191"/>
        <v>0</v>
      </c>
      <c r="CX93" s="84">
        <f t="shared" si="192"/>
        <v>0</v>
      </c>
    </row>
    <row r="94" spans="1:102" s="263" customFormat="1" ht="14.25">
      <c r="A94" s="78">
        <f t="shared" si="96"/>
        <v>84</v>
      </c>
      <c r="B94" s="79"/>
      <c r="C94" s="80"/>
      <c r="D94" s="81"/>
      <c r="E94" s="82"/>
      <c r="F94" s="83"/>
      <c r="G94" s="84">
        <f t="shared" si="97"/>
        <v>0</v>
      </c>
      <c r="H94" s="84">
        <f t="shared" si="98"/>
        <v>0</v>
      </c>
      <c r="I94" s="84">
        <f t="shared" si="99"/>
        <v>0</v>
      </c>
      <c r="J94" s="84">
        <f t="shared" si="100"/>
        <v>0</v>
      </c>
      <c r="K94" s="84">
        <f t="shared" si="101"/>
        <v>0</v>
      </c>
      <c r="L94" s="84">
        <f t="shared" si="102"/>
        <v>0</v>
      </c>
      <c r="M94" s="84">
        <f t="shared" si="103"/>
        <v>0</v>
      </c>
      <c r="N94" s="84">
        <f t="shared" si="104"/>
        <v>0</v>
      </c>
      <c r="O94" s="84">
        <f t="shared" si="105"/>
        <v>0</v>
      </c>
      <c r="P94" s="84">
        <f t="shared" si="106"/>
        <v>0</v>
      </c>
      <c r="Q94" s="84">
        <f t="shared" si="107"/>
        <v>0</v>
      </c>
      <c r="R94" s="84">
        <f t="shared" si="108"/>
        <v>0</v>
      </c>
      <c r="S94" s="84">
        <f t="shared" si="109"/>
        <v>0</v>
      </c>
      <c r="T94" s="84">
        <f t="shared" si="110"/>
        <v>0</v>
      </c>
      <c r="U94" s="84">
        <f t="shared" si="111"/>
        <v>0</v>
      </c>
      <c r="V94" s="84">
        <f t="shared" si="112"/>
        <v>0</v>
      </c>
      <c r="W94" s="84">
        <f t="shared" si="113"/>
        <v>0</v>
      </c>
      <c r="X94" s="84">
        <f t="shared" si="114"/>
        <v>0</v>
      </c>
      <c r="Y94" s="84">
        <f t="shared" si="115"/>
        <v>0</v>
      </c>
      <c r="Z94" s="84">
        <f t="shared" si="116"/>
        <v>0</v>
      </c>
      <c r="AA94" s="84">
        <f t="shared" si="117"/>
        <v>0</v>
      </c>
      <c r="AB94" s="84">
        <f t="shared" si="118"/>
        <v>0</v>
      </c>
      <c r="AC94" s="84">
        <f t="shared" si="119"/>
        <v>0</v>
      </c>
      <c r="AD94" s="84">
        <f t="shared" si="120"/>
        <v>0</v>
      </c>
      <c r="AE94" s="84">
        <f t="shared" si="121"/>
        <v>0</v>
      </c>
      <c r="AF94" s="84">
        <f t="shared" si="122"/>
        <v>0</v>
      </c>
      <c r="AG94" s="84">
        <f t="shared" si="123"/>
        <v>0</v>
      </c>
      <c r="AH94" s="84">
        <f t="shared" si="124"/>
        <v>0</v>
      </c>
      <c r="AI94" s="84">
        <f t="shared" si="125"/>
        <v>0</v>
      </c>
      <c r="AJ94" s="84">
        <f t="shared" si="126"/>
        <v>0</v>
      </c>
      <c r="AK94" s="84">
        <f t="shared" si="127"/>
        <v>0</v>
      </c>
      <c r="AL94" s="84">
        <f t="shared" si="128"/>
        <v>0</v>
      </c>
      <c r="AM94" s="84">
        <f t="shared" si="129"/>
        <v>0</v>
      </c>
      <c r="AN94" s="84">
        <f t="shared" si="130"/>
        <v>0</v>
      </c>
      <c r="AO94" s="84">
        <f t="shared" si="131"/>
        <v>0</v>
      </c>
      <c r="AP94" s="84">
        <f t="shared" si="132"/>
        <v>0</v>
      </c>
      <c r="AQ94" s="84">
        <f t="shared" si="133"/>
        <v>0</v>
      </c>
      <c r="AR94" s="84">
        <f t="shared" si="134"/>
        <v>0</v>
      </c>
      <c r="AS94" s="84">
        <f t="shared" si="135"/>
        <v>0</v>
      </c>
      <c r="AT94" s="84">
        <f t="shared" si="136"/>
        <v>0</v>
      </c>
      <c r="AU94" s="84">
        <f t="shared" si="137"/>
        <v>0</v>
      </c>
      <c r="AV94" s="84">
        <f t="shared" si="138"/>
        <v>0</v>
      </c>
      <c r="AW94" s="84">
        <f t="shared" si="139"/>
        <v>0</v>
      </c>
      <c r="AX94" s="84">
        <f t="shared" si="140"/>
        <v>0</v>
      </c>
      <c r="AY94" s="84">
        <f t="shared" si="141"/>
        <v>0</v>
      </c>
      <c r="AZ94" s="84">
        <f t="shared" si="142"/>
        <v>0</v>
      </c>
      <c r="BA94" s="84">
        <f t="shared" si="143"/>
        <v>0</v>
      </c>
      <c r="BB94" s="84">
        <f t="shared" si="144"/>
        <v>0</v>
      </c>
      <c r="BC94" s="84">
        <f t="shared" si="145"/>
        <v>0</v>
      </c>
      <c r="BD94" s="84">
        <f t="shared" si="146"/>
        <v>0</v>
      </c>
      <c r="BE94" s="84">
        <f t="shared" si="147"/>
        <v>0</v>
      </c>
      <c r="BF94" s="84">
        <f t="shared" si="148"/>
        <v>0</v>
      </c>
      <c r="BG94" s="84">
        <f t="shared" si="149"/>
        <v>0</v>
      </c>
      <c r="BH94" s="84">
        <f t="shared" si="150"/>
        <v>0</v>
      </c>
      <c r="BI94" s="84">
        <f t="shared" si="151"/>
        <v>0</v>
      </c>
      <c r="BJ94" s="84">
        <f t="shared" si="152"/>
        <v>0</v>
      </c>
      <c r="BK94" s="84">
        <f t="shared" si="153"/>
        <v>0</v>
      </c>
      <c r="BL94" s="84">
        <f t="shared" si="154"/>
        <v>0</v>
      </c>
      <c r="BM94" s="84">
        <f t="shared" si="155"/>
        <v>0</v>
      </c>
      <c r="BN94" s="84">
        <f t="shared" si="156"/>
        <v>0</v>
      </c>
      <c r="BO94" s="84">
        <f t="shared" si="157"/>
        <v>0</v>
      </c>
      <c r="BP94" s="84">
        <f t="shared" si="158"/>
        <v>0</v>
      </c>
      <c r="BQ94" s="84">
        <f t="shared" si="159"/>
        <v>0</v>
      </c>
      <c r="BR94" s="84">
        <f t="shared" si="160"/>
        <v>0</v>
      </c>
      <c r="BS94" s="84">
        <f t="shared" si="161"/>
        <v>0</v>
      </c>
      <c r="BT94" s="84">
        <f t="shared" si="162"/>
        <v>0</v>
      </c>
      <c r="BU94" s="84">
        <f t="shared" si="163"/>
        <v>0</v>
      </c>
      <c r="BV94" s="84">
        <f t="shared" si="164"/>
        <v>0</v>
      </c>
      <c r="BW94" s="84">
        <f t="shared" si="165"/>
        <v>0</v>
      </c>
      <c r="BX94" s="84">
        <f t="shared" si="166"/>
        <v>0</v>
      </c>
      <c r="BY94" s="84">
        <f t="shared" si="167"/>
        <v>0</v>
      </c>
      <c r="BZ94" s="84">
        <f t="shared" si="168"/>
        <v>0</v>
      </c>
      <c r="CA94" s="84">
        <f t="shared" si="169"/>
        <v>0</v>
      </c>
      <c r="CB94" s="84">
        <f t="shared" si="170"/>
        <v>0</v>
      </c>
      <c r="CC94" s="84">
        <f t="shared" si="171"/>
        <v>0</v>
      </c>
      <c r="CD94" s="84">
        <f t="shared" si="172"/>
        <v>0</v>
      </c>
      <c r="CE94" s="84">
        <f t="shared" si="173"/>
        <v>0</v>
      </c>
      <c r="CF94" s="84">
        <f t="shared" si="174"/>
        <v>0</v>
      </c>
      <c r="CG94" s="84">
        <f t="shared" si="175"/>
        <v>0</v>
      </c>
      <c r="CH94" s="84">
        <f t="shared" si="176"/>
        <v>0</v>
      </c>
      <c r="CI94" s="84">
        <f t="shared" si="177"/>
        <v>0</v>
      </c>
      <c r="CJ94" s="84">
        <f t="shared" si="178"/>
        <v>0</v>
      </c>
      <c r="CK94" s="84">
        <f t="shared" si="179"/>
        <v>0</v>
      </c>
      <c r="CL94" s="84">
        <f t="shared" si="180"/>
        <v>0</v>
      </c>
      <c r="CM94" s="84">
        <f t="shared" si="181"/>
        <v>0</v>
      </c>
      <c r="CN94" s="84">
        <f t="shared" si="182"/>
        <v>0</v>
      </c>
      <c r="CO94" s="84">
        <f t="shared" si="183"/>
        <v>0</v>
      </c>
      <c r="CP94" s="84">
        <f t="shared" si="184"/>
        <v>0</v>
      </c>
      <c r="CQ94" s="84">
        <f t="shared" si="185"/>
        <v>0</v>
      </c>
      <c r="CR94" s="84">
        <f t="shared" si="186"/>
        <v>0</v>
      </c>
      <c r="CS94" s="84">
        <f t="shared" si="187"/>
        <v>0</v>
      </c>
      <c r="CT94" s="84">
        <f t="shared" si="188"/>
        <v>0</v>
      </c>
      <c r="CU94" s="84">
        <f t="shared" si="189"/>
        <v>0</v>
      </c>
      <c r="CV94" s="84">
        <f t="shared" si="190"/>
        <v>0</v>
      </c>
      <c r="CW94" s="84">
        <f t="shared" si="191"/>
        <v>0</v>
      </c>
      <c r="CX94" s="84">
        <f t="shared" si="192"/>
        <v>0</v>
      </c>
    </row>
    <row r="95" spans="1:102" s="263" customFormat="1" ht="14.25">
      <c r="A95" s="78">
        <f t="shared" si="96"/>
        <v>85</v>
      </c>
      <c r="B95" s="79"/>
      <c r="C95" s="80"/>
      <c r="D95" s="81"/>
      <c r="E95" s="82"/>
      <c r="F95" s="83"/>
      <c r="G95" s="84">
        <f t="shared" si="97"/>
        <v>0</v>
      </c>
      <c r="H95" s="84">
        <f t="shared" si="98"/>
        <v>0</v>
      </c>
      <c r="I95" s="84">
        <f t="shared" si="99"/>
        <v>0</v>
      </c>
      <c r="J95" s="84">
        <f t="shared" si="100"/>
        <v>0</v>
      </c>
      <c r="K95" s="84">
        <f t="shared" si="101"/>
        <v>0</v>
      </c>
      <c r="L95" s="84">
        <f t="shared" si="102"/>
        <v>0</v>
      </c>
      <c r="M95" s="84">
        <f t="shared" si="103"/>
        <v>0</v>
      </c>
      <c r="N95" s="84">
        <f t="shared" si="104"/>
        <v>0</v>
      </c>
      <c r="O95" s="84">
        <f t="shared" si="105"/>
        <v>0</v>
      </c>
      <c r="P95" s="84">
        <f t="shared" si="106"/>
        <v>0</v>
      </c>
      <c r="Q95" s="84">
        <f t="shared" si="107"/>
        <v>0</v>
      </c>
      <c r="R95" s="84">
        <f t="shared" si="108"/>
        <v>0</v>
      </c>
      <c r="S95" s="84">
        <f t="shared" si="109"/>
        <v>0</v>
      </c>
      <c r="T95" s="84">
        <f t="shared" si="110"/>
        <v>0</v>
      </c>
      <c r="U95" s="84">
        <f t="shared" si="111"/>
        <v>0</v>
      </c>
      <c r="V95" s="84">
        <f t="shared" si="112"/>
        <v>0</v>
      </c>
      <c r="W95" s="84">
        <f t="shared" si="113"/>
        <v>0</v>
      </c>
      <c r="X95" s="84">
        <f t="shared" si="114"/>
        <v>0</v>
      </c>
      <c r="Y95" s="84">
        <f t="shared" si="115"/>
        <v>0</v>
      </c>
      <c r="Z95" s="84">
        <f t="shared" si="116"/>
        <v>0</v>
      </c>
      <c r="AA95" s="84">
        <f t="shared" si="117"/>
        <v>0</v>
      </c>
      <c r="AB95" s="84">
        <f t="shared" si="118"/>
        <v>0</v>
      </c>
      <c r="AC95" s="84">
        <f t="shared" si="119"/>
        <v>0</v>
      </c>
      <c r="AD95" s="84">
        <f t="shared" si="120"/>
        <v>0</v>
      </c>
      <c r="AE95" s="84">
        <f t="shared" si="121"/>
        <v>0</v>
      </c>
      <c r="AF95" s="84">
        <f t="shared" si="122"/>
        <v>0</v>
      </c>
      <c r="AG95" s="84">
        <f t="shared" si="123"/>
        <v>0</v>
      </c>
      <c r="AH95" s="84">
        <f t="shared" si="124"/>
        <v>0</v>
      </c>
      <c r="AI95" s="84">
        <f t="shared" si="125"/>
        <v>0</v>
      </c>
      <c r="AJ95" s="84">
        <f t="shared" si="126"/>
        <v>0</v>
      </c>
      <c r="AK95" s="84">
        <f t="shared" si="127"/>
        <v>0</v>
      </c>
      <c r="AL95" s="84">
        <f t="shared" si="128"/>
        <v>0</v>
      </c>
      <c r="AM95" s="84">
        <f t="shared" si="129"/>
        <v>0</v>
      </c>
      <c r="AN95" s="84">
        <f t="shared" si="130"/>
        <v>0</v>
      </c>
      <c r="AO95" s="84">
        <f t="shared" si="131"/>
        <v>0</v>
      </c>
      <c r="AP95" s="84">
        <f t="shared" si="132"/>
        <v>0</v>
      </c>
      <c r="AQ95" s="84">
        <f t="shared" si="133"/>
        <v>0</v>
      </c>
      <c r="AR95" s="84">
        <f t="shared" si="134"/>
        <v>0</v>
      </c>
      <c r="AS95" s="84">
        <f t="shared" si="135"/>
        <v>0</v>
      </c>
      <c r="AT95" s="84">
        <f t="shared" si="136"/>
        <v>0</v>
      </c>
      <c r="AU95" s="84">
        <f t="shared" si="137"/>
        <v>0</v>
      </c>
      <c r="AV95" s="84">
        <f t="shared" si="138"/>
        <v>0</v>
      </c>
      <c r="AW95" s="84">
        <f t="shared" si="139"/>
        <v>0</v>
      </c>
      <c r="AX95" s="84">
        <f t="shared" si="140"/>
        <v>0</v>
      </c>
      <c r="AY95" s="84">
        <f t="shared" si="141"/>
        <v>0</v>
      </c>
      <c r="AZ95" s="84">
        <f t="shared" si="142"/>
        <v>0</v>
      </c>
      <c r="BA95" s="84">
        <f t="shared" si="143"/>
        <v>0</v>
      </c>
      <c r="BB95" s="84">
        <f t="shared" si="144"/>
        <v>0</v>
      </c>
      <c r="BC95" s="84">
        <f t="shared" si="145"/>
        <v>0</v>
      </c>
      <c r="BD95" s="84">
        <f t="shared" si="146"/>
        <v>0</v>
      </c>
      <c r="BE95" s="84">
        <f t="shared" si="147"/>
        <v>0</v>
      </c>
      <c r="BF95" s="84">
        <f t="shared" si="148"/>
        <v>0</v>
      </c>
      <c r="BG95" s="84">
        <f t="shared" si="149"/>
        <v>0</v>
      </c>
      <c r="BH95" s="84">
        <f t="shared" si="150"/>
        <v>0</v>
      </c>
      <c r="BI95" s="84">
        <f t="shared" si="151"/>
        <v>0</v>
      </c>
      <c r="BJ95" s="84">
        <f t="shared" si="152"/>
        <v>0</v>
      </c>
      <c r="BK95" s="84">
        <f t="shared" si="153"/>
        <v>0</v>
      </c>
      <c r="BL95" s="84">
        <f t="shared" si="154"/>
        <v>0</v>
      </c>
      <c r="BM95" s="84">
        <f t="shared" si="155"/>
        <v>0</v>
      </c>
      <c r="BN95" s="84">
        <f t="shared" si="156"/>
        <v>0</v>
      </c>
      <c r="BO95" s="84">
        <f t="shared" si="157"/>
        <v>0</v>
      </c>
      <c r="BP95" s="84">
        <f t="shared" si="158"/>
        <v>0</v>
      </c>
      <c r="BQ95" s="84">
        <f t="shared" si="159"/>
        <v>0</v>
      </c>
      <c r="BR95" s="84">
        <f t="shared" si="160"/>
        <v>0</v>
      </c>
      <c r="BS95" s="84">
        <f t="shared" si="161"/>
        <v>0</v>
      </c>
      <c r="BT95" s="84">
        <f t="shared" si="162"/>
        <v>0</v>
      </c>
      <c r="BU95" s="84">
        <f t="shared" si="163"/>
        <v>0</v>
      </c>
      <c r="BV95" s="84">
        <f t="shared" si="164"/>
        <v>0</v>
      </c>
      <c r="BW95" s="84">
        <f t="shared" si="165"/>
        <v>0</v>
      </c>
      <c r="BX95" s="84">
        <f t="shared" si="166"/>
        <v>0</v>
      </c>
      <c r="BY95" s="84">
        <f t="shared" si="167"/>
        <v>0</v>
      </c>
      <c r="BZ95" s="84">
        <f t="shared" si="168"/>
        <v>0</v>
      </c>
      <c r="CA95" s="84">
        <f t="shared" si="169"/>
        <v>0</v>
      </c>
      <c r="CB95" s="84">
        <f t="shared" si="170"/>
        <v>0</v>
      </c>
      <c r="CC95" s="84">
        <f t="shared" si="171"/>
        <v>0</v>
      </c>
      <c r="CD95" s="84">
        <f t="shared" si="172"/>
        <v>0</v>
      </c>
      <c r="CE95" s="84">
        <f t="shared" si="173"/>
        <v>0</v>
      </c>
      <c r="CF95" s="84">
        <f t="shared" si="174"/>
        <v>0</v>
      </c>
      <c r="CG95" s="84">
        <f t="shared" si="175"/>
        <v>0</v>
      </c>
      <c r="CH95" s="84">
        <f t="shared" si="176"/>
        <v>0</v>
      </c>
      <c r="CI95" s="84">
        <f t="shared" si="177"/>
        <v>0</v>
      </c>
      <c r="CJ95" s="84">
        <f t="shared" si="178"/>
        <v>0</v>
      </c>
      <c r="CK95" s="84">
        <f t="shared" si="179"/>
        <v>0</v>
      </c>
      <c r="CL95" s="84">
        <f t="shared" si="180"/>
        <v>0</v>
      </c>
      <c r="CM95" s="84">
        <f t="shared" si="181"/>
        <v>0</v>
      </c>
      <c r="CN95" s="84">
        <f t="shared" si="182"/>
        <v>0</v>
      </c>
      <c r="CO95" s="84">
        <f t="shared" si="183"/>
        <v>0</v>
      </c>
      <c r="CP95" s="84">
        <f t="shared" si="184"/>
        <v>0</v>
      </c>
      <c r="CQ95" s="84">
        <f t="shared" si="185"/>
        <v>0</v>
      </c>
      <c r="CR95" s="84">
        <f t="shared" si="186"/>
        <v>0</v>
      </c>
      <c r="CS95" s="84">
        <f t="shared" si="187"/>
        <v>0</v>
      </c>
      <c r="CT95" s="84">
        <f t="shared" si="188"/>
        <v>0</v>
      </c>
      <c r="CU95" s="84">
        <f t="shared" si="189"/>
        <v>0</v>
      </c>
      <c r="CV95" s="84">
        <f t="shared" si="190"/>
        <v>0</v>
      </c>
      <c r="CW95" s="84">
        <f t="shared" si="191"/>
        <v>0</v>
      </c>
      <c r="CX95" s="84">
        <f t="shared" si="192"/>
        <v>0</v>
      </c>
    </row>
    <row r="96" spans="1:102" s="263" customFormat="1" ht="14.25">
      <c r="A96" s="78">
        <f t="shared" si="96"/>
        <v>86</v>
      </c>
      <c r="B96" s="79"/>
      <c r="C96" s="80"/>
      <c r="D96" s="81"/>
      <c r="E96" s="82"/>
      <c r="F96" s="83"/>
      <c r="G96" s="84">
        <f t="shared" si="97"/>
        <v>0</v>
      </c>
      <c r="H96" s="84">
        <f t="shared" si="98"/>
        <v>0</v>
      </c>
      <c r="I96" s="84">
        <f t="shared" si="99"/>
        <v>0</v>
      </c>
      <c r="J96" s="84">
        <f t="shared" si="100"/>
        <v>0</v>
      </c>
      <c r="K96" s="84">
        <f t="shared" si="101"/>
        <v>0</v>
      </c>
      <c r="L96" s="84">
        <f t="shared" si="102"/>
        <v>0</v>
      </c>
      <c r="M96" s="84">
        <f t="shared" si="103"/>
        <v>0</v>
      </c>
      <c r="N96" s="84">
        <f t="shared" si="104"/>
        <v>0</v>
      </c>
      <c r="O96" s="84">
        <f t="shared" si="105"/>
        <v>0</v>
      </c>
      <c r="P96" s="84">
        <f t="shared" si="106"/>
        <v>0</v>
      </c>
      <c r="Q96" s="84">
        <f t="shared" si="107"/>
        <v>0</v>
      </c>
      <c r="R96" s="84">
        <f t="shared" si="108"/>
        <v>0</v>
      </c>
      <c r="S96" s="84">
        <f t="shared" si="109"/>
        <v>0</v>
      </c>
      <c r="T96" s="84">
        <f t="shared" si="110"/>
        <v>0</v>
      </c>
      <c r="U96" s="84">
        <f t="shared" si="111"/>
        <v>0</v>
      </c>
      <c r="V96" s="84">
        <f t="shared" si="112"/>
        <v>0</v>
      </c>
      <c r="W96" s="84">
        <f t="shared" si="113"/>
        <v>0</v>
      </c>
      <c r="X96" s="84">
        <f t="shared" si="114"/>
        <v>0</v>
      </c>
      <c r="Y96" s="84">
        <f t="shared" si="115"/>
        <v>0</v>
      </c>
      <c r="Z96" s="84">
        <f t="shared" si="116"/>
        <v>0</v>
      </c>
      <c r="AA96" s="84">
        <f t="shared" si="117"/>
        <v>0</v>
      </c>
      <c r="AB96" s="84">
        <f t="shared" si="118"/>
        <v>0</v>
      </c>
      <c r="AC96" s="84">
        <f t="shared" si="119"/>
        <v>0</v>
      </c>
      <c r="AD96" s="84">
        <f t="shared" si="120"/>
        <v>0</v>
      </c>
      <c r="AE96" s="84">
        <f t="shared" si="121"/>
        <v>0</v>
      </c>
      <c r="AF96" s="84">
        <f t="shared" si="122"/>
        <v>0</v>
      </c>
      <c r="AG96" s="84">
        <f t="shared" si="123"/>
        <v>0</v>
      </c>
      <c r="AH96" s="84">
        <f t="shared" si="124"/>
        <v>0</v>
      </c>
      <c r="AI96" s="84">
        <f t="shared" si="125"/>
        <v>0</v>
      </c>
      <c r="AJ96" s="84">
        <f t="shared" si="126"/>
        <v>0</v>
      </c>
      <c r="AK96" s="84">
        <f t="shared" si="127"/>
        <v>0</v>
      </c>
      <c r="AL96" s="84">
        <f t="shared" si="128"/>
        <v>0</v>
      </c>
      <c r="AM96" s="84">
        <f t="shared" si="129"/>
        <v>0</v>
      </c>
      <c r="AN96" s="84">
        <f t="shared" si="130"/>
        <v>0</v>
      </c>
      <c r="AO96" s="84">
        <f t="shared" si="131"/>
        <v>0</v>
      </c>
      <c r="AP96" s="84">
        <f t="shared" si="132"/>
        <v>0</v>
      </c>
      <c r="AQ96" s="84">
        <f t="shared" si="133"/>
        <v>0</v>
      </c>
      <c r="AR96" s="84">
        <f t="shared" si="134"/>
        <v>0</v>
      </c>
      <c r="AS96" s="84">
        <f t="shared" si="135"/>
        <v>0</v>
      </c>
      <c r="AT96" s="84">
        <f t="shared" si="136"/>
        <v>0</v>
      </c>
      <c r="AU96" s="84">
        <f t="shared" si="137"/>
        <v>0</v>
      </c>
      <c r="AV96" s="84">
        <f t="shared" si="138"/>
        <v>0</v>
      </c>
      <c r="AW96" s="84">
        <f t="shared" si="139"/>
        <v>0</v>
      </c>
      <c r="AX96" s="84">
        <f t="shared" si="140"/>
        <v>0</v>
      </c>
      <c r="AY96" s="84">
        <f t="shared" si="141"/>
        <v>0</v>
      </c>
      <c r="AZ96" s="84">
        <f t="shared" si="142"/>
        <v>0</v>
      </c>
      <c r="BA96" s="84">
        <f t="shared" si="143"/>
        <v>0</v>
      </c>
      <c r="BB96" s="84">
        <f t="shared" si="144"/>
        <v>0</v>
      </c>
      <c r="BC96" s="84">
        <f t="shared" si="145"/>
        <v>0</v>
      </c>
      <c r="BD96" s="84">
        <f t="shared" si="146"/>
        <v>0</v>
      </c>
      <c r="BE96" s="84">
        <f t="shared" si="147"/>
        <v>0</v>
      </c>
      <c r="BF96" s="84">
        <f t="shared" si="148"/>
        <v>0</v>
      </c>
      <c r="BG96" s="84">
        <f t="shared" si="149"/>
        <v>0</v>
      </c>
      <c r="BH96" s="84">
        <f t="shared" si="150"/>
        <v>0</v>
      </c>
      <c r="BI96" s="84">
        <f t="shared" si="151"/>
        <v>0</v>
      </c>
      <c r="BJ96" s="84">
        <f t="shared" si="152"/>
        <v>0</v>
      </c>
      <c r="BK96" s="84">
        <f t="shared" si="153"/>
        <v>0</v>
      </c>
      <c r="BL96" s="84">
        <f t="shared" si="154"/>
        <v>0</v>
      </c>
      <c r="BM96" s="84">
        <f t="shared" si="155"/>
        <v>0</v>
      </c>
      <c r="BN96" s="84">
        <f t="shared" si="156"/>
        <v>0</v>
      </c>
      <c r="BO96" s="84">
        <f t="shared" si="157"/>
        <v>0</v>
      </c>
      <c r="BP96" s="84">
        <f t="shared" si="158"/>
        <v>0</v>
      </c>
      <c r="BQ96" s="84">
        <f t="shared" si="159"/>
        <v>0</v>
      </c>
      <c r="BR96" s="84">
        <f t="shared" si="160"/>
        <v>0</v>
      </c>
      <c r="BS96" s="84">
        <f t="shared" si="161"/>
        <v>0</v>
      </c>
      <c r="BT96" s="84">
        <f t="shared" si="162"/>
        <v>0</v>
      </c>
      <c r="BU96" s="84">
        <f t="shared" si="163"/>
        <v>0</v>
      </c>
      <c r="BV96" s="84">
        <f t="shared" si="164"/>
        <v>0</v>
      </c>
      <c r="BW96" s="84">
        <f t="shared" si="165"/>
        <v>0</v>
      </c>
      <c r="BX96" s="84">
        <f t="shared" si="166"/>
        <v>0</v>
      </c>
      <c r="BY96" s="84">
        <f t="shared" si="167"/>
        <v>0</v>
      </c>
      <c r="BZ96" s="84">
        <f t="shared" si="168"/>
        <v>0</v>
      </c>
      <c r="CA96" s="84">
        <f t="shared" si="169"/>
        <v>0</v>
      </c>
      <c r="CB96" s="84">
        <f t="shared" si="170"/>
        <v>0</v>
      </c>
      <c r="CC96" s="84">
        <f t="shared" si="171"/>
        <v>0</v>
      </c>
      <c r="CD96" s="84">
        <f t="shared" si="172"/>
        <v>0</v>
      </c>
      <c r="CE96" s="84">
        <f t="shared" si="173"/>
        <v>0</v>
      </c>
      <c r="CF96" s="84">
        <f t="shared" si="174"/>
        <v>0</v>
      </c>
      <c r="CG96" s="84">
        <f t="shared" si="175"/>
        <v>0</v>
      </c>
      <c r="CH96" s="84">
        <f t="shared" si="176"/>
        <v>0</v>
      </c>
      <c r="CI96" s="84">
        <f t="shared" si="177"/>
        <v>0</v>
      </c>
      <c r="CJ96" s="84">
        <f t="shared" si="178"/>
        <v>0</v>
      </c>
      <c r="CK96" s="84">
        <f t="shared" si="179"/>
        <v>0</v>
      </c>
      <c r="CL96" s="84">
        <f t="shared" si="180"/>
        <v>0</v>
      </c>
      <c r="CM96" s="84">
        <f t="shared" si="181"/>
        <v>0</v>
      </c>
      <c r="CN96" s="84">
        <f t="shared" si="182"/>
        <v>0</v>
      </c>
      <c r="CO96" s="84">
        <f t="shared" si="183"/>
        <v>0</v>
      </c>
      <c r="CP96" s="84">
        <f t="shared" si="184"/>
        <v>0</v>
      </c>
      <c r="CQ96" s="84">
        <f t="shared" si="185"/>
        <v>0</v>
      </c>
      <c r="CR96" s="84">
        <f t="shared" si="186"/>
        <v>0</v>
      </c>
      <c r="CS96" s="84">
        <f t="shared" si="187"/>
        <v>0</v>
      </c>
      <c r="CT96" s="84">
        <f t="shared" si="188"/>
        <v>0</v>
      </c>
      <c r="CU96" s="84">
        <f t="shared" si="189"/>
        <v>0</v>
      </c>
      <c r="CV96" s="84">
        <f t="shared" si="190"/>
        <v>0</v>
      </c>
      <c r="CW96" s="84">
        <f t="shared" si="191"/>
        <v>0</v>
      </c>
      <c r="CX96" s="84">
        <f t="shared" si="192"/>
        <v>0</v>
      </c>
    </row>
    <row r="97" spans="1:102" s="263" customFormat="1" ht="14.25">
      <c r="A97" s="78">
        <f t="shared" si="96"/>
        <v>87</v>
      </c>
      <c r="B97" s="79"/>
      <c r="C97" s="80"/>
      <c r="D97" s="81"/>
      <c r="E97" s="82"/>
      <c r="F97" s="83"/>
      <c r="G97" s="84">
        <f t="shared" si="97"/>
        <v>0</v>
      </c>
      <c r="H97" s="84">
        <f t="shared" si="98"/>
        <v>0</v>
      </c>
      <c r="I97" s="84">
        <f t="shared" si="99"/>
        <v>0</v>
      </c>
      <c r="J97" s="84">
        <f t="shared" si="100"/>
        <v>0</v>
      </c>
      <c r="K97" s="84">
        <f t="shared" si="101"/>
        <v>0</v>
      </c>
      <c r="L97" s="84">
        <f t="shared" si="102"/>
        <v>0</v>
      </c>
      <c r="M97" s="84">
        <f t="shared" si="103"/>
        <v>0</v>
      </c>
      <c r="N97" s="84">
        <f t="shared" si="104"/>
        <v>0</v>
      </c>
      <c r="O97" s="84">
        <f t="shared" si="105"/>
        <v>0</v>
      </c>
      <c r="P97" s="84">
        <f t="shared" si="106"/>
        <v>0</v>
      </c>
      <c r="Q97" s="84">
        <f t="shared" si="107"/>
        <v>0</v>
      </c>
      <c r="R97" s="84">
        <f t="shared" si="108"/>
        <v>0</v>
      </c>
      <c r="S97" s="84">
        <f t="shared" si="109"/>
        <v>0</v>
      </c>
      <c r="T97" s="84">
        <f t="shared" si="110"/>
        <v>0</v>
      </c>
      <c r="U97" s="84">
        <f t="shared" si="111"/>
        <v>0</v>
      </c>
      <c r="V97" s="84">
        <f t="shared" si="112"/>
        <v>0</v>
      </c>
      <c r="W97" s="84">
        <f t="shared" si="113"/>
        <v>0</v>
      </c>
      <c r="X97" s="84">
        <f t="shared" si="114"/>
        <v>0</v>
      </c>
      <c r="Y97" s="84">
        <f t="shared" si="115"/>
        <v>0</v>
      </c>
      <c r="Z97" s="84">
        <f t="shared" si="116"/>
        <v>0</v>
      </c>
      <c r="AA97" s="84">
        <f t="shared" si="117"/>
        <v>0</v>
      </c>
      <c r="AB97" s="84">
        <f t="shared" si="118"/>
        <v>0</v>
      </c>
      <c r="AC97" s="84">
        <f t="shared" si="119"/>
        <v>0</v>
      </c>
      <c r="AD97" s="84">
        <f t="shared" si="120"/>
        <v>0</v>
      </c>
      <c r="AE97" s="84">
        <f t="shared" si="121"/>
        <v>0</v>
      </c>
      <c r="AF97" s="84">
        <f t="shared" si="122"/>
        <v>0</v>
      </c>
      <c r="AG97" s="84">
        <f t="shared" si="123"/>
        <v>0</v>
      </c>
      <c r="AH97" s="84">
        <f t="shared" si="124"/>
        <v>0</v>
      </c>
      <c r="AI97" s="84">
        <f t="shared" si="125"/>
        <v>0</v>
      </c>
      <c r="AJ97" s="84">
        <f t="shared" si="126"/>
        <v>0</v>
      </c>
      <c r="AK97" s="84">
        <f t="shared" si="127"/>
        <v>0</v>
      </c>
      <c r="AL97" s="84">
        <f t="shared" si="128"/>
        <v>0</v>
      </c>
      <c r="AM97" s="84">
        <f t="shared" si="129"/>
        <v>0</v>
      </c>
      <c r="AN97" s="84">
        <f t="shared" si="130"/>
        <v>0</v>
      </c>
      <c r="AO97" s="84">
        <f t="shared" si="131"/>
        <v>0</v>
      </c>
      <c r="AP97" s="84">
        <f t="shared" si="132"/>
        <v>0</v>
      </c>
      <c r="AQ97" s="84">
        <f t="shared" si="133"/>
        <v>0</v>
      </c>
      <c r="AR97" s="84">
        <f t="shared" si="134"/>
        <v>0</v>
      </c>
      <c r="AS97" s="84">
        <f t="shared" si="135"/>
        <v>0</v>
      </c>
      <c r="AT97" s="84">
        <f t="shared" si="136"/>
        <v>0</v>
      </c>
      <c r="AU97" s="84">
        <f t="shared" si="137"/>
        <v>0</v>
      </c>
      <c r="AV97" s="84">
        <f t="shared" si="138"/>
        <v>0</v>
      </c>
      <c r="AW97" s="84">
        <f t="shared" si="139"/>
        <v>0</v>
      </c>
      <c r="AX97" s="84">
        <f t="shared" si="140"/>
        <v>0</v>
      </c>
      <c r="AY97" s="84">
        <f t="shared" si="141"/>
        <v>0</v>
      </c>
      <c r="AZ97" s="84">
        <f t="shared" si="142"/>
        <v>0</v>
      </c>
      <c r="BA97" s="84">
        <f t="shared" si="143"/>
        <v>0</v>
      </c>
      <c r="BB97" s="84">
        <f t="shared" si="144"/>
        <v>0</v>
      </c>
      <c r="BC97" s="84">
        <f t="shared" si="145"/>
        <v>0</v>
      </c>
      <c r="BD97" s="84">
        <f t="shared" si="146"/>
        <v>0</v>
      </c>
      <c r="BE97" s="84">
        <f t="shared" si="147"/>
        <v>0</v>
      </c>
      <c r="BF97" s="84">
        <f t="shared" si="148"/>
        <v>0</v>
      </c>
      <c r="BG97" s="84">
        <f t="shared" si="149"/>
        <v>0</v>
      </c>
      <c r="BH97" s="84">
        <f t="shared" si="150"/>
        <v>0</v>
      </c>
      <c r="BI97" s="84">
        <f t="shared" si="151"/>
        <v>0</v>
      </c>
      <c r="BJ97" s="84">
        <f t="shared" si="152"/>
        <v>0</v>
      </c>
      <c r="BK97" s="84">
        <f t="shared" si="153"/>
        <v>0</v>
      </c>
      <c r="BL97" s="84">
        <f t="shared" si="154"/>
        <v>0</v>
      </c>
      <c r="BM97" s="84">
        <f t="shared" si="155"/>
        <v>0</v>
      </c>
      <c r="BN97" s="84">
        <f t="shared" si="156"/>
        <v>0</v>
      </c>
      <c r="BO97" s="84">
        <f t="shared" si="157"/>
        <v>0</v>
      </c>
      <c r="BP97" s="84">
        <f t="shared" si="158"/>
        <v>0</v>
      </c>
      <c r="BQ97" s="84">
        <f t="shared" si="159"/>
        <v>0</v>
      </c>
      <c r="BR97" s="84">
        <f t="shared" si="160"/>
        <v>0</v>
      </c>
      <c r="BS97" s="84">
        <f t="shared" si="161"/>
        <v>0</v>
      </c>
      <c r="BT97" s="84">
        <f t="shared" si="162"/>
        <v>0</v>
      </c>
      <c r="BU97" s="84">
        <f t="shared" si="163"/>
        <v>0</v>
      </c>
      <c r="BV97" s="84">
        <f t="shared" si="164"/>
        <v>0</v>
      </c>
      <c r="BW97" s="84">
        <f t="shared" si="165"/>
        <v>0</v>
      </c>
      <c r="BX97" s="84">
        <f t="shared" si="166"/>
        <v>0</v>
      </c>
      <c r="BY97" s="84">
        <f t="shared" si="167"/>
        <v>0</v>
      </c>
      <c r="BZ97" s="84">
        <f t="shared" si="168"/>
        <v>0</v>
      </c>
      <c r="CA97" s="84">
        <f t="shared" si="169"/>
        <v>0</v>
      </c>
      <c r="CB97" s="84">
        <f t="shared" si="170"/>
        <v>0</v>
      </c>
      <c r="CC97" s="84">
        <f t="shared" si="171"/>
        <v>0</v>
      </c>
      <c r="CD97" s="84">
        <f t="shared" si="172"/>
        <v>0</v>
      </c>
      <c r="CE97" s="84">
        <f t="shared" si="173"/>
        <v>0</v>
      </c>
      <c r="CF97" s="84">
        <f t="shared" si="174"/>
        <v>0</v>
      </c>
      <c r="CG97" s="84">
        <f t="shared" si="175"/>
        <v>0</v>
      </c>
      <c r="CH97" s="84">
        <f t="shared" si="176"/>
        <v>0</v>
      </c>
      <c r="CI97" s="84">
        <f t="shared" si="177"/>
        <v>0</v>
      </c>
      <c r="CJ97" s="84">
        <f t="shared" si="178"/>
        <v>0</v>
      </c>
      <c r="CK97" s="84">
        <f t="shared" si="179"/>
        <v>0</v>
      </c>
      <c r="CL97" s="84">
        <f t="shared" si="180"/>
        <v>0</v>
      </c>
      <c r="CM97" s="84">
        <f t="shared" si="181"/>
        <v>0</v>
      </c>
      <c r="CN97" s="84">
        <f t="shared" si="182"/>
        <v>0</v>
      </c>
      <c r="CO97" s="84">
        <f t="shared" si="183"/>
        <v>0</v>
      </c>
      <c r="CP97" s="84">
        <f t="shared" si="184"/>
        <v>0</v>
      </c>
      <c r="CQ97" s="84">
        <f t="shared" si="185"/>
        <v>0</v>
      </c>
      <c r="CR97" s="84">
        <f t="shared" si="186"/>
        <v>0</v>
      </c>
      <c r="CS97" s="84">
        <f t="shared" si="187"/>
        <v>0</v>
      </c>
      <c r="CT97" s="84">
        <f t="shared" si="188"/>
        <v>0</v>
      </c>
      <c r="CU97" s="84">
        <f t="shared" si="189"/>
        <v>0</v>
      </c>
      <c r="CV97" s="84">
        <f t="shared" si="190"/>
        <v>0</v>
      </c>
      <c r="CW97" s="84">
        <f t="shared" si="191"/>
        <v>0</v>
      </c>
      <c r="CX97" s="84">
        <f t="shared" si="192"/>
        <v>0</v>
      </c>
    </row>
    <row r="98" spans="1:102" s="263" customFormat="1" ht="14.25">
      <c r="A98" s="78">
        <f t="shared" si="96"/>
        <v>88</v>
      </c>
      <c r="B98" s="79"/>
      <c r="C98" s="80"/>
      <c r="D98" s="81"/>
      <c r="E98" s="82"/>
      <c r="F98" s="83"/>
      <c r="G98" s="84">
        <f t="shared" si="97"/>
        <v>0</v>
      </c>
      <c r="H98" s="84">
        <f t="shared" si="98"/>
        <v>0</v>
      </c>
      <c r="I98" s="84">
        <f t="shared" si="99"/>
        <v>0</v>
      </c>
      <c r="J98" s="84">
        <f t="shared" si="100"/>
        <v>0</v>
      </c>
      <c r="K98" s="84">
        <f t="shared" si="101"/>
        <v>0</v>
      </c>
      <c r="L98" s="84">
        <f t="shared" si="102"/>
        <v>0</v>
      </c>
      <c r="M98" s="84">
        <f t="shared" si="103"/>
        <v>0</v>
      </c>
      <c r="N98" s="84">
        <f t="shared" si="104"/>
        <v>0</v>
      </c>
      <c r="O98" s="84">
        <f t="shared" si="105"/>
        <v>0</v>
      </c>
      <c r="P98" s="84">
        <f t="shared" si="106"/>
        <v>0</v>
      </c>
      <c r="Q98" s="84">
        <f t="shared" si="107"/>
        <v>0</v>
      </c>
      <c r="R98" s="84">
        <f t="shared" si="108"/>
        <v>0</v>
      </c>
      <c r="S98" s="84">
        <f t="shared" si="109"/>
        <v>0</v>
      </c>
      <c r="T98" s="84">
        <f t="shared" si="110"/>
        <v>0</v>
      </c>
      <c r="U98" s="84">
        <f t="shared" si="111"/>
        <v>0</v>
      </c>
      <c r="V98" s="84">
        <f t="shared" si="112"/>
        <v>0</v>
      </c>
      <c r="W98" s="84">
        <f t="shared" si="113"/>
        <v>0</v>
      </c>
      <c r="X98" s="84">
        <f t="shared" si="114"/>
        <v>0</v>
      </c>
      <c r="Y98" s="84">
        <f t="shared" si="115"/>
        <v>0</v>
      </c>
      <c r="Z98" s="84">
        <f t="shared" si="116"/>
        <v>0</v>
      </c>
      <c r="AA98" s="84">
        <f t="shared" si="117"/>
        <v>0</v>
      </c>
      <c r="AB98" s="84">
        <f t="shared" si="118"/>
        <v>0</v>
      </c>
      <c r="AC98" s="84">
        <f t="shared" si="119"/>
        <v>0</v>
      </c>
      <c r="AD98" s="84">
        <f t="shared" si="120"/>
        <v>0</v>
      </c>
      <c r="AE98" s="84">
        <f t="shared" si="121"/>
        <v>0</v>
      </c>
      <c r="AF98" s="84">
        <f t="shared" si="122"/>
        <v>0</v>
      </c>
      <c r="AG98" s="84">
        <f t="shared" si="123"/>
        <v>0</v>
      </c>
      <c r="AH98" s="84">
        <f t="shared" si="124"/>
        <v>0</v>
      </c>
      <c r="AI98" s="84">
        <f t="shared" si="125"/>
        <v>0</v>
      </c>
      <c r="AJ98" s="84">
        <f t="shared" si="126"/>
        <v>0</v>
      </c>
      <c r="AK98" s="84">
        <f t="shared" si="127"/>
        <v>0</v>
      </c>
      <c r="AL98" s="84">
        <f t="shared" si="128"/>
        <v>0</v>
      </c>
      <c r="AM98" s="84">
        <f t="shared" si="129"/>
        <v>0</v>
      </c>
      <c r="AN98" s="84">
        <f t="shared" si="130"/>
        <v>0</v>
      </c>
      <c r="AO98" s="84">
        <f t="shared" si="131"/>
        <v>0</v>
      </c>
      <c r="AP98" s="84">
        <f t="shared" si="132"/>
        <v>0</v>
      </c>
      <c r="AQ98" s="84">
        <f t="shared" si="133"/>
        <v>0</v>
      </c>
      <c r="AR98" s="84">
        <f t="shared" si="134"/>
        <v>0</v>
      </c>
      <c r="AS98" s="84">
        <f t="shared" si="135"/>
        <v>0</v>
      </c>
      <c r="AT98" s="84">
        <f t="shared" si="136"/>
        <v>0</v>
      </c>
      <c r="AU98" s="84">
        <f t="shared" si="137"/>
        <v>0</v>
      </c>
      <c r="AV98" s="84">
        <f t="shared" si="138"/>
        <v>0</v>
      </c>
      <c r="AW98" s="84">
        <f t="shared" si="139"/>
        <v>0</v>
      </c>
      <c r="AX98" s="84">
        <f t="shared" si="140"/>
        <v>0</v>
      </c>
      <c r="AY98" s="84">
        <f t="shared" si="141"/>
        <v>0</v>
      </c>
      <c r="AZ98" s="84">
        <f t="shared" si="142"/>
        <v>0</v>
      </c>
      <c r="BA98" s="84">
        <f t="shared" si="143"/>
        <v>0</v>
      </c>
      <c r="BB98" s="84">
        <f t="shared" si="144"/>
        <v>0</v>
      </c>
      <c r="BC98" s="84">
        <f t="shared" si="145"/>
        <v>0</v>
      </c>
      <c r="BD98" s="84">
        <f t="shared" si="146"/>
        <v>0</v>
      </c>
      <c r="BE98" s="84">
        <f t="shared" si="147"/>
        <v>0</v>
      </c>
      <c r="BF98" s="84">
        <f t="shared" si="148"/>
        <v>0</v>
      </c>
      <c r="BG98" s="84">
        <f t="shared" si="149"/>
        <v>0</v>
      </c>
      <c r="BH98" s="84">
        <f t="shared" si="150"/>
        <v>0</v>
      </c>
      <c r="BI98" s="84">
        <f t="shared" si="151"/>
        <v>0</v>
      </c>
      <c r="BJ98" s="84">
        <f t="shared" si="152"/>
        <v>0</v>
      </c>
      <c r="BK98" s="84">
        <f t="shared" si="153"/>
        <v>0</v>
      </c>
      <c r="BL98" s="84">
        <f t="shared" si="154"/>
        <v>0</v>
      </c>
      <c r="BM98" s="84">
        <f t="shared" si="155"/>
        <v>0</v>
      </c>
      <c r="BN98" s="84">
        <f t="shared" si="156"/>
        <v>0</v>
      </c>
      <c r="BO98" s="84">
        <f t="shared" si="157"/>
        <v>0</v>
      </c>
      <c r="BP98" s="84">
        <f t="shared" si="158"/>
        <v>0</v>
      </c>
      <c r="BQ98" s="84">
        <f t="shared" si="159"/>
        <v>0</v>
      </c>
      <c r="BR98" s="84">
        <f t="shared" si="160"/>
        <v>0</v>
      </c>
      <c r="BS98" s="84">
        <f t="shared" si="161"/>
        <v>0</v>
      </c>
      <c r="BT98" s="84">
        <f t="shared" si="162"/>
        <v>0</v>
      </c>
      <c r="BU98" s="84">
        <f t="shared" si="163"/>
        <v>0</v>
      </c>
      <c r="BV98" s="84">
        <f t="shared" si="164"/>
        <v>0</v>
      </c>
      <c r="BW98" s="84">
        <f t="shared" si="165"/>
        <v>0</v>
      </c>
      <c r="BX98" s="84">
        <f t="shared" si="166"/>
        <v>0</v>
      </c>
      <c r="BY98" s="84">
        <f t="shared" si="167"/>
        <v>0</v>
      </c>
      <c r="BZ98" s="84">
        <f t="shared" si="168"/>
        <v>0</v>
      </c>
      <c r="CA98" s="84">
        <f t="shared" si="169"/>
        <v>0</v>
      </c>
      <c r="CB98" s="84">
        <f t="shared" si="170"/>
        <v>0</v>
      </c>
      <c r="CC98" s="84">
        <f t="shared" si="171"/>
        <v>0</v>
      </c>
      <c r="CD98" s="84">
        <f t="shared" si="172"/>
        <v>0</v>
      </c>
      <c r="CE98" s="84">
        <f t="shared" si="173"/>
        <v>0</v>
      </c>
      <c r="CF98" s="84">
        <f t="shared" si="174"/>
        <v>0</v>
      </c>
      <c r="CG98" s="84">
        <f t="shared" si="175"/>
        <v>0</v>
      </c>
      <c r="CH98" s="84">
        <f t="shared" si="176"/>
        <v>0</v>
      </c>
      <c r="CI98" s="84">
        <f t="shared" si="177"/>
        <v>0</v>
      </c>
      <c r="CJ98" s="84">
        <f t="shared" si="178"/>
        <v>0</v>
      </c>
      <c r="CK98" s="84">
        <f t="shared" si="179"/>
        <v>0</v>
      </c>
      <c r="CL98" s="84">
        <f t="shared" si="180"/>
        <v>0</v>
      </c>
      <c r="CM98" s="84">
        <f t="shared" si="181"/>
        <v>0</v>
      </c>
      <c r="CN98" s="84">
        <f t="shared" si="182"/>
        <v>0</v>
      </c>
      <c r="CO98" s="84">
        <f t="shared" si="183"/>
        <v>0</v>
      </c>
      <c r="CP98" s="84">
        <f t="shared" si="184"/>
        <v>0</v>
      </c>
      <c r="CQ98" s="84">
        <f t="shared" si="185"/>
        <v>0</v>
      </c>
      <c r="CR98" s="84">
        <f t="shared" si="186"/>
        <v>0</v>
      </c>
      <c r="CS98" s="84">
        <f t="shared" si="187"/>
        <v>0</v>
      </c>
      <c r="CT98" s="84">
        <f t="shared" si="188"/>
        <v>0</v>
      </c>
      <c r="CU98" s="84">
        <f t="shared" si="189"/>
        <v>0</v>
      </c>
      <c r="CV98" s="84">
        <f t="shared" si="190"/>
        <v>0</v>
      </c>
      <c r="CW98" s="84">
        <f t="shared" si="191"/>
        <v>0</v>
      </c>
      <c r="CX98" s="84">
        <f t="shared" si="192"/>
        <v>0</v>
      </c>
    </row>
    <row r="99" spans="1:102" s="263" customFormat="1" ht="14.25">
      <c r="A99" s="78">
        <f t="shared" si="96"/>
        <v>89</v>
      </c>
      <c r="B99" s="79"/>
      <c r="C99" s="80"/>
      <c r="D99" s="81"/>
      <c r="E99" s="82"/>
      <c r="F99" s="83"/>
      <c r="G99" s="84">
        <f t="shared" si="97"/>
        <v>0</v>
      </c>
      <c r="H99" s="84">
        <f t="shared" si="98"/>
        <v>0</v>
      </c>
      <c r="I99" s="84">
        <f t="shared" si="99"/>
        <v>0</v>
      </c>
      <c r="J99" s="84">
        <f t="shared" si="100"/>
        <v>0</v>
      </c>
      <c r="K99" s="84">
        <f t="shared" si="101"/>
        <v>0</v>
      </c>
      <c r="L99" s="84">
        <f t="shared" si="102"/>
        <v>0</v>
      </c>
      <c r="M99" s="84">
        <f t="shared" si="103"/>
        <v>0</v>
      </c>
      <c r="N99" s="84">
        <f t="shared" si="104"/>
        <v>0</v>
      </c>
      <c r="O99" s="84">
        <f t="shared" si="105"/>
        <v>0</v>
      </c>
      <c r="P99" s="84">
        <f t="shared" si="106"/>
        <v>0</v>
      </c>
      <c r="Q99" s="84">
        <f t="shared" si="107"/>
        <v>0</v>
      </c>
      <c r="R99" s="84">
        <f t="shared" si="108"/>
        <v>0</v>
      </c>
      <c r="S99" s="84">
        <f t="shared" si="109"/>
        <v>0</v>
      </c>
      <c r="T99" s="84">
        <f t="shared" si="110"/>
        <v>0</v>
      </c>
      <c r="U99" s="84">
        <f t="shared" si="111"/>
        <v>0</v>
      </c>
      <c r="V99" s="84">
        <f t="shared" si="112"/>
        <v>0</v>
      </c>
      <c r="W99" s="84">
        <f t="shared" si="113"/>
        <v>0</v>
      </c>
      <c r="X99" s="84">
        <f t="shared" si="114"/>
        <v>0</v>
      </c>
      <c r="Y99" s="84">
        <f t="shared" si="115"/>
        <v>0</v>
      </c>
      <c r="Z99" s="84">
        <f t="shared" si="116"/>
        <v>0</v>
      </c>
      <c r="AA99" s="84">
        <f t="shared" si="117"/>
        <v>0</v>
      </c>
      <c r="AB99" s="84">
        <f t="shared" si="118"/>
        <v>0</v>
      </c>
      <c r="AC99" s="84">
        <f t="shared" si="119"/>
        <v>0</v>
      </c>
      <c r="AD99" s="84">
        <f t="shared" si="120"/>
        <v>0</v>
      </c>
      <c r="AE99" s="84">
        <f t="shared" si="121"/>
        <v>0</v>
      </c>
      <c r="AF99" s="84">
        <f t="shared" si="122"/>
        <v>0</v>
      </c>
      <c r="AG99" s="84">
        <f t="shared" si="123"/>
        <v>0</v>
      </c>
      <c r="AH99" s="84">
        <f t="shared" si="124"/>
        <v>0</v>
      </c>
      <c r="AI99" s="84">
        <f t="shared" si="125"/>
        <v>0</v>
      </c>
      <c r="AJ99" s="84">
        <f t="shared" si="126"/>
        <v>0</v>
      </c>
      <c r="AK99" s="84">
        <f t="shared" si="127"/>
        <v>0</v>
      </c>
      <c r="AL99" s="84">
        <f t="shared" si="128"/>
        <v>0</v>
      </c>
      <c r="AM99" s="84">
        <f t="shared" si="129"/>
        <v>0</v>
      </c>
      <c r="AN99" s="84">
        <f t="shared" si="130"/>
        <v>0</v>
      </c>
      <c r="AO99" s="84">
        <f t="shared" si="131"/>
        <v>0</v>
      </c>
      <c r="AP99" s="84">
        <f t="shared" si="132"/>
        <v>0</v>
      </c>
      <c r="AQ99" s="84">
        <f t="shared" si="133"/>
        <v>0</v>
      </c>
      <c r="AR99" s="84">
        <f t="shared" si="134"/>
        <v>0</v>
      </c>
      <c r="AS99" s="84">
        <f t="shared" si="135"/>
        <v>0</v>
      </c>
      <c r="AT99" s="84">
        <f t="shared" si="136"/>
        <v>0</v>
      </c>
      <c r="AU99" s="84">
        <f t="shared" si="137"/>
        <v>0</v>
      </c>
      <c r="AV99" s="84">
        <f t="shared" si="138"/>
        <v>0</v>
      </c>
      <c r="AW99" s="84">
        <f t="shared" si="139"/>
        <v>0</v>
      </c>
      <c r="AX99" s="84">
        <f t="shared" si="140"/>
        <v>0</v>
      </c>
      <c r="AY99" s="84">
        <f t="shared" si="141"/>
        <v>0</v>
      </c>
      <c r="AZ99" s="84">
        <f t="shared" si="142"/>
        <v>0</v>
      </c>
      <c r="BA99" s="84">
        <f t="shared" si="143"/>
        <v>0</v>
      </c>
      <c r="BB99" s="84">
        <f t="shared" si="144"/>
        <v>0</v>
      </c>
      <c r="BC99" s="84">
        <f t="shared" si="145"/>
        <v>0</v>
      </c>
      <c r="BD99" s="84">
        <f t="shared" si="146"/>
        <v>0</v>
      </c>
      <c r="BE99" s="84">
        <f t="shared" si="147"/>
        <v>0</v>
      </c>
      <c r="BF99" s="84">
        <f t="shared" si="148"/>
        <v>0</v>
      </c>
      <c r="BG99" s="84">
        <f t="shared" si="149"/>
        <v>0</v>
      </c>
      <c r="BH99" s="84">
        <f t="shared" si="150"/>
        <v>0</v>
      </c>
      <c r="BI99" s="84">
        <f t="shared" si="151"/>
        <v>0</v>
      </c>
      <c r="BJ99" s="84">
        <f t="shared" si="152"/>
        <v>0</v>
      </c>
      <c r="BK99" s="84">
        <f t="shared" si="153"/>
        <v>0</v>
      </c>
      <c r="BL99" s="84">
        <f t="shared" si="154"/>
        <v>0</v>
      </c>
      <c r="BM99" s="84">
        <f t="shared" si="155"/>
        <v>0</v>
      </c>
      <c r="BN99" s="84">
        <f t="shared" si="156"/>
        <v>0</v>
      </c>
      <c r="BO99" s="84">
        <f t="shared" si="157"/>
        <v>0</v>
      </c>
      <c r="BP99" s="84">
        <f t="shared" si="158"/>
        <v>0</v>
      </c>
      <c r="BQ99" s="84">
        <f t="shared" si="159"/>
        <v>0</v>
      </c>
      <c r="BR99" s="84">
        <f t="shared" si="160"/>
        <v>0</v>
      </c>
      <c r="BS99" s="84">
        <f t="shared" si="161"/>
        <v>0</v>
      </c>
      <c r="BT99" s="84">
        <f t="shared" si="162"/>
        <v>0</v>
      </c>
      <c r="BU99" s="84">
        <f t="shared" si="163"/>
        <v>0</v>
      </c>
      <c r="BV99" s="84">
        <f t="shared" si="164"/>
        <v>0</v>
      </c>
      <c r="BW99" s="84">
        <f t="shared" si="165"/>
        <v>0</v>
      </c>
      <c r="BX99" s="84">
        <f t="shared" si="166"/>
        <v>0</v>
      </c>
      <c r="BY99" s="84">
        <f t="shared" si="167"/>
        <v>0</v>
      </c>
      <c r="BZ99" s="84">
        <f t="shared" si="168"/>
        <v>0</v>
      </c>
      <c r="CA99" s="84">
        <f t="shared" si="169"/>
        <v>0</v>
      </c>
      <c r="CB99" s="84">
        <f t="shared" si="170"/>
        <v>0</v>
      </c>
      <c r="CC99" s="84">
        <f t="shared" si="171"/>
        <v>0</v>
      </c>
      <c r="CD99" s="84">
        <f t="shared" si="172"/>
        <v>0</v>
      </c>
      <c r="CE99" s="84">
        <f t="shared" si="173"/>
        <v>0</v>
      </c>
      <c r="CF99" s="84">
        <f t="shared" si="174"/>
        <v>0</v>
      </c>
      <c r="CG99" s="84">
        <f t="shared" si="175"/>
        <v>0</v>
      </c>
      <c r="CH99" s="84">
        <f t="shared" si="176"/>
        <v>0</v>
      </c>
      <c r="CI99" s="84">
        <f t="shared" si="177"/>
        <v>0</v>
      </c>
      <c r="CJ99" s="84">
        <f t="shared" si="178"/>
        <v>0</v>
      </c>
      <c r="CK99" s="84">
        <f t="shared" si="179"/>
        <v>0</v>
      </c>
      <c r="CL99" s="84">
        <f t="shared" si="180"/>
        <v>0</v>
      </c>
      <c r="CM99" s="84">
        <f t="shared" si="181"/>
        <v>0</v>
      </c>
      <c r="CN99" s="84">
        <f t="shared" si="182"/>
        <v>0</v>
      </c>
      <c r="CO99" s="84">
        <f t="shared" si="183"/>
        <v>0</v>
      </c>
      <c r="CP99" s="84">
        <f t="shared" si="184"/>
        <v>0</v>
      </c>
      <c r="CQ99" s="84">
        <f t="shared" si="185"/>
        <v>0</v>
      </c>
      <c r="CR99" s="84">
        <f t="shared" si="186"/>
        <v>0</v>
      </c>
      <c r="CS99" s="84">
        <f t="shared" si="187"/>
        <v>0</v>
      </c>
      <c r="CT99" s="84">
        <f t="shared" si="188"/>
        <v>0</v>
      </c>
      <c r="CU99" s="84">
        <f t="shared" si="189"/>
        <v>0</v>
      </c>
      <c r="CV99" s="84">
        <f t="shared" si="190"/>
        <v>0</v>
      </c>
      <c r="CW99" s="84">
        <f t="shared" si="191"/>
        <v>0</v>
      </c>
      <c r="CX99" s="84">
        <f t="shared" si="192"/>
        <v>0</v>
      </c>
    </row>
    <row r="100" spans="1:102" s="263" customFormat="1" ht="14.25">
      <c r="A100" s="78">
        <f t="shared" si="96"/>
        <v>90</v>
      </c>
      <c r="B100" s="79"/>
      <c r="C100" s="80"/>
      <c r="D100" s="81"/>
      <c r="E100" s="82"/>
      <c r="F100" s="83"/>
      <c r="G100" s="84">
        <f t="shared" si="97"/>
        <v>0</v>
      </c>
      <c r="H100" s="84">
        <f t="shared" si="98"/>
        <v>0</v>
      </c>
      <c r="I100" s="84">
        <f t="shared" si="99"/>
        <v>0</v>
      </c>
      <c r="J100" s="84">
        <f t="shared" si="100"/>
        <v>0</v>
      </c>
      <c r="K100" s="84">
        <f t="shared" si="101"/>
        <v>0</v>
      </c>
      <c r="L100" s="84">
        <f t="shared" si="102"/>
        <v>0</v>
      </c>
      <c r="M100" s="84">
        <f t="shared" si="103"/>
        <v>0</v>
      </c>
      <c r="N100" s="84">
        <f t="shared" si="104"/>
        <v>0</v>
      </c>
      <c r="O100" s="84">
        <f t="shared" si="105"/>
        <v>0</v>
      </c>
      <c r="P100" s="84">
        <f t="shared" si="106"/>
        <v>0</v>
      </c>
      <c r="Q100" s="84">
        <f t="shared" si="107"/>
        <v>0</v>
      </c>
      <c r="R100" s="84">
        <f t="shared" si="108"/>
        <v>0</v>
      </c>
      <c r="S100" s="84">
        <f t="shared" si="109"/>
        <v>0</v>
      </c>
      <c r="T100" s="84">
        <f t="shared" si="110"/>
        <v>0</v>
      </c>
      <c r="U100" s="84">
        <f t="shared" si="111"/>
        <v>0</v>
      </c>
      <c r="V100" s="84">
        <f t="shared" si="112"/>
        <v>0</v>
      </c>
      <c r="W100" s="84">
        <f t="shared" si="113"/>
        <v>0</v>
      </c>
      <c r="X100" s="84">
        <f t="shared" si="114"/>
        <v>0</v>
      </c>
      <c r="Y100" s="84">
        <f t="shared" si="115"/>
        <v>0</v>
      </c>
      <c r="Z100" s="84">
        <f t="shared" si="116"/>
        <v>0</v>
      </c>
      <c r="AA100" s="84">
        <f t="shared" si="117"/>
        <v>0</v>
      </c>
      <c r="AB100" s="84">
        <f t="shared" si="118"/>
        <v>0</v>
      </c>
      <c r="AC100" s="84">
        <f t="shared" si="119"/>
        <v>0</v>
      </c>
      <c r="AD100" s="84">
        <f t="shared" si="120"/>
        <v>0</v>
      </c>
      <c r="AE100" s="84">
        <f t="shared" si="121"/>
        <v>0</v>
      </c>
      <c r="AF100" s="84">
        <f t="shared" si="122"/>
        <v>0</v>
      </c>
      <c r="AG100" s="84">
        <f t="shared" si="123"/>
        <v>0</v>
      </c>
      <c r="AH100" s="84">
        <f t="shared" si="124"/>
        <v>0</v>
      </c>
      <c r="AI100" s="84">
        <f t="shared" si="125"/>
        <v>0</v>
      </c>
      <c r="AJ100" s="84">
        <f t="shared" si="126"/>
        <v>0</v>
      </c>
      <c r="AK100" s="84">
        <f t="shared" si="127"/>
        <v>0</v>
      </c>
      <c r="AL100" s="84">
        <f t="shared" si="128"/>
        <v>0</v>
      </c>
      <c r="AM100" s="84">
        <f t="shared" si="129"/>
        <v>0</v>
      </c>
      <c r="AN100" s="84">
        <f t="shared" si="130"/>
        <v>0</v>
      </c>
      <c r="AO100" s="84">
        <f t="shared" si="131"/>
        <v>0</v>
      </c>
      <c r="AP100" s="84">
        <f t="shared" si="132"/>
        <v>0</v>
      </c>
      <c r="AQ100" s="84">
        <f t="shared" si="133"/>
        <v>0</v>
      </c>
      <c r="AR100" s="84">
        <f t="shared" si="134"/>
        <v>0</v>
      </c>
      <c r="AS100" s="84">
        <f t="shared" si="135"/>
        <v>0</v>
      </c>
      <c r="AT100" s="84">
        <f t="shared" si="136"/>
        <v>0</v>
      </c>
      <c r="AU100" s="84">
        <f t="shared" si="137"/>
        <v>0</v>
      </c>
      <c r="AV100" s="84">
        <f t="shared" si="138"/>
        <v>0</v>
      </c>
      <c r="AW100" s="84">
        <f t="shared" si="139"/>
        <v>0</v>
      </c>
      <c r="AX100" s="84">
        <f t="shared" si="140"/>
        <v>0</v>
      </c>
      <c r="AY100" s="84">
        <f t="shared" si="141"/>
        <v>0</v>
      </c>
      <c r="AZ100" s="84">
        <f t="shared" si="142"/>
        <v>0</v>
      </c>
      <c r="BA100" s="84">
        <f t="shared" si="143"/>
        <v>0</v>
      </c>
      <c r="BB100" s="84">
        <f t="shared" si="144"/>
        <v>0</v>
      </c>
      <c r="BC100" s="84">
        <f t="shared" si="145"/>
        <v>0</v>
      </c>
      <c r="BD100" s="84">
        <f t="shared" si="146"/>
        <v>0</v>
      </c>
      <c r="BE100" s="84">
        <f t="shared" si="147"/>
        <v>0</v>
      </c>
      <c r="BF100" s="84">
        <f t="shared" si="148"/>
        <v>0</v>
      </c>
      <c r="BG100" s="84">
        <f t="shared" si="149"/>
        <v>0</v>
      </c>
      <c r="BH100" s="84">
        <f t="shared" si="150"/>
        <v>0</v>
      </c>
      <c r="BI100" s="84">
        <f t="shared" si="151"/>
        <v>0</v>
      </c>
      <c r="BJ100" s="84">
        <f t="shared" si="152"/>
        <v>0</v>
      </c>
      <c r="BK100" s="84">
        <f t="shared" si="153"/>
        <v>0</v>
      </c>
      <c r="BL100" s="84">
        <f t="shared" si="154"/>
        <v>0</v>
      </c>
      <c r="BM100" s="84">
        <f t="shared" si="155"/>
        <v>0</v>
      </c>
      <c r="BN100" s="84">
        <f t="shared" si="156"/>
        <v>0</v>
      </c>
      <c r="BO100" s="84">
        <f t="shared" si="157"/>
        <v>0</v>
      </c>
      <c r="BP100" s="84">
        <f t="shared" si="158"/>
        <v>0</v>
      </c>
      <c r="BQ100" s="84">
        <f t="shared" si="159"/>
        <v>0</v>
      </c>
      <c r="BR100" s="84">
        <f t="shared" si="160"/>
        <v>0</v>
      </c>
      <c r="BS100" s="84">
        <f t="shared" si="161"/>
        <v>0</v>
      </c>
      <c r="BT100" s="84">
        <f t="shared" si="162"/>
        <v>0</v>
      </c>
      <c r="BU100" s="84">
        <f t="shared" si="163"/>
        <v>0</v>
      </c>
      <c r="BV100" s="84">
        <f t="shared" si="164"/>
        <v>0</v>
      </c>
      <c r="BW100" s="84">
        <f t="shared" si="165"/>
        <v>0</v>
      </c>
      <c r="BX100" s="84">
        <f t="shared" si="166"/>
        <v>0</v>
      </c>
      <c r="BY100" s="84">
        <f t="shared" si="167"/>
        <v>0</v>
      </c>
      <c r="BZ100" s="84">
        <f t="shared" si="168"/>
        <v>0</v>
      </c>
      <c r="CA100" s="84">
        <f t="shared" si="169"/>
        <v>0</v>
      </c>
      <c r="CB100" s="84">
        <f t="shared" si="170"/>
        <v>0</v>
      </c>
      <c r="CC100" s="84">
        <f t="shared" si="171"/>
        <v>0</v>
      </c>
      <c r="CD100" s="84">
        <f t="shared" si="172"/>
        <v>0</v>
      </c>
      <c r="CE100" s="84">
        <f t="shared" si="173"/>
        <v>0</v>
      </c>
      <c r="CF100" s="84">
        <f t="shared" si="174"/>
        <v>0</v>
      </c>
      <c r="CG100" s="84">
        <f t="shared" si="175"/>
        <v>0</v>
      </c>
      <c r="CH100" s="84">
        <f t="shared" si="176"/>
        <v>0</v>
      </c>
      <c r="CI100" s="84">
        <f t="shared" si="177"/>
        <v>0</v>
      </c>
      <c r="CJ100" s="84">
        <f t="shared" si="178"/>
        <v>0</v>
      </c>
      <c r="CK100" s="84">
        <f t="shared" si="179"/>
        <v>0</v>
      </c>
      <c r="CL100" s="84">
        <f t="shared" si="180"/>
        <v>0</v>
      </c>
      <c r="CM100" s="84">
        <f t="shared" si="181"/>
        <v>0</v>
      </c>
      <c r="CN100" s="84">
        <f t="shared" si="182"/>
        <v>0</v>
      </c>
      <c r="CO100" s="84">
        <f t="shared" si="183"/>
        <v>0</v>
      </c>
      <c r="CP100" s="84">
        <f t="shared" si="184"/>
        <v>0</v>
      </c>
      <c r="CQ100" s="84">
        <f t="shared" si="185"/>
        <v>0</v>
      </c>
      <c r="CR100" s="84">
        <f t="shared" si="186"/>
        <v>0</v>
      </c>
      <c r="CS100" s="84">
        <f t="shared" si="187"/>
        <v>0</v>
      </c>
      <c r="CT100" s="84">
        <f t="shared" si="188"/>
        <v>0</v>
      </c>
      <c r="CU100" s="84">
        <f t="shared" si="189"/>
        <v>0</v>
      </c>
      <c r="CV100" s="84">
        <f t="shared" si="190"/>
        <v>0</v>
      </c>
      <c r="CW100" s="84">
        <f t="shared" si="191"/>
        <v>0</v>
      </c>
      <c r="CX100" s="84">
        <f t="shared" si="192"/>
        <v>0</v>
      </c>
    </row>
    <row r="101" spans="1:102" s="263" customFormat="1" ht="14.25">
      <c r="A101" s="78">
        <f t="shared" si="96"/>
        <v>91</v>
      </c>
      <c r="B101" s="79"/>
      <c r="C101" s="80"/>
      <c r="D101" s="81"/>
      <c r="E101" s="82"/>
      <c r="F101" s="83"/>
      <c r="G101" s="84">
        <f t="shared" si="97"/>
        <v>0</v>
      </c>
      <c r="H101" s="84">
        <f t="shared" si="98"/>
        <v>0</v>
      </c>
      <c r="I101" s="84">
        <f t="shared" si="99"/>
        <v>0</v>
      </c>
      <c r="J101" s="84">
        <f t="shared" si="100"/>
        <v>0</v>
      </c>
      <c r="K101" s="84">
        <f t="shared" si="101"/>
        <v>0</v>
      </c>
      <c r="L101" s="84">
        <f t="shared" si="102"/>
        <v>0</v>
      </c>
      <c r="M101" s="84">
        <f t="shared" si="103"/>
        <v>0</v>
      </c>
      <c r="N101" s="84">
        <f t="shared" si="104"/>
        <v>0</v>
      </c>
      <c r="O101" s="84">
        <f t="shared" si="105"/>
        <v>0</v>
      </c>
      <c r="P101" s="84">
        <f t="shared" si="106"/>
        <v>0</v>
      </c>
      <c r="Q101" s="84">
        <f t="shared" si="107"/>
        <v>0</v>
      </c>
      <c r="R101" s="84">
        <f t="shared" si="108"/>
        <v>0</v>
      </c>
      <c r="S101" s="84">
        <f t="shared" si="109"/>
        <v>0</v>
      </c>
      <c r="T101" s="84">
        <f t="shared" si="110"/>
        <v>0</v>
      </c>
      <c r="U101" s="84">
        <f t="shared" si="111"/>
        <v>0</v>
      </c>
      <c r="V101" s="84">
        <f t="shared" si="112"/>
        <v>0</v>
      </c>
      <c r="W101" s="84">
        <f t="shared" si="113"/>
        <v>0</v>
      </c>
      <c r="X101" s="84">
        <f t="shared" si="114"/>
        <v>0</v>
      </c>
      <c r="Y101" s="84">
        <f t="shared" si="115"/>
        <v>0</v>
      </c>
      <c r="Z101" s="84">
        <f t="shared" si="116"/>
        <v>0</v>
      </c>
      <c r="AA101" s="84">
        <f t="shared" si="117"/>
        <v>0</v>
      </c>
      <c r="AB101" s="84">
        <f t="shared" si="118"/>
        <v>0</v>
      </c>
      <c r="AC101" s="84">
        <f t="shared" si="119"/>
        <v>0</v>
      </c>
      <c r="AD101" s="84">
        <f t="shared" si="120"/>
        <v>0</v>
      </c>
      <c r="AE101" s="84">
        <f t="shared" si="121"/>
        <v>0</v>
      </c>
      <c r="AF101" s="84">
        <f t="shared" si="122"/>
        <v>0</v>
      </c>
      <c r="AG101" s="84">
        <f t="shared" si="123"/>
        <v>0</v>
      </c>
      <c r="AH101" s="84">
        <f t="shared" si="124"/>
        <v>0</v>
      </c>
      <c r="AI101" s="84">
        <f t="shared" si="125"/>
        <v>0</v>
      </c>
      <c r="AJ101" s="84">
        <f t="shared" si="126"/>
        <v>0</v>
      </c>
      <c r="AK101" s="84">
        <f t="shared" si="127"/>
        <v>0</v>
      </c>
      <c r="AL101" s="84">
        <f t="shared" si="128"/>
        <v>0</v>
      </c>
      <c r="AM101" s="84">
        <f t="shared" si="129"/>
        <v>0</v>
      </c>
      <c r="AN101" s="84">
        <f t="shared" si="130"/>
        <v>0</v>
      </c>
      <c r="AO101" s="84">
        <f t="shared" si="131"/>
        <v>0</v>
      </c>
      <c r="AP101" s="84">
        <f t="shared" si="132"/>
        <v>0</v>
      </c>
      <c r="AQ101" s="84">
        <f t="shared" si="133"/>
        <v>0</v>
      </c>
      <c r="AR101" s="84">
        <f t="shared" si="134"/>
        <v>0</v>
      </c>
      <c r="AS101" s="84">
        <f t="shared" si="135"/>
        <v>0</v>
      </c>
      <c r="AT101" s="84">
        <f t="shared" si="136"/>
        <v>0</v>
      </c>
      <c r="AU101" s="84">
        <f t="shared" si="137"/>
        <v>0</v>
      </c>
      <c r="AV101" s="84">
        <f t="shared" si="138"/>
        <v>0</v>
      </c>
      <c r="AW101" s="84">
        <f t="shared" si="139"/>
        <v>0</v>
      </c>
      <c r="AX101" s="84">
        <f t="shared" si="140"/>
        <v>0</v>
      </c>
      <c r="AY101" s="84">
        <f t="shared" si="141"/>
        <v>0</v>
      </c>
      <c r="AZ101" s="84">
        <f t="shared" si="142"/>
        <v>0</v>
      </c>
      <c r="BA101" s="84">
        <f t="shared" si="143"/>
        <v>0</v>
      </c>
      <c r="BB101" s="84">
        <f t="shared" si="144"/>
        <v>0</v>
      </c>
      <c r="BC101" s="84">
        <f t="shared" si="145"/>
        <v>0</v>
      </c>
      <c r="BD101" s="84">
        <f t="shared" si="146"/>
        <v>0</v>
      </c>
      <c r="BE101" s="84">
        <f t="shared" si="147"/>
        <v>0</v>
      </c>
      <c r="BF101" s="84">
        <f t="shared" si="148"/>
        <v>0</v>
      </c>
      <c r="BG101" s="84">
        <f t="shared" si="149"/>
        <v>0</v>
      </c>
      <c r="BH101" s="84">
        <f t="shared" si="150"/>
        <v>0</v>
      </c>
      <c r="BI101" s="84">
        <f t="shared" si="151"/>
        <v>0</v>
      </c>
      <c r="BJ101" s="84">
        <f t="shared" si="152"/>
        <v>0</v>
      </c>
      <c r="BK101" s="84">
        <f t="shared" si="153"/>
        <v>0</v>
      </c>
      <c r="BL101" s="84">
        <f t="shared" si="154"/>
        <v>0</v>
      </c>
      <c r="BM101" s="84">
        <f t="shared" si="155"/>
        <v>0</v>
      </c>
      <c r="BN101" s="84">
        <f t="shared" si="156"/>
        <v>0</v>
      </c>
      <c r="BO101" s="84">
        <f t="shared" si="157"/>
        <v>0</v>
      </c>
      <c r="BP101" s="84">
        <f t="shared" si="158"/>
        <v>0</v>
      </c>
      <c r="BQ101" s="84">
        <f t="shared" si="159"/>
        <v>0</v>
      </c>
      <c r="BR101" s="84">
        <f t="shared" si="160"/>
        <v>0</v>
      </c>
      <c r="BS101" s="84">
        <f t="shared" si="161"/>
        <v>0</v>
      </c>
      <c r="BT101" s="84">
        <f t="shared" si="162"/>
        <v>0</v>
      </c>
      <c r="BU101" s="84">
        <f t="shared" si="163"/>
        <v>0</v>
      </c>
      <c r="BV101" s="84">
        <f t="shared" si="164"/>
        <v>0</v>
      </c>
      <c r="BW101" s="84">
        <f t="shared" si="165"/>
        <v>0</v>
      </c>
      <c r="BX101" s="84">
        <f t="shared" si="166"/>
        <v>0</v>
      </c>
      <c r="BY101" s="84">
        <f t="shared" si="167"/>
        <v>0</v>
      </c>
      <c r="BZ101" s="84">
        <f t="shared" si="168"/>
        <v>0</v>
      </c>
      <c r="CA101" s="84">
        <f t="shared" si="169"/>
        <v>0</v>
      </c>
      <c r="CB101" s="84">
        <f t="shared" si="170"/>
        <v>0</v>
      </c>
      <c r="CC101" s="84">
        <f t="shared" si="171"/>
        <v>0</v>
      </c>
      <c r="CD101" s="84">
        <f t="shared" si="172"/>
        <v>0</v>
      </c>
      <c r="CE101" s="84">
        <f t="shared" si="173"/>
        <v>0</v>
      </c>
      <c r="CF101" s="84">
        <f t="shared" si="174"/>
        <v>0</v>
      </c>
      <c r="CG101" s="84">
        <f t="shared" si="175"/>
        <v>0</v>
      </c>
      <c r="CH101" s="84">
        <f t="shared" si="176"/>
        <v>0</v>
      </c>
      <c r="CI101" s="84">
        <f t="shared" si="177"/>
        <v>0</v>
      </c>
      <c r="CJ101" s="84">
        <f t="shared" si="178"/>
        <v>0</v>
      </c>
      <c r="CK101" s="84">
        <f t="shared" si="179"/>
        <v>0</v>
      </c>
      <c r="CL101" s="84">
        <f t="shared" si="180"/>
        <v>0</v>
      </c>
      <c r="CM101" s="84">
        <f t="shared" si="181"/>
        <v>0</v>
      </c>
      <c r="CN101" s="84">
        <f t="shared" si="182"/>
        <v>0</v>
      </c>
      <c r="CO101" s="84">
        <f t="shared" si="183"/>
        <v>0</v>
      </c>
      <c r="CP101" s="84">
        <f t="shared" si="184"/>
        <v>0</v>
      </c>
      <c r="CQ101" s="84">
        <f t="shared" si="185"/>
        <v>0</v>
      </c>
      <c r="CR101" s="84">
        <f t="shared" si="186"/>
        <v>0</v>
      </c>
      <c r="CS101" s="84">
        <f t="shared" si="187"/>
        <v>0</v>
      </c>
      <c r="CT101" s="84">
        <f t="shared" si="188"/>
        <v>0</v>
      </c>
      <c r="CU101" s="84">
        <f t="shared" si="189"/>
        <v>0</v>
      </c>
      <c r="CV101" s="84">
        <f t="shared" si="190"/>
        <v>0</v>
      </c>
      <c r="CW101" s="84">
        <f t="shared" si="191"/>
        <v>0</v>
      </c>
      <c r="CX101" s="84">
        <f t="shared" si="192"/>
        <v>0</v>
      </c>
    </row>
    <row r="102" spans="1:102" s="263" customFormat="1" ht="14.25">
      <c r="A102" s="78">
        <f t="shared" si="96"/>
        <v>92</v>
      </c>
      <c r="B102" s="79"/>
      <c r="C102" s="80"/>
      <c r="D102" s="81"/>
      <c r="E102" s="82"/>
      <c r="F102" s="83"/>
      <c r="G102" s="84">
        <f t="shared" si="97"/>
        <v>0</v>
      </c>
      <c r="H102" s="84">
        <f t="shared" si="98"/>
        <v>0</v>
      </c>
      <c r="I102" s="84">
        <f t="shared" si="99"/>
        <v>0</v>
      </c>
      <c r="J102" s="84">
        <f t="shared" si="100"/>
        <v>0</v>
      </c>
      <c r="K102" s="84">
        <f t="shared" si="101"/>
        <v>0</v>
      </c>
      <c r="L102" s="84">
        <f t="shared" si="102"/>
        <v>0</v>
      </c>
      <c r="M102" s="84">
        <f t="shared" si="103"/>
        <v>0</v>
      </c>
      <c r="N102" s="84">
        <f t="shared" si="104"/>
        <v>0</v>
      </c>
      <c r="O102" s="84">
        <f t="shared" si="105"/>
        <v>0</v>
      </c>
      <c r="P102" s="84">
        <f t="shared" si="106"/>
        <v>0</v>
      </c>
      <c r="Q102" s="84">
        <f t="shared" si="107"/>
        <v>0</v>
      </c>
      <c r="R102" s="84">
        <f t="shared" si="108"/>
        <v>0</v>
      </c>
      <c r="S102" s="84">
        <f t="shared" si="109"/>
        <v>0</v>
      </c>
      <c r="T102" s="84">
        <f t="shared" si="110"/>
        <v>0</v>
      </c>
      <c r="U102" s="84">
        <f t="shared" si="111"/>
        <v>0</v>
      </c>
      <c r="V102" s="84">
        <f t="shared" si="112"/>
        <v>0</v>
      </c>
      <c r="W102" s="84">
        <f t="shared" si="113"/>
        <v>0</v>
      </c>
      <c r="X102" s="84">
        <f t="shared" si="114"/>
        <v>0</v>
      </c>
      <c r="Y102" s="84">
        <f t="shared" si="115"/>
        <v>0</v>
      </c>
      <c r="Z102" s="84">
        <f t="shared" si="116"/>
        <v>0</v>
      </c>
      <c r="AA102" s="84">
        <f t="shared" si="117"/>
        <v>0</v>
      </c>
      <c r="AB102" s="84">
        <f t="shared" si="118"/>
        <v>0</v>
      </c>
      <c r="AC102" s="84">
        <f t="shared" si="119"/>
        <v>0</v>
      </c>
      <c r="AD102" s="84">
        <f t="shared" si="120"/>
        <v>0</v>
      </c>
      <c r="AE102" s="84">
        <f t="shared" si="121"/>
        <v>0</v>
      </c>
      <c r="AF102" s="84">
        <f t="shared" si="122"/>
        <v>0</v>
      </c>
      <c r="AG102" s="84">
        <f t="shared" si="123"/>
        <v>0</v>
      </c>
      <c r="AH102" s="84">
        <f t="shared" si="124"/>
        <v>0</v>
      </c>
      <c r="AI102" s="84">
        <f t="shared" si="125"/>
        <v>0</v>
      </c>
      <c r="AJ102" s="84">
        <f t="shared" si="126"/>
        <v>0</v>
      </c>
      <c r="AK102" s="84">
        <f t="shared" si="127"/>
        <v>0</v>
      </c>
      <c r="AL102" s="84">
        <f t="shared" si="128"/>
        <v>0</v>
      </c>
      <c r="AM102" s="84">
        <f t="shared" si="129"/>
        <v>0</v>
      </c>
      <c r="AN102" s="84">
        <f t="shared" si="130"/>
        <v>0</v>
      </c>
      <c r="AO102" s="84">
        <f t="shared" si="131"/>
        <v>0</v>
      </c>
      <c r="AP102" s="84">
        <f t="shared" si="132"/>
        <v>0</v>
      </c>
      <c r="AQ102" s="84">
        <f t="shared" si="133"/>
        <v>0</v>
      </c>
      <c r="AR102" s="84">
        <f t="shared" si="134"/>
        <v>0</v>
      </c>
      <c r="AS102" s="84">
        <f t="shared" si="135"/>
        <v>0</v>
      </c>
      <c r="AT102" s="84">
        <f t="shared" si="136"/>
        <v>0</v>
      </c>
      <c r="AU102" s="84">
        <f t="shared" si="137"/>
        <v>0</v>
      </c>
      <c r="AV102" s="84">
        <f t="shared" si="138"/>
        <v>0</v>
      </c>
      <c r="AW102" s="84">
        <f t="shared" si="139"/>
        <v>0</v>
      </c>
      <c r="AX102" s="84">
        <f t="shared" si="140"/>
        <v>0</v>
      </c>
      <c r="AY102" s="84">
        <f t="shared" si="141"/>
        <v>0</v>
      </c>
      <c r="AZ102" s="84">
        <f t="shared" si="142"/>
        <v>0</v>
      </c>
      <c r="BA102" s="84">
        <f t="shared" si="143"/>
        <v>0</v>
      </c>
      <c r="BB102" s="84">
        <f t="shared" si="144"/>
        <v>0</v>
      </c>
      <c r="BC102" s="84">
        <f t="shared" si="145"/>
        <v>0</v>
      </c>
      <c r="BD102" s="84">
        <f t="shared" si="146"/>
        <v>0</v>
      </c>
      <c r="BE102" s="84">
        <f t="shared" si="147"/>
        <v>0</v>
      </c>
      <c r="BF102" s="84">
        <f t="shared" si="148"/>
        <v>0</v>
      </c>
      <c r="BG102" s="84">
        <f t="shared" si="149"/>
        <v>0</v>
      </c>
      <c r="BH102" s="84">
        <f t="shared" si="150"/>
        <v>0</v>
      </c>
      <c r="BI102" s="84">
        <f t="shared" si="151"/>
        <v>0</v>
      </c>
      <c r="BJ102" s="84">
        <f t="shared" si="152"/>
        <v>0</v>
      </c>
      <c r="BK102" s="84">
        <f t="shared" si="153"/>
        <v>0</v>
      </c>
      <c r="BL102" s="84">
        <f t="shared" si="154"/>
        <v>0</v>
      </c>
      <c r="BM102" s="84">
        <f t="shared" si="155"/>
        <v>0</v>
      </c>
      <c r="BN102" s="84">
        <f t="shared" si="156"/>
        <v>0</v>
      </c>
      <c r="BO102" s="84">
        <f t="shared" si="157"/>
        <v>0</v>
      </c>
      <c r="BP102" s="84">
        <f t="shared" si="158"/>
        <v>0</v>
      </c>
      <c r="BQ102" s="84">
        <f t="shared" si="159"/>
        <v>0</v>
      </c>
      <c r="BR102" s="84">
        <f t="shared" si="160"/>
        <v>0</v>
      </c>
      <c r="BS102" s="84">
        <f t="shared" si="161"/>
        <v>0</v>
      </c>
      <c r="BT102" s="84">
        <f t="shared" si="162"/>
        <v>0</v>
      </c>
      <c r="BU102" s="84">
        <f t="shared" si="163"/>
        <v>0</v>
      </c>
      <c r="BV102" s="84">
        <f t="shared" si="164"/>
        <v>0</v>
      </c>
      <c r="BW102" s="84">
        <f t="shared" si="165"/>
        <v>0</v>
      </c>
      <c r="BX102" s="84">
        <f t="shared" si="166"/>
        <v>0</v>
      </c>
      <c r="BY102" s="84">
        <f t="shared" si="167"/>
        <v>0</v>
      </c>
      <c r="BZ102" s="84">
        <f t="shared" si="168"/>
        <v>0</v>
      </c>
      <c r="CA102" s="84">
        <f t="shared" si="169"/>
        <v>0</v>
      </c>
      <c r="CB102" s="84">
        <f t="shared" si="170"/>
        <v>0</v>
      </c>
      <c r="CC102" s="84">
        <f t="shared" si="171"/>
        <v>0</v>
      </c>
      <c r="CD102" s="84">
        <f t="shared" si="172"/>
        <v>0</v>
      </c>
      <c r="CE102" s="84">
        <f t="shared" si="173"/>
        <v>0</v>
      </c>
      <c r="CF102" s="84">
        <f t="shared" si="174"/>
        <v>0</v>
      </c>
      <c r="CG102" s="84">
        <f t="shared" si="175"/>
        <v>0</v>
      </c>
      <c r="CH102" s="84">
        <f t="shared" si="176"/>
        <v>0</v>
      </c>
      <c r="CI102" s="84">
        <f t="shared" si="177"/>
        <v>0</v>
      </c>
      <c r="CJ102" s="84">
        <f t="shared" si="178"/>
        <v>0</v>
      </c>
      <c r="CK102" s="84">
        <f t="shared" si="179"/>
        <v>0</v>
      </c>
      <c r="CL102" s="84">
        <f t="shared" si="180"/>
        <v>0</v>
      </c>
      <c r="CM102" s="84">
        <f t="shared" si="181"/>
        <v>0</v>
      </c>
      <c r="CN102" s="84">
        <f t="shared" si="182"/>
        <v>0</v>
      </c>
      <c r="CO102" s="84">
        <f t="shared" si="183"/>
        <v>0</v>
      </c>
      <c r="CP102" s="84">
        <f t="shared" si="184"/>
        <v>0</v>
      </c>
      <c r="CQ102" s="84">
        <f t="shared" si="185"/>
        <v>0</v>
      </c>
      <c r="CR102" s="84">
        <f t="shared" si="186"/>
        <v>0</v>
      </c>
      <c r="CS102" s="84">
        <f t="shared" si="187"/>
        <v>0</v>
      </c>
      <c r="CT102" s="84">
        <f t="shared" si="188"/>
        <v>0</v>
      </c>
      <c r="CU102" s="84">
        <f t="shared" si="189"/>
        <v>0</v>
      </c>
      <c r="CV102" s="84">
        <f t="shared" si="190"/>
        <v>0</v>
      </c>
      <c r="CW102" s="84">
        <f t="shared" si="191"/>
        <v>0</v>
      </c>
      <c r="CX102" s="84">
        <f t="shared" si="192"/>
        <v>0</v>
      </c>
    </row>
    <row r="103" spans="1:102" s="263" customFormat="1" ht="14.25">
      <c r="A103" s="78">
        <f t="shared" si="96"/>
        <v>93</v>
      </c>
      <c r="B103" s="79"/>
      <c r="C103" s="80"/>
      <c r="D103" s="81"/>
      <c r="E103" s="82"/>
      <c r="F103" s="83"/>
      <c r="G103" s="84">
        <f t="shared" si="97"/>
        <v>0</v>
      </c>
      <c r="H103" s="84">
        <f t="shared" si="98"/>
        <v>0</v>
      </c>
      <c r="I103" s="84">
        <f t="shared" si="99"/>
        <v>0</v>
      </c>
      <c r="J103" s="84">
        <f t="shared" si="100"/>
        <v>0</v>
      </c>
      <c r="K103" s="84">
        <f t="shared" si="101"/>
        <v>0</v>
      </c>
      <c r="L103" s="84">
        <f t="shared" si="102"/>
        <v>0</v>
      </c>
      <c r="M103" s="84">
        <f t="shared" si="103"/>
        <v>0</v>
      </c>
      <c r="N103" s="84">
        <f t="shared" si="104"/>
        <v>0</v>
      </c>
      <c r="O103" s="84">
        <f t="shared" si="105"/>
        <v>0</v>
      </c>
      <c r="P103" s="84">
        <f t="shared" si="106"/>
        <v>0</v>
      </c>
      <c r="Q103" s="84">
        <f t="shared" si="107"/>
        <v>0</v>
      </c>
      <c r="R103" s="84">
        <f t="shared" si="108"/>
        <v>0</v>
      </c>
      <c r="S103" s="84">
        <f t="shared" si="109"/>
        <v>0</v>
      </c>
      <c r="T103" s="84">
        <f t="shared" si="110"/>
        <v>0</v>
      </c>
      <c r="U103" s="84">
        <f t="shared" si="111"/>
        <v>0</v>
      </c>
      <c r="V103" s="84">
        <f t="shared" si="112"/>
        <v>0</v>
      </c>
      <c r="W103" s="84">
        <f t="shared" si="113"/>
        <v>0</v>
      </c>
      <c r="X103" s="84">
        <f t="shared" si="114"/>
        <v>0</v>
      </c>
      <c r="Y103" s="84">
        <f t="shared" si="115"/>
        <v>0</v>
      </c>
      <c r="Z103" s="84">
        <f t="shared" si="116"/>
        <v>0</v>
      </c>
      <c r="AA103" s="84">
        <f t="shared" si="117"/>
        <v>0</v>
      </c>
      <c r="AB103" s="84">
        <f t="shared" si="118"/>
        <v>0</v>
      </c>
      <c r="AC103" s="84">
        <f t="shared" si="119"/>
        <v>0</v>
      </c>
      <c r="AD103" s="84">
        <f t="shared" si="120"/>
        <v>0</v>
      </c>
      <c r="AE103" s="84">
        <f t="shared" si="121"/>
        <v>0</v>
      </c>
      <c r="AF103" s="84">
        <f t="shared" si="122"/>
        <v>0</v>
      </c>
      <c r="AG103" s="84">
        <f t="shared" si="123"/>
        <v>0</v>
      </c>
      <c r="AH103" s="84">
        <f t="shared" si="124"/>
        <v>0</v>
      </c>
      <c r="AI103" s="84">
        <f t="shared" si="125"/>
        <v>0</v>
      </c>
      <c r="AJ103" s="84">
        <f t="shared" si="126"/>
        <v>0</v>
      </c>
      <c r="AK103" s="84">
        <f t="shared" si="127"/>
        <v>0</v>
      </c>
      <c r="AL103" s="84">
        <f t="shared" si="128"/>
        <v>0</v>
      </c>
      <c r="AM103" s="84">
        <f t="shared" si="129"/>
        <v>0</v>
      </c>
      <c r="AN103" s="84">
        <f t="shared" si="130"/>
        <v>0</v>
      </c>
      <c r="AO103" s="84">
        <f t="shared" si="131"/>
        <v>0</v>
      </c>
      <c r="AP103" s="84">
        <f t="shared" si="132"/>
        <v>0</v>
      </c>
      <c r="AQ103" s="84">
        <f t="shared" si="133"/>
        <v>0</v>
      </c>
      <c r="AR103" s="84">
        <f t="shared" si="134"/>
        <v>0</v>
      </c>
      <c r="AS103" s="84">
        <f t="shared" si="135"/>
        <v>0</v>
      </c>
      <c r="AT103" s="84">
        <f t="shared" si="136"/>
        <v>0</v>
      </c>
      <c r="AU103" s="84">
        <f t="shared" si="137"/>
        <v>0</v>
      </c>
      <c r="AV103" s="84">
        <f t="shared" si="138"/>
        <v>0</v>
      </c>
      <c r="AW103" s="84">
        <f t="shared" si="139"/>
        <v>0</v>
      </c>
      <c r="AX103" s="84">
        <f t="shared" si="140"/>
        <v>0</v>
      </c>
      <c r="AY103" s="84">
        <f t="shared" si="141"/>
        <v>0</v>
      </c>
      <c r="AZ103" s="84">
        <f t="shared" si="142"/>
        <v>0</v>
      </c>
      <c r="BA103" s="84">
        <f t="shared" si="143"/>
        <v>0</v>
      </c>
      <c r="BB103" s="84">
        <f t="shared" si="144"/>
        <v>0</v>
      </c>
      <c r="BC103" s="84">
        <f t="shared" si="145"/>
        <v>0</v>
      </c>
      <c r="BD103" s="84">
        <f t="shared" si="146"/>
        <v>0</v>
      </c>
      <c r="BE103" s="84">
        <f t="shared" si="147"/>
        <v>0</v>
      </c>
      <c r="BF103" s="84">
        <f t="shared" si="148"/>
        <v>0</v>
      </c>
      <c r="BG103" s="84">
        <f t="shared" si="149"/>
        <v>0</v>
      </c>
      <c r="BH103" s="84">
        <f t="shared" si="150"/>
        <v>0</v>
      </c>
      <c r="BI103" s="84">
        <f t="shared" si="151"/>
        <v>0</v>
      </c>
      <c r="BJ103" s="84">
        <f t="shared" si="152"/>
        <v>0</v>
      </c>
      <c r="BK103" s="84">
        <f t="shared" si="153"/>
        <v>0</v>
      </c>
      <c r="BL103" s="84">
        <f t="shared" si="154"/>
        <v>0</v>
      </c>
      <c r="BM103" s="84">
        <f t="shared" si="155"/>
        <v>0</v>
      </c>
      <c r="BN103" s="84">
        <f t="shared" si="156"/>
        <v>0</v>
      </c>
      <c r="BO103" s="84">
        <f t="shared" si="157"/>
        <v>0</v>
      </c>
      <c r="BP103" s="84">
        <f t="shared" si="158"/>
        <v>0</v>
      </c>
      <c r="BQ103" s="84">
        <f t="shared" si="159"/>
        <v>0</v>
      </c>
      <c r="BR103" s="84">
        <f t="shared" si="160"/>
        <v>0</v>
      </c>
      <c r="BS103" s="84">
        <f t="shared" si="161"/>
        <v>0</v>
      </c>
      <c r="BT103" s="84">
        <f t="shared" si="162"/>
        <v>0</v>
      </c>
      <c r="BU103" s="84">
        <f t="shared" si="163"/>
        <v>0</v>
      </c>
      <c r="BV103" s="84">
        <f t="shared" si="164"/>
        <v>0</v>
      </c>
      <c r="BW103" s="84">
        <f t="shared" si="165"/>
        <v>0</v>
      </c>
      <c r="BX103" s="84">
        <f t="shared" si="166"/>
        <v>0</v>
      </c>
      <c r="BY103" s="84">
        <f t="shared" si="167"/>
        <v>0</v>
      </c>
      <c r="BZ103" s="84">
        <f t="shared" si="168"/>
        <v>0</v>
      </c>
      <c r="CA103" s="84">
        <f t="shared" si="169"/>
        <v>0</v>
      </c>
      <c r="CB103" s="84">
        <f t="shared" si="170"/>
        <v>0</v>
      </c>
      <c r="CC103" s="84">
        <f t="shared" si="171"/>
        <v>0</v>
      </c>
      <c r="CD103" s="84">
        <f t="shared" si="172"/>
        <v>0</v>
      </c>
      <c r="CE103" s="84">
        <f t="shared" si="173"/>
        <v>0</v>
      </c>
      <c r="CF103" s="84">
        <f t="shared" si="174"/>
        <v>0</v>
      </c>
      <c r="CG103" s="84">
        <f t="shared" si="175"/>
        <v>0</v>
      </c>
      <c r="CH103" s="84">
        <f t="shared" si="176"/>
        <v>0</v>
      </c>
      <c r="CI103" s="84">
        <f t="shared" si="177"/>
        <v>0</v>
      </c>
      <c r="CJ103" s="84">
        <f t="shared" si="178"/>
        <v>0</v>
      </c>
      <c r="CK103" s="84">
        <f t="shared" si="179"/>
        <v>0</v>
      </c>
      <c r="CL103" s="84">
        <f t="shared" si="180"/>
        <v>0</v>
      </c>
      <c r="CM103" s="84">
        <f t="shared" si="181"/>
        <v>0</v>
      </c>
      <c r="CN103" s="84">
        <f t="shared" si="182"/>
        <v>0</v>
      </c>
      <c r="CO103" s="84">
        <f t="shared" si="183"/>
        <v>0</v>
      </c>
      <c r="CP103" s="84">
        <f t="shared" si="184"/>
        <v>0</v>
      </c>
      <c r="CQ103" s="84">
        <f t="shared" si="185"/>
        <v>0</v>
      </c>
      <c r="CR103" s="84">
        <f t="shared" si="186"/>
        <v>0</v>
      </c>
      <c r="CS103" s="84">
        <f t="shared" si="187"/>
        <v>0</v>
      </c>
      <c r="CT103" s="84">
        <f t="shared" si="188"/>
        <v>0</v>
      </c>
      <c r="CU103" s="84">
        <f t="shared" si="189"/>
        <v>0</v>
      </c>
      <c r="CV103" s="84">
        <f t="shared" si="190"/>
        <v>0</v>
      </c>
      <c r="CW103" s="84">
        <f t="shared" si="191"/>
        <v>0</v>
      </c>
      <c r="CX103" s="84">
        <f t="shared" si="192"/>
        <v>0</v>
      </c>
    </row>
    <row r="104" spans="1:102" s="263" customFormat="1" ht="14.25">
      <c r="A104" s="78">
        <f t="shared" si="96"/>
        <v>94</v>
      </c>
      <c r="B104" s="79"/>
      <c r="C104" s="80"/>
      <c r="D104" s="81"/>
      <c r="E104" s="82"/>
      <c r="F104" s="83"/>
      <c r="G104" s="84">
        <f t="shared" si="97"/>
        <v>0</v>
      </c>
      <c r="H104" s="84">
        <f t="shared" si="98"/>
        <v>0</v>
      </c>
      <c r="I104" s="84">
        <f t="shared" si="99"/>
        <v>0</v>
      </c>
      <c r="J104" s="84">
        <f t="shared" si="100"/>
        <v>0</v>
      </c>
      <c r="K104" s="84">
        <f t="shared" si="101"/>
        <v>0</v>
      </c>
      <c r="L104" s="84">
        <f t="shared" si="102"/>
        <v>0</v>
      </c>
      <c r="M104" s="84">
        <f t="shared" si="103"/>
        <v>0</v>
      </c>
      <c r="N104" s="84">
        <f t="shared" si="104"/>
        <v>0</v>
      </c>
      <c r="O104" s="84">
        <f t="shared" si="105"/>
        <v>0</v>
      </c>
      <c r="P104" s="84">
        <f t="shared" si="106"/>
        <v>0</v>
      </c>
      <c r="Q104" s="84">
        <f t="shared" si="107"/>
        <v>0</v>
      </c>
      <c r="R104" s="84">
        <f t="shared" si="108"/>
        <v>0</v>
      </c>
      <c r="S104" s="84">
        <f t="shared" si="109"/>
        <v>0</v>
      </c>
      <c r="T104" s="84">
        <f t="shared" si="110"/>
        <v>0</v>
      </c>
      <c r="U104" s="84">
        <f t="shared" si="111"/>
        <v>0</v>
      </c>
      <c r="V104" s="84">
        <f t="shared" si="112"/>
        <v>0</v>
      </c>
      <c r="W104" s="84">
        <f t="shared" si="113"/>
        <v>0</v>
      </c>
      <c r="X104" s="84">
        <f t="shared" si="114"/>
        <v>0</v>
      </c>
      <c r="Y104" s="84">
        <f t="shared" si="115"/>
        <v>0</v>
      </c>
      <c r="Z104" s="84">
        <f t="shared" si="116"/>
        <v>0</v>
      </c>
      <c r="AA104" s="84">
        <f t="shared" si="117"/>
        <v>0</v>
      </c>
      <c r="AB104" s="84">
        <f t="shared" si="118"/>
        <v>0</v>
      </c>
      <c r="AC104" s="84">
        <f t="shared" si="119"/>
        <v>0</v>
      </c>
      <c r="AD104" s="84">
        <f t="shared" si="120"/>
        <v>0</v>
      </c>
      <c r="AE104" s="84">
        <f t="shared" si="121"/>
        <v>0</v>
      </c>
      <c r="AF104" s="84">
        <f t="shared" si="122"/>
        <v>0</v>
      </c>
      <c r="AG104" s="84">
        <f t="shared" si="123"/>
        <v>0</v>
      </c>
      <c r="AH104" s="84">
        <f t="shared" si="124"/>
        <v>0</v>
      </c>
      <c r="AI104" s="84">
        <f t="shared" si="125"/>
        <v>0</v>
      </c>
      <c r="AJ104" s="84">
        <f t="shared" si="126"/>
        <v>0</v>
      </c>
      <c r="AK104" s="84">
        <f t="shared" si="127"/>
        <v>0</v>
      </c>
      <c r="AL104" s="84">
        <f t="shared" si="128"/>
        <v>0</v>
      </c>
      <c r="AM104" s="84">
        <f t="shared" si="129"/>
        <v>0</v>
      </c>
      <c r="AN104" s="84">
        <f t="shared" si="130"/>
        <v>0</v>
      </c>
      <c r="AO104" s="84">
        <f t="shared" si="131"/>
        <v>0</v>
      </c>
      <c r="AP104" s="84">
        <f t="shared" si="132"/>
        <v>0</v>
      </c>
      <c r="AQ104" s="84">
        <f t="shared" si="133"/>
        <v>0</v>
      </c>
      <c r="AR104" s="84">
        <f t="shared" si="134"/>
        <v>0</v>
      </c>
      <c r="AS104" s="84">
        <f t="shared" si="135"/>
        <v>0</v>
      </c>
      <c r="AT104" s="84">
        <f t="shared" si="136"/>
        <v>0</v>
      </c>
      <c r="AU104" s="84">
        <f t="shared" si="137"/>
        <v>0</v>
      </c>
      <c r="AV104" s="84">
        <f t="shared" si="138"/>
        <v>0</v>
      </c>
      <c r="AW104" s="84">
        <f t="shared" si="139"/>
        <v>0</v>
      </c>
      <c r="AX104" s="84">
        <f t="shared" si="140"/>
        <v>0</v>
      </c>
      <c r="AY104" s="84">
        <f t="shared" si="141"/>
        <v>0</v>
      </c>
      <c r="AZ104" s="84">
        <f t="shared" si="142"/>
        <v>0</v>
      </c>
      <c r="BA104" s="84">
        <f t="shared" si="143"/>
        <v>0</v>
      </c>
      <c r="BB104" s="84">
        <f t="shared" si="144"/>
        <v>0</v>
      </c>
      <c r="BC104" s="84">
        <f t="shared" si="145"/>
        <v>0</v>
      </c>
      <c r="BD104" s="84">
        <f t="shared" si="146"/>
        <v>0</v>
      </c>
      <c r="BE104" s="84">
        <f t="shared" si="147"/>
        <v>0</v>
      </c>
      <c r="BF104" s="84">
        <f t="shared" si="148"/>
        <v>0</v>
      </c>
      <c r="BG104" s="84">
        <f t="shared" si="149"/>
        <v>0</v>
      </c>
      <c r="BH104" s="84">
        <f t="shared" si="150"/>
        <v>0</v>
      </c>
      <c r="BI104" s="84">
        <f t="shared" si="151"/>
        <v>0</v>
      </c>
      <c r="BJ104" s="84">
        <f t="shared" si="152"/>
        <v>0</v>
      </c>
      <c r="BK104" s="84">
        <f t="shared" si="153"/>
        <v>0</v>
      </c>
      <c r="BL104" s="84">
        <f t="shared" si="154"/>
        <v>0</v>
      </c>
      <c r="BM104" s="84">
        <f t="shared" si="155"/>
        <v>0</v>
      </c>
      <c r="BN104" s="84">
        <f t="shared" si="156"/>
        <v>0</v>
      </c>
      <c r="BO104" s="84">
        <f t="shared" si="157"/>
        <v>0</v>
      </c>
      <c r="BP104" s="84">
        <f t="shared" si="158"/>
        <v>0</v>
      </c>
      <c r="BQ104" s="84">
        <f t="shared" si="159"/>
        <v>0</v>
      </c>
      <c r="BR104" s="84">
        <f t="shared" si="160"/>
        <v>0</v>
      </c>
      <c r="BS104" s="84">
        <f t="shared" si="161"/>
        <v>0</v>
      </c>
      <c r="BT104" s="84">
        <f t="shared" si="162"/>
        <v>0</v>
      </c>
      <c r="BU104" s="84">
        <f t="shared" si="163"/>
        <v>0</v>
      </c>
      <c r="BV104" s="84">
        <f t="shared" si="164"/>
        <v>0</v>
      </c>
      <c r="BW104" s="84">
        <f t="shared" si="165"/>
        <v>0</v>
      </c>
      <c r="BX104" s="84">
        <f t="shared" si="166"/>
        <v>0</v>
      </c>
      <c r="BY104" s="84">
        <f t="shared" si="167"/>
        <v>0</v>
      </c>
      <c r="BZ104" s="84">
        <f t="shared" si="168"/>
        <v>0</v>
      </c>
      <c r="CA104" s="84">
        <f t="shared" si="169"/>
        <v>0</v>
      </c>
      <c r="CB104" s="84">
        <f t="shared" si="170"/>
        <v>0</v>
      </c>
      <c r="CC104" s="84">
        <f t="shared" si="171"/>
        <v>0</v>
      </c>
      <c r="CD104" s="84">
        <f t="shared" si="172"/>
        <v>0</v>
      </c>
      <c r="CE104" s="84">
        <f t="shared" si="173"/>
        <v>0</v>
      </c>
      <c r="CF104" s="84">
        <f t="shared" si="174"/>
        <v>0</v>
      </c>
      <c r="CG104" s="84">
        <f t="shared" si="175"/>
        <v>0</v>
      </c>
      <c r="CH104" s="84">
        <f t="shared" si="176"/>
        <v>0</v>
      </c>
      <c r="CI104" s="84">
        <f t="shared" si="177"/>
        <v>0</v>
      </c>
      <c r="CJ104" s="84">
        <f t="shared" si="178"/>
        <v>0</v>
      </c>
      <c r="CK104" s="84">
        <f t="shared" si="179"/>
        <v>0</v>
      </c>
      <c r="CL104" s="84">
        <f t="shared" si="180"/>
        <v>0</v>
      </c>
      <c r="CM104" s="84">
        <f t="shared" si="181"/>
        <v>0</v>
      </c>
      <c r="CN104" s="84">
        <f t="shared" si="182"/>
        <v>0</v>
      </c>
      <c r="CO104" s="84">
        <f t="shared" si="183"/>
        <v>0</v>
      </c>
      <c r="CP104" s="84">
        <f t="shared" si="184"/>
        <v>0</v>
      </c>
      <c r="CQ104" s="84">
        <f t="shared" si="185"/>
        <v>0</v>
      </c>
      <c r="CR104" s="84">
        <f t="shared" si="186"/>
        <v>0</v>
      </c>
      <c r="CS104" s="84">
        <f t="shared" si="187"/>
        <v>0</v>
      </c>
      <c r="CT104" s="84">
        <f t="shared" si="188"/>
        <v>0</v>
      </c>
      <c r="CU104" s="84">
        <f t="shared" si="189"/>
        <v>0</v>
      </c>
      <c r="CV104" s="84">
        <f t="shared" si="190"/>
        <v>0</v>
      </c>
      <c r="CW104" s="84">
        <f t="shared" si="191"/>
        <v>0</v>
      </c>
      <c r="CX104" s="84">
        <f t="shared" si="192"/>
        <v>0</v>
      </c>
    </row>
    <row r="105" spans="1:102" s="263" customFormat="1" ht="14.25">
      <c r="A105" s="78">
        <f t="shared" si="96"/>
        <v>95</v>
      </c>
      <c r="B105" s="79"/>
      <c r="C105" s="80"/>
      <c r="D105" s="81"/>
      <c r="E105" s="82"/>
      <c r="F105" s="83"/>
      <c r="G105" s="84">
        <f t="shared" si="97"/>
        <v>0</v>
      </c>
      <c r="H105" s="84">
        <f t="shared" si="98"/>
        <v>0</v>
      </c>
      <c r="I105" s="84">
        <f t="shared" si="99"/>
        <v>0</v>
      </c>
      <c r="J105" s="84">
        <f t="shared" si="100"/>
        <v>0</v>
      </c>
      <c r="K105" s="84">
        <f t="shared" si="101"/>
        <v>0</v>
      </c>
      <c r="L105" s="84">
        <f t="shared" si="102"/>
        <v>0</v>
      </c>
      <c r="M105" s="84">
        <f t="shared" si="103"/>
        <v>0</v>
      </c>
      <c r="N105" s="84">
        <f t="shared" si="104"/>
        <v>0</v>
      </c>
      <c r="O105" s="84">
        <f t="shared" si="105"/>
        <v>0</v>
      </c>
      <c r="P105" s="84">
        <f t="shared" si="106"/>
        <v>0</v>
      </c>
      <c r="Q105" s="84">
        <f t="shared" si="107"/>
        <v>0</v>
      </c>
      <c r="R105" s="84">
        <f t="shared" si="108"/>
        <v>0</v>
      </c>
      <c r="S105" s="84">
        <f t="shared" si="109"/>
        <v>0</v>
      </c>
      <c r="T105" s="84">
        <f t="shared" si="110"/>
        <v>0</v>
      </c>
      <c r="U105" s="84">
        <f t="shared" si="111"/>
        <v>0</v>
      </c>
      <c r="V105" s="84">
        <f t="shared" si="112"/>
        <v>0</v>
      </c>
      <c r="W105" s="84">
        <f t="shared" si="113"/>
        <v>0</v>
      </c>
      <c r="X105" s="84">
        <f t="shared" si="114"/>
        <v>0</v>
      </c>
      <c r="Y105" s="84">
        <f t="shared" si="115"/>
        <v>0</v>
      </c>
      <c r="Z105" s="84">
        <f t="shared" si="116"/>
        <v>0</v>
      </c>
      <c r="AA105" s="84">
        <f t="shared" si="117"/>
        <v>0</v>
      </c>
      <c r="AB105" s="84">
        <f t="shared" si="118"/>
        <v>0</v>
      </c>
      <c r="AC105" s="84">
        <f t="shared" si="119"/>
        <v>0</v>
      </c>
      <c r="AD105" s="84">
        <f t="shared" si="120"/>
        <v>0</v>
      </c>
      <c r="AE105" s="84">
        <f t="shared" si="121"/>
        <v>0</v>
      </c>
      <c r="AF105" s="84">
        <f t="shared" si="122"/>
        <v>0</v>
      </c>
      <c r="AG105" s="84">
        <f t="shared" si="123"/>
        <v>0</v>
      </c>
      <c r="AH105" s="84">
        <f t="shared" si="124"/>
        <v>0</v>
      </c>
      <c r="AI105" s="84">
        <f t="shared" si="125"/>
        <v>0</v>
      </c>
      <c r="AJ105" s="84">
        <f t="shared" si="126"/>
        <v>0</v>
      </c>
      <c r="AK105" s="84">
        <f t="shared" si="127"/>
        <v>0</v>
      </c>
      <c r="AL105" s="84">
        <f t="shared" si="128"/>
        <v>0</v>
      </c>
      <c r="AM105" s="84">
        <f t="shared" si="129"/>
        <v>0</v>
      </c>
      <c r="AN105" s="84">
        <f t="shared" si="130"/>
        <v>0</v>
      </c>
      <c r="AO105" s="84">
        <f t="shared" si="131"/>
        <v>0</v>
      </c>
      <c r="AP105" s="84">
        <f t="shared" si="132"/>
        <v>0</v>
      </c>
      <c r="AQ105" s="84">
        <f t="shared" si="133"/>
        <v>0</v>
      </c>
      <c r="AR105" s="84">
        <f t="shared" si="134"/>
        <v>0</v>
      </c>
      <c r="AS105" s="84">
        <f t="shared" si="135"/>
        <v>0</v>
      </c>
      <c r="AT105" s="84">
        <f t="shared" si="136"/>
        <v>0</v>
      </c>
      <c r="AU105" s="84">
        <f t="shared" si="137"/>
        <v>0</v>
      </c>
      <c r="AV105" s="84">
        <f t="shared" si="138"/>
        <v>0</v>
      </c>
      <c r="AW105" s="84">
        <f t="shared" si="139"/>
        <v>0</v>
      </c>
      <c r="AX105" s="84">
        <f t="shared" si="140"/>
        <v>0</v>
      </c>
      <c r="AY105" s="84">
        <f t="shared" si="141"/>
        <v>0</v>
      </c>
      <c r="AZ105" s="84">
        <f t="shared" si="142"/>
        <v>0</v>
      </c>
      <c r="BA105" s="84">
        <f t="shared" si="143"/>
        <v>0</v>
      </c>
      <c r="BB105" s="84">
        <f t="shared" si="144"/>
        <v>0</v>
      </c>
      <c r="BC105" s="84">
        <f t="shared" si="145"/>
        <v>0</v>
      </c>
      <c r="BD105" s="84">
        <f t="shared" si="146"/>
        <v>0</v>
      </c>
      <c r="BE105" s="84">
        <f t="shared" si="147"/>
        <v>0</v>
      </c>
      <c r="BF105" s="84">
        <f t="shared" si="148"/>
        <v>0</v>
      </c>
      <c r="BG105" s="84">
        <f t="shared" si="149"/>
        <v>0</v>
      </c>
      <c r="BH105" s="84">
        <f t="shared" si="150"/>
        <v>0</v>
      </c>
      <c r="BI105" s="84">
        <f t="shared" si="151"/>
        <v>0</v>
      </c>
      <c r="BJ105" s="84">
        <f t="shared" si="152"/>
        <v>0</v>
      </c>
      <c r="BK105" s="84">
        <f t="shared" si="153"/>
        <v>0</v>
      </c>
      <c r="BL105" s="84">
        <f t="shared" si="154"/>
        <v>0</v>
      </c>
      <c r="BM105" s="84">
        <f t="shared" si="155"/>
        <v>0</v>
      </c>
      <c r="BN105" s="84">
        <f t="shared" si="156"/>
        <v>0</v>
      </c>
      <c r="BO105" s="84">
        <f t="shared" si="157"/>
        <v>0</v>
      </c>
      <c r="BP105" s="84">
        <f t="shared" si="158"/>
        <v>0</v>
      </c>
      <c r="BQ105" s="84">
        <f t="shared" si="159"/>
        <v>0</v>
      </c>
      <c r="BR105" s="84">
        <f t="shared" si="160"/>
        <v>0</v>
      </c>
      <c r="BS105" s="84">
        <f t="shared" si="161"/>
        <v>0</v>
      </c>
      <c r="BT105" s="84">
        <f t="shared" si="162"/>
        <v>0</v>
      </c>
      <c r="BU105" s="84">
        <f t="shared" si="163"/>
        <v>0</v>
      </c>
      <c r="BV105" s="84">
        <f t="shared" si="164"/>
        <v>0</v>
      </c>
      <c r="BW105" s="84">
        <f t="shared" si="165"/>
        <v>0</v>
      </c>
      <c r="BX105" s="84">
        <f t="shared" si="166"/>
        <v>0</v>
      </c>
      <c r="BY105" s="84">
        <f t="shared" si="167"/>
        <v>0</v>
      </c>
      <c r="BZ105" s="84">
        <f t="shared" si="168"/>
        <v>0</v>
      </c>
      <c r="CA105" s="84">
        <f t="shared" si="169"/>
        <v>0</v>
      </c>
      <c r="CB105" s="84">
        <f t="shared" si="170"/>
        <v>0</v>
      </c>
      <c r="CC105" s="84">
        <f t="shared" si="171"/>
        <v>0</v>
      </c>
      <c r="CD105" s="84">
        <f t="shared" si="172"/>
        <v>0</v>
      </c>
      <c r="CE105" s="84">
        <f t="shared" si="173"/>
        <v>0</v>
      </c>
      <c r="CF105" s="84">
        <f t="shared" si="174"/>
        <v>0</v>
      </c>
      <c r="CG105" s="84">
        <f t="shared" si="175"/>
        <v>0</v>
      </c>
      <c r="CH105" s="84">
        <f t="shared" si="176"/>
        <v>0</v>
      </c>
      <c r="CI105" s="84">
        <f t="shared" si="177"/>
        <v>0</v>
      </c>
      <c r="CJ105" s="84">
        <f t="shared" si="178"/>
        <v>0</v>
      </c>
      <c r="CK105" s="84">
        <f t="shared" si="179"/>
        <v>0</v>
      </c>
      <c r="CL105" s="84">
        <f t="shared" si="180"/>
        <v>0</v>
      </c>
      <c r="CM105" s="84">
        <f t="shared" si="181"/>
        <v>0</v>
      </c>
      <c r="CN105" s="84">
        <f t="shared" si="182"/>
        <v>0</v>
      </c>
      <c r="CO105" s="84">
        <f t="shared" si="183"/>
        <v>0</v>
      </c>
      <c r="CP105" s="84">
        <f t="shared" si="184"/>
        <v>0</v>
      </c>
      <c r="CQ105" s="84">
        <f t="shared" si="185"/>
        <v>0</v>
      </c>
      <c r="CR105" s="84">
        <f t="shared" si="186"/>
        <v>0</v>
      </c>
      <c r="CS105" s="84">
        <f t="shared" si="187"/>
        <v>0</v>
      </c>
      <c r="CT105" s="84">
        <f t="shared" si="188"/>
        <v>0</v>
      </c>
      <c r="CU105" s="84">
        <f t="shared" si="189"/>
        <v>0</v>
      </c>
      <c r="CV105" s="84">
        <f t="shared" si="190"/>
        <v>0</v>
      </c>
      <c r="CW105" s="84">
        <f t="shared" si="191"/>
        <v>0</v>
      </c>
      <c r="CX105" s="84">
        <f t="shared" si="192"/>
        <v>0</v>
      </c>
    </row>
    <row r="106" spans="1:102" s="263" customFormat="1" ht="14.25">
      <c r="A106" s="78">
        <f t="shared" si="96"/>
        <v>96</v>
      </c>
      <c r="B106" s="79"/>
      <c r="C106" s="80"/>
      <c r="D106" s="81"/>
      <c r="E106" s="82"/>
      <c r="F106" s="83"/>
      <c r="G106" s="84">
        <f t="shared" si="97"/>
        <v>0</v>
      </c>
      <c r="H106" s="84">
        <f t="shared" si="98"/>
        <v>0</v>
      </c>
      <c r="I106" s="84">
        <f t="shared" si="99"/>
        <v>0</v>
      </c>
      <c r="J106" s="84">
        <f t="shared" si="100"/>
        <v>0</v>
      </c>
      <c r="K106" s="84">
        <f t="shared" si="101"/>
        <v>0</v>
      </c>
      <c r="L106" s="84">
        <f t="shared" si="102"/>
        <v>0</v>
      </c>
      <c r="M106" s="84">
        <f t="shared" si="103"/>
        <v>0</v>
      </c>
      <c r="N106" s="84">
        <f t="shared" si="104"/>
        <v>0</v>
      </c>
      <c r="O106" s="84">
        <f t="shared" si="105"/>
        <v>0</v>
      </c>
      <c r="P106" s="84">
        <f t="shared" si="106"/>
        <v>0</v>
      </c>
      <c r="Q106" s="84">
        <f t="shared" si="107"/>
        <v>0</v>
      </c>
      <c r="R106" s="84">
        <f t="shared" si="108"/>
        <v>0</v>
      </c>
      <c r="S106" s="84">
        <f t="shared" si="109"/>
        <v>0</v>
      </c>
      <c r="T106" s="84">
        <f t="shared" si="110"/>
        <v>0</v>
      </c>
      <c r="U106" s="84">
        <f t="shared" si="111"/>
        <v>0</v>
      </c>
      <c r="V106" s="84">
        <f t="shared" si="112"/>
        <v>0</v>
      </c>
      <c r="W106" s="84">
        <f t="shared" si="113"/>
        <v>0</v>
      </c>
      <c r="X106" s="84">
        <f t="shared" si="114"/>
        <v>0</v>
      </c>
      <c r="Y106" s="84">
        <f t="shared" si="115"/>
        <v>0</v>
      </c>
      <c r="Z106" s="84">
        <f t="shared" si="116"/>
        <v>0</v>
      </c>
      <c r="AA106" s="84">
        <f t="shared" si="117"/>
        <v>0</v>
      </c>
      <c r="AB106" s="84">
        <f t="shared" si="118"/>
        <v>0</v>
      </c>
      <c r="AC106" s="84">
        <f t="shared" si="119"/>
        <v>0</v>
      </c>
      <c r="AD106" s="84">
        <f t="shared" si="120"/>
        <v>0</v>
      </c>
      <c r="AE106" s="84">
        <f t="shared" si="121"/>
        <v>0</v>
      </c>
      <c r="AF106" s="84">
        <f t="shared" si="122"/>
        <v>0</v>
      </c>
      <c r="AG106" s="84">
        <f t="shared" si="123"/>
        <v>0</v>
      </c>
      <c r="AH106" s="84">
        <f t="shared" si="124"/>
        <v>0</v>
      </c>
      <c r="AI106" s="84">
        <f t="shared" si="125"/>
        <v>0</v>
      </c>
      <c r="AJ106" s="84">
        <f t="shared" si="126"/>
        <v>0</v>
      </c>
      <c r="AK106" s="84">
        <f t="shared" si="127"/>
        <v>0</v>
      </c>
      <c r="AL106" s="84">
        <f t="shared" si="128"/>
        <v>0</v>
      </c>
      <c r="AM106" s="84">
        <f t="shared" si="129"/>
        <v>0</v>
      </c>
      <c r="AN106" s="84">
        <f t="shared" si="130"/>
        <v>0</v>
      </c>
      <c r="AO106" s="84">
        <f t="shared" si="131"/>
        <v>0</v>
      </c>
      <c r="AP106" s="84">
        <f t="shared" si="132"/>
        <v>0</v>
      </c>
      <c r="AQ106" s="84">
        <f t="shared" si="133"/>
        <v>0</v>
      </c>
      <c r="AR106" s="84">
        <f t="shared" si="134"/>
        <v>0</v>
      </c>
      <c r="AS106" s="84">
        <f t="shared" si="135"/>
        <v>0</v>
      </c>
      <c r="AT106" s="84">
        <f t="shared" si="136"/>
        <v>0</v>
      </c>
      <c r="AU106" s="84">
        <f t="shared" si="137"/>
        <v>0</v>
      </c>
      <c r="AV106" s="84">
        <f t="shared" si="138"/>
        <v>0</v>
      </c>
      <c r="AW106" s="84">
        <f t="shared" si="139"/>
        <v>0</v>
      </c>
      <c r="AX106" s="84">
        <f t="shared" si="140"/>
        <v>0</v>
      </c>
      <c r="AY106" s="84">
        <f t="shared" si="141"/>
        <v>0</v>
      </c>
      <c r="AZ106" s="84">
        <f t="shared" si="142"/>
        <v>0</v>
      </c>
      <c r="BA106" s="84">
        <f t="shared" si="143"/>
        <v>0</v>
      </c>
      <c r="BB106" s="84">
        <f t="shared" si="144"/>
        <v>0</v>
      </c>
      <c r="BC106" s="84">
        <f t="shared" si="145"/>
        <v>0</v>
      </c>
      <c r="BD106" s="84">
        <f t="shared" si="146"/>
        <v>0</v>
      </c>
      <c r="BE106" s="84">
        <f t="shared" si="147"/>
        <v>0</v>
      </c>
      <c r="BF106" s="84">
        <f t="shared" si="148"/>
        <v>0</v>
      </c>
      <c r="BG106" s="84">
        <f t="shared" si="149"/>
        <v>0</v>
      </c>
      <c r="BH106" s="84">
        <f t="shared" si="150"/>
        <v>0</v>
      </c>
      <c r="BI106" s="84">
        <f t="shared" si="151"/>
        <v>0</v>
      </c>
      <c r="BJ106" s="84">
        <f t="shared" si="152"/>
        <v>0</v>
      </c>
      <c r="BK106" s="84">
        <f t="shared" si="153"/>
        <v>0</v>
      </c>
      <c r="BL106" s="84">
        <f t="shared" si="154"/>
        <v>0</v>
      </c>
      <c r="BM106" s="84">
        <f t="shared" si="155"/>
        <v>0</v>
      </c>
      <c r="BN106" s="84">
        <f t="shared" si="156"/>
        <v>0</v>
      </c>
      <c r="BO106" s="84">
        <f t="shared" si="157"/>
        <v>0</v>
      </c>
      <c r="BP106" s="84">
        <f t="shared" si="158"/>
        <v>0</v>
      </c>
      <c r="BQ106" s="84">
        <f t="shared" si="159"/>
        <v>0</v>
      </c>
      <c r="BR106" s="84">
        <f t="shared" si="160"/>
        <v>0</v>
      </c>
      <c r="BS106" s="84">
        <f t="shared" si="161"/>
        <v>0</v>
      </c>
      <c r="BT106" s="84">
        <f t="shared" si="162"/>
        <v>0</v>
      </c>
      <c r="BU106" s="84">
        <f t="shared" si="163"/>
        <v>0</v>
      </c>
      <c r="BV106" s="84">
        <f t="shared" si="164"/>
        <v>0</v>
      </c>
      <c r="BW106" s="84">
        <f t="shared" si="165"/>
        <v>0</v>
      </c>
      <c r="BX106" s="84">
        <f t="shared" si="166"/>
        <v>0</v>
      </c>
      <c r="BY106" s="84">
        <f t="shared" si="167"/>
        <v>0</v>
      </c>
      <c r="BZ106" s="84">
        <f t="shared" si="168"/>
        <v>0</v>
      </c>
      <c r="CA106" s="84">
        <f t="shared" si="169"/>
        <v>0</v>
      </c>
      <c r="CB106" s="84">
        <f t="shared" si="170"/>
        <v>0</v>
      </c>
      <c r="CC106" s="84">
        <f t="shared" si="171"/>
        <v>0</v>
      </c>
      <c r="CD106" s="84">
        <f t="shared" si="172"/>
        <v>0</v>
      </c>
      <c r="CE106" s="84">
        <f t="shared" si="173"/>
        <v>0</v>
      </c>
      <c r="CF106" s="84">
        <f t="shared" si="174"/>
        <v>0</v>
      </c>
      <c r="CG106" s="84">
        <f t="shared" si="175"/>
        <v>0</v>
      </c>
      <c r="CH106" s="84">
        <f t="shared" si="176"/>
        <v>0</v>
      </c>
      <c r="CI106" s="84">
        <f t="shared" si="177"/>
        <v>0</v>
      </c>
      <c r="CJ106" s="84">
        <f t="shared" si="178"/>
        <v>0</v>
      </c>
      <c r="CK106" s="84">
        <f t="shared" si="179"/>
        <v>0</v>
      </c>
      <c r="CL106" s="84">
        <f t="shared" si="180"/>
        <v>0</v>
      </c>
      <c r="CM106" s="84">
        <f t="shared" si="181"/>
        <v>0</v>
      </c>
      <c r="CN106" s="84">
        <f t="shared" si="182"/>
        <v>0</v>
      </c>
      <c r="CO106" s="84">
        <f t="shared" si="183"/>
        <v>0</v>
      </c>
      <c r="CP106" s="84">
        <f t="shared" si="184"/>
        <v>0</v>
      </c>
      <c r="CQ106" s="84">
        <f t="shared" si="185"/>
        <v>0</v>
      </c>
      <c r="CR106" s="84">
        <f t="shared" si="186"/>
        <v>0</v>
      </c>
      <c r="CS106" s="84">
        <f t="shared" si="187"/>
        <v>0</v>
      </c>
      <c r="CT106" s="84">
        <f t="shared" si="188"/>
        <v>0</v>
      </c>
      <c r="CU106" s="84">
        <f t="shared" si="189"/>
        <v>0</v>
      </c>
      <c r="CV106" s="84">
        <f t="shared" si="190"/>
        <v>0</v>
      </c>
      <c r="CW106" s="84">
        <f t="shared" si="191"/>
        <v>0</v>
      </c>
      <c r="CX106" s="84">
        <f t="shared" si="192"/>
        <v>0</v>
      </c>
    </row>
    <row r="107" spans="1:102" s="263" customFormat="1" ht="14.25">
      <c r="A107" s="78">
        <f t="shared" si="96"/>
        <v>97</v>
      </c>
      <c r="B107" s="79"/>
      <c r="C107" s="80"/>
      <c r="D107" s="81"/>
      <c r="E107" s="82"/>
      <c r="F107" s="83"/>
      <c r="G107" s="84">
        <f t="shared" si="97"/>
        <v>0</v>
      </c>
      <c r="H107" s="84">
        <f t="shared" si="98"/>
        <v>0</v>
      </c>
      <c r="I107" s="84">
        <f t="shared" si="99"/>
        <v>0</v>
      </c>
      <c r="J107" s="84">
        <f t="shared" si="100"/>
        <v>0</v>
      </c>
      <c r="K107" s="84">
        <f t="shared" si="101"/>
        <v>0</v>
      </c>
      <c r="L107" s="84">
        <f t="shared" si="102"/>
        <v>0</v>
      </c>
      <c r="M107" s="84">
        <f t="shared" si="103"/>
        <v>0</v>
      </c>
      <c r="N107" s="84">
        <f t="shared" si="104"/>
        <v>0</v>
      </c>
      <c r="O107" s="84">
        <f t="shared" si="105"/>
        <v>0</v>
      </c>
      <c r="P107" s="84">
        <f t="shared" si="106"/>
        <v>0</v>
      </c>
      <c r="Q107" s="84">
        <f t="shared" si="107"/>
        <v>0</v>
      </c>
      <c r="R107" s="84">
        <f t="shared" si="108"/>
        <v>0</v>
      </c>
      <c r="S107" s="84">
        <f t="shared" si="109"/>
        <v>0</v>
      </c>
      <c r="T107" s="84">
        <f t="shared" si="110"/>
        <v>0</v>
      </c>
      <c r="U107" s="84">
        <f t="shared" si="111"/>
        <v>0</v>
      </c>
      <c r="V107" s="84">
        <f t="shared" si="112"/>
        <v>0</v>
      </c>
      <c r="W107" s="84">
        <f t="shared" si="113"/>
        <v>0</v>
      </c>
      <c r="X107" s="84">
        <f t="shared" si="114"/>
        <v>0</v>
      </c>
      <c r="Y107" s="84">
        <f t="shared" si="115"/>
        <v>0</v>
      </c>
      <c r="Z107" s="84">
        <f t="shared" si="116"/>
        <v>0</v>
      </c>
      <c r="AA107" s="84">
        <f t="shared" si="117"/>
        <v>0</v>
      </c>
      <c r="AB107" s="84">
        <f t="shared" si="118"/>
        <v>0</v>
      </c>
      <c r="AC107" s="84">
        <f t="shared" si="119"/>
        <v>0</v>
      </c>
      <c r="AD107" s="84">
        <f t="shared" si="120"/>
        <v>0</v>
      </c>
      <c r="AE107" s="84">
        <f t="shared" si="121"/>
        <v>0</v>
      </c>
      <c r="AF107" s="84">
        <f t="shared" si="122"/>
        <v>0</v>
      </c>
      <c r="AG107" s="84">
        <f t="shared" si="123"/>
        <v>0</v>
      </c>
      <c r="AH107" s="84">
        <f t="shared" si="124"/>
        <v>0</v>
      </c>
      <c r="AI107" s="84">
        <f t="shared" si="125"/>
        <v>0</v>
      </c>
      <c r="AJ107" s="84">
        <f t="shared" si="126"/>
        <v>0</v>
      </c>
      <c r="AK107" s="84">
        <f t="shared" si="127"/>
        <v>0</v>
      </c>
      <c r="AL107" s="84">
        <f t="shared" si="128"/>
        <v>0</v>
      </c>
      <c r="AM107" s="84">
        <f t="shared" si="129"/>
        <v>0</v>
      </c>
      <c r="AN107" s="84">
        <f t="shared" si="130"/>
        <v>0</v>
      </c>
      <c r="AO107" s="84">
        <f t="shared" si="131"/>
        <v>0</v>
      </c>
      <c r="AP107" s="84">
        <f t="shared" si="132"/>
        <v>0</v>
      </c>
      <c r="AQ107" s="84">
        <f t="shared" si="133"/>
        <v>0</v>
      </c>
      <c r="AR107" s="84">
        <f t="shared" si="134"/>
        <v>0</v>
      </c>
      <c r="AS107" s="84">
        <f t="shared" si="135"/>
        <v>0</v>
      </c>
      <c r="AT107" s="84">
        <f t="shared" si="136"/>
        <v>0</v>
      </c>
      <c r="AU107" s="84">
        <f t="shared" si="137"/>
        <v>0</v>
      </c>
      <c r="AV107" s="84">
        <f t="shared" si="138"/>
        <v>0</v>
      </c>
      <c r="AW107" s="84">
        <f t="shared" si="139"/>
        <v>0</v>
      </c>
      <c r="AX107" s="84">
        <f t="shared" si="140"/>
        <v>0</v>
      </c>
      <c r="AY107" s="84">
        <f t="shared" si="141"/>
        <v>0</v>
      </c>
      <c r="AZ107" s="84">
        <f t="shared" si="142"/>
        <v>0</v>
      </c>
      <c r="BA107" s="84">
        <f t="shared" si="143"/>
        <v>0</v>
      </c>
      <c r="BB107" s="84">
        <f t="shared" si="144"/>
        <v>0</v>
      </c>
      <c r="BC107" s="84">
        <f t="shared" si="145"/>
        <v>0</v>
      </c>
      <c r="BD107" s="84">
        <f t="shared" si="146"/>
        <v>0</v>
      </c>
      <c r="BE107" s="84">
        <f t="shared" si="147"/>
        <v>0</v>
      </c>
      <c r="BF107" s="84">
        <f t="shared" si="148"/>
        <v>0</v>
      </c>
      <c r="BG107" s="84">
        <f t="shared" si="149"/>
        <v>0</v>
      </c>
      <c r="BH107" s="84">
        <f t="shared" si="150"/>
        <v>0</v>
      </c>
      <c r="BI107" s="84">
        <f t="shared" si="151"/>
        <v>0</v>
      </c>
      <c r="BJ107" s="84">
        <f t="shared" si="152"/>
        <v>0</v>
      </c>
      <c r="BK107" s="84">
        <f t="shared" si="153"/>
        <v>0</v>
      </c>
      <c r="BL107" s="84">
        <f t="shared" si="154"/>
        <v>0</v>
      </c>
      <c r="BM107" s="84">
        <f t="shared" si="155"/>
        <v>0</v>
      </c>
      <c r="BN107" s="84">
        <f t="shared" si="156"/>
        <v>0</v>
      </c>
      <c r="BO107" s="84">
        <f t="shared" si="157"/>
        <v>0</v>
      </c>
      <c r="BP107" s="84">
        <f t="shared" si="158"/>
        <v>0</v>
      </c>
      <c r="BQ107" s="84">
        <f t="shared" si="159"/>
        <v>0</v>
      </c>
      <c r="BR107" s="84">
        <f t="shared" si="160"/>
        <v>0</v>
      </c>
      <c r="BS107" s="84">
        <f t="shared" si="161"/>
        <v>0</v>
      </c>
      <c r="BT107" s="84">
        <f t="shared" si="162"/>
        <v>0</v>
      </c>
      <c r="BU107" s="84">
        <f t="shared" si="163"/>
        <v>0</v>
      </c>
      <c r="BV107" s="84">
        <f t="shared" si="164"/>
        <v>0</v>
      </c>
      <c r="BW107" s="84">
        <f t="shared" si="165"/>
        <v>0</v>
      </c>
      <c r="BX107" s="84">
        <f t="shared" si="166"/>
        <v>0</v>
      </c>
      <c r="BY107" s="84">
        <f t="shared" si="167"/>
        <v>0</v>
      </c>
      <c r="BZ107" s="84">
        <f t="shared" si="168"/>
        <v>0</v>
      </c>
      <c r="CA107" s="84">
        <f t="shared" si="169"/>
        <v>0</v>
      </c>
      <c r="CB107" s="84">
        <f t="shared" si="170"/>
        <v>0</v>
      </c>
      <c r="CC107" s="84">
        <f t="shared" si="171"/>
        <v>0</v>
      </c>
      <c r="CD107" s="84">
        <f t="shared" si="172"/>
        <v>0</v>
      </c>
      <c r="CE107" s="84">
        <f t="shared" si="173"/>
        <v>0</v>
      </c>
      <c r="CF107" s="84">
        <f t="shared" si="174"/>
        <v>0</v>
      </c>
      <c r="CG107" s="84">
        <f t="shared" si="175"/>
        <v>0</v>
      </c>
      <c r="CH107" s="84">
        <f t="shared" si="176"/>
        <v>0</v>
      </c>
      <c r="CI107" s="84">
        <f t="shared" si="177"/>
        <v>0</v>
      </c>
      <c r="CJ107" s="84">
        <f t="shared" si="178"/>
        <v>0</v>
      </c>
      <c r="CK107" s="84">
        <f t="shared" si="179"/>
        <v>0</v>
      </c>
      <c r="CL107" s="84">
        <f t="shared" si="180"/>
        <v>0</v>
      </c>
      <c r="CM107" s="84">
        <f t="shared" si="181"/>
        <v>0</v>
      </c>
      <c r="CN107" s="84">
        <f t="shared" si="182"/>
        <v>0</v>
      </c>
      <c r="CO107" s="84">
        <f t="shared" si="183"/>
        <v>0</v>
      </c>
      <c r="CP107" s="84">
        <f t="shared" si="184"/>
        <v>0</v>
      </c>
      <c r="CQ107" s="84">
        <f t="shared" si="185"/>
        <v>0</v>
      </c>
      <c r="CR107" s="84">
        <f t="shared" si="186"/>
        <v>0</v>
      </c>
      <c r="CS107" s="84">
        <f t="shared" si="187"/>
        <v>0</v>
      </c>
      <c r="CT107" s="84">
        <f t="shared" si="188"/>
        <v>0</v>
      </c>
      <c r="CU107" s="84">
        <f t="shared" si="189"/>
        <v>0</v>
      </c>
      <c r="CV107" s="84">
        <f t="shared" si="190"/>
        <v>0</v>
      </c>
      <c r="CW107" s="84">
        <f t="shared" si="191"/>
        <v>0</v>
      </c>
      <c r="CX107" s="84">
        <f t="shared" si="192"/>
        <v>0</v>
      </c>
    </row>
    <row r="108" spans="1:102" s="263" customFormat="1" ht="14.25">
      <c r="A108" s="78">
        <f t="shared" si="96"/>
        <v>98</v>
      </c>
      <c r="B108" s="79"/>
      <c r="C108" s="80"/>
      <c r="D108" s="81"/>
      <c r="E108" s="82"/>
      <c r="F108" s="83"/>
      <c r="G108" s="84">
        <f t="shared" si="97"/>
        <v>0</v>
      </c>
      <c r="H108" s="84">
        <f t="shared" si="98"/>
        <v>0</v>
      </c>
      <c r="I108" s="84">
        <f t="shared" si="99"/>
        <v>0</v>
      </c>
      <c r="J108" s="84">
        <f t="shared" si="100"/>
        <v>0</v>
      </c>
      <c r="K108" s="84">
        <f t="shared" si="101"/>
        <v>0</v>
      </c>
      <c r="L108" s="84">
        <f t="shared" si="102"/>
        <v>0</v>
      </c>
      <c r="M108" s="84">
        <f t="shared" si="103"/>
        <v>0</v>
      </c>
      <c r="N108" s="84">
        <f t="shared" si="104"/>
        <v>0</v>
      </c>
      <c r="O108" s="84">
        <f t="shared" si="105"/>
        <v>0</v>
      </c>
      <c r="P108" s="84">
        <f t="shared" si="106"/>
        <v>0</v>
      </c>
      <c r="Q108" s="84">
        <f t="shared" si="107"/>
        <v>0</v>
      </c>
      <c r="R108" s="84">
        <f t="shared" si="108"/>
        <v>0</v>
      </c>
      <c r="S108" s="84">
        <f t="shared" si="109"/>
        <v>0</v>
      </c>
      <c r="T108" s="84">
        <f t="shared" si="110"/>
        <v>0</v>
      </c>
      <c r="U108" s="84">
        <f t="shared" si="111"/>
        <v>0</v>
      </c>
      <c r="V108" s="84">
        <f t="shared" si="112"/>
        <v>0</v>
      </c>
      <c r="W108" s="84">
        <f t="shared" si="113"/>
        <v>0</v>
      </c>
      <c r="X108" s="84">
        <f t="shared" si="114"/>
        <v>0</v>
      </c>
      <c r="Y108" s="84">
        <f t="shared" si="115"/>
        <v>0</v>
      </c>
      <c r="Z108" s="84">
        <f t="shared" si="116"/>
        <v>0</v>
      </c>
      <c r="AA108" s="84">
        <f t="shared" si="117"/>
        <v>0</v>
      </c>
      <c r="AB108" s="84">
        <f t="shared" si="118"/>
        <v>0</v>
      </c>
      <c r="AC108" s="84">
        <f t="shared" si="119"/>
        <v>0</v>
      </c>
      <c r="AD108" s="84">
        <f t="shared" si="120"/>
        <v>0</v>
      </c>
      <c r="AE108" s="84">
        <f t="shared" si="121"/>
        <v>0</v>
      </c>
      <c r="AF108" s="84">
        <f t="shared" si="122"/>
        <v>0</v>
      </c>
      <c r="AG108" s="84">
        <f t="shared" si="123"/>
        <v>0</v>
      </c>
      <c r="AH108" s="84">
        <f t="shared" si="124"/>
        <v>0</v>
      </c>
      <c r="AI108" s="84">
        <f t="shared" si="125"/>
        <v>0</v>
      </c>
      <c r="AJ108" s="84">
        <f t="shared" si="126"/>
        <v>0</v>
      </c>
      <c r="AK108" s="84">
        <f t="shared" si="127"/>
        <v>0</v>
      </c>
      <c r="AL108" s="84">
        <f t="shared" si="128"/>
        <v>0</v>
      </c>
      <c r="AM108" s="84">
        <f t="shared" si="129"/>
        <v>0</v>
      </c>
      <c r="AN108" s="84">
        <f t="shared" si="130"/>
        <v>0</v>
      </c>
      <c r="AO108" s="84">
        <f t="shared" si="131"/>
        <v>0</v>
      </c>
      <c r="AP108" s="84">
        <f t="shared" si="132"/>
        <v>0</v>
      </c>
      <c r="AQ108" s="84">
        <f t="shared" si="133"/>
        <v>0</v>
      </c>
      <c r="AR108" s="84">
        <f t="shared" si="134"/>
        <v>0</v>
      </c>
      <c r="AS108" s="84">
        <f t="shared" si="135"/>
        <v>0</v>
      </c>
      <c r="AT108" s="84">
        <f t="shared" si="136"/>
        <v>0</v>
      </c>
      <c r="AU108" s="84">
        <f t="shared" si="137"/>
        <v>0</v>
      </c>
      <c r="AV108" s="84">
        <f t="shared" si="138"/>
        <v>0</v>
      </c>
      <c r="AW108" s="84">
        <f t="shared" si="139"/>
        <v>0</v>
      </c>
      <c r="AX108" s="84">
        <f t="shared" si="140"/>
        <v>0</v>
      </c>
      <c r="AY108" s="84">
        <f t="shared" si="141"/>
        <v>0</v>
      </c>
      <c r="AZ108" s="84">
        <f t="shared" si="142"/>
        <v>0</v>
      </c>
      <c r="BA108" s="84">
        <f t="shared" si="143"/>
        <v>0</v>
      </c>
      <c r="BB108" s="84">
        <f t="shared" si="144"/>
        <v>0</v>
      </c>
      <c r="BC108" s="84">
        <f t="shared" si="145"/>
        <v>0</v>
      </c>
      <c r="BD108" s="84">
        <f t="shared" si="146"/>
        <v>0</v>
      </c>
      <c r="BE108" s="84">
        <f t="shared" si="147"/>
        <v>0</v>
      </c>
      <c r="BF108" s="84">
        <f t="shared" si="148"/>
        <v>0</v>
      </c>
      <c r="BG108" s="84">
        <f t="shared" si="149"/>
        <v>0</v>
      </c>
      <c r="BH108" s="84">
        <f t="shared" si="150"/>
        <v>0</v>
      </c>
      <c r="BI108" s="84">
        <f t="shared" si="151"/>
        <v>0</v>
      </c>
      <c r="BJ108" s="84">
        <f t="shared" si="152"/>
        <v>0</v>
      </c>
      <c r="BK108" s="84">
        <f t="shared" si="153"/>
        <v>0</v>
      </c>
      <c r="BL108" s="84">
        <f t="shared" si="154"/>
        <v>0</v>
      </c>
      <c r="BM108" s="84">
        <f t="shared" si="155"/>
        <v>0</v>
      </c>
      <c r="BN108" s="84">
        <f t="shared" si="156"/>
        <v>0</v>
      </c>
      <c r="BO108" s="84">
        <f t="shared" si="157"/>
        <v>0</v>
      </c>
      <c r="BP108" s="84">
        <f t="shared" si="158"/>
        <v>0</v>
      </c>
      <c r="BQ108" s="84">
        <f t="shared" si="159"/>
        <v>0</v>
      </c>
      <c r="BR108" s="84">
        <f t="shared" si="160"/>
        <v>0</v>
      </c>
      <c r="BS108" s="84">
        <f t="shared" si="161"/>
        <v>0</v>
      </c>
      <c r="BT108" s="84">
        <f t="shared" si="162"/>
        <v>0</v>
      </c>
      <c r="BU108" s="84">
        <f t="shared" si="163"/>
        <v>0</v>
      </c>
      <c r="BV108" s="84">
        <f t="shared" si="164"/>
        <v>0</v>
      </c>
      <c r="BW108" s="84">
        <f t="shared" si="165"/>
        <v>0</v>
      </c>
      <c r="BX108" s="84">
        <f t="shared" si="166"/>
        <v>0</v>
      </c>
      <c r="BY108" s="84">
        <f t="shared" si="167"/>
        <v>0</v>
      </c>
      <c r="BZ108" s="84">
        <f t="shared" si="168"/>
        <v>0</v>
      </c>
      <c r="CA108" s="84">
        <f t="shared" si="169"/>
        <v>0</v>
      </c>
      <c r="CB108" s="84">
        <f t="shared" si="170"/>
        <v>0</v>
      </c>
      <c r="CC108" s="84">
        <f t="shared" si="171"/>
        <v>0</v>
      </c>
      <c r="CD108" s="84">
        <f t="shared" si="172"/>
        <v>0</v>
      </c>
      <c r="CE108" s="84">
        <f t="shared" si="173"/>
        <v>0</v>
      </c>
      <c r="CF108" s="84">
        <f t="shared" si="174"/>
        <v>0</v>
      </c>
      <c r="CG108" s="84">
        <f t="shared" si="175"/>
        <v>0</v>
      </c>
      <c r="CH108" s="84">
        <f t="shared" si="176"/>
        <v>0</v>
      </c>
      <c r="CI108" s="84">
        <f t="shared" si="177"/>
        <v>0</v>
      </c>
      <c r="CJ108" s="84">
        <f t="shared" si="178"/>
        <v>0</v>
      </c>
      <c r="CK108" s="84">
        <f t="shared" si="179"/>
        <v>0</v>
      </c>
      <c r="CL108" s="84">
        <f t="shared" si="180"/>
        <v>0</v>
      </c>
      <c r="CM108" s="84">
        <f t="shared" si="181"/>
        <v>0</v>
      </c>
      <c r="CN108" s="84">
        <f t="shared" si="182"/>
        <v>0</v>
      </c>
      <c r="CO108" s="84">
        <f t="shared" si="183"/>
        <v>0</v>
      </c>
      <c r="CP108" s="84">
        <f t="shared" si="184"/>
        <v>0</v>
      </c>
      <c r="CQ108" s="84">
        <f t="shared" si="185"/>
        <v>0</v>
      </c>
      <c r="CR108" s="84">
        <f t="shared" si="186"/>
        <v>0</v>
      </c>
      <c r="CS108" s="84">
        <f t="shared" si="187"/>
        <v>0</v>
      </c>
      <c r="CT108" s="84">
        <f t="shared" si="188"/>
        <v>0</v>
      </c>
      <c r="CU108" s="84">
        <f t="shared" si="189"/>
        <v>0</v>
      </c>
      <c r="CV108" s="84">
        <f t="shared" si="190"/>
        <v>0</v>
      </c>
      <c r="CW108" s="84">
        <f t="shared" si="191"/>
        <v>0</v>
      </c>
      <c r="CX108" s="84">
        <f t="shared" si="192"/>
        <v>0</v>
      </c>
    </row>
    <row r="109" spans="1:102" s="263" customFormat="1" ht="14.25">
      <c r="A109" s="78">
        <f t="shared" si="96"/>
        <v>99</v>
      </c>
      <c r="B109" s="79"/>
      <c r="C109" s="80"/>
      <c r="D109" s="81"/>
      <c r="E109" s="82"/>
      <c r="F109" s="83"/>
      <c r="G109" s="84">
        <f t="shared" si="97"/>
        <v>0</v>
      </c>
      <c r="H109" s="84">
        <f t="shared" si="98"/>
        <v>0</v>
      </c>
      <c r="I109" s="84">
        <f t="shared" si="99"/>
        <v>0</v>
      </c>
      <c r="J109" s="84">
        <f t="shared" si="100"/>
        <v>0</v>
      </c>
      <c r="K109" s="84">
        <f t="shared" si="101"/>
        <v>0</v>
      </c>
      <c r="L109" s="84">
        <f t="shared" si="102"/>
        <v>0</v>
      </c>
      <c r="M109" s="84">
        <f t="shared" si="103"/>
        <v>0</v>
      </c>
      <c r="N109" s="84">
        <f t="shared" si="104"/>
        <v>0</v>
      </c>
      <c r="O109" s="84">
        <f t="shared" si="105"/>
        <v>0</v>
      </c>
      <c r="P109" s="84">
        <f t="shared" si="106"/>
        <v>0</v>
      </c>
      <c r="Q109" s="84">
        <f t="shared" si="107"/>
        <v>0</v>
      </c>
      <c r="R109" s="84">
        <f t="shared" si="108"/>
        <v>0</v>
      </c>
      <c r="S109" s="84">
        <f t="shared" si="109"/>
        <v>0</v>
      </c>
      <c r="T109" s="84">
        <f t="shared" si="110"/>
        <v>0</v>
      </c>
      <c r="U109" s="84">
        <f t="shared" si="111"/>
        <v>0</v>
      </c>
      <c r="V109" s="84">
        <f t="shared" si="112"/>
        <v>0</v>
      </c>
      <c r="W109" s="84">
        <f t="shared" si="113"/>
        <v>0</v>
      </c>
      <c r="X109" s="84">
        <f t="shared" si="114"/>
        <v>0</v>
      </c>
      <c r="Y109" s="84">
        <f t="shared" si="115"/>
        <v>0</v>
      </c>
      <c r="Z109" s="84">
        <f t="shared" si="116"/>
        <v>0</v>
      </c>
      <c r="AA109" s="84">
        <f t="shared" si="117"/>
        <v>0</v>
      </c>
      <c r="AB109" s="84">
        <f t="shared" si="118"/>
        <v>0</v>
      </c>
      <c r="AC109" s="84">
        <f t="shared" si="119"/>
        <v>0</v>
      </c>
      <c r="AD109" s="84">
        <f t="shared" si="120"/>
        <v>0</v>
      </c>
      <c r="AE109" s="84">
        <f t="shared" si="121"/>
        <v>0</v>
      </c>
      <c r="AF109" s="84">
        <f t="shared" si="122"/>
        <v>0</v>
      </c>
      <c r="AG109" s="84">
        <f t="shared" si="123"/>
        <v>0</v>
      </c>
      <c r="AH109" s="84">
        <f t="shared" si="124"/>
        <v>0</v>
      </c>
      <c r="AI109" s="84">
        <f t="shared" si="125"/>
        <v>0</v>
      </c>
      <c r="AJ109" s="84">
        <f t="shared" si="126"/>
        <v>0</v>
      </c>
      <c r="AK109" s="84">
        <f t="shared" si="127"/>
        <v>0</v>
      </c>
      <c r="AL109" s="84">
        <f t="shared" si="128"/>
        <v>0</v>
      </c>
      <c r="AM109" s="84">
        <f t="shared" si="129"/>
        <v>0</v>
      </c>
      <c r="AN109" s="84">
        <f t="shared" si="130"/>
        <v>0</v>
      </c>
      <c r="AO109" s="84">
        <f t="shared" si="131"/>
        <v>0</v>
      </c>
      <c r="AP109" s="84">
        <f t="shared" si="132"/>
        <v>0</v>
      </c>
      <c r="AQ109" s="84">
        <f t="shared" si="133"/>
        <v>0</v>
      </c>
      <c r="AR109" s="84">
        <f t="shared" si="134"/>
        <v>0</v>
      </c>
      <c r="AS109" s="84">
        <f t="shared" si="135"/>
        <v>0</v>
      </c>
      <c r="AT109" s="84">
        <f t="shared" si="136"/>
        <v>0</v>
      </c>
      <c r="AU109" s="84">
        <f t="shared" si="137"/>
        <v>0</v>
      </c>
      <c r="AV109" s="84">
        <f t="shared" si="138"/>
        <v>0</v>
      </c>
      <c r="AW109" s="84">
        <f t="shared" si="139"/>
        <v>0</v>
      </c>
      <c r="AX109" s="84">
        <f t="shared" si="140"/>
        <v>0</v>
      </c>
      <c r="AY109" s="84">
        <f t="shared" si="141"/>
        <v>0</v>
      </c>
      <c r="AZ109" s="84">
        <f t="shared" si="142"/>
        <v>0</v>
      </c>
      <c r="BA109" s="84">
        <f t="shared" si="143"/>
        <v>0</v>
      </c>
      <c r="BB109" s="84">
        <f t="shared" si="144"/>
        <v>0</v>
      </c>
      <c r="BC109" s="84">
        <f t="shared" si="145"/>
        <v>0</v>
      </c>
      <c r="BD109" s="84">
        <f t="shared" si="146"/>
        <v>0</v>
      </c>
      <c r="BE109" s="84">
        <f t="shared" si="147"/>
        <v>0</v>
      </c>
      <c r="BF109" s="84">
        <f t="shared" si="148"/>
        <v>0</v>
      </c>
      <c r="BG109" s="84">
        <f t="shared" si="149"/>
        <v>0</v>
      </c>
      <c r="BH109" s="84">
        <f t="shared" si="150"/>
        <v>0</v>
      </c>
      <c r="BI109" s="84">
        <f t="shared" si="151"/>
        <v>0</v>
      </c>
      <c r="BJ109" s="84">
        <f t="shared" si="152"/>
        <v>0</v>
      </c>
      <c r="BK109" s="84">
        <f t="shared" si="153"/>
        <v>0</v>
      </c>
      <c r="BL109" s="84">
        <f t="shared" si="154"/>
        <v>0</v>
      </c>
      <c r="BM109" s="84">
        <f t="shared" si="155"/>
        <v>0</v>
      </c>
      <c r="BN109" s="84">
        <f t="shared" si="156"/>
        <v>0</v>
      </c>
      <c r="BO109" s="84">
        <f t="shared" si="157"/>
        <v>0</v>
      </c>
      <c r="BP109" s="84">
        <f t="shared" si="158"/>
        <v>0</v>
      </c>
      <c r="BQ109" s="84">
        <f t="shared" si="159"/>
        <v>0</v>
      </c>
      <c r="BR109" s="84">
        <f t="shared" si="160"/>
        <v>0</v>
      </c>
      <c r="BS109" s="84">
        <f t="shared" si="161"/>
        <v>0</v>
      </c>
      <c r="BT109" s="84">
        <f t="shared" si="162"/>
        <v>0</v>
      </c>
      <c r="BU109" s="84">
        <f t="shared" si="163"/>
        <v>0</v>
      </c>
      <c r="BV109" s="84">
        <f t="shared" si="164"/>
        <v>0</v>
      </c>
      <c r="BW109" s="84">
        <f t="shared" si="165"/>
        <v>0</v>
      </c>
      <c r="BX109" s="84">
        <f t="shared" si="166"/>
        <v>0</v>
      </c>
      <c r="BY109" s="84">
        <f t="shared" si="167"/>
        <v>0</v>
      </c>
      <c r="BZ109" s="84">
        <f t="shared" si="168"/>
        <v>0</v>
      </c>
      <c r="CA109" s="84">
        <f t="shared" si="169"/>
        <v>0</v>
      </c>
      <c r="CB109" s="84">
        <f t="shared" si="170"/>
        <v>0</v>
      </c>
      <c r="CC109" s="84">
        <f t="shared" si="171"/>
        <v>0</v>
      </c>
      <c r="CD109" s="84">
        <f t="shared" si="172"/>
        <v>0</v>
      </c>
      <c r="CE109" s="84">
        <f t="shared" si="173"/>
        <v>0</v>
      </c>
      <c r="CF109" s="84">
        <f t="shared" si="174"/>
        <v>0</v>
      </c>
      <c r="CG109" s="84">
        <f t="shared" si="175"/>
        <v>0</v>
      </c>
      <c r="CH109" s="84">
        <f t="shared" si="176"/>
        <v>0</v>
      </c>
      <c r="CI109" s="84">
        <f t="shared" si="177"/>
        <v>0</v>
      </c>
      <c r="CJ109" s="84">
        <f t="shared" si="178"/>
        <v>0</v>
      </c>
      <c r="CK109" s="84">
        <f t="shared" si="179"/>
        <v>0</v>
      </c>
      <c r="CL109" s="84">
        <f t="shared" si="180"/>
        <v>0</v>
      </c>
      <c r="CM109" s="84">
        <f t="shared" si="181"/>
        <v>0</v>
      </c>
      <c r="CN109" s="84">
        <f t="shared" si="182"/>
        <v>0</v>
      </c>
      <c r="CO109" s="84">
        <f t="shared" si="183"/>
        <v>0</v>
      </c>
      <c r="CP109" s="84">
        <f t="shared" si="184"/>
        <v>0</v>
      </c>
      <c r="CQ109" s="84">
        <f t="shared" si="185"/>
        <v>0</v>
      </c>
      <c r="CR109" s="84">
        <f t="shared" si="186"/>
        <v>0</v>
      </c>
      <c r="CS109" s="84">
        <f t="shared" si="187"/>
        <v>0</v>
      </c>
      <c r="CT109" s="84">
        <f t="shared" si="188"/>
        <v>0</v>
      </c>
      <c r="CU109" s="84">
        <f t="shared" si="189"/>
        <v>0</v>
      </c>
      <c r="CV109" s="84">
        <f t="shared" si="190"/>
        <v>0</v>
      </c>
      <c r="CW109" s="84">
        <f t="shared" si="191"/>
        <v>0</v>
      </c>
      <c r="CX109" s="84">
        <f t="shared" si="192"/>
        <v>0</v>
      </c>
    </row>
    <row r="110" spans="1:102" s="263" customFormat="1" ht="14.25">
      <c r="A110" s="78">
        <f t="shared" si="96"/>
        <v>100</v>
      </c>
      <c r="B110" s="79"/>
      <c r="C110" s="80"/>
      <c r="D110" s="81"/>
      <c r="E110" s="82"/>
      <c r="F110" s="83"/>
      <c r="G110" s="84">
        <f t="shared" si="97"/>
        <v>0</v>
      </c>
      <c r="H110" s="84">
        <f t="shared" si="98"/>
        <v>0</v>
      </c>
      <c r="I110" s="84">
        <f t="shared" si="99"/>
        <v>0</v>
      </c>
      <c r="J110" s="84">
        <f t="shared" si="100"/>
        <v>0</v>
      </c>
      <c r="K110" s="84">
        <f t="shared" si="101"/>
        <v>0</v>
      </c>
      <c r="L110" s="84">
        <f t="shared" si="102"/>
        <v>0</v>
      </c>
      <c r="M110" s="84">
        <f t="shared" si="103"/>
        <v>0</v>
      </c>
      <c r="N110" s="84">
        <f t="shared" si="104"/>
        <v>0</v>
      </c>
      <c r="O110" s="84">
        <f t="shared" si="105"/>
        <v>0</v>
      </c>
      <c r="P110" s="84">
        <f t="shared" si="106"/>
        <v>0</v>
      </c>
      <c r="Q110" s="84">
        <f t="shared" si="107"/>
        <v>0</v>
      </c>
      <c r="R110" s="84">
        <f t="shared" si="108"/>
        <v>0</v>
      </c>
      <c r="S110" s="84">
        <f t="shared" si="109"/>
        <v>0</v>
      </c>
      <c r="T110" s="84">
        <f t="shared" si="110"/>
        <v>0</v>
      </c>
      <c r="U110" s="84">
        <f t="shared" si="111"/>
        <v>0</v>
      </c>
      <c r="V110" s="84">
        <f t="shared" si="112"/>
        <v>0</v>
      </c>
      <c r="W110" s="84">
        <f t="shared" si="113"/>
        <v>0</v>
      </c>
      <c r="X110" s="84">
        <f t="shared" si="114"/>
        <v>0</v>
      </c>
      <c r="Y110" s="84">
        <f t="shared" si="115"/>
        <v>0</v>
      </c>
      <c r="Z110" s="84">
        <f t="shared" si="116"/>
        <v>0</v>
      </c>
      <c r="AA110" s="84">
        <f t="shared" si="117"/>
        <v>0</v>
      </c>
      <c r="AB110" s="84">
        <f t="shared" si="118"/>
        <v>0</v>
      </c>
      <c r="AC110" s="84">
        <f t="shared" si="119"/>
        <v>0</v>
      </c>
      <c r="AD110" s="84">
        <f t="shared" si="120"/>
        <v>0</v>
      </c>
      <c r="AE110" s="84">
        <f t="shared" si="121"/>
        <v>0</v>
      </c>
      <c r="AF110" s="84">
        <f t="shared" si="122"/>
        <v>0</v>
      </c>
      <c r="AG110" s="84">
        <f t="shared" si="123"/>
        <v>0</v>
      </c>
      <c r="AH110" s="84">
        <f t="shared" si="124"/>
        <v>0</v>
      </c>
      <c r="AI110" s="84">
        <f t="shared" si="125"/>
        <v>0</v>
      </c>
      <c r="AJ110" s="84">
        <f t="shared" si="126"/>
        <v>0</v>
      </c>
      <c r="AK110" s="84">
        <f t="shared" si="127"/>
        <v>0</v>
      </c>
      <c r="AL110" s="84">
        <f t="shared" si="128"/>
        <v>0</v>
      </c>
      <c r="AM110" s="84">
        <f t="shared" si="129"/>
        <v>0</v>
      </c>
      <c r="AN110" s="84">
        <f t="shared" si="130"/>
        <v>0</v>
      </c>
      <c r="AO110" s="84">
        <f t="shared" si="131"/>
        <v>0</v>
      </c>
      <c r="AP110" s="84">
        <f t="shared" si="132"/>
        <v>0</v>
      </c>
      <c r="AQ110" s="84">
        <f t="shared" si="133"/>
        <v>0</v>
      </c>
      <c r="AR110" s="84">
        <f t="shared" si="134"/>
        <v>0</v>
      </c>
      <c r="AS110" s="84">
        <f t="shared" si="135"/>
        <v>0</v>
      </c>
      <c r="AT110" s="84">
        <f t="shared" si="136"/>
        <v>0</v>
      </c>
      <c r="AU110" s="84">
        <f t="shared" si="137"/>
        <v>0</v>
      </c>
      <c r="AV110" s="84">
        <f t="shared" si="138"/>
        <v>0</v>
      </c>
      <c r="AW110" s="84">
        <f t="shared" si="139"/>
        <v>0</v>
      </c>
      <c r="AX110" s="84">
        <f t="shared" si="140"/>
        <v>0</v>
      </c>
      <c r="AY110" s="84">
        <f t="shared" si="141"/>
        <v>0</v>
      </c>
      <c r="AZ110" s="84">
        <f t="shared" si="142"/>
        <v>0</v>
      </c>
      <c r="BA110" s="84">
        <f t="shared" si="143"/>
        <v>0</v>
      </c>
      <c r="BB110" s="84">
        <f t="shared" si="144"/>
        <v>0</v>
      </c>
      <c r="BC110" s="84">
        <f t="shared" si="145"/>
        <v>0</v>
      </c>
      <c r="BD110" s="84">
        <f t="shared" si="146"/>
        <v>0</v>
      </c>
      <c r="BE110" s="84">
        <f t="shared" si="147"/>
        <v>0</v>
      </c>
      <c r="BF110" s="84">
        <f t="shared" si="148"/>
        <v>0</v>
      </c>
      <c r="BG110" s="84">
        <f t="shared" si="149"/>
        <v>0</v>
      </c>
      <c r="BH110" s="84">
        <f t="shared" si="150"/>
        <v>0</v>
      </c>
      <c r="BI110" s="84">
        <f t="shared" si="151"/>
        <v>0</v>
      </c>
      <c r="BJ110" s="84">
        <f t="shared" si="152"/>
        <v>0</v>
      </c>
      <c r="BK110" s="84">
        <f t="shared" si="153"/>
        <v>0</v>
      </c>
      <c r="BL110" s="84">
        <f t="shared" si="154"/>
        <v>0</v>
      </c>
      <c r="BM110" s="84">
        <f t="shared" si="155"/>
        <v>0</v>
      </c>
      <c r="BN110" s="84">
        <f t="shared" si="156"/>
        <v>0</v>
      </c>
      <c r="BO110" s="84">
        <f t="shared" si="157"/>
        <v>0</v>
      </c>
      <c r="BP110" s="84">
        <f t="shared" si="158"/>
        <v>0</v>
      </c>
      <c r="BQ110" s="84">
        <f t="shared" si="159"/>
        <v>0</v>
      </c>
      <c r="BR110" s="84">
        <f t="shared" si="160"/>
        <v>0</v>
      </c>
      <c r="BS110" s="84">
        <f t="shared" si="161"/>
        <v>0</v>
      </c>
      <c r="BT110" s="84">
        <f t="shared" si="162"/>
        <v>0</v>
      </c>
      <c r="BU110" s="84">
        <f t="shared" si="163"/>
        <v>0</v>
      </c>
      <c r="BV110" s="84">
        <f t="shared" si="164"/>
        <v>0</v>
      </c>
      <c r="BW110" s="84">
        <f t="shared" si="165"/>
        <v>0</v>
      </c>
      <c r="BX110" s="84">
        <f t="shared" si="166"/>
        <v>0</v>
      </c>
      <c r="BY110" s="84">
        <f t="shared" si="167"/>
        <v>0</v>
      </c>
      <c r="BZ110" s="84">
        <f t="shared" si="168"/>
        <v>0</v>
      </c>
      <c r="CA110" s="84">
        <f t="shared" si="169"/>
        <v>0</v>
      </c>
      <c r="CB110" s="84">
        <f t="shared" si="170"/>
        <v>0</v>
      </c>
      <c r="CC110" s="84">
        <f t="shared" si="171"/>
        <v>0</v>
      </c>
      <c r="CD110" s="84">
        <f t="shared" si="172"/>
        <v>0</v>
      </c>
      <c r="CE110" s="84">
        <f t="shared" si="173"/>
        <v>0</v>
      </c>
      <c r="CF110" s="84">
        <f t="shared" si="174"/>
        <v>0</v>
      </c>
      <c r="CG110" s="84">
        <f t="shared" si="175"/>
        <v>0</v>
      </c>
      <c r="CH110" s="84">
        <f t="shared" si="176"/>
        <v>0</v>
      </c>
      <c r="CI110" s="84">
        <f t="shared" si="177"/>
        <v>0</v>
      </c>
      <c r="CJ110" s="84">
        <f t="shared" si="178"/>
        <v>0</v>
      </c>
      <c r="CK110" s="84">
        <f t="shared" si="179"/>
        <v>0</v>
      </c>
      <c r="CL110" s="84">
        <f t="shared" si="180"/>
        <v>0</v>
      </c>
      <c r="CM110" s="84">
        <f t="shared" si="181"/>
        <v>0</v>
      </c>
      <c r="CN110" s="84">
        <f t="shared" si="182"/>
        <v>0</v>
      </c>
      <c r="CO110" s="84">
        <f t="shared" si="183"/>
        <v>0</v>
      </c>
      <c r="CP110" s="84">
        <f t="shared" si="184"/>
        <v>0</v>
      </c>
      <c r="CQ110" s="84">
        <f t="shared" si="185"/>
        <v>0</v>
      </c>
      <c r="CR110" s="84">
        <f t="shared" si="186"/>
        <v>0</v>
      </c>
      <c r="CS110" s="84">
        <f t="shared" si="187"/>
        <v>0</v>
      </c>
      <c r="CT110" s="84">
        <f t="shared" si="188"/>
        <v>0</v>
      </c>
      <c r="CU110" s="84">
        <f t="shared" si="189"/>
        <v>0</v>
      </c>
      <c r="CV110" s="84">
        <f t="shared" si="190"/>
        <v>0</v>
      </c>
      <c r="CW110" s="84">
        <f t="shared" si="191"/>
        <v>0</v>
      </c>
      <c r="CX110" s="84">
        <f t="shared" si="192"/>
        <v>0</v>
      </c>
    </row>
    <row r="111" spans="1:102" s="263" customFormat="1" ht="14.25">
      <c r="A111" s="78">
        <f t="shared" si="96"/>
        <v>101</v>
      </c>
      <c r="B111" s="79"/>
      <c r="C111" s="80"/>
      <c r="D111" s="81"/>
      <c r="E111" s="82"/>
      <c r="F111" s="83"/>
      <c r="G111" s="84">
        <f t="shared" si="97"/>
        <v>0</v>
      </c>
      <c r="H111" s="84">
        <f t="shared" si="98"/>
        <v>0</v>
      </c>
      <c r="I111" s="84">
        <f t="shared" si="99"/>
        <v>0</v>
      </c>
      <c r="J111" s="84">
        <f t="shared" si="100"/>
        <v>0</v>
      </c>
      <c r="K111" s="84">
        <f t="shared" si="101"/>
        <v>0</v>
      </c>
      <c r="L111" s="84">
        <f t="shared" si="102"/>
        <v>0</v>
      </c>
      <c r="M111" s="84">
        <f t="shared" si="103"/>
        <v>0</v>
      </c>
      <c r="N111" s="84">
        <f t="shared" si="104"/>
        <v>0</v>
      </c>
      <c r="O111" s="84">
        <f t="shared" si="105"/>
        <v>0</v>
      </c>
      <c r="P111" s="84">
        <f t="shared" si="106"/>
        <v>0</v>
      </c>
      <c r="Q111" s="84">
        <f t="shared" si="107"/>
        <v>0</v>
      </c>
      <c r="R111" s="84">
        <f t="shared" si="108"/>
        <v>0</v>
      </c>
      <c r="S111" s="84">
        <f t="shared" si="109"/>
        <v>0</v>
      </c>
      <c r="T111" s="84">
        <f t="shared" si="110"/>
        <v>0</v>
      </c>
      <c r="U111" s="84">
        <f t="shared" si="111"/>
        <v>0</v>
      </c>
      <c r="V111" s="84">
        <f t="shared" si="112"/>
        <v>0</v>
      </c>
      <c r="W111" s="84">
        <f t="shared" si="113"/>
        <v>0</v>
      </c>
      <c r="X111" s="84">
        <f t="shared" si="114"/>
        <v>0</v>
      </c>
      <c r="Y111" s="84">
        <f t="shared" si="115"/>
        <v>0</v>
      </c>
      <c r="Z111" s="84">
        <f t="shared" si="116"/>
        <v>0</v>
      </c>
      <c r="AA111" s="84">
        <f t="shared" si="117"/>
        <v>0</v>
      </c>
      <c r="AB111" s="84">
        <f t="shared" si="118"/>
        <v>0</v>
      </c>
      <c r="AC111" s="84">
        <f t="shared" si="119"/>
        <v>0</v>
      </c>
      <c r="AD111" s="84">
        <f t="shared" si="120"/>
        <v>0</v>
      </c>
      <c r="AE111" s="84">
        <f t="shared" si="121"/>
        <v>0</v>
      </c>
      <c r="AF111" s="84">
        <f t="shared" si="122"/>
        <v>0</v>
      </c>
      <c r="AG111" s="84">
        <f t="shared" si="123"/>
        <v>0</v>
      </c>
      <c r="AH111" s="84">
        <f t="shared" si="124"/>
        <v>0</v>
      </c>
      <c r="AI111" s="84">
        <f t="shared" si="125"/>
        <v>0</v>
      </c>
      <c r="AJ111" s="84">
        <f t="shared" si="126"/>
        <v>0</v>
      </c>
      <c r="AK111" s="84">
        <f t="shared" si="127"/>
        <v>0</v>
      </c>
      <c r="AL111" s="84">
        <f t="shared" si="128"/>
        <v>0</v>
      </c>
      <c r="AM111" s="84">
        <f t="shared" si="129"/>
        <v>0</v>
      </c>
      <c r="AN111" s="84">
        <f t="shared" si="130"/>
        <v>0</v>
      </c>
      <c r="AO111" s="84">
        <f t="shared" si="131"/>
        <v>0</v>
      </c>
      <c r="AP111" s="84">
        <f t="shared" si="132"/>
        <v>0</v>
      </c>
      <c r="AQ111" s="84">
        <f t="shared" si="133"/>
        <v>0</v>
      </c>
      <c r="AR111" s="84">
        <f t="shared" si="134"/>
        <v>0</v>
      </c>
      <c r="AS111" s="84">
        <f t="shared" si="135"/>
        <v>0</v>
      </c>
      <c r="AT111" s="84">
        <f t="shared" si="136"/>
        <v>0</v>
      </c>
      <c r="AU111" s="84">
        <f t="shared" si="137"/>
        <v>0</v>
      </c>
      <c r="AV111" s="84">
        <f t="shared" si="138"/>
        <v>0</v>
      </c>
      <c r="AW111" s="84">
        <f t="shared" si="139"/>
        <v>0</v>
      </c>
      <c r="AX111" s="84">
        <f t="shared" si="140"/>
        <v>0</v>
      </c>
      <c r="AY111" s="84">
        <f t="shared" si="141"/>
        <v>0</v>
      </c>
      <c r="AZ111" s="84">
        <f t="shared" si="142"/>
        <v>0</v>
      </c>
      <c r="BA111" s="84">
        <f t="shared" si="143"/>
        <v>0</v>
      </c>
      <c r="BB111" s="84">
        <f t="shared" si="144"/>
        <v>0</v>
      </c>
      <c r="BC111" s="84">
        <f t="shared" si="145"/>
        <v>0</v>
      </c>
      <c r="BD111" s="84">
        <f t="shared" si="146"/>
        <v>0</v>
      </c>
      <c r="BE111" s="84">
        <f t="shared" si="147"/>
        <v>0</v>
      </c>
      <c r="BF111" s="84">
        <f t="shared" si="148"/>
        <v>0</v>
      </c>
      <c r="BG111" s="84">
        <f t="shared" si="149"/>
        <v>0</v>
      </c>
      <c r="BH111" s="84">
        <f t="shared" si="150"/>
        <v>0</v>
      </c>
      <c r="BI111" s="84">
        <f t="shared" si="151"/>
        <v>0</v>
      </c>
      <c r="BJ111" s="84">
        <f t="shared" si="152"/>
        <v>0</v>
      </c>
      <c r="BK111" s="84">
        <f t="shared" si="153"/>
        <v>0</v>
      </c>
      <c r="BL111" s="84">
        <f t="shared" si="154"/>
        <v>0</v>
      </c>
      <c r="BM111" s="84">
        <f t="shared" si="155"/>
        <v>0</v>
      </c>
      <c r="BN111" s="84">
        <f t="shared" si="156"/>
        <v>0</v>
      </c>
      <c r="BO111" s="84">
        <f t="shared" si="157"/>
        <v>0</v>
      </c>
      <c r="BP111" s="84">
        <f t="shared" si="158"/>
        <v>0</v>
      </c>
      <c r="BQ111" s="84">
        <f t="shared" si="159"/>
        <v>0</v>
      </c>
      <c r="BR111" s="84">
        <f t="shared" si="160"/>
        <v>0</v>
      </c>
      <c r="BS111" s="84">
        <f t="shared" si="161"/>
        <v>0</v>
      </c>
      <c r="BT111" s="84">
        <f t="shared" si="162"/>
        <v>0</v>
      </c>
      <c r="BU111" s="84">
        <f t="shared" si="163"/>
        <v>0</v>
      </c>
      <c r="BV111" s="84">
        <f t="shared" si="164"/>
        <v>0</v>
      </c>
      <c r="BW111" s="84">
        <f t="shared" si="165"/>
        <v>0</v>
      </c>
      <c r="BX111" s="84">
        <f t="shared" si="166"/>
        <v>0</v>
      </c>
      <c r="BY111" s="84">
        <f t="shared" si="167"/>
        <v>0</v>
      </c>
      <c r="BZ111" s="84">
        <f t="shared" si="168"/>
        <v>0</v>
      </c>
      <c r="CA111" s="84">
        <f t="shared" si="169"/>
        <v>0</v>
      </c>
      <c r="CB111" s="84">
        <f t="shared" si="170"/>
        <v>0</v>
      </c>
      <c r="CC111" s="84">
        <f t="shared" si="171"/>
        <v>0</v>
      </c>
      <c r="CD111" s="84">
        <f t="shared" si="172"/>
        <v>0</v>
      </c>
      <c r="CE111" s="84">
        <f t="shared" si="173"/>
        <v>0</v>
      </c>
      <c r="CF111" s="84">
        <f t="shared" si="174"/>
        <v>0</v>
      </c>
      <c r="CG111" s="84">
        <f t="shared" si="175"/>
        <v>0</v>
      </c>
      <c r="CH111" s="84">
        <f t="shared" si="176"/>
        <v>0</v>
      </c>
      <c r="CI111" s="84">
        <f t="shared" si="177"/>
        <v>0</v>
      </c>
      <c r="CJ111" s="84">
        <f t="shared" si="178"/>
        <v>0</v>
      </c>
      <c r="CK111" s="84">
        <f t="shared" si="179"/>
        <v>0</v>
      </c>
      <c r="CL111" s="84">
        <f t="shared" si="180"/>
        <v>0</v>
      </c>
      <c r="CM111" s="84">
        <f t="shared" si="181"/>
        <v>0</v>
      </c>
      <c r="CN111" s="84">
        <f t="shared" si="182"/>
        <v>0</v>
      </c>
      <c r="CO111" s="84">
        <f t="shared" si="183"/>
        <v>0</v>
      </c>
      <c r="CP111" s="84">
        <f t="shared" si="184"/>
        <v>0</v>
      </c>
      <c r="CQ111" s="84">
        <f t="shared" si="185"/>
        <v>0</v>
      </c>
      <c r="CR111" s="84">
        <f t="shared" si="186"/>
        <v>0</v>
      </c>
      <c r="CS111" s="84">
        <f t="shared" si="187"/>
        <v>0</v>
      </c>
      <c r="CT111" s="84">
        <f t="shared" si="188"/>
        <v>0</v>
      </c>
      <c r="CU111" s="84">
        <f t="shared" si="189"/>
        <v>0</v>
      </c>
      <c r="CV111" s="84">
        <f t="shared" si="190"/>
        <v>0</v>
      </c>
      <c r="CW111" s="84">
        <f t="shared" si="191"/>
        <v>0</v>
      </c>
      <c r="CX111" s="84">
        <f t="shared" si="192"/>
        <v>0</v>
      </c>
    </row>
    <row r="112" spans="1:102" s="263" customFormat="1" ht="14.25">
      <c r="A112" s="78">
        <f t="shared" si="96"/>
        <v>102</v>
      </c>
      <c r="B112" s="79"/>
      <c r="C112" s="80"/>
      <c r="D112" s="81"/>
      <c r="E112" s="82"/>
      <c r="F112" s="83"/>
      <c r="G112" s="84">
        <f t="shared" si="97"/>
        <v>0</v>
      </c>
      <c r="H112" s="84">
        <f t="shared" si="98"/>
        <v>0</v>
      </c>
      <c r="I112" s="84">
        <f t="shared" si="99"/>
        <v>0</v>
      </c>
      <c r="J112" s="84">
        <f t="shared" si="100"/>
        <v>0</v>
      </c>
      <c r="K112" s="84">
        <f t="shared" si="101"/>
        <v>0</v>
      </c>
      <c r="L112" s="84">
        <f t="shared" si="102"/>
        <v>0</v>
      </c>
      <c r="M112" s="84">
        <f t="shared" si="103"/>
        <v>0</v>
      </c>
      <c r="N112" s="84">
        <f t="shared" si="104"/>
        <v>0</v>
      </c>
      <c r="O112" s="84">
        <f t="shared" si="105"/>
        <v>0</v>
      </c>
      <c r="P112" s="84">
        <f t="shared" si="106"/>
        <v>0</v>
      </c>
      <c r="Q112" s="84">
        <f t="shared" si="107"/>
        <v>0</v>
      </c>
      <c r="R112" s="84">
        <f t="shared" si="108"/>
        <v>0</v>
      </c>
      <c r="S112" s="84">
        <f t="shared" si="109"/>
        <v>0</v>
      </c>
      <c r="T112" s="84">
        <f t="shared" si="110"/>
        <v>0</v>
      </c>
      <c r="U112" s="84">
        <f t="shared" si="111"/>
        <v>0</v>
      </c>
      <c r="V112" s="84">
        <f t="shared" si="112"/>
        <v>0</v>
      </c>
      <c r="W112" s="84">
        <f t="shared" si="113"/>
        <v>0</v>
      </c>
      <c r="X112" s="84">
        <f t="shared" si="114"/>
        <v>0</v>
      </c>
      <c r="Y112" s="84">
        <f t="shared" si="115"/>
        <v>0</v>
      </c>
      <c r="Z112" s="84">
        <f t="shared" si="116"/>
        <v>0</v>
      </c>
      <c r="AA112" s="84">
        <f t="shared" si="117"/>
        <v>0</v>
      </c>
      <c r="AB112" s="84">
        <f t="shared" si="118"/>
        <v>0</v>
      </c>
      <c r="AC112" s="84">
        <f t="shared" si="119"/>
        <v>0</v>
      </c>
      <c r="AD112" s="84">
        <f t="shared" si="120"/>
        <v>0</v>
      </c>
      <c r="AE112" s="84">
        <f t="shared" si="121"/>
        <v>0</v>
      </c>
      <c r="AF112" s="84">
        <f t="shared" si="122"/>
        <v>0</v>
      </c>
      <c r="AG112" s="84">
        <f t="shared" si="123"/>
        <v>0</v>
      </c>
      <c r="AH112" s="84">
        <f t="shared" si="124"/>
        <v>0</v>
      </c>
      <c r="AI112" s="84">
        <f t="shared" si="125"/>
        <v>0</v>
      </c>
      <c r="AJ112" s="84">
        <f t="shared" si="126"/>
        <v>0</v>
      </c>
      <c r="AK112" s="84">
        <f t="shared" si="127"/>
        <v>0</v>
      </c>
      <c r="AL112" s="84">
        <f t="shared" si="128"/>
        <v>0</v>
      </c>
      <c r="AM112" s="84">
        <f t="shared" si="129"/>
        <v>0</v>
      </c>
      <c r="AN112" s="84">
        <f t="shared" si="130"/>
        <v>0</v>
      </c>
      <c r="AO112" s="84">
        <f t="shared" si="131"/>
        <v>0</v>
      </c>
      <c r="AP112" s="84">
        <f t="shared" si="132"/>
        <v>0</v>
      </c>
      <c r="AQ112" s="84">
        <f t="shared" si="133"/>
        <v>0</v>
      </c>
      <c r="AR112" s="84">
        <f t="shared" si="134"/>
        <v>0</v>
      </c>
      <c r="AS112" s="84">
        <f t="shared" si="135"/>
        <v>0</v>
      </c>
      <c r="AT112" s="84">
        <f t="shared" si="136"/>
        <v>0</v>
      </c>
      <c r="AU112" s="84">
        <f t="shared" si="137"/>
        <v>0</v>
      </c>
      <c r="AV112" s="84">
        <f t="shared" si="138"/>
        <v>0</v>
      </c>
      <c r="AW112" s="84">
        <f t="shared" si="139"/>
        <v>0</v>
      </c>
      <c r="AX112" s="84">
        <f t="shared" si="140"/>
        <v>0</v>
      </c>
      <c r="AY112" s="84">
        <f t="shared" si="141"/>
        <v>0</v>
      </c>
      <c r="AZ112" s="84">
        <f t="shared" si="142"/>
        <v>0</v>
      </c>
      <c r="BA112" s="84">
        <f t="shared" si="143"/>
        <v>0</v>
      </c>
      <c r="BB112" s="84">
        <f t="shared" si="144"/>
        <v>0</v>
      </c>
      <c r="BC112" s="84">
        <f t="shared" si="145"/>
        <v>0</v>
      </c>
      <c r="BD112" s="84">
        <f t="shared" si="146"/>
        <v>0</v>
      </c>
      <c r="BE112" s="84">
        <f t="shared" si="147"/>
        <v>0</v>
      </c>
      <c r="BF112" s="84">
        <f t="shared" si="148"/>
        <v>0</v>
      </c>
      <c r="BG112" s="84">
        <f t="shared" si="149"/>
        <v>0</v>
      </c>
      <c r="BH112" s="84">
        <f t="shared" si="150"/>
        <v>0</v>
      </c>
      <c r="BI112" s="84">
        <f t="shared" si="151"/>
        <v>0</v>
      </c>
      <c r="BJ112" s="84">
        <f t="shared" si="152"/>
        <v>0</v>
      </c>
      <c r="BK112" s="84">
        <f t="shared" si="153"/>
        <v>0</v>
      </c>
      <c r="BL112" s="84">
        <f t="shared" si="154"/>
        <v>0</v>
      </c>
      <c r="BM112" s="84">
        <f t="shared" si="155"/>
        <v>0</v>
      </c>
      <c r="BN112" s="84">
        <f t="shared" si="156"/>
        <v>0</v>
      </c>
      <c r="BO112" s="84">
        <f t="shared" si="157"/>
        <v>0</v>
      </c>
      <c r="BP112" s="84">
        <f t="shared" si="158"/>
        <v>0</v>
      </c>
      <c r="BQ112" s="84">
        <f t="shared" si="159"/>
        <v>0</v>
      </c>
      <c r="BR112" s="84">
        <f t="shared" si="160"/>
        <v>0</v>
      </c>
      <c r="BS112" s="84">
        <f t="shared" si="161"/>
        <v>0</v>
      </c>
      <c r="BT112" s="84">
        <f t="shared" si="162"/>
        <v>0</v>
      </c>
      <c r="BU112" s="84">
        <f t="shared" si="163"/>
        <v>0</v>
      </c>
      <c r="BV112" s="84">
        <f t="shared" si="164"/>
        <v>0</v>
      </c>
      <c r="BW112" s="84">
        <f t="shared" si="165"/>
        <v>0</v>
      </c>
      <c r="BX112" s="84">
        <f t="shared" si="166"/>
        <v>0</v>
      </c>
      <c r="BY112" s="84">
        <f t="shared" si="167"/>
        <v>0</v>
      </c>
      <c r="BZ112" s="84">
        <f t="shared" si="168"/>
        <v>0</v>
      </c>
      <c r="CA112" s="84">
        <f t="shared" si="169"/>
        <v>0</v>
      </c>
      <c r="CB112" s="84">
        <f t="shared" si="170"/>
        <v>0</v>
      </c>
      <c r="CC112" s="84">
        <f t="shared" si="171"/>
        <v>0</v>
      </c>
      <c r="CD112" s="84">
        <f t="shared" si="172"/>
        <v>0</v>
      </c>
      <c r="CE112" s="84">
        <f t="shared" si="173"/>
        <v>0</v>
      </c>
      <c r="CF112" s="84">
        <f t="shared" si="174"/>
        <v>0</v>
      </c>
      <c r="CG112" s="84">
        <f t="shared" si="175"/>
        <v>0</v>
      </c>
      <c r="CH112" s="84">
        <f t="shared" si="176"/>
        <v>0</v>
      </c>
      <c r="CI112" s="84">
        <f t="shared" si="177"/>
        <v>0</v>
      </c>
      <c r="CJ112" s="84">
        <f t="shared" si="178"/>
        <v>0</v>
      </c>
      <c r="CK112" s="84">
        <f t="shared" si="179"/>
        <v>0</v>
      </c>
      <c r="CL112" s="84">
        <f t="shared" si="180"/>
        <v>0</v>
      </c>
      <c r="CM112" s="84">
        <f t="shared" si="181"/>
        <v>0</v>
      </c>
      <c r="CN112" s="84">
        <f t="shared" si="182"/>
        <v>0</v>
      </c>
      <c r="CO112" s="84">
        <f t="shared" si="183"/>
        <v>0</v>
      </c>
      <c r="CP112" s="84">
        <f t="shared" si="184"/>
        <v>0</v>
      </c>
      <c r="CQ112" s="84">
        <f t="shared" si="185"/>
        <v>0</v>
      </c>
      <c r="CR112" s="84">
        <f t="shared" si="186"/>
        <v>0</v>
      </c>
      <c r="CS112" s="84">
        <f t="shared" si="187"/>
        <v>0</v>
      </c>
      <c r="CT112" s="84">
        <f t="shared" si="188"/>
        <v>0</v>
      </c>
      <c r="CU112" s="84">
        <f t="shared" si="189"/>
        <v>0</v>
      </c>
      <c r="CV112" s="84">
        <f t="shared" si="190"/>
        <v>0</v>
      </c>
      <c r="CW112" s="84">
        <f t="shared" si="191"/>
        <v>0</v>
      </c>
      <c r="CX112" s="84">
        <f t="shared" si="192"/>
        <v>0</v>
      </c>
    </row>
    <row r="113" spans="1:102" s="263" customFormat="1" ht="14.25">
      <c r="A113" s="78">
        <f t="shared" si="96"/>
        <v>103</v>
      </c>
      <c r="B113" s="79"/>
      <c r="C113" s="80"/>
      <c r="D113" s="81"/>
      <c r="E113" s="82"/>
      <c r="F113" s="83"/>
      <c r="G113" s="84">
        <f t="shared" si="97"/>
        <v>0</v>
      </c>
      <c r="H113" s="84">
        <f t="shared" si="98"/>
        <v>0</v>
      </c>
      <c r="I113" s="84">
        <f t="shared" si="99"/>
        <v>0</v>
      </c>
      <c r="J113" s="84">
        <f t="shared" si="100"/>
        <v>0</v>
      </c>
      <c r="K113" s="84">
        <f t="shared" si="101"/>
        <v>0</v>
      </c>
      <c r="L113" s="84">
        <f t="shared" si="102"/>
        <v>0</v>
      </c>
      <c r="M113" s="84">
        <f t="shared" si="103"/>
        <v>0</v>
      </c>
      <c r="N113" s="84">
        <f t="shared" si="104"/>
        <v>0</v>
      </c>
      <c r="O113" s="84">
        <f t="shared" si="105"/>
        <v>0</v>
      </c>
      <c r="P113" s="84">
        <f t="shared" si="106"/>
        <v>0</v>
      </c>
      <c r="Q113" s="84">
        <f t="shared" si="107"/>
        <v>0</v>
      </c>
      <c r="R113" s="84">
        <f t="shared" si="108"/>
        <v>0</v>
      </c>
      <c r="S113" s="84">
        <f t="shared" si="109"/>
        <v>0</v>
      </c>
      <c r="T113" s="84">
        <f t="shared" si="110"/>
        <v>0</v>
      </c>
      <c r="U113" s="84">
        <f t="shared" si="111"/>
        <v>0</v>
      </c>
      <c r="V113" s="84">
        <f t="shared" si="112"/>
        <v>0</v>
      </c>
      <c r="W113" s="84">
        <f t="shared" si="113"/>
        <v>0</v>
      </c>
      <c r="X113" s="84">
        <f t="shared" si="114"/>
        <v>0</v>
      </c>
      <c r="Y113" s="84">
        <f t="shared" si="115"/>
        <v>0</v>
      </c>
      <c r="Z113" s="84">
        <f t="shared" si="116"/>
        <v>0</v>
      </c>
      <c r="AA113" s="84">
        <f t="shared" si="117"/>
        <v>0</v>
      </c>
      <c r="AB113" s="84">
        <f t="shared" si="118"/>
        <v>0</v>
      </c>
      <c r="AC113" s="84">
        <f t="shared" si="119"/>
        <v>0</v>
      </c>
      <c r="AD113" s="84">
        <f t="shared" si="120"/>
        <v>0</v>
      </c>
      <c r="AE113" s="84">
        <f t="shared" si="121"/>
        <v>0</v>
      </c>
      <c r="AF113" s="84">
        <f t="shared" si="122"/>
        <v>0</v>
      </c>
      <c r="AG113" s="84">
        <f t="shared" si="123"/>
        <v>0</v>
      </c>
      <c r="AH113" s="84">
        <f t="shared" si="124"/>
        <v>0</v>
      </c>
      <c r="AI113" s="84">
        <f t="shared" si="125"/>
        <v>0</v>
      </c>
      <c r="AJ113" s="84">
        <f t="shared" si="126"/>
        <v>0</v>
      </c>
      <c r="AK113" s="84">
        <f t="shared" si="127"/>
        <v>0</v>
      </c>
      <c r="AL113" s="84">
        <f t="shared" si="128"/>
        <v>0</v>
      </c>
      <c r="AM113" s="84">
        <f t="shared" si="129"/>
        <v>0</v>
      </c>
      <c r="AN113" s="84">
        <f t="shared" si="130"/>
        <v>0</v>
      </c>
      <c r="AO113" s="84">
        <f t="shared" si="131"/>
        <v>0</v>
      </c>
      <c r="AP113" s="84">
        <f t="shared" si="132"/>
        <v>0</v>
      </c>
      <c r="AQ113" s="84">
        <f t="shared" si="133"/>
        <v>0</v>
      </c>
      <c r="AR113" s="84">
        <f t="shared" si="134"/>
        <v>0</v>
      </c>
      <c r="AS113" s="84">
        <f t="shared" si="135"/>
        <v>0</v>
      </c>
      <c r="AT113" s="84">
        <f t="shared" si="136"/>
        <v>0</v>
      </c>
      <c r="AU113" s="84">
        <f t="shared" si="137"/>
        <v>0</v>
      </c>
      <c r="AV113" s="84">
        <f t="shared" si="138"/>
        <v>0</v>
      </c>
      <c r="AW113" s="84">
        <f t="shared" si="139"/>
        <v>0</v>
      </c>
      <c r="AX113" s="84">
        <f t="shared" si="140"/>
        <v>0</v>
      </c>
      <c r="AY113" s="84">
        <f t="shared" si="141"/>
        <v>0</v>
      </c>
      <c r="AZ113" s="84">
        <f t="shared" si="142"/>
        <v>0</v>
      </c>
      <c r="BA113" s="84">
        <f t="shared" si="143"/>
        <v>0</v>
      </c>
      <c r="BB113" s="84">
        <f t="shared" si="144"/>
        <v>0</v>
      </c>
      <c r="BC113" s="84">
        <f t="shared" si="145"/>
        <v>0</v>
      </c>
      <c r="BD113" s="84">
        <f t="shared" si="146"/>
        <v>0</v>
      </c>
      <c r="BE113" s="84">
        <f t="shared" si="147"/>
        <v>0</v>
      </c>
      <c r="BF113" s="84">
        <f t="shared" si="148"/>
        <v>0</v>
      </c>
      <c r="BG113" s="84">
        <f t="shared" si="149"/>
        <v>0</v>
      </c>
      <c r="BH113" s="84">
        <f t="shared" si="150"/>
        <v>0</v>
      </c>
      <c r="BI113" s="84">
        <f t="shared" si="151"/>
        <v>0</v>
      </c>
      <c r="BJ113" s="84">
        <f t="shared" si="152"/>
        <v>0</v>
      </c>
      <c r="BK113" s="84">
        <f t="shared" si="153"/>
        <v>0</v>
      </c>
      <c r="BL113" s="84">
        <f t="shared" si="154"/>
        <v>0</v>
      </c>
      <c r="BM113" s="84">
        <f t="shared" si="155"/>
        <v>0</v>
      </c>
      <c r="BN113" s="84">
        <f t="shared" si="156"/>
        <v>0</v>
      </c>
      <c r="BO113" s="84">
        <f t="shared" si="157"/>
        <v>0</v>
      </c>
      <c r="BP113" s="84">
        <f t="shared" si="158"/>
        <v>0</v>
      </c>
      <c r="BQ113" s="84">
        <f t="shared" si="159"/>
        <v>0</v>
      </c>
      <c r="BR113" s="84">
        <f t="shared" si="160"/>
        <v>0</v>
      </c>
      <c r="BS113" s="84">
        <f t="shared" si="161"/>
        <v>0</v>
      </c>
      <c r="BT113" s="84">
        <f t="shared" si="162"/>
        <v>0</v>
      </c>
      <c r="BU113" s="84">
        <f t="shared" si="163"/>
        <v>0</v>
      </c>
      <c r="BV113" s="84">
        <f t="shared" si="164"/>
        <v>0</v>
      </c>
      <c r="BW113" s="84">
        <f t="shared" si="165"/>
        <v>0</v>
      </c>
      <c r="BX113" s="84">
        <f t="shared" si="166"/>
        <v>0</v>
      </c>
      <c r="BY113" s="84">
        <f t="shared" si="167"/>
        <v>0</v>
      </c>
      <c r="BZ113" s="84">
        <f t="shared" si="168"/>
        <v>0</v>
      </c>
      <c r="CA113" s="84">
        <f t="shared" si="169"/>
        <v>0</v>
      </c>
      <c r="CB113" s="84">
        <f t="shared" si="170"/>
        <v>0</v>
      </c>
      <c r="CC113" s="84">
        <f t="shared" si="171"/>
        <v>0</v>
      </c>
      <c r="CD113" s="84">
        <f t="shared" si="172"/>
        <v>0</v>
      </c>
      <c r="CE113" s="84">
        <f t="shared" si="173"/>
        <v>0</v>
      </c>
      <c r="CF113" s="84">
        <f t="shared" si="174"/>
        <v>0</v>
      </c>
      <c r="CG113" s="84">
        <f t="shared" si="175"/>
        <v>0</v>
      </c>
      <c r="CH113" s="84">
        <f t="shared" si="176"/>
        <v>0</v>
      </c>
      <c r="CI113" s="84">
        <f t="shared" si="177"/>
        <v>0</v>
      </c>
      <c r="CJ113" s="84">
        <f t="shared" si="178"/>
        <v>0</v>
      </c>
      <c r="CK113" s="84">
        <f t="shared" si="179"/>
        <v>0</v>
      </c>
      <c r="CL113" s="84">
        <f t="shared" si="180"/>
        <v>0</v>
      </c>
      <c r="CM113" s="84">
        <f t="shared" si="181"/>
        <v>0</v>
      </c>
      <c r="CN113" s="84">
        <f t="shared" si="182"/>
        <v>0</v>
      </c>
      <c r="CO113" s="84">
        <f t="shared" si="183"/>
        <v>0</v>
      </c>
      <c r="CP113" s="84">
        <f t="shared" si="184"/>
        <v>0</v>
      </c>
      <c r="CQ113" s="84">
        <f t="shared" si="185"/>
        <v>0</v>
      </c>
      <c r="CR113" s="84">
        <f t="shared" si="186"/>
        <v>0</v>
      </c>
      <c r="CS113" s="84">
        <f t="shared" si="187"/>
        <v>0</v>
      </c>
      <c r="CT113" s="84">
        <f t="shared" si="188"/>
        <v>0</v>
      </c>
      <c r="CU113" s="84">
        <f t="shared" si="189"/>
        <v>0</v>
      </c>
      <c r="CV113" s="84">
        <f t="shared" si="190"/>
        <v>0</v>
      </c>
      <c r="CW113" s="84">
        <f t="shared" si="191"/>
        <v>0</v>
      </c>
      <c r="CX113" s="84">
        <f t="shared" si="192"/>
        <v>0</v>
      </c>
    </row>
    <row r="114" spans="1:102" s="263" customFormat="1" ht="14.25">
      <c r="A114" s="78">
        <f t="shared" si="96"/>
        <v>104</v>
      </c>
      <c r="B114" s="79"/>
      <c r="C114" s="80"/>
      <c r="D114" s="81"/>
      <c r="E114" s="82"/>
      <c r="F114" s="83"/>
      <c r="G114" s="84">
        <f t="shared" si="97"/>
        <v>0</v>
      </c>
      <c r="H114" s="84">
        <f t="shared" si="98"/>
        <v>0</v>
      </c>
      <c r="I114" s="84">
        <f t="shared" si="99"/>
        <v>0</v>
      </c>
      <c r="J114" s="84">
        <f t="shared" si="100"/>
        <v>0</v>
      </c>
      <c r="K114" s="84">
        <f t="shared" si="101"/>
        <v>0</v>
      </c>
      <c r="L114" s="84">
        <f t="shared" si="102"/>
        <v>0</v>
      </c>
      <c r="M114" s="84">
        <f t="shared" si="103"/>
        <v>0</v>
      </c>
      <c r="N114" s="84">
        <f t="shared" si="104"/>
        <v>0</v>
      </c>
      <c r="O114" s="84">
        <f t="shared" si="105"/>
        <v>0</v>
      </c>
      <c r="P114" s="84">
        <f t="shared" si="106"/>
        <v>0</v>
      </c>
      <c r="Q114" s="84">
        <f t="shared" si="107"/>
        <v>0</v>
      </c>
      <c r="R114" s="84">
        <f t="shared" si="108"/>
        <v>0</v>
      </c>
      <c r="S114" s="84">
        <f t="shared" si="109"/>
        <v>0</v>
      </c>
      <c r="T114" s="84">
        <f t="shared" si="110"/>
        <v>0</v>
      </c>
      <c r="U114" s="84">
        <f t="shared" si="111"/>
        <v>0</v>
      </c>
      <c r="V114" s="84">
        <f t="shared" si="112"/>
        <v>0</v>
      </c>
      <c r="W114" s="84">
        <f t="shared" si="113"/>
        <v>0</v>
      </c>
      <c r="X114" s="84">
        <f t="shared" si="114"/>
        <v>0</v>
      </c>
      <c r="Y114" s="84">
        <f t="shared" si="115"/>
        <v>0</v>
      </c>
      <c r="Z114" s="84">
        <f t="shared" si="116"/>
        <v>0</v>
      </c>
      <c r="AA114" s="84">
        <f t="shared" si="117"/>
        <v>0</v>
      </c>
      <c r="AB114" s="84">
        <f t="shared" si="118"/>
        <v>0</v>
      </c>
      <c r="AC114" s="84">
        <f t="shared" si="119"/>
        <v>0</v>
      </c>
      <c r="AD114" s="84">
        <f t="shared" si="120"/>
        <v>0</v>
      </c>
      <c r="AE114" s="84">
        <f t="shared" si="121"/>
        <v>0</v>
      </c>
      <c r="AF114" s="84">
        <f t="shared" si="122"/>
        <v>0</v>
      </c>
      <c r="AG114" s="84">
        <f t="shared" si="123"/>
        <v>0</v>
      </c>
      <c r="AH114" s="84">
        <f t="shared" si="124"/>
        <v>0</v>
      </c>
      <c r="AI114" s="84">
        <f t="shared" si="125"/>
        <v>0</v>
      </c>
      <c r="AJ114" s="84">
        <f t="shared" si="126"/>
        <v>0</v>
      </c>
      <c r="AK114" s="84">
        <f t="shared" si="127"/>
        <v>0</v>
      </c>
      <c r="AL114" s="84">
        <f t="shared" si="128"/>
        <v>0</v>
      </c>
      <c r="AM114" s="84">
        <f t="shared" si="129"/>
        <v>0</v>
      </c>
      <c r="AN114" s="84">
        <f t="shared" si="130"/>
        <v>0</v>
      </c>
      <c r="AO114" s="84">
        <f t="shared" si="131"/>
        <v>0</v>
      </c>
      <c r="AP114" s="84">
        <f t="shared" si="132"/>
        <v>0</v>
      </c>
      <c r="AQ114" s="84">
        <f t="shared" si="133"/>
        <v>0</v>
      </c>
      <c r="AR114" s="84">
        <f t="shared" si="134"/>
        <v>0</v>
      </c>
      <c r="AS114" s="84">
        <f t="shared" si="135"/>
        <v>0</v>
      </c>
      <c r="AT114" s="84">
        <f t="shared" si="136"/>
        <v>0</v>
      </c>
      <c r="AU114" s="84">
        <f t="shared" si="137"/>
        <v>0</v>
      </c>
      <c r="AV114" s="84">
        <f t="shared" si="138"/>
        <v>0</v>
      </c>
      <c r="AW114" s="84">
        <f t="shared" si="139"/>
        <v>0</v>
      </c>
      <c r="AX114" s="84">
        <f t="shared" si="140"/>
        <v>0</v>
      </c>
      <c r="AY114" s="84">
        <f t="shared" si="141"/>
        <v>0</v>
      </c>
      <c r="AZ114" s="84">
        <f t="shared" si="142"/>
        <v>0</v>
      </c>
      <c r="BA114" s="84">
        <f t="shared" si="143"/>
        <v>0</v>
      </c>
      <c r="BB114" s="84">
        <f t="shared" si="144"/>
        <v>0</v>
      </c>
      <c r="BC114" s="84">
        <f t="shared" si="145"/>
        <v>0</v>
      </c>
      <c r="BD114" s="84">
        <f t="shared" si="146"/>
        <v>0</v>
      </c>
      <c r="BE114" s="84">
        <f t="shared" si="147"/>
        <v>0</v>
      </c>
      <c r="BF114" s="84">
        <f t="shared" si="148"/>
        <v>0</v>
      </c>
      <c r="BG114" s="84">
        <f t="shared" si="149"/>
        <v>0</v>
      </c>
      <c r="BH114" s="84">
        <f t="shared" si="150"/>
        <v>0</v>
      </c>
      <c r="BI114" s="84">
        <f t="shared" si="151"/>
        <v>0</v>
      </c>
      <c r="BJ114" s="84">
        <f t="shared" si="152"/>
        <v>0</v>
      </c>
      <c r="BK114" s="84">
        <f t="shared" si="153"/>
        <v>0</v>
      </c>
      <c r="BL114" s="84">
        <f t="shared" si="154"/>
        <v>0</v>
      </c>
      <c r="BM114" s="84">
        <f t="shared" si="155"/>
        <v>0</v>
      </c>
      <c r="BN114" s="84">
        <f t="shared" si="156"/>
        <v>0</v>
      </c>
      <c r="BO114" s="84">
        <f t="shared" si="157"/>
        <v>0</v>
      </c>
      <c r="BP114" s="84">
        <f t="shared" si="158"/>
        <v>0</v>
      </c>
      <c r="BQ114" s="84">
        <f t="shared" si="159"/>
        <v>0</v>
      </c>
      <c r="BR114" s="84">
        <f t="shared" si="160"/>
        <v>0</v>
      </c>
      <c r="BS114" s="84">
        <f t="shared" si="161"/>
        <v>0</v>
      </c>
      <c r="BT114" s="84">
        <f t="shared" si="162"/>
        <v>0</v>
      </c>
      <c r="BU114" s="84">
        <f t="shared" si="163"/>
        <v>0</v>
      </c>
      <c r="BV114" s="84">
        <f t="shared" si="164"/>
        <v>0</v>
      </c>
      <c r="BW114" s="84">
        <f t="shared" si="165"/>
        <v>0</v>
      </c>
      <c r="BX114" s="84">
        <f t="shared" si="166"/>
        <v>0</v>
      </c>
      <c r="BY114" s="84">
        <f t="shared" si="167"/>
        <v>0</v>
      </c>
      <c r="BZ114" s="84">
        <f t="shared" si="168"/>
        <v>0</v>
      </c>
      <c r="CA114" s="84">
        <f t="shared" si="169"/>
        <v>0</v>
      </c>
      <c r="CB114" s="84">
        <f t="shared" si="170"/>
        <v>0</v>
      </c>
      <c r="CC114" s="84">
        <f t="shared" si="171"/>
        <v>0</v>
      </c>
      <c r="CD114" s="84">
        <f t="shared" si="172"/>
        <v>0</v>
      </c>
      <c r="CE114" s="84">
        <f t="shared" si="173"/>
        <v>0</v>
      </c>
      <c r="CF114" s="84">
        <f t="shared" si="174"/>
        <v>0</v>
      </c>
      <c r="CG114" s="84">
        <f t="shared" si="175"/>
        <v>0</v>
      </c>
      <c r="CH114" s="84">
        <f t="shared" si="176"/>
        <v>0</v>
      </c>
      <c r="CI114" s="84">
        <f t="shared" si="177"/>
        <v>0</v>
      </c>
      <c r="CJ114" s="84">
        <f t="shared" si="178"/>
        <v>0</v>
      </c>
      <c r="CK114" s="84">
        <f t="shared" si="179"/>
        <v>0</v>
      </c>
      <c r="CL114" s="84">
        <f t="shared" si="180"/>
        <v>0</v>
      </c>
      <c r="CM114" s="84">
        <f t="shared" si="181"/>
        <v>0</v>
      </c>
      <c r="CN114" s="84">
        <f t="shared" si="182"/>
        <v>0</v>
      </c>
      <c r="CO114" s="84">
        <f t="shared" si="183"/>
        <v>0</v>
      </c>
      <c r="CP114" s="84">
        <f t="shared" si="184"/>
        <v>0</v>
      </c>
      <c r="CQ114" s="84">
        <f t="shared" si="185"/>
        <v>0</v>
      </c>
      <c r="CR114" s="84">
        <f t="shared" si="186"/>
        <v>0</v>
      </c>
      <c r="CS114" s="84">
        <f t="shared" si="187"/>
        <v>0</v>
      </c>
      <c r="CT114" s="84">
        <f t="shared" si="188"/>
        <v>0</v>
      </c>
      <c r="CU114" s="84">
        <f t="shared" si="189"/>
        <v>0</v>
      </c>
      <c r="CV114" s="84">
        <f t="shared" si="190"/>
        <v>0</v>
      </c>
      <c r="CW114" s="84">
        <f t="shared" si="191"/>
        <v>0</v>
      </c>
      <c r="CX114" s="84">
        <f t="shared" si="192"/>
        <v>0</v>
      </c>
    </row>
    <row r="115" spans="1:102" s="263" customFormat="1" ht="14.25">
      <c r="A115" s="78">
        <f t="shared" si="96"/>
        <v>105</v>
      </c>
      <c r="B115" s="79"/>
      <c r="C115" s="80"/>
      <c r="D115" s="81"/>
      <c r="E115" s="82"/>
      <c r="F115" s="83"/>
      <c r="G115" s="84">
        <f t="shared" si="97"/>
        <v>0</v>
      </c>
      <c r="H115" s="84">
        <f t="shared" si="98"/>
        <v>0</v>
      </c>
      <c r="I115" s="84">
        <f t="shared" si="99"/>
        <v>0</v>
      </c>
      <c r="J115" s="84">
        <f t="shared" si="100"/>
        <v>0</v>
      </c>
      <c r="K115" s="84">
        <f t="shared" si="101"/>
        <v>0</v>
      </c>
      <c r="L115" s="84">
        <f t="shared" si="102"/>
        <v>0</v>
      </c>
      <c r="M115" s="84">
        <f t="shared" si="103"/>
        <v>0</v>
      </c>
      <c r="N115" s="84">
        <f t="shared" si="104"/>
        <v>0</v>
      </c>
      <c r="O115" s="84">
        <f t="shared" si="105"/>
        <v>0</v>
      </c>
      <c r="P115" s="84">
        <f t="shared" si="106"/>
        <v>0</v>
      </c>
      <c r="Q115" s="84">
        <f t="shared" si="107"/>
        <v>0</v>
      </c>
      <c r="R115" s="84">
        <f t="shared" si="108"/>
        <v>0</v>
      </c>
      <c r="S115" s="84">
        <f t="shared" si="109"/>
        <v>0</v>
      </c>
      <c r="T115" s="84">
        <f t="shared" si="110"/>
        <v>0</v>
      </c>
      <c r="U115" s="84">
        <f t="shared" si="111"/>
        <v>0</v>
      </c>
      <c r="V115" s="84">
        <f t="shared" si="112"/>
        <v>0</v>
      </c>
      <c r="W115" s="84">
        <f t="shared" si="113"/>
        <v>0</v>
      </c>
      <c r="X115" s="84">
        <f t="shared" si="114"/>
        <v>0</v>
      </c>
      <c r="Y115" s="84">
        <f t="shared" si="115"/>
        <v>0</v>
      </c>
      <c r="Z115" s="84">
        <f t="shared" si="116"/>
        <v>0</v>
      </c>
      <c r="AA115" s="84">
        <f t="shared" si="117"/>
        <v>0</v>
      </c>
      <c r="AB115" s="84">
        <f t="shared" si="118"/>
        <v>0</v>
      </c>
      <c r="AC115" s="84">
        <f t="shared" si="119"/>
        <v>0</v>
      </c>
      <c r="AD115" s="84">
        <f t="shared" si="120"/>
        <v>0</v>
      </c>
      <c r="AE115" s="84">
        <f t="shared" si="121"/>
        <v>0</v>
      </c>
      <c r="AF115" s="84">
        <f t="shared" si="122"/>
        <v>0</v>
      </c>
      <c r="AG115" s="84">
        <f t="shared" si="123"/>
        <v>0</v>
      </c>
      <c r="AH115" s="84">
        <f t="shared" si="124"/>
        <v>0</v>
      </c>
      <c r="AI115" s="84">
        <f t="shared" si="125"/>
        <v>0</v>
      </c>
      <c r="AJ115" s="84">
        <f t="shared" si="126"/>
        <v>0</v>
      </c>
      <c r="AK115" s="84">
        <f t="shared" si="127"/>
        <v>0</v>
      </c>
      <c r="AL115" s="84">
        <f t="shared" si="128"/>
        <v>0</v>
      </c>
      <c r="AM115" s="84">
        <f t="shared" si="129"/>
        <v>0</v>
      </c>
      <c r="AN115" s="84">
        <f t="shared" si="130"/>
        <v>0</v>
      </c>
      <c r="AO115" s="84">
        <f t="shared" si="131"/>
        <v>0</v>
      </c>
      <c r="AP115" s="84">
        <f t="shared" si="132"/>
        <v>0</v>
      </c>
      <c r="AQ115" s="84">
        <f t="shared" si="133"/>
        <v>0</v>
      </c>
      <c r="AR115" s="84">
        <f t="shared" si="134"/>
        <v>0</v>
      </c>
      <c r="AS115" s="84">
        <f t="shared" si="135"/>
        <v>0</v>
      </c>
      <c r="AT115" s="84">
        <f t="shared" si="136"/>
        <v>0</v>
      </c>
      <c r="AU115" s="84">
        <f t="shared" si="137"/>
        <v>0</v>
      </c>
      <c r="AV115" s="84">
        <f t="shared" si="138"/>
        <v>0</v>
      </c>
      <c r="AW115" s="84">
        <f t="shared" si="139"/>
        <v>0</v>
      </c>
      <c r="AX115" s="84">
        <f t="shared" si="140"/>
        <v>0</v>
      </c>
      <c r="AY115" s="84">
        <f t="shared" si="141"/>
        <v>0</v>
      </c>
      <c r="AZ115" s="84">
        <f t="shared" si="142"/>
        <v>0</v>
      </c>
      <c r="BA115" s="84">
        <f t="shared" si="143"/>
        <v>0</v>
      </c>
      <c r="BB115" s="84">
        <f t="shared" si="144"/>
        <v>0</v>
      </c>
      <c r="BC115" s="84">
        <f t="shared" si="145"/>
        <v>0</v>
      </c>
      <c r="BD115" s="84">
        <f t="shared" si="146"/>
        <v>0</v>
      </c>
      <c r="BE115" s="84">
        <f t="shared" si="147"/>
        <v>0</v>
      </c>
      <c r="BF115" s="84">
        <f t="shared" si="148"/>
        <v>0</v>
      </c>
      <c r="BG115" s="84">
        <f t="shared" si="149"/>
        <v>0</v>
      </c>
      <c r="BH115" s="84">
        <f t="shared" si="150"/>
        <v>0</v>
      </c>
      <c r="BI115" s="84">
        <f t="shared" si="151"/>
        <v>0</v>
      </c>
      <c r="BJ115" s="84">
        <f t="shared" si="152"/>
        <v>0</v>
      </c>
      <c r="BK115" s="84">
        <f t="shared" si="153"/>
        <v>0</v>
      </c>
      <c r="BL115" s="84">
        <f t="shared" si="154"/>
        <v>0</v>
      </c>
      <c r="BM115" s="84">
        <f t="shared" si="155"/>
        <v>0</v>
      </c>
      <c r="BN115" s="84">
        <f t="shared" si="156"/>
        <v>0</v>
      </c>
      <c r="BO115" s="84">
        <f t="shared" si="157"/>
        <v>0</v>
      </c>
      <c r="BP115" s="84">
        <f t="shared" si="158"/>
        <v>0</v>
      </c>
      <c r="BQ115" s="84">
        <f t="shared" si="159"/>
        <v>0</v>
      </c>
      <c r="BR115" s="84">
        <f t="shared" si="160"/>
        <v>0</v>
      </c>
      <c r="BS115" s="84">
        <f t="shared" si="161"/>
        <v>0</v>
      </c>
      <c r="BT115" s="84">
        <f t="shared" si="162"/>
        <v>0</v>
      </c>
      <c r="BU115" s="84">
        <f t="shared" si="163"/>
        <v>0</v>
      </c>
      <c r="BV115" s="84">
        <f t="shared" si="164"/>
        <v>0</v>
      </c>
      <c r="BW115" s="84">
        <f t="shared" si="165"/>
        <v>0</v>
      </c>
      <c r="BX115" s="84">
        <f t="shared" si="166"/>
        <v>0</v>
      </c>
      <c r="BY115" s="84">
        <f t="shared" si="167"/>
        <v>0</v>
      </c>
      <c r="BZ115" s="84">
        <f t="shared" si="168"/>
        <v>0</v>
      </c>
      <c r="CA115" s="84">
        <f t="shared" si="169"/>
        <v>0</v>
      </c>
      <c r="CB115" s="84">
        <f t="shared" si="170"/>
        <v>0</v>
      </c>
      <c r="CC115" s="84">
        <f t="shared" si="171"/>
        <v>0</v>
      </c>
      <c r="CD115" s="84">
        <f t="shared" si="172"/>
        <v>0</v>
      </c>
      <c r="CE115" s="84">
        <f t="shared" si="173"/>
        <v>0</v>
      </c>
      <c r="CF115" s="84">
        <f t="shared" si="174"/>
        <v>0</v>
      </c>
      <c r="CG115" s="84">
        <f t="shared" si="175"/>
        <v>0</v>
      </c>
      <c r="CH115" s="84">
        <f t="shared" si="176"/>
        <v>0</v>
      </c>
      <c r="CI115" s="84">
        <f t="shared" si="177"/>
        <v>0</v>
      </c>
      <c r="CJ115" s="84">
        <f t="shared" si="178"/>
        <v>0</v>
      </c>
      <c r="CK115" s="84">
        <f t="shared" si="179"/>
        <v>0</v>
      </c>
      <c r="CL115" s="84">
        <f t="shared" si="180"/>
        <v>0</v>
      </c>
      <c r="CM115" s="84">
        <f t="shared" si="181"/>
        <v>0</v>
      </c>
      <c r="CN115" s="84">
        <f t="shared" si="182"/>
        <v>0</v>
      </c>
      <c r="CO115" s="84">
        <f t="shared" si="183"/>
        <v>0</v>
      </c>
      <c r="CP115" s="84">
        <f t="shared" si="184"/>
        <v>0</v>
      </c>
      <c r="CQ115" s="84">
        <f t="shared" si="185"/>
        <v>0</v>
      </c>
      <c r="CR115" s="84">
        <f t="shared" si="186"/>
        <v>0</v>
      </c>
      <c r="CS115" s="84">
        <f t="shared" si="187"/>
        <v>0</v>
      </c>
      <c r="CT115" s="84">
        <f t="shared" si="188"/>
        <v>0</v>
      </c>
      <c r="CU115" s="84">
        <f t="shared" si="189"/>
        <v>0</v>
      </c>
      <c r="CV115" s="84">
        <f t="shared" si="190"/>
        <v>0</v>
      </c>
      <c r="CW115" s="84">
        <f t="shared" si="191"/>
        <v>0</v>
      </c>
      <c r="CX115" s="84">
        <f t="shared" si="192"/>
        <v>0</v>
      </c>
    </row>
    <row r="116" spans="1:102" s="263" customFormat="1" ht="14.25">
      <c r="A116" s="78">
        <f t="shared" si="96"/>
        <v>106</v>
      </c>
      <c r="B116" s="79"/>
      <c r="C116" s="80"/>
      <c r="D116" s="81"/>
      <c r="E116" s="82"/>
      <c r="F116" s="83"/>
      <c r="G116" s="84">
        <f t="shared" si="97"/>
        <v>0</v>
      </c>
      <c r="H116" s="84">
        <f t="shared" si="98"/>
        <v>0</v>
      </c>
      <c r="I116" s="84">
        <f t="shared" si="99"/>
        <v>0</v>
      </c>
      <c r="J116" s="84">
        <f t="shared" si="100"/>
        <v>0</v>
      </c>
      <c r="K116" s="84">
        <f t="shared" si="101"/>
        <v>0</v>
      </c>
      <c r="L116" s="84">
        <f t="shared" si="102"/>
        <v>0</v>
      </c>
      <c r="M116" s="84">
        <f t="shared" si="103"/>
        <v>0</v>
      </c>
      <c r="N116" s="84">
        <f t="shared" si="104"/>
        <v>0</v>
      </c>
      <c r="O116" s="84">
        <f t="shared" si="105"/>
        <v>0</v>
      </c>
      <c r="P116" s="84">
        <f t="shared" si="106"/>
        <v>0</v>
      </c>
      <c r="Q116" s="84">
        <f t="shared" si="107"/>
        <v>0</v>
      </c>
      <c r="R116" s="84">
        <f t="shared" si="108"/>
        <v>0</v>
      </c>
      <c r="S116" s="84">
        <f t="shared" si="109"/>
        <v>0</v>
      </c>
      <c r="T116" s="84">
        <f t="shared" si="110"/>
        <v>0</v>
      </c>
      <c r="U116" s="84">
        <f t="shared" si="111"/>
        <v>0</v>
      </c>
      <c r="V116" s="84">
        <f t="shared" si="112"/>
        <v>0</v>
      </c>
      <c r="W116" s="84">
        <f t="shared" si="113"/>
        <v>0</v>
      </c>
      <c r="X116" s="84">
        <f t="shared" si="114"/>
        <v>0</v>
      </c>
      <c r="Y116" s="84">
        <f t="shared" si="115"/>
        <v>0</v>
      </c>
      <c r="Z116" s="84">
        <f t="shared" si="116"/>
        <v>0</v>
      </c>
      <c r="AA116" s="84">
        <f t="shared" si="117"/>
        <v>0</v>
      </c>
      <c r="AB116" s="84">
        <f t="shared" si="118"/>
        <v>0</v>
      </c>
      <c r="AC116" s="84">
        <f t="shared" si="119"/>
        <v>0</v>
      </c>
      <c r="AD116" s="84">
        <f t="shared" si="120"/>
        <v>0</v>
      </c>
      <c r="AE116" s="84">
        <f t="shared" si="121"/>
        <v>0</v>
      </c>
      <c r="AF116" s="84">
        <f t="shared" si="122"/>
        <v>0</v>
      </c>
      <c r="AG116" s="84">
        <f t="shared" si="123"/>
        <v>0</v>
      </c>
      <c r="AH116" s="84">
        <f t="shared" si="124"/>
        <v>0</v>
      </c>
      <c r="AI116" s="84">
        <f t="shared" si="125"/>
        <v>0</v>
      </c>
      <c r="AJ116" s="84">
        <f t="shared" si="126"/>
        <v>0</v>
      </c>
      <c r="AK116" s="84">
        <f t="shared" si="127"/>
        <v>0</v>
      </c>
      <c r="AL116" s="84">
        <f t="shared" si="128"/>
        <v>0</v>
      </c>
      <c r="AM116" s="84">
        <f t="shared" si="129"/>
        <v>0</v>
      </c>
      <c r="AN116" s="84">
        <f t="shared" si="130"/>
        <v>0</v>
      </c>
      <c r="AO116" s="84">
        <f t="shared" si="131"/>
        <v>0</v>
      </c>
      <c r="AP116" s="84">
        <f t="shared" si="132"/>
        <v>0</v>
      </c>
      <c r="AQ116" s="84">
        <f t="shared" si="133"/>
        <v>0</v>
      </c>
      <c r="AR116" s="84">
        <f t="shared" si="134"/>
        <v>0</v>
      </c>
      <c r="AS116" s="84">
        <f t="shared" si="135"/>
        <v>0</v>
      </c>
      <c r="AT116" s="84">
        <f t="shared" si="136"/>
        <v>0</v>
      </c>
      <c r="AU116" s="84">
        <f t="shared" si="137"/>
        <v>0</v>
      </c>
      <c r="AV116" s="84">
        <f t="shared" si="138"/>
        <v>0</v>
      </c>
      <c r="AW116" s="84">
        <f t="shared" si="139"/>
        <v>0</v>
      </c>
      <c r="AX116" s="84">
        <f t="shared" si="140"/>
        <v>0</v>
      </c>
      <c r="AY116" s="84">
        <f t="shared" si="141"/>
        <v>0</v>
      </c>
      <c r="AZ116" s="84">
        <f t="shared" si="142"/>
        <v>0</v>
      </c>
      <c r="BA116" s="84">
        <f t="shared" si="143"/>
        <v>0</v>
      </c>
      <c r="BB116" s="84">
        <f t="shared" si="144"/>
        <v>0</v>
      </c>
      <c r="BC116" s="84">
        <f t="shared" si="145"/>
        <v>0</v>
      </c>
      <c r="BD116" s="84">
        <f t="shared" si="146"/>
        <v>0</v>
      </c>
      <c r="BE116" s="84">
        <f t="shared" si="147"/>
        <v>0</v>
      </c>
      <c r="BF116" s="84">
        <f t="shared" si="148"/>
        <v>0</v>
      </c>
      <c r="BG116" s="84">
        <f t="shared" si="149"/>
        <v>0</v>
      </c>
      <c r="BH116" s="84">
        <f t="shared" si="150"/>
        <v>0</v>
      </c>
      <c r="BI116" s="84">
        <f t="shared" si="151"/>
        <v>0</v>
      </c>
      <c r="BJ116" s="84">
        <f t="shared" si="152"/>
        <v>0</v>
      </c>
      <c r="BK116" s="84">
        <f t="shared" si="153"/>
        <v>0</v>
      </c>
      <c r="BL116" s="84">
        <f t="shared" si="154"/>
        <v>0</v>
      </c>
      <c r="BM116" s="84">
        <f t="shared" si="155"/>
        <v>0</v>
      </c>
      <c r="BN116" s="84">
        <f t="shared" si="156"/>
        <v>0</v>
      </c>
      <c r="BO116" s="84">
        <f t="shared" si="157"/>
        <v>0</v>
      </c>
      <c r="BP116" s="84">
        <f t="shared" si="158"/>
        <v>0</v>
      </c>
      <c r="BQ116" s="84">
        <f t="shared" si="159"/>
        <v>0</v>
      </c>
      <c r="BR116" s="84">
        <f t="shared" si="160"/>
        <v>0</v>
      </c>
      <c r="BS116" s="84">
        <f t="shared" si="161"/>
        <v>0</v>
      </c>
      <c r="BT116" s="84">
        <f t="shared" si="162"/>
        <v>0</v>
      </c>
      <c r="BU116" s="84">
        <f t="shared" si="163"/>
        <v>0</v>
      </c>
      <c r="BV116" s="84">
        <f t="shared" si="164"/>
        <v>0</v>
      </c>
      <c r="BW116" s="84">
        <f t="shared" si="165"/>
        <v>0</v>
      </c>
      <c r="BX116" s="84">
        <f t="shared" si="166"/>
        <v>0</v>
      </c>
      <c r="BY116" s="84">
        <f t="shared" si="167"/>
        <v>0</v>
      </c>
      <c r="BZ116" s="84">
        <f t="shared" si="168"/>
        <v>0</v>
      </c>
      <c r="CA116" s="84">
        <f t="shared" si="169"/>
        <v>0</v>
      </c>
      <c r="CB116" s="84">
        <f t="shared" si="170"/>
        <v>0</v>
      </c>
      <c r="CC116" s="84">
        <f t="shared" si="171"/>
        <v>0</v>
      </c>
      <c r="CD116" s="84">
        <f t="shared" si="172"/>
        <v>0</v>
      </c>
      <c r="CE116" s="84">
        <f t="shared" si="173"/>
        <v>0</v>
      </c>
      <c r="CF116" s="84">
        <f t="shared" si="174"/>
        <v>0</v>
      </c>
      <c r="CG116" s="84">
        <f t="shared" si="175"/>
        <v>0</v>
      </c>
      <c r="CH116" s="84">
        <f t="shared" si="176"/>
        <v>0</v>
      </c>
      <c r="CI116" s="84">
        <f t="shared" si="177"/>
        <v>0</v>
      </c>
      <c r="CJ116" s="84">
        <f t="shared" si="178"/>
        <v>0</v>
      </c>
      <c r="CK116" s="84">
        <f t="shared" si="179"/>
        <v>0</v>
      </c>
      <c r="CL116" s="84">
        <f t="shared" si="180"/>
        <v>0</v>
      </c>
      <c r="CM116" s="84">
        <f t="shared" si="181"/>
        <v>0</v>
      </c>
      <c r="CN116" s="84">
        <f t="shared" si="182"/>
        <v>0</v>
      </c>
      <c r="CO116" s="84">
        <f t="shared" si="183"/>
        <v>0</v>
      </c>
      <c r="CP116" s="84">
        <f t="shared" si="184"/>
        <v>0</v>
      </c>
      <c r="CQ116" s="84">
        <f t="shared" si="185"/>
        <v>0</v>
      </c>
      <c r="CR116" s="84">
        <f t="shared" si="186"/>
        <v>0</v>
      </c>
      <c r="CS116" s="84">
        <f t="shared" si="187"/>
        <v>0</v>
      </c>
      <c r="CT116" s="84">
        <f t="shared" si="188"/>
        <v>0</v>
      </c>
      <c r="CU116" s="84">
        <f t="shared" si="189"/>
        <v>0</v>
      </c>
      <c r="CV116" s="84">
        <f t="shared" si="190"/>
        <v>0</v>
      </c>
      <c r="CW116" s="84">
        <f t="shared" si="191"/>
        <v>0</v>
      </c>
      <c r="CX116" s="84">
        <f t="shared" si="192"/>
        <v>0</v>
      </c>
    </row>
    <row r="117" spans="1:102" s="263" customFormat="1" ht="14.25">
      <c r="A117" s="78">
        <f t="shared" si="96"/>
        <v>107</v>
      </c>
      <c r="B117" s="79"/>
      <c r="C117" s="80"/>
      <c r="D117" s="81"/>
      <c r="E117" s="82"/>
      <c r="F117" s="83"/>
      <c r="G117" s="84">
        <f t="shared" si="97"/>
        <v>0</v>
      </c>
      <c r="H117" s="84">
        <f t="shared" si="98"/>
        <v>0</v>
      </c>
      <c r="I117" s="84">
        <f t="shared" si="99"/>
        <v>0</v>
      </c>
      <c r="J117" s="84">
        <f t="shared" si="100"/>
        <v>0</v>
      </c>
      <c r="K117" s="84">
        <f t="shared" si="101"/>
        <v>0</v>
      </c>
      <c r="L117" s="84">
        <f t="shared" si="102"/>
        <v>0</v>
      </c>
      <c r="M117" s="84">
        <f t="shared" si="103"/>
        <v>0</v>
      </c>
      <c r="N117" s="84">
        <f t="shared" si="104"/>
        <v>0</v>
      </c>
      <c r="O117" s="84">
        <f t="shared" si="105"/>
        <v>0</v>
      </c>
      <c r="P117" s="84">
        <f t="shared" si="106"/>
        <v>0</v>
      </c>
      <c r="Q117" s="84">
        <f t="shared" si="107"/>
        <v>0</v>
      </c>
      <c r="R117" s="84">
        <f t="shared" si="108"/>
        <v>0</v>
      </c>
      <c r="S117" s="84">
        <f t="shared" si="109"/>
        <v>0</v>
      </c>
      <c r="T117" s="84">
        <f t="shared" si="110"/>
        <v>0</v>
      </c>
      <c r="U117" s="84">
        <f t="shared" si="111"/>
        <v>0</v>
      </c>
      <c r="V117" s="84">
        <f t="shared" si="112"/>
        <v>0</v>
      </c>
      <c r="W117" s="84">
        <f t="shared" si="113"/>
        <v>0</v>
      </c>
      <c r="X117" s="84">
        <f t="shared" si="114"/>
        <v>0</v>
      </c>
      <c r="Y117" s="84">
        <f t="shared" si="115"/>
        <v>0</v>
      </c>
      <c r="Z117" s="84">
        <f t="shared" si="116"/>
        <v>0</v>
      </c>
      <c r="AA117" s="84">
        <f t="shared" si="117"/>
        <v>0</v>
      </c>
      <c r="AB117" s="84">
        <f t="shared" si="118"/>
        <v>0</v>
      </c>
      <c r="AC117" s="84">
        <f t="shared" si="119"/>
        <v>0</v>
      </c>
      <c r="AD117" s="84">
        <f t="shared" si="120"/>
        <v>0</v>
      </c>
      <c r="AE117" s="84">
        <f t="shared" si="121"/>
        <v>0</v>
      </c>
      <c r="AF117" s="84">
        <f t="shared" si="122"/>
        <v>0</v>
      </c>
      <c r="AG117" s="84">
        <f t="shared" si="123"/>
        <v>0</v>
      </c>
      <c r="AH117" s="84">
        <f t="shared" si="124"/>
        <v>0</v>
      </c>
      <c r="AI117" s="84">
        <f t="shared" si="125"/>
        <v>0</v>
      </c>
      <c r="AJ117" s="84">
        <f t="shared" si="126"/>
        <v>0</v>
      </c>
      <c r="AK117" s="84">
        <f t="shared" si="127"/>
        <v>0</v>
      </c>
      <c r="AL117" s="84">
        <f t="shared" si="128"/>
        <v>0</v>
      </c>
      <c r="AM117" s="84">
        <f t="shared" si="129"/>
        <v>0</v>
      </c>
      <c r="AN117" s="84">
        <f t="shared" si="130"/>
        <v>0</v>
      </c>
      <c r="AO117" s="84">
        <f t="shared" si="131"/>
        <v>0</v>
      </c>
      <c r="AP117" s="84">
        <f t="shared" si="132"/>
        <v>0</v>
      </c>
      <c r="AQ117" s="84">
        <f t="shared" si="133"/>
        <v>0</v>
      </c>
      <c r="AR117" s="84">
        <f t="shared" si="134"/>
        <v>0</v>
      </c>
      <c r="AS117" s="84">
        <f t="shared" si="135"/>
        <v>0</v>
      </c>
      <c r="AT117" s="84">
        <f t="shared" si="136"/>
        <v>0</v>
      </c>
      <c r="AU117" s="84">
        <f t="shared" si="137"/>
        <v>0</v>
      </c>
      <c r="AV117" s="84">
        <f t="shared" si="138"/>
        <v>0</v>
      </c>
      <c r="AW117" s="84">
        <f t="shared" si="139"/>
        <v>0</v>
      </c>
      <c r="AX117" s="84">
        <f t="shared" si="140"/>
        <v>0</v>
      </c>
      <c r="AY117" s="84">
        <f t="shared" si="141"/>
        <v>0</v>
      </c>
      <c r="AZ117" s="84">
        <f t="shared" si="142"/>
        <v>0</v>
      </c>
      <c r="BA117" s="84">
        <f t="shared" si="143"/>
        <v>0</v>
      </c>
      <c r="BB117" s="84">
        <f t="shared" si="144"/>
        <v>0</v>
      </c>
      <c r="BC117" s="84">
        <f t="shared" si="145"/>
        <v>0</v>
      </c>
      <c r="BD117" s="84">
        <f t="shared" si="146"/>
        <v>0</v>
      </c>
      <c r="BE117" s="84">
        <f t="shared" si="147"/>
        <v>0</v>
      </c>
      <c r="BF117" s="84">
        <f t="shared" si="148"/>
        <v>0</v>
      </c>
      <c r="BG117" s="84">
        <f t="shared" si="149"/>
        <v>0</v>
      </c>
      <c r="BH117" s="84">
        <f t="shared" si="150"/>
        <v>0</v>
      </c>
      <c r="BI117" s="84">
        <f t="shared" si="151"/>
        <v>0</v>
      </c>
      <c r="BJ117" s="84">
        <f t="shared" si="152"/>
        <v>0</v>
      </c>
      <c r="BK117" s="84">
        <f t="shared" si="153"/>
        <v>0</v>
      </c>
      <c r="BL117" s="84">
        <f t="shared" si="154"/>
        <v>0</v>
      </c>
      <c r="BM117" s="84">
        <f t="shared" si="155"/>
        <v>0</v>
      </c>
      <c r="BN117" s="84">
        <f t="shared" si="156"/>
        <v>0</v>
      </c>
      <c r="BO117" s="84">
        <f t="shared" si="157"/>
        <v>0</v>
      </c>
      <c r="BP117" s="84">
        <f t="shared" si="158"/>
        <v>0</v>
      </c>
      <c r="BQ117" s="84">
        <f t="shared" si="159"/>
        <v>0</v>
      </c>
      <c r="BR117" s="84">
        <f t="shared" si="160"/>
        <v>0</v>
      </c>
      <c r="BS117" s="84">
        <f t="shared" si="161"/>
        <v>0</v>
      </c>
      <c r="BT117" s="84">
        <f t="shared" si="162"/>
        <v>0</v>
      </c>
      <c r="BU117" s="84">
        <f t="shared" si="163"/>
        <v>0</v>
      </c>
      <c r="BV117" s="84">
        <f t="shared" si="164"/>
        <v>0</v>
      </c>
      <c r="BW117" s="84">
        <f t="shared" si="165"/>
        <v>0</v>
      </c>
      <c r="BX117" s="84">
        <f t="shared" si="166"/>
        <v>0</v>
      </c>
      <c r="BY117" s="84">
        <f t="shared" si="167"/>
        <v>0</v>
      </c>
      <c r="BZ117" s="84">
        <f t="shared" si="168"/>
        <v>0</v>
      </c>
      <c r="CA117" s="84">
        <f t="shared" si="169"/>
        <v>0</v>
      </c>
      <c r="CB117" s="84">
        <f t="shared" si="170"/>
        <v>0</v>
      </c>
      <c r="CC117" s="84">
        <f t="shared" si="171"/>
        <v>0</v>
      </c>
      <c r="CD117" s="84">
        <f t="shared" si="172"/>
        <v>0</v>
      </c>
      <c r="CE117" s="84">
        <f t="shared" si="173"/>
        <v>0</v>
      </c>
      <c r="CF117" s="84">
        <f t="shared" si="174"/>
        <v>0</v>
      </c>
      <c r="CG117" s="84">
        <f t="shared" si="175"/>
        <v>0</v>
      </c>
      <c r="CH117" s="84">
        <f t="shared" si="176"/>
        <v>0</v>
      </c>
      <c r="CI117" s="84">
        <f t="shared" si="177"/>
        <v>0</v>
      </c>
      <c r="CJ117" s="84">
        <f t="shared" si="178"/>
        <v>0</v>
      </c>
      <c r="CK117" s="84">
        <f t="shared" si="179"/>
        <v>0</v>
      </c>
      <c r="CL117" s="84">
        <f t="shared" si="180"/>
        <v>0</v>
      </c>
      <c r="CM117" s="84">
        <f t="shared" si="181"/>
        <v>0</v>
      </c>
      <c r="CN117" s="84">
        <f t="shared" si="182"/>
        <v>0</v>
      </c>
      <c r="CO117" s="84">
        <f t="shared" si="183"/>
        <v>0</v>
      </c>
      <c r="CP117" s="84">
        <f t="shared" si="184"/>
        <v>0</v>
      </c>
      <c r="CQ117" s="84">
        <f t="shared" si="185"/>
        <v>0</v>
      </c>
      <c r="CR117" s="84">
        <f t="shared" si="186"/>
        <v>0</v>
      </c>
      <c r="CS117" s="84">
        <f t="shared" si="187"/>
        <v>0</v>
      </c>
      <c r="CT117" s="84">
        <f t="shared" si="188"/>
        <v>0</v>
      </c>
      <c r="CU117" s="84">
        <f t="shared" si="189"/>
        <v>0</v>
      </c>
      <c r="CV117" s="84">
        <f t="shared" si="190"/>
        <v>0</v>
      </c>
      <c r="CW117" s="84">
        <f t="shared" si="191"/>
        <v>0</v>
      </c>
      <c r="CX117" s="84">
        <f t="shared" si="192"/>
        <v>0</v>
      </c>
    </row>
    <row r="118" spans="1:102" s="263" customFormat="1" ht="14.25">
      <c r="A118" s="78">
        <f t="shared" si="96"/>
        <v>108</v>
      </c>
      <c r="B118" s="79"/>
      <c r="C118" s="80"/>
      <c r="D118" s="81"/>
      <c r="E118" s="82"/>
      <c r="F118" s="83"/>
      <c r="G118" s="84">
        <f t="shared" si="97"/>
        <v>0</v>
      </c>
      <c r="H118" s="84">
        <f t="shared" si="98"/>
        <v>0</v>
      </c>
      <c r="I118" s="84">
        <f t="shared" si="99"/>
        <v>0</v>
      </c>
      <c r="J118" s="84">
        <f t="shared" si="100"/>
        <v>0</v>
      </c>
      <c r="K118" s="84">
        <f t="shared" si="101"/>
        <v>0</v>
      </c>
      <c r="L118" s="84">
        <f t="shared" si="102"/>
        <v>0</v>
      </c>
      <c r="M118" s="84">
        <f t="shared" si="103"/>
        <v>0</v>
      </c>
      <c r="N118" s="84">
        <f t="shared" si="104"/>
        <v>0</v>
      </c>
      <c r="O118" s="84">
        <f t="shared" si="105"/>
        <v>0</v>
      </c>
      <c r="P118" s="84">
        <f t="shared" si="106"/>
        <v>0</v>
      </c>
      <c r="Q118" s="84">
        <f t="shared" si="107"/>
        <v>0</v>
      </c>
      <c r="R118" s="84">
        <f t="shared" si="108"/>
        <v>0</v>
      </c>
      <c r="S118" s="84">
        <f t="shared" si="109"/>
        <v>0</v>
      </c>
      <c r="T118" s="84">
        <f t="shared" si="110"/>
        <v>0</v>
      </c>
      <c r="U118" s="84">
        <f t="shared" si="111"/>
        <v>0</v>
      </c>
      <c r="V118" s="84">
        <f t="shared" si="112"/>
        <v>0</v>
      </c>
      <c r="W118" s="84">
        <f t="shared" si="113"/>
        <v>0</v>
      </c>
      <c r="X118" s="84">
        <f t="shared" si="114"/>
        <v>0</v>
      </c>
      <c r="Y118" s="84">
        <f t="shared" si="115"/>
        <v>0</v>
      </c>
      <c r="Z118" s="84">
        <f t="shared" si="116"/>
        <v>0</v>
      </c>
      <c r="AA118" s="84">
        <f t="shared" si="117"/>
        <v>0</v>
      </c>
      <c r="AB118" s="84">
        <f t="shared" si="118"/>
        <v>0</v>
      </c>
      <c r="AC118" s="84">
        <f t="shared" si="119"/>
        <v>0</v>
      </c>
      <c r="AD118" s="84">
        <f t="shared" si="120"/>
        <v>0</v>
      </c>
      <c r="AE118" s="84">
        <f t="shared" si="121"/>
        <v>0</v>
      </c>
      <c r="AF118" s="84">
        <f t="shared" si="122"/>
        <v>0</v>
      </c>
      <c r="AG118" s="84">
        <f t="shared" si="123"/>
        <v>0</v>
      </c>
      <c r="AH118" s="84">
        <f t="shared" si="124"/>
        <v>0</v>
      </c>
      <c r="AI118" s="84">
        <f t="shared" si="125"/>
        <v>0</v>
      </c>
      <c r="AJ118" s="84">
        <f t="shared" si="126"/>
        <v>0</v>
      </c>
      <c r="AK118" s="84">
        <f t="shared" si="127"/>
        <v>0</v>
      </c>
      <c r="AL118" s="84">
        <f t="shared" si="128"/>
        <v>0</v>
      </c>
      <c r="AM118" s="84">
        <f t="shared" si="129"/>
        <v>0</v>
      </c>
      <c r="AN118" s="84">
        <f t="shared" si="130"/>
        <v>0</v>
      </c>
      <c r="AO118" s="84">
        <f t="shared" si="131"/>
        <v>0</v>
      </c>
      <c r="AP118" s="84">
        <f t="shared" si="132"/>
        <v>0</v>
      </c>
      <c r="AQ118" s="84">
        <f t="shared" si="133"/>
        <v>0</v>
      </c>
      <c r="AR118" s="84">
        <f t="shared" si="134"/>
        <v>0</v>
      </c>
      <c r="AS118" s="84">
        <f t="shared" si="135"/>
        <v>0</v>
      </c>
      <c r="AT118" s="84">
        <f t="shared" si="136"/>
        <v>0</v>
      </c>
      <c r="AU118" s="84">
        <f t="shared" si="137"/>
        <v>0</v>
      </c>
      <c r="AV118" s="84">
        <f t="shared" si="138"/>
        <v>0</v>
      </c>
      <c r="AW118" s="84">
        <f t="shared" si="139"/>
        <v>0</v>
      </c>
      <c r="AX118" s="84">
        <f t="shared" si="140"/>
        <v>0</v>
      </c>
      <c r="AY118" s="84">
        <f t="shared" si="141"/>
        <v>0</v>
      </c>
      <c r="AZ118" s="84">
        <f t="shared" si="142"/>
        <v>0</v>
      </c>
      <c r="BA118" s="84">
        <f t="shared" si="143"/>
        <v>0</v>
      </c>
      <c r="BB118" s="84">
        <f t="shared" si="144"/>
        <v>0</v>
      </c>
      <c r="BC118" s="84">
        <f t="shared" si="145"/>
        <v>0</v>
      </c>
      <c r="BD118" s="84">
        <f t="shared" si="146"/>
        <v>0</v>
      </c>
      <c r="BE118" s="84">
        <f t="shared" si="147"/>
        <v>0</v>
      </c>
      <c r="BF118" s="84">
        <f t="shared" si="148"/>
        <v>0</v>
      </c>
      <c r="BG118" s="84">
        <f t="shared" si="149"/>
        <v>0</v>
      </c>
      <c r="BH118" s="84">
        <f t="shared" si="150"/>
        <v>0</v>
      </c>
      <c r="BI118" s="84">
        <f t="shared" si="151"/>
        <v>0</v>
      </c>
      <c r="BJ118" s="84">
        <f t="shared" si="152"/>
        <v>0</v>
      </c>
      <c r="BK118" s="84">
        <f t="shared" si="153"/>
        <v>0</v>
      </c>
      <c r="BL118" s="84">
        <f t="shared" si="154"/>
        <v>0</v>
      </c>
      <c r="BM118" s="84">
        <f t="shared" si="155"/>
        <v>0</v>
      </c>
      <c r="BN118" s="84">
        <f t="shared" si="156"/>
        <v>0</v>
      </c>
      <c r="BO118" s="84">
        <f t="shared" si="157"/>
        <v>0</v>
      </c>
      <c r="BP118" s="84">
        <f t="shared" si="158"/>
        <v>0</v>
      </c>
      <c r="BQ118" s="84">
        <f t="shared" si="159"/>
        <v>0</v>
      </c>
      <c r="BR118" s="84">
        <f t="shared" si="160"/>
        <v>0</v>
      </c>
      <c r="BS118" s="84">
        <f t="shared" si="161"/>
        <v>0</v>
      </c>
      <c r="BT118" s="84">
        <f t="shared" si="162"/>
        <v>0</v>
      </c>
      <c r="BU118" s="84">
        <f t="shared" si="163"/>
        <v>0</v>
      </c>
      <c r="BV118" s="84">
        <f t="shared" si="164"/>
        <v>0</v>
      </c>
      <c r="BW118" s="84">
        <f t="shared" si="165"/>
        <v>0</v>
      </c>
      <c r="BX118" s="84">
        <f t="shared" si="166"/>
        <v>0</v>
      </c>
      <c r="BY118" s="84">
        <f t="shared" si="167"/>
        <v>0</v>
      </c>
      <c r="BZ118" s="84">
        <f t="shared" si="168"/>
        <v>0</v>
      </c>
      <c r="CA118" s="84">
        <f t="shared" si="169"/>
        <v>0</v>
      </c>
      <c r="CB118" s="84">
        <f t="shared" si="170"/>
        <v>0</v>
      </c>
      <c r="CC118" s="84">
        <f t="shared" si="171"/>
        <v>0</v>
      </c>
      <c r="CD118" s="84">
        <f t="shared" si="172"/>
        <v>0</v>
      </c>
      <c r="CE118" s="84">
        <f t="shared" si="173"/>
        <v>0</v>
      </c>
      <c r="CF118" s="84">
        <f t="shared" si="174"/>
        <v>0</v>
      </c>
      <c r="CG118" s="84">
        <f t="shared" si="175"/>
        <v>0</v>
      </c>
      <c r="CH118" s="84">
        <f t="shared" si="176"/>
        <v>0</v>
      </c>
      <c r="CI118" s="84">
        <f t="shared" si="177"/>
        <v>0</v>
      </c>
      <c r="CJ118" s="84">
        <f t="shared" si="178"/>
        <v>0</v>
      </c>
      <c r="CK118" s="84">
        <f t="shared" si="179"/>
        <v>0</v>
      </c>
      <c r="CL118" s="84">
        <f t="shared" si="180"/>
        <v>0</v>
      </c>
      <c r="CM118" s="84">
        <f t="shared" si="181"/>
        <v>0</v>
      </c>
      <c r="CN118" s="84">
        <f t="shared" si="182"/>
        <v>0</v>
      </c>
      <c r="CO118" s="84">
        <f t="shared" si="183"/>
        <v>0</v>
      </c>
      <c r="CP118" s="84">
        <f t="shared" si="184"/>
        <v>0</v>
      </c>
      <c r="CQ118" s="84">
        <f t="shared" si="185"/>
        <v>0</v>
      </c>
      <c r="CR118" s="84">
        <f t="shared" si="186"/>
        <v>0</v>
      </c>
      <c r="CS118" s="84">
        <f t="shared" si="187"/>
        <v>0</v>
      </c>
      <c r="CT118" s="84">
        <f t="shared" si="188"/>
        <v>0</v>
      </c>
      <c r="CU118" s="84">
        <f t="shared" si="189"/>
        <v>0</v>
      </c>
      <c r="CV118" s="84">
        <f t="shared" si="190"/>
        <v>0</v>
      </c>
      <c r="CW118" s="84">
        <f t="shared" si="191"/>
        <v>0</v>
      </c>
      <c r="CX118" s="84">
        <f t="shared" si="192"/>
        <v>0</v>
      </c>
    </row>
    <row r="119" spans="1:102" s="263" customFormat="1" ht="14.25">
      <c r="A119" s="78">
        <f t="shared" si="96"/>
        <v>109</v>
      </c>
      <c r="B119" s="79"/>
      <c r="C119" s="80"/>
      <c r="D119" s="81"/>
      <c r="E119" s="82"/>
      <c r="F119" s="83"/>
      <c r="G119" s="84">
        <f t="shared" si="97"/>
        <v>0</v>
      </c>
      <c r="H119" s="84">
        <f t="shared" si="98"/>
        <v>0</v>
      </c>
      <c r="I119" s="84">
        <f t="shared" si="99"/>
        <v>0</v>
      </c>
      <c r="J119" s="84">
        <f t="shared" si="100"/>
        <v>0</v>
      </c>
      <c r="K119" s="84">
        <f t="shared" si="101"/>
        <v>0</v>
      </c>
      <c r="L119" s="84">
        <f t="shared" si="102"/>
        <v>0</v>
      </c>
      <c r="M119" s="84">
        <f t="shared" si="103"/>
        <v>0</v>
      </c>
      <c r="N119" s="84">
        <f t="shared" si="104"/>
        <v>0</v>
      </c>
      <c r="O119" s="84">
        <f t="shared" si="105"/>
        <v>0</v>
      </c>
      <c r="P119" s="84">
        <f t="shared" si="106"/>
        <v>0</v>
      </c>
      <c r="Q119" s="84">
        <f t="shared" si="107"/>
        <v>0</v>
      </c>
      <c r="R119" s="84">
        <f t="shared" si="108"/>
        <v>0</v>
      </c>
      <c r="S119" s="84">
        <f t="shared" si="109"/>
        <v>0</v>
      </c>
      <c r="T119" s="84">
        <f t="shared" si="110"/>
        <v>0</v>
      </c>
      <c r="U119" s="84">
        <f t="shared" si="111"/>
        <v>0</v>
      </c>
      <c r="V119" s="84">
        <f t="shared" si="112"/>
        <v>0</v>
      </c>
      <c r="W119" s="84">
        <f t="shared" si="113"/>
        <v>0</v>
      </c>
      <c r="X119" s="84">
        <f t="shared" si="114"/>
        <v>0</v>
      </c>
      <c r="Y119" s="84">
        <f t="shared" si="115"/>
        <v>0</v>
      </c>
      <c r="Z119" s="84">
        <f t="shared" si="116"/>
        <v>0</v>
      </c>
      <c r="AA119" s="84">
        <f t="shared" si="117"/>
        <v>0</v>
      </c>
      <c r="AB119" s="84">
        <f t="shared" si="118"/>
        <v>0</v>
      </c>
      <c r="AC119" s="84">
        <f t="shared" si="119"/>
        <v>0</v>
      </c>
      <c r="AD119" s="84">
        <f t="shared" si="120"/>
        <v>0</v>
      </c>
      <c r="AE119" s="84">
        <f t="shared" si="121"/>
        <v>0</v>
      </c>
      <c r="AF119" s="84">
        <f t="shared" si="122"/>
        <v>0</v>
      </c>
      <c r="AG119" s="84">
        <f t="shared" si="123"/>
        <v>0</v>
      </c>
      <c r="AH119" s="84">
        <f t="shared" si="124"/>
        <v>0</v>
      </c>
      <c r="AI119" s="84">
        <f t="shared" si="125"/>
        <v>0</v>
      </c>
      <c r="AJ119" s="84">
        <f t="shared" si="126"/>
        <v>0</v>
      </c>
      <c r="AK119" s="84">
        <f t="shared" si="127"/>
        <v>0</v>
      </c>
      <c r="AL119" s="84">
        <f t="shared" si="128"/>
        <v>0</v>
      </c>
      <c r="AM119" s="84">
        <f t="shared" si="129"/>
        <v>0</v>
      </c>
      <c r="AN119" s="84">
        <f t="shared" si="130"/>
        <v>0</v>
      </c>
      <c r="AO119" s="84">
        <f t="shared" si="131"/>
        <v>0</v>
      </c>
      <c r="AP119" s="84">
        <f t="shared" si="132"/>
        <v>0</v>
      </c>
      <c r="AQ119" s="84">
        <f t="shared" si="133"/>
        <v>0</v>
      </c>
      <c r="AR119" s="84">
        <f t="shared" si="134"/>
        <v>0</v>
      </c>
      <c r="AS119" s="84">
        <f t="shared" si="135"/>
        <v>0</v>
      </c>
      <c r="AT119" s="84">
        <f t="shared" si="136"/>
        <v>0</v>
      </c>
      <c r="AU119" s="84">
        <f t="shared" si="137"/>
        <v>0</v>
      </c>
      <c r="AV119" s="84">
        <f t="shared" si="138"/>
        <v>0</v>
      </c>
      <c r="AW119" s="84">
        <f t="shared" si="139"/>
        <v>0</v>
      </c>
      <c r="AX119" s="84">
        <f t="shared" si="140"/>
        <v>0</v>
      </c>
      <c r="AY119" s="84">
        <f t="shared" si="141"/>
        <v>0</v>
      </c>
      <c r="AZ119" s="84">
        <f t="shared" si="142"/>
        <v>0</v>
      </c>
      <c r="BA119" s="84">
        <f t="shared" si="143"/>
        <v>0</v>
      </c>
      <c r="BB119" s="84">
        <f t="shared" si="144"/>
        <v>0</v>
      </c>
      <c r="BC119" s="84">
        <f t="shared" si="145"/>
        <v>0</v>
      </c>
      <c r="BD119" s="84">
        <f t="shared" si="146"/>
        <v>0</v>
      </c>
      <c r="BE119" s="84">
        <f t="shared" si="147"/>
        <v>0</v>
      </c>
      <c r="BF119" s="84">
        <f t="shared" si="148"/>
        <v>0</v>
      </c>
      <c r="BG119" s="84">
        <f t="shared" si="149"/>
        <v>0</v>
      </c>
      <c r="BH119" s="84">
        <f t="shared" si="150"/>
        <v>0</v>
      </c>
      <c r="BI119" s="84">
        <f t="shared" si="151"/>
        <v>0</v>
      </c>
      <c r="BJ119" s="84">
        <f t="shared" si="152"/>
        <v>0</v>
      </c>
      <c r="BK119" s="84">
        <f t="shared" si="153"/>
        <v>0</v>
      </c>
      <c r="BL119" s="84">
        <f t="shared" si="154"/>
        <v>0</v>
      </c>
      <c r="BM119" s="84">
        <f t="shared" si="155"/>
        <v>0</v>
      </c>
      <c r="BN119" s="84">
        <f t="shared" si="156"/>
        <v>0</v>
      </c>
      <c r="BO119" s="84">
        <f t="shared" si="157"/>
        <v>0</v>
      </c>
      <c r="BP119" s="84">
        <f t="shared" si="158"/>
        <v>0</v>
      </c>
      <c r="BQ119" s="84">
        <f t="shared" si="159"/>
        <v>0</v>
      </c>
      <c r="BR119" s="84">
        <f t="shared" si="160"/>
        <v>0</v>
      </c>
      <c r="BS119" s="84">
        <f t="shared" si="161"/>
        <v>0</v>
      </c>
      <c r="BT119" s="84">
        <f t="shared" si="162"/>
        <v>0</v>
      </c>
      <c r="BU119" s="84">
        <f t="shared" si="163"/>
        <v>0</v>
      </c>
      <c r="BV119" s="84">
        <f t="shared" si="164"/>
        <v>0</v>
      </c>
      <c r="BW119" s="84">
        <f t="shared" si="165"/>
        <v>0</v>
      </c>
      <c r="BX119" s="84">
        <f t="shared" si="166"/>
        <v>0</v>
      </c>
      <c r="BY119" s="84">
        <f t="shared" si="167"/>
        <v>0</v>
      </c>
      <c r="BZ119" s="84">
        <f t="shared" si="168"/>
        <v>0</v>
      </c>
      <c r="CA119" s="84">
        <f t="shared" si="169"/>
        <v>0</v>
      </c>
      <c r="CB119" s="84">
        <f t="shared" si="170"/>
        <v>0</v>
      </c>
      <c r="CC119" s="84">
        <f t="shared" si="171"/>
        <v>0</v>
      </c>
      <c r="CD119" s="84">
        <f t="shared" si="172"/>
        <v>0</v>
      </c>
      <c r="CE119" s="84">
        <f t="shared" si="173"/>
        <v>0</v>
      </c>
      <c r="CF119" s="84">
        <f t="shared" si="174"/>
        <v>0</v>
      </c>
      <c r="CG119" s="84">
        <f t="shared" si="175"/>
        <v>0</v>
      </c>
      <c r="CH119" s="84">
        <f t="shared" si="176"/>
        <v>0</v>
      </c>
      <c r="CI119" s="84">
        <f t="shared" si="177"/>
        <v>0</v>
      </c>
      <c r="CJ119" s="84">
        <f t="shared" si="178"/>
        <v>0</v>
      </c>
      <c r="CK119" s="84">
        <f t="shared" si="179"/>
        <v>0</v>
      </c>
      <c r="CL119" s="84">
        <f t="shared" si="180"/>
        <v>0</v>
      </c>
      <c r="CM119" s="84">
        <f t="shared" si="181"/>
        <v>0</v>
      </c>
      <c r="CN119" s="84">
        <f t="shared" si="182"/>
        <v>0</v>
      </c>
      <c r="CO119" s="84">
        <f t="shared" si="183"/>
        <v>0</v>
      </c>
      <c r="CP119" s="84">
        <f t="shared" si="184"/>
        <v>0</v>
      </c>
      <c r="CQ119" s="84">
        <f t="shared" si="185"/>
        <v>0</v>
      </c>
      <c r="CR119" s="84">
        <f t="shared" si="186"/>
        <v>0</v>
      </c>
      <c r="CS119" s="84">
        <f t="shared" si="187"/>
        <v>0</v>
      </c>
      <c r="CT119" s="84">
        <f t="shared" si="188"/>
        <v>0</v>
      </c>
      <c r="CU119" s="84">
        <f t="shared" si="189"/>
        <v>0</v>
      </c>
      <c r="CV119" s="84">
        <f t="shared" si="190"/>
        <v>0</v>
      </c>
      <c r="CW119" s="84">
        <f t="shared" si="191"/>
        <v>0</v>
      </c>
      <c r="CX119" s="84">
        <f t="shared" si="192"/>
        <v>0</v>
      </c>
    </row>
    <row r="120" spans="1:102" s="263" customFormat="1" ht="14.25">
      <c r="A120" s="78">
        <f t="shared" si="96"/>
        <v>110</v>
      </c>
      <c r="B120" s="79"/>
      <c r="C120" s="80"/>
      <c r="D120" s="81"/>
      <c r="E120" s="82"/>
      <c r="F120" s="83"/>
      <c r="G120" s="84">
        <f t="shared" si="97"/>
        <v>0</v>
      </c>
      <c r="H120" s="84">
        <f t="shared" si="98"/>
        <v>0</v>
      </c>
      <c r="I120" s="84">
        <f t="shared" si="99"/>
        <v>0</v>
      </c>
      <c r="J120" s="84">
        <f t="shared" si="100"/>
        <v>0</v>
      </c>
      <c r="K120" s="84">
        <f t="shared" si="101"/>
        <v>0</v>
      </c>
      <c r="L120" s="84">
        <f t="shared" si="102"/>
        <v>0</v>
      </c>
      <c r="M120" s="84">
        <f t="shared" si="103"/>
        <v>0</v>
      </c>
      <c r="N120" s="84">
        <f t="shared" si="104"/>
        <v>0</v>
      </c>
      <c r="O120" s="84">
        <f t="shared" si="105"/>
        <v>0</v>
      </c>
      <c r="P120" s="84">
        <f t="shared" si="106"/>
        <v>0</v>
      </c>
      <c r="Q120" s="84">
        <f t="shared" si="107"/>
        <v>0</v>
      </c>
      <c r="R120" s="84">
        <f t="shared" si="108"/>
        <v>0</v>
      </c>
      <c r="S120" s="84">
        <f t="shared" si="109"/>
        <v>0</v>
      </c>
      <c r="T120" s="84">
        <f t="shared" si="110"/>
        <v>0</v>
      </c>
      <c r="U120" s="84">
        <f t="shared" si="111"/>
        <v>0</v>
      </c>
      <c r="V120" s="84">
        <f t="shared" si="112"/>
        <v>0</v>
      </c>
      <c r="W120" s="84">
        <f t="shared" si="113"/>
        <v>0</v>
      </c>
      <c r="X120" s="84">
        <f t="shared" si="114"/>
        <v>0</v>
      </c>
      <c r="Y120" s="84">
        <f t="shared" si="115"/>
        <v>0</v>
      </c>
      <c r="Z120" s="84">
        <f t="shared" si="116"/>
        <v>0</v>
      </c>
      <c r="AA120" s="84">
        <f t="shared" si="117"/>
        <v>0</v>
      </c>
      <c r="AB120" s="84">
        <f t="shared" si="118"/>
        <v>0</v>
      </c>
      <c r="AC120" s="84">
        <f t="shared" si="119"/>
        <v>0</v>
      </c>
      <c r="AD120" s="84">
        <f t="shared" si="120"/>
        <v>0</v>
      </c>
      <c r="AE120" s="84">
        <f t="shared" si="121"/>
        <v>0</v>
      </c>
      <c r="AF120" s="84">
        <f t="shared" si="122"/>
        <v>0</v>
      </c>
      <c r="AG120" s="84">
        <f t="shared" si="123"/>
        <v>0</v>
      </c>
      <c r="AH120" s="84">
        <f t="shared" si="124"/>
        <v>0</v>
      </c>
      <c r="AI120" s="84">
        <f t="shared" si="125"/>
        <v>0</v>
      </c>
      <c r="AJ120" s="84">
        <f t="shared" si="126"/>
        <v>0</v>
      </c>
      <c r="AK120" s="84">
        <f t="shared" si="127"/>
        <v>0</v>
      </c>
      <c r="AL120" s="84">
        <f t="shared" si="128"/>
        <v>0</v>
      </c>
      <c r="AM120" s="84">
        <f t="shared" si="129"/>
        <v>0</v>
      </c>
      <c r="AN120" s="84">
        <f t="shared" si="130"/>
        <v>0</v>
      </c>
      <c r="AO120" s="84">
        <f t="shared" si="131"/>
        <v>0</v>
      </c>
      <c r="AP120" s="84">
        <f t="shared" si="132"/>
        <v>0</v>
      </c>
      <c r="AQ120" s="84">
        <f t="shared" si="133"/>
        <v>0</v>
      </c>
      <c r="AR120" s="84">
        <f t="shared" si="134"/>
        <v>0</v>
      </c>
      <c r="AS120" s="84">
        <f t="shared" si="135"/>
        <v>0</v>
      </c>
      <c r="AT120" s="84">
        <f t="shared" si="136"/>
        <v>0</v>
      </c>
      <c r="AU120" s="84">
        <f t="shared" si="137"/>
        <v>0</v>
      </c>
      <c r="AV120" s="84">
        <f t="shared" si="138"/>
        <v>0</v>
      </c>
      <c r="AW120" s="84">
        <f t="shared" si="139"/>
        <v>0</v>
      </c>
      <c r="AX120" s="84">
        <f t="shared" si="140"/>
        <v>0</v>
      </c>
      <c r="AY120" s="84">
        <f t="shared" si="141"/>
        <v>0</v>
      </c>
      <c r="AZ120" s="84">
        <f t="shared" si="142"/>
        <v>0</v>
      </c>
      <c r="BA120" s="84">
        <f t="shared" si="143"/>
        <v>0</v>
      </c>
      <c r="BB120" s="84">
        <f t="shared" si="144"/>
        <v>0</v>
      </c>
      <c r="BC120" s="84">
        <f t="shared" si="145"/>
        <v>0</v>
      </c>
      <c r="BD120" s="84">
        <f t="shared" si="146"/>
        <v>0</v>
      </c>
      <c r="BE120" s="84">
        <f t="shared" si="147"/>
        <v>0</v>
      </c>
      <c r="BF120" s="84">
        <f t="shared" si="148"/>
        <v>0</v>
      </c>
      <c r="BG120" s="84">
        <f t="shared" si="149"/>
        <v>0</v>
      </c>
      <c r="BH120" s="84">
        <f t="shared" si="150"/>
        <v>0</v>
      </c>
      <c r="BI120" s="84">
        <f t="shared" si="151"/>
        <v>0</v>
      </c>
      <c r="BJ120" s="84">
        <f t="shared" si="152"/>
        <v>0</v>
      </c>
      <c r="BK120" s="84">
        <f t="shared" si="153"/>
        <v>0</v>
      </c>
      <c r="BL120" s="84">
        <f t="shared" si="154"/>
        <v>0</v>
      </c>
      <c r="BM120" s="84">
        <f t="shared" si="155"/>
        <v>0</v>
      </c>
      <c r="BN120" s="84">
        <f t="shared" si="156"/>
        <v>0</v>
      </c>
      <c r="BO120" s="84">
        <f t="shared" si="157"/>
        <v>0</v>
      </c>
      <c r="BP120" s="84">
        <f t="shared" si="158"/>
        <v>0</v>
      </c>
      <c r="BQ120" s="84">
        <f t="shared" si="159"/>
        <v>0</v>
      </c>
      <c r="BR120" s="84">
        <f t="shared" si="160"/>
        <v>0</v>
      </c>
      <c r="BS120" s="84">
        <f t="shared" si="161"/>
        <v>0</v>
      </c>
      <c r="BT120" s="84">
        <f t="shared" si="162"/>
        <v>0</v>
      </c>
      <c r="BU120" s="84">
        <f t="shared" si="163"/>
        <v>0</v>
      </c>
      <c r="BV120" s="84">
        <f t="shared" si="164"/>
        <v>0</v>
      </c>
      <c r="BW120" s="84">
        <f t="shared" si="165"/>
        <v>0</v>
      </c>
      <c r="BX120" s="84">
        <f t="shared" si="166"/>
        <v>0</v>
      </c>
      <c r="BY120" s="84">
        <f t="shared" si="167"/>
        <v>0</v>
      </c>
      <c r="BZ120" s="84">
        <f t="shared" si="168"/>
        <v>0</v>
      </c>
      <c r="CA120" s="84">
        <f t="shared" si="169"/>
        <v>0</v>
      </c>
      <c r="CB120" s="84">
        <f t="shared" si="170"/>
        <v>0</v>
      </c>
      <c r="CC120" s="84">
        <f t="shared" si="171"/>
        <v>0</v>
      </c>
      <c r="CD120" s="84">
        <f t="shared" si="172"/>
        <v>0</v>
      </c>
      <c r="CE120" s="84">
        <f t="shared" si="173"/>
        <v>0</v>
      </c>
      <c r="CF120" s="84">
        <f t="shared" si="174"/>
        <v>0</v>
      </c>
      <c r="CG120" s="84">
        <f t="shared" si="175"/>
        <v>0</v>
      </c>
      <c r="CH120" s="84">
        <f t="shared" si="176"/>
        <v>0</v>
      </c>
      <c r="CI120" s="84">
        <f t="shared" si="177"/>
        <v>0</v>
      </c>
      <c r="CJ120" s="84">
        <f t="shared" si="178"/>
        <v>0</v>
      </c>
      <c r="CK120" s="84">
        <f t="shared" si="179"/>
        <v>0</v>
      </c>
      <c r="CL120" s="84">
        <f t="shared" si="180"/>
        <v>0</v>
      </c>
      <c r="CM120" s="84">
        <f t="shared" si="181"/>
        <v>0</v>
      </c>
      <c r="CN120" s="84">
        <f t="shared" si="182"/>
        <v>0</v>
      </c>
      <c r="CO120" s="84">
        <f t="shared" si="183"/>
        <v>0</v>
      </c>
      <c r="CP120" s="84">
        <f t="shared" si="184"/>
        <v>0</v>
      </c>
      <c r="CQ120" s="84">
        <f t="shared" si="185"/>
        <v>0</v>
      </c>
      <c r="CR120" s="84">
        <f t="shared" si="186"/>
        <v>0</v>
      </c>
      <c r="CS120" s="84">
        <f t="shared" si="187"/>
        <v>0</v>
      </c>
      <c r="CT120" s="84">
        <f t="shared" si="188"/>
        <v>0</v>
      </c>
      <c r="CU120" s="84">
        <f t="shared" si="189"/>
        <v>0</v>
      </c>
      <c r="CV120" s="84">
        <f t="shared" si="190"/>
        <v>0</v>
      </c>
      <c r="CW120" s="84">
        <f t="shared" si="191"/>
        <v>0</v>
      </c>
      <c r="CX120" s="84">
        <f t="shared" si="192"/>
        <v>0</v>
      </c>
    </row>
    <row r="121" spans="1:102" s="263" customFormat="1" ht="14.25">
      <c r="A121" s="78">
        <f t="shared" si="96"/>
        <v>111</v>
      </c>
      <c r="B121" s="79"/>
      <c r="C121" s="80"/>
      <c r="D121" s="81"/>
      <c r="E121" s="82"/>
      <c r="F121" s="83"/>
      <c r="G121" s="84">
        <f t="shared" si="97"/>
        <v>0</v>
      </c>
      <c r="H121" s="84">
        <f t="shared" si="98"/>
        <v>0</v>
      </c>
      <c r="I121" s="84">
        <f t="shared" si="99"/>
        <v>0</v>
      </c>
      <c r="J121" s="84">
        <f t="shared" si="100"/>
        <v>0</v>
      </c>
      <c r="K121" s="84">
        <f t="shared" si="101"/>
        <v>0</v>
      </c>
      <c r="L121" s="84">
        <f t="shared" si="102"/>
        <v>0</v>
      </c>
      <c r="M121" s="84">
        <f t="shared" si="103"/>
        <v>0</v>
      </c>
      <c r="N121" s="84">
        <f t="shared" si="104"/>
        <v>0</v>
      </c>
      <c r="O121" s="84">
        <f t="shared" si="105"/>
        <v>0</v>
      </c>
      <c r="P121" s="84">
        <f t="shared" si="106"/>
        <v>0</v>
      </c>
      <c r="Q121" s="84">
        <f t="shared" si="107"/>
        <v>0</v>
      </c>
      <c r="R121" s="84">
        <f t="shared" si="108"/>
        <v>0</v>
      </c>
      <c r="S121" s="84">
        <f t="shared" si="109"/>
        <v>0</v>
      </c>
      <c r="T121" s="84">
        <f t="shared" si="110"/>
        <v>0</v>
      </c>
      <c r="U121" s="84">
        <f t="shared" si="111"/>
        <v>0</v>
      </c>
      <c r="V121" s="84">
        <f t="shared" si="112"/>
        <v>0</v>
      </c>
      <c r="W121" s="84">
        <f t="shared" si="113"/>
        <v>0</v>
      </c>
      <c r="X121" s="84">
        <f t="shared" si="114"/>
        <v>0</v>
      </c>
      <c r="Y121" s="84">
        <f t="shared" si="115"/>
        <v>0</v>
      </c>
      <c r="Z121" s="84">
        <f t="shared" si="116"/>
        <v>0</v>
      </c>
      <c r="AA121" s="84">
        <f t="shared" si="117"/>
        <v>0</v>
      </c>
      <c r="AB121" s="84">
        <f t="shared" si="118"/>
        <v>0</v>
      </c>
      <c r="AC121" s="84">
        <f t="shared" si="119"/>
        <v>0</v>
      </c>
      <c r="AD121" s="84">
        <f t="shared" si="120"/>
        <v>0</v>
      </c>
      <c r="AE121" s="84">
        <f t="shared" si="121"/>
        <v>0</v>
      </c>
      <c r="AF121" s="84">
        <f t="shared" si="122"/>
        <v>0</v>
      </c>
      <c r="AG121" s="84">
        <f t="shared" si="123"/>
        <v>0</v>
      </c>
      <c r="AH121" s="84">
        <f t="shared" si="124"/>
        <v>0</v>
      </c>
      <c r="AI121" s="84">
        <f t="shared" si="125"/>
        <v>0</v>
      </c>
      <c r="AJ121" s="84">
        <f t="shared" si="126"/>
        <v>0</v>
      </c>
      <c r="AK121" s="84">
        <f t="shared" si="127"/>
        <v>0</v>
      </c>
      <c r="AL121" s="84">
        <f t="shared" si="128"/>
        <v>0</v>
      </c>
      <c r="AM121" s="84">
        <f t="shared" si="129"/>
        <v>0</v>
      </c>
      <c r="AN121" s="84">
        <f t="shared" si="130"/>
        <v>0</v>
      </c>
      <c r="AO121" s="84">
        <f t="shared" si="131"/>
        <v>0</v>
      </c>
      <c r="AP121" s="84">
        <f t="shared" si="132"/>
        <v>0</v>
      </c>
      <c r="AQ121" s="84">
        <f t="shared" si="133"/>
        <v>0</v>
      </c>
      <c r="AR121" s="84">
        <f t="shared" si="134"/>
        <v>0</v>
      </c>
      <c r="AS121" s="84">
        <f t="shared" si="135"/>
        <v>0</v>
      </c>
      <c r="AT121" s="84">
        <f t="shared" si="136"/>
        <v>0</v>
      </c>
      <c r="AU121" s="84">
        <f t="shared" si="137"/>
        <v>0</v>
      </c>
      <c r="AV121" s="84">
        <f t="shared" si="138"/>
        <v>0</v>
      </c>
      <c r="AW121" s="84">
        <f t="shared" si="139"/>
        <v>0</v>
      </c>
      <c r="AX121" s="84">
        <f t="shared" si="140"/>
        <v>0</v>
      </c>
      <c r="AY121" s="84">
        <f t="shared" si="141"/>
        <v>0</v>
      </c>
      <c r="AZ121" s="84">
        <f t="shared" si="142"/>
        <v>0</v>
      </c>
      <c r="BA121" s="84">
        <f t="shared" si="143"/>
        <v>0</v>
      </c>
      <c r="BB121" s="84">
        <f t="shared" si="144"/>
        <v>0</v>
      </c>
      <c r="BC121" s="84">
        <f t="shared" si="145"/>
        <v>0</v>
      </c>
      <c r="BD121" s="84">
        <f t="shared" si="146"/>
        <v>0</v>
      </c>
      <c r="BE121" s="84">
        <f t="shared" si="147"/>
        <v>0</v>
      </c>
      <c r="BF121" s="84">
        <f t="shared" si="148"/>
        <v>0</v>
      </c>
      <c r="BG121" s="84">
        <f t="shared" si="149"/>
        <v>0</v>
      </c>
      <c r="BH121" s="84">
        <f t="shared" si="150"/>
        <v>0</v>
      </c>
      <c r="BI121" s="84">
        <f t="shared" si="151"/>
        <v>0</v>
      </c>
      <c r="BJ121" s="84">
        <f t="shared" si="152"/>
        <v>0</v>
      </c>
      <c r="BK121" s="84">
        <f t="shared" si="153"/>
        <v>0</v>
      </c>
      <c r="BL121" s="84">
        <f t="shared" si="154"/>
        <v>0</v>
      </c>
      <c r="BM121" s="84">
        <f t="shared" si="155"/>
        <v>0</v>
      </c>
      <c r="BN121" s="84">
        <f t="shared" si="156"/>
        <v>0</v>
      </c>
      <c r="BO121" s="84">
        <f t="shared" si="157"/>
        <v>0</v>
      </c>
      <c r="BP121" s="84">
        <f t="shared" si="158"/>
        <v>0</v>
      </c>
      <c r="BQ121" s="84">
        <f t="shared" si="159"/>
        <v>0</v>
      </c>
      <c r="BR121" s="84">
        <f t="shared" si="160"/>
        <v>0</v>
      </c>
      <c r="BS121" s="84">
        <f t="shared" si="161"/>
        <v>0</v>
      </c>
      <c r="BT121" s="84">
        <f t="shared" si="162"/>
        <v>0</v>
      </c>
      <c r="BU121" s="84">
        <f t="shared" si="163"/>
        <v>0</v>
      </c>
      <c r="BV121" s="84">
        <f t="shared" si="164"/>
        <v>0</v>
      </c>
      <c r="BW121" s="84">
        <f t="shared" si="165"/>
        <v>0</v>
      </c>
      <c r="BX121" s="84">
        <f t="shared" si="166"/>
        <v>0</v>
      </c>
      <c r="BY121" s="84">
        <f t="shared" si="167"/>
        <v>0</v>
      </c>
      <c r="BZ121" s="84">
        <f t="shared" si="168"/>
        <v>0</v>
      </c>
      <c r="CA121" s="84">
        <f t="shared" si="169"/>
        <v>0</v>
      </c>
      <c r="CB121" s="84">
        <f t="shared" si="170"/>
        <v>0</v>
      </c>
      <c r="CC121" s="84">
        <f t="shared" si="171"/>
        <v>0</v>
      </c>
      <c r="CD121" s="84">
        <f t="shared" si="172"/>
        <v>0</v>
      </c>
      <c r="CE121" s="84">
        <f t="shared" si="173"/>
        <v>0</v>
      </c>
      <c r="CF121" s="84">
        <f t="shared" si="174"/>
        <v>0</v>
      </c>
      <c r="CG121" s="84">
        <f t="shared" si="175"/>
        <v>0</v>
      </c>
      <c r="CH121" s="84">
        <f t="shared" si="176"/>
        <v>0</v>
      </c>
      <c r="CI121" s="84">
        <f t="shared" si="177"/>
        <v>0</v>
      </c>
      <c r="CJ121" s="84">
        <f t="shared" si="178"/>
        <v>0</v>
      </c>
      <c r="CK121" s="84">
        <f t="shared" si="179"/>
        <v>0</v>
      </c>
      <c r="CL121" s="84">
        <f t="shared" si="180"/>
        <v>0</v>
      </c>
      <c r="CM121" s="84">
        <f t="shared" si="181"/>
        <v>0</v>
      </c>
      <c r="CN121" s="84">
        <f t="shared" si="182"/>
        <v>0</v>
      </c>
      <c r="CO121" s="84">
        <f t="shared" si="183"/>
        <v>0</v>
      </c>
      <c r="CP121" s="84">
        <f t="shared" si="184"/>
        <v>0</v>
      </c>
      <c r="CQ121" s="84">
        <f t="shared" si="185"/>
        <v>0</v>
      </c>
      <c r="CR121" s="84">
        <f t="shared" si="186"/>
        <v>0</v>
      </c>
      <c r="CS121" s="84">
        <f t="shared" si="187"/>
        <v>0</v>
      </c>
      <c r="CT121" s="84">
        <f t="shared" si="188"/>
        <v>0</v>
      </c>
      <c r="CU121" s="84">
        <f t="shared" si="189"/>
        <v>0</v>
      </c>
      <c r="CV121" s="84">
        <f t="shared" si="190"/>
        <v>0</v>
      </c>
      <c r="CW121" s="84">
        <f t="shared" si="191"/>
        <v>0</v>
      </c>
      <c r="CX121" s="84">
        <f t="shared" si="192"/>
        <v>0</v>
      </c>
    </row>
    <row r="122" spans="1:102" s="263" customFormat="1" ht="14.25">
      <c r="A122" s="78">
        <f t="shared" si="96"/>
        <v>112</v>
      </c>
      <c r="B122" s="79"/>
      <c r="C122" s="80"/>
      <c r="D122" s="81"/>
      <c r="E122" s="82"/>
      <c r="F122" s="83"/>
      <c r="G122" s="84">
        <f t="shared" si="97"/>
        <v>0</v>
      </c>
      <c r="H122" s="84">
        <f t="shared" si="98"/>
        <v>0</v>
      </c>
      <c r="I122" s="84">
        <f t="shared" si="99"/>
        <v>0</v>
      </c>
      <c r="J122" s="84">
        <f t="shared" si="100"/>
        <v>0</v>
      </c>
      <c r="K122" s="84">
        <f t="shared" si="101"/>
        <v>0</v>
      </c>
      <c r="L122" s="84">
        <f t="shared" si="102"/>
        <v>0</v>
      </c>
      <c r="M122" s="84">
        <f t="shared" si="103"/>
        <v>0</v>
      </c>
      <c r="N122" s="84">
        <f t="shared" si="104"/>
        <v>0</v>
      </c>
      <c r="O122" s="84">
        <f t="shared" si="105"/>
        <v>0</v>
      </c>
      <c r="P122" s="84">
        <f t="shared" si="106"/>
        <v>0</v>
      </c>
      <c r="Q122" s="84">
        <f t="shared" si="107"/>
        <v>0</v>
      </c>
      <c r="R122" s="84">
        <f t="shared" si="108"/>
        <v>0</v>
      </c>
      <c r="S122" s="84">
        <f t="shared" si="109"/>
        <v>0</v>
      </c>
      <c r="T122" s="84">
        <f t="shared" si="110"/>
        <v>0</v>
      </c>
      <c r="U122" s="84">
        <f t="shared" si="111"/>
        <v>0</v>
      </c>
      <c r="V122" s="84">
        <f t="shared" si="112"/>
        <v>0</v>
      </c>
      <c r="W122" s="84">
        <f t="shared" si="113"/>
        <v>0</v>
      </c>
      <c r="X122" s="84">
        <f t="shared" si="114"/>
        <v>0</v>
      </c>
      <c r="Y122" s="84">
        <f t="shared" si="115"/>
        <v>0</v>
      </c>
      <c r="Z122" s="84">
        <f t="shared" si="116"/>
        <v>0</v>
      </c>
      <c r="AA122" s="84">
        <f t="shared" si="117"/>
        <v>0</v>
      </c>
      <c r="AB122" s="84">
        <f t="shared" si="118"/>
        <v>0</v>
      </c>
      <c r="AC122" s="84">
        <f t="shared" si="119"/>
        <v>0</v>
      </c>
      <c r="AD122" s="84">
        <f t="shared" si="120"/>
        <v>0</v>
      </c>
      <c r="AE122" s="84">
        <f t="shared" si="121"/>
        <v>0</v>
      </c>
      <c r="AF122" s="84">
        <f t="shared" si="122"/>
        <v>0</v>
      </c>
      <c r="AG122" s="84">
        <f t="shared" si="123"/>
        <v>0</v>
      </c>
      <c r="AH122" s="84">
        <f t="shared" si="124"/>
        <v>0</v>
      </c>
      <c r="AI122" s="84">
        <f t="shared" si="125"/>
        <v>0</v>
      </c>
      <c r="AJ122" s="84">
        <f t="shared" si="126"/>
        <v>0</v>
      </c>
      <c r="AK122" s="84">
        <f t="shared" si="127"/>
        <v>0</v>
      </c>
      <c r="AL122" s="84">
        <f t="shared" si="128"/>
        <v>0</v>
      </c>
      <c r="AM122" s="84">
        <f t="shared" si="129"/>
        <v>0</v>
      </c>
      <c r="AN122" s="84">
        <f t="shared" si="130"/>
        <v>0</v>
      </c>
      <c r="AO122" s="84">
        <f t="shared" si="131"/>
        <v>0</v>
      </c>
      <c r="AP122" s="84">
        <f t="shared" si="132"/>
        <v>0</v>
      </c>
      <c r="AQ122" s="84">
        <f t="shared" si="133"/>
        <v>0</v>
      </c>
      <c r="AR122" s="84">
        <f t="shared" si="134"/>
        <v>0</v>
      </c>
      <c r="AS122" s="84">
        <f t="shared" si="135"/>
        <v>0</v>
      </c>
      <c r="AT122" s="84">
        <f t="shared" si="136"/>
        <v>0</v>
      </c>
      <c r="AU122" s="84">
        <f t="shared" si="137"/>
        <v>0</v>
      </c>
      <c r="AV122" s="84">
        <f t="shared" si="138"/>
        <v>0</v>
      </c>
      <c r="AW122" s="84">
        <f t="shared" si="139"/>
        <v>0</v>
      </c>
      <c r="AX122" s="84">
        <f t="shared" si="140"/>
        <v>0</v>
      </c>
      <c r="AY122" s="84">
        <f t="shared" si="141"/>
        <v>0</v>
      </c>
      <c r="AZ122" s="84">
        <f t="shared" si="142"/>
        <v>0</v>
      </c>
      <c r="BA122" s="84">
        <f t="shared" si="143"/>
        <v>0</v>
      </c>
      <c r="BB122" s="84">
        <f t="shared" si="144"/>
        <v>0</v>
      </c>
      <c r="BC122" s="84">
        <f t="shared" si="145"/>
        <v>0</v>
      </c>
      <c r="BD122" s="84">
        <f t="shared" si="146"/>
        <v>0</v>
      </c>
      <c r="BE122" s="84">
        <f t="shared" si="147"/>
        <v>0</v>
      </c>
      <c r="BF122" s="84">
        <f t="shared" si="148"/>
        <v>0</v>
      </c>
      <c r="BG122" s="84">
        <f t="shared" si="149"/>
        <v>0</v>
      </c>
      <c r="BH122" s="84">
        <f t="shared" si="150"/>
        <v>0</v>
      </c>
      <c r="BI122" s="84">
        <f t="shared" si="151"/>
        <v>0</v>
      </c>
      <c r="BJ122" s="84">
        <f t="shared" si="152"/>
        <v>0</v>
      </c>
      <c r="BK122" s="84">
        <f t="shared" si="153"/>
        <v>0</v>
      </c>
      <c r="BL122" s="84">
        <f t="shared" si="154"/>
        <v>0</v>
      </c>
      <c r="BM122" s="84">
        <f t="shared" si="155"/>
        <v>0</v>
      </c>
      <c r="BN122" s="84">
        <f t="shared" si="156"/>
        <v>0</v>
      </c>
      <c r="BO122" s="84">
        <f t="shared" si="157"/>
        <v>0</v>
      </c>
      <c r="BP122" s="84">
        <f t="shared" si="158"/>
        <v>0</v>
      </c>
      <c r="BQ122" s="84">
        <f t="shared" si="159"/>
        <v>0</v>
      </c>
      <c r="BR122" s="84">
        <f t="shared" si="160"/>
        <v>0</v>
      </c>
      <c r="BS122" s="84">
        <f t="shared" si="161"/>
        <v>0</v>
      </c>
      <c r="BT122" s="84">
        <f t="shared" si="162"/>
        <v>0</v>
      </c>
      <c r="BU122" s="84">
        <f t="shared" si="163"/>
        <v>0</v>
      </c>
      <c r="BV122" s="84">
        <f t="shared" si="164"/>
        <v>0</v>
      </c>
      <c r="BW122" s="84">
        <f t="shared" si="165"/>
        <v>0</v>
      </c>
      <c r="BX122" s="84">
        <f t="shared" si="166"/>
        <v>0</v>
      </c>
      <c r="BY122" s="84">
        <f t="shared" si="167"/>
        <v>0</v>
      </c>
      <c r="BZ122" s="84">
        <f t="shared" si="168"/>
        <v>0</v>
      </c>
      <c r="CA122" s="84">
        <f t="shared" si="169"/>
        <v>0</v>
      </c>
      <c r="CB122" s="84">
        <f t="shared" si="170"/>
        <v>0</v>
      </c>
      <c r="CC122" s="84">
        <f t="shared" si="171"/>
        <v>0</v>
      </c>
      <c r="CD122" s="84">
        <f t="shared" si="172"/>
        <v>0</v>
      </c>
      <c r="CE122" s="84">
        <f t="shared" si="173"/>
        <v>0</v>
      </c>
      <c r="CF122" s="84">
        <f t="shared" si="174"/>
        <v>0</v>
      </c>
      <c r="CG122" s="84">
        <f t="shared" si="175"/>
        <v>0</v>
      </c>
      <c r="CH122" s="84">
        <f t="shared" si="176"/>
        <v>0</v>
      </c>
      <c r="CI122" s="84">
        <f t="shared" si="177"/>
        <v>0</v>
      </c>
      <c r="CJ122" s="84">
        <f t="shared" si="178"/>
        <v>0</v>
      </c>
      <c r="CK122" s="84">
        <f t="shared" si="179"/>
        <v>0</v>
      </c>
      <c r="CL122" s="84">
        <f t="shared" si="180"/>
        <v>0</v>
      </c>
      <c r="CM122" s="84">
        <f t="shared" si="181"/>
        <v>0</v>
      </c>
      <c r="CN122" s="84">
        <f t="shared" si="182"/>
        <v>0</v>
      </c>
      <c r="CO122" s="84">
        <f t="shared" si="183"/>
        <v>0</v>
      </c>
      <c r="CP122" s="84">
        <f t="shared" si="184"/>
        <v>0</v>
      </c>
      <c r="CQ122" s="84">
        <f t="shared" si="185"/>
        <v>0</v>
      </c>
      <c r="CR122" s="84">
        <f t="shared" si="186"/>
        <v>0</v>
      </c>
      <c r="CS122" s="84">
        <f t="shared" si="187"/>
        <v>0</v>
      </c>
      <c r="CT122" s="84">
        <f t="shared" si="188"/>
        <v>0</v>
      </c>
      <c r="CU122" s="84">
        <f t="shared" si="189"/>
        <v>0</v>
      </c>
      <c r="CV122" s="84">
        <f t="shared" si="190"/>
        <v>0</v>
      </c>
      <c r="CW122" s="84">
        <f t="shared" si="191"/>
        <v>0</v>
      </c>
      <c r="CX122" s="84">
        <f t="shared" si="192"/>
        <v>0</v>
      </c>
    </row>
    <row r="123" spans="1:102" s="263" customFormat="1" ht="14.25">
      <c r="A123" s="78">
        <f t="shared" si="96"/>
        <v>113</v>
      </c>
      <c r="B123" s="79"/>
      <c r="C123" s="80"/>
      <c r="D123" s="81"/>
      <c r="E123" s="82"/>
      <c r="F123" s="83"/>
      <c r="G123" s="84">
        <f t="shared" si="97"/>
        <v>0</v>
      </c>
      <c r="H123" s="84">
        <f t="shared" si="98"/>
        <v>0</v>
      </c>
      <c r="I123" s="84">
        <f t="shared" si="99"/>
        <v>0</v>
      </c>
      <c r="J123" s="84">
        <f t="shared" si="100"/>
        <v>0</v>
      </c>
      <c r="K123" s="84">
        <f t="shared" si="101"/>
        <v>0</v>
      </c>
      <c r="L123" s="84">
        <f t="shared" si="102"/>
        <v>0</v>
      </c>
      <c r="M123" s="84">
        <f t="shared" si="103"/>
        <v>0</v>
      </c>
      <c r="N123" s="84">
        <f t="shared" si="104"/>
        <v>0</v>
      </c>
      <c r="O123" s="84">
        <f t="shared" si="105"/>
        <v>0</v>
      </c>
      <c r="P123" s="84">
        <f t="shared" si="106"/>
        <v>0</v>
      </c>
      <c r="Q123" s="84">
        <f t="shared" si="107"/>
        <v>0</v>
      </c>
      <c r="R123" s="84">
        <f t="shared" si="108"/>
        <v>0</v>
      </c>
      <c r="S123" s="84">
        <f t="shared" si="109"/>
        <v>0</v>
      </c>
      <c r="T123" s="84">
        <f t="shared" si="110"/>
        <v>0</v>
      </c>
      <c r="U123" s="84">
        <f t="shared" si="111"/>
        <v>0</v>
      </c>
      <c r="V123" s="84">
        <f t="shared" si="112"/>
        <v>0</v>
      </c>
      <c r="W123" s="84">
        <f t="shared" si="113"/>
        <v>0</v>
      </c>
      <c r="X123" s="84">
        <f t="shared" si="114"/>
        <v>0</v>
      </c>
      <c r="Y123" s="84">
        <f t="shared" si="115"/>
        <v>0</v>
      </c>
      <c r="Z123" s="84">
        <f t="shared" si="116"/>
        <v>0</v>
      </c>
      <c r="AA123" s="84">
        <f t="shared" si="117"/>
        <v>0</v>
      </c>
      <c r="AB123" s="84">
        <f t="shared" si="118"/>
        <v>0</v>
      </c>
      <c r="AC123" s="84">
        <f t="shared" si="119"/>
        <v>0</v>
      </c>
      <c r="AD123" s="84">
        <f t="shared" si="120"/>
        <v>0</v>
      </c>
      <c r="AE123" s="84">
        <f t="shared" si="121"/>
        <v>0</v>
      </c>
      <c r="AF123" s="84">
        <f t="shared" si="122"/>
        <v>0</v>
      </c>
      <c r="AG123" s="84">
        <f t="shared" si="123"/>
        <v>0</v>
      </c>
      <c r="AH123" s="84">
        <f t="shared" si="124"/>
        <v>0</v>
      </c>
      <c r="AI123" s="84">
        <f t="shared" si="125"/>
        <v>0</v>
      </c>
      <c r="AJ123" s="84">
        <f t="shared" si="126"/>
        <v>0</v>
      </c>
      <c r="AK123" s="84">
        <f t="shared" si="127"/>
        <v>0</v>
      </c>
      <c r="AL123" s="84">
        <f t="shared" si="128"/>
        <v>0</v>
      </c>
      <c r="AM123" s="84">
        <f t="shared" si="129"/>
        <v>0</v>
      </c>
      <c r="AN123" s="84">
        <f t="shared" si="130"/>
        <v>0</v>
      </c>
      <c r="AO123" s="84">
        <f t="shared" si="131"/>
        <v>0</v>
      </c>
      <c r="AP123" s="84">
        <f t="shared" si="132"/>
        <v>0</v>
      </c>
      <c r="AQ123" s="84">
        <f t="shared" si="133"/>
        <v>0</v>
      </c>
      <c r="AR123" s="84">
        <f t="shared" si="134"/>
        <v>0</v>
      </c>
      <c r="AS123" s="84">
        <f t="shared" si="135"/>
        <v>0</v>
      </c>
      <c r="AT123" s="84">
        <f t="shared" si="136"/>
        <v>0</v>
      </c>
      <c r="AU123" s="84">
        <f t="shared" si="137"/>
        <v>0</v>
      </c>
      <c r="AV123" s="84">
        <f t="shared" si="138"/>
        <v>0</v>
      </c>
      <c r="AW123" s="84">
        <f t="shared" si="139"/>
        <v>0</v>
      </c>
      <c r="AX123" s="84">
        <f t="shared" si="140"/>
        <v>0</v>
      </c>
      <c r="AY123" s="84">
        <f t="shared" si="141"/>
        <v>0</v>
      </c>
      <c r="AZ123" s="84">
        <f t="shared" si="142"/>
        <v>0</v>
      </c>
      <c r="BA123" s="84">
        <f t="shared" si="143"/>
        <v>0</v>
      </c>
      <c r="BB123" s="84">
        <f t="shared" si="144"/>
        <v>0</v>
      </c>
      <c r="BC123" s="84">
        <f t="shared" si="145"/>
        <v>0</v>
      </c>
      <c r="BD123" s="84">
        <f t="shared" si="146"/>
        <v>0</v>
      </c>
      <c r="BE123" s="84">
        <f t="shared" si="147"/>
        <v>0</v>
      </c>
      <c r="BF123" s="84">
        <f t="shared" si="148"/>
        <v>0</v>
      </c>
      <c r="BG123" s="84">
        <f t="shared" si="149"/>
        <v>0</v>
      </c>
      <c r="BH123" s="84">
        <f t="shared" si="150"/>
        <v>0</v>
      </c>
      <c r="BI123" s="84">
        <f t="shared" si="151"/>
        <v>0</v>
      </c>
      <c r="BJ123" s="84">
        <f t="shared" si="152"/>
        <v>0</v>
      </c>
      <c r="BK123" s="84">
        <f t="shared" si="153"/>
        <v>0</v>
      </c>
      <c r="BL123" s="84">
        <f t="shared" si="154"/>
        <v>0</v>
      </c>
      <c r="BM123" s="84">
        <f t="shared" si="155"/>
        <v>0</v>
      </c>
      <c r="BN123" s="84">
        <f t="shared" si="156"/>
        <v>0</v>
      </c>
      <c r="BO123" s="84">
        <f t="shared" si="157"/>
        <v>0</v>
      </c>
      <c r="BP123" s="84">
        <f t="shared" si="158"/>
        <v>0</v>
      </c>
      <c r="BQ123" s="84">
        <f t="shared" si="159"/>
        <v>0</v>
      </c>
      <c r="BR123" s="84">
        <f t="shared" si="160"/>
        <v>0</v>
      </c>
      <c r="BS123" s="84">
        <f t="shared" si="161"/>
        <v>0</v>
      </c>
      <c r="BT123" s="84">
        <f t="shared" si="162"/>
        <v>0</v>
      </c>
      <c r="BU123" s="84">
        <f t="shared" si="163"/>
        <v>0</v>
      </c>
      <c r="BV123" s="84">
        <f t="shared" si="164"/>
        <v>0</v>
      </c>
      <c r="BW123" s="84">
        <f t="shared" si="165"/>
        <v>0</v>
      </c>
      <c r="BX123" s="84">
        <f t="shared" si="166"/>
        <v>0</v>
      </c>
      <c r="BY123" s="84">
        <f t="shared" si="167"/>
        <v>0</v>
      </c>
      <c r="BZ123" s="84">
        <f t="shared" si="168"/>
        <v>0</v>
      </c>
      <c r="CA123" s="84">
        <f t="shared" si="169"/>
        <v>0</v>
      </c>
      <c r="CB123" s="84">
        <f t="shared" si="170"/>
        <v>0</v>
      </c>
      <c r="CC123" s="84">
        <f t="shared" si="171"/>
        <v>0</v>
      </c>
      <c r="CD123" s="84">
        <f t="shared" si="172"/>
        <v>0</v>
      </c>
      <c r="CE123" s="84">
        <f t="shared" si="173"/>
        <v>0</v>
      </c>
      <c r="CF123" s="84">
        <f t="shared" si="174"/>
        <v>0</v>
      </c>
      <c r="CG123" s="84">
        <f t="shared" si="175"/>
        <v>0</v>
      </c>
      <c r="CH123" s="84">
        <f t="shared" si="176"/>
        <v>0</v>
      </c>
      <c r="CI123" s="84">
        <f t="shared" si="177"/>
        <v>0</v>
      </c>
      <c r="CJ123" s="84">
        <f t="shared" si="178"/>
        <v>0</v>
      </c>
      <c r="CK123" s="84">
        <f t="shared" si="179"/>
        <v>0</v>
      </c>
      <c r="CL123" s="84">
        <f t="shared" si="180"/>
        <v>0</v>
      </c>
      <c r="CM123" s="84">
        <f t="shared" si="181"/>
        <v>0</v>
      </c>
      <c r="CN123" s="84">
        <f t="shared" si="182"/>
        <v>0</v>
      </c>
      <c r="CO123" s="84">
        <f t="shared" si="183"/>
        <v>0</v>
      </c>
      <c r="CP123" s="84">
        <f t="shared" si="184"/>
        <v>0</v>
      </c>
      <c r="CQ123" s="84">
        <f t="shared" si="185"/>
        <v>0</v>
      </c>
      <c r="CR123" s="84">
        <f t="shared" si="186"/>
        <v>0</v>
      </c>
      <c r="CS123" s="84">
        <f t="shared" si="187"/>
        <v>0</v>
      </c>
      <c r="CT123" s="84">
        <f t="shared" si="188"/>
        <v>0</v>
      </c>
      <c r="CU123" s="84">
        <f t="shared" si="189"/>
        <v>0</v>
      </c>
      <c r="CV123" s="84">
        <f t="shared" si="190"/>
        <v>0</v>
      </c>
      <c r="CW123" s="84">
        <f t="shared" si="191"/>
        <v>0</v>
      </c>
      <c r="CX123" s="84">
        <f t="shared" si="192"/>
        <v>0</v>
      </c>
    </row>
    <row r="124" spans="1:102" s="263" customFormat="1" ht="14.25">
      <c r="A124" s="78">
        <f t="shared" si="96"/>
        <v>114</v>
      </c>
      <c r="B124" s="79"/>
      <c r="C124" s="80"/>
      <c r="D124" s="81"/>
      <c r="E124" s="82"/>
      <c r="F124" s="83"/>
      <c r="G124" s="84">
        <f t="shared" si="97"/>
        <v>0</v>
      </c>
      <c r="H124" s="84">
        <f t="shared" si="98"/>
        <v>0</v>
      </c>
      <c r="I124" s="84">
        <f t="shared" si="99"/>
        <v>0</v>
      </c>
      <c r="J124" s="84">
        <f t="shared" si="100"/>
        <v>0</v>
      </c>
      <c r="K124" s="84">
        <f t="shared" si="101"/>
        <v>0</v>
      </c>
      <c r="L124" s="84">
        <f t="shared" si="102"/>
        <v>0</v>
      </c>
      <c r="M124" s="84">
        <f t="shared" si="103"/>
        <v>0</v>
      </c>
      <c r="N124" s="84">
        <f t="shared" si="104"/>
        <v>0</v>
      </c>
      <c r="O124" s="84">
        <f t="shared" si="105"/>
        <v>0</v>
      </c>
      <c r="P124" s="84">
        <f t="shared" si="106"/>
        <v>0</v>
      </c>
      <c r="Q124" s="84">
        <f t="shared" si="107"/>
        <v>0</v>
      </c>
      <c r="R124" s="84">
        <f t="shared" si="108"/>
        <v>0</v>
      </c>
      <c r="S124" s="84">
        <f t="shared" si="109"/>
        <v>0</v>
      </c>
      <c r="T124" s="84">
        <f t="shared" si="110"/>
        <v>0</v>
      </c>
      <c r="U124" s="84">
        <f t="shared" si="111"/>
        <v>0</v>
      </c>
      <c r="V124" s="84">
        <f t="shared" si="112"/>
        <v>0</v>
      </c>
      <c r="W124" s="84">
        <f t="shared" si="113"/>
        <v>0</v>
      </c>
      <c r="X124" s="84">
        <f t="shared" si="114"/>
        <v>0</v>
      </c>
      <c r="Y124" s="84">
        <f t="shared" si="115"/>
        <v>0</v>
      </c>
      <c r="Z124" s="84">
        <f t="shared" si="116"/>
        <v>0</v>
      </c>
      <c r="AA124" s="84">
        <f t="shared" si="117"/>
        <v>0</v>
      </c>
      <c r="AB124" s="84">
        <f t="shared" si="118"/>
        <v>0</v>
      </c>
      <c r="AC124" s="84">
        <f t="shared" si="119"/>
        <v>0</v>
      </c>
      <c r="AD124" s="84">
        <f t="shared" si="120"/>
        <v>0</v>
      </c>
      <c r="AE124" s="84">
        <f t="shared" si="121"/>
        <v>0</v>
      </c>
      <c r="AF124" s="84">
        <f t="shared" si="122"/>
        <v>0</v>
      </c>
      <c r="AG124" s="84">
        <f t="shared" si="123"/>
        <v>0</v>
      </c>
      <c r="AH124" s="84">
        <f t="shared" si="124"/>
        <v>0</v>
      </c>
      <c r="AI124" s="84">
        <f t="shared" si="125"/>
        <v>0</v>
      </c>
      <c r="AJ124" s="84">
        <f t="shared" si="126"/>
        <v>0</v>
      </c>
      <c r="AK124" s="84">
        <f t="shared" si="127"/>
        <v>0</v>
      </c>
      <c r="AL124" s="84">
        <f t="shared" si="128"/>
        <v>0</v>
      </c>
      <c r="AM124" s="84">
        <f t="shared" si="129"/>
        <v>0</v>
      </c>
      <c r="AN124" s="84">
        <f t="shared" si="130"/>
        <v>0</v>
      </c>
      <c r="AO124" s="84">
        <f t="shared" si="131"/>
        <v>0</v>
      </c>
      <c r="AP124" s="84">
        <f t="shared" si="132"/>
        <v>0</v>
      </c>
      <c r="AQ124" s="84">
        <f t="shared" si="133"/>
        <v>0</v>
      </c>
      <c r="AR124" s="84">
        <f t="shared" si="134"/>
        <v>0</v>
      </c>
      <c r="AS124" s="84">
        <f t="shared" si="135"/>
        <v>0</v>
      </c>
      <c r="AT124" s="84">
        <f t="shared" si="136"/>
        <v>0</v>
      </c>
      <c r="AU124" s="84">
        <f t="shared" si="137"/>
        <v>0</v>
      </c>
      <c r="AV124" s="84">
        <f t="shared" si="138"/>
        <v>0</v>
      </c>
      <c r="AW124" s="84">
        <f t="shared" si="139"/>
        <v>0</v>
      </c>
      <c r="AX124" s="84">
        <f t="shared" si="140"/>
        <v>0</v>
      </c>
      <c r="AY124" s="84">
        <f t="shared" si="141"/>
        <v>0</v>
      </c>
      <c r="AZ124" s="84">
        <f t="shared" si="142"/>
        <v>0</v>
      </c>
      <c r="BA124" s="84">
        <f t="shared" si="143"/>
        <v>0</v>
      </c>
      <c r="BB124" s="84">
        <f t="shared" si="144"/>
        <v>0</v>
      </c>
      <c r="BC124" s="84">
        <f t="shared" si="145"/>
        <v>0</v>
      </c>
      <c r="BD124" s="84">
        <f t="shared" si="146"/>
        <v>0</v>
      </c>
      <c r="BE124" s="84">
        <f t="shared" si="147"/>
        <v>0</v>
      </c>
      <c r="BF124" s="84">
        <f t="shared" si="148"/>
        <v>0</v>
      </c>
      <c r="BG124" s="84">
        <f t="shared" si="149"/>
        <v>0</v>
      </c>
      <c r="BH124" s="84">
        <f t="shared" si="150"/>
        <v>0</v>
      </c>
      <c r="BI124" s="84">
        <f t="shared" si="151"/>
        <v>0</v>
      </c>
      <c r="BJ124" s="84">
        <f t="shared" si="152"/>
        <v>0</v>
      </c>
      <c r="BK124" s="84">
        <f t="shared" si="153"/>
        <v>0</v>
      </c>
      <c r="BL124" s="84">
        <f t="shared" si="154"/>
        <v>0</v>
      </c>
      <c r="BM124" s="84">
        <f t="shared" si="155"/>
        <v>0</v>
      </c>
      <c r="BN124" s="84">
        <f t="shared" si="156"/>
        <v>0</v>
      </c>
      <c r="BO124" s="84">
        <f t="shared" si="157"/>
        <v>0</v>
      </c>
      <c r="BP124" s="84">
        <f t="shared" si="158"/>
        <v>0</v>
      </c>
      <c r="BQ124" s="84">
        <f t="shared" si="159"/>
        <v>0</v>
      </c>
      <c r="BR124" s="84">
        <f t="shared" si="160"/>
        <v>0</v>
      </c>
      <c r="BS124" s="84">
        <f t="shared" si="161"/>
        <v>0</v>
      </c>
      <c r="BT124" s="84">
        <f t="shared" si="162"/>
        <v>0</v>
      </c>
      <c r="BU124" s="84">
        <f t="shared" si="163"/>
        <v>0</v>
      </c>
      <c r="BV124" s="84">
        <f t="shared" si="164"/>
        <v>0</v>
      </c>
      <c r="BW124" s="84">
        <f t="shared" si="165"/>
        <v>0</v>
      </c>
      <c r="BX124" s="84">
        <f t="shared" si="166"/>
        <v>0</v>
      </c>
      <c r="BY124" s="84">
        <f t="shared" si="167"/>
        <v>0</v>
      </c>
      <c r="BZ124" s="84">
        <f t="shared" si="168"/>
        <v>0</v>
      </c>
      <c r="CA124" s="84">
        <f t="shared" si="169"/>
        <v>0</v>
      </c>
      <c r="CB124" s="84">
        <f t="shared" si="170"/>
        <v>0</v>
      </c>
      <c r="CC124" s="84">
        <f t="shared" si="171"/>
        <v>0</v>
      </c>
      <c r="CD124" s="84">
        <f t="shared" si="172"/>
        <v>0</v>
      </c>
      <c r="CE124" s="84">
        <f t="shared" si="173"/>
        <v>0</v>
      </c>
      <c r="CF124" s="84">
        <f t="shared" si="174"/>
        <v>0</v>
      </c>
      <c r="CG124" s="84">
        <f t="shared" si="175"/>
        <v>0</v>
      </c>
      <c r="CH124" s="84">
        <f t="shared" si="176"/>
        <v>0</v>
      </c>
      <c r="CI124" s="84">
        <f t="shared" si="177"/>
        <v>0</v>
      </c>
      <c r="CJ124" s="84">
        <f t="shared" si="178"/>
        <v>0</v>
      </c>
      <c r="CK124" s="84">
        <f t="shared" si="179"/>
        <v>0</v>
      </c>
      <c r="CL124" s="84">
        <f t="shared" si="180"/>
        <v>0</v>
      </c>
      <c r="CM124" s="84">
        <f t="shared" si="181"/>
        <v>0</v>
      </c>
      <c r="CN124" s="84">
        <f t="shared" si="182"/>
        <v>0</v>
      </c>
      <c r="CO124" s="84">
        <f t="shared" si="183"/>
        <v>0</v>
      </c>
      <c r="CP124" s="84">
        <f t="shared" si="184"/>
        <v>0</v>
      </c>
      <c r="CQ124" s="84">
        <f t="shared" si="185"/>
        <v>0</v>
      </c>
      <c r="CR124" s="84">
        <f t="shared" si="186"/>
        <v>0</v>
      </c>
      <c r="CS124" s="84">
        <f t="shared" si="187"/>
        <v>0</v>
      </c>
      <c r="CT124" s="84">
        <f t="shared" si="188"/>
        <v>0</v>
      </c>
      <c r="CU124" s="84">
        <f t="shared" si="189"/>
        <v>0</v>
      </c>
      <c r="CV124" s="84">
        <f t="shared" si="190"/>
        <v>0</v>
      </c>
      <c r="CW124" s="84">
        <f t="shared" si="191"/>
        <v>0</v>
      </c>
      <c r="CX124" s="84">
        <f t="shared" si="192"/>
        <v>0</v>
      </c>
    </row>
    <row r="125" spans="1:102" ht="14.25">
      <c r="A125" s="78">
        <f t="shared" si="96"/>
        <v>115</v>
      </c>
      <c r="B125" s="79"/>
      <c r="C125" s="80"/>
      <c r="D125" s="81"/>
      <c r="E125" s="82"/>
      <c r="F125" s="83"/>
      <c r="G125" s="84">
        <f t="shared" si="97"/>
        <v>0</v>
      </c>
      <c r="H125" s="84">
        <f t="shared" si="98"/>
        <v>0</v>
      </c>
      <c r="I125" s="84">
        <f t="shared" si="99"/>
        <v>0</v>
      </c>
      <c r="J125" s="84">
        <f t="shared" si="100"/>
        <v>0</v>
      </c>
      <c r="K125" s="84">
        <f t="shared" si="101"/>
        <v>0</v>
      </c>
      <c r="L125" s="84">
        <f t="shared" si="102"/>
        <v>0</v>
      </c>
      <c r="M125" s="84">
        <f t="shared" si="103"/>
        <v>0</v>
      </c>
      <c r="N125" s="84">
        <f t="shared" si="104"/>
        <v>0</v>
      </c>
      <c r="O125" s="84">
        <f t="shared" si="105"/>
        <v>0</v>
      </c>
      <c r="P125" s="84">
        <f t="shared" si="106"/>
        <v>0</v>
      </c>
      <c r="Q125" s="84">
        <f t="shared" si="107"/>
        <v>0</v>
      </c>
      <c r="R125" s="84">
        <f t="shared" si="108"/>
        <v>0</v>
      </c>
      <c r="S125" s="84">
        <f t="shared" si="109"/>
        <v>0</v>
      </c>
      <c r="T125" s="84">
        <f t="shared" si="110"/>
        <v>0</v>
      </c>
      <c r="U125" s="84">
        <f t="shared" si="111"/>
        <v>0</v>
      </c>
      <c r="V125" s="84">
        <f t="shared" si="112"/>
        <v>0</v>
      </c>
      <c r="W125" s="84">
        <f t="shared" si="113"/>
        <v>0</v>
      </c>
      <c r="X125" s="84">
        <f t="shared" si="114"/>
        <v>0</v>
      </c>
      <c r="Y125" s="84">
        <f t="shared" si="115"/>
        <v>0</v>
      </c>
      <c r="Z125" s="84">
        <f t="shared" si="116"/>
        <v>0</v>
      </c>
      <c r="AA125" s="84">
        <f t="shared" si="117"/>
        <v>0</v>
      </c>
      <c r="AB125" s="84">
        <f t="shared" si="118"/>
        <v>0</v>
      </c>
      <c r="AC125" s="84">
        <f t="shared" si="119"/>
        <v>0</v>
      </c>
      <c r="AD125" s="84">
        <f t="shared" si="120"/>
        <v>0</v>
      </c>
      <c r="AE125" s="84">
        <f t="shared" si="121"/>
        <v>0</v>
      </c>
      <c r="AF125" s="84">
        <f t="shared" si="122"/>
        <v>0</v>
      </c>
      <c r="AG125" s="84">
        <f t="shared" si="123"/>
        <v>0</v>
      </c>
      <c r="AH125" s="84">
        <f t="shared" si="124"/>
        <v>0</v>
      </c>
      <c r="AI125" s="84">
        <f t="shared" si="125"/>
        <v>0</v>
      </c>
      <c r="AJ125" s="84">
        <f t="shared" si="126"/>
        <v>0</v>
      </c>
      <c r="AK125" s="84">
        <f t="shared" si="127"/>
        <v>0</v>
      </c>
      <c r="AL125" s="84">
        <f t="shared" si="128"/>
        <v>0</v>
      </c>
      <c r="AM125" s="84">
        <f t="shared" si="129"/>
        <v>0</v>
      </c>
      <c r="AN125" s="84">
        <f t="shared" si="130"/>
        <v>0</v>
      </c>
      <c r="AO125" s="84">
        <f t="shared" si="131"/>
        <v>0</v>
      </c>
      <c r="AP125" s="84">
        <f t="shared" si="132"/>
        <v>0</v>
      </c>
      <c r="AQ125" s="84">
        <f t="shared" si="133"/>
        <v>0</v>
      </c>
      <c r="AR125" s="84">
        <f t="shared" si="134"/>
        <v>0</v>
      </c>
      <c r="AS125" s="84">
        <f t="shared" si="135"/>
        <v>0</v>
      </c>
      <c r="AT125" s="84">
        <f t="shared" si="136"/>
        <v>0</v>
      </c>
      <c r="AU125" s="84">
        <f t="shared" si="137"/>
        <v>0</v>
      </c>
      <c r="AV125" s="84">
        <f t="shared" si="138"/>
        <v>0</v>
      </c>
      <c r="AW125" s="84">
        <f t="shared" si="139"/>
        <v>0</v>
      </c>
      <c r="AX125" s="84">
        <f t="shared" si="140"/>
        <v>0</v>
      </c>
      <c r="AY125" s="84">
        <f t="shared" si="141"/>
        <v>0</v>
      </c>
      <c r="AZ125" s="84">
        <f t="shared" si="142"/>
        <v>0</v>
      </c>
      <c r="BA125" s="84">
        <f t="shared" si="143"/>
        <v>0</v>
      </c>
      <c r="BB125" s="84">
        <f t="shared" si="144"/>
        <v>0</v>
      </c>
      <c r="BC125" s="84">
        <f t="shared" si="145"/>
        <v>0</v>
      </c>
      <c r="BD125" s="84">
        <f t="shared" si="146"/>
        <v>0</v>
      </c>
      <c r="BE125" s="84">
        <f t="shared" si="147"/>
        <v>0</v>
      </c>
      <c r="BF125" s="84">
        <f t="shared" si="148"/>
        <v>0</v>
      </c>
      <c r="BG125" s="84">
        <f t="shared" si="149"/>
        <v>0</v>
      </c>
      <c r="BH125" s="84">
        <f t="shared" si="150"/>
        <v>0</v>
      </c>
      <c r="BI125" s="84">
        <f t="shared" si="151"/>
        <v>0</v>
      </c>
      <c r="BJ125" s="84">
        <f t="shared" si="152"/>
        <v>0</v>
      </c>
      <c r="BK125" s="84">
        <f t="shared" si="153"/>
        <v>0</v>
      </c>
      <c r="BL125" s="84">
        <f t="shared" si="154"/>
        <v>0</v>
      </c>
      <c r="BM125" s="84">
        <f t="shared" si="155"/>
        <v>0</v>
      </c>
      <c r="BN125" s="84">
        <f t="shared" si="156"/>
        <v>0</v>
      </c>
      <c r="BO125" s="84">
        <f t="shared" si="157"/>
        <v>0</v>
      </c>
      <c r="BP125" s="84">
        <f t="shared" si="158"/>
        <v>0</v>
      </c>
      <c r="BQ125" s="84">
        <f t="shared" si="159"/>
        <v>0</v>
      </c>
      <c r="BR125" s="84">
        <f t="shared" si="160"/>
        <v>0</v>
      </c>
      <c r="BS125" s="84">
        <f t="shared" si="161"/>
        <v>0</v>
      </c>
      <c r="BT125" s="84">
        <f t="shared" si="162"/>
        <v>0</v>
      </c>
      <c r="BU125" s="84">
        <f t="shared" si="163"/>
        <v>0</v>
      </c>
      <c r="BV125" s="84">
        <f t="shared" si="164"/>
        <v>0</v>
      </c>
      <c r="BW125" s="84">
        <f t="shared" si="165"/>
        <v>0</v>
      </c>
      <c r="BX125" s="84">
        <f t="shared" si="166"/>
        <v>0</v>
      </c>
      <c r="BY125" s="84">
        <f t="shared" si="167"/>
        <v>0</v>
      </c>
      <c r="BZ125" s="84">
        <f t="shared" si="168"/>
        <v>0</v>
      </c>
      <c r="CA125" s="84">
        <f t="shared" si="169"/>
        <v>0</v>
      </c>
      <c r="CB125" s="84">
        <f t="shared" si="170"/>
        <v>0</v>
      </c>
      <c r="CC125" s="84">
        <f t="shared" si="171"/>
        <v>0</v>
      </c>
      <c r="CD125" s="84">
        <f t="shared" si="172"/>
        <v>0</v>
      </c>
      <c r="CE125" s="84">
        <f t="shared" si="173"/>
        <v>0</v>
      </c>
      <c r="CF125" s="84">
        <f t="shared" si="174"/>
        <v>0</v>
      </c>
      <c r="CG125" s="84">
        <f t="shared" si="175"/>
        <v>0</v>
      </c>
      <c r="CH125" s="84">
        <f t="shared" si="176"/>
        <v>0</v>
      </c>
      <c r="CI125" s="84">
        <f t="shared" si="177"/>
        <v>0</v>
      </c>
      <c r="CJ125" s="84">
        <f t="shared" si="178"/>
        <v>0</v>
      </c>
      <c r="CK125" s="84">
        <f t="shared" si="179"/>
        <v>0</v>
      </c>
      <c r="CL125" s="84">
        <f t="shared" si="180"/>
        <v>0</v>
      </c>
      <c r="CM125" s="84">
        <f t="shared" si="181"/>
        <v>0</v>
      </c>
      <c r="CN125" s="84">
        <f t="shared" si="182"/>
        <v>0</v>
      </c>
      <c r="CO125" s="84">
        <f t="shared" si="183"/>
        <v>0</v>
      </c>
      <c r="CP125" s="84">
        <f t="shared" si="184"/>
        <v>0</v>
      </c>
      <c r="CQ125" s="84">
        <f t="shared" si="185"/>
        <v>0</v>
      </c>
      <c r="CR125" s="84">
        <f t="shared" si="186"/>
        <v>0</v>
      </c>
      <c r="CS125" s="84">
        <f t="shared" si="187"/>
        <v>0</v>
      </c>
      <c r="CT125" s="84">
        <f t="shared" si="188"/>
        <v>0</v>
      </c>
      <c r="CU125" s="84">
        <f t="shared" si="189"/>
        <v>0</v>
      </c>
      <c r="CV125" s="84">
        <f t="shared" si="190"/>
        <v>0</v>
      </c>
      <c r="CW125" s="84">
        <f t="shared" si="191"/>
        <v>0</v>
      </c>
      <c r="CX125" s="84">
        <f t="shared" si="192"/>
        <v>0</v>
      </c>
    </row>
    <row r="126" spans="1:102" ht="14.25">
      <c r="A126" s="78">
        <f t="shared" si="96"/>
        <v>116</v>
      </c>
      <c r="B126" s="79"/>
      <c r="C126" s="80"/>
      <c r="D126" s="81"/>
      <c r="E126" s="82"/>
      <c r="F126" s="83"/>
      <c r="G126" s="84">
        <f t="shared" si="97"/>
        <v>0</v>
      </c>
      <c r="H126" s="84">
        <f t="shared" si="98"/>
        <v>0</v>
      </c>
      <c r="I126" s="84">
        <f t="shared" si="99"/>
        <v>0</v>
      </c>
      <c r="J126" s="84">
        <f t="shared" si="100"/>
        <v>0</v>
      </c>
      <c r="K126" s="84">
        <f t="shared" si="101"/>
        <v>0</v>
      </c>
      <c r="L126" s="84">
        <f t="shared" si="102"/>
        <v>0</v>
      </c>
      <c r="M126" s="84">
        <f t="shared" si="103"/>
        <v>0</v>
      </c>
      <c r="N126" s="84">
        <f t="shared" si="104"/>
        <v>0</v>
      </c>
      <c r="O126" s="84">
        <f t="shared" si="105"/>
        <v>0</v>
      </c>
      <c r="P126" s="84">
        <f t="shared" si="106"/>
        <v>0</v>
      </c>
      <c r="Q126" s="84">
        <f t="shared" si="107"/>
        <v>0</v>
      </c>
      <c r="R126" s="84">
        <f t="shared" si="108"/>
        <v>0</v>
      </c>
      <c r="S126" s="84">
        <f t="shared" si="109"/>
        <v>0</v>
      </c>
      <c r="T126" s="84">
        <f t="shared" si="110"/>
        <v>0</v>
      </c>
      <c r="U126" s="84">
        <f t="shared" si="111"/>
        <v>0</v>
      </c>
      <c r="V126" s="84">
        <f t="shared" si="112"/>
        <v>0</v>
      </c>
      <c r="W126" s="84">
        <f t="shared" si="113"/>
        <v>0</v>
      </c>
      <c r="X126" s="84">
        <f t="shared" si="114"/>
        <v>0</v>
      </c>
      <c r="Y126" s="84">
        <f t="shared" si="115"/>
        <v>0</v>
      </c>
      <c r="Z126" s="84">
        <f t="shared" si="116"/>
        <v>0</v>
      </c>
      <c r="AA126" s="84">
        <f t="shared" si="117"/>
        <v>0</v>
      </c>
      <c r="AB126" s="84">
        <f t="shared" si="118"/>
        <v>0</v>
      </c>
      <c r="AC126" s="84">
        <f t="shared" si="119"/>
        <v>0</v>
      </c>
      <c r="AD126" s="84">
        <f t="shared" si="120"/>
        <v>0</v>
      </c>
      <c r="AE126" s="84">
        <f t="shared" si="121"/>
        <v>0</v>
      </c>
      <c r="AF126" s="84">
        <f t="shared" si="122"/>
        <v>0</v>
      </c>
      <c r="AG126" s="84">
        <f t="shared" si="123"/>
        <v>0</v>
      </c>
      <c r="AH126" s="84">
        <f t="shared" si="124"/>
        <v>0</v>
      </c>
      <c r="AI126" s="84">
        <f t="shared" si="125"/>
        <v>0</v>
      </c>
      <c r="AJ126" s="84">
        <f t="shared" si="126"/>
        <v>0</v>
      </c>
      <c r="AK126" s="84">
        <f t="shared" si="127"/>
        <v>0</v>
      </c>
      <c r="AL126" s="84">
        <f t="shared" si="128"/>
        <v>0</v>
      </c>
      <c r="AM126" s="84">
        <f t="shared" si="129"/>
        <v>0</v>
      </c>
      <c r="AN126" s="84">
        <f t="shared" si="130"/>
        <v>0</v>
      </c>
      <c r="AO126" s="84">
        <f t="shared" si="131"/>
        <v>0</v>
      </c>
      <c r="AP126" s="84">
        <f t="shared" si="132"/>
        <v>0</v>
      </c>
      <c r="AQ126" s="84">
        <f t="shared" si="133"/>
        <v>0</v>
      </c>
      <c r="AR126" s="84">
        <f t="shared" si="134"/>
        <v>0</v>
      </c>
      <c r="AS126" s="84">
        <f t="shared" si="135"/>
        <v>0</v>
      </c>
      <c r="AT126" s="84">
        <f t="shared" si="136"/>
        <v>0</v>
      </c>
      <c r="AU126" s="84">
        <f t="shared" si="137"/>
        <v>0</v>
      </c>
      <c r="AV126" s="84">
        <f t="shared" si="138"/>
        <v>0</v>
      </c>
      <c r="AW126" s="84">
        <f t="shared" si="139"/>
        <v>0</v>
      </c>
      <c r="AX126" s="84">
        <f t="shared" si="140"/>
        <v>0</v>
      </c>
      <c r="AY126" s="84">
        <f t="shared" si="141"/>
        <v>0</v>
      </c>
      <c r="AZ126" s="84">
        <f t="shared" si="142"/>
        <v>0</v>
      </c>
      <c r="BA126" s="84">
        <f t="shared" si="143"/>
        <v>0</v>
      </c>
      <c r="BB126" s="84">
        <f t="shared" si="144"/>
        <v>0</v>
      </c>
      <c r="BC126" s="84">
        <f t="shared" si="145"/>
        <v>0</v>
      </c>
      <c r="BD126" s="84">
        <f t="shared" si="146"/>
        <v>0</v>
      </c>
      <c r="BE126" s="84">
        <f t="shared" si="147"/>
        <v>0</v>
      </c>
      <c r="BF126" s="84">
        <f t="shared" si="148"/>
        <v>0</v>
      </c>
      <c r="BG126" s="84">
        <f t="shared" si="149"/>
        <v>0</v>
      </c>
      <c r="BH126" s="84">
        <f t="shared" si="150"/>
        <v>0</v>
      </c>
      <c r="BI126" s="84">
        <f t="shared" si="151"/>
        <v>0</v>
      </c>
      <c r="BJ126" s="84">
        <f t="shared" si="152"/>
        <v>0</v>
      </c>
      <c r="BK126" s="84">
        <f t="shared" si="153"/>
        <v>0</v>
      </c>
      <c r="BL126" s="84">
        <f t="shared" si="154"/>
        <v>0</v>
      </c>
      <c r="BM126" s="84">
        <f t="shared" si="155"/>
        <v>0</v>
      </c>
      <c r="BN126" s="84">
        <f t="shared" si="156"/>
        <v>0</v>
      </c>
      <c r="BO126" s="84">
        <f t="shared" si="157"/>
        <v>0</v>
      </c>
      <c r="BP126" s="84">
        <f t="shared" si="158"/>
        <v>0</v>
      </c>
      <c r="BQ126" s="84">
        <f t="shared" si="159"/>
        <v>0</v>
      </c>
      <c r="BR126" s="84">
        <f t="shared" si="160"/>
        <v>0</v>
      </c>
      <c r="BS126" s="84">
        <f t="shared" si="161"/>
        <v>0</v>
      </c>
      <c r="BT126" s="84">
        <f t="shared" si="162"/>
        <v>0</v>
      </c>
      <c r="BU126" s="84">
        <f t="shared" si="163"/>
        <v>0</v>
      </c>
      <c r="BV126" s="84">
        <f t="shared" si="164"/>
        <v>0</v>
      </c>
      <c r="BW126" s="84">
        <f t="shared" si="165"/>
        <v>0</v>
      </c>
      <c r="BX126" s="84">
        <f t="shared" si="166"/>
        <v>0</v>
      </c>
      <c r="BY126" s="84">
        <f t="shared" si="167"/>
        <v>0</v>
      </c>
      <c r="BZ126" s="84">
        <f t="shared" si="168"/>
        <v>0</v>
      </c>
      <c r="CA126" s="84">
        <f t="shared" si="169"/>
        <v>0</v>
      </c>
      <c r="CB126" s="84">
        <f t="shared" si="170"/>
        <v>0</v>
      </c>
      <c r="CC126" s="84">
        <f t="shared" si="171"/>
        <v>0</v>
      </c>
      <c r="CD126" s="84">
        <f t="shared" si="172"/>
        <v>0</v>
      </c>
      <c r="CE126" s="84">
        <f t="shared" si="173"/>
        <v>0</v>
      </c>
      <c r="CF126" s="84">
        <f t="shared" si="174"/>
        <v>0</v>
      </c>
      <c r="CG126" s="84">
        <f t="shared" si="175"/>
        <v>0</v>
      </c>
      <c r="CH126" s="84">
        <f t="shared" si="176"/>
        <v>0</v>
      </c>
      <c r="CI126" s="84">
        <f t="shared" si="177"/>
        <v>0</v>
      </c>
      <c r="CJ126" s="84">
        <f t="shared" si="178"/>
        <v>0</v>
      </c>
      <c r="CK126" s="84">
        <f t="shared" si="179"/>
        <v>0</v>
      </c>
      <c r="CL126" s="84">
        <f t="shared" si="180"/>
        <v>0</v>
      </c>
      <c r="CM126" s="84">
        <f t="shared" si="181"/>
        <v>0</v>
      </c>
      <c r="CN126" s="84">
        <f t="shared" si="182"/>
        <v>0</v>
      </c>
      <c r="CO126" s="84">
        <f t="shared" si="183"/>
        <v>0</v>
      </c>
      <c r="CP126" s="84">
        <f t="shared" si="184"/>
        <v>0</v>
      </c>
      <c r="CQ126" s="84">
        <f t="shared" si="185"/>
        <v>0</v>
      </c>
      <c r="CR126" s="84">
        <f t="shared" si="186"/>
        <v>0</v>
      </c>
      <c r="CS126" s="84">
        <f t="shared" si="187"/>
        <v>0</v>
      </c>
      <c r="CT126" s="84">
        <f t="shared" si="188"/>
        <v>0</v>
      </c>
      <c r="CU126" s="84">
        <f t="shared" si="189"/>
        <v>0</v>
      </c>
      <c r="CV126" s="84">
        <f t="shared" si="190"/>
        <v>0</v>
      </c>
      <c r="CW126" s="84">
        <f t="shared" si="191"/>
        <v>0</v>
      </c>
      <c r="CX126" s="84">
        <f t="shared" si="192"/>
        <v>0</v>
      </c>
    </row>
    <row r="127" spans="1:102" ht="15" thickBot="1">
      <c r="A127" s="78">
        <f t="shared" si="96"/>
        <v>117</v>
      </c>
      <c r="B127" s="20"/>
      <c r="C127" s="21"/>
      <c r="D127" s="22"/>
      <c r="E127" s="23"/>
      <c r="G127" s="84">
        <f t="shared" si="97"/>
        <v>0</v>
      </c>
      <c r="H127" s="84">
        <f t="shared" si="98"/>
        <v>0</v>
      </c>
      <c r="I127" s="84">
        <f t="shared" si="99"/>
        <v>0</v>
      </c>
      <c r="J127" s="84">
        <f t="shared" si="100"/>
        <v>0</v>
      </c>
      <c r="K127" s="84">
        <f t="shared" si="101"/>
        <v>0</v>
      </c>
      <c r="L127" s="84">
        <f t="shared" si="102"/>
        <v>0</v>
      </c>
      <c r="M127" s="84">
        <f t="shared" si="103"/>
        <v>0</v>
      </c>
      <c r="N127" s="84">
        <f t="shared" si="104"/>
        <v>0</v>
      </c>
      <c r="O127" s="84">
        <f t="shared" si="105"/>
        <v>0</v>
      </c>
      <c r="P127" s="84">
        <f t="shared" si="106"/>
        <v>0</v>
      </c>
      <c r="Q127" s="84">
        <f t="shared" si="107"/>
        <v>0</v>
      </c>
      <c r="R127" s="84">
        <f t="shared" si="108"/>
        <v>0</v>
      </c>
      <c r="S127" s="84">
        <f t="shared" si="109"/>
        <v>0</v>
      </c>
      <c r="T127" s="84">
        <f t="shared" si="110"/>
        <v>0</v>
      </c>
      <c r="U127" s="84">
        <f t="shared" si="111"/>
        <v>0</v>
      </c>
      <c r="V127" s="84">
        <f t="shared" si="112"/>
        <v>0</v>
      </c>
      <c r="W127" s="84">
        <f t="shared" si="113"/>
        <v>0</v>
      </c>
      <c r="X127" s="84">
        <f t="shared" si="114"/>
        <v>0</v>
      </c>
      <c r="Y127" s="84">
        <f t="shared" si="115"/>
        <v>0</v>
      </c>
      <c r="Z127" s="84">
        <f t="shared" si="116"/>
        <v>0</v>
      </c>
      <c r="AA127" s="84">
        <f t="shared" si="117"/>
        <v>0</v>
      </c>
      <c r="AB127" s="84">
        <f t="shared" si="118"/>
        <v>0</v>
      </c>
      <c r="AC127" s="84">
        <f t="shared" si="119"/>
        <v>0</v>
      </c>
      <c r="AD127" s="84">
        <f t="shared" si="120"/>
        <v>0</v>
      </c>
      <c r="AE127" s="84">
        <f t="shared" si="121"/>
        <v>0</v>
      </c>
      <c r="AF127" s="84">
        <f t="shared" si="122"/>
        <v>0</v>
      </c>
      <c r="AG127" s="84">
        <f t="shared" si="123"/>
        <v>0</v>
      </c>
      <c r="AH127" s="84">
        <f t="shared" si="124"/>
        <v>0</v>
      </c>
      <c r="AI127" s="84">
        <f t="shared" si="125"/>
        <v>0</v>
      </c>
      <c r="AJ127" s="84">
        <f t="shared" si="126"/>
        <v>0</v>
      </c>
      <c r="AK127" s="84">
        <f t="shared" si="127"/>
        <v>0</v>
      </c>
      <c r="AL127" s="84">
        <f t="shared" si="128"/>
        <v>0</v>
      </c>
      <c r="AM127" s="84">
        <f t="shared" si="129"/>
        <v>0</v>
      </c>
      <c r="AN127" s="84">
        <f t="shared" si="130"/>
        <v>0</v>
      </c>
      <c r="AO127" s="84">
        <f t="shared" si="131"/>
        <v>0</v>
      </c>
      <c r="AP127" s="84">
        <f t="shared" si="132"/>
        <v>0</v>
      </c>
      <c r="AQ127" s="84">
        <f t="shared" si="133"/>
        <v>0</v>
      </c>
      <c r="AR127" s="84">
        <f t="shared" si="134"/>
        <v>0</v>
      </c>
      <c r="AS127" s="84">
        <f t="shared" si="135"/>
        <v>0</v>
      </c>
      <c r="AT127" s="84">
        <f t="shared" si="136"/>
        <v>0</v>
      </c>
      <c r="AU127" s="84">
        <f t="shared" si="137"/>
        <v>0</v>
      </c>
      <c r="AV127" s="84">
        <f t="shared" si="138"/>
        <v>0</v>
      </c>
      <c r="AW127" s="84">
        <f t="shared" si="139"/>
        <v>0</v>
      </c>
      <c r="AX127" s="84">
        <f t="shared" si="140"/>
        <v>0</v>
      </c>
      <c r="AY127" s="84">
        <f t="shared" si="141"/>
        <v>0</v>
      </c>
      <c r="AZ127" s="84">
        <f t="shared" si="142"/>
        <v>0</v>
      </c>
      <c r="BA127" s="84">
        <f t="shared" si="143"/>
        <v>0</v>
      </c>
      <c r="BB127" s="84">
        <f t="shared" si="144"/>
        <v>0</v>
      </c>
      <c r="BC127" s="84">
        <f t="shared" si="145"/>
        <v>0</v>
      </c>
      <c r="BD127" s="84">
        <f t="shared" si="146"/>
        <v>0</v>
      </c>
      <c r="BE127" s="84">
        <f t="shared" si="147"/>
        <v>0</v>
      </c>
      <c r="BF127" s="84">
        <f t="shared" si="148"/>
        <v>0</v>
      </c>
      <c r="BG127" s="84">
        <f t="shared" si="149"/>
        <v>0</v>
      </c>
      <c r="BH127" s="84">
        <f t="shared" si="150"/>
        <v>0</v>
      </c>
      <c r="BI127" s="84">
        <f t="shared" si="151"/>
        <v>0</v>
      </c>
      <c r="BJ127" s="84">
        <f t="shared" si="152"/>
        <v>0</v>
      </c>
      <c r="BK127" s="84">
        <f t="shared" si="153"/>
        <v>0</v>
      </c>
      <c r="BL127" s="84">
        <f t="shared" si="154"/>
        <v>0</v>
      </c>
      <c r="BM127" s="84">
        <f t="shared" si="155"/>
        <v>0</v>
      </c>
      <c r="BN127" s="84">
        <f t="shared" si="156"/>
        <v>0</v>
      </c>
      <c r="BO127" s="84">
        <f t="shared" si="157"/>
        <v>0</v>
      </c>
      <c r="BP127" s="84">
        <f t="shared" si="158"/>
        <v>0</v>
      </c>
      <c r="BQ127" s="84">
        <f t="shared" si="159"/>
        <v>0</v>
      </c>
      <c r="BR127" s="84">
        <f t="shared" si="160"/>
        <v>0</v>
      </c>
      <c r="BS127" s="84">
        <f t="shared" si="161"/>
        <v>0</v>
      </c>
      <c r="BT127" s="84">
        <f t="shared" si="162"/>
        <v>0</v>
      </c>
      <c r="BU127" s="84">
        <f t="shared" si="163"/>
        <v>0</v>
      </c>
      <c r="BV127" s="84">
        <f t="shared" si="164"/>
        <v>0</v>
      </c>
      <c r="BW127" s="84">
        <f t="shared" si="165"/>
        <v>0</v>
      </c>
      <c r="BX127" s="84">
        <f t="shared" si="166"/>
        <v>0</v>
      </c>
      <c r="BY127" s="84">
        <f t="shared" si="167"/>
        <v>0</v>
      </c>
      <c r="BZ127" s="84">
        <f t="shared" si="168"/>
        <v>0</v>
      </c>
      <c r="CA127" s="84">
        <f t="shared" si="169"/>
        <v>0</v>
      </c>
      <c r="CB127" s="84">
        <f t="shared" si="170"/>
        <v>0</v>
      </c>
      <c r="CC127" s="84">
        <f t="shared" si="171"/>
        <v>0</v>
      </c>
      <c r="CD127" s="84">
        <f t="shared" si="172"/>
        <v>0</v>
      </c>
      <c r="CE127" s="84">
        <f t="shared" si="173"/>
        <v>0</v>
      </c>
      <c r="CF127" s="84">
        <f t="shared" si="174"/>
        <v>0</v>
      </c>
      <c r="CG127" s="84">
        <f t="shared" si="175"/>
        <v>0</v>
      </c>
      <c r="CH127" s="84">
        <f t="shared" si="176"/>
        <v>0</v>
      </c>
      <c r="CI127" s="84">
        <f t="shared" si="177"/>
        <v>0</v>
      </c>
      <c r="CJ127" s="84">
        <f t="shared" si="178"/>
        <v>0</v>
      </c>
      <c r="CK127" s="84">
        <f t="shared" si="179"/>
        <v>0</v>
      </c>
      <c r="CL127" s="84">
        <f t="shared" si="180"/>
        <v>0</v>
      </c>
      <c r="CM127" s="84">
        <f t="shared" si="181"/>
        <v>0</v>
      </c>
      <c r="CN127" s="84">
        <f t="shared" si="182"/>
        <v>0</v>
      </c>
      <c r="CO127" s="84">
        <f t="shared" si="183"/>
        <v>0</v>
      </c>
      <c r="CP127" s="84">
        <f t="shared" si="184"/>
        <v>0</v>
      </c>
      <c r="CQ127" s="84">
        <f t="shared" si="185"/>
        <v>0</v>
      </c>
      <c r="CR127" s="84">
        <f t="shared" si="186"/>
        <v>0</v>
      </c>
      <c r="CS127" s="84">
        <f t="shared" si="187"/>
        <v>0</v>
      </c>
      <c r="CT127" s="84">
        <f t="shared" si="188"/>
        <v>0</v>
      </c>
      <c r="CU127" s="84">
        <f t="shared" si="189"/>
        <v>0</v>
      </c>
      <c r="CV127" s="84">
        <f t="shared" si="190"/>
        <v>0</v>
      </c>
      <c r="CW127" s="84">
        <f t="shared" si="191"/>
        <v>0</v>
      </c>
      <c r="CX127" s="84">
        <f t="shared" si="192"/>
        <v>0</v>
      </c>
    </row>
    <row r="128" spans="1:102">
      <c r="E128" s="4" t="s">
        <v>4</v>
      </c>
      <c r="F128" s="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row>
    <row r="129" spans="1:102" ht="15.75">
      <c r="E129" s="72">
        <f>SUM(E11:E128)</f>
        <v>0</v>
      </c>
      <c r="G129" s="14">
        <f t="shared" ref="G129:BP129" si="193">SUM(G11:G128)</f>
        <v>0</v>
      </c>
      <c r="H129" s="14">
        <f t="shared" si="193"/>
        <v>0</v>
      </c>
      <c r="I129" s="14">
        <f t="shared" si="193"/>
        <v>0</v>
      </c>
      <c r="J129" s="14">
        <f t="shared" si="193"/>
        <v>0</v>
      </c>
      <c r="K129" s="14">
        <f t="shared" si="193"/>
        <v>0</v>
      </c>
      <c r="L129" s="14">
        <f t="shared" si="193"/>
        <v>0</v>
      </c>
      <c r="M129" s="14">
        <f t="shared" si="193"/>
        <v>0</v>
      </c>
      <c r="N129" s="14">
        <f t="shared" si="193"/>
        <v>0</v>
      </c>
      <c r="O129" s="14">
        <f t="shared" si="193"/>
        <v>0</v>
      </c>
      <c r="P129" s="14">
        <f t="shared" si="193"/>
        <v>0</v>
      </c>
      <c r="Q129" s="14">
        <f t="shared" si="193"/>
        <v>0</v>
      </c>
      <c r="R129" s="14">
        <f t="shared" si="193"/>
        <v>0</v>
      </c>
      <c r="S129" s="14">
        <f t="shared" si="193"/>
        <v>0</v>
      </c>
      <c r="T129" s="14">
        <f t="shared" si="193"/>
        <v>0</v>
      </c>
      <c r="U129" s="14">
        <f t="shared" si="193"/>
        <v>0</v>
      </c>
      <c r="V129" s="14">
        <f t="shared" si="193"/>
        <v>0</v>
      </c>
      <c r="W129" s="14">
        <f t="shared" si="193"/>
        <v>0</v>
      </c>
      <c r="X129" s="14">
        <f t="shared" si="193"/>
        <v>0</v>
      </c>
      <c r="Y129" s="14">
        <f t="shared" si="193"/>
        <v>0</v>
      </c>
      <c r="Z129" s="14">
        <f t="shared" si="193"/>
        <v>0</v>
      </c>
      <c r="AA129" s="14">
        <f t="shared" si="193"/>
        <v>0</v>
      </c>
      <c r="AB129" s="14">
        <f t="shared" si="193"/>
        <v>0</v>
      </c>
      <c r="AC129" s="14">
        <f t="shared" si="193"/>
        <v>0</v>
      </c>
      <c r="AD129" s="14">
        <f t="shared" si="193"/>
        <v>0</v>
      </c>
      <c r="AE129" s="14">
        <f t="shared" si="193"/>
        <v>0</v>
      </c>
      <c r="AF129" s="14">
        <f t="shared" si="193"/>
        <v>0</v>
      </c>
      <c r="AG129" s="14">
        <f t="shared" si="193"/>
        <v>0</v>
      </c>
      <c r="AH129" s="14">
        <f t="shared" si="193"/>
        <v>0</v>
      </c>
      <c r="AI129" s="14">
        <f t="shared" si="193"/>
        <v>0</v>
      </c>
      <c r="AJ129" s="14">
        <f t="shared" si="193"/>
        <v>0</v>
      </c>
      <c r="AK129" s="14">
        <f>SUM(AK11:AK128)</f>
        <v>0</v>
      </c>
      <c r="AL129" s="14">
        <f>SUM(AL11:AL128)</f>
        <v>0</v>
      </c>
      <c r="AM129" s="14">
        <f>SUM(AM11:AM128)</f>
        <v>0</v>
      </c>
      <c r="AN129" s="14">
        <f t="shared" si="193"/>
        <v>0</v>
      </c>
      <c r="AO129" s="14">
        <f t="shared" si="193"/>
        <v>0</v>
      </c>
      <c r="AP129" s="14">
        <f t="shared" si="193"/>
        <v>0</v>
      </c>
      <c r="AQ129" s="14">
        <f t="shared" si="193"/>
        <v>0</v>
      </c>
      <c r="AR129" s="14">
        <f>SUM(AR11:AR128)</f>
        <v>0</v>
      </c>
      <c r="AS129" s="14">
        <f>SUM(AS11:AS128)</f>
        <v>0</v>
      </c>
      <c r="AT129" s="14">
        <f t="shared" ref="AT129:AY129" si="194">SUM(AT11:AT128)</f>
        <v>0</v>
      </c>
      <c r="AU129" s="14">
        <f t="shared" si="194"/>
        <v>0</v>
      </c>
      <c r="AV129" s="14">
        <f t="shared" si="194"/>
        <v>0</v>
      </c>
      <c r="AW129" s="14">
        <f t="shared" si="194"/>
        <v>0</v>
      </c>
      <c r="AX129" s="14">
        <f t="shared" si="194"/>
        <v>0</v>
      </c>
      <c r="AY129" s="14">
        <f t="shared" si="194"/>
        <v>0</v>
      </c>
      <c r="AZ129" s="14">
        <f>SUM(AZ11:AZ128)</f>
        <v>0</v>
      </c>
      <c r="BA129" s="14">
        <f>SUM(BA11:BA128)</f>
        <v>0</v>
      </c>
      <c r="BB129" s="14">
        <f>SUM(BB11:BB128)</f>
        <v>0</v>
      </c>
      <c r="BC129" s="14">
        <f t="shared" si="193"/>
        <v>0</v>
      </c>
      <c r="BD129" s="14">
        <f t="shared" si="193"/>
        <v>0</v>
      </c>
      <c r="BE129" s="14">
        <f t="shared" si="193"/>
        <v>0</v>
      </c>
      <c r="BF129" s="14">
        <f t="shared" si="193"/>
        <v>0</v>
      </c>
      <c r="BG129" s="14">
        <f t="shared" si="193"/>
        <v>0</v>
      </c>
      <c r="BH129" s="14">
        <f t="shared" si="193"/>
        <v>0</v>
      </c>
      <c r="BI129" s="14">
        <f t="shared" si="193"/>
        <v>0</v>
      </c>
      <c r="BJ129" s="14">
        <f t="shared" si="193"/>
        <v>0</v>
      </c>
      <c r="BK129" s="14">
        <f t="shared" si="193"/>
        <v>0</v>
      </c>
      <c r="BL129" s="14">
        <f t="shared" si="193"/>
        <v>0</v>
      </c>
      <c r="BM129" s="14">
        <f t="shared" si="193"/>
        <v>0</v>
      </c>
      <c r="BN129" s="14">
        <f t="shared" si="193"/>
        <v>0</v>
      </c>
      <c r="BO129" s="14">
        <f t="shared" si="193"/>
        <v>0</v>
      </c>
      <c r="BP129" s="14">
        <f t="shared" si="193"/>
        <v>0</v>
      </c>
      <c r="BQ129" s="14">
        <f>SUM(BQ11:BQ128)</f>
        <v>0</v>
      </c>
      <c r="BR129" s="14">
        <f>SUM(BR11:BR128)</f>
        <v>0</v>
      </c>
      <c r="BS129" s="14">
        <f>SUM(BS11:BS128)</f>
        <v>0</v>
      </c>
      <c r="BT129" s="14">
        <f>SUM(BT11:BT128)</f>
        <v>0</v>
      </c>
      <c r="BU129" s="14">
        <f t="shared" ref="BU129:CX129" si="195">SUM(BU11:BU128)</f>
        <v>0</v>
      </c>
      <c r="BV129" s="14">
        <f t="shared" si="195"/>
        <v>0</v>
      </c>
      <c r="BW129" s="14">
        <f t="shared" si="195"/>
        <v>0</v>
      </c>
      <c r="BX129" s="14">
        <f t="shared" si="195"/>
        <v>0</v>
      </c>
      <c r="BY129" s="14">
        <f t="shared" si="195"/>
        <v>0</v>
      </c>
      <c r="BZ129" s="14">
        <f t="shared" si="195"/>
        <v>0</v>
      </c>
      <c r="CA129" s="14">
        <f t="shared" si="195"/>
        <v>0</v>
      </c>
      <c r="CB129" s="14">
        <f t="shared" si="195"/>
        <v>0</v>
      </c>
      <c r="CC129" s="14">
        <f t="shared" si="195"/>
        <v>0</v>
      </c>
      <c r="CD129" s="14">
        <f>SUM(CD11:CD128)</f>
        <v>0</v>
      </c>
      <c r="CE129" s="14">
        <f>SUM(CE11:CE128)</f>
        <v>0</v>
      </c>
      <c r="CF129" s="14">
        <f t="shared" si="195"/>
        <v>0</v>
      </c>
      <c r="CG129" s="14">
        <f t="shared" si="195"/>
        <v>0</v>
      </c>
      <c r="CH129" s="14">
        <f t="shared" si="195"/>
        <v>0</v>
      </c>
      <c r="CI129" s="14">
        <f t="shared" si="195"/>
        <v>0</v>
      </c>
      <c r="CJ129" s="14">
        <f t="shared" si="195"/>
        <v>0</v>
      </c>
      <c r="CK129" s="14">
        <f t="shared" si="195"/>
        <v>0</v>
      </c>
      <c r="CL129" s="14">
        <f t="shared" si="195"/>
        <v>0</v>
      </c>
      <c r="CM129" s="14">
        <f t="shared" si="195"/>
        <v>0</v>
      </c>
      <c r="CN129" s="14">
        <f t="shared" si="195"/>
        <v>0</v>
      </c>
      <c r="CO129" s="14">
        <f t="shared" si="195"/>
        <v>0</v>
      </c>
      <c r="CP129" s="14">
        <f t="shared" si="195"/>
        <v>0</v>
      </c>
      <c r="CQ129" s="14">
        <f t="shared" si="195"/>
        <v>0</v>
      </c>
      <c r="CR129" s="14">
        <f t="shared" si="195"/>
        <v>0</v>
      </c>
      <c r="CS129" s="14">
        <f t="shared" si="195"/>
        <v>0</v>
      </c>
      <c r="CT129" s="14">
        <f t="shared" si="195"/>
        <v>0</v>
      </c>
      <c r="CU129" s="14">
        <f t="shared" si="195"/>
        <v>0</v>
      </c>
      <c r="CV129" s="14">
        <f t="shared" si="195"/>
        <v>0</v>
      </c>
      <c r="CW129" s="14">
        <f t="shared" si="195"/>
        <v>0</v>
      </c>
      <c r="CX129" s="14">
        <f t="shared" si="195"/>
        <v>0</v>
      </c>
    </row>
    <row r="130" spans="1:102" ht="15.75">
      <c r="B130" s="501" t="s">
        <v>124</v>
      </c>
      <c r="C130" s="502"/>
      <c r="D130" s="502"/>
      <c r="E130" s="73">
        <f>E129+E10</f>
        <v>0</v>
      </c>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row>
    <row r="131" spans="1:102">
      <c r="G131" s="12">
        <f>+G129*3/23</f>
        <v>0</v>
      </c>
      <c r="H131" s="16"/>
      <c r="I131" s="12">
        <f>+I129*3/23</f>
        <v>0</v>
      </c>
      <c r="J131" s="12">
        <f>+J129*3/23</f>
        <v>0</v>
      </c>
      <c r="K131" s="16"/>
      <c r="L131" s="16"/>
      <c r="M131" s="12">
        <f>+M129*3/23</f>
        <v>0</v>
      </c>
      <c r="N131" s="16"/>
      <c r="O131" s="12">
        <f>+O129*3/23</f>
        <v>0</v>
      </c>
      <c r="P131" s="12">
        <f t="shared" ref="P131:BC131" si="196">+P129*3/23</f>
        <v>0</v>
      </c>
      <c r="Q131" s="12">
        <f t="shared" si="196"/>
        <v>0</v>
      </c>
      <c r="R131" s="12">
        <f t="shared" si="196"/>
        <v>0</v>
      </c>
      <c r="S131" s="12">
        <f t="shared" si="196"/>
        <v>0</v>
      </c>
      <c r="T131" s="16"/>
      <c r="U131" s="12">
        <f t="shared" si="196"/>
        <v>0</v>
      </c>
      <c r="V131" s="12">
        <f t="shared" si="196"/>
        <v>0</v>
      </c>
      <c r="W131" s="12">
        <f t="shared" si="196"/>
        <v>0</v>
      </c>
      <c r="X131" s="12">
        <f t="shared" si="196"/>
        <v>0</v>
      </c>
      <c r="Y131" s="12">
        <f t="shared" si="196"/>
        <v>0</v>
      </c>
      <c r="Z131" s="12">
        <f t="shared" si="196"/>
        <v>0</v>
      </c>
      <c r="AA131" s="12">
        <f t="shared" si="196"/>
        <v>0</v>
      </c>
      <c r="AB131" s="12">
        <f t="shared" si="196"/>
        <v>0</v>
      </c>
      <c r="AC131" s="12">
        <f t="shared" si="196"/>
        <v>0</v>
      </c>
      <c r="AD131" s="12">
        <f t="shared" si="196"/>
        <v>0</v>
      </c>
      <c r="AE131" s="12">
        <f t="shared" si="196"/>
        <v>0</v>
      </c>
      <c r="AF131" s="12">
        <f t="shared" si="196"/>
        <v>0</v>
      </c>
      <c r="AG131" s="12">
        <f t="shared" si="196"/>
        <v>0</v>
      </c>
      <c r="AH131" s="12">
        <f t="shared" si="196"/>
        <v>0</v>
      </c>
      <c r="AI131" s="12">
        <f t="shared" si="196"/>
        <v>0</v>
      </c>
      <c r="AJ131" s="12">
        <f t="shared" si="196"/>
        <v>0</v>
      </c>
      <c r="AK131" s="12">
        <f t="shared" si="196"/>
        <v>0</v>
      </c>
      <c r="AL131" s="12">
        <f t="shared" si="196"/>
        <v>0</v>
      </c>
      <c r="AM131" s="12">
        <f t="shared" si="196"/>
        <v>0</v>
      </c>
      <c r="AN131" s="12">
        <f t="shared" si="196"/>
        <v>0</v>
      </c>
      <c r="AO131" s="12">
        <f t="shared" si="196"/>
        <v>0</v>
      </c>
      <c r="AP131" s="12">
        <f t="shared" si="196"/>
        <v>0</v>
      </c>
      <c r="AQ131" s="12">
        <f t="shared" si="196"/>
        <v>0</v>
      </c>
      <c r="AR131" s="12">
        <f t="shared" si="196"/>
        <v>0</v>
      </c>
      <c r="AS131" s="12">
        <f t="shared" si="196"/>
        <v>0</v>
      </c>
      <c r="AT131" s="12">
        <f t="shared" si="196"/>
        <v>0</v>
      </c>
      <c r="AU131" s="12">
        <f t="shared" si="196"/>
        <v>0</v>
      </c>
      <c r="AV131" s="16"/>
      <c r="AW131" s="12">
        <f t="shared" si="196"/>
        <v>0</v>
      </c>
      <c r="AX131" s="12">
        <f t="shared" si="196"/>
        <v>0</v>
      </c>
      <c r="AY131" s="12">
        <f t="shared" si="196"/>
        <v>0</v>
      </c>
      <c r="AZ131" s="12">
        <f t="shared" si="196"/>
        <v>0</v>
      </c>
      <c r="BA131" s="12">
        <f t="shared" si="196"/>
        <v>0</v>
      </c>
      <c r="BB131" s="12">
        <f t="shared" si="196"/>
        <v>0</v>
      </c>
      <c r="BC131" s="12">
        <f t="shared" si="196"/>
        <v>0</v>
      </c>
      <c r="BD131" s="16"/>
      <c r="BE131" s="16"/>
      <c r="BF131" s="12">
        <f t="shared" ref="BF131:BU131" si="197">+BF129*3/23</f>
        <v>0</v>
      </c>
      <c r="BG131" s="12">
        <f t="shared" si="197"/>
        <v>0</v>
      </c>
      <c r="BH131" s="12">
        <f t="shared" si="197"/>
        <v>0</v>
      </c>
      <c r="BI131" s="12">
        <f t="shared" si="197"/>
        <v>0</v>
      </c>
      <c r="BJ131" s="12">
        <f t="shared" si="197"/>
        <v>0</v>
      </c>
      <c r="BK131" s="12">
        <f t="shared" si="197"/>
        <v>0</v>
      </c>
      <c r="BL131" s="12">
        <f t="shared" si="197"/>
        <v>0</v>
      </c>
      <c r="BM131" s="12">
        <f t="shared" si="197"/>
        <v>0</v>
      </c>
      <c r="BN131" s="12">
        <f t="shared" si="197"/>
        <v>0</v>
      </c>
      <c r="BO131" s="12">
        <f t="shared" si="197"/>
        <v>0</v>
      </c>
      <c r="BP131" s="12">
        <f t="shared" si="197"/>
        <v>0</v>
      </c>
      <c r="BQ131" s="12">
        <f t="shared" si="197"/>
        <v>0</v>
      </c>
      <c r="BR131" s="12">
        <f t="shared" si="197"/>
        <v>0</v>
      </c>
      <c r="BS131" s="12">
        <f t="shared" si="197"/>
        <v>0</v>
      </c>
      <c r="BT131" s="12">
        <f t="shared" si="197"/>
        <v>0</v>
      </c>
      <c r="BU131" s="12">
        <f t="shared" si="197"/>
        <v>0</v>
      </c>
      <c r="BV131" s="16"/>
      <c r="BW131" s="16"/>
      <c r="BX131" s="12">
        <f t="shared" ref="BX131:CI131" si="198">+BX129*3/23</f>
        <v>0</v>
      </c>
      <c r="BY131" s="12">
        <f t="shared" si="198"/>
        <v>0</v>
      </c>
      <c r="BZ131" s="12">
        <f t="shared" si="198"/>
        <v>0</v>
      </c>
      <c r="CA131" s="12">
        <f t="shared" si="198"/>
        <v>0</v>
      </c>
      <c r="CB131" s="12">
        <f t="shared" si="198"/>
        <v>0</v>
      </c>
      <c r="CC131" s="12">
        <f t="shared" si="198"/>
        <v>0</v>
      </c>
      <c r="CD131" s="16"/>
      <c r="CE131" s="12">
        <f t="shared" si="198"/>
        <v>0</v>
      </c>
      <c r="CF131" s="12">
        <f t="shared" si="198"/>
        <v>0</v>
      </c>
      <c r="CG131" s="12">
        <f t="shared" si="198"/>
        <v>0</v>
      </c>
      <c r="CH131" s="16"/>
      <c r="CI131" s="12">
        <f t="shared" si="198"/>
        <v>0</v>
      </c>
      <c r="CJ131" s="16"/>
      <c r="CK131" s="16"/>
      <c r="CL131" s="16"/>
      <c r="CM131" s="16"/>
      <c r="CN131" s="16"/>
      <c r="CO131" s="16"/>
      <c r="CP131" s="16"/>
      <c r="CQ131" s="16"/>
      <c r="CR131" s="16"/>
      <c r="CS131" s="16"/>
      <c r="CT131" s="16"/>
      <c r="CU131" s="16"/>
      <c r="CV131" s="16"/>
      <c r="CW131" s="16"/>
      <c r="CX131" s="16"/>
    </row>
    <row r="132" spans="1:102" ht="13.5" thickBot="1">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row>
    <row r="133" spans="1:102" ht="13.5" thickBot="1">
      <c r="G133" s="17">
        <f>+G129-G131</f>
        <v>0</v>
      </c>
      <c r="H133" s="17">
        <f t="shared" ref="H133:CF133" si="199">+H129-H131</f>
        <v>0</v>
      </c>
      <c r="I133" s="17">
        <f t="shared" si="199"/>
        <v>0</v>
      </c>
      <c r="J133" s="17">
        <f t="shared" si="199"/>
        <v>0</v>
      </c>
      <c r="K133" s="17">
        <f t="shared" si="199"/>
        <v>0</v>
      </c>
      <c r="L133" s="17">
        <f t="shared" si="199"/>
        <v>0</v>
      </c>
      <c r="M133" s="17">
        <f t="shared" si="199"/>
        <v>0</v>
      </c>
      <c r="N133" s="17">
        <f t="shared" si="199"/>
        <v>0</v>
      </c>
      <c r="O133" s="17">
        <f t="shared" si="199"/>
        <v>0</v>
      </c>
      <c r="P133" s="17">
        <f t="shared" si="199"/>
        <v>0</v>
      </c>
      <c r="Q133" s="17">
        <f t="shared" si="199"/>
        <v>0</v>
      </c>
      <c r="R133" s="17">
        <f t="shared" si="199"/>
        <v>0</v>
      </c>
      <c r="S133" s="17">
        <f t="shared" si="199"/>
        <v>0</v>
      </c>
      <c r="T133" s="17">
        <f t="shared" si="199"/>
        <v>0</v>
      </c>
      <c r="U133" s="17">
        <f t="shared" si="199"/>
        <v>0</v>
      </c>
      <c r="V133" s="17">
        <f t="shared" si="199"/>
        <v>0</v>
      </c>
      <c r="W133" s="17">
        <f t="shared" si="199"/>
        <v>0</v>
      </c>
      <c r="X133" s="17">
        <f t="shared" si="199"/>
        <v>0</v>
      </c>
      <c r="Y133" s="17">
        <f t="shared" si="199"/>
        <v>0</v>
      </c>
      <c r="Z133" s="17">
        <f t="shared" si="199"/>
        <v>0</v>
      </c>
      <c r="AA133" s="17">
        <f t="shared" si="199"/>
        <v>0</v>
      </c>
      <c r="AB133" s="17">
        <f t="shared" si="199"/>
        <v>0</v>
      </c>
      <c r="AC133" s="17">
        <f t="shared" si="199"/>
        <v>0</v>
      </c>
      <c r="AD133" s="17">
        <f t="shared" si="199"/>
        <v>0</v>
      </c>
      <c r="AE133" s="17">
        <f t="shared" si="199"/>
        <v>0</v>
      </c>
      <c r="AF133" s="17">
        <f t="shared" si="199"/>
        <v>0</v>
      </c>
      <c r="AG133" s="17">
        <f t="shared" si="199"/>
        <v>0</v>
      </c>
      <c r="AH133" s="17">
        <f t="shared" si="199"/>
        <v>0</v>
      </c>
      <c r="AI133" s="17">
        <f t="shared" si="199"/>
        <v>0</v>
      </c>
      <c r="AJ133" s="17">
        <f t="shared" si="199"/>
        <v>0</v>
      </c>
      <c r="AK133" s="17">
        <f>+AK129-AK131</f>
        <v>0</v>
      </c>
      <c r="AL133" s="17">
        <f>+AL129-AL131</f>
        <v>0</v>
      </c>
      <c r="AM133" s="17">
        <f>+AM129-AM131</f>
        <v>0</v>
      </c>
      <c r="AN133" s="17">
        <f t="shared" si="199"/>
        <v>0</v>
      </c>
      <c r="AO133" s="17">
        <f t="shared" si="199"/>
        <v>0</v>
      </c>
      <c r="AP133" s="17">
        <f t="shared" si="199"/>
        <v>0</v>
      </c>
      <c r="AQ133" s="17">
        <f t="shared" si="199"/>
        <v>0</v>
      </c>
      <c r="AR133" s="17">
        <f t="shared" si="199"/>
        <v>0</v>
      </c>
      <c r="AS133" s="17">
        <f t="shared" si="199"/>
        <v>0</v>
      </c>
      <c r="AT133" s="17">
        <f t="shared" si="199"/>
        <v>0</v>
      </c>
      <c r="AU133" s="17">
        <f t="shared" si="199"/>
        <v>0</v>
      </c>
      <c r="AV133" s="17">
        <f t="shared" si="199"/>
        <v>0</v>
      </c>
      <c r="AW133" s="17">
        <f t="shared" si="199"/>
        <v>0</v>
      </c>
      <c r="AX133" s="17">
        <f t="shared" si="199"/>
        <v>0</v>
      </c>
      <c r="AY133" s="17">
        <f t="shared" si="199"/>
        <v>0</v>
      </c>
      <c r="AZ133" s="17">
        <f t="shared" si="199"/>
        <v>0</v>
      </c>
      <c r="BA133" s="17">
        <f t="shared" si="199"/>
        <v>0</v>
      </c>
      <c r="BB133" s="17">
        <f t="shared" si="199"/>
        <v>0</v>
      </c>
      <c r="BC133" s="17">
        <f t="shared" si="199"/>
        <v>0</v>
      </c>
      <c r="BD133" s="17">
        <f t="shared" si="199"/>
        <v>0</v>
      </c>
      <c r="BE133" s="17">
        <f t="shared" si="199"/>
        <v>0</v>
      </c>
      <c r="BF133" s="17">
        <f t="shared" si="199"/>
        <v>0</v>
      </c>
      <c r="BG133" s="17">
        <f t="shared" si="199"/>
        <v>0</v>
      </c>
      <c r="BH133" s="17">
        <f t="shared" si="199"/>
        <v>0</v>
      </c>
      <c r="BI133" s="17">
        <f t="shared" si="199"/>
        <v>0</v>
      </c>
      <c r="BJ133" s="17">
        <f t="shared" si="199"/>
        <v>0</v>
      </c>
      <c r="BK133" s="17">
        <f t="shared" si="199"/>
        <v>0</v>
      </c>
      <c r="BL133" s="17">
        <f t="shared" si="199"/>
        <v>0</v>
      </c>
      <c r="BM133" s="17">
        <f t="shared" si="199"/>
        <v>0</v>
      </c>
      <c r="BN133" s="17">
        <f t="shared" si="199"/>
        <v>0</v>
      </c>
      <c r="BO133" s="17">
        <f t="shared" si="199"/>
        <v>0</v>
      </c>
      <c r="BP133" s="17">
        <f t="shared" si="199"/>
        <v>0</v>
      </c>
      <c r="BQ133" s="17">
        <f>+BQ129-BQ131</f>
        <v>0</v>
      </c>
      <c r="BR133" s="17">
        <f>+BR129-BR131</f>
        <v>0</v>
      </c>
      <c r="BS133" s="17">
        <f>+BS129-BS131</f>
        <v>0</v>
      </c>
      <c r="BT133" s="17">
        <f>+BT129-BT131</f>
        <v>0</v>
      </c>
      <c r="BU133" s="17">
        <f t="shared" si="199"/>
        <v>0</v>
      </c>
      <c r="BV133" s="17">
        <f t="shared" si="199"/>
        <v>0</v>
      </c>
      <c r="BW133" s="17">
        <f t="shared" si="199"/>
        <v>0</v>
      </c>
      <c r="BX133" s="17">
        <f t="shared" si="199"/>
        <v>0</v>
      </c>
      <c r="BY133" s="17">
        <f t="shared" si="199"/>
        <v>0</v>
      </c>
      <c r="BZ133" s="17">
        <f t="shared" si="199"/>
        <v>0</v>
      </c>
      <c r="CA133" s="17">
        <f t="shared" si="199"/>
        <v>0</v>
      </c>
      <c r="CB133" s="17">
        <f t="shared" si="199"/>
        <v>0</v>
      </c>
      <c r="CC133" s="17">
        <f t="shared" si="199"/>
        <v>0</v>
      </c>
      <c r="CD133" s="17">
        <f t="shared" si="199"/>
        <v>0</v>
      </c>
      <c r="CE133" s="17">
        <f t="shared" si="199"/>
        <v>0</v>
      </c>
      <c r="CF133" s="17">
        <f t="shared" si="199"/>
        <v>0</v>
      </c>
      <c r="CG133" s="17">
        <f>+CG129-CG131</f>
        <v>0</v>
      </c>
      <c r="CH133" s="17">
        <f>+CH129-CH131</f>
        <v>0</v>
      </c>
      <c r="CI133" s="17">
        <f t="shared" ref="CI133:CX133" si="200">+CI129-CI131</f>
        <v>0</v>
      </c>
      <c r="CJ133" s="17">
        <f t="shared" si="200"/>
        <v>0</v>
      </c>
      <c r="CK133" s="17">
        <f t="shared" si="200"/>
        <v>0</v>
      </c>
      <c r="CL133" s="17">
        <f t="shared" si="200"/>
        <v>0</v>
      </c>
      <c r="CM133" s="17">
        <f t="shared" si="200"/>
        <v>0</v>
      </c>
      <c r="CN133" s="17">
        <f t="shared" si="200"/>
        <v>0</v>
      </c>
      <c r="CO133" s="17">
        <f t="shared" si="200"/>
        <v>0</v>
      </c>
      <c r="CP133" s="17">
        <f t="shared" si="200"/>
        <v>0</v>
      </c>
      <c r="CQ133" s="17">
        <f t="shared" si="200"/>
        <v>0</v>
      </c>
      <c r="CR133" s="17">
        <f t="shared" si="200"/>
        <v>0</v>
      </c>
      <c r="CS133" s="17">
        <f t="shared" si="200"/>
        <v>0</v>
      </c>
      <c r="CT133" s="17">
        <f t="shared" si="200"/>
        <v>0</v>
      </c>
      <c r="CU133" s="17">
        <f t="shared" si="200"/>
        <v>0</v>
      </c>
      <c r="CV133" s="17">
        <f t="shared" si="200"/>
        <v>0</v>
      </c>
      <c r="CW133" s="17">
        <f t="shared" si="200"/>
        <v>0</v>
      </c>
      <c r="CX133" s="17">
        <f t="shared" si="200"/>
        <v>0</v>
      </c>
    </row>
    <row r="134" spans="1:102" ht="13.5" thickTop="1">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row>
    <row r="135" spans="1:102" s="11" customFormat="1" ht="37.5" customHeight="1">
      <c r="A135" s="9"/>
      <c r="B135" s="9"/>
      <c r="C135" s="61"/>
      <c r="D135" s="61"/>
      <c r="E135" s="61"/>
      <c r="F135" s="61"/>
      <c r="G135" s="62" t="str">
        <f>G8</f>
        <v xml:space="preserve">Sales </v>
      </c>
      <c r="H135" s="62" t="str">
        <f t="shared" ref="H135:CH135" si="201">H8</f>
        <v>Sales - No GST</v>
      </c>
      <c r="I135" s="62" t="str">
        <f t="shared" si="201"/>
        <v>Sales - Other</v>
      </c>
      <c r="J135" s="62" t="str">
        <f t="shared" si="201"/>
        <v>Sales -</v>
      </c>
      <c r="K135" s="62" t="str">
        <f t="shared" si="201"/>
        <v>Interest</v>
      </c>
      <c r="L135" s="62" t="str">
        <f t="shared" si="201"/>
        <v>Spare 1 (no GST)</v>
      </c>
      <c r="M135" s="62" t="str">
        <f t="shared" si="201"/>
        <v>Wage Subsidy</v>
      </c>
      <c r="N135" s="62" t="str">
        <f t="shared" si="201"/>
        <v>Dividends Received</v>
      </c>
      <c r="O135" s="62" t="str">
        <f t="shared" si="201"/>
        <v>Spare 1</v>
      </c>
      <c r="P135" s="62" t="str">
        <f t="shared" si="201"/>
        <v>Other Income</v>
      </c>
      <c r="Q135" s="63" t="str">
        <f t="shared" si="201"/>
        <v>Purchases for Resale</v>
      </c>
      <c r="R135" s="63" t="str">
        <f>R8</f>
        <v>Purchases - other</v>
      </c>
      <c r="S135" s="63" t="str">
        <f t="shared" si="201"/>
        <v>Freight &amp; Cartage</v>
      </c>
      <c r="T135" s="63" t="str">
        <f t="shared" si="201"/>
        <v>Wages &amp; PAYE</v>
      </c>
      <c r="U135" s="63" t="str">
        <f t="shared" si="201"/>
        <v>Sub Contractors</v>
      </c>
      <c r="V135" s="63" t="str">
        <f t="shared" si="201"/>
        <v>Management Fees</v>
      </c>
      <c r="W135" s="63" t="str">
        <f t="shared" si="201"/>
        <v>Spare 2</v>
      </c>
      <c r="X135" s="63" t="str">
        <f t="shared" si="201"/>
        <v>Spare 3</v>
      </c>
      <c r="Y135" s="63" t="str">
        <f t="shared" si="201"/>
        <v>Spare 4</v>
      </c>
      <c r="Z135" s="63" t="str">
        <f t="shared" si="201"/>
        <v>Advertising Costs</v>
      </c>
      <c r="AA135" s="63" t="str">
        <f t="shared" si="201"/>
        <v>Cleaning Rubbish Laundry</v>
      </c>
      <c r="AB135" s="63" t="str">
        <f t="shared" si="201"/>
        <v>Commissions</v>
      </c>
      <c r="AC135" s="64" t="str">
        <f t="shared" si="201"/>
        <v>Entertainment - Deduct.</v>
      </c>
      <c r="AD135" s="63" t="str">
        <f t="shared" si="201"/>
        <v>Entertainment - Non Deduct.</v>
      </c>
      <c r="AE135" s="64" t="str">
        <f t="shared" si="201"/>
        <v>Electricity &amp; Gas</v>
      </c>
      <c r="AF135" s="63" t="str">
        <f t="shared" si="201"/>
        <v>Equipment Hire</v>
      </c>
      <c r="AG135" s="63" t="str">
        <f t="shared" si="201"/>
        <v>Fuel</v>
      </c>
      <c r="AH135" s="64" t="str">
        <f t="shared" si="201"/>
        <v>General Operating Expenses</v>
      </c>
      <c r="AI135" s="63" t="str">
        <f t="shared" si="201"/>
        <v>Motor Vehicles Costs</v>
      </c>
      <c r="AJ135" s="63" t="str">
        <f t="shared" si="201"/>
        <v>M.V. Leasing Costs</v>
      </c>
      <c r="AK135" s="63" t="str">
        <f>AK8</f>
        <v>Packaging Material</v>
      </c>
      <c r="AL135" s="63" t="str">
        <f>AL8</f>
        <v>Protective Clothing</v>
      </c>
      <c r="AM135" s="63" t="str">
        <f>AM8</f>
        <v>Registrations</v>
      </c>
      <c r="AN135" s="63" t="str">
        <f t="shared" si="201"/>
        <v>R&amp;M - Equipment / Plant</v>
      </c>
      <c r="AO135" s="63" t="str">
        <f t="shared" si="201"/>
        <v>R&amp;M - Building</v>
      </c>
      <c r="AP135" s="63" t="str">
        <f t="shared" si="201"/>
        <v>Replacement-Small Items</v>
      </c>
      <c r="AQ135" s="63" t="str">
        <f t="shared" si="201"/>
        <v>Rent &amp; Rates</v>
      </c>
      <c r="AR135" s="63" t="str">
        <f t="shared" si="201"/>
        <v>Security</v>
      </c>
      <c r="AS135" s="63" t="str">
        <f t="shared" si="201"/>
        <v>Staff Costs</v>
      </c>
      <c r="AT135" s="63" t="str">
        <f t="shared" si="201"/>
        <v>Travel Accommodation</v>
      </c>
      <c r="AU135" s="63" t="str">
        <f t="shared" si="201"/>
        <v>Travel Meals</v>
      </c>
      <c r="AV135" s="63" t="str">
        <f t="shared" si="201"/>
        <v>Travel Overseas</v>
      </c>
      <c r="AW135" s="63" t="str">
        <f t="shared" si="201"/>
        <v>Travel Taxi</v>
      </c>
      <c r="AX135" s="63" t="str">
        <f t="shared" si="201"/>
        <v>Spare 2</v>
      </c>
      <c r="AY135" s="63" t="str">
        <f t="shared" si="201"/>
        <v>Spare 3</v>
      </c>
      <c r="AZ135" s="63" t="str">
        <f t="shared" si="201"/>
        <v>Spare 4</v>
      </c>
      <c r="BA135" s="64" t="str">
        <f t="shared" si="201"/>
        <v>Accounting Expenses</v>
      </c>
      <c r="BB135" s="63" t="str">
        <f t="shared" si="201"/>
        <v>Computer Expenses</v>
      </c>
      <c r="BC135" s="63" t="str">
        <f t="shared" si="201"/>
        <v>Courier Costs</v>
      </c>
      <c r="BD135" s="63" t="str">
        <f t="shared" si="201"/>
        <v>Directors Fees</v>
      </c>
      <c r="BE135" s="63" t="str">
        <f t="shared" si="201"/>
        <v>Donations</v>
      </c>
      <c r="BF135" s="64" t="str">
        <f t="shared" si="201"/>
        <v>General Administration Expense</v>
      </c>
      <c r="BG135" s="63" t="str">
        <f t="shared" si="201"/>
        <v>Legal - deductable</v>
      </c>
      <c r="BH135" s="63" t="str">
        <f t="shared" si="201"/>
        <v>Legal - non deductable</v>
      </c>
      <c r="BI135" s="63" t="str">
        <f t="shared" si="201"/>
        <v>Licence Fees</v>
      </c>
      <c r="BJ135" s="63" t="str">
        <f t="shared" si="201"/>
        <v>Management Salaries</v>
      </c>
      <c r="BK135" s="65" t="str">
        <f t="shared" si="201"/>
        <v>Postage</v>
      </c>
      <c r="BL135" s="63" t="str">
        <f t="shared" si="201"/>
        <v>Printing &amp; Stationery</v>
      </c>
      <c r="BM135" s="63" t="str">
        <f t="shared" si="201"/>
        <v>Telephone</v>
      </c>
      <c r="BN135" s="63" t="str">
        <f t="shared" si="201"/>
        <v>Training</v>
      </c>
      <c r="BO135" s="63" t="str">
        <f t="shared" si="201"/>
        <v>Staff Recruitment Costs</v>
      </c>
      <c r="BP135" s="63" t="str">
        <f t="shared" si="201"/>
        <v>Staff Training</v>
      </c>
      <c r="BQ135" s="63" t="str">
        <f>BQ8</f>
        <v>Subscription</v>
      </c>
      <c r="BR135" s="63" t="str">
        <f>BR8</f>
        <v>Spare 1</v>
      </c>
      <c r="BS135" s="63" t="str">
        <f>BS8</f>
        <v>Spare 2</v>
      </c>
      <c r="BT135" s="63" t="str">
        <f>BT8</f>
        <v>Spare3</v>
      </c>
      <c r="BU135" s="63" t="str">
        <f t="shared" si="201"/>
        <v>ACC levies</v>
      </c>
      <c r="BV135" s="63" t="str">
        <f t="shared" si="201"/>
        <v>Bank Charges</v>
      </c>
      <c r="BW135" s="63" t="str">
        <f t="shared" si="201"/>
        <v>Interest</v>
      </c>
      <c r="BX135" s="63" t="str">
        <f t="shared" si="201"/>
        <v>Insurance</v>
      </c>
      <c r="BY135" s="63" t="str">
        <f t="shared" si="201"/>
        <v>Fringe Benefit Tax</v>
      </c>
      <c r="BZ135" s="63" t="str">
        <f t="shared" si="201"/>
        <v>Spare 1</v>
      </c>
      <c r="CA135" s="63" t="str">
        <f t="shared" si="201"/>
        <v>Spare 2</v>
      </c>
      <c r="CB135" s="63" t="str">
        <f t="shared" si="201"/>
        <v>Spare 3</v>
      </c>
      <c r="CC135" s="63" t="str">
        <f t="shared" si="201"/>
        <v>Spare 4</v>
      </c>
      <c r="CD135" s="63" t="str">
        <f t="shared" si="201"/>
        <v>Dividends Paid</v>
      </c>
      <c r="CE135" s="63" t="str">
        <f t="shared" si="201"/>
        <v>Spare 1</v>
      </c>
      <c r="CF135" s="63" t="str">
        <f t="shared" si="201"/>
        <v>Spare 2</v>
      </c>
      <c r="CG135" s="63" t="str">
        <f>CG8</f>
        <v>Spare 3</v>
      </c>
      <c r="CH135" s="63" t="str">
        <f t="shared" si="201"/>
        <v>Suspense</v>
      </c>
      <c r="CI135" s="63" t="str">
        <f>CI8</f>
        <v>Fixed Assets Purchased</v>
      </c>
      <c r="CJ135" s="63" t="str">
        <f>CJ8</f>
        <v>Investments</v>
      </c>
      <c r="CK135" s="63" t="str">
        <f>CK8</f>
        <v>Witholding Tax</v>
      </c>
      <c r="CL135" s="63" t="str">
        <f t="shared" ref="CL135:CX135" si="202">CL8</f>
        <v>Spare 1</v>
      </c>
      <c r="CM135" s="63" t="str">
        <f t="shared" si="202"/>
        <v>Shareholders - One</v>
      </c>
      <c r="CN135" s="63" t="str">
        <f t="shared" si="202"/>
        <v>Shareholders - Two</v>
      </c>
      <c r="CO135" s="63" t="str">
        <f t="shared" si="202"/>
        <v>Shareholders -</v>
      </c>
      <c r="CP135" s="63" t="str">
        <f t="shared" si="202"/>
        <v>HP Payments</v>
      </c>
      <c r="CQ135" s="63" t="str">
        <f t="shared" si="202"/>
        <v>Sundry Loans</v>
      </c>
      <c r="CR135" s="63" t="str">
        <f t="shared" si="202"/>
        <v>Loans to 3rd parties</v>
      </c>
      <c r="CS135" s="63" t="str">
        <f t="shared" si="202"/>
        <v>Mortgage</v>
      </c>
      <c r="CT135" s="63" t="str">
        <f t="shared" si="202"/>
        <v>Income tax- Terminal</v>
      </c>
      <c r="CU135" s="63" t="str">
        <f t="shared" si="202"/>
        <v>Income tax- Provisional</v>
      </c>
      <c r="CV135" s="63" t="str">
        <f t="shared" si="202"/>
        <v>Spare 1</v>
      </c>
      <c r="CW135" s="63" t="str">
        <f t="shared" si="202"/>
        <v>GST Payments/Refunds</v>
      </c>
      <c r="CX135" s="63" t="str">
        <f t="shared" si="202"/>
        <v>Transfers between bank a/c</v>
      </c>
    </row>
    <row r="136" spans="1:102">
      <c r="G136" s="88">
        <f t="shared" ref="G136:CF136" si="203">+G9</f>
        <v>1</v>
      </c>
      <c r="H136" s="88">
        <f t="shared" si="203"/>
        <v>2</v>
      </c>
      <c r="I136" s="88">
        <f t="shared" si="203"/>
        <v>3</v>
      </c>
      <c r="J136" s="88">
        <f t="shared" si="203"/>
        <v>4</v>
      </c>
      <c r="K136" s="88">
        <f t="shared" si="203"/>
        <v>5</v>
      </c>
      <c r="L136" s="88">
        <f t="shared" si="203"/>
        <v>6</v>
      </c>
      <c r="M136" s="88">
        <f t="shared" si="203"/>
        <v>7</v>
      </c>
      <c r="N136" s="88">
        <f t="shared" si="203"/>
        <v>8</v>
      </c>
      <c r="O136" s="88">
        <f t="shared" si="203"/>
        <v>9</v>
      </c>
      <c r="P136" s="88">
        <f t="shared" si="203"/>
        <v>10</v>
      </c>
      <c r="Q136" s="88">
        <f t="shared" si="203"/>
        <v>11</v>
      </c>
      <c r="R136" s="88">
        <f t="shared" si="203"/>
        <v>12</v>
      </c>
      <c r="S136" s="88">
        <f t="shared" si="203"/>
        <v>13</v>
      </c>
      <c r="T136" s="88">
        <f t="shared" si="203"/>
        <v>14</v>
      </c>
      <c r="U136" s="88">
        <f t="shared" si="203"/>
        <v>15</v>
      </c>
      <c r="V136" s="88">
        <f t="shared" si="203"/>
        <v>16</v>
      </c>
      <c r="W136" s="88">
        <f t="shared" si="203"/>
        <v>17</v>
      </c>
      <c r="X136" s="88">
        <f t="shared" si="203"/>
        <v>18</v>
      </c>
      <c r="Y136" s="88">
        <f t="shared" si="203"/>
        <v>19</v>
      </c>
      <c r="Z136" s="88">
        <f t="shared" si="203"/>
        <v>30</v>
      </c>
      <c r="AA136" s="88">
        <f t="shared" si="203"/>
        <v>31</v>
      </c>
      <c r="AB136" s="88">
        <f t="shared" si="203"/>
        <v>32</v>
      </c>
      <c r="AC136" s="88">
        <f t="shared" si="203"/>
        <v>33</v>
      </c>
      <c r="AD136" s="88">
        <f t="shared" si="203"/>
        <v>34</v>
      </c>
      <c r="AE136" s="88">
        <f t="shared" si="203"/>
        <v>35</v>
      </c>
      <c r="AF136" s="88">
        <f t="shared" si="203"/>
        <v>36</v>
      </c>
      <c r="AG136" s="88">
        <f t="shared" si="203"/>
        <v>37</v>
      </c>
      <c r="AH136" s="88">
        <f t="shared" si="203"/>
        <v>38</v>
      </c>
      <c r="AI136" s="88">
        <f t="shared" si="203"/>
        <v>39</v>
      </c>
      <c r="AJ136" s="88">
        <f t="shared" si="203"/>
        <v>40</v>
      </c>
      <c r="AK136" s="88">
        <f t="shared" si="203"/>
        <v>41</v>
      </c>
      <c r="AL136" s="88">
        <f t="shared" si="203"/>
        <v>42</v>
      </c>
      <c r="AM136" s="88">
        <f t="shared" si="203"/>
        <v>43</v>
      </c>
      <c r="AN136" s="88">
        <f t="shared" si="203"/>
        <v>44</v>
      </c>
      <c r="AO136" s="88">
        <f t="shared" si="203"/>
        <v>45</v>
      </c>
      <c r="AP136" s="88">
        <f t="shared" si="203"/>
        <v>46</v>
      </c>
      <c r="AQ136" s="88">
        <f t="shared" si="203"/>
        <v>47</v>
      </c>
      <c r="AR136" s="88">
        <f t="shared" si="203"/>
        <v>48</v>
      </c>
      <c r="AS136" s="88">
        <f t="shared" si="203"/>
        <v>49</v>
      </c>
      <c r="AT136" s="88">
        <f t="shared" si="203"/>
        <v>50</v>
      </c>
      <c r="AU136" s="88">
        <f t="shared" si="203"/>
        <v>51</v>
      </c>
      <c r="AV136" s="88">
        <f t="shared" si="203"/>
        <v>52</v>
      </c>
      <c r="AW136" s="88">
        <f t="shared" si="203"/>
        <v>53</v>
      </c>
      <c r="AX136" s="88">
        <f t="shared" si="203"/>
        <v>54</v>
      </c>
      <c r="AY136" s="88">
        <f t="shared" si="203"/>
        <v>55</v>
      </c>
      <c r="AZ136" s="88">
        <f t="shared" si="203"/>
        <v>56</v>
      </c>
      <c r="BA136" s="88">
        <f t="shared" si="203"/>
        <v>60</v>
      </c>
      <c r="BB136" s="88">
        <f t="shared" si="203"/>
        <v>61</v>
      </c>
      <c r="BC136" s="88">
        <f t="shared" si="203"/>
        <v>62</v>
      </c>
      <c r="BD136" s="88">
        <f t="shared" si="203"/>
        <v>63</v>
      </c>
      <c r="BE136" s="88">
        <f t="shared" si="203"/>
        <v>64</v>
      </c>
      <c r="BF136" s="88">
        <f t="shared" si="203"/>
        <v>65</v>
      </c>
      <c r="BG136" s="88">
        <f t="shared" si="203"/>
        <v>66</v>
      </c>
      <c r="BH136" s="88">
        <f t="shared" si="203"/>
        <v>67</v>
      </c>
      <c r="BI136" s="88">
        <f t="shared" si="203"/>
        <v>68</v>
      </c>
      <c r="BJ136" s="88">
        <f t="shared" si="203"/>
        <v>69</v>
      </c>
      <c r="BK136" s="88">
        <f t="shared" si="203"/>
        <v>70</v>
      </c>
      <c r="BL136" s="88">
        <f t="shared" si="203"/>
        <v>71</v>
      </c>
      <c r="BM136" s="88">
        <f t="shared" si="203"/>
        <v>72</v>
      </c>
      <c r="BN136" s="88">
        <f t="shared" si="203"/>
        <v>73</v>
      </c>
      <c r="BO136" s="88">
        <f t="shared" si="203"/>
        <v>74</v>
      </c>
      <c r="BP136" s="88">
        <f t="shared" si="203"/>
        <v>75</v>
      </c>
      <c r="BQ136" s="88">
        <f t="shared" si="203"/>
        <v>76</v>
      </c>
      <c r="BR136" s="88">
        <f t="shared" si="203"/>
        <v>77</v>
      </c>
      <c r="BS136" s="88">
        <f t="shared" si="203"/>
        <v>78</v>
      </c>
      <c r="BT136" s="88">
        <f t="shared" si="203"/>
        <v>79</v>
      </c>
      <c r="BU136" s="88">
        <f t="shared" si="203"/>
        <v>80</v>
      </c>
      <c r="BV136" s="88">
        <f t="shared" si="203"/>
        <v>81</v>
      </c>
      <c r="BW136" s="88">
        <f t="shared" si="203"/>
        <v>82</v>
      </c>
      <c r="BX136" s="88">
        <f t="shared" si="203"/>
        <v>83</v>
      </c>
      <c r="BY136" s="88">
        <f t="shared" si="203"/>
        <v>84</v>
      </c>
      <c r="BZ136" s="88">
        <f t="shared" si="203"/>
        <v>85</v>
      </c>
      <c r="CA136" s="88">
        <f t="shared" si="203"/>
        <v>86</v>
      </c>
      <c r="CB136" s="88">
        <f t="shared" si="203"/>
        <v>87</v>
      </c>
      <c r="CC136" s="88">
        <f t="shared" si="203"/>
        <v>88</v>
      </c>
      <c r="CD136" s="88">
        <f t="shared" si="203"/>
        <v>90</v>
      </c>
      <c r="CE136" s="88">
        <f t="shared" si="203"/>
        <v>91</v>
      </c>
      <c r="CF136" s="88">
        <f t="shared" si="203"/>
        <v>92</v>
      </c>
      <c r="CG136" s="88">
        <f>+CG9</f>
        <v>93</v>
      </c>
      <c r="CH136" s="88">
        <f>+CH9</f>
        <v>100</v>
      </c>
      <c r="CI136" s="88">
        <f>+CI9</f>
        <v>101</v>
      </c>
      <c r="CJ136" s="88">
        <f>+CJ9</f>
        <v>102</v>
      </c>
      <c r="CK136" s="88">
        <f>+CK9</f>
        <v>103</v>
      </c>
      <c r="CL136" s="88">
        <f t="shared" ref="CL136:CX136" si="204">+CL9</f>
        <v>104</v>
      </c>
      <c r="CM136" s="88">
        <f t="shared" si="204"/>
        <v>110</v>
      </c>
      <c r="CN136" s="88">
        <f t="shared" si="204"/>
        <v>111</v>
      </c>
      <c r="CO136" s="88">
        <f t="shared" si="204"/>
        <v>112</v>
      </c>
      <c r="CP136" s="88">
        <f t="shared" si="204"/>
        <v>113</v>
      </c>
      <c r="CQ136" s="88">
        <f t="shared" si="204"/>
        <v>114</v>
      </c>
      <c r="CR136" s="88">
        <f t="shared" si="204"/>
        <v>115</v>
      </c>
      <c r="CS136" s="88">
        <f t="shared" si="204"/>
        <v>116</v>
      </c>
      <c r="CT136" s="88">
        <f t="shared" si="204"/>
        <v>117</v>
      </c>
      <c r="CU136" s="88">
        <f t="shared" si="204"/>
        <v>118</v>
      </c>
      <c r="CV136" s="88">
        <f t="shared" si="204"/>
        <v>119</v>
      </c>
      <c r="CW136" s="88">
        <f t="shared" si="204"/>
        <v>200</v>
      </c>
      <c r="CX136" s="88">
        <f t="shared" si="204"/>
        <v>301</v>
      </c>
    </row>
    <row r="137" spans="1:102">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row>
    <row r="138" spans="1:102">
      <c r="B138" s="422"/>
      <c r="C138" s="422"/>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row>
    <row r="139" spans="1:102">
      <c r="B139" s="422"/>
      <c r="C139" s="422"/>
      <c r="G139" s="15"/>
      <c r="H139" s="15"/>
      <c r="I139" s="15"/>
      <c r="J139" s="15"/>
      <c r="K139" s="15"/>
      <c r="L139" s="15"/>
      <c r="M139" s="15"/>
      <c r="N139" s="15"/>
      <c r="O139" s="15"/>
      <c r="P139" s="15"/>
      <c r="Q139" s="15"/>
      <c r="R139" s="15"/>
      <c r="S139" s="15"/>
      <c r="T139" s="15"/>
      <c r="U139" s="12"/>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row>
    <row r="140" spans="1:102" ht="15.75">
      <c r="B140" s="422"/>
      <c r="C140" s="422"/>
      <c r="G140" s="496" t="s">
        <v>47</v>
      </c>
      <c r="H140" s="496"/>
      <c r="I140" s="86">
        <f>SUM(G131:P131)</f>
        <v>0</v>
      </c>
      <c r="J140" s="15"/>
      <c r="K140" s="15"/>
      <c r="L140" s="495" t="s">
        <v>48</v>
      </c>
      <c r="M140" s="495"/>
      <c r="N140" s="85">
        <f>SUM(Q131:CI131)</f>
        <v>0</v>
      </c>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row>
    <row r="141" spans="1:102">
      <c r="B141" s="422"/>
      <c r="C141" s="423"/>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row>
    <row r="142" spans="1:102">
      <c r="B142" s="422"/>
      <c r="C142" s="423"/>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row>
    <row r="143" spans="1:102">
      <c r="B143" s="422"/>
      <c r="C143" s="427">
        <v>42370</v>
      </c>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row>
    <row r="144" spans="1:102">
      <c r="B144" s="422"/>
      <c r="C144" s="427">
        <v>42371</v>
      </c>
      <c r="D144" s="8"/>
      <c r="E144" s="8"/>
      <c r="F144" s="8"/>
      <c r="G144" s="26"/>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row>
    <row r="145" spans="2:84">
      <c r="B145" s="422"/>
      <c r="C145" s="427">
        <v>42372</v>
      </c>
      <c r="D145" s="8"/>
      <c r="E145" s="8"/>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row>
    <row r="146" spans="2:84">
      <c r="B146" s="422"/>
      <c r="C146" s="427">
        <v>42373</v>
      </c>
      <c r="D146" s="8"/>
      <c r="E146" s="8"/>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row>
    <row r="147" spans="2:84">
      <c r="B147" s="422"/>
      <c r="C147" s="427">
        <v>42374</v>
      </c>
      <c r="D147" s="8"/>
      <c r="E147" s="8"/>
      <c r="F147" s="8"/>
      <c r="G147" s="26"/>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row>
    <row r="148" spans="2:84">
      <c r="B148" s="422"/>
      <c r="C148" s="427">
        <v>42375</v>
      </c>
      <c r="D148" s="8"/>
      <c r="E148" s="8"/>
      <c r="F148" s="8"/>
      <c r="G148" s="8"/>
    </row>
    <row r="149" spans="2:84">
      <c r="B149" s="422"/>
      <c r="C149" s="427">
        <v>42376</v>
      </c>
      <c r="D149" s="8"/>
      <c r="E149" s="8"/>
      <c r="F149" s="8"/>
      <c r="G149" s="8"/>
    </row>
    <row r="150" spans="2:84">
      <c r="B150" s="422"/>
      <c r="C150" s="427">
        <v>42377</v>
      </c>
      <c r="D150" s="8"/>
      <c r="E150" s="8"/>
      <c r="F150" s="8"/>
      <c r="G150" s="8"/>
    </row>
    <row r="151" spans="2:84">
      <c r="B151" s="422"/>
      <c r="C151" s="427">
        <v>42378</v>
      </c>
      <c r="D151" s="8"/>
      <c r="E151" s="8"/>
      <c r="F151" s="8"/>
      <c r="G151" s="8"/>
    </row>
    <row r="152" spans="2:84">
      <c r="B152" s="422"/>
      <c r="C152" s="427">
        <v>42379</v>
      </c>
      <c r="D152" s="8"/>
      <c r="E152" s="8"/>
      <c r="F152" s="8"/>
      <c r="G152" s="8"/>
    </row>
    <row r="153" spans="2:84">
      <c r="B153" s="422"/>
      <c r="C153" s="427">
        <v>42380</v>
      </c>
      <c r="D153" s="8"/>
      <c r="E153" s="8"/>
      <c r="F153" s="8"/>
      <c r="G153" s="8"/>
    </row>
    <row r="154" spans="2:84">
      <c r="B154" s="422"/>
      <c r="C154" s="427">
        <v>42381</v>
      </c>
      <c r="D154" s="8"/>
      <c r="E154" s="8"/>
      <c r="F154" s="8"/>
      <c r="G154" s="8"/>
    </row>
    <row r="155" spans="2:84">
      <c r="B155" s="422"/>
      <c r="C155" s="427">
        <v>42382</v>
      </c>
      <c r="D155" s="8"/>
      <c r="E155" s="8"/>
      <c r="F155" s="8"/>
      <c r="G155" s="8"/>
    </row>
    <row r="156" spans="2:84">
      <c r="B156" s="422"/>
      <c r="C156" s="427">
        <v>42383</v>
      </c>
      <c r="D156" s="8"/>
      <c r="E156" s="8"/>
      <c r="F156" s="8"/>
      <c r="G156" s="8"/>
    </row>
    <row r="157" spans="2:84">
      <c r="B157" s="422"/>
      <c r="C157" s="427">
        <v>42384</v>
      </c>
      <c r="D157" s="8"/>
      <c r="E157" s="8"/>
      <c r="F157" s="8"/>
      <c r="G157" s="8"/>
    </row>
    <row r="158" spans="2:84">
      <c r="B158" s="422"/>
      <c r="C158" s="427">
        <v>42385</v>
      </c>
      <c r="D158" s="8"/>
      <c r="E158" s="8"/>
      <c r="F158" s="8"/>
      <c r="G158" s="8"/>
    </row>
    <row r="159" spans="2:84">
      <c r="B159" s="422"/>
      <c r="C159" s="427">
        <v>42386</v>
      </c>
      <c r="D159" s="8"/>
      <c r="E159" s="8"/>
      <c r="F159" s="8"/>
      <c r="G159" s="8"/>
    </row>
    <row r="160" spans="2:84">
      <c r="B160" s="422"/>
      <c r="C160" s="427">
        <v>42387</v>
      </c>
      <c r="D160" s="8"/>
      <c r="E160" s="8"/>
      <c r="F160" s="8"/>
      <c r="G160" s="8"/>
    </row>
    <row r="161" spans="2:7">
      <c r="B161" s="422"/>
      <c r="C161" s="427">
        <v>42388</v>
      </c>
      <c r="D161" s="8"/>
      <c r="E161" s="8"/>
      <c r="F161" s="8"/>
      <c r="G161" s="8"/>
    </row>
    <row r="162" spans="2:7">
      <c r="B162" s="422"/>
      <c r="C162" s="427">
        <v>42389</v>
      </c>
      <c r="D162" s="8"/>
      <c r="E162" s="8"/>
      <c r="F162" s="8"/>
      <c r="G162" s="8"/>
    </row>
    <row r="163" spans="2:7">
      <c r="B163" s="422"/>
      <c r="C163" s="427">
        <v>42390</v>
      </c>
      <c r="D163" s="8"/>
      <c r="E163" s="8"/>
      <c r="F163" s="8"/>
      <c r="G163" s="8"/>
    </row>
    <row r="164" spans="2:7">
      <c r="B164" s="422"/>
      <c r="C164" s="427">
        <v>42391</v>
      </c>
      <c r="D164" s="8"/>
      <c r="E164" s="8"/>
      <c r="F164" s="8"/>
      <c r="G164" s="8"/>
    </row>
    <row r="165" spans="2:7">
      <c r="B165" s="422"/>
      <c r="C165" s="427">
        <v>42392</v>
      </c>
      <c r="D165" s="8"/>
      <c r="E165" s="8"/>
      <c r="F165" s="8"/>
      <c r="G165" s="8"/>
    </row>
    <row r="166" spans="2:7">
      <c r="B166" s="422"/>
      <c r="C166" s="427">
        <v>42393</v>
      </c>
      <c r="D166" s="8"/>
      <c r="E166" s="8"/>
      <c r="F166" s="8"/>
      <c r="G166" s="8"/>
    </row>
    <row r="167" spans="2:7">
      <c r="B167" s="422"/>
      <c r="C167" s="427">
        <v>42394</v>
      </c>
      <c r="D167" s="8"/>
      <c r="E167" s="8"/>
      <c r="F167" s="8"/>
      <c r="G167" s="8"/>
    </row>
    <row r="168" spans="2:7">
      <c r="B168" s="422"/>
      <c r="C168" s="427">
        <v>42395</v>
      </c>
      <c r="D168" s="8"/>
      <c r="E168" s="8"/>
      <c r="F168" s="8"/>
      <c r="G168" s="8"/>
    </row>
    <row r="169" spans="2:7">
      <c r="B169" s="422"/>
      <c r="C169" s="427">
        <v>42396</v>
      </c>
      <c r="D169" s="8"/>
      <c r="E169" s="8"/>
      <c r="F169" s="8"/>
      <c r="G169" s="8"/>
    </row>
    <row r="170" spans="2:7">
      <c r="B170" s="422"/>
      <c r="C170" s="427">
        <v>42397</v>
      </c>
      <c r="D170" s="8"/>
      <c r="E170" s="8"/>
      <c r="F170" s="8"/>
      <c r="G170" s="8"/>
    </row>
    <row r="171" spans="2:7">
      <c r="B171" s="422"/>
      <c r="C171" s="427">
        <v>42398</v>
      </c>
      <c r="D171" s="8"/>
      <c r="E171" s="8"/>
      <c r="F171" s="8"/>
      <c r="G171" s="8"/>
    </row>
    <row r="172" spans="2:7">
      <c r="B172" s="422"/>
      <c r="C172" s="427">
        <v>42399</v>
      </c>
      <c r="D172" s="8"/>
      <c r="E172" s="8"/>
      <c r="F172" s="8"/>
      <c r="G172" s="8"/>
    </row>
    <row r="173" spans="2:7">
      <c r="B173" s="422"/>
      <c r="C173" s="427">
        <v>42400</v>
      </c>
      <c r="D173" s="8"/>
      <c r="E173" s="8"/>
      <c r="F173" s="8"/>
      <c r="G173" s="8"/>
    </row>
    <row r="174" spans="2:7">
      <c r="B174" s="8"/>
      <c r="C174" s="24"/>
      <c r="D174" s="8"/>
      <c r="E174" s="8"/>
      <c r="F174" s="8"/>
      <c r="G174" s="8"/>
    </row>
    <row r="175" spans="2:7">
      <c r="B175" s="8"/>
      <c r="C175" s="24"/>
      <c r="D175" s="8"/>
      <c r="E175" s="8"/>
      <c r="F175" s="8"/>
      <c r="G175" s="8"/>
    </row>
    <row r="176" spans="2:7">
      <c r="B176" s="8"/>
      <c r="C176" s="24"/>
      <c r="D176" s="8"/>
      <c r="E176" s="8"/>
      <c r="F176" s="8"/>
      <c r="G176" s="8"/>
    </row>
    <row r="177" spans="2:7">
      <c r="B177" s="8"/>
      <c r="C177" s="24"/>
      <c r="D177" s="8"/>
      <c r="E177" s="8"/>
      <c r="F177" s="8"/>
      <c r="G177" s="8"/>
    </row>
    <row r="178" spans="2:7">
      <c r="B178" s="8"/>
      <c r="C178" s="24"/>
      <c r="D178" s="8"/>
      <c r="E178" s="8"/>
      <c r="F178" s="8"/>
      <c r="G178" s="8"/>
    </row>
    <row r="179" spans="2:7">
      <c r="B179" s="8"/>
      <c r="C179" s="24"/>
      <c r="D179" s="8"/>
      <c r="E179" s="8"/>
      <c r="F179" s="8"/>
      <c r="G179" s="8"/>
    </row>
    <row r="180" spans="2:7">
      <c r="B180" s="8"/>
      <c r="C180" s="24"/>
      <c r="D180" s="8"/>
      <c r="E180" s="8"/>
      <c r="F180" s="8"/>
      <c r="G180" s="8"/>
    </row>
    <row r="181" spans="2:7">
      <c r="B181" s="8"/>
      <c r="C181" s="24"/>
      <c r="D181" s="8"/>
      <c r="E181" s="8"/>
      <c r="F181" s="8"/>
      <c r="G181" s="8"/>
    </row>
    <row r="182" spans="2:7">
      <c r="B182" s="8"/>
      <c r="C182" s="24"/>
      <c r="D182" s="8"/>
      <c r="E182" s="8"/>
      <c r="F182" s="8"/>
      <c r="G182" s="8"/>
    </row>
    <row r="183" spans="2:7">
      <c r="B183" s="8"/>
      <c r="C183" s="24"/>
      <c r="D183" s="8"/>
      <c r="E183" s="8"/>
      <c r="F183" s="8"/>
      <c r="G183" s="8"/>
    </row>
    <row r="184" spans="2:7">
      <c r="B184" s="8"/>
      <c r="C184" s="24"/>
      <c r="D184" s="8"/>
      <c r="E184" s="8"/>
      <c r="F184" s="8"/>
      <c r="G184" s="8"/>
    </row>
    <row r="185" spans="2:7">
      <c r="B185" s="8"/>
      <c r="C185" s="24"/>
      <c r="D185" s="8"/>
      <c r="E185" s="8"/>
      <c r="F185" s="8"/>
      <c r="G185" s="8"/>
    </row>
    <row r="186" spans="2:7">
      <c r="B186" s="8"/>
      <c r="C186" s="24"/>
      <c r="D186" s="8"/>
      <c r="E186" s="8"/>
      <c r="F186" s="8"/>
      <c r="G186" s="8"/>
    </row>
    <row r="187" spans="2:7">
      <c r="B187" s="8"/>
      <c r="C187" s="24"/>
      <c r="D187" s="8"/>
      <c r="E187" s="8"/>
      <c r="F187" s="8"/>
      <c r="G187" s="8"/>
    </row>
    <row r="188" spans="2:7">
      <c r="B188" s="8"/>
      <c r="C188" s="24"/>
      <c r="D188" s="8"/>
      <c r="E188" s="8"/>
      <c r="F188" s="8"/>
      <c r="G188" s="8"/>
    </row>
    <row r="189" spans="2:7">
      <c r="B189" s="8"/>
      <c r="C189" s="24"/>
      <c r="D189" s="8"/>
      <c r="E189" s="8"/>
      <c r="F189" s="8"/>
      <c r="G189" s="8"/>
    </row>
    <row r="190" spans="2:7">
      <c r="B190" s="8"/>
      <c r="C190" s="24"/>
      <c r="D190" s="8"/>
      <c r="E190" s="8"/>
      <c r="F190" s="8"/>
      <c r="G190" s="8"/>
    </row>
    <row r="191" spans="2:7">
      <c r="B191" s="8"/>
      <c r="C191" s="24"/>
      <c r="D191" s="8"/>
      <c r="E191" s="8"/>
      <c r="F191" s="8"/>
      <c r="G191" s="8"/>
    </row>
    <row r="192" spans="2:7">
      <c r="C192" s="25"/>
    </row>
  </sheetData>
  <mergeCells count="11">
    <mergeCell ref="A3:B3"/>
    <mergeCell ref="L140:M140"/>
    <mergeCell ref="G140:H140"/>
    <mergeCell ref="C1:I1"/>
    <mergeCell ref="C5:D5"/>
    <mergeCell ref="I3:J4"/>
    <mergeCell ref="C10:D10"/>
    <mergeCell ref="B7:D7"/>
    <mergeCell ref="B130:D130"/>
    <mergeCell ref="A5:B5"/>
    <mergeCell ref="A1:B1"/>
  </mergeCells>
  <phoneticPr fontId="70" type="noConversion"/>
  <dataValidations count="1">
    <dataValidation type="list" showInputMessage="1" showErrorMessage="1" sqref="C11:C127">
      <formula1>$C$143:$C$173</formula1>
    </dataValidation>
  </dataValidations>
  <hyperlinks>
    <hyperlink ref="I3:J4" location="Frontpage!A1" display="Click here back to Home Page!"/>
  </hyperlinks>
  <pageMargins left="0.75" right="0.75" top="1" bottom="1" header="0.5" footer="0.5"/>
  <headerFooter alignWithMargins="0">
    <oddHeader>&amp;A</oddHeader>
    <oddFooter>Page &amp;P</oddFooter>
  </headerFooter>
  <drawing r:id="rId1"/>
</worksheet>
</file>

<file path=xl/worksheets/sheet15.xml><?xml version="1.0" encoding="utf-8"?>
<worksheet xmlns="http://schemas.openxmlformats.org/spreadsheetml/2006/main" xmlns:r="http://schemas.openxmlformats.org/officeDocument/2006/relationships">
  <dimension ref="A1:CX192"/>
  <sheetViews>
    <sheetView showGridLines="0" workbookViewId="0">
      <pane xSplit="7515" ySplit="3795" topLeftCell="F5" activePane="bottomLeft"/>
      <selection pane="topRight" activeCell="G1" sqref="G1"/>
      <selection pane="bottomLeft" activeCell="C12" sqref="C12"/>
      <selection pane="bottomRight" activeCell="G11" sqref="G11:CX127"/>
    </sheetView>
  </sheetViews>
  <sheetFormatPr defaultRowHeight="12.75"/>
  <cols>
    <col min="1" max="1" width="5.28515625"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row r="3" spans="1:102" ht="15.75">
      <c r="A3" s="488" t="s">
        <v>108</v>
      </c>
      <c r="B3" s="489"/>
      <c r="D3" t="str">
        <f>Summary!D3</f>
        <v>Account No:</v>
      </c>
      <c r="F3">
        <f>Summary!F3</f>
        <v>0</v>
      </c>
      <c r="G3" s="129"/>
      <c r="I3" s="503" t="s">
        <v>120</v>
      </c>
      <c r="J3" s="503"/>
    </row>
    <row r="4" spans="1:102" ht="13.5" thickBot="1">
      <c r="I4" s="503"/>
      <c r="J4" s="503"/>
    </row>
    <row r="5" spans="1:102" ht="17.25" thickTop="1" thickBot="1">
      <c r="A5" s="485" t="s">
        <v>119</v>
      </c>
      <c r="B5" s="485"/>
      <c r="C5" s="486">
        <f>Summary!D5</f>
        <v>2016</v>
      </c>
      <c r="D5" s="487"/>
    </row>
    <row r="6" spans="1:102" ht="16.5" thickTop="1">
      <c r="A6" s="125"/>
      <c r="B6" s="125"/>
      <c r="C6" s="126"/>
      <c r="D6" s="126"/>
    </row>
    <row r="7" spans="1:102" ht="14.1" customHeight="1">
      <c r="A7" s="1"/>
      <c r="B7" s="501" t="s">
        <v>188</v>
      </c>
      <c r="C7" s="502"/>
      <c r="D7" s="502"/>
      <c r="E7" s="73">
        <f>E10+E129</f>
        <v>0</v>
      </c>
    </row>
    <row r="8" spans="1:102" s="10" customFormat="1" ht="39.75" customHeight="1">
      <c r="A8" s="52"/>
      <c r="B8" s="53" t="s">
        <v>25</v>
      </c>
      <c r="C8" s="53" t="s">
        <v>11</v>
      </c>
      <c r="D8" s="53" t="s">
        <v>41</v>
      </c>
      <c r="E8" s="53" t="s">
        <v>40</v>
      </c>
      <c r="F8" s="53" t="s">
        <v>86</v>
      </c>
      <c r="G8" s="54" t="str">
        <f>Summary!C14</f>
        <v xml:space="preserve">Sales </v>
      </c>
      <c r="H8" s="54" t="str">
        <f>Summary!C15</f>
        <v>Sales - No GST</v>
      </c>
      <c r="I8" s="54" t="str">
        <f>Summary!C16</f>
        <v>Sales - Other</v>
      </c>
      <c r="J8" s="54" t="str">
        <f>Summary!$C17</f>
        <v>Sales -</v>
      </c>
      <c r="K8" s="54" t="str">
        <f>Summary!$C18</f>
        <v>Interest</v>
      </c>
      <c r="L8" s="54" t="str">
        <f>Summary!C19</f>
        <v>Spare 1 (no GST)</v>
      </c>
      <c r="M8" s="54" t="str">
        <f>Summary!C20</f>
        <v>Wage Subsidy</v>
      </c>
      <c r="N8" s="54" t="str">
        <f>Summary!C21</f>
        <v>Dividends Received</v>
      </c>
      <c r="O8" s="54" t="str">
        <f>Summary!C22</f>
        <v>Spare 1</v>
      </c>
      <c r="P8" s="54" t="str">
        <f>Summary!C23</f>
        <v>Other Income</v>
      </c>
      <c r="Q8" s="56" t="str">
        <f>Summary!C26</f>
        <v>Purchases for Resale</v>
      </c>
      <c r="R8" s="56" t="str">
        <f>Summary!C27</f>
        <v>Purchases - other</v>
      </c>
      <c r="S8" s="56" t="str">
        <f>Summary!C28</f>
        <v>Freight &amp; Cartage</v>
      </c>
      <c r="T8" s="56" t="str">
        <f>Summary!C29</f>
        <v>Wages &amp; PAYE</v>
      </c>
      <c r="U8" s="56" t="str">
        <f>Summary!C30</f>
        <v>Sub Contractors</v>
      </c>
      <c r="V8" s="56" t="str">
        <f>Summary!C31</f>
        <v>Management Fees</v>
      </c>
      <c r="W8" s="56" t="str">
        <f>Summary!C32</f>
        <v>Spare 2</v>
      </c>
      <c r="X8" s="56" t="str">
        <f>Summary!C33</f>
        <v>Spare 3</v>
      </c>
      <c r="Y8" s="56" t="str">
        <f>Summary!C34</f>
        <v>Spare 4</v>
      </c>
      <c r="Z8" s="56" t="str">
        <f>Summary!C40</f>
        <v>Advertising Costs</v>
      </c>
      <c r="AA8" s="56" t="str">
        <f>Summary!C41</f>
        <v>Cleaning Rubbish Laundry</v>
      </c>
      <c r="AB8" s="56" t="str">
        <f>Summary!C42</f>
        <v>Commissions</v>
      </c>
      <c r="AC8" s="56" t="str">
        <f>Summary!C43</f>
        <v>Entertainment - Deduct.</v>
      </c>
      <c r="AD8" s="56" t="str">
        <f>Summary!C44</f>
        <v>Entertainment - Non Deduct.</v>
      </c>
      <c r="AE8" s="57" t="str">
        <f>Summary!C45</f>
        <v>Electricity &amp; Gas</v>
      </c>
      <c r="AF8" s="56" t="str">
        <f>Summary!C46</f>
        <v>Equipment Hire</v>
      </c>
      <c r="AG8" s="56" t="str">
        <f>Summary!C47</f>
        <v>Fuel</v>
      </c>
      <c r="AH8" s="57" t="str">
        <f>Summary!C48</f>
        <v>General Operating Expenses</v>
      </c>
      <c r="AI8" s="56" t="str">
        <f>Summary!C49</f>
        <v>Motor Vehicles Costs</v>
      </c>
      <c r="AJ8" s="58" t="str">
        <f>Summary!C50</f>
        <v>M.V. Leasing Costs</v>
      </c>
      <c r="AK8" s="58" t="str">
        <f>Summary!C51</f>
        <v>Packaging Material</v>
      </c>
      <c r="AL8" s="58" t="str">
        <f>Summary!C52</f>
        <v>Protective Clothing</v>
      </c>
      <c r="AM8" s="58" t="str">
        <f>Summary!C53</f>
        <v>Registrations</v>
      </c>
      <c r="AN8" s="56" t="str">
        <f>Summary!C54</f>
        <v>R&amp;M - Equipment / Plant</v>
      </c>
      <c r="AO8" s="56" t="str">
        <f>Summary!C55</f>
        <v>R&amp;M - Building</v>
      </c>
      <c r="AP8" s="56" t="str">
        <f>Summary!C56</f>
        <v>Replacement-Small Items</v>
      </c>
      <c r="AQ8" s="56" t="str">
        <f>Summary!C57</f>
        <v>Rent &amp; Rates</v>
      </c>
      <c r="AR8" s="56" t="str">
        <f>Summary!C58</f>
        <v>Security</v>
      </c>
      <c r="AS8" s="56" t="str">
        <f>Summary!C59</f>
        <v>Staff Costs</v>
      </c>
      <c r="AT8" s="56" t="str">
        <f>Summary!C60</f>
        <v>Travel Accommodation</v>
      </c>
      <c r="AU8" s="56" t="str">
        <f>Summary!C61</f>
        <v>Travel Meals</v>
      </c>
      <c r="AV8" s="56" t="str">
        <f>Summary!C62</f>
        <v>Travel Overseas</v>
      </c>
      <c r="AW8" s="56" t="str">
        <f>Summary!C63</f>
        <v>Travel Taxi</v>
      </c>
      <c r="AX8" s="56" t="str">
        <f>Summary!C64</f>
        <v>Spare 2</v>
      </c>
      <c r="AY8" s="56" t="str">
        <f>Summary!C65</f>
        <v>Spare 3</v>
      </c>
      <c r="AZ8" s="56" t="str">
        <f>Summary!C66</f>
        <v>Spare 4</v>
      </c>
      <c r="BA8" s="57" t="str">
        <f>Summary!C70</f>
        <v>Accounting Expenses</v>
      </c>
      <c r="BB8" s="56" t="str">
        <f>Summary!C71</f>
        <v>Computer Expenses</v>
      </c>
      <c r="BC8" s="56" t="str">
        <f>Summary!C72</f>
        <v>Courier Costs</v>
      </c>
      <c r="BD8" s="56" t="str">
        <f>Summary!C73</f>
        <v>Directors Fees</v>
      </c>
      <c r="BE8" s="59" t="str">
        <f>Summary!C74</f>
        <v>Donations</v>
      </c>
      <c r="BF8" s="59" t="str">
        <f>Summary!C75</f>
        <v>General Administration Expense</v>
      </c>
      <c r="BG8" s="56" t="str">
        <f>Summary!C76</f>
        <v>Legal - deductable</v>
      </c>
      <c r="BH8" s="56" t="str">
        <f>Summary!C77</f>
        <v>Legal - non deductable</v>
      </c>
      <c r="BI8" s="56" t="str">
        <f>Summary!C78</f>
        <v>Licence Fees</v>
      </c>
      <c r="BJ8" s="56" t="str">
        <f>Summary!C79</f>
        <v>Management Salaries</v>
      </c>
      <c r="BK8" s="60" t="str">
        <f>Summary!C80</f>
        <v>Postage</v>
      </c>
      <c r="BL8" s="56" t="str">
        <f>Summary!C81</f>
        <v>Printing &amp; Stationery</v>
      </c>
      <c r="BM8" s="56" t="str">
        <f>Summary!C82</f>
        <v>Telephone</v>
      </c>
      <c r="BN8" s="56" t="str">
        <f>Summary!C83</f>
        <v>Training</v>
      </c>
      <c r="BO8" s="56" t="str">
        <f>Summary!C84</f>
        <v>Staff Recruitment Costs</v>
      </c>
      <c r="BP8" s="56" t="str">
        <f>Summary!C85</f>
        <v>Staff Training</v>
      </c>
      <c r="BQ8" s="56" t="str">
        <f>Summary!C86</f>
        <v>Subscription</v>
      </c>
      <c r="BR8" s="56" t="str">
        <f>Summary!C87</f>
        <v>Spare 1</v>
      </c>
      <c r="BS8" s="56" t="str">
        <f>Summary!C88</f>
        <v>Spare 2</v>
      </c>
      <c r="BT8" s="56" t="str">
        <f>Summary!C89</f>
        <v>Spare3</v>
      </c>
      <c r="BU8" s="56" t="str">
        <f>Summary!C93</f>
        <v>ACC levies</v>
      </c>
      <c r="BV8" s="56" t="str">
        <f>Summary!C94</f>
        <v>Bank Charges</v>
      </c>
      <c r="BW8" s="56" t="str">
        <f>Summary!C95</f>
        <v>Interest</v>
      </c>
      <c r="BX8" s="56" t="str">
        <f>Summary!C96</f>
        <v>Insurance</v>
      </c>
      <c r="BY8" s="56" t="str">
        <f>Summary!C97</f>
        <v>Fringe Benefit Tax</v>
      </c>
      <c r="BZ8" s="56" t="str">
        <f>Summary!C98</f>
        <v>Spare 1</v>
      </c>
      <c r="CA8" s="56" t="str">
        <f>Summary!C99</f>
        <v>Spare 2</v>
      </c>
      <c r="CB8" s="56" t="str">
        <f>Summary!C100</f>
        <v>Spare 3</v>
      </c>
      <c r="CC8" s="56" t="str">
        <f>Summary!C101</f>
        <v>Spare 4</v>
      </c>
      <c r="CD8" s="56" t="str">
        <f>Summary!C106</f>
        <v>Dividends Paid</v>
      </c>
      <c r="CE8" s="56" t="str">
        <f>Summary!C107</f>
        <v>Spare 1</v>
      </c>
      <c r="CF8" s="56" t="str">
        <f>Summary!C108</f>
        <v>Spare 2</v>
      </c>
      <c r="CG8" s="56" t="str">
        <f>Summary!C109</f>
        <v>Spare 3</v>
      </c>
      <c r="CH8" s="56" t="str">
        <f>Summary!C113</f>
        <v>Suspense</v>
      </c>
      <c r="CI8" s="56" t="str">
        <f>Summary!C114</f>
        <v>Fixed Assets Purchased</v>
      </c>
      <c r="CJ8" s="56" t="str">
        <f>Summary!C115</f>
        <v>Investments</v>
      </c>
      <c r="CK8" s="56" t="str">
        <f>Summary!C116</f>
        <v>Witholding Tax</v>
      </c>
      <c r="CL8" s="56" t="str">
        <f>Summary!C117</f>
        <v>Spare 1</v>
      </c>
      <c r="CM8" s="56" t="str">
        <f>Summary!C119</f>
        <v>Shareholders - One</v>
      </c>
      <c r="CN8" s="56" t="str">
        <f>Summary!C120</f>
        <v>Shareholders - Two</v>
      </c>
      <c r="CO8" s="56" t="str">
        <f>Summary!C121</f>
        <v>Shareholders -</v>
      </c>
      <c r="CP8" s="56" t="str">
        <f>Summary!C122</f>
        <v>HP Payments</v>
      </c>
      <c r="CQ8" s="56" t="str">
        <f>Summary!C123</f>
        <v>Sundry Loans</v>
      </c>
      <c r="CR8" s="56" t="str">
        <f>Summary!C124</f>
        <v>Loans to 3rd parties</v>
      </c>
      <c r="CS8" s="56" t="str">
        <f>Summary!C125</f>
        <v>Mortgage</v>
      </c>
      <c r="CT8" s="56" t="str">
        <f>Summary!C126</f>
        <v>Income tax- Terminal</v>
      </c>
      <c r="CU8" s="56" t="str">
        <f>Summary!C127</f>
        <v>Income tax- Provisional</v>
      </c>
      <c r="CV8" s="56" t="str">
        <f>Summary!C128</f>
        <v>Spare 1</v>
      </c>
      <c r="CW8" s="56" t="str">
        <f>Summary!C130</f>
        <v>GST Payments/Refunds</v>
      </c>
      <c r="CX8" s="56" t="str">
        <f>Summary!C135</f>
        <v>Transfers between bank a/c</v>
      </c>
    </row>
    <row r="9" spans="1:102" ht="13.5" thickBot="1">
      <c r="A9" s="55"/>
      <c r="B9" s="87"/>
      <c r="C9" s="87"/>
      <c r="D9" s="87"/>
      <c r="E9" s="87"/>
      <c r="F9" s="87"/>
      <c r="G9" s="46">
        <v>1</v>
      </c>
      <c r="H9" s="46">
        <v>2</v>
      </c>
      <c r="I9" s="46">
        <v>3</v>
      </c>
      <c r="J9" s="46">
        <v>4</v>
      </c>
      <c r="K9" s="46">
        <v>5</v>
      </c>
      <c r="L9" s="46">
        <v>6</v>
      </c>
      <c r="M9" s="46">
        <v>7</v>
      </c>
      <c r="N9" s="46">
        <v>8</v>
      </c>
      <c r="O9" s="46">
        <v>9</v>
      </c>
      <c r="P9" s="46">
        <v>10</v>
      </c>
      <c r="Q9" s="46">
        <v>11</v>
      </c>
      <c r="R9" s="46">
        <v>12</v>
      </c>
      <c r="S9" s="46">
        <v>13</v>
      </c>
      <c r="T9" s="46">
        <v>14</v>
      </c>
      <c r="U9" s="46">
        <v>15</v>
      </c>
      <c r="V9" s="46">
        <v>16</v>
      </c>
      <c r="W9" s="46">
        <v>17</v>
      </c>
      <c r="X9" s="46">
        <v>18</v>
      </c>
      <c r="Y9" s="46">
        <v>19</v>
      </c>
      <c r="Z9" s="46">
        <v>30</v>
      </c>
      <c r="AA9" s="46">
        <v>31</v>
      </c>
      <c r="AB9" s="46">
        <v>32</v>
      </c>
      <c r="AC9" s="46">
        <v>33</v>
      </c>
      <c r="AD9" s="46">
        <v>34</v>
      </c>
      <c r="AE9" s="46">
        <v>35</v>
      </c>
      <c r="AF9" s="46">
        <v>36</v>
      </c>
      <c r="AG9" s="46">
        <v>37</v>
      </c>
      <c r="AH9" s="46">
        <v>38</v>
      </c>
      <c r="AI9" s="46">
        <v>39</v>
      </c>
      <c r="AJ9" s="46">
        <v>40</v>
      </c>
      <c r="AK9" s="46">
        <v>41</v>
      </c>
      <c r="AL9" s="46">
        <v>42</v>
      </c>
      <c r="AM9" s="46">
        <v>43</v>
      </c>
      <c r="AN9" s="46">
        <v>44</v>
      </c>
      <c r="AO9" s="46">
        <v>45</v>
      </c>
      <c r="AP9" s="46">
        <v>46</v>
      </c>
      <c r="AQ9" s="46">
        <v>47</v>
      </c>
      <c r="AR9" s="46">
        <v>48</v>
      </c>
      <c r="AS9" s="46">
        <v>49</v>
      </c>
      <c r="AT9" s="46">
        <v>50</v>
      </c>
      <c r="AU9" s="46">
        <v>51</v>
      </c>
      <c r="AV9" s="46">
        <v>52</v>
      </c>
      <c r="AW9" s="46">
        <v>53</v>
      </c>
      <c r="AX9" s="46">
        <v>54</v>
      </c>
      <c r="AY9" s="46">
        <v>55</v>
      </c>
      <c r="AZ9" s="46">
        <v>56</v>
      </c>
      <c r="BA9" s="46">
        <v>60</v>
      </c>
      <c r="BB9" s="46">
        <v>61</v>
      </c>
      <c r="BC9" s="46">
        <v>62</v>
      </c>
      <c r="BD9" s="46">
        <v>63</v>
      </c>
      <c r="BE9" s="46">
        <v>64</v>
      </c>
      <c r="BF9" s="46">
        <v>65</v>
      </c>
      <c r="BG9" s="46">
        <v>66</v>
      </c>
      <c r="BH9" s="46">
        <v>67</v>
      </c>
      <c r="BI9" s="46">
        <v>68</v>
      </c>
      <c r="BJ9" s="46">
        <v>69</v>
      </c>
      <c r="BK9" s="46">
        <v>70</v>
      </c>
      <c r="BL9" s="46">
        <v>71</v>
      </c>
      <c r="BM9" s="46">
        <v>72</v>
      </c>
      <c r="BN9" s="46">
        <v>73</v>
      </c>
      <c r="BO9" s="46">
        <v>74</v>
      </c>
      <c r="BP9" s="46">
        <v>75</v>
      </c>
      <c r="BQ9" s="46">
        <v>76</v>
      </c>
      <c r="BR9" s="46">
        <v>77</v>
      </c>
      <c r="BS9" s="46">
        <v>78</v>
      </c>
      <c r="BT9" s="46">
        <v>79</v>
      </c>
      <c r="BU9" s="46">
        <v>80</v>
      </c>
      <c r="BV9" s="46">
        <v>81</v>
      </c>
      <c r="BW9" s="46">
        <v>82</v>
      </c>
      <c r="BX9" s="46">
        <v>83</v>
      </c>
      <c r="BY9" s="46">
        <v>84</v>
      </c>
      <c r="BZ9" s="46">
        <v>85</v>
      </c>
      <c r="CA9" s="46">
        <v>86</v>
      </c>
      <c r="CB9" s="46">
        <v>87</v>
      </c>
      <c r="CC9" s="46">
        <v>88</v>
      </c>
      <c r="CD9" s="46">
        <v>90</v>
      </c>
      <c r="CE9" s="46">
        <v>91</v>
      </c>
      <c r="CF9" s="46">
        <v>92</v>
      </c>
      <c r="CG9" s="46">
        <v>93</v>
      </c>
      <c r="CH9" s="46">
        <v>100</v>
      </c>
      <c r="CI9" s="46">
        <v>101</v>
      </c>
      <c r="CJ9" s="46">
        <v>102</v>
      </c>
      <c r="CK9" s="46">
        <v>103</v>
      </c>
      <c r="CL9" s="46">
        <v>104</v>
      </c>
      <c r="CM9" s="46">
        <v>110</v>
      </c>
      <c r="CN9" s="46">
        <v>111</v>
      </c>
      <c r="CO9" s="46">
        <v>112</v>
      </c>
      <c r="CP9" s="46">
        <v>113</v>
      </c>
      <c r="CQ9" s="46">
        <v>114</v>
      </c>
      <c r="CR9" s="46">
        <v>115</v>
      </c>
      <c r="CS9" s="46">
        <v>116</v>
      </c>
      <c r="CT9" s="46">
        <v>117</v>
      </c>
      <c r="CU9" s="46">
        <v>118</v>
      </c>
      <c r="CV9" s="46">
        <v>119</v>
      </c>
      <c r="CW9" s="46">
        <v>200</v>
      </c>
      <c r="CX9" s="46">
        <v>301</v>
      </c>
    </row>
    <row r="10" spans="1:102" ht="16.5" thickTop="1">
      <c r="A10" s="3"/>
      <c r="B10" s="3"/>
      <c r="C10" s="500" t="s">
        <v>122</v>
      </c>
      <c r="D10" s="500"/>
      <c r="E10" s="75">
        <f>Jan!E130</f>
        <v>0</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row>
    <row r="11" spans="1:102" ht="14.25">
      <c r="A11" s="78">
        <v>1</v>
      </c>
      <c r="B11" s="79"/>
      <c r="C11" s="80"/>
      <c r="D11" s="81"/>
      <c r="E11" s="82"/>
      <c r="F11" s="83"/>
      <c r="G11" s="84">
        <f t="shared" ref="G11:G74" si="0">IF($F11=1,($E11),0)</f>
        <v>0</v>
      </c>
      <c r="H11" s="84">
        <f t="shared" ref="H11:H74" si="1">IF($F11=2,($E11),0)</f>
        <v>0</v>
      </c>
      <c r="I11" s="84">
        <f t="shared" ref="I11:I74" si="2">IF($F11=3,($E11),0)</f>
        <v>0</v>
      </c>
      <c r="J11" s="84">
        <f t="shared" ref="J11:J74" si="3">IF($F11=4,($E11),0)</f>
        <v>0</v>
      </c>
      <c r="K11" s="84">
        <f t="shared" ref="K11:K74" si="4">IF($F11=5,($E11),0)</f>
        <v>0</v>
      </c>
      <c r="L11" s="84">
        <f t="shared" ref="L11:L74" si="5">IF($F11=6,($E11),0)</f>
        <v>0</v>
      </c>
      <c r="M11" s="84">
        <f t="shared" ref="M11:M74" si="6">IF($F11=7,($E11),0)</f>
        <v>0</v>
      </c>
      <c r="N11" s="84">
        <f t="shared" ref="N11:N74" si="7">IF($F11=8,($E11),0)</f>
        <v>0</v>
      </c>
      <c r="O11" s="84">
        <f t="shared" ref="O11:O74" si="8">IF($F11=9,($E11),0)</f>
        <v>0</v>
      </c>
      <c r="P11" s="84">
        <f t="shared" ref="P11:P74" si="9">IF($F11=10,($E11),0)</f>
        <v>0</v>
      </c>
      <c r="Q11" s="84">
        <f t="shared" ref="Q11:Q74" si="10">IF($F11=11,($E11),0)</f>
        <v>0</v>
      </c>
      <c r="R11" s="84">
        <f t="shared" ref="R11:R74" si="11">IF($F11=12,($E11),0)</f>
        <v>0</v>
      </c>
      <c r="S11" s="84">
        <f t="shared" ref="S11:S74" si="12">IF($F11=13,($E11),0)</f>
        <v>0</v>
      </c>
      <c r="T11" s="84">
        <f t="shared" ref="T11:T74" si="13">IF($F11=14,($E11),0)</f>
        <v>0</v>
      </c>
      <c r="U11" s="84">
        <f t="shared" ref="U11:U74" si="14">IF($F11=15,($E11),0)</f>
        <v>0</v>
      </c>
      <c r="V11" s="84">
        <f t="shared" ref="V11:V74" si="15">IF($F11=16,($E11),0)</f>
        <v>0</v>
      </c>
      <c r="W11" s="84">
        <f t="shared" ref="W11:W74" si="16">IF($F11=17,($E11),0)</f>
        <v>0</v>
      </c>
      <c r="X11" s="84">
        <f t="shared" ref="X11:X74" si="17">IF($F11=18,($E11),0)</f>
        <v>0</v>
      </c>
      <c r="Y11" s="84">
        <f t="shared" ref="Y11:Y74" si="18">IF($F11=19,($E11),0)</f>
        <v>0</v>
      </c>
      <c r="Z11" s="84">
        <f t="shared" ref="Z11:Z74" si="19">IF($F11=30,($E11),0)</f>
        <v>0</v>
      </c>
      <c r="AA11" s="84">
        <f t="shared" ref="AA11:AA74" si="20">IF($F11=31,($E11),0)</f>
        <v>0</v>
      </c>
      <c r="AB11" s="84">
        <f t="shared" ref="AB11:AB74" si="21">IF($F11=32,($E11),0)</f>
        <v>0</v>
      </c>
      <c r="AC11" s="84">
        <f t="shared" ref="AC11:AC74" si="22">IF($F11=33,($E11),0)</f>
        <v>0</v>
      </c>
      <c r="AD11" s="84">
        <f t="shared" ref="AD11:AD74" si="23">IF($F11=34,($E11),0)</f>
        <v>0</v>
      </c>
      <c r="AE11" s="84">
        <f t="shared" ref="AE11:AE74" si="24">IF($F11=35,($E11),0)</f>
        <v>0</v>
      </c>
      <c r="AF11" s="84">
        <f t="shared" ref="AF11:AF74" si="25">IF($F11=36,($E11),0)</f>
        <v>0</v>
      </c>
      <c r="AG11" s="84">
        <f t="shared" ref="AG11:AG74" si="26">IF($F11=37,($E11),0)</f>
        <v>0</v>
      </c>
      <c r="AH11" s="84">
        <f t="shared" ref="AH11:AH74" si="27">IF($F11=38,($E11),0)</f>
        <v>0</v>
      </c>
      <c r="AI11" s="84">
        <f t="shared" ref="AI11:AI74" si="28">IF($F11=39,($E11),0)</f>
        <v>0</v>
      </c>
      <c r="AJ11" s="84">
        <f t="shared" ref="AJ11:AJ74" si="29">IF($F11=40,($E11),0)</f>
        <v>0</v>
      </c>
      <c r="AK11" s="84">
        <f t="shared" ref="AK11:AK74" si="30">IF($F11=41,($E11),0)</f>
        <v>0</v>
      </c>
      <c r="AL11" s="84">
        <f t="shared" ref="AL11:AL74" si="31">IF($F11=42,($E11),0)</f>
        <v>0</v>
      </c>
      <c r="AM11" s="84">
        <f t="shared" ref="AM11:AM74" si="32">IF($F11=43,($E11),0)</f>
        <v>0</v>
      </c>
      <c r="AN11" s="84">
        <f t="shared" ref="AN11:AN74" si="33">IF($F11=44,($E11),0)</f>
        <v>0</v>
      </c>
      <c r="AO11" s="84">
        <f t="shared" ref="AO11:AO74" si="34">IF($F11=45,($E11),0)</f>
        <v>0</v>
      </c>
      <c r="AP11" s="84">
        <f t="shared" ref="AP11:AP74" si="35">IF($F11=46,($E11),0)</f>
        <v>0</v>
      </c>
      <c r="AQ11" s="84">
        <f t="shared" ref="AQ11:AQ74" si="36">IF($F11=47,($E11),0)</f>
        <v>0</v>
      </c>
      <c r="AR11" s="84">
        <f t="shared" ref="AR11:AR74" si="37">IF($F11=48,($E11),0)</f>
        <v>0</v>
      </c>
      <c r="AS11" s="84">
        <f t="shared" ref="AS11:AS74" si="38">IF($F11=49,($E11),0)</f>
        <v>0</v>
      </c>
      <c r="AT11" s="84">
        <f t="shared" ref="AT11:AT74" si="39">IF($F11=50,($E11),0)</f>
        <v>0</v>
      </c>
      <c r="AU11" s="84">
        <f t="shared" ref="AU11:AU74" si="40">IF($F11=51,($E11),0)</f>
        <v>0</v>
      </c>
      <c r="AV11" s="84">
        <f t="shared" ref="AV11:AV74" si="41">IF($F11=52,($E11),0)</f>
        <v>0</v>
      </c>
      <c r="AW11" s="84">
        <f t="shared" ref="AW11:AW74" si="42">IF($F11=53,($E11),0)</f>
        <v>0</v>
      </c>
      <c r="AX11" s="84">
        <f t="shared" ref="AX11:AX74" si="43">IF($F11=54,($E11),0)</f>
        <v>0</v>
      </c>
      <c r="AY11" s="84">
        <f t="shared" ref="AY11:AY74" si="44">IF($F11=55,($E11),0)</f>
        <v>0</v>
      </c>
      <c r="AZ11" s="84">
        <f t="shared" ref="AZ11:AZ74" si="45">IF($F11=56,($E11),0)</f>
        <v>0</v>
      </c>
      <c r="BA11" s="84">
        <f t="shared" ref="BA11:BA74" si="46">IF($F11=60,($E11),0)</f>
        <v>0</v>
      </c>
      <c r="BB11" s="84">
        <f t="shared" ref="BB11:BB74" si="47">IF($F11=61,($E11),0)</f>
        <v>0</v>
      </c>
      <c r="BC11" s="84">
        <f t="shared" ref="BC11:BC74" si="48">IF($F11=62,($E11),0)</f>
        <v>0</v>
      </c>
      <c r="BD11" s="84">
        <f t="shared" ref="BD11:BD74" si="49">IF($F11=63,($E11),0)</f>
        <v>0</v>
      </c>
      <c r="BE11" s="84">
        <f t="shared" ref="BE11:BE74" si="50">IF($F11=64,($E11),0)</f>
        <v>0</v>
      </c>
      <c r="BF11" s="84">
        <f t="shared" ref="BF11:BF74" si="51">IF($F11=65,($E11),0)</f>
        <v>0</v>
      </c>
      <c r="BG11" s="84">
        <f t="shared" ref="BG11:BG74" si="52">IF($F11=66,($E11),0)</f>
        <v>0</v>
      </c>
      <c r="BH11" s="84">
        <f t="shared" ref="BH11:BH74" si="53">IF($F11=67,($E11),0)</f>
        <v>0</v>
      </c>
      <c r="BI11" s="84">
        <f t="shared" ref="BI11:BI74" si="54">IF($F11=68,($E11),0)</f>
        <v>0</v>
      </c>
      <c r="BJ11" s="84">
        <f t="shared" ref="BJ11:BJ74" si="55">IF($F11=69,($E11),0)</f>
        <v>0</v>
      </c>
      <c r="BK11" s="84">
        <f t="shared" ref="BK11:BK74" si="56">IF($F11=70,($E11),0)</f>
        <v>0</v>
      </c>
      <c r="BL11" s="84">
        <f t="shared" ref="BL11:BL74" si="57">IF($F11=71,($E11),0)</f>
        <v>0</v>
      </c>
      <c r="BM11" s="84">
        <f t="shared" ref="BM11:BM74" si="58">IF($F11=72,($E11),0)</f>
        <v>0</v>
      </c>
      <c r="BN11" s="84">
        <f t="shared" ref="BN11:BN74" si="59">IF($F11=73,($E11),0)</f>
        <v>0</v>
      </c>
      <c r="BO11" s="84">
        <f t="shared" ref="BO11:BO74" si="60">IF($F11=74,($E11),0)</f>
        <v>0</v>
      </c>
      <c r="BP11" s="84">
        <f t="shared" ref="BP11:BP74" si="61">IF($F11=75,($E11),0)</f>
        <v>0</v>
      </c>
      <c r="BQ11" s="84">
        <f t="shared" ref="BQ11:BQ74" si="62">IF($F11=76,($E11),0)</f>
        <v>0</v>
      </c>
      <c r="BR11" s="84">
        <f t="shared" ref="BR11:BR74" si="63">IF($F11=77,($E11),0)</f>
        <v>0</v>
      </c>
      <c r="BS11" s="84">
        <f t="shared" ref="BS11:BS74" si="64">IF($F11=78,($E11),0)</f>
        <v>0</v>
      </c>
      <c r="BT11" s="84">
        <f t="shared" ref="BT11:BT74" si="65">IF($F11=79,($E11),0)</f>
        <v>0</v>
      </c>
      <c r="BU11" s="84">
        <f t="shared" ref="BU11:BU74" si="66">IF($F11=80,($E11),0)</f>
        <v>0</v>
      </c>
      <c r="BV11" s="84">
        <f t="shared" ref="BV11:BV74" si="67">IF($F11=81,($E11),0)</f>
        <v>0</v>
      </c>
      <c r="BW11" s="84">
        <f t="shared" ref="BW11:BW74" si="68">IF($F11=82,($E11),0)</f>
        <v>0</v>
      </c>
      <c r="BX11" s="84">
        <f t="shared" ref="BX11:BX74" si="69">IF($F11=83,($E11),0)</f>
        <v>0</v>
      </c>
      <c r="BY11" s="84">
        <f t="shared" ref="BY11:BY74" si="70">IF($F11=84,($E11),0)</f>
        <v>0</v>
      </c>
      <c r="BZ11" s="84">
        <f t="shared" ref="BZ11:BZ74" si="71">IF($F11=85,($E11),0)</f>
        <v>0</v>
      </c>
      <c r="CA11" s="84">
        <f t="shared" ref="CA11:CA74" si="72">IF($F11=86,($E11),0)</f>
        <v>0</v>
      </c>
      <c r="CB11" s="84">
        <f t="shared" ref="CB11:CB74" si="73">IF($F11=87,($E11),0)</f>
        <v>0</v>
      </c>
      <c r="CC11" s="84">
        <f t="shared" ref="CC11:CC74" si="74">IF($F11=88,($E11),0)</f>
        <v>0</v>
      </c>
      <c r="CD11" s="84">
        <f t="shared" ref="CD11:CD74" si="75">IF($F11=90,($E11),0)</f>
        <v>0</v>
      </c>
      <c r="CE11" s="84">
        <f t="shared" ref="CE11:CE74" si="76">IF($F11=91,($E11),0)</f>
        <v>0</v>
      </c>
      <c r="CF11" s="84">
        <f t="shared" ref="CF11:CF74" si="77">IF($F11=92,($E11),0)</f>
        <v>0</v>
      </c>
      <c r="CG11" s="84">
        <f t="shared" ref="CG11:CG74" si="78">IF($F11=93,($E11),0)</f>
        <v>0</v>
      </c>
      <c r="CH11" s="84">
        <f t="shared" ref="CH11:CH74" si="79">IF($F11=100,($E11),0)</f>
        <v>0</v>
      </c>
      <c r="CI11" s="84">
        <f t="shared" ref="CI11:CI74" si="80">IF($F11=101,($E11),0)</f>
        <v>0</v>
      </c>
      <c r="CJ11" s="84">
        <f t="shared" ref="CJ11:CJ74" si="81">IF($F11=102,($E11),0)</f>
        <v>0</v>
      </c>
      <c r="CK11" s="84">
        <f t="shared" ref="CK11:CK74" si="82">IF($F11=103,($E11),0)</f>
        <v>0</v>
      </c>
      <c r="CL11" s="84">
        <f t="shared" ref="CL11:CL74" si="83">IF($F11=104,($E11),0)</f>
        <v>0</v>
      </c>
      <c r="CM11" s="84">
        <f t="shared" ref="CM11:CM74" si="84">IF($F11=110,($E11),0)</f>
        <v>0</v>
      </c>
      <c r="CN11" s="84">
        <f t="shared" ref="CN11:CN74" si="85">IF($F11=111,($E11),0)</f>
        <v>0</v>
      </c>
      <c r="CO11" s="84">
        <f t="shared" ref="CO11:CO74" si="86">IF($F11=112,($E11),0)</f>
        <v>0</v>
      </c>
      <c r="CP11" s="84">
        <f t="shared" ref="CP11:CP74" si="87">IF($F11=113,($E11),0)</f>
        <v>0</v>
      </c>
      <c r="CQ11" s="84">
        <f t="shared" ref="CQ11:CQ74" si="88">IF($F11=114,($E11),0)</f>
        <v>0</v>
      </c>
      <c r="CR11" s="84">
        <f t="shared" ref="CR11:CR74" si="89">IF($F11=115,($E11),0)</f>
        <v>0</v>
      </c>
      <c r="CS11" s="84">
        <f t="shared" ref="CS11:CS74" si="90">IF($F11=116,($E11),0)</f>
        <v>0</v>
      </c>
      <c r="CT11" s="84">
        <f t="shared" ref="CT11:CT74" si="91">IF($F11=117,($E11),0)</f>
        <v>0</v>
      </c>
      <c r="CU11" s="84">
        <f t="shared" ref="CU11:CU74" si="92">IF($F11=118,($E11),0)</f>
        <v>0</v>
      </c>
      <c r="CV11" s="84">
        <f t="shared" ref="CV11:CV74" si="93">IF($F11=119,($E11),0)</f>
        <v>0</v>
      </c>
      <c r="CW11" s="84">
        <f t="shared" ref="CW11:CW74" si="94">IF($F11=200,($E11),0)</f>
        <v>0</v>
      </c>
      <c r="CX11" s="84">
        <f t="shared" ref="CX11:CX74" si="95">IF($F11=301,($E11),0)</f>
        <v>0</v>
      </c>
    </row>
    <row r="12" spans="1:102" ht="14.25">
      <c r="A12" s="78">
        <f>+A11+1</f>
        <v>2</v>
      </c>
      <c r="B12" s="79"/>
      <c r="C12" s="80"/>
      <c r="D12" s="81"/>
      <c r="E12" s="82"/>
      <c r="F12" s="83"/>
      <c r="G12" s="84">
        <f t="shared" si="0"/>
        <v>0</v>
      </c>
      <c r="H12" s="84">
        <f t="shared" si="1"/>
        <v>0</v>
      </c>
      <c r="I12" s="84">
        <f t="shared" si="2"/>
        <v>0</v>
      </c>
      <c r="J12" s="84">
        <f t="shared" si="3"/>
        <v>0</v>
      </c>
      <c r="K12" s="84">
        <f t="shared" si="4"/>
        <v>0</v>
      </c>
      <c r="L12" s="84">
        <f t="shared" si="5"/>
        <v>0</v>
      </c>
      <c r="M12" s="84">
        <f t="shared" si="6"/>
        <v>0</v>
      </c>
      <c r="N12" s="84">
        <f t="shared" si="7"/>
        <v>0</v>
      </c>
      <c r="O12" s="84">
        <f t="shared" si="8"/>
        <v>0</v>
      </c>
      <c r="P12" s="84">
        <f t="shared" si="9"/>
        <v>0</v>
      </c>
      <c r="Q12" s="84">
        <f t="shared" si="10"/>
        <v>0</v>
      </c>
      <c r="R12" s="84">
        <f t="shared" si="11"/>
        <v>0</v>
      </c>
      <c r="S12" s="84">
        <f t="shared" si="12"/>
        <v>0</v>
      </c>
      <c r="T12" s="84">
        <f t="shared" si="13"/>
        <v>0</v>
      </c>
      <c r="U12" s="84">
        <f t="shared" si="14"/>
        <v>0</v>
      </c>
      <c r="V12" s="84">
        <f t="shared" si="15"/>
        <v>0</v>
      </c>
      <c r="W12" s="84">
        <f t="shared" si="16"/>
        <v>0</v>
      </c>
      <c r="X12" s="84">
        <f t="shared" si="17"/>
        <v>0</v>
      </c>
      <c r="Y12" s="84">
        <f t="shared" si="18"/>
        <v>0</v>
      </c>
      <c r="Z12" s="84">
        <f t="shared" si="19"/>
        <v>0</v>
      </c>
      <c r="AA12" s="84">
        <f t="shared" si="20"/>
        <v>0</v>
      </c>
      <c r="AB12" s="84">
        <f t="shared" si="21"/>
        <v>0</v>
      </c>
      <c r="AC12" s="84">
        <f t="shared" si="22"/>
        <v>0</v>
      </c>
      <c r="AD12" s="84">
        <f t="shared" si="23"/>
        <v>0</v>
      </c>
      <c r="AE12" s="84">
        <f t="shared" si="24"/>
        <v>0</v>
      </c>
      <c r="AF12" s="84">
        <f t="shared" si="25"/>
        <v>0</v>
      </c>
      <c r="AG12" s="84">
        <f t="shared" si="26"/>
        <v>0</v>
      </c>
      <c r="AH12" s="84">
        <f t="shared" si="27"/>
        <v>0</v>
      </c>
      <c r="AI12" s="84">
        <f t="shared" si="28"/>
        <v>0</v>
      </c>
      <c r="AJ12" s="84">
        <f t="shared" si="29"/>
        <v>0</v>
      </c>
      <c r="AK12" s="84">
        <f t="shared" si="30"/>
        <v>0</v>
      </c>
      <c r="AL12" s="84">
        <f t="shared" si="31"/>
        <v>0</v>
      </c>
      <c r="AM12" s="84">
        <f t="shared" si="32"/>
        <v>0</v>
      </c>
      <c r="AN12" s="84">
        <f t="shared" si="33"/>
        <v>0</v>
      </c>
      <c r="AO12" s="84">
        <f t="shared" si="34"/>
        <v>0</v>
      </c>
      <c r="AP12" s="84">
        <f t="shared" si="35"/>
        <v>0</v>
      </c>
      <c r="AQ12" s="84">
        <f t="shared" si="36"/>
        <v>0</v>
      </c>
      <c r="AR12" s="84">
        <f t="shared" si="37"/>
        <v>0</v>
      </c>
      <c r="AS12" s="84">
        <f t="shared" si="38"/>
        <v>0</v>
      </c>
      <c r="AT12" s="84">
        <f t="shared" si="39"/>
        <v>0</v>
      </c>
      <c r="AU12" s="84">
        <f t="shared" si="40"/>
        <v>0</v>
      </c>
      <c r="AV12" s="84">
        <f t="shared" si="41"/>
        <v>0</v>
      </c>
      <c r="AW12" s="84">
        <f t="shared" si="42"/>
        <v>0</v>
      </c>
      <c r="AX12" s="84">
        <f t="shared" si="43"/>
        <v>0</v>
      </c>
      <c r="AY12" s="84">
        <f t="shared" si="44"/>
        <v>0</v>
      </c>
      <c r="AZ12" s="84">
        <f t="shared" si="45"/>
        <v>0</v>
      </c>
      <c r="BA12" s="84">
        <f t="shared" si="46"/>
        <v>0</v>
      </c>
      <c r="BB12" s="84">
        <f t="shared" si="47"/>
        <v>0</v>
      </c>
      <c r="BC12" s="84">
        <f t="shared" si="48"/>
        <v>0</v>
      </c>
      <c r="BD12" s="84">
        <f t="shared" si="49"/>
        <v>0</v>
      </c>
      <c r="BE12" s="84">
        <f t="shared" si="50"/>
        <v>0</v>
      </c>
      <c r="BF12" s="84">
        <f t="shared" si="51"/>
        <v>0</v>
      </c>
      <c r="BG12" s="84">
        <f t="shared" si="52"/>
        <v>0</v>
      </c>
      <c r="BH12" s="84">
        <f t="shared" si="53"/>
        <v>0</v>
      </c>
      <c r="BI12" s="84">
        <f t="shared" si="54"/>
        <v>0</v>
      </c>
      <c r="BJ12" s="84">
        <f t="shared" si="55"/>
        <v>0</v>
      </c>
      <c r="BK12" s="84">
        <f t="shared" si="56"/>
        <v>0</v>
      </c>
      <c r="BL12" s="84">
        <f t="shared" si="57"/>
        <v>0</v>
      </c>
      <c r="BM12" s="84">
        <f t="shared" si="58"/>
        <v>0</v>
      </c>
      <c r="BN12" s="84">
        <f t="shared" si="59"/>
        <v>0</v>
      </c>
      <c r="BO12" s="84">
        <f t="shared" si="60"/>
        <v>0</v>
      </c>
      <c r="BP12" s="84">
        <f t="shared" si="61"/>
        <v>0</v>
      </c>
      <c r="BQ12" s="84">
        <f t="shared" si="62"/>
        <v>0</v>
      </c>
      <c r="BR12" s="84">
        <f t="shared" si="63"/>
        <v>0</v>
      </c>
      <c r="BS12" s="84">
        <f t="shared" si="64"/>
        <v>0</v>
      </c>
      <c r="BT12" s="84">
        <f t="shared" si="65"/>
        <v>0</v>
      </c>
      <c r="BU12" s="84">
        <f t="shared" si="66"/>
        <v>0</v>
      </c>
      <c r="BV12" s="84">
        <f t="shared" si="67"/>
        <v>0</v>
      </c>
      <c r="BW12" s="84">
        <f t="shared" si="68"/>
        <v>0</v>
      </c>
      <c r="BX12" s="84">
        <f t="shared" si="69"/>
        <v>0</v>
      </c>
      <c r="BY12" s="84">
        <f t="shared" si="70"/>
        <v>0</v>
      </c>
      <c r="BZ12" s="84">
        <f t="shared" si="71"/>
        <v>0</v>
      </c>
      <c r="CA12" s="84">
        <f t="shared" si="72"/>
        <v>0</v>
      </c>
      <c r="CB12" s="84">
        <f t="shared" si="73"/>
        <v>0</v>
      </c>
      <c r="CC12" s="84">
        <f t="shared" si="74"/>
        <v>0</v>
      </c>
      <c r="CD12" s="84">
        <f t="shared" si="75"/>
        <v>0</v>
      </c>
      <c r="CE12" s="84">
        <f t="shared" si="76"/>
        <v>0</v>
      </c>
      <c r="CF12" s="84">
        <f t="shared" si="77"/>
        <v>0</v>
      </c>
      <c r="CG12" s="84">
        <f t="shared" si="78"/>
        <v>0</v>
      </c>
      <c r="CH12" s="84">
        <f t="shared" si="79"/>
        <v>0</v>
      </c>
      <c r="CI12" s="84">
        <f t="shared" si="80"/>
        <v>0</v>
      </c>
      <c r="CJ12" s="84">
        <f t="shared" si="81"/>
        <v>0</v>
      </c>
      <c r="CK12" s="84">
        <f t="shared" si="82"/>
        <v>0</v>
      </c>
      <c r="CL12" s="84">
        <f t="shared" si="83"/>
        <v>0</v>
      </c>
      <c r="CM12" s="84">
        <f t="shared" si="84"/>
        <v>0</v>
      </c>
      <c r="CN12" s="84">
        <f t="shared" si="85"/>
        <v>0</v>
      </c>
      <c r="CO12" s="84">
        <f t="shared" si="86"/>
        <v>0</v>
      </c>
      <c r="CP12" s="84">
        <f t="shared" si="87"/>
        <v>0</v>
      </c>
      <c r="CQ12" s="84">
        <f t="shared" si="88"/>
        <v>0</v>
      </c>
      <c r="CR12" s="84">
        <f t="shared" si="89"/>
        <v>0</v>
      </c>
      <c r="CS12" s="84">
        <f t="shared" si="90"/>
        <v>0</v>
      </c>
      <c r="CT12" s="84">
        <f t="shared" si="91"/>
        <v>0</v>
      </c>
      <c r="CU12" s="84">
        <f t="shared" si="92"/>
        <v>0</v>
      </c>
      <c r="CV12" s="84">
        <f t="shared" si="93"/>
        <v>0</v>
      </c>
      <c r="CW12" s="84">
        <f t="shared" si="94"/>
        <v>0</v>
      </c>
      <c r="CX12" s="84">
        <f t="shared" si="95"/>
        <v>0</v>
      </c>
    </row>
    <row r="13" spans="1:102" ht="14.25">
      <c r="A13" s="78">
        <f t="shared" ref="A13:A127" si="96">+A12+1</f>
        <v>3</v>
      </c>
      <c r="B13" s="79"/>
      <c r="C13" s="80"/>
      <c r="D13" s="81"/>
      <c r="E13" s="82"/>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si="96"/>
        <v>4</v>
      </c>
      <c r="B14" s="79"/>
      <c r="C14" s="80"/>
      <c r="D14" s="81"/>
      <c r="E14" s="82"/>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5</v>
      </c>
      <c r="B15" s="79"/>
      <c r="C15" s="80"/>
      <c r="D15" s="81"/>
      <c r="E15" s="82"/>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6</v>
      </c>
      <c r="B16" s="79"/>
      <c r="C16" s="80"/>
      <c r="D16" s="81"/>
      <c r="E16" s="82"/>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7</v>
      </c>
      <c r="B17" s="79"/>
      <c r="C17" s="80"/>
      <c r="D17" s="81"/>
      <c r="E17" s="82"/>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ht="14.25">
      <c r="A18" s="78">
        <f t="shared" si="96"/>
        <v>8</v>
      </c>
      <c r="B18" s="79"/>
      <c r="C18" s="80"/>
      <c r="D18" s="81"/>
      <c r="E18" s="82"/>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ht="14.25">
      <c r="A19" s="78">
        <f t="shared" si="96"/>
        <v>9</v>
      </c>
      <c r="B19" s="79"/>
      <c r="C19" s="80"/>
      <c r="D19" s="81"/>
      <c r="E19" s="82"/>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ht="14.25">
      <c r="A20" s="78">
        <f t="shared" si="96"/>
        <v>10</v>
      </c>
      <c r="B20" s="79"/>
      <c r="C20" s="80"/>
      <c r="D20" s="81"/>
      <c r="E20" s="82"/>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ht="14.25">
      <c r="A21" s="78">
        <f t="shared" si="96"/>
        <v>11</v>
      </c>
      <c r="B21" s="79"/>
      <c r="C21" s="80"/>
      <c r="D21" s="81"/>
      <c r="E21" s="82"/>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ht="14.25">
      <c r="A22" s="78">
        <f t="shared" si="96"/>
        <v>12</v>
      </c>
      <c r="B22" s="79"/>
      <c r="C22" s="80"/>
      <c r="D22" s="81"/>
      <c r="E22" s="82"/>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ht="14.25">
      <c r="A23" s="78">
        <f t="shared" si="96"/>
        <v>13</v>
      </c>
      <c r="B23" s="79"/>
      <c r="C23" s="80"/>
      <c r="D23" s="81"/>
      <c r="E23" s="82"/>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ht="14.25">
      <c r="A24" s="78">
        <f t="shared" si="96"/>
        <v>14</v>
      </c>
      <c r="B24" s="79"/>
      <c r="C24" s="80"/>
      <c r="D24" s="81"/>
      <c r="E24" s="82"/>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ht="14.25">
      <c r="A25" s="78">
        <f t="shared" si="96"/>
        <v>15</v>
      </c>
      <c r="B25" s="79"/>
      <c r="C25" s="80"/>
      <c r="D25" s="81"/>
      <c r="E25" s="82"/>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ht="14.25">
      <c r="A26" s="78">
        <f t="shared" si="96"/>
        <v>16</v>
      </c>
      <c r="B26" s="79"/>
      <c r="C26" s="80"/>
      <c r="D26" s="81"/>
      <c r="E26" s="82"/>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ht="14.25">
      <c r="A27" s="78">
        <f t="shared" si="96"/>
        <v>17</v>
      </c>
      <c r="B27" s="79"/>
      <c r="C27" s="80"/>
      <c r="D27" s="81"/>
      <c r="E27" s="82"/>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ht="14.25">
      <c r="A28" s="78">
        <f t="shared" si="96"/>
        <v>18</v>
      </c>
      <c r="B28" s="79"/>
      <c r="C28" s="80"/>
      <c r="D28" s="81"/>
      <c r="E28" s="82"/>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ht="14.25">
      <c r="A29" s="78">
        <f t="shared" si="96"/>
        <v>19</v>
      </c>
      <c r="B29" s="79"/>
      <c r="C29" s="80"/>
      <c r="D29" s="81"/>
      <c r="E29" s="82"/>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ht="14.25">
      <c r="A30" s="78">
        <f t="shared" si="96"/>
        <v>20</v>
      </c>
      <c r="B30" s="79"/>
      <c r="C30" s="80"/>
      <c r="D30" s="81"/>
      <c r="E30" s="82"/>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ht="14.25">
      <c r="A31" s="78">
        <f t="shared" si="96"/>
        <v>21</v>
      </c>
      <c r="B31" s="79"/>
      <c r="C31" s="80"/>
      <c r="D31" s="81"/>
      <c r="E31" s="82"/>
      <c r="F31" s="83"/>
      <c r="G31" s="84">
        <f t="shared" si="0"/>
        <v>0</v>
      </c>
      <c r="H31" s="84">
        <f t="shared" si="1"/>
        <v>0</v>
      </c>
      <c r="I31" s="84">
        <f t="shared" si="2"/>
        <v>0</v>
      </c>
      <c r="J31" s="84">
        <f t="shared" si="3"/>
        <v>0</v>
      </c>
      <c r="K31" s="84">
        <f t="shared" si="4"/>
        <v>0</v>
      </c>
      <c r="L31" s="84">
        <f t="shared" si="5"/>
        <v>0</v>
      </c>
      <c r="M31" s="84">
        <f t="shared" si="6"/>
        <v>0</v>
      </c>
      <c r="N31" s="84">
        <f t="shared" si="7"/>
        <v>0</v>
      </c>
      <c r="O31" s="84">
        <f t="shared" si="8"/>
        <v>0</v>
      </c>
      <c r="P31" s="84">
        <f t="shared" si="9"/>
        <v>0</v>
      </c>
      <c r="Q31" s="84">
        <f t="shared" si="10"/>
        <v>0</v>
      </c>
      <c r="R31" s="84">
        <f t="shared" si="11"/>
        <v>0</v>
      </c>
      <c r="S31" s="84">
        <f t="shared" si="12"/>
        <v>0</v>
      </c>
      <c r="T31" s="84">
        <f t="shared" si="13"/>
        <v>0</v>
      </c>
      <c r="U31" s="84">
        <f t="shared" si="14"/>
        <v>0</v>
      </c>
      <c r="V31" s="84">
        <f t="shared" si="15"/>
        <v>0</v>
      </c>
      <c r="W31" s="84">
        <f t="shared" si="16"/>
        <v>0</v>
      </c>
      <c r="X31" s="84">
        <f t="shared" si="17"/>
        <v>0</v>
      </c>
      <c r="Y31" s="84">
        <f t="shared" si="18"/>
        <v>0</v>
      </c>
      <c r="Z31" s="84">
        <f t="shared" si="19"/>
        <v>0</v>
      </c>
      <c r="AA31" s="84">
        <f t="shared" si="20"/>
        <v>0</v>
      </c>
      <c r="AB31" s="84">
        <f t="shared" si="21"/>
        <v>0</v>
      </c>
      <c r="AC31" s="84">
        <f t="shared" si="22"/>
        <v>0</v>
      </c>
      <c r="AD31" s="84">
        <f t="shared" si="23"/>
        <v>0</v>
      </c>
      <c r="AE31" s="84">
        <f t="shared" si="24"/>
        <v>0</v>
      </c>
      <c r="AF31" s="84">
        <f t="shared" si="25"/>
        <v>0</v>
      </c>
      <c r="AG31" s="84">
        <f t="shared" si="26"/>
        <v>0</v>
      </c>
      <c r="AH31" s="84">
        <f t="shared" si="27"/>
        <v>0</v>
      </c>
      <c r="AI31" s="84">
        <f t="shared" si="28"/>
        <v>0</v>
      </c>
      <c r="AJ31" s="84">
        <f t="shared" si="29"/>
        <v>0</v>
      </c>
      <c r="AK31" s="84">
        <f t="shared" si="30"/>
        <v>0</v>
      </c>
      <c r="AL31" s="84">
        <f t="shared" si="31"/>
        <v>0</v>
      </c>
      <c r="AM31" s="84">
        <f t="shared" si="32"/>
        <v>0</v>
      </c>
      <c r="AN31" s="84">
        <f t="shared" si="33"/>
        <v>0</v>
      </c>
      <c r="AO31" s="84">
        <f t="shared" si="34"/>
        <v>0</v>
      </c>
      <c r="AP31" s="84">
        <f t="shared" si="35"/>
        <v>0</v>
      </c>
      <c r="AQ31" s="84">
        <f t="shared" si="36"/>
        <v>0</v>
      </c>
      <c r="AR31" s="84">
        <f t="shared" si="37"/>
        <v>0</v>
      </c>
      <c r="AS31" s="84">
        <f t="shared" si="38"/>
        <v>0</v>
      </c>
      <c r="AT31" s="84">
        <f t="shared" si="39"/>
        <v>0</v>
      </c>
      <c r="AU31" s="84">
        <f t="shared" si="40"/>
        <v>0</v>
      </c>
      <c r="AV31" s="84">
        <f t="shared" si="41"/>
        <v>0</v>
      </c>
      <c r="AW31" s="84">
        <f t="shared" si="42"/>
        <v>0</v>
      </c>
      <c r="AX31" s="84">
        <f t="shared" si="43"/>
        <v>0</v>
      </c>
      <c r="AY31" s="84">
        <f t="shared" si="44"/>
        <v>0</v>
      </c>
      <c r="AZ31" s="84">
        <f t="shared" si="45"/>
        <v>0</v>
      </c>
      <c r="BA31" s="84">
        <f t="shared" si="46"/>
        <v>0</v>
      </c>
      <c r="BB31" s="84">
        <f t="shared" si="47"/>
        <v>0</v>
      </c>
      <c r="BC31" s="84">
        <f t="shared" si="48"/>
        <v>0</v>
      </c>
      <c r="BD31" s="84">
        <f t="shared" si="49"/>
        <v>0</v>
      </c>
      <c r="BE31" s="84">
        <f t="shared" si="50"/>
        <v>0</v>
      </c>
      <c r="BF31" s="84">
        <f t="shared" si="51"/>
        <v>0</v>
      </c>
      <c r="BG31" s="84">
        <f t="shared" si="52"/>
        <v>0</v>
      </c>
      <c r="BH31" s="84">
        <f t="shared" si="53"/>
        <v>0</v>
      </c>
      <c r="BI31" s="84">
        <f t="shared" si="54"/>
        <v>0</v>
      </c>
      <c r="BJ31" s="84">
        <f t="shared" si="55"/>
        <v>0</v>
      </c>
      <c r="BK31" s="84">
        <f t="shared" si="56"/>
        <v>0</v>
      </c>
      <c r="BL31" s="84">
        <f t="shared" si="57"/>
        <v>0</v>
      </c>
      <c r="BM31" s="84">
        <f t="shared" si="58"/>
        <v>0</v>
      </c>
      <c r="BN31" s="84">
        <f t="shared" si="59"/>
        <v>0</v>
      </c>
      <c r="BO31" s="84">
        <f t="shared" si="60"/>
        <v>0</v>
      </c>
      <c r="BP31" s="84">
        <f t="shared" si="61"/>
        <v>0</v>
      </c>
      <c r="BQ31" s="84">
        <f t="shared" si="62"/>
        <v>0</v>
      </c>
      <c r="BR31" s="84">
        <f t="shared" si="63"/>
        <v>0</v>
      </c>
      <c r="BS31" s="84">
        <f t="shared" si="64"/>
        <v>0</v>
      </c>
      <c r="BT31" s="84">
        <f t="shared" si="65"/>
        <v>0</v>
      </c>
      <c r="BU31" s="84">
        <f t="shared" si="66"/>
        <v>0</v>
      </c>
      <c r="BV31" s="84">
        <f t="shared" si="67"/>
        <v>0</v>
      </c>
      <c r="BW31" s="84">
        <f t="shared" si="68"/>
        <v>0</v>
      </c>
      <c r="BX31" s="84">
        <f t="shared" si="69"/>
        <v>0</v>
      </c>
      <c r="BY31" s="84">
        <f t="shared" si="70"/>
        <v>0</v>
      </c>
      <c r="BZ31" s="84">
        <f t="shared" si="71"/>
        <v>0</v>
      </c>
      <c r="CA31" s="84">
        <f t="shared" si="72"/>
        <v>0</v>
      </c>
      <c r="CB31" s="84">
        <f t="shared" si="73"/>
        <v>0</v>
      </c>
      <c r="CC31" s="84">
        <f t="shared" si="74"/>
        <v>0</v>
      </c>
      <c r="CD31" s="84">
        <f t="shared" si="75"/>
        <v>0</v>
      </c>
      <c r="CE31" s="84">
        <f t="shared" si="76"/>
        <v>0</v>
      </c>
      <c r="CF31" s="84">
        <f t="shared" si="77"/>
        <v>0</v>
      </c>
      <c r="CG31" s="84">
        <f t="shared" si="78"/>
        <v>0</v>
      </c>
      <c r="CH31" s="84">
        <f t="shared" si="79"/>
        <v>0</v>
      </c>
      <c r="CI31" s="84">
        <f t="shared" si="80"/>
        <v>0</v>
      </c>
      <c r="CJ31" s="84">
        <f t="shared" si="81"/>
        <v>0</v>
      </c>
      <c r="CK31" s="84">
        <f t="shared" si="82"/>
        <v>0</v>
      </c>
      <c r="CL31" s="84">
        <f t="shared" si="83"/>
        <v>0</v>
      </c>
      <c r="CM31" s="84">
        <f t="shared" si="84"/>
        <v>0</v>
      </c>
      <c r="CN31" s="84">
        <f t="shared" si="85"/>
        <v>0</v>
      </c>
      <c r="CO31" s="84">
        <f t="shared" si="86"/>
        <v>0</v>
      </c>
      <c r="CP31" s="84">
        <f t="shared" si="87"/>
        <v>0</v>
      </c>
      <c r="CQ31" s="84">
        <f t="shared" si="88"/>
        <v>0</v>
      </c>
      <c r="CR31" s="84">
        <f t="shared" si="89"/>
        <v>0</v>
      </c>
      <c r="CS31" s="84">
        <f t="shared" si="90"/>
        <v>0</v>
      </c>
      <c r="CT31" s="84">
        <f t="shared" si="91"/>
        <v>0</v>
      </c>
      <c r="CU31" s="84">
        <f t="shared" si="92"/>
        <v>0</v>
      </c>
      <c r="CV31" s="84">
        <f t="shared" si="93"/>
        <v>0</v>
      </c>
      <c r="CW31" s="84">
        <f t="shared" si="94"/>
        <v>0</v>
      </c>
      <c r="CX31" s="84">
        <f t="shared" si="95"/>
        <v>0</v>
      </c>
    </row>
    <row r="32" spans="1:102" ht="14.25">
      <c r="A32" s="78">
        <f t="shared" si="96"/>
        <v>22</v>
      </c>
      <c r="B32" s="79"/>
      <c r="C32" s="80"/>
      <c r="D32" s="81"/>
      <c r="E32" s="82"/>
      <c r="F32" s="83"/>
      <c r="G32" s="84">
        <f t="shared" si="0"/>
        <v>0</v>
      </c>
      <c r="H32" s="84">
        <f t="shared" si="1"/>
        <v>0</v>
      </c>
      <c r="I32" s="84">
        <f t="shared" si="2"/>
        <v>0</v>
      </c>
      <c r="J32" s="84">
        <f t="shared" si="3"/>
        <v>0</v>
      </c>
      <c r="K32" s="84">
        <f t="shared" si="4"/>
        <v>0</v>
      </c>
      <c r="L32" s="84">
        <f t="shared" si="5"/>
        <v>0</v>
      </c>
      <c r="M32" s="84">
        <f t="shared" si="6"/>
        <v>0</v>
      </c>
      <c r="N32" s="84">
        <f t="shared" si="7"/>
        <v>0</v>
      </c>
      <c r="O32" s="84">
        <f t="shared" si="8"/>
        <v>0</v>
      </c>
      <c r="P32" s="84">
        <f t="shared" si="9"/>
        <v>0</v>
      </c>
      <c r="Q32" s="84">
        <f t="shared" si="10"/>
        <v>0</v>
      </c>
      <c r="R32" s="84">
        <f t="shared" si="11"/>
        <v>0</v>
      </c>
      <c r="S32" s="84">
        <f t="shared" si="12"/>
        <v>0</v>
      </c>
      <c r="T32" s="84">
        <f t="shared" si="13"/>
        <v>0</v>
      </c>
      <c r="U32" s="84">
        <f t="shared" si="14"/>
        <v>0</v>
      </c>
      <c r="V32" s="84">
        <f t="shared" si="15"/>
        <v>0</v>
      </c>
      <c r="W32" s="84">
        <f t="shared" si="16"/>
        <v>0</v>
      </c>
      <c r="X32" s="84">
        <f t="shared" si="17"/>
        <v>0</v>
      </c>
      <c r="Y32" s="84">
        <f t="shared" si="18"/>
        <v>0</v>
      </c>
      <c r="Z32" s="84">
        <f t="shared" si="19"/>
        <v>0</v>
      </c>
      <c r="AA32" s="84">
        <f t="shared" si="20"/>
        <v>0</v>
      </c>
      <c r="AB32" s="84">
        <f t="shared" si="21"/>
        <v>0</v>
      </c>
      <c r="AC32" s="84">
        <f t="shared" si="22"/>
        <v>0</v>
      </c>
      <c r="AD32" s="84">
        <f t="shared" si="23"/>
        <v>0</v>
      </c>
      <c r="AE32" s="84">
        <f t="shared" si="24"/>
        <v>0</v>
      </c>
      <c r="AF32" s="84">
        <f t="shared" si="25"/>
        <v>0</v>
      </c>
      <c r="AG32" s="84">
        <f t="shared" si="26"/>
        <v>0</v>
      </c>
      <c r="AH32" s="84">
        <f t="shared" si="27"/>
        <v>0</v>
      </c>
      <c r="AI32" s="84">
        <f t="shared" si="28"/>
        <v>0</v>
      </c>
      <c r="AJ32" s="84">
        <f t="shared" si="29"/>
        <v>0</v>
      </c>
      <c r="AK32" s="84">
        <f t="shared" si="30"/>
        <v>0</v>
      </c>
      <c r="AL32" s="84">
        <f t="shared" si="31"/>
        <v>0</v>
      </c>
      <c r="AM32" s="84">
        <f t="shared" si="32"/>
        <v>0</v>
      </c>
      <c r="AN32" s="84">
        <f t="shared" si="33"/>
        <v>0</v>
      </c>
      <c r="AO32" s="84">
        <f t="shared" si="34"/>
        <v>0</v>
      </c>
      <c r="AP32" s="84">
        <f t="shared" si="35"/>
        <v>0</v>
      </c>
      <c r="AQ32" s="84">
        <f t="shared" si="36"/>
        <v>0</v>
      </c>
      <c r="AR32" s="84">
        <f t="shared" si="37"/>
        <v>0</v>
      </c>
      <c r="AS32" s="84">
        <f t="shared" si="38"/>
        <v>0</v>
      </c>
      <c r="AT32" s="84">
        <f t="shared" si="39"/>
        <v>0</v>
      </c>
      <c r="AU32" s="84">
        <f t="shared" si="40"/>
        <v>0</v>
      </c>
      <c r="AV32" s="84">
        <f t="shared" si="41"/>
        <v>0</v>
      </c>
      <c r="AW32" s="84">
        <f t="shared" si="42"/>
        <v>0</v>
      </c>
      <c r="AX32" s="84">
        <f t="shared" si="43"/>
        <v>0</v>
      </c>
      <c r="AY32" s="84">
        <f t="shared" si="44"/>
        <v>0</v>
      </c>
      <c r="AZ32" s="84">
        <f t="shared" si="45"/>
        <v>0</v>
      </c>
      <c r="BA32" s="84">
        <f t="shared" si="46"/>
        <v>0</v>
      </c>
      <c r="BB32" s="84">
        <f t="shared" si="47"/>
        <v>0</v>
      </c>
      <c r="BC32" s="84">
        <f t="shared" si="48"/>
        <v>0</v>
      </c>
      <c r="BD32" s="84">
        <f t="shared" si="49"/>
        <v>0</v>
      </c>
      <c r="BE32" s="84">
        <f t="shared" si="50"/>
        <v>0</v>
      </c>
      <c r="BF32" s="84">
        <f t="shared" si="51"/>
        <v>0</v>
      </c>
      <c r="BG32" s="84">
        <f t="shared" si="52"/>
        <v>0</v>
      </c>
      <c r="BH32" s="84">
        <f t="shared" si="53"/>
        <v>0</v>
      </c>
      <c r="BI32" s="84">
        <f t="shared" si="54"/>
        <v>0</v>
      </c>
      <c r="BJ32" s="84">
        <f t="shared" si="55"/>
        <v>0</v>
      </c>
      <c r="BK32" s="84">
        <f t="shared" si="56"/>
        <v>0</v>
      </c>
      <c r="BL32" s="84">
        <f t="shared" si="57"/>
        <v>0</v>
      </c>
      <c r="BM32" s="84">
        <f t="shared" si="58"/>
        <v>0</v>
      </c>
      <c r="BN32" s="84">
        <f t="shared" si="59"/>
        <v>0</v>
      </c>
      <c r="BO32" s="84">
        <f t="shared" si="60"/>
        <v>0</v>
      </c>
      <c r="BP32" s="84">
        <f t="shared" si="61"/>
        <v>0</v>
      </c>
      <c r="BQ32" s="84">
        <f t="shared" si="62"/>
        <v>0</v>
      </c>
      <c r="BR32" s="84">
        <f t="shared" si="63"/>
        <v>0</v>
      </c>
      <c r="BS32" s="84">
        <f t="shared" si="64"/>
        <v>0</v>
      </c>
      <c r="BT32" s="84">
        <f t="shared" si="65"/>
        <v>0</v>
      </c>
      <c r="BU32" s="84">
        <f t="shared" si="66"/>
        <v>0</v>
      </c>
      <c r="BV32" s="84">
        <f t="shared" si="67"/>
        <v>0</v>
      </c>
      <c r="BW32" s="84">
        <f t="shared" si="68"/>
        <v>0</v>
      </c>
      <c r="BX32" s="84">
        <f t="shared" si="69"/>
        <v>0</v>
      </c>
      <c r="BY32" s="84">
        <f t="shared" si="70"/>
        <v>0</v>
      </c>
      <c r="BZ32" s="84">
        <f t="shared" si="71"/>
        <v>0</v>
      </c>
      <c r="CA32" s="84">
        <f t="shared" si="72"/>
        <v>0</v>
      </c>
      <c r="CB32" s="84">
        <f t="shared" si="73"/>
        <v>0</v>
      </c>
      <c r="CC32" s="84">
        <f t="shared" si="74"/>
        <v>0</v>
      </c>
      <c r="CD32" s="84">
        <f t="shared" si="75"/>
        <v>0</v>
      </c>
      <c r="CE32" s="84">
        <f t="shared" si="76"/>
        <v>0</v>
      </c>
      <c r="CF32" s="84">
        <f t="shared" si="77"/>
        <v>0</v>
      </c>
      <c r="CG32" s="84">
        <f t="shared" si="78"/>
        <v>0</v>
      </c>
      <c r="CH32" s="84">
        <f t="shared" si="79"/>
        <v>0</v>
      </c>
      <c r="CI32" s="84">
        <f t="shared" si="80"/>
        <v>0</v>
      </c>
      <c r="CJ32" s="84">
        <f t="shared" si="81"/>
        <v>0</v>
      </c>
      <c r="CK32" s="84">
        <f t="shared" si="82"/>
        <v>0</v>
      </c>
      <c r="CL32" s="84">
        <f t="shared" si="83"/>
        <v>0</v>
      </c>
      <c r="CM32" s="84">
        <f t="shared" si="84"/>
        <v>0</v>
      </c>
      <c r="CN32" s="84">
        <f t="shared" si="85"/>
        <v>0</v>
      </c>
      <c r="CO32" s="84">
        <f t="shared" si="86"/>
        <v>0</v>
      </c>
      <c r="CP32" s="84">
        <f t="shared" si="87"/>
        <v>0</v>
      </c>
      <c r="CQ32" s="84">
        <f t="shared" si="88"/>
        <v>0</v>
      </c>
      <c r="CR32" s="84">
        <f t="shared" si="89"/>
        <v>0</v>
      </c>
      <c r="CS32" s="84">
        <f t="shared" si="90"/>
        <v>0</v>
      </c>
      <c r="CT32" s="84">
        <f t="shared" si="91"/>
        <v>0</v>
      </c>
      <c r="CU32" s="84">
        <f t="shared" si="92"/>
        <v>0</v>
      </c>
      <c r="CV32" s="84">
        <f t="shared" si="93"/>
        <v>0</v>
      </c>
      <c r="CW32" s="84">
        <f t="shared" si="94"/>
        <v>0</v>
      </c>
      <c r="CX32" s="84">
        <f t="shared" si="95"/>
        <v>0</v>
      </c>
    </row>
    <row r="33" spans="1:102" ht="14.25">
      <c r="A33" s="78">
        <f t="shared" si="96"/>
        <v>23</v>
      </c>
      <c r="B33" s="79"/>
      <c r="C33" s="80"/>
      <c r="D33" s="81"/>
      <c r="E33" s="82"/>
      <c r="F33" s="83"/>
      <c r="G33" s="84">
        <f t="shared" si="0"/>
        <v>0</v>
      </c>
      <c r="H33" s="84">
        <f t="shared" si="1"/>
        <v>0</v>
      </c>
      <c r="I33" s="84">
        <f t="shared" si="2"/>
        <v>0</v>
      </c>
      <c r="J33" s="84">
        <f t="shared" si="3"/>
        <v>0</v>
      </c>
      <c r="K33" s="84">
        <f t="shared" si="4"/>
        <v>0</v>
      </c>
      <c r="L33" s="84">
        <f t="shared" si="5"/>
        <v>0</v>
      </c>
      <c r="M33" s="84">
        <f t="shared" si="6"/>
        <v>0</v>
      </c>
      <c r="N33" s="84">
        <f t="shared" si="7"/>
        <v>0</v>
      </c>
      <c r="O33" s="84">
        <f t="shared" si="8"/>
        <v>0</v>
      </c>
      <c r="P33" s="84">
        <f t="shared" si="9"/>
        <v>0</v>
      </c>
      <c r="Q33" s="84">
        <f t="shared" si="10"/>
        <v>0</v>
      </c>
      <c r="R33" s="84">
        <f t="shared" si="11"/>
        <v>0</v>
      </c>
      <c r="S33" s="84">
        <f t="shared" si="12"/>
        <v>0</v>
      </c>
      <c r="T33" s="84">
        <f t="shared" si="13"/>
        <v>0</v>
      </c>
      <c r="U33" s="84">
        <f t="shared" si="14"/>
        <v>0</v>
      </c>
      <c r="V33" s="84">
        <f t="shared" si="15"/>
        <v>0</v>
      </c>
      <c r="W33" s="84">
        <f t="shared" si="16"/>
        <v>0</v>
      </c>
      <c r="X33" s="84">
        <f t="shared" si="17"/>
        <v>0</v>
      </c>
      <c r="Y33" s="84">
        <f t="shared" si="18"/>
        <v>0</v>
      </c>
      <c r="Z33" s="84">
        <f t="shared" si="19"/>
        <v>0</v>
      </c>
      <c r="AA33" s="84">
        <f t="shared" si="20"/>
        <v>0</v>
      </c>
      <c r="AB33" s="84">
        <f t="shared" si="21"/>
        <v>0</v>
      </c>
      <c r="AC33" s="84">
        <f t="shared" si="22"/>
        <v>0</v>
      </c>
      <c r="AD33" s="84">
        <f t="shared" si="23"/>
        <v>0</v>
      </c>
      <c r="AE33" s="84">
        <f t="shared" si="24"/>
        <v>0</v>
      </c>
      <c r="AF33" s="84">
        <f t="shared" si="25"/>
        <v>0</v>
      </c>
      <c r="AG33" s="84">
        <f t="shared" si="26"/>
        <v>0</v>
      </c>
      <c r="AH33" s="84">
        <f t="shared" si="27"/>
        <v>0</v>
      </c>
      <c r="AI33" s="84">
        <f t="shared" si="28"/>
        <v>0</v>
      </c>
      <c r="AJ33" s="84">
        <f t="shared" si="29"/>
        <v>0</v>
      </c>
      <c r="AK33" s="84">
        <f t="shared" si="30"/>
        <v>0</v>
      </c>
      <c r="AL33" s="84">
        <f t="shared" si="31"/>
        <v>0</v>
      </c>
      <c r="AM33" s="84">
        <f t="shared" si="32"/>
        <v>0</v>
      </c>
      <c r="AN33" s="84">
        <f t="shared" si="33"/>
        <v>0</v>
      </c>
      <c r="AO33" s="84">
        <f t="shared" si="34"/>
        <v>0</v>
      </c>
      <c r="AP33" s="84">
        <f t="shared" si="35"/>
        <v>0</v>
      </c>
      <c r="AQ33" s="84">
        <f t="shared" si="36"/>
        <v>0</v>
      </c>
      <c r="AR33" s="84">
        <f t="shared" si="37"/>
        <v>0</v>
      </c>
      <c r="AS33" s="84">
        <f t="shared" si="38"/>
        <v>0</v>
      </c>
      <c r="AT33" s="84">
        <f t="shared" si="39"/>
        <v>0</v>
      </c>
      <c r="AU33" s="84">
        <f t="shared" si="40"/>
        <v>0</v>
      </c>
      <c r="AV33" s="84">
        <f t="shared" si="41"/>
        <v>0</v>
      </c>
      <c r="AW33" s="84">
        <f t="shared" si="42"/>
        <v>0</v>
      </c>
      <c r="AX33" s="84">
        <f t="shared" si="43"/>
        <v>0</v>
      </c>
      <c r="AY33" s="84">
        <f t="shared" si="44"/>
        <v>0</v>
      </c>
      <c r="AZ33" s="84">
        <f t="shared" si="45"/>
        <v>0</v>
      </c>
      <c r="BA33" s="84">
        <f t="shared" si="46"/>
        <v>0</v>
      </c>
      <c r="BB33" s="84">
        <f t="shared" si="47"/>
        <v>0</v>
      </c>
      <c r="BC33" s="84">
        <f t="shared" si="48"/>
        <v>0</v>
      </c>
      <c r="BD33" s="84">
        <f t="shared" si="49"/>
        <v>0</v>
      </c>
      <c r="BE33" s="84">
        <f t="shared" si="50"/>
        <v>0</v>
      </c>
      <c r="BF33" s="84">
        <f t="shared" si="51"/>
        <v>0</v>
      </c>
      <c r="BG33" s="84">
        <f t="shared" si="52"/>
        <v>0</v>
      </c>
      <c r="BH33" s="84">
        <f t="shared" si="53"/>
        <v>0</v>
      </c>
      <c r="BI33" s="84">
        <f t="shared" si="54"/>
        <v>0</v>
      </c>
      <c r="BJ33" s="84">
        <f t="shared" si="55"/>
        <v>0</v>
      </c>
      <c r="BK33" s="84">
        <f t="shared" si="56"/>
        <v>0</v>
      </c>
      <c r="BL33" s="84">
        <f t="shared" si="57"/>
        <v>0</v>
      </c>
      <c r="BM33" s="84">
        <f t="shared" si="58"/>
        <v>0</v>
      </c>
      <c r="BN33" s="84">
        <f t="shared" si="59"/>
        <v>0</v>
      </c>
      <c r="BO33" s="84">
        <f t="shared" si="60"/>
        <v>0</v>
      </c>
      <c r="BP33" s="84">
        <f t="shared" si="61"/>
        <v>0</v>
      </c>
      <c r="BQ33" s="84">
        <f t="shared" si="62"/>
        <v>0</v>
      </c>
      <c r="BR33" s="84">
        <f t="shared" si="63"/>
        <v>0</v>
      </c>
      <c r="BS33" s="84">
        <f t="shared" si="64"/>
        <v>0</v>
      </c>
      <c r="BT33" s="84">
        <f t="shared" si="65"/>
        <v>0</v>
      </c>
      <c r="BU33" s="84">
        <f t="shared" si="66"/>
        <v>0</v>
      </c>
      <c r="BV33" s="84">
        <f t="shared" si="67"/>
        <v>0</v>
      </c>
      <c r="BW33" s="84">
        <f t="shared" si="68"/>
        <v>0</v>
      </c>
      <c r="BX33" s="84">
        <f t="shared" si="69"/>
        <v>0</v>
      </c>
      <c r="BY33" s="84">
        <f t="shared" si="70"/>
        <v>0</v>
      </c>
      <c r="BZ33" s="84">
        <f t="shared" si="71"/>
        <v>0</v>
      </c>
      <c r="CA33" s="84">
        <f t="shared" si="72"/>
        <v>0</v>
      </c>
      <c r="CB33" s="84">
        <f t="shared" si="73"/>
        <v>0</v>
      </c>
      <c r="CC33" s="84">
        <f t="shared" si="74"/>
        <v>0</v>
      </c>
      <c r="CD33" s="84">
        <f t="shared" si="75"/>
        <v>0</v>
      </c>
      <c r="CE33" s="84">
        <f t="shared" si="76"/>
        <v>0</v>
      </c>
      <c r="CF33" s="84">
        <f t="shared" si="77"/>
        <v>0</v>
      </c>
      <c r="CG33" s="84">
        <f t="shared" si="78"/>
        <v>0</v>
      </c>
      <c r="CH33" s="84">
        <f t="shared" si="79"/>
        <v>0</v>
      </c>
      <c r="CI33" s="84">
        <f t="shared" si="80"/>
        <v>0</v>
      </c>
      <c r="CJ33" s="84">
        <f t="shared" si="81"/>
        <v>0</v>
      </c>
      <c r="CK33" s="84">
        <f t="shared" si="82"/>
        <v>0</v>
      </c>
      <c r="CL33" s="84">
        <f t="shared" si="83"/>
        <v>0</v>
      </c>
      <c r="CM33" s="84">
        <f t="shared" si="84"/>
        <v>0</v>
      </c>
      <c r="CN33" s="84">
        <f t="shared" si="85"/>
        <v>0</v>
      </c>
      <c r="CO33" s="84">
        <f t="shared" si="86"/>
        <v>0</v>
      </c>
      <c r="CP33" s="84">
        <f t="shared" si="87"/>
        <v>0</v>
      </c>
      <c r="CQ33" s="84">
        <f t="shared" si="88"/>
        <v>0</v>
      </c>
      <c r="CR33" s="84">
        <f t="shared" si="89"/>
        <v>0</v>
      </c>
      <c r="CS33" s="84">
        <f t="shared" si="90"/>
        <v>0</v>
      </c>
      <c r="CT33" s="84">
        <f t="shared" si="91"/>
        <v>0</v>
      </c>
      <c r="CU33" s="84">
        <f t="shared" si="92"/>
        <v>0</v>
      </c>
      <c r="CV33" s="84">
        <f t="shared" si="93"/>
        <v>0</v>
      </c>
      <c r="CW33" s="84">
        <f t="shared" si="94"/>
        <v>0</v>
      </c>
      <c r="CX33" s="84">
        <f t="shared" si="95"/>
        <v>0</v>
      </c>
    </row>
    <row r="34" spans="1:102" ht="14.25">
      <c r="A34" s="78">
        <f t="shared" si="96"/>
        <v>24</v>
      </c>
      <c r="B34" s="79"/>
      <c r="C34" s="80"/>
      <c r="D34" s="81"/>
      <c r="E34" s="82"/>
      <c r="F34" s="83"/>
      <c r="G34" s="84">
        <f t="shared" si="0"/>
        <v>0</v>
      </c>
      <c r="H34" s="84">
        <f t="shared" si="1"/>
        <v>0</v>
      </c>
      <c r="I34" s="84">
        <f t="shared" si="2"/>
        <v>0</v>
      </c>
      <c r="J34" s="84">
        <f t="shared" si="3"/>
        <v>0</v>
      </c>
      <c r="K34" s="84">
        <f t="shared" si="4"/>
        <v>0</v>
      </c>
      <c r="L34" s="84">
        <f t="shared" si="5"/>
        <v>0</v>
      </c>
      <c r="M34" s="84">
        <f t="shared" si="6"/>
        <v>0</v>
      </c>
      <c r="N34" s="84">
        <f t="shared" si="7"/>
        <v>0</v>
      </c>
      <c r="O34" s="84">
        <f t="shared" si="8"/>
        <v>0</v>
      </c>
      <c r="P34" s="84">
        <f t="shared" si="9"/>
        <v>0</v>
      </c>
      <c r="Q34" s="84">
        <f t="shared" si="10"/>
        <v>0</v>
      </c>
      <c r="R34" s="84">
        <f t="shared" si="11"/>
        <v>0</v>
      </c>
      <c r="S34" s="84">
        <f t="shared" si="12"/>
        <v>0</v>
      </c>
      <c r="T34" s="84">
        <f t="shared" si="13"/>
        <v>0</v>
      </c>
      <c r="U34" s="84">
        <f t="shared" si="14"/>
        <v>0</v>
      </c>
      <c r="V34" s="84">
        <f t="shared" si="15"/>
        <v>0</v>
      </c>
      <c r="W34" s="84">
        <f t="shared" si="16"/>
        <v>0</v>
      </c>
      <c r="X34" s="84">
        <f t="shared" si="17"/>
        <v>0</v>
      </c>
      <c r="Y34" s="84">
        <f t="shared" si="18"/>
        <v>0</v>
      </c>
      <c r="Z34" s="84">
        <f t="shared" si="19"/>
        <v>0</v>
      </c>
      <c r="AA34" s="84">
        <f t="shared" si="20"/>
        <v>0</v>
      </c>
      <c r="AB34" s="84">
        <f t="shared" si="21"/>
        <v>0</v>
      </c>
      <c r="AC34" s="84">
        <f t="shared" si="22"/>
        <v>0</v>
      </c>
      <c r="AD34" s="84">
        <f t="shared" si="23"/>
        <v>0</v>
      </c>
      <c r="AE34" s="84">
        <f t="shared" si="24"/>
        <v>0</v>
      </c>
      <c r="AF34" s="84">
        <f t="shared" si="25"/>
        <v>0</v>
      </c>
      <c r="AG34" s="84">
        <f t="shared" si="26"/>
        <v>0</v>
      </c>
      <c r="AH34" s="84">
        <f t="shared" si="27"/>
        <v>0</v>
      </c>
      <c r="AI34" s="84">
        <f t="shared" si="28"/>
        <v>0</v>
      </c>
      <c r="AJ34" s="84">
        <f t="shared" si="29"/>
        <v>0</v>
      </c>
      <c r="AK34" s="84">
        <f t="shared" si="30"/>
        <v>0</v>
      </c>
      <c r="AL34" s="84">
        <f t="shared" si="31"/>
        <v>0</v>
      </c>
      <c r="AM34" s="84">
        <f t="shared" si="32"/>
        <v>0</v>
      </c>
      <c r="AN34" s="84">
        <f t="shared" si="33"/>
        <v>0</v>
      </c>
      <c r="AO34" s="84">
        <f t="shared" si="34"/>
        <v>0</v>
      </c>
      <c r="AP34" s="84">
        <f t="shared" si="35"/>
        <v>0</v>
      </c>
      <c r="AQ34" s="84">
        <f t="shared" si="36"/>
        <v>0</v>
      </c>
      <c r="AR34" s="84">
        <f t="shared" si="37"/>
        <v>0</v>
      </c>
      <c r="AS34" s="84">
        <f t="shared" si="38"/>
        <v>0</v>
      </c>
      <c r="AT34" s="84">
        <f t="shared" si="39"/>
        <v>0</v>
      </c>
      <c r="AU34" s="84">
        <f t="shared" si="40"/>
        <v>0</v>
      </c>
      <c r="AV34" s="84">
        <f t="shared" si="41"/>
        <v>0</v>
      </c>
      <c r="AW34" s="84">
        <f t="shared" si="42"/>
        <v>0</v>
      </c>
      <c r="AX34" s="84">
        <f t="shared" si="43"/>
        <v>0</v>
      </c>
      <c r="AY34" s="84">
        <f t="shared" si="44"/>
        <v>0</v>
      </c>
      <c r="AZ34" s="84">
        <f t="shared" si="45"/>
        <v>0</v>
      </c>
      <c r="BA34" s="84">
        <f t="shared" si="46"/>
        <v>0</v>
      </c>
      <c r="BB34" s="84">
        <f t="shared" si="47"/>
        <v>0</v>
      </c>
      <c r="BC34" s="84">
        <f t="shared" si="48"/>
        <v>0</v>
      </c>
      <c r="BD34" s="84">
        <f t="shared" si="49"/>
        <v>0</v>
      </c>
      <c r="BE34" s="84">
        <f t="shared" si="50"/>
        <v>0</v>
      </c>
      <c r="BF34" s="84">
        <f t="shared" si="51"/>
        <v>0</v>
      </c>
      <c r="BG34" s="84">
        <f t="shared" si="52"/>
        <v>0</v>
      </c>
      <c r="BH34" s="84">
        <f t="shared" si="53"/>
        <v>0</v>
      </c>
      <c r="BI34" s="84">
        <f t="shared" si="54"/>
        <v>0</v>
      </c>
      <c r="BJ34" s="84">
        <f t="shared" si="55"/>
        <v>0</v>
      </c>
      <c r="BK34" s="84">
        <f t="shared" si="56"/>
        <v>0</v>
      </c>
      <c r="BL34" s="84">
        <f t="shared" si="57"/>
        <v>0</v>
      </c>
      <c r="BM34" s="84">
        <f t="shared" si="58"/>
        <v>0</v>
      </c>
      <c r="BN34" s="84">
        <f t="shared" si="59"/>
        <v>0</v>
      </c>
      <c r="BO34" s="84">
        <f t="shared" si="60"/>
        <v>0</v>
      </c>
      <c r="BP34" s="84">
        <f t="shared" si="61"/>
        <v>0</v>
      </c>
      <c r="BQ34" s="84">
        <f t="shared" si="62"/>
        <v>0</v>
      </c>
      <c r="BR34" s="84">
        <f t="shared" si="63"/>
        <v>0</v>
      </c>
      <c r="BS34" s="84">
        <f t="shared" si="64"/>
        <v>0</v>
      </c>
      <c r="BT34" s="84">
        <f t="shared" si="65"/>
        <v>0</v>
      </c>
      <c r="BU34" s="84">
        <f t="shared" si="66"/>
        <v>0</v>
      </c>
      <c r="BV34" s="84">
        <f t="shared" si="67"/>
        <v>0</v>
      </c>
      <c r="BW34" s="84">
        <f t="shared" si="68"/>
        <v>0</v>
      </c>
      <c r="BX34" s="84">
        <f t="shared" si="69"/>
        <v>0</v>
      </c>
      <c r="BY34" s="84">
        <f t="shared" si="70"/>
        <v>0</v>
      </c>
      <c r="BZ34" s="84">
        <f t="shared" si="71"/>
        <v>0</v>
      </c>
      <c r="CA34" s="84">
        <f t="shared" si="72"/>
        <v>0</v>
      </c>
      <c r="CB34" s="84">
        <f t="shared" si="73"/>
        <v>0</v>
      </c>
      <c r="CC34" s="84">
        <f t="shared" si="74"/>
        <v>0</v>
      </c>
      <c r="CD34" s="84">
        <f t="shared" si="75"/>
        <v>0</v>
      </c>
      <c r="CE34" s="84">
        <f t="shared" si="76"/>
        <v>0</v>
      </c>
      <c r="CF34" s="84">
        <f t="shared" si="77"/>
        <v>0</v>
      </c>
      <c r="CG34" s="84">
        <f t="shared" si="78"/>
        <v>0</v>
      </c>
      <c r="CH34" s="84">
        <f t="shared" si="79"/>
        <v>0</v>
      </c>
      <c r="CI34" s="84">
        <f t="shared" si="80"/>
        <v>0</v>
      </c>
      <c r="CJ34" s="84">
        <f t="shared" si="81"/>
        <v>0</v>
      </c>
      <c r="CK34" s="84">
        <f t="shared" si="82"/>
        <v>0</v>
      </c>
      <c r="CL34" s="84">
        <f t="shared" si="83"/>
        <v>0</v>
      </c>
      <c r="CM34" s="84">
        <f t="shared" si="84"/>
        <v>0</v>
      </c>
      <c r="CN34" s="84">
        <f t="shared" si="85"/>
        <v>0</v>
      </c>
      <c r="CO34" s="84">
        <f t="shared" si="86"/>
        <v>0</v>
      </c>
      <c r="CP34" s="84">
        <f t="shared" si="87"/>
        <v>0</v>
      </c>
      <c r="CQ34" s="84">
        <f t="shared" si="88"/>
        <v>0</v>
      </c>
      <c r="CR34" s="84">
        <f t="shared" si="89"/>
        <v>0</v>
      </c>
      <c r="CS34" s="84">
        <f t="shared" si="90"/>
        <v>0</v>
      </c>
      <c r="CT34" s="84">
        <f t="shared" si="91"/>
        <v>0</v>
      </c>
      <c r="CU34" s="84">
        <f t="shared" si="92"/>
        <v>0</v>
      </c>
      <c r="CV34" s="84">
        <f t="shared" si="93"/>
        <v>0</v>
      </c>
      <c r="CW34" s="84">
        <f t="shared" si="94"/>
        <v>0</v>
      </c>
      <c r="CX34" s="84">
        <f t="shared" si="95"/>
        <v>0</v>
      </c>
    </row>
    <row r="35" spans="1:102" ht="14.25">
      <c r="A35" s="78">
        <f t="shared" si="96"/>
        <v>25</v>
      </c>
      <c r="B35" s="79"/>
      <c r="C35" s="80"/>
      <c r="D35" s="81"/>
      <c r="E35" s="82"/>
      <c r="F35" s="83"/>
      <c r="G35" s="84">
        <f t="shared" si="0"/>
        <v>0</v>
      </c>
      <c r="H35" s="84">
        <f t="shared" si="1"/>
        <v>0</v>
      </c>
      <c r="I35" s="84">
        <f t="shared" si="2"/>
        <v>0</v>
      </c>
      <c r="J35" s="84">
        <f t="shared" si="3"/>
        <v>0</v>
      </c>
      <c r="K35" s="84">
        <f t="shared" si="4"/>
        <v>0</v>
      </c>
      <c r="L35" s="84">
        <f t="shared" si="5"/>
        <v>0</v>
      </c>
      <c r="M35" s="84">
        <f t="shared" si="6"/>
        <v>0</v>
      </c>
      <c r="N35" s="84">
        <f t="shared" si="7"/>
        <v>0</v>
      </c>
      <c r="O35" s="84">
        <f t="shared" si="8"/>
        <v>0</v>
      </c>
      <c r="P35" s="84">
        <f t="shared" si="9"/>
        <v>0</v>
      </c>
      <c r="Q35" s="84">
        <f t="shared" si="10"/>
        <v>0</v>
      </c>
      <c r="R35" s="84">
        <f t="shared" si="11"/>
        <v>0</v>
      </c>
      <c r="S35" s="84">
        <f t="shared" si="12"/>
        <v>0</v>
      </c>
      <c r="T35" s="84">
        <f t="shared" si="13"/>
        <v>0</v>
      </c>
      <c r="U35" s="84">
        <f t="shared" si="14"/>
        <v>0</v>
      </c>
      <c r="V35" s="84">
        <f t="shared" si="15"/>
        <v>0</v>
      </c>
      <c r="W35" s="84">
        <f t="shared" si="16"/>
        <v>0</v>
      </c>
      <c r="X35" s="84">
        <f t="shared" si="17"/>
        <v>0</v>
      </c>
      <c r="Y35" s="84">
        <f t="shared" si="18"/>
        <v>0</v>
      </c>
      <c r="Z35" s="84">
        <f t="shared" si="19"/>
        <v>0</v>
      </c>
      <c r="AA35" s="84">
        <f t="shared" si="20"/>
        <v>0</v>
      </c>
      <c r="AB35" s="84">
        <f t="shared" si="21"/>
        <v>0</v>
      </c>
      <c r="AC35" s="84">
        <f t="shared" si="22"/>
        <v>0</v>
      </c>
      <c r="AD35" s="84">
        <f t="shared" si="23"/>
        <v>0</v>
      </c>
      <c r="AE35" s="84">
        <f t="shared" si="24"/>
        <v>0</v>
      </c>
      <c r="AF35" s="84">
        <f t="shared" si="25"/>
        <v>0</v>
      </c>
      <c r="AG35" s="84">
        <f t="shared" si="26"/>
        <v>0</v>
      </c>
      <c r="AH35" s="84">
        <f t="shared" si="27"/>
        <v>0</v>
      </c>
      <c r="AI35" s="84">
        <f t="shared" si="28"/>
        <v>0</v>
      </c>
      <c r="AJ35" s="84">
        <f t="shared" si="29"/>
        <v>0</v>
      </c>
      <c r="AK35" s="84">
        <f t="shared" si="30"/>
        <v>0</v>
      </c>
      <c r="AL35" s="84">
        <f t="shared" si="31"/>
        <v>0</v>
      </c>
      <c r="AM35" s="84">
        <f t="shared" si="32"/>
        <v>0</v>
      </c>
      <c r="AN35" s="84">
        <f t="shared" si="33"/>
        <v>0</v>
      </c>
      <c r="AO35" s="84">
        <f t="shared" si="34"/>
        <v>0</v>
      </c>
      <c r="AP35" s="84">
        <f t="shared" si="35"/>
        <v>0</v>
      </c>
      <c r="AQ35" s="84">
        <f t="shared" si="36"/>
        <v>0</v>
      </c>
      <c r="AR35" s="84">
        <f t="shared" si="37"/>
        <v>0</v>
      </c>
      <c r="AS35" s="84">
        <f t="shared" si="38"/>
        <v>0</v>
      </c>
      <c r="AT35" s="84">
        <f t="shared" si="39"/>
        <v>0</v>
      </c>
      <c r="AU35" s="84">
        <f t="shared" si="40"/>
        <v>0</v>
      </c>
      <c r="AV35" s="84">
        <f t="shared" si="41"/>
        <v>0</v>
      </c>
      <c r="AW35" s="84">
        <f t="shared" si="42"/>
        <v>0</v>
      </c>
      <c r="AX35" s="84">
        <f t="shared" si="43"/>
        <v>0</v>
      </c>
      <c r="AY35" s="84">
        <f t="shared" si="44"/>
        <v>0</v>
      </c>
      <c r="AZ35" s="84">
        <f t="shared" si="45"/>
        <v>0</v>
      </c>
      <c r="BA35" s="84">
        <f t="shared" si="46"/>
        <v>0</v>
      </c>
      <c r="BB35" s="84">
        <f t="shared" si="47"/>
        <v>0</v>
      </c>
      <c r="BC35" s="84">
        <f t="shared" si="48"/>
        <v>0</v>
      </c>
      <c r="BD35" s="84">
        <f t="shared" si="49"/>
        <v>0</v>
      </c>
      <c r="BE35" s="84">
        <f t="shared" si="50"/>
        <v>0</v>
      </c>
      <c r="BF35" s="84">
        <f t="shared" si="51"/>
        <v>0</v>
      </c>
      <c r="BG35" s="84">
        <f t="shared" si="52"/>
        <v>0</v>
      </c>
      <c r="BH35" s="84">
        <f t="shared" si="53"/>
        <v>0</v>
      </c>
      <c r="BI35" s="84">
        <f t="shared" si="54"/>
        <v>0</v>
      </c>
      <c r="BJ35" s="84">
        <f t="shared" si="55"/>
        <v>0</v>
      </c>
      <c r="BK35" s="84">
        <f t="shared" si="56"/>
        <v>0</v>
      </c>
      <c r="BL35" s="84">
        <f t="shared" si="57"/>
        <v>0</v>
      </c>
      <c r="BM35" s="84">
        <f t="shared" si="58"/>
        <v>0</v>
      </c>
      <c r="BN35" s="84">
        <f t="shared" si="59"/>
        <v>0</v>
      </c>
      <c r="BO35" s="84">
        <f t="shared" si="60"/>
        <v>0</v>
      </c>
      <c r="BP35" s="84">
        <f t="shared" si="61"/>
        <v>0</v>
      </c>
      <c r="BQ35" s="84">
        <f t="shared" si="62"/>
        <v>0</v>
      </c>
      <c r="BR35" s="84">
        <f t="shared" si="63"/>
        <v>0</v>
      </c>
      <c r="BS35" s="84">
        <f t="shared" si="64"/>
        <v>0</v>
      </c>
      <c r="BT35" s="84">
        <f t="shared" si="65"/>
        <v>0</v>
      </c>
      <c r="BU35" s="84">
        <f t="shared" si="66"/>
        <v>0</v>
      </c>
      <c r="BV35" s="84">
        <f t="shared" si="67"/>
        <v>0</v>
      </c>
      <c r="BW35" s="84">
        <f t="shared" si="68"/>
        <v>0</v>
      </c>
      <c r="BX35" s="84">
        <f t="shared" si="69"/>
        <v>0</v>
      </c>
      <c r="BY35" s="84">
        <f t="shared" si="70"/>
        <v>0</v>
      </c>
      <c r="BZ35" s="84">
        <f t="shared" si="71"/>
        <v>0</v>
      </c>
      <c r="CA35" s="84">
        <f t="shared" si="72"/>
        <v>0</v>
      </c>
      <c r="CB35" s="84">
        <f t="shared" si="73"/>
        <v>0</v>
      </c>
      <c r="CC35" s="84">
        <f t="shared" si="74"/>
        <v>0</v>
      </c>
      <c r="CD35" s="84">
        <f t="shared" si="75"/>
        <v>0</v>
      </c>
      <c r="CE35" s="84">
        <f t="shared" si="76"/>
        <v>0</v>
      </c>
      <c r="CF35" s="84">
        <f t="shared" si="77"/>
        <v>0</v>
      </c>
      <c r="CG35" s="84">
        <f t="shared" si="78"/>
        <v>0</v>
      </c>
      <c r="CH35" s="84">
        <f t="shared" si="79"/>
        <v>0</v>
      </c>
      <c r="CI35" s="84">
        <f t="shared" si="80"/>
        <v>0</v>
      </c>
      <c r="CJ35" s="84">
        <f t="shared" si="81"/>
        <v>0</v>
      </c>
      <c r="CK35" s="84">
        <f t="shared" si="82"/>
        <v>0</v>
      </c>
      <c r="CL35" s="84">
        <f t="shared" si="83"/>
        <v>0</v>
      </c>
      <c r="CM35" s="84">
        <f t="shared" si="84"/>
        <v>0</v>
      </c>
      <c r="CN35" s="84">
        <f t="shared" si="85"/>
        <v>0</v>
      </c>
      <c r="CO35" s="84">
        <f t="shared" si="86"/>
        <v>0</v>
      </c>
      <c r="CP35" s="84">
        <f t="shared" si="87"/>
        <v>0</v>
      </c>
      <c r="CQ35" s="84">
        <f t="shared" si="88"/>
        <v>0</v>
      </c>
      <c r="CR35" s="84">
        <f t="shared" si="89"/>
        <v>0</v>
      </c>
      <c r="CS35" s="84">
        <f t="shared" si="90"/>
        <v>0</v>
      </c>
      <c r="CT35" s="84">
        <f t="shared" si="91"/>
        <v>0</v>
      </c>
      <c r="CU35" s="84">
        <f t="shared" si="92"/>
        <v>0</v>
      </c>
      <c r="CV35" s="84">
        <f t="shared" si="93"/>
        <v>0</v>
      </c>
      <c r="CW35" s="84">
        <f t="shared" si="94"/>
        <v>0</v>
      </c>
      <c r="CX35" s="84">
        <f t="shared" si="95"/>
        <v>0</v>
      </c>
    </row>
    <row r="36" spans="1:102" ht="14.25">
      <c r="A36" s="78">
        <f t="shared" si="96"/>
        <v>26</v>
      </c>
      <c r="B36" s="79"/>
      <c r="C36" s="80"/>
      <c r="D36" s="81"/>
      <c r="E36" s="82"/>
      <c r="F36" s="83"/>
      <c r="G36" s="84">
        <f t="shared" si="0"/>
        <v>0</v>
      </c>
      <c r="H36" s="84">
        <f t="shared" si="1"/>
        <v>0</v>
      </c>
      <c r="I36" s="84">
        <f t="shared" si="2"/>
        <v>0</v>
      </c>
      <c r="J36" s="84">
        <f t="shared" si="3"/>
        <v>0</v>
      </c>
      <c r="K36" s="84">
        <f t="shared" si="4"/>
        <v>0</v>
      </c>
      <c r="L36" s="84">
        <f t="shared" si="5"/>
        <v>0</v>
      </c>
      <c r="M36" s="84">
        <f t="shared" si="6"/>
        <v>0</v>
      </c>
      <c r="N36" s="84">
        <f t="shared" si="7"/>
        <v>0</v>
      </c>
      <c r="O36" s="84">
        <f t="shared" si="8"/>
        <v>0</v>
      </c>
      <c r="P36" s="84">
        <f t="shared" si="9"/>
        <v>0</v>
      </c>
      <c r="Q36" s="84">
        <f t="shared" si="10"/>
        <v>0</v>
      </c>
      <c r="R36" s="84">
        <f t="shared" si="11"/>
        <v>0</v>
      </c>
      <c r="S36" s="84">
        <f t="shared" si="12"/>
        <v>0</v>
      </c>
      <c r="T36" s="84">
        <f t="shared" si="13"/>
        <v>0</v>
      </c>
      <c r="U36" s="84">
        <f t="shared" si="14"/>
        <v>0</v>
      </c>
      <c r="V36" s="84">
        <f t="shared" si="15"/>
        <v>0</v>
      </c>
      <c r="W36" s="84">
        <f t="shared" si="16"/>
        <v>0</v>
      </c>
      <c r="X36" s="84">
        <f t="shared" si="17"/>
        <v>0</v>
      </c>
      <c r="Y36" s="84">
        <f t="shared" si="18"/>
        <v>0</v>
      </c>
      <c r="Z36" s="84">
        <f t="shared" si="19"/>
        <v>0</v>
      </c>
      <c r="AA36" s="84">
        <f t="shared" si="20"/>
        <v>0</v>
      </c>
      <c r="AB36" s="84">
        <f t="shared" si="21"/>
        <v>0</v>
      </c>
      <c r="AC36" s="84">
        <f t="shared" si="22"/>
        <v>0</v>
      </c>
      <c r="AD36" s="84">
        <f t="shared" si="23"/>
        <v>0</v>
      </c>
      <c r="AE36" s="84">
        <f t="shared" si="24"/>
        <v>0</v>
      </c>
      <c r="AF36" s="84">
        <f t="shared" si="25"/>
        <v>0</v>
      </c>
      <c r="AG36" s="84">
        <f t="shared" si="26"/>
        <v>0</v>
      </c>
      <c r="AH36" s="84">
        <f t="shared" si="27"/>
        <v>0</v>
      </c>
      <c r="AI36" s="84">
        <f t="shared" si="28"/>
        <v>0</v>
      </c>
      <c r="AJ36" s="84">
        <f t="shared" si="29"/>
        <v>0</v>
      </c>
      <c r="AK36" s="84">
        <f t="shared" si="30"/>
        <v>0</v>
      </c>
      <c r="AL36" s="84">
        <f t="shared" si="31"/>
        <v>0</v>
      </c>
      <c r="AM36" s="84">
        <f t="shared" si="32"/>
        <v>0</v>
      </c>
      <c r="AN36" s="84">
        <f t="shared" si="33"/>
        <v>0</v>
      </c>
      <c r="AO36" s="84">
        <f t="shared" si="34"/>
        <v>0</v>
      </c>
      <c r="AP36" s="84">
        <f t="shared" si="35"/>
        <v>0</v>
      </c>
      <c r="AQ36" s="84">
        <f t="shared" si="36"/>
        <v>0</v>
      </c>
      <c r="AR36" s="84">
        <f t="shared" si="37"/>
        <v>0</v>
      </c>
      <c r="AS36" s="84">
        <f t="shared" si="38"/>
        <v>0</v>
      </c>
      <c r="AT36" s="84">
        <f t="shared" si="39"/>
        <v>0</v>
      </c>
      <c r="AU36" s="84">
        <f t="shared" si="40"/>
        <v>0</v>
      </c>
      <c r="AV36" s="84">
        <f t="shared" si="41"/>
        <v>0</v>
      </c>
      <c r="AW36" s="84">
        <f t="shared" si="42"/>
        <v>0</v>
      </c>
      <c r="AX36" s="84">
        <f t="shared" si="43"/>
        <v>0</v>
      </c>
      <c r="AY36" s="84">
        <f t="shared" si="44"/>
        <v>0</v>
      </c>
      <c r="AZ36" s="84">
        <f t="shared" si="45"/>
        <v>0</v>
      </c>
      <c r="BA36" s="84">
        <f t="shared" si="46"/>
        <v>0</v>
      </c>
      <c r="BB36" s="84">
        <f t="shared" si="47"/>
        <v>0</v>
      </c>
      <c r="BC36" s="84">
        <f t="shared" si="48"/>
        <v>0</v>
      </c>
      <c r="BD36" s="84">
        <f t="shared" si="49"/>
        <v>0</v>
      </c>
      <c r="BE36" s="84">
        <f t="shared" si="50"/>
        <v>0</v>
      </c>
      <c r="BF36" s="84">
        <f t="shared" si="51"/>
        <v>0</v>
      </c>
      <c r="BG36" s="84">
        <f t="shared" si="52"/>
        <v>0</v>
      </c>
      <c r="BH36" s="84">
        <f t="shared" si="53"/>
        <v>0</v>
      </c>
      <c r="BI36" s="84">
        <f t="shared" si="54"/>
        <v>0</v>
      </c>
      <c r="BJ36" s="84">
        <f t="shared" si="55"/>
        <v>0</v>
      </c>
      <c r="BK36" s="84">
        <f t="shared" si="56"/>
        <v>0</v>
      </c>
      <c r="BL36" s="84">
        <f t="shared" si="57"/>
        <v>0</v>
      </c>
      <c r="BM36" s="84">
        <f t="shared" si="58"/>
        <v>0</v>
      </c>
      <c r="BN36" s="84">
        <f t="shared" si="59"/>
        <v>0</v>
      </c>
      <c r="BO36" s="84">
        <f t="shared" si="60"/>
        <v>0</v>
      </c>
      <c r="BP36" s="84">
        <f t="shared" si="61"/>
        <v>0</v>
      </c>
      <c r="BQ36" s="84">
        <f t="shared" si="62"/>
        <v>0</v>
      </c>
      <c r="BR36" s="84">
        <f t="shared" si="63"/>
        <v>0</v>
      </c>
      <c r="BS36" s="84">
        <f t="shared" si="64"/>
        <v>0</v>
      </c>
      <c r="BT36" s="84">
        <f t="shared" si="65"/>
        <v>0</v>
      </c>
      <c r="BU36" s="84">
        <f t="shared" si="66"/>
        <v>0</v>
      </c>
      <c r="BV36" s="84">
        <f t="shared" si="67"/>
        <v>0</v>
      </c>
      <c r="BW36" s="84">
        <f t="shared" si="68"/>
        <v>0</v>
      </c>
      <c r="BX36" s="84">
        <f t="shared" si="69"/>
        <v>0</v>
      </c>
      <c r="BY36" s="84">
        <f t="shared" si="70"/>
        <v>0</v>
      </c>
      <c r="BZ36" s="84">
        <f t="shared" si="71"/>
        <v>0</v>
      </c>
      <c r="CA36" s="84">
        <f t="shared" si="72"/>
        <v>0</v>
      </c>
      <c r="CB36" s="84">
        <f t="shared" si="73"/>
        <v>0</v>
      </c>
      <c r="CC36" s="84">
        <f t="shared" si="74"/>
        <v>0</v>
      </c>
      <c r="CD36" s="84">
        <f t="shared" si="75"/>
        <v>0</v>
      </c>
      <c r="CE36" s="84">
        <f t="shared" si="76"/>
        <v>0</v>
      </c>
      <c r="CF36" s="84">
        <f t="shared" si="77"/>
        <v>0</v>
      </c>
      <c r="CG36" s="84">
        <f t="shared" si="78"/>
        <v>0</v>
      </c>
      <c r="CH36" s="84">
        <f t="shared" si="79"/>
        <v>0</v>
      </c>
      <c r="CI36" s="84">
        <f t="shared" si="80"/>
        <v>0</v>
      </c>
      <c r="CJ36" s="84">
        <f t="shared" si="81"/>
        <v>0</v>
      </c>
      <c r="CK36" s="84">
        <f t="shared" si="82"/>
        <v>0</v>
      </c>
      <c r="CL36" s="84">
        <f t="shared" si="83"/>
        <v>0</v>
      </c>
      <c r="CM36" s="84">
        <f t="shared" si="84"/>
        <v>0</v>
      </c>
      <c r="CN36" s="84">
        <f t="shared" si="85"/>
        <v>0</v>
      </c>
      <c r="CO36" s="84">
        <f t="shared" si="86"/>
        <v>0</v>
      </c>
      <c r="CP36" s="84">
        <f t="shared" si="87"/>
        <v>0</v>
      </c>
      <c r="CQ36" s="84">
        <f t="shared" si="88"/>
        <v>0</v>
      </c>
      <c r="CR36" s="84">
        <f t="shared" si="89"/>
        <v>0</v>
      </c>
      <c r="CS36" s="84">
        <f t="shared" si="90"/>
        <v>0</v>
      </c>
      <c r="CT36" s="84">
        <f t="shared" si="91"/>
        <v>0</v>
      </c>
      <c r="CU36" s="84">
        <f t="shared" si="92"/>
        <v>0</v>
      </c>
      <c r="CV36" s="84">
        <f t="shared" si="93"/>
        <v>0</v>
      </c>
      <c r="CW36" s="84">
        <f t="shared" si="94"/>
        <v>0</v>
      </c>
      <c r="CX36" s="84">
        <f t="shared" si="95"/>
        <v>0</v>
      </c>
    </row>
    <row r="37" spans="1:102" ht="14.25">
      <c r="A37" s="78">
        <f t="shared" si="96"/>
        <v>27</v>
      </c>
      <c r="B37" s="79"/>
      <c r="C37" s="80"/>
      <c r="D37" s="81"/>
      <c r="E37" s="82"/>
      <c r="F37" s="83"/>
      <c r="G37" s="84">
        <f t="shared" si="0"/>
        <v>0</v>
      </c>
      <c r="H37" s="84">
        <f t="shared" si="1"/>
        <v>0</v>
      </c>
      <c r="I37" s="84">
        <f t="shared" si="2"/>
        <v>0</v>
      </c>
      <c r="J37" s="84">
        <f t="shared" si="3"/>
        <v>0</v>
      </c>
      <c r="K37" s="84">
        <f t="shared" si="4"/>
        <v>0</v>
      </c>
      <c r="L37" s="84">
        <f t="shared" si="5"/>
        <v>0</v>
      </c>
      <c r="M37" s="84">
        <f t="shared" si="6"/>
        <v>0</v>
      </c>
      <c r="N37" s="84">
        <f t="shared" si="7"/>
        <v>0</v>
      </c>
      <c r="O37" s="84">
        <f t="shared" si="8"/>
        <v>0</v>
      </c>
      <c r="P37" s="84">
        <f t="shared" si="9"/>
        <v>0</v>
      </c>
      <c r="Q37" s="84">
        <f t="shared" si="10"/>
        <v>0</v>
      </c>
      <c r="R37" s="84">
        <f t="shared" si="11"/>
        <v>0</v>
      </c>
      <c r="S37" s="84">
        <f t="shared" si="12"/>
        <v>0</v>
      </c>
      <c r="T37" s="84">
        <f t="shared" si="13"/>
        <v>0</v>
      </c>
      <c r="U37" s="84">
        <f t="shared" si="14"/>
        <v>0</v>
      </c>
      <c r="V37" s="84">
        <f t="shared" si="15"/>
        <v>0</v>
      </c>
      <c r="W37" s="84">
        <f t="shared" si="16"/>
        <v>0</v>
      </c>
      <c r="X37" s="84">
        <f t="shared" si="17"/>
        <v>0</v>
      </c>
      <c r="Y37" s="84">
        <f t="shared" si="18"/>
        <v>0</v>
      </c>
      <c r="Z37" s="84">
        <f t="shared" si="19"/>
        <v>0</v>
      </c>
      <c r="AA37" s="84">
        <f t="shared" si="20"/>
        <v>0</v>
      </c>
      <c r="AB37" s="84">
        <f t="shared" si="21"/>
        <v>0</v>
      </c>
      <c r="AC37" s="84">
        <f t="shared" si="22"/>
        <v>0</v>
      </c>
      <c r="AD37" s="84">
        <f t="shared" si="23"/>
        <v>0</v>
      </c>
      <c r="AE37" s="84">
        <f t="shared" si="24"/>
        <v>0</v>
      </c>
      <c r="AF37" s="84">
        <f t="shared" si="25"/>
        <v>0</v>
      </c>
      <c r="AG37" s="84">
        <f t="shared" si="26"/>
        <v>0</v>
      </c>
      <c r="AH37" s="84">
        <f t="shared" si="27"/>
        <v>0</v>
      </c>
      <c r="AI37" s="84">
        <f t="shared" si="28"/>
        <v>0</v>
      </c>
      <c r="AJ37" s="84">
        <f t="shared" si="29"/>
        <v>0</v>
      </c>
      <c r="AK37" s="84">
        <f t="shared" si="30"/>
        <v>0</v>
      </c>
      <c r="AL37" s="84">
        <f t="shared" si="31"/>
        <v>0</v>
      </c>
      <c r="AM37" s="84">
        <f t="shared" si="32"/>
        <v>0</v>
      </c>
      <c r="AN37" s="84">
        <f t="shared" si="33"/>
        <v>0</v>
      </c>
      <c r="AO37" s="84">
        <f t="shared" si="34"/>
        <v>0</v>
      </c>
      <c r="AP37" s="84">
        <f t="shared" si="35"/>
        <v>0</v>
      </c>
      <c r="AQ37" s="84">
        <f t="shared" si="36"/>
        <v>0</v>
      </c>
      <c r="AR37" s="84">
        <f t="shared" si="37"/>
        <v>0</v>
      </c>
      <c r="AS37" s="84">
        <f t="shared" si="38"/>
        <v>0</v>
      </c>
      <c r="AT37" s="84">
        <f t="shared" si="39"/>
        <v>0</v>
      </c>
      <c r="AU37" s="84">
        <f t="shared" si="40"/>
        <v>0</v>
      </c>
      <c r="AV37" s="84">
        <f t="shared" si="41"/>
        <v>0</v>
      </c>
      <c r="AW37" s="84">
        <f t="shared" si="42"/>
        <v>0</v>
      </c>
      <c r="AX37" s="84">
        <f t="shared" si="43"/>
        <v>0</v>
      </c>
      <c r="AY37" s="84">
        <f t="shared" si="44"/>
        <v>0</v>
      </c>
      <c r="AZ37" s="84">
        <f t="shared" si="45"/>
        <v>0</v>
      </c>
      <c r="BA37" s="84">
        <f t="shared" si="46"/>
        <v>0</v>
      </c>
      <c r="BB37" s="84">
        <f t="shared" si="47"/>
        <v>0</v>
      </c>
      <c r="BC37" s="84">
        <f t="shared" si="48"/>
        <v>0</v>
      </c>
      <c r="BD37" s="84">
        <f t="shared" si="49"/>
        <v>0</v>
      </c>
      <c r="BE37" s="84">
        <f t="shared" si="50"/>
        <v>0</v>
      </c>
      <c r="BF37" s="84">
        <f t="shared" si="51"/>
        <v>0</v>
      </c>
      <c r="BG37" s="84">
        <f t="shared" si="52"/>
        <v>0</v>
      </c>
      <c r="BH37" s="84">
        <f t="shared" si="53"/>
        <v>0</v>
      </c>
      <c r="BI37" s="84">
        <f t="shared" si="54"/>
        <v>0</v>
      </c>
      <c r="BJ37" s="84">
        <f t="shared" si="55"/>
        <v>0</v>
      </c>
      <c r="BK37" s="84">
        <f t="shared" si="56"/>
        <v>0</v>
      </c>
      <c r="BL37" s="84">
        <f t="shared" si="57"/>
        <v>0</v>
      </c>
      <c r="BM37" s="84">
        <f t="shared" si="58"/>
        <v>0</v>
      </c>
      <c r="BN37" s="84">
        <f t="shared" si="59"/>
        <v>0</v>
      </c>
      <c r="BO37" s="84">
        <f t="shared" si="60"/>
        <v>0</v>
      </c>
      <c r="BP37" s="84">
        <f t="shared" si="61"/>
        <v>0</v>
      </c>
      <c r="BQ37" s="84">
        <f t="shared" si="62"/>
        <v>0</v>
      </c>
      <c r="BR37" s="84">
        <f t="shared" si="63"/>
        <v>0</v>
      </c>
      <c r="BS37" s="84">
        <f t="shared" si="64"/>
        <v>0</v>
      </c>
      <c r="BT37" s="84">
        <f t="shared" si="65"/>
        <v>0</v>
      </c>
      <c r="BU37" s="84">
        <f t="shared" si="66"/>
        <v>0</v>
      </c>
      <c r="BV37" s="84">
        <f t="shared" si="67"/>
        <v>0</v>
      </c>
      <c r="BW37" s="84">
        <f t="shared" si="68"/>
        <v>0</v>
      </c>
      <c r="BX37" s="84">
        <f t="shared" si="69"/>
        <v>0</v>
      </c>
      <c r="BY37" s="84">
        <f t="shared" si="70"/>
        <v>0</v>
      </c>
      <c r="BZ37" s="84">
        <f t="shared" si="71"/>
        <v>0</v>
      </c>
      <c r="CA37" s="84">
        <f t="shared" si="72"/>
        <v>0</v>
      </c>
      <c r="CB37" s="84">
        <f t="shared" si="73"/>
        <v>0</v>
      </c>
      <c r="CC37" s="84">
        <f t="shared" si="74"/>
        <v>0</v>
      </c>
      <c r="CD37" s="84">
        <f t="shared" si="75"/>
        <v>0</v>
      </c>
      <c r="CE37" s="84">
        <f t="shared" si="76"/>
        <v>0</v>
      </c>
      <c r="CF37" s="84">
        <f t="shared" si="77"/>
        <v>0</v>
      </c>
      <c r="CG37" s="84">
        <f t="shared" si="78"/>
        <v>0</v>
      </c>
      <c r="CH37" s="84">
        <f t="shared" si="79"/>
        <v>0</v>
      </c>
      <c r="CI37" s="84">
        <f t="shared" si="80"/>
        <v>0</v>
      </c>
      <c r="CJ37" s="84">
        <f t="shared" si="81"/>
        <v>0</v>
      </c>
      <c r="CK37" s="84">
        <f t="shared" si="82"/>
        <v>0</v>
      </c>
      <c r="CL37" s="84">
        <f t="shared" si="83"/>
        <v>0</v>
      </c>
      <c r="CM37" s="84">
        <f t="shared" si="84"/>
        <v>0</v>
      </c>
      <c r="CN37" s="84">
        <f t="shared" si="85"/>
        <v>0</v>
      </c>
      <c r="CO37" s="84">
        <f t="shared" si="86"/>
        <v>0</v>
      </c>
      <c r="CP37" s="84">
        <f t="shared" si="87"/>
        <v>0</v>
      </c>
      <c r="CQ37" s="84">
        <f t="shared" si="88"/>
        <v>0</v>
      </c>
      <c r="CR37" s="84">
        <f t="shared" si="89"/>
        <v>0</v>
      </c>
      <c r="CS37" s="84">
        <f t="shared" si="90"/>
        <v>0</v>
      </c>
      <c r="CT37" s="84">
        <f t="shared" si="91"/>
        <v>0</v>
      </c>
      <c r="CU37" s="84">
        <f t="shared" si="92"/>
        <v>0</v>
      </c>
      <c r="CV37" s="84">
        <f t="shared" si="93"/>
        <v>0</v>
      </c>
      <c r="CW37" s="84">
        <f t="shared" si="94"/>
        <v>0</v>
      </c>
      <c r="CX37" s="84">
        <f t="shared" si="95"/>
        <v>0</v>
      </c>
    </row>
    <row r="38" spans="1:102" ht="14.25">
      <c r="A38" s="78">
        <f t="shared" si="96"/>
        <v>28</v>
      </c>
      <c r="B38" s="79"/>
      <c r="C38" s="80"/>
      <c r="D38" s="81"/>
      <c r="E38" s="82"/>
      <c r="F38" s="83"/>
      <c r="G38" s="84">
        <f t="shared" si="0"/>
        <v>0</v>
      </c>
      <c r="H38" s="84">
        <f t="shared" si="1"/>
        <v>0</v>
      </c>
      <c r="I38" s="84">
        <f t="shared" si="2"/>
        <v>0</v>
      </c>
      <c r="J38" s="84">
        <f t="shared" si="3"/>
        <v>0</v>
      </c>
      <c r="K38" s="84">
        <f t="shared" si="4"/>
        <v>0</v>
      </c>
      <c r="L38" s="84">
        <f t="shared" si="5"/>
        <v>0</v>
      </c>
      <c r="M38" s="84">
        <f t="shared" si="6"/>
        <v>0</v>
      </c>
      <c r="N38" s="84">
        <f t="shared" si="7"/>
        <v>0</v>
      </c>
      <c r="O38" s="84">
        <f t="shared" si="8"/>
        <v>0</v>
      </c>
      <c r="P38" s="84">
        <f t="shared" si="9"/>
        <v>0</v>
      </c>
      <c r="Q38" s="84">
        <f t="shared" si="10"/>
        <v>0</v>
      </c>
      <c r="R38" s="84">
        <f t="shared" si="11"/>
        <v>0</v>
      </c>
      <c r="S38" s="84">
        <f t="shared" si="12"/>
        <v>0</v>
      </c>
      <c r="T38" s="84">
        <f t="shared" si="13"/>
        <v>0</v>
      </c>
      <c r="U38" s="84">
        <f t="shared" si="14"/>
        <v>0</v>
      </c>
      <c r="V38" s="84">
        <f t="shared" si="15"/>
        <v>0</v>
      </c>
      <c r="W38" s="84">
        <f t="shared" si="16"/>
        <v>0</v>
      </c>
      <c r="X38" s="84">
        <f t="shared" si="17"/>
        <v>0</v>
      </c>
      <c r="Y38" s="84">
        <f t="shared" si="18"/>
        <v>0</v>
      </c>
      <c r="Z38" s="84">
        <f t="shared" si="19"/>
        <v>0</v>
      </c>
      <c r="AA38" s="84">
        <f t="shared" si="20"/>
        <v>0</v>
      </c>
      <c r="AB38" s="84">
        <f t="shared" si="21"/>
        <v>0</v>
      </c>
      <c r="AC38" s="84">
        <f t="shared" si="22"/>
        <v>0</v>
      </c>
      <c r="AD38" s="84">
        <f t="shared" si="23"/>
        <v>0</v>
      </c>
      <c r="AE38" s="84">
        <f t="shared" si="24"/>
        <v>0</v>
      </c>
      <c r="AF38" s="84">
        <f t="shared" si="25"/>
        <v>0</v>
      </c>
      <c r="AG38" s="84">
        <f t="shared" si="26"/>
        <v>0</v>
      </c>
      <c r="AH38" s="84">
        <f t="shared" si="27"/>
        <v>0</v>
      </c>
      <c r="AI38" s="84">
        <f t="shared" si="28"/>
        <v>0</v>
      </c>
      <c r="AJ38" s="84">
        <f t="shared" si="29"/>
        <v>0</v>
      </c>
      <c r="AK38" s="84">
        <f t="shared" si="30"/>
        <v>0</v>
      </c>
      <c r="AL38" s="84">
        <f t="shared" si="31"/>
        <v>0</v>
      </c>
      <c r="AM38" s="84">
        <f t="shared" si="32"/>
        <v>0</v>
      </c>
      <c r="AN38" s="84">
        <f t="shared" si="33"/>
        <v>0</v>
      </c>
      <c r="AO38" s="84">
        <f t="shared" si="34"/>
        <v>0</v>
      </c>
      <c r="AP38" s="84">
        <f t="shared" si="35"/>
        <v>0</v>
      </c>
      <c r="AQ38" s="84">
        <f t="shared" si="36"/>
        <v>0</v>
      </c>
      <c r="AR38" s="84">
        <f t="shared" si="37"/>
        <v>0</v>
      </c>
      <c r="AS38" s="84">
        <f t="shared" si="38"/>
        <v>0</v>
      </c>
      <c r="AT38" s="84">
        <f t="shared" si="39"/>
        <v>0</v>
      </c>
      <c r="AU38" s="84">
        <f t="shared" si="40"/>
        <v>0</v>
      </c>
      <c r="AV38" s="84">
        <f t="shared" si="41"/>
        <v>0</v>
      </c>
      <c r="AW38" s="84">
        <f t="shared" si="42"/>
        <v>0</v>
      </c>
      <c r="AX38" s="84">
        <f t="shared" si="43"/>
        <v>0</v>
      </c>
      <c r="AY38" s="84">
        <f t="shared" si="44"/>
        <v>0</v>
      </c>
      <c r="AZ38" s="84">
        <f t="shared" si="45"/>
        <v>0</v>
      </c>
      <c r="BA38" s="84">
        <f t="shared" si="46"/>
        <v>0</v>
      </c>
      <c r="BB38" s="84">
        <f t="shared" si="47"/>
        <v>0</v>
      </c>
      <c r="BC38" s="84">
        <f t="shared" si="48"/>
        <v>0</v>
      </c>
      <c r="BD38" s="84">
        <f t="shared" si="49"/>
        <v>0</v>
      </c>
      <c r="BE38" s="84">
        <f t="shared" si="50"/>
        <v>0</v>
      </c>
      <c r="BF38" s="84">
        <f t="shared" si="51"/>
        <v>0</v>
      </c>
      <c r="BG38" s="84">
        <f t="shared" si="52"/>
        <v>0</v>
      </c>
      <c r="BH38" s="84">
        <f t="shared" si="53"/>
        <v>0</v>
      </c>
      <c r="BI38" s="84">
        <f t="shared" si="54"/>
        <v>0</v>
      </c>
      <c r="BJ38" s="84">
        <f t="shared" si="55"/>
        <v>0</v>
      </c>
      <c r="BK38" s="84">
        <f t="shared" si="56"/>
        <v>0</v>
      </c>
      <c r="BL38" s="84">
        <f t="shared" si="57"/>
        <v>0</v>
      </c>
      <c r="BM38" s="84">
        <f t="shared" si="58"/>
        <v>0</v>
      </c>
      <c r="BN38" s="84">
        <f t="shared" si="59"/>
        <v>0</v>
      </c>
      <c r="BO38" s="84">
        <f t="shared" si="60"/>
        <v>0</v>
      </c>
      <c r="BP38" s="84">
        <f t="shared" si="61"/>
        <v>0</v>
      </c>
      <c r="BQ38" s="84">
        <f t="shared" si="62"/>
        <v>0</v>
      </c>
      <c r="BR38" s="84">
        <f t="shared" si="63"/>
        <v>0</v>
      </c>
      <c r="BS38" s="84">
        <f t="shared" si="64"/>
        <v>0</v>
      </c>
      <c r="BT38" s="84">
        <f t="shared" si="65"/>
        <v>0</v>
      </c>
      <c r="BU38" s="84">
        <f t="shared" si="66"/>
        <v>0</v>
      </c>
      <c r="BV38" s="84">
        <f t="shared" si="67"/>
        <v>0</v>
      </c>
      <c r="BW38" s="84">
        <f t="shared" si="68"/>
        <v>0</v>
      </c>
      <c r="BX38" s="84">
        <f t="shared" si="69"/>
        <v>0</v>
      </c>
      <c r="BY38" s="84">
        <f t="shared" si="70"/>
        <v>0</v>
      </c>
      <c r="BZ38" s="84">
        <f t="shared" si="71"/>
        <v>0</v>
      </c>
      <c r="CA38" s="84">
        <f t="shared" si="72"/>
        <v>0</v>
      </c>
      <c r="CB38" s="84">
        <f t="shared" si="73"/>
        <v>0</v>
      </c>
      <c r="CC38" s="84">
        <f t="shared" si="74"/>
        <v>0</v>
      </c>
      <c r="CD38" s="84">
        <f t="shared" si="75"/>
        <v>0</v>
      </c>
      <c r="CE38" s="84">
        <f t="shared" si="76"/>
        <v>0</v>
      </c>
      <c r="CF38" s="84">
        <f t="shared" si="77"/>
        <v>0</v>
      </c>
      <c r="CG38" s="84">
        <f t="shared" si="78"/>
        <v>0</v>
      </c>
      <c r="CH38" s="84">
        <f t="shared" si="79"/>
        <v>0</v>
      </c>
      <c r="CI38" s="84">
        <f t="shared" si="80"/>
        <v>0</v>
      </c>
      <c r="CJ38" s="84">
        <f t="shared" si="81"/>
        <v>0</v>
      </c>
      <c r="CK38" s="84">
        <f t="shared" si="82"/>
        <v>0</v>
      </c>
      <c r="CL38" s="84">
        <f t="shared" si="83"/>
        <v>0</v>
      </c>
      <c r="CM38" s="84">
        <f t="shared" si="84"/>
        <v>0</v>
      </c>
      <c r="CN38" s="84">
        <f t="shared" si="85"/>
        <v>0</v>
      </c>
      <c r="CO38" s="84">
        <f t="shared" si="86"/>
        <v>0</v>
      </c>
      <c r="CP38" s="84">
        <f t="shared" si="87"/>
        <v>0</v>
      </c>
      <c r="CQ38" s="84">
        <f t="shared" si="88"/>
        <v>0</v>
      </c>
      <c r="CR38" s="84">
        <f t="shared" si="89"/>
        <v>0</v>
      </c>
      <c r="CS38" s="84">
        <f t="shared" si="90"/>
        <v>0</v>
      </c>
      <c r="CT38" s="84">
        <f t="shared" si="91"/>
        <v>0</v>
      </c>
      <c r="CU38" s="84">
        <f t="shared" si="92"/>
        <v>0</v>
      </c>
      <c r="CV38" s="84">
        <f t="shared" si="93"/>
        <v>0</v>
      </c>
      <c r="CW38" s="84">
        <f t="shared" si="94"/>
        <v>0</v>
      </c>
      <c r="CX38" s="84">
        <f t="shared" si="95"/>
        <v>0</v>
      </c>
    </row>
    <row r="39" spans="1:102" ht="14.25">
      <c r="A39" s="78">
        <f t="shared" si="96"/>
        <v>29</v>
      </c>
      <c r="B39" s="79"/>
      <c r="C39" s="80"/>
      <c r="D39" s="81"/>
      <c r="E39" s="82"/>
      <c r="F39" s="83"/>
      <c r="G39" s="84">
        <f t="shared" si="0"/>
        <v>0</v>
      </c>
      <c r="H39" s="84">
        <f t="shared" si="1"/>
        <v>0</v>
      </c>
      <c r="I39" s="84">
        <f t="shared" si="2"/>
        <v>0</v>
      </c>
      <c r="J39" s="84">
        <f t="shared" si="3"/>
        <v>0</v>
      </c>
      <c r="K39" s="84">
        <f t="shared" si="4"/>
        <v>0</v>
      </c>
      <c r="L39" s="84">
        <f t="shared" si="5"/>
        <v>0</v>
      </c>
      <c r="M39" s="84">
        <f t="shared" si="6"/>
        <v>0</v>
      </c>
      <c r="N39" s="84">
        <f t="shared" si="7"/>
        <v>0</v>
      </c>
      <c r="O39" s="84">
        <f t="shared" si="8"/>
        <v>0</v>
      </c>
      <c r="P39" s="84">
        <f t="shared" si="9"/>
        <v>0</v>
      </c>
      <c r="Q39" s="84">
        <f t="shared" si="10"/>
        <v>0</v>
      </c>
      <c r="R39" s="84">
        <f t="shared" si="11"/>
        <v>0</v>
      </c>
      <c r="S39" s="84">
        <f t="shared" si="12"/>
        <v>0</v>
      </c>
      <c r="T39" s="84">
        <f t="shared" si="13"/>
        <v>0</v>
      </c>
      <c r="U39" s="84">
        <f t="shared" si="14"/>
        <v>0</v>
      </c>
      <c r="V39" s="84">
        <f t="shared" si="15"/>
        <v>0</v>
      </c>
      <c r="W39" s="84">
        <f t="shared" si="16"/>
        <v>0</v>
      </c>
      <c r="X39" s="84">
        <f t="shared" si="17"/>
        <v>0</v>
      </c>
      <c r="Y39" s="84">
        <f t="shared" si="18"/>
        <v>0</v>
      </c>
      <c r="Z39" s="84">
        <f t="shared" si="19"/>
        <v>0</v>
      </c>
      <c r="AA39" s="84">
        <f t="shared" si="20"/>
        <v>0</v>
      </c>
      <c r="AB39" s="84">
        <f t="shared" si="21"/>
        <v>0</v>
      </c>
      <c r="AC39" s="84">
        <f t="shared" si="22"/>
        <v>0</v>
      </c>
      <c r="AD39" s="84">
        <f t="shared" si="23"/>
        <v>0</v>
      </c>
      <c r="AE39" s="84">
        <f t="shared" si="24"/>
        <v>0</v>
      </c>
      <c r="AF39" s="84">
        <f t="shared" si="25"/>
        <v>0</v>
      </c>
      <c r="AG39" s="84">
        <f t="shared" si="26"/>
        <v>0</v>
      </c>
      <c r="AH39" s="84">
        <f t="shared" si="27"/>
        <v>0</v>
      </c>
      <c r="AI39" s="84">
        <f t="shared" si="28"/>
        <v>0</v>
      </c>
      <c r="AJ39" s="84">
        <f t="shared" si="29"/>
        <v>0</v>
      </c>
      <c r="AK39" s="84">
        <f t="shared" si="30"/>
        <v>0</v>
      </c>
      <c r="AL39" s="84">
        <f t="shared" si="31"/>
        <v>0</v>
      </c>
      <c r="AM39" s="84">
        <f t="shared" si="32"/>
        <v>0</v>
      </c>
      <c r="AN39" s="84">
        <f t="shared" si="33"/>
        <v>0</v>
      </c>
      <c r="AO39" s="84">
        <f t="shared" si="34"/>
        <v>0</v>
      </c>
      <c r="AP39" s="84">
        <f t="shared" si="35"/>
        <v>0</v>
      </c>
      <c r="AQ39" s="84">
        <f t="shared" si="36"/>
        <v>0</v>
      </c>
      <c r="AR39" s="84">
        <f t="shared" si="37"/>
        <v>0</v>
      </c>
      <c r="AS39" s="84">
        <f t="shared" si="38"/>
        <v>0</v>
      </c>
      <c r="AT39" s="84">
        <f t="shared" si="39"/>
        <v>0</v>
      </c>
      <c r="AU39" s="84">
        <f t="shared" si="40"/>
        <v>0</v>
      </c>
      <c r="AV39" s="84">
        <f t="shared" si="41"/>
        <v>0</v>
      </c>
      <c r="AW39" s="84">
        <f t="shared" si="42"/>
        <v>0</v>
      </c>
      <c r="AX39" s="84">
        <f t="shared" si="43"/>
        <v>0</v>
      </c>
      <c r="AY39" s="84">
        <f t="shared" si="44"/>
        <v>0</v>
      </c>
      <c r="AZ39" s="84">
        <f t="shared" si="45"/>
        <v>0</v>
      </c>
      <c r="BA39" s="84">
        <f t="shared" si="46"/>
        <v>0</v>
      </c>
      <c r="BB39" s="84">
        <f t="shared" si="47"/>
        <v>0</v>
      </c>
      <c r="BC39" s="84">
        <f t="shared" si="48"/>
        <v>0</v>
      </c>
      <c r="BD39" s="84">
        <f t="shared" si="49"/>
        <v>0</v>
      </c>
      <c r="BE39" s="84">
        <f t="shared" si="50"/>
        <v>0</v>
      </c>
      <c r="BF39" s="84">
        <f t="shared" si="51"/>
        <v>0</v>
      </c>
      <c r="BG39" s="84">
        <f t="shared" si="52"/>
        <v>0</v>
      </c>
      <c r="BH39" s="84">
        <f t="shared" si="53"/>
        <v>0</v>
      </c>
      <c r="BI39" s="84">
        <f t="shared" si="54"/>
        <v>0</v>
      </c>
      <c r="BJ39" s="84">
        <f t="shared" si="55"/>
        <v>0</v>
      </c>
      <c r="BK39" s="84">
        <f t="shared" si="56"/>
        <v>0</v>
      </c>
      <c r="BL39" s="84">
        <f t="shared" si="57"/>
        <v>0</v>
      </c>
      <c r="BM39" s="84">
        <f t="shared" si="58"/>
        <v>0</v>
      </c>
      <c r="BN39" s="84">
        <f t="shared" si="59"/>
        <v>0</v>
      </c>
      <c r="BO39" s="84">
        <f t="shared" si="60"/>
        <v>0</v>
      </c>
      <c r="BP39" s="84">
        <f t="shared" si="61"/>
        <v>0</v>
      </c>
      <c r="BQ39" s="84">
        <f t="shared" si="62"/>
        <v>0</v>
      </c>
      <c r="BR39" s="84">
        <f t="shared" si="63"/>
        <v>0</v>
      </c>
      <c r="BS39" s="84">
        <f t="shared" si="64"/>
        <v>0</v>
      </c>
      <c r="BT39" s="84">
        <f t="shared" si="65"/>
        <v>0</v>
      </c>
      <c r="BU39" s="84">
        <f t="shared" si="66"/>
        <v>0</v>
      </c>
      <c r="BV39" s="84">
        <f t="shared" si="67"/>
        <v>0</v>
      </c>
      <c r="BW39" s="84">
        <f t="shared" si="68"/>
        <v>0</v>
      </c>
      <c r="BX39" s="84">
        <f t="shared" si="69"/>
        <v>0</v>
      </c>
      <c r="BY39" s="84">
        <f t="shared" si="70"/>
        <v>0</v>
      </c>
      <c r="BZ39" s="84">
        <f t="shared" si="71"/>
        <v>0</v>
      </c>
      <c r="CA39" s="84">
        <f t="shared" si="72"/>
        <v>0</v>
      </c>
      <c r="CB39" s="84">
        <f t="shared" si="73"/>
        <v>0</v>
      </c>
      <c r="CC39" s="84">
        <f t="shared" si="74"/>
        <v>0</v>
      </c>
      <c r="CD39" s="84">
        <f t="shared" si="75"/>
        <v>0</v>
      </c>
      <c r="CE39" s="84">
        <f t="shared" si="76"/>
        <v>0</v>
      </c>
      <c r="CF39" s="84">
        <f t="shared" si="77"/>
        <v>0</v>
      </c>
      <c r="CG39" s="84">
        <f t="shared" si="78"/>
        <v>0</v>
      </c>
      <c r="CH39" s="84">
        <f t="shared" si="79"/>
        <v>0</v>
      </c>
      <c r="CI39" s="84">
        <f t="shared" si="80"/>
        <v>0</v>
      </c>
      <c r="CJ39" s="84">
        <f t="shared" si="81"/>
        <v>0</v>
      </c>
      <c r="CK39" s="84">
        <f t="shared" si="82"/>
        <v>0</v>
      </c>
      <c r="CL39" s="84">
        <f t="shared" si="83"/>
        <v>0</v>
      </c>
      <c r="CM39" s="84">
        <f t="shared" si="84"/>
        <v>0</v>
      </c>
      <c r="CN39" s="84">
        <f t="shared" si="85"/>
        <v>0</v>
      </c>
      <c r="CO39" s="84">
        <f t="shared" si="86"/>
        <v>0</v>
      </c>
      <c r="CP39" s="84">
        <f t="shared" si="87"/>
        <v>0</v>
      </c>
      <c r="CQ39" s="84">
        <f t="shared" si="88"/>
        <v>0</v>
      </c>
      <c r="CR39" s="84">
        <f t="shared" si="89"/>
        <v>0</v>
      </c>
      <c r="CS39" s="84">
        <f t="shared" si="90"/>
        <v>0</v>
      </c>
      <c r="CT39" s="84">
        <f t="shared" si="91"/>
        <v>0</v>
      </c>
      <c r="CU39" s="84">
        <f t="shared" si="92"/>
        <v>0</v>
      </c>
      <c r="CV39" s="84">
        <f t="shared" si="93"/>
        <v>0</v>
      </c>
      <c r="CW39" s="84">
        <f t="shared" si="94"/>
        <v>0</v>
      </c>
      <c r="CX39" s="84">
        <f t="shared" si="95"/>
        <v>0</v>
      </c>
    </row>
    <row r="40" spans="1:102" ht="14.25">
      <c r="A40" s="78">
        <f t="shared" si="96"/>
        <v>30</v>
      </c>
      <c r="B40" s="79"/>
      <c r="C40" s="80"/>
      <c r="D40" s="81"/>
      <c r="E40" s="82"/>
      <c r="F40" s="83"/>
      <c r="G40" s="84">
        <f t="shared" si="0"/>
        <v>0</v>
      </c>
      <c r="H40" s="84">
        <f t="shared" si="1"/>
        <v>0</v>
      </c>
      <c r="I40" s="84">
        <f t="shared" si="2"/>
        <v>0</v>
      </c>
      <c r="J40" s="84">
        <f t="shared" si="3"/>
        <v>0</v>
      </c>
      <c r="K40" s="84">
        <f t="shared" si="4"/>
        <v>0</v>
      </c>
      <c r="L40" s="84">
        <f t="shared" si="5"/>
        <v>0</v>
      </c>
      <c r="M40" s="84">
        <f t="shared" si="6"/>
        <v>0</v>
      </c>
      <c r="N40" s="84">
        <f t="shared" si="7"/>
        <v>0</v>
      </c>
      <c r="O40" s="84">
        <f t="shared" si="8"/>
        <v>0</v>
      </c>
      <c r="P40" s="84">
        <f t="shared" si="9"/>
        <v>0</v>
      </c>
      <c r="Q40" s="84">
        <f t="shared" si="10"/>
        <v>0</v>
      </c>
      <c r="R40" s="84">
        <f t="shared" si="11"/>
        <v>0</v>
      </c>
      <c r="S40" s="84">
        <f t="shared" si="12"/>
        <v>0</v>
      </c>
      <c r="T40" s="84">
        <f t="shared" si="13"/>
        <v>0</v>
      </c>
      <c r="U40" s="84">
        <f t="shared" si="14"/>
        <v>0</v>
      </c>
      <c r="V40" s="84">
        <f t="shared" si="15"/>
        <v>0</v>
      </c>
      <c r="W40" s="84">
        <f t="shared" si="16"/>
        <v>0</v>
      </c>
      <c r="X40" s="84">
        <f t="shared" si="17"/>
        <v>0</v>
      </c>
      <c r="Y40" s="84">
        <f t="shared" si="18"/>
        <v>0</v>
      </c>
      <c r="Z40" s="84">
        <f t="shared" si="19"/>
        <v>0</v>
      </c>
      <c r="AA40" s="84">
        <f t="shared" si="20"/>
        <v>0</v>
      </c>
      <c r="AB40" s="84">
        <f t="shared" si="21"/>
        <v>0</v>
      </c>
      <c r="AC40" s="84">
        <f t="shared" si="22"/>
        <v>0</v>
      </c>
      <c r="AD40" s="84">
        <f t="shared" si="23"/>
        <v>0</v>
      </c>
      <c r="AE40" s="84">
        <f t="shared" si="24"/>
        <v>0</v>
      </c>
      <c r="AF40" s="84">
        <f t="shared" si="25"/>
        <v>0</v>
      </c>
      <c r="AG40" s="84">
        <f t="shared" si="26"/>
        <v>0</v>
      </c>
      <c r="AH40" s="84">
        <f t="shared" si="27"/>
        <v>0</v>
      </c>
      <c r="AI40" s="84">
        <f t="shared" si="28"/>
        <v>0</v>
      </c>
      <c r="AJ40" s="84">
        <f t="shared" si="29"/>
        <v>0</v>
      </c>
      <c r="AK40" s="84">
        <f t="shared" si="30"/>
        <v>0</v>
      </c>
      <c r="AL40" s="84">
        <f t="shared" si="31"/>
        <v>0</v>
      </c>
      <c r="AM40" s="84">
        <f t="shared" si="32"/>
        <v>0</v>
      </c>
      <c r="AN40" s="84">
        <f t="shared" si="33"/>
        <v>0</v>
      </c>
      <c r="AO40" s="84">
        <f t="shared" si="34"/>
        <v>0</v>
      </c>
      <c r="AP40" s="84">
        <f t="shared" si="35"/>
        <v>0</v>
      </c>
      <c r="AQ40" s="84">
        <f t="shared" si="36"/>
        <v>0</v>
      </c>
      <c r="AR40" s="84">
        <f t="shared" si="37"/>
        <v>0</v>
      </c>
      <c r="AS40" s="84">
        <f t="shared" si="38"/>
        <v>0</v>
      </c>
      <c r="AT40" s="84">
        <f t="shared" si="39"/>
        <v>0</v>
      </c>
      <c r="AU40" s="84">
        <f t="shared" si="40"/>
        <v>0</v>
      </c>
      <c r="AV40" s="84">
        <f t="shared" si="41"/>
        <v>0</v>
      </c>
      <c r="AW40" s="84">
        <f t="shared" si="42"/>
        <v>0</v>
      </c>
      <c r="AX40" s="84">
        <f t="shared" si="43"/>
        <v>0</v>
      </c>
      <c r="AY40" s="84">
        <f t="shared" si="44"/>
        <v>0</v>
      </c>
      <c r="AZ40" s="84">
        <f t="shared" si="45"/>
        <v>0</v>
      </c>
      <c r="BA40" s="84">
        <f t="shared" si="46"/>
        <v>0</v>
      </c>
      <c r="BB40" s="84">
        <f t="shared" si="47"/>
        <v>0</v>
      </c>
      <c r="BC40" s="84">
        <f t="shared" si="48"/>
        <v>0</v>
      </c>
      <c r="BD40" s="84">
        <f t="shared" si="49"/>
        <v>0</v>
      </c>
      <c r="BE40" s="84">
        <f t="shared" si="50"/>
        <v>0</v>
      </c>
      <c r="BF40" s="84">
        <f t="shared" si="51"/>
        <v>0</v>
      </c>
      <c r="BG40" s="84">
        <f t="shared" si="52"/>
        <v>0</v>
      </c>
      <c r="BH40" s="84">
        <f t="shared" si="53"/>
        <v>0</v>
      </c>
      <c r="BI40" s="84">
        <f t="shared" si="54"/>
        <v>0</v>
      </c>
      <c r="BJ40" s="84">
        <f t="shared" si="55"/>
        <v>0</v>
      </c>
      <c r="BK40" s="84">
        <f t="shared" si="56"/>
        <v>0</v>
      </c>
      <c r="BL40" s="84">
        <f t="shared" si="57"/>
        <v>0</v>
      </c>
      <c r="BM40" s="84">
        <f t="shared" si="58"/>
        <v>0</v>
      </c>
      <c r="BN40" s="84">
        <f t="shared" si="59"/>
        <v>0</v>
      </c>
      <c r="BO40" s="84">
        <f t="shared" si="60"/>
        <v>0</v>
      </c>
      <c r="BP40" s="84">
        <f t="shared" si="61"/>
        <v>0</v>
      </c>
      <c r="BQ40" s="84">
        <f t="shared" si="62"/>
        <v>0</v>
      </c>
      <c r="BR40" s="84">
        <f t="shared" si="63"/>
        <v>0</v>
      </c>
      <c r="BS40" s="84">
        <f t="shared" si="64"/>
        <v>0</v>
      </c>
      <c r="BT40" s="84">
        <f t="shared" si="65"/>
        <v>0</v>
      </c>
      <c r="BU40" s="84">
        <f t="shared" si="66"/>
        <v>0</v>
      </c>
      <c r="BV40" s="84">
        <f t="shared" si="67"/>
        <v>0</v>
      </c>
      <c r="BW40" s="84">
        <f t="shared" si="68"/>
        <v>0</v>
      </c>
      <c r="BX40" s="84">
        <f t="shared" si="69"/>
        <v>0</v>
      </c>
      <c r="BY40" s="84">
        <f t="shared" si="70"/>
        <v>0</v>
      </c>
      <c r="BZ40" s="84">
        <f t="shared" si="71"/>
        <v>0</v>
      </c>
      <c r="CA40" s="84">
        <f t="shared" si="72"/>
        <v>0</v>
      </c>
      <c r="CB40" s="84">
        <f t="shared" si="73"/>
        <v>0</v>
      </c>
      <c r="CC40" s="84">
        <f t="shared" si="74"/>
        <v>0</v>
      </c>
      <c r="CD40" s="84">
        <f t="shared" si="75"/>
        <v>0</v>
      </c>
      <c r="CE40" s="84">
        <f t="shared" si="76"/>
        <v>0</v>
      </c>
      <c r="CF40" s="84">
        <f t="shared" si="77"/>
        <v>0</v>
      </c>
      <c r="CG40" s="84">
        <f t="shared" si="78"/>
        <v>0</v>
      </c>
      <c r="CH40" s="84">
        <f t="shared" si="79"/>
        <v>0</v>
      </c>
      <c r="CI40" s="84">
        <f t="shared" si="80"/>
        <v>0</v>
      </c>
      <c r="CJ40" s="84">
        <f t="shared" si="81"/>
        <v>0</v>
      </c>
      <c r="CK40" s="84">
        <f t="shared" si="82"/>
        <v>0</v>
      </c>
      <c r="CL40" s="84">
        <f t="shared" si="83"/>
        <v>0</v>
      </c>
      <c r="CM40" s="84">
        <f t="shared" si="84"/>
        <v>0</v>
      </c>
      <c r="CN40" s="84">
        <f t="shared" si="85"/>
        <v>0</v>
      </c>
      <c r="CO40" s="84">
        <f t="shared" si="86"/>
        <v>0</v>
      </c>
      <c r="CP40" s="84">
        <f t="shared" si="87"/>
        <v>0</v>
      </c>
      <c r="CQ40" s="84">
        <f t="shared" si="88"/>
        <v>0</v>
      </c>
      <c r="CR40" s="84">
        <f t="shared" si="89"/>
        <v>0</v>
      </c>
      <c r="CS40" s="84">
        <f t="shared" si="90"/>
        <v>0</v>
      </c>
      <c r="CT40" s="84">
        <f t="shared" si="91"/>
        <v>0</v>
      </c>
      <c r="CU40" s="84">
        <f t="shared" si="92"/>
        <v>0</v>
      </c>
      <c r="CV40" s="84">
        <f t="shared" si="93"/>
        <v>0</v>
      </c>
      <c r="CW40" s="84">
        <f t="shared" si="94"/>
        <v>0</v>
      </c>
      <c r="CX40" s="84">
        <f t="shared" si="95"/>
        <v>0</v>
      </c>
    </row>
    <row r="41" spans="1:102" ht="14.25">
      <c r="A41" s="78">
        <f t="shared" si="96"/>
        <v>31</v>
      </c>
      <c r="B41" s="79"/>
      <c r="C41" s="80"/>
      <c r="D41" s="81"/>
      <c r="E41" s="82"/>
      <c r="F41" s="83"/>
      <c r="G41" s="84">
        <f t="shared" si="0"/>
        <v>0</v>
      </c>
      <c r="H41" s="84">
        <f t="shared" si="1"/>
        <v>0</v>
      </c>
      <c r="I41" s="84">
        <f t="shared" si="2"/>
        <v>0</v>
      </c>
      <c r="J41" s="84">
        <f t="shared" si="3"/>
        <v>0</v>
      </c>
      <c r="K41" s="84">
        <f t="shared" si="4"/>
        <v>0</v>
      </c>
      <c r="L41" s="84">
        <f t="shared" si="5"/>
        <v>0</v>
      </c>
      <c r="M41" s="84">
        <f t="shared" si="6"/>
        <v>0</v>
      </c>
      <c r="N41" s="84">
        <f t="shared" si="7"/>
        <v>0</v>
      </c>
      <c r="O41" s="84">
        <f t="shared" si="8"/>
        <v>0</v>
      </c>
      <c r="P41" s="84">
        <f t="shared" si="9"/>
        <v>0</v>
      </c>
      <c r="Q41" s="84">
        <f t="shared" si="10"/>
        <v>0</v>
      </c>
      <c r="R41" s="84">
        <f t="shared" si="11"/>
        <v>0</v>
      </c>
      <c r="S41" s="84">
        <f t="shared" si="12"/>
        <v>0</v>
      </c>
      <c r="T41" s="84">
        <f t="shared" si="13"/>
        <v>0</v>
      </c>
      <c r="U41" s="84">
        <f t="shared" si="14"/>
        <v>0</v>
      </c>
      <c r="V41" s="84">
        <f t="shared" si="15"/>
        <v>0</v>
      </c>
      <c r="W41" s="84">
        <f t="shared" si="16"/>
        <v>0</v>
      </c>
      <c r="X41" s="84">
        <f t="shared" si="17"/>
        <v>0</v>
      </c>
      <c r="Y41" s="84">
        <f t="shared" si="18"/>
        <v>0</v>
      </c>
      <c r="Z41" s="84">
        <f t="shared" si="19"/>
        <v>0</v>
      </c>
      <c r="AA41" s="84">
        <f t="shared" si="20"/>
        <v>0</v>
      </c>
      <c r="AB41" s="84">
        <f t="shared" si="21"/>
        <v>0</v>
      </c>
      <c r="AC41" s="84">
        <f t="shared" si="22"/>
        <v>0</v>
      </c>
      <c r="AD41" s="84">
        <f t="shared" si="23"/>
        <v>0</v>
      </c>
      <c r="AE41" s="84">
        <f t="shared" si="24"/>
        <v>0</v>
      </c>
      <c r="AF41" s="84">
        <f t="shared" si="25"/>
        <v>0</v>
      </c>
      <c r="AG41" s="84">
        <f t="shared" si="26"/>
        <v>0</v>
      </c>
      <c r="AH41" s="84">
        <f t="shared" si="27"/>
        <v>0</v>
      </c>
      <c r="AI41" s="84">
        <f t="shared" si="28"/>
        <v>0</v>
      </c>
      <c r="AJ41" s="84">
        <f t="shared" si="29"/>
        <v>0</v>
      </c>
      <c r="AK41" s="84">
        <f t="shared" si="30"/>
        <v>0</v>
      </c>
      <c r="AL41" s="84">
        <f t="shared" si="31"/>
        <v>0</v>
      </c>
      <c r="AM41" s="84">
        <f t="shared" si="32"/>
        <v>0</v>
      </c>
      <c r="AN41" s="84">
        <f t="shared" si="33"/>
        <v>0</v>
      </c>
      <c r="AO41" s="84">
        <f t="shared" si="34"/>
        <v>0</v>
      </c>
      <c r="AP41" s="84">
        <f t="shared" si="35"/>
        <v>0</v>
      </c>
      <c r="AQ41" s="84">
        <f t="shared" si="36"/>
        <v>0</v>
      </c>
      <c r="AR41" s="84">
        <f t="shared" si="37"/>
        <v>0</v>
      </c>
      <c r="AS41" s="84">
        <f t="shared" si="38"/>
        <v>0</v>
      </c>
      <c r="AT41" s="84">
        <f t="shared" si="39"/>
        <v>0</v>
      </c>
      <c r="AU41" s="84">
        <f t="shared" si="40"/>
        <v>0</v>
      </c>
      <c r="AV41" s="84">
        <f t="shared" si="41"/>
        <v>0</v>
      </c>
      <c r="AW41" s="84">
        <f t="shared" si="42"/>
        <v>0</v>
      </c>
      <c r="AX41" s="84">
        <f t="shared" si="43"/>
        <v>0</v>
      </c>
      <c r="AY41" s="84">
        <f t="shared" si="44"/>
        <v>0</v>
      </c>
      <c r="AZ41" s="84">
        <f t="shared" si="45"/>
        <v>0</v>
      </c>
      <c r="BA41" s="84">
        <f t="shared" si="46"/>
        <v>0</v>
      </c>
      <c r="BB41" s="84">
        <f t="shared" si="47"/>
        <v>0</v>
      </c>
      <c r="BC41" s="84">
        <f t="shared" si="48"/>
        <v>0</v>
      </c>
      <c r="BD41" s="84">
        <f t="shared" si="49"/>
        <v>0</v>
      </c>
      <c r="BE41" s="84">
        <f t="shared" si="50"/>
        <v>0</v>
      </c>
      <c r="BF41" s="84">
        <f t="shared" si="51"/>
        <v>0</v>
      </c>
      <c r="BG41" s="84">
        <f t="shared" si="52"/>
        <v>0</v>
      </c>
      <c r="BH41" s="84">
        <f t="shared" si="53"/>
        <v>0</v>
      </c>
      <c r="BI41" s="84">
        <f t="shared" si="54"/>
        <v>0</v>
      </c>
      <c r="BJ41" s="84">
        <f t="shared" si="55"/>
        <v>0</v>
      </c>
      <c r="BK41" s="84">
        <f t="shared" si="56"/>
        <v>0</v>
      </c>
      <c r="BL41" s="84">
        <f t="shared" si="57"/>
        <v>0</v>
      </c>
      <c r="BM41" s="84">
        <f t="shared" si="58"/>
        <v>0</v>
      </c>
      <c r="BN41" s="84">
        <f t="shared" si="59"/>
        <v>0</v>
      </c>
      <c r="BO41" s="84">
        <f t="shared" si="60"/>
        <v>0</v>
      </c>
      <c r="BP41" s="84">
        <f t="shared" si="61"/>
        <v>0</v>
      </c>
      <c r="BQ41" s="84">
        <f t="shared" si="62"/>
        <v>0</v>
      </c>
      <c r="BR41" s="84">
        <f t="shared" si="63"/>
        <v>0</v>
      </c>
      <c r="BS41" s="84">
        <f t="shared" si="64"/>
        <v>0</v>
      </c>
      <c r="BT41" s="84">
        <f t="shared" si="65"/>
        <v>0</v>
      </c>
      <c r="BU41" s="84">
        <f t="shared" si="66"/>
        <v>0</v>
      </c>
      <c r="BV41" s="84">
        <f t="shared" si="67"/>
        <v>0</v>
      </c>
      <c r="BW41" s="84">
        <f t="shared" si="68"/>
        <v>0</v>
      </c>
      <c r="BX41" s="84">
        <f t="shared" si="69"/>
        <v>0</v>
      </c>
      <c r="BY41" s="84">
        <f t="shared" si="70"/>
        <v>0</v>
      </c>
      <c r="BZ41" s="84">
        <f t="shared" si="71"/>
        <v>0</v>
      </c>
      <c r="CA41" s="84">
        <f t="shared" si="72"/>
        <v>0</v>
      </c>
      <c r="CB41" s="84">
        <f t="shared" si="73"/>
        <v>0</v>
      </c>
      <c r="CC41" s="84">
        <f t="shared" si="74"/>
        <v>0</v>
      </c>
      <c r="CD41" s="84">
        <f t="shared" si="75"/>
        <v>0</v>
      </c>
      <c r="CE41" s="84">
        <f t="shared" si="76"/>
        <v>0</v>
      </c>
      <c r="CF41" s="84">
        <f t="shared" si="77"/>
        <v>0</v>
      </c>
      <c r="CG41" s="84">
        <f t="shared" si="78"/>
        <v>0</v>
      </c>
      <c r="CH41" s="84">
        <f t="shared" si="79"/>
        <v>0</v>
      </c>
      <c r="CI41" s="84">
        <f t="shared" si="80"/>
        <v>0</v>
      </c>
      <c r="CJ41" s="84">
        <f t="shared" si="81"/>
        <v>0</v>
      </c>
      <c r="CK41" s="84">
        <f t="shared" si="82"/>
        <v>0</v>
      </c>
      <c r="CL41" s="84">
        <f t="shared" si="83"/>
        <v>0</v>
      </c>
      <c r="CM41" s="84">
        <f t="shared" si="84"/>
        <v>0</v>
      </c>
      <c r="CN41" s="84">
        <f t="shared" si="85"/>
        <v>0</v>
      </c>
      <c r="CO41" s="84">
        <f t="shared" si="86"/>
        <v>0</v>
      </c>
      <c r="CP41" s="84">
        <f t="shared" si="87"/>
        <v>0</v>
      </c>
      <c r="CQ41" s="84">
        <f t="shared" si="88"/>
        <v>0</v>
      </c>
      <c r="CR41" s="84">
        <f t="shared" si="89"/>
        <v>0</v>
      </c>
      <c r="CS41" s="84">
        <f t="shared" si="90"/>
        <v>0</v>
      </c>
      <c r="CT41" s="84">
        <f t="shared" si="91"/>
        <v>0</v>
      </c>
      <c r="CU41" s="84">
        <f t="shared" si="92"/>
        <v>0</v>
      </c>
      <c r="CV41" s="84">
        <f t="shared" si="93"/>
        <v>0</v>
      </c>
      <c r="CW41" s="84">
        <f t="shared" si="94"/>
        <v>0</v>
      </c>
      <c r="CX41" s="84">
        <f t="shared" si="95"/>
        <v>0</v>
      </c>
    </row>
    <row r="42" spans="1:102" ht="14.25">
      <c r="A42" s="78">
        <f t="shared" si="96"/>
        <v>32</v>
      </c>
      <c r="B42" s="79"/>
      <c r="C42" s="80"/>
      <c r="D42" s="81"/>
      <c r="E42" s="82"/>
      <c r="F42" s="83"/>
      <c r="G42" s="84">
        <f t="shared" si="0"/>
        <v>0</v>
      </c>
      <c r="H42" s="84">
        <f t="shared" si="1"/>
        <v>0</v>
      </c>
      <c r="I42" s="84">
        <f t="shared" si="2"/>
        <v>0</v>
      </c>
      <c r="J42" s="84">
        <f t="shared" si="3"/>
        <v>0</v>
      </c>
      <c r="K42" s="84">
        <f t="shared" si="4"/>
        <v>0</v>
      </c>
      <c r="L42" s="84">
        <f t="shared" si="5"/>
        <v>0</v>
      </c>
      <c r="M42" s="84">
        <f t="shared" si="6"/>
        <v>0</v>
      </c>
      <c r="N42" s="84">
        <f t="shared" si="7"/>
        <v>0</v>
      </c>
      <c r="O42" s="84">
        <f t="shared" si="8"/>
        <v>0</v>
      </c>
      <c r="P42" s="84">
        <f t="shared" si="9"/>
        <v>0</v>
      </c>
      <c r="Q42" s="84">
        <f t="shared" si="10"/>
        <v>0</v>
      </c>
      <c r="R42" s="84">
        <f t="shared" si="11"/>
        <v>0</v>
      </c>
      <c r="S42" s="84">
        <f t="shared" si="12"/>
        <v>0</v>
      </c>
      <c r="T42" s="84">
        <f t="shared" si="13"/>
        <v>0</v>
      </c>
      <c r="U42" s="84">
        <f t="shared" si="14"/>
        <v>0</v>
      </c>
      <c r="V42" s="84">
        <f t="shared" si="15"/>
        <v>0</v>
      </c>
      <c r="W42" s="84">
        <f t="shared" si="16"/>
        <v>0</v>
      </c>
      <c r="X42" s="84">
        <f t="shared" si="17"/>
        <v>0</v>
      </c>
      <c r="Y42" s="84">
        <f t="shared" si="18"/>
        <v>0</v>
      </c>
      <c r="Z42" s="84">
        <f t="shared" si="19"/>
        <v>0</v>
      </c>
      <c r="AA42" s="84">
        <f t="shared" si="20"/>
        <v>0</v>
      </c>
      <c r="AB42" s="84">
        <f t="shared" si="21"/>
        <v>0</v>
      </c>
      <c r="AC42" s="84">
        <f t="shared" si="22"/>
        <v>0</v>
      </c>
      <c r="AD42" s="84">
        <f t="shared" si="23"/>
        <v>0</v>
      </c>
      <c r="AE42" s="84">
        <f t="shared" si="24"/>
        <v>0</v>
      </c>
      <c r="AF42" s="84">
        <f t="shared" si="25"/>
        <v>0</v>
      </c>
      <c r="AG42" s="84">
        <f t="shared" si="26"/>
        <v>0</v>
      </c>
      <c r="AH42" s="84">
        <f t="shared" si="27"/>
        <v>0</v>
      </c>
      <c r="AI42" s="84">
        <f t="shared" si="28"/>
        <v>0</v>
      </c>
      <c r="AJ42" s="84">
        <f t="shared" si="29"/>
        <v>0</v>
      </c>
      <c r="AK42" s="84">
        <f t="shared" si="30"/>
        <v>0</v>
      </c>
      <c r="AL42" s="84">
        <f t="shared" si="31"/>
        <v>0</v>
      </c>
      <c r="AM42" s="84">
        <f t="shared" si="32"/>
        <v>0</v>
      </c>
      <c r="AN42" s="84">
        <f t="shared" si="33"/>
        <v>0</v>
      </c>
      <c r="AO42" s="84">
        <f t="shared" si="34"/>
        <v>0</v>
      </c>
      <c r="AP42" s="84">
        <f t="shared" si="35"/>
        <v>0</v>
      </c>
      <c r="AQ42" s="84">
        <f t="shared" si="36"/>
        <v>0</v>
      </c>
      <c r="AR42" s="84">
        <f t="shared" si="37"/>
        <v>0</v>
      </c>
      <c r="AS42" s="84">
        <f t="shared" si="38"/>
        <v>0</v>
      </c>
      <c r="AT42" s="84">
        <f t="shared" si="39"/>
        <v>0</v>
      </c>
      <c r="AU42" s="84">
        <f t="shared" si="40"/>
        <v>0</v>
      </c>
      <c r="AV42" s="84">
        <f t="shared" si="41"/>
        <v>0</v>
      </c>
      <c r="AW42" s="84">
        <f t="shared" si="42"/>
        <v>0</v>
      </c>
      <c r="AX42" s="84">
        <f t="shared" si="43"/>
        <v>0</v>
      </c>
      <c r="AY42" s="84">
        <f t="shared" si="44"/>
        <v>0</v>
      </c>
      <c r="AZ42" s="84">
        <f t="shared" si="45"/>
        <v>0</v>
      </c>
      <c r="BA42" s="84">
        <f t="shared" si="46"/>
        <v>0</v>
      </c>
      <c r="BB42" s="84">
        <f t="shared" si="47"/>
        <v>0</v>
      </c>
      <c r="BC42" s="84">
        <f t="shared" si="48"/>
        <v>0</v>
      </c>
      <c r="BD42" s="84">
        <f t="shared" si="49"/>
        <v>0</v>
      </c>
      <c r="BE42" s="84">
        <f t="shared" si="50"/>
        <v>0</v>
      </c>
      <c r="BF42" s="84">
        <f t="shared" si="51"/>
        <v>0</v>
      </c>
      <c r="BG42" s="84">
        <f t="shared" si="52"/>
        <v>0</v>
      </c>
      <c r="BH42" s="84">
        <f t="shared" si="53"/>
        <v>0</v>
      </c>
      <c r="BI42" s="84">
        <f t="shared" si="54"/>
        <v>0</v>
      </c>
      <c r="BJ42" s="84">
        <f t="shared" si="55"/>
        <v>0</v>
      </c>
      <c r="BK42" s="84">
        <f t="shared" si="56"/>
        <v>0</v>
      </c>
      <c r="BL42" s="84">
        <f t="shared" si="57"/>
        <v>0</v>
      </c>
      <c r="BM42" s="84">
        <f t="shared" si="58"/>
        <v>0</v>
      </c>
      <c r="BN42" s="84">
        <f t="shared" si="59"/>
        <v>0</v>
      </c>
      <c r="BO42" s="84">
        <f t="shared" si="60"/>
        <v>0</v>
      </c>
      <c r="BP42" s="84">
        <f t="shared" si="61"/>
        <v>0</v>
      </c>
      <c r="BQ42" s="84">
        <f t="shared" si="62"/>
        <v>0</v>
      </c>
      <c r="BR42" s="84">
        <f t="shared" si="63"/>
        <v>0</v>
      </c>
      <c r="BS42" s="84">
        <f t="shared" si="64"/>
        <v>0</v>
      </c>
      <c r="BT42" s="84">
        <f t="shared" si="65"/>
        <v>0</v>
      </c>
      <c r="BU42" s="84">
        <f t="shared" si="66"/>
        <v>0</v>
      </c>
      <c r="BV42" s="84">
        <f t="shared" si="67"/>
        <v>0</v>
      </c>
      <c r="BW42" s="84">
        <f t="shared" si="68"/>
        <v>0</v>
      </c>
      <c r="BX42" s="84">
        <f t="shared" si="69"/>
        <v>0</v>
      </c>
      <c r="BY42" s="84">
        <f t="shared" si="70"/>
        <v>0</v>
      </c>
      <c r="BZ42" s="84">
        <f t="shared" si="71"/>
        <v>0</v>
      </c>
      <c r="CA42" s="84">
        <f t="shared" si="72"/>
        <v>0</v>
      </c>
      <c r="CB42" s="84">
        <f t="shared" si="73"/>
        <v>0</v>
      </c>
      <c r="CC42" s="84">
        <f t="shared" si="74"/>
        <v>0</v>
      </c>
      <c r="CD42" s="84">
        <f t="shared" si="75"/>
        <v>0</v>
      </c>
      <c r="CE42" s="84">
        <f t="shared" si="76"/>
        <v>0</v>
      </c>
      <c r="CF42" s="84">
        <f t="shared" si="77"/>
        <v>0</v>
      </c>
      <c r="CG42" s="84">
        <f t="shared" si="78"/>
        <v>0</v>
      </c>
      <c r="CH42" s="84">
        <f t="shared" si="79"/>
        <v>0</v>
      </c>
      <c r="CI42" s="84">
        <f t="shared" si="80"/>
        <v>0</v>
      </c>
      <c r="CJ42" s="84">
        <f t="shared" si="81"/>
        <v>0</v>
      </c>
      <c r="CK42" s="84">
        <f t="shared" si="82"/>
        <v>0</v>
      </c>
      <c r="CL42" s="84">
        <f t="shared" si="83"/>
        <v>0</v>
      </c>
      <c r="CM42" s="84">
        <f t="shared" si="84"/>
        <v>0</v>
      </c>
      <c r="CN42" s="84">
        <f t="shared" si="85"/>
        <v>0</v>
      </c>
      <c r="CO42" s="84">
        <f t="shared" si="86"/>
        <v>0</v>
      </c>
      <c r="CP42" s="84">
        <f t="shared" si="87"/>
        <v>0</v>
      </c>
      <c r="CQ42" s="84">
        <f t="shared" si="88"/>
        <v>0</v>
      </c>
      <c r="CR42" s="84">
        <f t="shared" si="89"/>
        <v>0</v>
      </c>
      <c r="CS42" s="84">
        <f t="shared" si="90"/>
        <v>0</v>
      </c>
      <c r="CT42" s="84">
        <f t="shared" si="91"/>
        <v>0</v>
      </c>
      <c r="CU42" s="84">
        <f t="shared" si="92"/>
        <v>0</v>
      </c>
      <c r="CV42" s="84">
        <f t="shared" si="93"/>
        <v>0</v>
      </c>
      <c r="CW42" s="84">
        <f t="shared" si="94"/>
        <v>0</v>
      </c>
      <c r="CX42" s="84">
        <f t="shared" si="95"/>
        <v>0</v>
      </c>
    </row>
    <row r="43" spans="1:102" ht="14.25">
      <c r="A43" s="78">
        <f t="shared" si="96"/>
        <v>33</v>
      </c>
      <c r="B43" s="79"/>
      <c r="C43" s="80"/>
      <c r="D43" s="81"/>
      <c r="E43" s="82"/>
      <c r="F43" s="83"/>
      <c r="G43" s="84">
        <f t="shared" si="0"/>
        <v>0</v>
      </c>
      <c r="H43" s="84">
        <f t="shared" si="1"/>
        <v>0</v>
      </c>
      <c r="I43" s="84">
        <f t="shared" si="2"/>
        <v>0</v>
      </c>
      <c r="J43" s="84">
        <f t="shared" si="3"/>
        <v>0</v>
      </c>
      <c r="K43" s="84">
        <f t="shared" si="4"/>
        <v>0</v>
      </c>
      <c r="L43" s="84">
        <f t="shared" si="5"/>
        <v>0</v>
      </c>
      <c r="M43" s="84">
        <f t="shared" si="6"/>
        <v>0</v>
      </c>
      <c r="N43" s="84">
        <f t="shared" si="7"/>
        <v>0</v>
      </c>
      <c r="O43" s="84">
        <f t="shared" si="8"/>
        <v>0</v>
      </c>
      <c r="P43" s="84">
        <f t="shared" si="9"/>
        <v>0</v>
      </c>
      <c r="Q43" s="84">
        <f t="shared" si="10"/>
        <v>0</v>
      </c>
      <c r="R43" s="84">
        <f t="shared" si="11"/>
        <v>0</v>
      </c>
      <c r="S43" s="84">
        <f t="shared" si="12"/>
        <v>0</v>
      </c>
      <c r="T43" s="84">
        <f t="shared" si="13"/>
        <v>0</v>
      </c>
      <c r="U43" s="84">
        <f t="shared" si="14"/>
        <v>0</v>
      </c>
      <c r="V43" s="84">
        <f t="shared" si="15"/>
        <v>0</v>
      </c>
      <c r="W43" s="84">
        <f t="shared" si="16"/>
        <v>0</v>
      </c>
      <c r="X43" s="84">
        <f t="shared" si="17"/>
        <v>0</v>
      </c>
      <c r="Y43" s="84">
        <f t="shared" si="18"/>
        <v>0</v>
      </c>
      <c r="Z43" s="84">
        <f t="shared" si="19"/>
        <v>0</v>
      </c>
      <c r="AA43" s="84">
        <f t="shared" si="20"/>
        <v>0</v>
      </c>
      <c r="AB43" s="84">
        <f t="shared" si="21"/>
        <v>0</v>
      </c>
      <c r="AC43" s="84">
        <f t="shared" si="22"/>
        <v>0</v>
      </c>
      <c r="AD43" s="84">
        <f t="shared" si="23"/>
        <v>0</v>
      </c>
      <c r="AE43" s="84">
        <f t="shared" si="24"/>
        <v>0</v>
      </c>
      <c r="AF43" s="84">
        <f t="shared" si="25"/>
        <v>0</v>
      </c>
      <c r="AG43" s="84">
        <f t="shared" si="26"/>
        <v>0</v>
      </c>
      <c r="AH43" s="84">
        <f t="shared" si="27"/>
        <v>0</v>
      </c>
      <c r="AI43" s="84">
        <f t="shared" si="28"/>
        <v>0</v>
      </c>
      <c r="AJ43" s="84">
        <f t="shared" si="29"/>
        <v>0</v>
      </c>
      <c r="AK43" s="84">
        <f t="shared" si="30"/>
        <v>0</v>
      </c>
      <c r="AL43" s="84">
        <f t="shared" si="31"/>
        <v>0</v>
      </c>
      <c r="AM43" s="84">
        <f t="shared" si="32"/>
        <v>0</v>
      </c>
      <c r="AN43" s="84">
        <f t="shared" si="33"/>
        <v>0</v>
      </c>
      <c r="AO43" s="84">
        <f t="shared" si="34"/>
        <v>0</v>
      </c>
      <c r="AP43" s="84">
        <f t="shared" si="35"/>
        <v>0</v>
      </c>
      <c r="AQ43" s="84">
        <f t="shared" si="36"/>
        <v>0</v>
      </c>
      <c r="AR43" s="84">
        <f t="shared" si="37"/>
        <v>0</v>
      </c>
      <c r="AS43" s="84">
        <f t="shared" si="38"/>
        <v>0</v>
      </c>
      <c r="AT43" s="84">
        <f t="shared" si="39"/>
        <v>0</v>
      </c>
      <c r="AU43" s="84">
        <f t="shared" si="40"/>
        <v>0</v>
      </c>
      <c r="AV43" s="84">
        <f t="shared" si="41"/>
        <v>0</v>
      </c>
      <c r="AW43" s="84">
        <f t="shared" si="42"/>
        <v>0</v>
      </c>
      <c r="AX43" s="84">
        <f t="shared" si="43"/>
        <v>0</v>
      </c>
      <c r="AY43" s="84">
        <f t="shared" si="44"/>
        <v>0</v>
      </c>
      <c r="AZ43" s="84">
        <f t="shared" si="45"/>
        <v>0</v>
      </c>
      <c r="BA43" s="84">
        <f t="shared" si="46"/>
        <v>0</v>
      </c>
      <c r="BB43" s="84">
        <f t="shared" si="47"/>
        <v>0</v>
      </c>
      <c r="BC43" s="84">
        <f t="shared" si="48"/>
        <v>0</v>
      </c>
      <c r="BD43" s="84">
        <f t="shared" si="49"/>
        <v>0</v>
      </c>
      <c r="BE43" s="84">
        <f t="shared" si="50"/>
        <v>0</v>
      </c>
      <c r="BF43" s="84">
        <f t="shared" si="51"/>
        <v>0</v>
      </c>
      <c r="BG43" s="84">
        <f t="shared" si="52"/>
        <v>0</v>
      </c>
      <c r="BH43" s="84">
        <f t="shared" si="53"/>
        <v>0</v>
      </c>
      <c r="BI43" s="84">
        <f t="shared" si="54"/>
        <v>0</v>
      </c>
      <c r="BJ43" s="84">
        <f t="shared" si="55"/>
        <v>0</v>
      </c>
      <c r="BK43" s="84">
        <f t="shared" si="56"/>
        <v>0</v>
      </c>
      <c r="BL43" s="84">
        <f t="shared" si="57"/>
        <v>0</v>
      </c>
      <c r="BM43" s="84">
        <f t="shared" si="58"/>
        <v>0</v>
      </c>
      <c r="BN43" s="84">
        <f t="shared" si="59"/>
        <v>0</v>
      </c>
      <c r="BO43" s="84">
        <f t="shared" si="60"/>
        <v>0</v>
      </c>
      <c r="BP43" s="84">
        <f t="shared" si="61"/>
        <v>0</v>
      </c>
      <c r="BQ43" s="84">
        <f t="shared" si="62"/>
        <v>0</v>
      </c>
      <c r="BR43" s="84">
        <f t="shared" si="63"/>
        <v>0</v>
      </c>
      <c r="BS43" s="84">
        <f t="shared" si="64"/>
        <v>0</v>
      </c>
      <c r="BT43" s="84">
        <f t="shared" si="65"/>
        <v>0</v>
      </c>
      <c r="BU43" s="84">
        <f t="shared" si="66"/>
        <v>0</v>
      </c>
      <c r="BV43" s="84">
        <f t="shared" si="67"/>
        <v>0</v>
      </c>
      <c r="BW43" s="84">
        <f t="shared" si="68"/>
        <v>0</v>
      </c>
      <c r="BX43" s="84">
        <f t="shared" si="69"/>
        <v>0</v>
      </c>
      <c r="BY43" s="84">
        <f t="shared" si="70"/>
        <v>0</v>
      </c>
      <c r="BZ43" s="84">
        <f t="shared" si="71"/>
        <v>0</v>
      </c>
      <c r="CA43" s="84">
        <f t="shared" si="72"/>
        <v>0</v>
      </c>
      <c r="CB43" s="84">
        <f t="shared" si="73"/>
        <v>0</v>
      </c>
      <c r="CC43" s="84">
        <f t="shared" si="74"/>
        <v>0</v>
      </c>
      <c r="CD43" s="84">
        <f t="shared" si="75"/>
        <v>0</v>
      </c>
      <c r="CE43" s="84">
        <f t="shared" si="76"/>
        <v>0</v>
      </c>
      <c r="CF43" s="84">
        <f t="shared" si="77"/>
        <v>0</v>
      </c>
      <c r="CG43" s="84">
        <f t="shared" si="78"/>
        <v>0</v>
      </c>
      <c r="CH43" s="84">
        <f t="shared" si="79"/>
        <v>0</v>
      </c>
      <c r="CI43" s="84">
        <f t="shared" si="80"/>
        <v>0</v>
      </c>
      <c r="CJ43" s="84">
        <f t="shared" si="81"/>
        <v>0</v>
      </c>
      <c r="CK43" s="84">
        <f t="shared" si="82"/>
        <v>0</v>
      </c>
      <c r="CL43" s="84">
        <f t="shared" si="83"/>
        <v>0</v>
      </c>
      <c r="CM43" s="84">
        <f t="shared" si="84"/>
        <v>0</v>
      </c>
      <c r="CN43" s="84">
        <f t="shared" si="85"/>
        <v>0</v>
      </c>
      <c r="CO43" s="84">
        <f t="shared" si="86"/>
        <v>0</v>
      </c>
      <c r="CP43" s="84">
        <f t="shared" si="87"/>
        <v>0</v>
      </c>
      <c r="CQ43" s="84">
        <f t="shared" si="88"/>
        <v>0</v>
      </c>
      <c r="CR43" s="84">
        <f t="shared" si="89"/>
        <v>0</v>
      </c>
      <c r="CS43" s="84">
        <f t="shared" si="90"/>
        <v>0</v>
      </c>
      <c r="CT43" s="84">
        <f t="shared" si="91"/>
        <v>0</v>
      </c>
      <c r="CU43" s="84">
        <f t="shared" si="92"/>
        <v>0</v>
      </c>
      <c r="CV43" s="84">
        <f t="shared" si="93"/>
        <v>0</v>
      </c>
      <c r="CW43" s="84">
        <f t="shared" si="94"/>
        <v>0</v>
      </c>
      <c r="CX43" s="84">
        <f t="shared" si="95"/>
        <v>0</v>
      </c>
    </row>
    <row r="44" spans="1:102" ht="14.25">
      <c r="A44" s="78">
        <f t="shared" si="96"/>
        <v>34</v>
      </c>
      <c r="B44" s="79"/>
      <c r="C44" s="80"/>
      <c r="D44" s="81"/>
      <c r="E44" s="82"/>
      <c r="F44" s="83"/>
      <c r="G44" s="84">
        <f t="shared" si="0"/>
        <v>0</v>
      </c>
      <c r="H44" s="84">
        <f t="shared" si="1"/>
        <v>0</v>
      </c>
      <c r="I44" s="84">
        <f t="shared" si="2"/>
        <v>0</v>
      </c>
      <c r="J44" s="84">
        <f t="shared" si="3"/>
        <v>0</v>
      </c>
      <c r="K44" s="84">
        <f t="shared" si="4"/>
        <v>0</v>
      </c>
      <c r="L44" s="84">
        <f t="shared" si="5"/>
        <v>0</v>
      </c>
      <c r="M44" s="84">
        <f t="shared" si="6"/>
        <v>0</v>
      </c>
      <c r="N44" s="84">
        <f t="shared" si="7"/>
        <v>0</v>
      </c>
      <c r="O44" s="84">
        <f t="shared" si="8"/>
        <v>0</v>
      </c>
      <c r="P44" s="84">
        <f t="shared" si="9"/>
        <v>0</v>
      </c>
      <c r="Q44" s="84">
        <f t="shared" si="10"/>
        <v>0</v>
      </c>
      <c r="R44" s="84">
        <f t="shared" si="11"/>
        <v>0</v>
      </c>
      <c r="S44" s="84">
        <f t="shared" si="12"/>
        <v>0</v>
      </c>
      <c r="T44" s="84">
        <f t="shared" si="13"/>
        <v>0</v>
      </c>
      <c r="U44" s="84">
        <f t="shared" si="14"/>
        <v>0</v>
      </c>
      <c r="V44" s="84">
        <f t="shared" si="15"/>
        <v>0</v>
      </c>
      <c r="W44" s="84">
        <f t="shared" si="16"/>
        <v>0</v>
      </c>
      <c r="X44" s="84">
        <f t="shared" si="17"/>
        <v>0</v>
      </c>
      <c r="Y44" s="84">
        <f t="shared" si="18"/>
        <v>0</v>
      </c>
      <c r="Z44" s="84">
        <f t="shared" si="19"/>
        <v>0</v>
      </c>
      <c r="AA44" s="84">
        <f t="shared" si="20"/>
        <v>0</v>
      </c>
      <c r="AB44" s="84">
        <f t="shared" si="21"/>
        <v>0</v>
      </c>
      <c r="AC44" s="84">
        <f t="shared" si="22"/>
        <v>0</v>
      </c>
      <c r="AD44" s="84">
        <f t="shared" si="23"/>
        <v>0</v>
      </c>
      <c r="AE44" s="84">
        <f t="shared" si="24"/>
        <v>0</v>
      </c>
      <c r="AF44" s="84">
        <f t="shared" si="25"/>
        <v>0</v>
      </c>
      <c r="AG44" s="84">
        <f t="shared" si="26"/>
        <v>0</v>
      </c>
      <c r="AH44" s="84">
        <f t="shared" si="27"/>
        <v>0</v>
      </c>
      <c r="AI44" s="84">
        <f t="shared" si="28"/>
        <v>0</v>
      </c>
      <c r="AJ44" s="84">
        <f t="shared" si="29"/>
        <v>0</v>
      </c>
      <c r="AK44" s="84">
        <f t="shared" si="30"/>
        <v>0</v>
      </c>
      <c r="AL44" s="84">
        <f t="shared" si="31"/>
        <v>0</v>
      </c>
      <c r="AM44" s="84">
        <f t="shared" si="32"/>
        <v>0</v>
      </c>
      <c r="AN44" s="84">
        <f t="shared" si="33"/>
        <v>0</v>
      </c>
      <c r="AO44" s="84">
        <f t="shared" si="34"/>
        <v>0</v>
      </c>
      <c r="AP44" s="84">
        <f t="shared" si="35"/>
        <v>0</v>
      </c>
      <c r="AQ44" s="84">
        <f t="shared" si="36"/>
        <v>0</v>
      </c>
      <c r="AR44" s="84">
        <f t="shared" si="37"/>
        <v>0</v>
      </c>
      <c r="AS44" s="84">
        <f t="shared" si="38"/>
        <v>0</v>
      </c>
      <c r="AT44" s="84">
        <f t="shared" si="39"/>
        <v>0</v>
      </c>
      <c r="AU44" s="84">
        <f t="shared" si="40"/>
        <v>0</v>
      </c>
      <c r="AV44" s="84">
        <f t="shared" si="41"/>
        <v>0</v>
      </c>
      <c r="AW44" s="84">
        <f t="shared" si="42"/>
        <v>0</v>
      </c>
      <c r="AX44" s="84">
        <f t="shared" si="43"/>
        <v>0</v>
      </c>
      <c r="AY44" s="84">
        <f t="shared" si="44"/>
        <v>0</v>
      </c>
      <c r="AZ44" s="84">
        <f t="shared" si="45"/>
        <v>0</v>
      </c>
      <c r="BA44" s="84">
        <f t="shared" si="46"/>
        <v>0</v>
      </c>
      <c r="BB44" s="84">
        <f t="shared" si="47"/>
        <v>0</v>
      </c>
      <c r="BC44" s="84">
        <f t="shared" si="48"/>
        <v>0</v>
      </c>
      <c r="BD44" s="84">
        <f t="shared" si="49"/>
        <v>0</v>
      </c>
      <c r="BE44" s="84">
        <f t="shared" si="50"/>
        <v>0</v>
      </c>
      <c r="BF44" s="84">
        <f t="shared" si="51"/>
        <v>0</v>
      </c>
      <c r="BG44" s="84">
        <f t="shared" si="52"/>
        <v>0</v>
      </c>
      <c r="BH44" s="84">
        <f t="shared" si="53"/>
        <v>0</v>
      </c>
      <c r="BI44" s="84">
        <f t="shared" si="54"/>
        <v>0</v>
      </c>
      <c r="BJ44" s="84">
        <f t="shared" si="55"/>
        <v>0</v>
      </c>
      <c r="BK44" s="84">
        <f t="shared" si="56"/>
        <v>0</v>
      </c>
      <c r="BL44" s="84">
        <f t="shared" si="57"/>
        <v>0</v>
      </c>
      <c r="BM44" s="84">
        <f t="shared" si="58"/>
        <v>0</v>
      </c>
      <c r="BN44" s="84">
        <f t="shared" si="59"/>
        <v>0</v>
      </c>
      <c r="BO44" s="84">
        <f t="shared" si="60"/>
        <v>0</v>
      </c>
      <c r="BP44" s="84">
        <f t="shared" si="61"/>
        <v>0</v>
      </c>
      <c r="BQ44" s="84">
        <f t="shared" si="62"/>
        <v>0</v>
      </c>
      <c r="BR44" s="84">
        <f t="shared" si="63"/>
        <v>0</v>
      </c>
      <c r="BS44" s="84">
        <f t="shared" si="64"/>
        <v>0</v>
      </c>
      <c r="BT44" s="84">
        <f t="shared" si="65"/>
        <v>0</v>
      </c>
      <c r="BU44" s="84">
        <f t="shared" si="66"/>
        <v>0</v>
      </c>
      <c r="BV44" s="84">
        <f t="shared" si="67"/>
        <v>0</v>
      </c>
      <c r="BW44" s="84">
        <f t="shared" si="68"/>
        <v>0</v>
      </c>
      <c r="BX44" s="84">
        <f t="shared" si="69"/>
        <v>0</v>
      </c>
      <c r="BY44" s="84">
        <f t="shared" si="70"/>
        <v>0</v>
      </c>
      <c r="BZ44" s="84">
        <f t="shared" si="71"/>
        <v>0</v>
      </c>
      <c r="CA44" s="84">
        <f t="shared" si="72"/>
        <v>0</v>
      </c>
      <c r="CB44" s="84">
        <f t="shared" si="73"/>
        <v>0</v>
      </c>
      <c r="CC44" s="84">
        <f t="shared" si="74"/>
        <v>0</v>
      </c>
      <c r="CD44" s="84">
        <f t="shared" si="75"/>
        <v>0</v>
      </c>
      <c r="CE44" s="84">
        <f t="shared" si="76"/>
        <v>0</v>
      </c>
      <c r="CF44" s="84">
        <f t="shared" si="77"/>
        <v>0</v>
      </c>
      <c r="CG44" s="84">
        <f t="shared" si="78"/>
        <v>0</v>
      </c>
      <c r="CH44" s="84">
        <f t="shared" si="79"/>
        <v>0</v>
      </c>
      <c r="CI44" s="84">
        <f t="shared" si="80"/>
        <v>0</v>
      </c>
      <c r="CJ44" s="84">
        <f t="shared" si="81"/>
        <v>0</v>
      </c>
      <c r="CK44" s="84">
        <f t="shared" si="82"/>
        <v>0</v>
      </c>
      <c r="CL44" s="84">
        <f t="shared" si="83"/>
        <v>0</v>
      </c>
      <c r="CM44" s="84">
        <f t="shared" si="84"/>
        <v>0</v>
      </c>
      <c r="CN44" s="84">
        <f t="shared" si="85"/>
        <v>0</v>
      </c>
      <c r="CO44" s="84">
        <f t="shared" si="86"/>
        <v>0</v>
      </c>
      <c r="CP44" s="84">
        <f t="shared" si="87"/>
        <v>0</v>
      </c>
      <c r="CQ44" s="84">
        <f t="shared" si="88"/>
        <v>0</v>
      </c>
      <c r="CR44" s="84">
        <f t="shared" si="89"/>
        <v>0</v>
      </c>
      <c r="CS44" s="84">
        <f t="shared" si="90"/>
        <v>0</v>
      </c>
      <c r="CT44" s="84">
        <f t="shared" si="91"/>
        <v>0</v>
      </c>
      <c r="CU44" s="84">
        <f t="shared" si="92"/>
        <v>0</v>
      </c>
      <c r="CV44" s="84">
        <f t="shared" si="93"/>
        <v>0</v>
      </c>
      <c r="CW44" s="84">
        <f t="shared" si="94"/>
        <v>0</v>
      </c>
      <c r="CX44" s="84">
        <f t="shared" si="95"/>
        <v>0</v>
      </c>
    </row>
    <row r="45" spans="1:102" ht="14.25">
      <c r="A45" s="78">
        <f t="shared" si="96"/>
        <v>35</v>
      </c>
      <c r="B45" s="79"/>
      <c r="C45" s="80"/>
      <c r="D45" s="81"/>
      <c r="E45" s="82"/>
      <c r="F45" s="83"/>
      <c r="G45" s="84">
        <f t="shared" si="0"/>
        <v>0</v>
      </c>
      <c r="H45" s="84">
        <f t="shared" si="1"/>
        <v>0</v>
      </c>
      <c r="I45" s="84">
        <f t="shared" si="2"/>
        <v>0</v>
      </c>
      <c r="J45" s="84">
        <f t="shared" si="3"/>
        <v>0</v>
      </c>
      <c r="K45" s="84">
        <f t="shared" si="4"/>
        <v>0</v>
      </c>
      <c r="L45" s="84">
        <f t="shared" si="5"/>
        <v>0</v>
      </c>
      <c r="M45" s="84">
        <f t="shared" si="6"/>
        <v>0</v>
      </c>
      <c r="N45" s="84">
        <f t="shared" si="7"/>
        <v>0</v>
      </c>
      <c r="O45" s="84">
        <f t="shared" si="8"/>
        <v>0</v>
      </c>
      <c r="P45" s="84">
        <f t="shared" si="9"/>
        <v>0</v>
      </c>
      <c r="Q45" s="84">
        <f t="shared" si="10"/>
        <v>0</v>
      </c>
      <c r="R45" s="84">
        <f t="shared" si="11"/>
        <v>0</v>
      </c>
      <c r="S45" s="84">
        <f t="shared" si="12"/>
        <v>0</v>
      </c>
      <c r="T45" s="84">
        <f t="shared" si="13"/>
        <v>0</v>
      </c>
      <c r="U45" s="84">
        <f t="shared" si="14"/>
        <v>0</v>
      </c>
      <c r="V45" s="84">
        <f t="shared" si="15"/>
        <v>0</v>
      </c>
      <c r="W45" s="84">
        <f t="shared" si="16"/>
        <v>0</v>
      </c>
      <c r="X45" s="84">
        <f t="shared" si="17"/>
        <v>0</v>
      </c>
      <c r="Y45" s="84">
        <f t="shared" si="18"/>
        <v>0</v>
      </c>
      <c r="Z45" s="84">
        <f t="shared" si="19"/>
        <v>0</v>
      </c>
      <c r="AA45" s="84">
        <f t="shared" si="20"/>
        <v>0</v>
      </c>
      <c r="AB45" s="84">
        <f t="shared" si="21"/>
        <v>0</v>
      </c>
      <c r="AC45" s="84">
        <f t="shared" si="22"/>
        <v>0</v>
      </c>
      <c r="AD45" s="84">
        <f t="shared" si="23"/>
        <v>0</v>
      </c>
      <c r="AE45" s="84">
        <f t="shared" si="24"/>
        <v>0</v>
      </c>
      <c r="AF45" s="84">
        <f t="shared" si="25"/>
        <v>0</v>
      </c>
      <c r="AG45" s="84">
        <f t="shared" si="26"/>
        <v>0</v>
      </c>
      <c r="AH45" s="84">
        <f t="shared" si="27"/>
        <v>0</v>
      </c>
      <c r="AI45" s="84">
        <f t="shared" si="28"/>
        <v>0</v>
      </c>
      <c r="AJ45" s="84">
        <f t="shared" si="29"/>
        <v>0</v>
      </c>
      <c r="AK45" s="84">
        <f t="shared" si="30"/>
        <v>0</v>
      </c>
      <c r="AL45" s="84">
        <f t="shared" si="31"/>
        <v>0</v>
      </c>
      <c r="AM45" s="84">
        <f t="shared" si="32"/>
        <v>0</v>
      </c>
      <c r="AN45" s="84">
        <f t="shared" si="33"/>
        <v>0</v>
      </c>
      <c r="AO45" s="84">
        <f t="shared" si="34"/>
        <v>0</v>
      </c>
      <c r="AP45" s="84">
        <f t="shared" si="35"/>
        <v>0</v>
      </c>
      <c r="AQ45" s="84">
        <f t="shared" si="36"/>
        <v>0</v>
      </c>
      <c r="AR45" s="84">
        <f t="shared" si="37"/>
        <v>0</v>
      </c>
      <c r="AS45" s="84">
        <f t="shared" si="38"/>
        <v>0</v>
      </c>
      <c r="AT45" s="84">
        <f t="shared" si="39"/>
        <v>0</v>
      </c>
      <c r="AU45" s="84">
        <f t="shared" si="40"/>
        <v>0</v>
      </c>
      <c r="AV45" s="84">
        <f t="shared" si="41"/>
        <v>0</v>
      </c>
      <c r="AW45" s="84">
        <f t="shared" si="42"/>
        <v>0</v>
      </c>
      <c r="AX45" s="84">
        <f t="shared" si="43"/>
        <v>0</v>
      </c>
      <c r="AY45" s="84">
        <f t="shared" si="44"/>
        <v>0</v>
      </c>
      <c r="AZ45" s="84">
        <f t="shared" si="45"/>
        <v>0</v>
      </c>
      <c r="BA45" s="84">
        <f t="shared" si="46"/>
        <v>0</v>
      </c>
      <c r="BB45" s="84">
        <f t="shared" si="47"/>
        <v>0</v>
      </c>
      <c r="BC45" s="84">
        <f t="shared" si="48"/>
        <v>0</v>
      </c>
      <c r="BD45" s="84">
        <f t="shared" si="49"/>
        <v>0</v>
      </c>
      <c r="BE45" s="84">
        <f t="shared" si="50"/>
        <v>0</v>
      </c>
      <c r="BF45" s="84">
        <f t="shared" si="51"/>
        <v>0</v>
      </c>
      <c r="BG45" s="84">
        <f t="shared" si="52"/>
        <v>0</v>
      </c>
      <c r="BH45" s="84">
        <f t="shared" si="53"/>
        <v>0</v>
      </c>
      <c r="BI45" s="84">
        <f t="shared" si="54"/>
        <v>0</v>
      </c>
      <c r="BJ45" s="84">
        <f t="shared" si="55"/>
        <v>0</v>
      </c>
      <c r="BK45" s="84">
        <f t="shared" si="56"/>
        <v>0</v>
      </c>
      <c r="BL45" s="84">
        <f t="shared" si="57"/>
        <v>0</v>
      </c>
      <c r="BM45" s="84">
        <f t="shared" si="58"/>
        <v>0</v>
      </c>
      <c r="BN45" s="84">
        <f t="shared" si="59"/>
        <v>0</v>
      </c>
      <c r="BO45" s="84">
        <f t="shared" si="60"/>
        <v>0</v>
      </c>
      <c r="BP45" s="84">
        <f t="shared" si="61"/>
        <v>0</v>
      </c>
      <c r="BQ45" s="84">
        <f t="shared" si="62"/>
        <v>0</v>
      </c>
      <c r="BR45" s="84">
        <f t="shared" si="63"/>
        <v>0</v>
      </c>
      <c r="BS45" s="84">
        <f t="shared" si="64"/>
        <v>0</v>
      </c>
      <c r="BT45" s="84">
        <f t="shared" si="65"/>
        <v>0</v>
      </c>
      <c r="BU45" s="84">
        <f t="shared" si="66"/>
        <v>0</v>
      </c>
      <c r="BV45" s="84">
        <f t="shared" si="67"/>
        <v>0</v>
      </c>
      <c r="BW45" s="84">
        <f t="shared" si="68"/>
        <v>0</v>
      </c>
      <c r="BX45" s="84">
        <f t="shared" si="69"/>
        <v>0</v>
      </c>
      <c r="BY45" s="84">
        <f t="shared" si="70"/>
        <v>0</v>
      </c>
      <c r="BZ45" s="84">
        <f t="shared" si="71"/>
        <v>0</v>
      </c>
      <c r="CA45" s="84">
        <f t="shared" si="72"/>
        <v>0</v>
      </c>
      <c r="CB45" s="84">
        <f t="shared" si="73"/>
        <v>0</v>
      </c>
      <c r="CC45" s="84">
        <f t="shared" si="74"/>
        <v>0</v>
      </c>
      <c r="CD45" s="84">
        <f t="shared" si="75"/>
        <v>0</v>
      </c>
      <c r="CE45" s="84">
        <f t="shared" si="76"/>
        <v>0</v>
      </c>
      <c r="CF45" s="84">
        <f t="shared" si="77"/>
        <v>0</v>
      </c>
      <c r="CG45" s="84">
        <f t="shared" si="78"/>
        <v>0</v>
      </c>
      <c r="CH45" s="84">
        <f t="shared" si="79"/>
        <v>0</v>
      </c>
      <c r="CI45" s="84">
        <f t="shared" si="80"/>
        <v>0</v>
      </c>
      <c r="CJ45" s="84">
        <f t="shared" si="81"/>
        <v>0</v>
      </c>
      <c r="CK45" s="84">
        <f t="shared" si="82"/>
        <v>0</v>
      </c>
      <c r="CL45" s="84">
        <f t="shared" si="83"/>
        <v>0</v>
      </c>
      <c r="CM45" s="84">
        <f t="shared" si="84"/>
        <v>0</v>
      </c>
      <c r="CN45" s="84">
        <f t="shared" si="85"/>
        <v>0</v>
      </c>
      <c r="CO45" s="84">
        <f t="shared" si="86"/>
        <v>0</v>
      </c>
      <c r="CP45" s="84">
        <f t="shared" si="87"/>
        <v>0</v>
      </c>
      <c r="CQ45" s="84">
        <f t="shared" si="88"/>
        <v>0</v>
      </c>
      <c r="CR45" s="84">
        <f t="shared" si="89"/>
        <v>0</v>
      </c>
      <c r="CS45" s="84">
        <f t="shared" si="90"/>
        <v>0</v>
      </c>
      <c r="CT45" s="84">
        <f t="shared" si="91"/>
        <v>0</v>
      </c>
      <c r="CU45" s="84">
        <f t="shared" si="92"/>
        <v>0</v>
      </c>
      <c r="CV45" s="84">
        <f t="shared" si="93"/>
        <v>0</v>
      </c>
      <c r="CW45" s="84">
        <f t="shared" si="94"/>
        <v>0</v>
      </c>
      <c r="CX45" s="84">
        <f t="shared" si="95"/>
        <v>0</v>
      </c>
    </row>
    <row r="46" spans="1:102" ht="14.25">
      <c r="A46" s="78">
        <f t="shared" si="96"/>
        <v>36</v>
      </c>
      <c r="B46" s="79"/>
      <c r="C46" s="80"/>
      <c r="D46" s="81"/>
      <c r="E46" s="82"/>
      <c r="F46" s="83"/>
      <c r="G46" s="84">
        <f t="shared" si="0"/>
        <v>0</v>
      </c>
      <c r="H46" s="84">
        <f t="shared" si="1"/>
        <v>0</v>
      </c>
      <c r="I46" s="84">
        <f t="shared" si="2"/>
        <v>0</v>
      </c>
      <c r="J46" s="84">
        <f t="shared" si="3"/>
        <v>0</v>
      </c>
      <c r="K46" s="84">
        <f t="shared" si="4"/>
        <v>0</v>
      </c>
      <c r="L46" s="84">
        <f t="shared" si="5"/>
        <v>0</v>
      </c>
      <c r="M46" s="84">
        <f t="shared" si="6"/>
        <v>0</v>
      </c>
      <c r="N46" s="84">
        <f t="shared" si="7"/>
        <v>0</v>
      </c>
      <c r="O46" s="84">
        <f t="shared" si="8"/>
        <v>0</v>
      </c>
      <c r="P46" s="84">
        <f t="shared" si="9"/>
        <v>0</v>
      </c>
      <c r="Q46" s="84">
        <f t="shared" si="10"/>
        <v>0</v>
      </c>
      <c r="R46" s="84">
        <f t="shared" si="11"/>
        <v>0</v>
      </c>
      <c r="S46" s="84">
        <f t="shared" si="12"/>
        <v>0</v>
      </c>
      <c r="T46" s="84">
        <f t="shared" si="13"/>
        <v>0</v>
      </c>
      <c r="U46" s="84">
        <f t="shared" si="14"/>
        <v>0</v>
      </c>
      <c r="V46" s="84">
        <f t="shared" si="15"/>
        <v>0</v>
      </c>
      <c r="W46" s="84">
        <f t="shared" si="16"/>
        <v>0</v>
      </c>
      <c r="X46" s="84">
        <f t="shared" si="17"/>
        <v>0</v>
      </c>
      <c r="Y46" s="84">
        <f t="shared" si="18"/>
        <v>0</v>
      </c>
      <c r="Z46" s="84">
        <f t="shared" si="19"/>
        <v>0</v>
      </c>
      <c r="AA46" s="84">
        <f t="shared" si="20"/>
        <v>0</v>
      </c>
      <c r="AB46" s="84">
        <f t="shared" si="21"/>
        <v>0</v>
      </c>
      <c r="AC46" s="84">
        <f t="shared" si="22"/>
        <v>0</v>
      </c>
      <c r="AD46" s="84">
        <f t="shared" si="23"/>
        <v>0</v>
      </c>
      <c r="AE46" s="84">
        <f t="shared" si="24"/>
        <v>0</v>
      </c>
      <c r="AF46" s="84">
        <f t="shared" si="25"/>
        <v>0</v>
      </c>
      <c r="AG46" s="84">
        <f t="shared" si="26"/>
        <v>0</v>
      </c>
      <c r="AH46" s="84">
        <f t="shared" si="27"/>
        <v>0</v>
      </c>
      <c r="AI46" s="84">
        <f t="shared" si="28"/>
        <v>0</v>
      </c>
      <c r="AJ46" s="84">
        <f t="shared" si="29"/>
        <v>0</v>
      </c>
      <c r="AK46" s="84">
        <f t="shared" si="30"/>
        <v>0</v>
      </c>
      <c r="AL46" s="84">
        <f t="shared" si="31"/>
        <v>0</v>
      </c>
      <c r="AM46" s="84">
        <f t="shared" si="32"/>
        <v>0</v>
      </c>
      <c r="AN46" s="84">
        <f t="shared" si="33"/>
        <v>0</v>
      </c>
      <c r="AO46" s="84">
        <f t="shared" si="34"/>
        <v>0</v>
      </c>
      <c r="AP46" s="84">
        <f t="shared" si="35"/>
        <v>0</v>
      </c>
      <c r="AQ46" s="84">
        <f t="shared" si="36"/>
        <v>0</v>
      </c>
      <c r="AR46" s="84">
        <f t="shared" si="37"/>
        <v>0</v>
      </c>
      <c r="AS46" s="84">
        <f t="shared" si="38"/>
        <v>0</v>
      </c>
      <c r="AT46" s="84">
        <f t="shared" si="39"/>
        <v>0</v>
      </c>
      <c r="AU46" s="84">
        <f t="shared" si="40"/>
        <v>0</v>
      </c>
      <c r="AV46" s="84">
        <f t="shared" si="41"/>
        <v>0</v>
      </c>
      <c r="AW46" s="84">
        <f t="shared" si="42"/>
        <v>0</v>
      </c>
      <c r="AX46" s="84">
        <f t="shared" si="43"/>
        <v>0</v>
      </c>
      <c r="AY46" s="84">
        <f t="shared" si="44"/>
        <v>0</v>
      </c>
      <c r="AZ46" s="84">
        <f t="shared" si="45"/>
        <v>0</v>
      </c>
      <c r="BA46" s="84">
        <f t="shared" si="46"/>
        <v>0</v>
      </c>
      <c r="BB46" s="84">
        <f t="shared" si="47"/>
        <v>0</v>
      </c>
      <c r="BC46" s="84">
        <f t="shared" si="48"/>
        <v>0</v>
      </c>
      <c r="BD46" s="84">
        <f t="shared" si="49"/>
        <v>0</v>
      </c>
      <c r="BE46" s="84">
        <f t="shared" si="50"/>
        <v>0</v>
      </c>
      <c r="BF46" s="84">
        <f t="shared" si="51"/>
        <v>0</v>
      </c>
      <c r="BG46" s="84">
        <f t="shared" si="52"/>
        <v>0</v>
      </c>
      <c r="BH46" s="84">
        <f t="shared" si="53"/>
        <v>0</v>
      </c>
      <c r="BI46" s="84">
        <f t="shared" si="54"/>
        <v>0</v>
      </c>
      <c r="BJ46" s="84">
        <f t="shared" si="55"/>
        <v>0</v>
      </c>
      <c r="BK46" s="84">
        <f t="shared" si="56"/>
        <v>0</v>
      </c>
      <c r="BL46" s="84">
        <f t="shared" si="57"/>
        <v>0</v>
      </c>
      <c r="BM46" s="84">
        <f t="shared" si="58"/>
        <v>0</v>
      </c>
      <c r="BN46" s="84">
        <f t="shared" si="59"/>
        <v>0</v>
      </c>
      <c r="BO46" s="84">
        <f t="shared" si="60"/>
        <v>0</v>
      </c>
      <c r="BP46" s="84">
        <f t="shared" si="61"/>
        <v>0</v>
      </c>
      <c r="BQ46" s="84">
        <f t="shared" si="62"/>
        <v>0</v>
      </c>
      <c r="BR46" s="84">
        <f t="shared" si="63"/>
        <v>0</v>
      </c>
      <c r="BS46" s="84">
        <f t="shared" si="64"/>
        <v>0</v>
      </c>
      <c r="BT46" s="84">
        <f t="shared" si="65"/>
        <v>0</v>
      </c>
      <c r="BU46" s="84">
        <f t="shared" si="66"/>
        <v>0</v>
      </c>
      <c r="BV46" s="84">
        <f t="shared" si="67"/>
        <v>0</v>
      </c>
      <c r="BW46" s="84">
        <f t="shared" si="68"/>
        <v>0</v>
      </c>
      <c r="BX46" s="84">
        <f t="shared" si="69"/>
        <v>0</v>
      </c>
      <c r="BY46" s="84">
        <f t="shared" si="70"/>
        <v>0</v>
      </c>
      <c r="BZ46" s="84">
        <f t="shared" si="71"/>
        <v>0</v>
      </c>
      <c r="CA46" s="84">
        <f t="shared" si="72"/>
        <v>0</v>
      </c>
      <c r="CB46" s="84">
        <f t="shared" si="73"/>
        <v>0</v>
      </c>
      <c r="CC46" s="84">
        <f t="shared" si="74"/>
        <v>0</v>
      </c>
      <c r="CD46" s="84">
        <f t="shared" si="75"/>
        <v>0</v>
      </c>
      <c r="CE46" s="84">
        <f t="shared" si="76"/>
        <v>0</v>
      </c>
      <c r="CF46" s="84">
        <f t="shared" si="77"/>
        <v>0</v>
      </c>
      <c r="CG46" s="84">
        <f t="shared" si="78"/>
        <v>0</v>
      </c>
      <c r="CH46" s="84">
        <f t="shared" si="79"/>
        <v>0</v>
      </c>
      <c r="CI46" s="84">
        <f t="shared" si="80"/>
        <v>0</v>
      </c>
      <c r="CJ46" s="84">
        <f t="shared" si="81"/>
        <v>0</v>
      </c>
      <c r="CK46" s="84">
        <f t="shared" si="82"/>
        <v>0</v>
      </c>
      <c r="CL46" s="84">
        <f t="shared" si="83"/>
        <v>0</v>
      </c>
      <c r="CM46" s="84">
        <f t="shared" si="84"/>
        <v>0</v>
      </c>
      <c r="CN46" s="84">
        <f t="shared" si="85"/>
        <v>0</v>
      </c>
      <c r="CO46" s="84">
        <f t="shared" si="86"/>
        <v>0</v>
      </c>
      <c r="CP46" s="84">
        <f t="shared" si="87"/>
        <v>0</v>
      </c>
      <c r="CQ46" s="84">
        <f t="shared" si="88"/>
        <v>0</v>
      </c>
      <c r="CR46" s="84">
        <f t="shared" si="89"/>
        <v>0</v>
      </c>
      <c r="CS46" s="84">
        <f t="shared" si="90"/>
        <v>0</v>
      </c>
      <c r="CT46" s="84">
        <f t="shared" si="91"/>
        <v>0</v>
      </c>
      <c r="CU46" s="84">
        <f t="shared" si="92"/>
        <v>0</v>
      </c>
      <c r="CV46" s="84">
        <f t="shared" si="93"/>
        <v>0</v>
      </c>
      <c r="CW46" s="84">
        <f t="shared" si="94"/>
        <v>0</v>
      </c>
      <c r="CX46" s="84">
        <f t="shared" si="95"/>
        <v>0</v>
      </c>
    </row>
    <row r="47" spans="1:102" ht="14.25">
      <c r="A47" s="78">
        <f t="shared" si="96"/>
        <v>37</v>
      </c>
      <c r="B47" s="79"/>
      <c r="C47" s="80"/>
      <c r="D47" s="81"/>
      <c r="E47" s="82"/>
      <c r="F47" s="83"/>
      <c r="G47" s="84">
        <f t="shared" si="0"/>
        <v>0</v>
      </c>
      <c r="H47" s="84">
        <f t="shared" si="1"/>
        <v>0</v>
      </c>
      <c r="I47" s="84">
        <f t="shared" si="2"/>
        <v>0</v>
      </c>
      <c r="J47" s="84">
        <f t="shared" si="3"/>
        <v>0</v>
      </c>
      <c r="K47" s="84">
        <f t="shared" si="4"/>
        <v>0</v>
      </c>
      <c r="L47" s="84">
        <f t="shared" si="5"/>
        <v>0</v>
      </c>
      <c r="M47" s="84">
        <f t="shared" si="6"/>
        <v>0</v>
      </c>
      <c r="N47" s="84">
        <f t="shared" si="7"/>
        <v>0</v>
      </c>
      <c r="O47" s="84">
        <f t="shared" si="8"/>
        <v>0</v>
      </c>
      <c r="P47" s="84">
        <f t="shared" si="9"/>
        <v>0</v>
      </c>
      <c r="Q47" s="84">
        <f t="shared" si="10"/>
        <v>0</v>
      </c>
      <c r="R47" s="84">
        <f t="shared" si="11"/>
        <v>0</v>
      </c>
      <c r="S47" s="84">
        <f t="shared" si="12"/>
        <v>0</v>
      </c>
      <c r="T47" s="84">
        <f t="shared" si="13"/>
        <v>0</v>
      </c>
      <c r="U47" s="84">
        <f t="shared" si="14"/>
        <v>0</v>
      </c>
      <c r="V47" s="84">
        <f t="shared" si="15"/>
        <v>0</v>
      </c>
      <c r="W47" s="84">
        <f t="shared" si="16"/>
        <v>0</v>
      </c>
      <c r="X47" s="84">
        <f t="shared" si="17"/>
        <v>0</v>
      </c>
      <c r="Y47" s="84">
        <f t="shared" si="18"/>
        <v>0</v>
      </c>
      <c r="Z47" s="84">
        <f t="shared" si="19"/>
        <v>0</v>
      </c>
      <c r="AA47" s="84">
        <f t="shared" si="20"/>
        <v>0</v>
      </c>
      <c r="AB47" s="84">
        <f t="shared" si="21"/>
        <v>0</v>
      </c>
      <c r="AC47" s="84">
        <f t="shared" si="22"/>
        <v>0</v>
      </c>
      <c r="AD47" s="84">
        <f t="shared" si="23"/>
        <v>0</v>
      </c>
      <c r="AE47" s="84">
        <f t="shared" si="24"/>
        <v>0</v>
      </c>
      <c r="AF47" s="84">
        <f t="shared" si="25"/>
        <v>0</v>
      </c>
      <c r="AG47" s="84">
        <f t="shared" si="26"/>
        <v>0</v>
      </c>
      <c r="AH47" s="84">
        <f t="shared" si="27"/>
        <v>0</v>
      </c>
      <c r="AI47" s="84">
        <f t="shared" si="28"/>
        <v>0</v>
      </c>
      <c r="AJ47" s="84">
        <f t="shared" si="29"/>
        <v>0</v>
      </c>
      <c r="AK47" s="84">
        <f t="shared" si="30"/>
        <v>0</v>
      </c>
      <c r="AL47" s="84">
        <f t="shared" si="31"/>
        <v>0</v>
      </c>
      <c r="AM47" s="84">
        <f t="shared" si="32"/>
        <v>0</v>
      </c>
      <c r="AN47" s="84">
        <f t="shared" si="33"/>
        <v>0</v>
      </c>
      <c r="AO47" s="84">
        <f t="shared" si="34"/>
        <v>0</v>
      </c>
      <c r="AP47" s="84">
        <f t="shared" si="35"/>
        <v>0</v>
      </c>
      <c r="AQ47" s="84">
        <f t="shared" si="36"/>
        <v>0</v>
      </c>
      <c r="AR47" s="84">
        <f t="shared" si="37"/>
        <v>0</v>
      </c>
      <c r="AS47" s="84">
        <f t="shared" si="38"/>
        <v>0</v>
      </c>
      <c r="AT47" s="84">
        <f t="shared" si="39"/>
        <v>0</v>
      </c>
      <c r="AU47" s="84">
        <f t="shared" si="40"/>
        <v>0</v>
      </c>
      <c r="AV47" s="84">
        <f t="shared" si="41"/>
        <v>0</v>
      </c>
      <c r="AW47" s="84">
        <f t="shared" si="42"/>
        <v>0</v>
      </c>
      <c r="AX47" s="84">
        <f t="shared" si="43"/>
        <v>0</v>
      </c>
      <c r="AY47" s="84">
        <f t="shared" si="44"/>
        <v>0</v>
      </c>
      <c r="AZ47" s="84">
        <f t="shared" si="45"/>
        <v>0</v>
      </c>
      <c r="BA47" s="84">
        <f t="shared" si="46"/>
        <v>0</v>
      </c>
      <c r="BB47" s="84">
        <f t="shared" si="47"/>
        <v>0</v>
      </c>
      <c r="BC47" s="84">
        <f t="shared" si="48"/>
        <v>0</v>
      </c>
      <c r="BD47" s="84">
        <f t="shared" si="49"/>
        <v>0</v>
      </c>
      <c r="BE47" s="84">
        <f t="shared" si="50"/>
        <v>0</v>
      </c>
      <c r="BF47" s="84">
        <f t="shared" si="51"/>
        <v>0</v>
      </c>
      <c r="BG47" s="84">
        <f t="shared" si="52"/>
        <v>0</v>
      </c>
      <c r="BH47" s="84">
        <f t="shared" si="53"/>
        <v>0</v>
      </c>
      <c r="BI47" s="84">
        <f t="shared" si="54"/>
        <v>0</v>
      </c>
      <c r="BJ47" s="84">
        <f t="shared" si="55"/>
        <v>0</v>
      </c>
      <c r="BK47" s="84">
        <f t="shared" si="56"/>
        <v>0</v>
      </c>
      <c r="BL47" s="84">
        <f t="shared" si="57"/>
        <v>0</v>
      </c>
      <c r="BM47" s="84">
        <f t="shared" si="58"/>
        <v>0</v>
      </c>
      <c r="BN47" s="84">
        <f t="shared" si="59"/>
        <v>0</v>
      </c>
      <c r="BO47" s="84">
        <f t="shared" si="60"/>
        <v>0</v>
      </c>
      <c r="BP47" s="84">
        <f t="shared" si="61"/>
        <v>0</v>
      </c>
      <c r="BQ47" s="84">
        <f t="shared" si="62"/>
        <v>0</v>
      </c>
      <c r="BR47" s="84">
        <f t="shared" si="63"/>
        <v>0</v>
      </c>
      <c r="BS47" s="84">
        <f t="shared" si="64"/>
        <v>0</v>
      </c>
      <c r="BT47" s="84">
        <f t="shared" si="65"/>
        <v>0</v>
      </c>
      <c r="BU47" s="84">
        <f t="shared" si="66"/>
        <v>0</v>
      </c>
      <c r="BV47" s="84">
        <f t="shared" si="67"/>
        <v>0</v>
      </c>
      <c r="BW47" s="84">
        <f t="shared" si="68"/>
        <v>0</v>
      </c>
      <c r="BX47" s="84">
        <f t="shared" si="69"/>
        <v>0</v>
      </c>
      <c r="BY47" s="84">
        <f t="shared" si="70"/>
        <v>0</v>
      </c>
      <c r="BZ47" s="84">
        <f t="shared" si="71"/>
        <v>0</v>
      </c>
      <c r="CA47" s="84">
        <f t="shared" si="72"/>
        <v>0</v>
      </c>
      <c r="CB47" s="84">
        <f t="shared" si="73"/>
        <v>0</v>
      </c>
      <c r="CC47" s="84">
        <f t="shared" si="74"/>
        <v>0</v>
      </c>
      <c r="CD47" s="84">
        <f t="shared" si="75"/>
        <v>0</v>
      </c>
      <c r="CE47" s="84">
        <f t="shared" si="76"/>
        <v>0</v>
      </c>
      <c r="CF47" s="84">
        <f t="shared" si="77"/>
        <v>0</v>
      </c>
      <c r="CG47" s="84">
        <f t="shared" si="78"/>
        <v>0</v>
      </c>
      <c r="CH47" s="84">
        <f t="shared" si="79"/>
        <v>0</v>
      </c>
      <c r="CI47" s="84">
        <f t="shared" si="80"/>
        <v>0</v>
      </c>
      <c r="CJ47" s="84">
        <f t="shared" si="81"/>
        <v>0</v>
      </c>
      <c r="CK47" s="84">
        <f t="shared" si="82"/>
        <v>0</v>
      </c>
      <c r="CL47" s="84">
        <f t="shared" si="83"/>
        <v>0</v>
      </c>
      <c r="CM47" s="84">
        <f t="shared" si="84"/>
        <v>0</v>
      </c>
      <c r="CN47" s="84">
        <f t="shared" si="85"/>
        <v>0</v>
      </c>
      <c r="CO47" s="84">
        <f t="shared" si="86"/>
        <v>0</v>
      </c>
      <c r="CP47" s="84">
        <f t="shared" si="87"/>
        <v>0</v>
      </c>
      <c r="CQ47" s="84">
        <f t="shared" si="88"/>
        <v>0</v>
      </c>
      <c r="CR47" s="84">
        <f t="shared" si="89"/>
        <v>0</v>
      </c>
      <c r="CS47" s="84">
        <f t="shared" si="90"/>
        <v>0</v>
      </c>
      <c r="CT47" s="84">
        <f t="shared" si="91"/>
        <v>0</v>
      </c>
      <c r="CU47" s="84">
        <f t="shared" si="92"/>
        <v>0</v>
      </c>
      <c r="CV47" s="84">
        <f t="shared" si="93"/>
        <v>0</v>
      </c>
      <c r="CW47" s="84">
        <f t="shared" si="94"/>
        <v>0</v>
      </c>
      <c r="CX47" s="84">
        <f t="shared" si="95"/>
        <v>0</v>
      </c>
    </row>
    <row r="48" spans="1:102" ht="14.25">
      <c r="A48" s="78">
        <f t="shared" si="96"/>
        <v>38</v>
      </c>
      <c r="B48" s="79"/>
      <c r="C48" s="80"/>
      <c r="D48" s="81"/>
      <c r="E48" s="82"/>
      <c r="F48" s="83"/>
      <c r="G48" s="84">
        <f t="shared" si="0"/>
        <v>0</v>
      </c>
      <c r="H48" s="84">
        <f t="shared" si="1"/>
        <v>0</v>
      </c>
      <c r="I48" s="84">
        <f t="shared" si="2"/>
        <v>0</v>
      </c>
      <c r="J48" s="84">
        <f t="shared" si="3"/>
        <v>0</v>
      </c>
      <c r="K48" s="84">
        <f t="shared" si="4"/>
        <v>0</v>
      </c>
      <c r="L48" s="84">
        <f t="shared" si="5"/>
        <v>0</v>
      </c>
      <c r="M48" s="84">
        <f t="shared" si="6"/>
        <v>0</v>
      </c>
      <c r="N48" s="84">
        <f t="shared" si="7"/>
        <v>0</v>
      </c>
      <c r="O48" s="84">
        <f t="shared" si="8"/>
        <v>0</v>
      </c>
      <c r="P48" s="84">
        <f t="shared" si="9"/>
        <v>0</v>
      </c>
      <c r="Q48" s="84">
        <f t="shared" si="10"/>
        <v>0</v>
      </c>
      <c r="R48" s="84">
        <f t="shared" si="11"/>
        <v>0</v>
      </c>
      <c r="S48" s="84">
        <f t="shared" si="12"/>
        <v>0</v>
      </c>
      <c r="T48" s="84">
        <f t="shared" si="13"/>
        <v>0</v>
      </c>
      <c r="U48" s="84">
        <f t="shared" si="14"/>
        <v>0</v>
      </c>
      <c r="V48" s="84">
        <f t="shared" si="15"/>
        <v>0</v>
      </c>
      <c r="W48" s="84">
        <f t="shared" si="16"/>
        <v>0</v>
      </c>
      <c r="X48" s="84">
        <f t="shared" si="17"/>
        <v>0</v>
      </c>
      <c r="Y48" s="84">
        <f t="shared" si="18"/>
        <v>0</v>
      </c>
      <c r="Z48" s="84">
        <f t="shared" si="19"/>
        <v>0</v>
      </c>
      <c r="AA48" s="84">
        <f t="shared" si="20"/>
        <v>0</v>
      </c>
      <c r="AB48" s="84">
        <f t="shared" si="21"/>
        <v>0</v>
      </c>
      <c r="AC48" s="84">
        <f t="shared" si="22"/>
        <v>0</v>
      </c>
      <c r="AD48" s="84">
        <f t="shared" si="23"/>
        <v>0</v>
      </c>
      <c r="AE48" s="84">
        <f t="shared" si="24"/>
        <v>0</v>
      </c>
      <c r="AF48" s="84">
        <f t="shared" si="25"/>
        <v>0</v>
      </c>
      <c r="AG48" s="84">
        <f t="shared" si="26"/>
        <v>0</v>
      </c>
      <c r="AH48" s="84">
        <f t="shared" si="27"/>
        <v>0</v>
      </c>
      <c r="AI48" s="84">
        <f t="shared" si="28"/>
        <v>0</v>
      </c>
      <c r="AJ48" s="84">
        <f t="shared" si="29"/>
        <v>0</v>
      </c>
      <c r="AK48" s="84">
        <f t="shared" si="30"/>
        <v>0</v>
      </c>
      <c r="AL48" s="84">
        <f t="shared" si="31"/>
        <v>0</v>
      </c>
      <c r="AM48" s="84">
        <f t="shared" si="32"/>
        <v>0</v>
      </c>
      <c r="AN48" s="84">
        <f t="shared" si="33"/>
        <v>0</v>
      </c>
      <c r="AO48" s="84">
        <f t="shared" si="34"/>
        <v>0</v>
      </c>
      <c r="AP48" s="84">
        <f t="shared" si="35"/>
        <v>0</v>
      </c>
      <c r="AQ48" s="84">
        <f t="shared" si="36"/>
        <v>0</v>
      </c>
      <c r="AR48" s="84">
        <f t="shared" si="37"/>
        <v>0</v>
      </c>
      <c r="AS48" s="84">
        <f t="shared" si="38"/>
        <v>0</v>
      </c>
      <c r="AT48" s="84">
        <f t="shared" si="39"/>
        <v>0</v>
      </c>
      <c r="AU48" s="84">
        <f t="shared" si="40"/>
        <v>0</v>
      </c>
      <c r="AV48" s="84">
        <f t="shared" si="41"/>
        <v>0</v>
      </c>
      <c r="AW48" s="84">
        <f t="shared" si="42"/>
        <v>0</v>
      </c>
      <c r="AX48" s="84">
        <f t="shared" si="43"/>
        <v>0</v>
      </c>
      <c r="AY48" s="84">
        <f t="shared" si="44"/>
        <v>0</v>
      </c>
      <c r="AZ48" s="84">
        <f t="shared" si="45"/>
        <v>0</v>
      </c>
      <c r="BA48" s="84">
        <f t="shared" si="46"/>
        <v>0</v>
      </c>
      <c r="BB48" s="84">
        <f t="shared" si="47"/>
        <v>0</v>
      </c>
      <c r="BC48" s="84">
        <f t="shared" si="48"/>
        <v>0</v>
      </c>
      <c r="BD48" s="84">
        <f t="shared" si="49"/>
        <v>0</v>
      </c>
      <c r="BE48" s="84">
        <f t="shared" si="50"/>
        <v>0</v>
      </c>
      <c r="BF48" s="84">
        <f t="shared" si="51"/>
        <v>0</v>
      </c>
      <c r="BG48" s="84">
        <f t="shared" si="52"/>
        <v>0</v>
      </c>
      <c r="BH48" s="84">
        <f t="shared" si="53"/>
        <v>0</v>
      </c>
      <c r="BI48" s="84">
        <f t="shared" si="54"/>
        <v>0</v>
      </c>
      <c r="BJ48" s="84">
        <f t="shared" si="55"/>
        <v>0</v>
      </c>
      <c r="BK48" s="84">
        <f t="shared" si="56"/>
        <v>0</v>
      </c>
      <c r="BL48" s="84">
        <f t="shared" si="57"/>
        <v>0</v>
      </c>
      <c r="BM48" s="84">
        <f t="shared" si="58"/>
        <v>0</v>
      </c>
      <c r="BN48" s="84">
        <f t="shared" si="59"/>
        <v>0</v>
      </c>
      <c r="BO48" s="84">
        <f t="shared" si="60"/>
        <v>0</v>
      </c>
      <c r="BP48" s="84">
        <f t="shared" si="61"/>
        <v>0</v>
      </c>
      <c r="BQ48" s="84">
        <f t="shared" si="62"/>
        <v>0</v>
      </c>
      <c r="BR48" s="84">
        <f t="shared" si="63"/>
        <v>0</v>
      </c>
      <c r="BS48" s="84">
        <f t="shared" si="64"/>
        <v>0</v>
      </c>
      <c r="BT48" s="84">
        <f t="shared" si="65"/>
        <v>0</v>
      </c>
      <c r="BU48" s="84">
        <f t="shared" si="66"/>
        <v>0</v>
      </c>
      <c r="BV48" s="84">
        <f t="shared" si="67"/>
        <v>0</v>
      </c>
      <c r="BW48" s="84">
        <f t="shared" si="68"/>
        <v>0</v>
      </c>
      <c r="BX48" s="84">
        <f t="shared" si="69"/>
        <v>0</v>
      </c>
      <c r="BY48" s="84">
        <f t="shared" si="70"/>
        <v>0</v>
      </c>
      <c r="BZ48" s="84">
        <f t="shared" si="71"/>
        <v>0</v>
      </c>
      <c r="CA48" s="84">
        <f t="shared" si="72"/>
        <v>0</v>
      </c>
      <c r="CB48" s="84">
        <f t="shared" si="73"/>
        <v>0</v>
      </c>
      <c r="CC48" s="84">
        <f t="shared" si="74"/>
        <v>0</v>
      </c>
      <c r="CD48" s="84">
        <f t="shared" si="75"/>
        <v>0</v>
      </c>
      <c r="CE48" s="84">
        <f t="shared" si="76"/>
        <v>0</v>
      </c>
      <c r="CF48" s="84">
        <f t="shared" si="77"/>
        <v>0</v>
      </c>
      <c r="CG48" s="84">
        <f t="shared" si="78"/>
        <v>0</v>
      </c>
      <c r="CH48" s="84">
        <f t="shared" si="79"/>
        <v>0</v>
      </c>
      <c r="CI48" s="84">
        <f t="shared" si="80"/>
        <v>0</v>
      </c>
      <c r="CJ48" s="84">
        <f t="shared" si="81"/>
        <v>0</v>
      </c>
      <c r="CK48" s="84">
        <f t="shared" si="82"/>
        <v>0</v>
      </c>
      <c r="CL48" s="84">
        <f t="shared" si="83"/>
        <v>0</v>
      </c>
      <c r="CM48" s="84">
        <f t="shared" si="84"/>
        <v>0</v>
      </c>
      <c r="CN48" s="84">
        <f t="shared" si="85"/>
        <v>0</v>
      </c>
      <c r="CO48" s="84">
        <f t="shared" si="86"/>
        <v>0</v>
      </c>
      <c r="CP48" s="84">
        <f t="shared" si="87"/>
        <v>0</v>
      </c>
      <c r="CQ48" s="84">
        <f t="shared" si="88"/>
        <v>0</v>
      </c>
      <c r="CR48" s="84">
        <f t="shared" si="89"/>
        <v>0</v>
      </c>
      <c r="CS48" s="84">
        <f t="shared" si="90"/>
        <v>0</v>
      </c>
      <c r="CT48" s="84">
        <f t="shared" si="91"/>
        <v>0</v>
      </c>
      <c r="CU48" s="84">
        <f t="shared" si="92"/>
        <v>0</v>
      </c>
      <c r="CV48" s="84">
        <f t="shared" si="93"/>
        <v>0</v>
      </c>
      <c r="CW48" s="84">
        <f t="shared" si="94"/>
        <v>0</v>
      </c>
      <c r="CX48" s="84">
        <f t="shared" si="95"/>
        <v>0</v>
      </c>
    </row>
    <row r="49" spans="1:102" ht="14.25">
      <c r="A49" s="78">
        <f t="shared" si="96"/>
        <v>39</v>
      </c>
      <c r="B49" s="79"/>
      <c r="C49" s="80"/>
      <c r="D49" s="81"/>
      <c r="E49" s="82"/>
      <c r="F49" s="83"/>
      <c r="G49" s="84">
        <f t="shared" si="0"/>
        <v>0</v>
      </c>
      <c r="H49" s="84">
        <f t="shared" si="1"/>
        <v>0</v>
      </c>
      <c r="I49" s="84">
        <f t="shared" si="2"/>
        <v>0</v>
      </c>
      <c r="J49" s="84">
        <f t="shared" si="3"/>
        <v>0</v>
      </c>
      <c r="K49" s="84">
        <f t="shared" si="4"/>
        <v>0</v>
      </c>
      <c r="L49" s="84">
        <f t="shared" si="5"/>
        <v>0</v>
      </c>
      <c r="M49" s="84">
        <f t="shared" si="6"/>
        <v>0</v>
      </c>
      <c r="N49" s="84">
        <f t="shared" si="7"/>
        <v>0</v>
      </c>
      <c r="O49" s="84">
        <f t="shared" si="8"/>
        <v>0</v>
      </c>
      <c r="P49" s="84">
        <f t="shared" si="9"/>
        <v>0</v>
      </c>
      <c r="Q49" s="84">
        <f t="shared" si="10"/>
        <v>0</v>
      </c>
      <c r="R49" s="84">
        <f t="shared" si="11"/>
        <v>0</v>
      </c>
      <c r="S49" s="84">
        <f t="shared" si="12"/>
        <v>0</v>
      </c>
      <c r="T49" s="84">
        <f t="shared" si="13"/>
        <v>0</v>
      </c>
      <c r="U49" s="84">
        <f t="shared" si="14"/>
        <v>0</v>
      </c>
      <c r="V49" s="84">
        <f t="shared" si="15"/>
        <v>0</v>
      </c>
      <c r="W49" s="84">
        <f t="shared" si="16"/>
        <v>0</v>
      </c>
      <c r="X49" s="84">
        <f t="shared" si="17"/>
        <v>0</v>
      </c>
      <c r="Y49" s="84">
        <f t="shared" si="18"/>
        <v>0</v>
      </c>
      <c r="Z49" s="84">
        <f t="shared" si="19"/>
        <v>0</v>
      </c>
      <c r="AA49" s="84">
        <f t="shared" si="20"/>
        <v>0</v>
      </c>
      <c r="AB49" s="84">
        <f t="shared" si="21"/>
        <v>0</v>
      </c>
      <c r="AC49" s="84">
        <f t="shared" si="22"/>
        <v>0</v>
      </c>
      <c r="AD49" s="84">
        <f t="shared" si="23"/>
        <v>0</v>
      </c>
      <c r="AE49" s="84">
        <f t="shared" si="24"/>
        <v>0</v>
      </c>
      <c r="AF49" s="84">
        <f t="shared" si="25"/>
        <v>0</v>
      </c>
      <c r="AG49" s="84">
        <f t="shared" si="26"/>
        <v>0</v>
      </c>
      <c r="AH49" s="84">
        <f t="shared" si="27"/>
        <v>0</v>
      </c>
      <c r="AI49" s="84">
        <f t="shared" si="28"/>
        <v>0</v>
      </c>
      <c r="AJ49" s="84">
        <f t="shared" si="29"/>
        <v>0</v>
      </c>
      <c r="AK49" s="84">
        <f t="shared" si="30"/>
        <v>0</v>
      </c>
      <c r="AL49" s="84">
        <f t="shared" si="31"/>
        <v>0</v>
      </c>
      <c r="AM49" s="84">
        <f t="shared" si="32"/>
        <v>0</v>
      </c>
      <c r="AN49" s="84">
        <f t="shared" si="33"/>
        <v>0</v>
      </c>
      <c r="AO49" s="84">
        <f t="shared" si="34"/>
        <v>0</v>
      </c>
      <c r="AP49" s="84">
        <f t="shared" si="35"/>
        <v>0</v>
      </c>
      <c r="AQ49" s="84">
        <f t="shared" si="36"/>
        <v>0</v>
      </c>
      <c r="AR49" s="84">
        <f t="shared" si="37"/>
        <v>0</v>
      </c>
      <c r="AS49" s="84">
        <f t="shared" si="38"/>
        <v>0</v>
      </c>
      <c r="AT49" s="84">
        <f t="shared" si="39"/>
        <v>0</v>
      </c>
      <c r="AU49" s="84">
        <f t="shared" si="40"/>
        <v>0</v>
      </c>
      <c r="AV49" s="84">
        <f t="shared" si="41"/>
        <v>0</v>
      </c>
      <c r="AW49" s="84">
        <f t="shared" si="42"/>
        <v>0</v>
      </c>
      <c r="AX49" s="84">
        <f t="shared" si="43"/>
        <v>0</v>
      </c>
      <c r="AY49" s="84">
        <f t="shared" si="44"/>
        <v>0</v>
      </c>
      <c r="AZ49" s="84">
        <f t="shared" si="45"/>
        <v>0</v>
      </c>
      <c r="BA49" s="84">
        <f t="shared" si="46"/>
        <v>0</v>
      </c>
      <c r="BB49" s="84">
        <f t="shared" si="47"/>
        <v>0</v>
      </c>
      <c r="BC49" s="84">
        <f t="shared" si="48"/>
        <v>0</v>
      </c>
      <c r="BD49" s="84">
        <f t="shared" si="49"/>
        <v>0</v>
      </c>
      <c r="BE49" s="84">
        <f t="shared" si="50"/>
        <v>0</v>
      </c>
      <c r="BF49" s="84">
        <f t="shared" si="51"/>
        <v>0</v>
      </c>
      <c r="BG49" s="84">
        <f t="shared" si="52"/>
        <v>0</v>
      </c>
      <c r="BH49" s="84">
        <f t="shared" si="53"/>
        <v>0</v>
      </c>
      <c r="BI49" s="84">
        <f t="shared" si="54"/>
        <v>0</v>
      </c>
      <c r="BJ49" s="84">
        <f t="shared" si="55"/>
        <v>0</v>
      </c>
      <c r="BK49" s="84">
        <f t="shared" si="56"/>
        <v>0</v>
      </c>
      <c r="BL49" s="84">
        <f t="shared" si="57"/>
        <v>0</v>
      </c>
      <c r="BM49" s="84">
        <f t="shared" si="58"/>
        <v>0</v>
      </c>
      <c r="BN49" s="84">
        <f t="shared" si="59"/>
        <v>0</v>
      </c>
      <c r="BO49" s="84">
        <f t="shared" si="60"/>
        <v>0</v>
      </c>
      <c r="BP49" s="84">
        <f t="shared" si="61"/>
        <v>0</v>
      </c>
      <c r="BQ49" s="84">
        <f t="shared" si="62"/>
        <v>0</v>
      </c>
      <c r="BR49" s="84">
        <f t="shared" si="63"/>
        <v>0</v>
      </c>
      <c r="BS49" s="84">
        <f t="shared" si="64"/>
        <v>0</v>
      </c>
      <c r="BT49" s="84">
        <f t="shared" si="65"/>
        <v>0</v>
      </c>
      <c r="BU49" s="84">
        <f t="shared" si="66"/>
        <v>0</v>
      </c>
      <c r="BV49" s="84">
        <f t="shared" si="67"/>
        <v>0</v>
      </c>
      <c r="BW49" s="84">
        <f t="shared" si="68"/>
        <v>0</v>
      </c>
      <c r="BX49" s="84">
        <f t="shared" si="69"/>
        <v>0</v>
      </c>
      <c r="BY49" s="84">
        <f t="shared" si="70"/>
        <v>0</v>
      </c>
      <c r="BZ49" s="84">
        <f t="shared" si="71"/>
        <v>0</v>
      </c>
      <c r="CA49" s="84">
        <f t="shared" si="72"/>
        <v>0</v>
      </c>
      <c r="CB49" s="84">
        <f t="shared" si="73"/>
        <v>0</v>
      </c>
      <c r="CC49" s="84">
        <f t="shared" si="74"/>
        <v>0</v>
      </c>
      <c r="CD49" s="84">
        <f t="shared" si="75"/>
        <v>0</v>
      </c>
      <c r="CE49" s="84">
        <f t="shared" si="76"/>
        <v>0</v>
      </c>
      <c r="CF49" s="84">
        <f t="shared" si="77"/>
        <v>0</v>
      </c>
      <c r="CG49" s="84">
        <f t="shared" si="78"/>
        <v>0</v>
      </c>
      <c r="CH49" s="84">
        <f t="shared" si="79"/>
        <v>0</v>
      </c>
      <c r="CI49" s="84">
        <f t="shared" si="80"/>
        <v>0</v>
      </c>
      <c r="CJ49" s="84">
        <f t="shared" si="81"/>
        <v>0</v>
      </c>
      <c r="CK49" s="84">
        <f t="shared" si="82"/>
        <v>0</v>
      </c>
      <c r="CL49" s="84">
        <f t="shared" si="83"/>
        <v>0</v>
      </c>
      <c r="CM49" s="84">
        <f t="shared" si="84"/>
        <v>0</v>
      </c>
      <c r="CN49" s="84">
        <f t="shared" si="85"/>
        <v>0</v>
      </c>
      <c r="CO49" s="84">
        <f t="shared" si="86"/>
        <v>0</v>
      </c>
      <c r="CP49" s="84">
        <f t="shared" si="87"/>
        <v>0</v>
      </c>
      <c r="CQ49" s="84">
        <f t="shared" si="88"/>
        <v>0</v>
      </c>
      <c r="CR49" s="84">
        <f t="shared" si="89"/>
        <v>0</v>
      </c>
      <c r="CS49" s="84">
        <f t="shared" si="90"/>
        <v>0</v>
      </c>
      <c r="CT49" s="84">
        <f t="shared" si="91"/>
        <v>0</v>
      </c>
      <c r="CU49" s="84">
        <f t="shared" si="92"/>
        <v>0</v>
      </c>
      <c r="CV49" s="84">
        <f t="shared" si="93"/>
        <v>0</v>
      </c>
      <c r="CW49" s="84">
        <f t="shared" si="94"/>
        <v>0</v>
      </c>
      <c r="CX49" s="84">
        <f t="shared" si="95"/>
        <v>0</v>
      </c>
    </row>
    <row r="50" spans="1:102" ht="14.25">
      <c r="A50" s="78">
        <f t="shared" si="96"/>
        <v>40</v>
      </c>
      <c r="B50" s="79"/>
      <c r="C50" s="80"/>
      <c r="D50" s="81"/>
      <c r="E50" s="82"/>
      <c r="F50" s="83"/>
      <c r="G50" s="84">
        <f t="shared" si="0"/>
        <v>0</v>
      </c>
      <c r="H50" s="84">
        <f t="shared" si="1"/>
        <v>0</v>
      </c>
      <c r="I50" s="84">
        <f t="shared" si="2"/>
        <v>0</v>
      </c>
      <c r="J50" s="84">
        <f t="shared" si="3"/>
        <v>0</v>
      </c>
      <c r="K50" s="84">
        <f t="shared" si="4"/>
        <v>0</v>
      </c>
      <c r="L50" s="84">
        <f t="shared" si="5"/>
        <v>0</v>
      </c>
      <c r="M50" s="84">
        <f t="shared" si="6"/>
        <v>0</v>
      </c>
      <c r="N50" s="84">
        <f t="shared" si="7"/>
        <v>0</v>
      </c>
      <c r="O50" s="84">
        <f t="shared" si="8"/>
        <v>0</v>
      </c>
      <c r="P50" s="84">
        <f t="shared" si="9"/>
        <v>0</v>
      </c>
      <c r="Q50" s="84">
        <f t="shared" si="10"/>
        <v>0</v>
      </c>
      <c r="R50" s="84">
        <f t="shared" si="11"/>
        <v>0</v>
      </c>
      <c r="S50" s="84">
        <f t="shared" si="12"/>
        <v>0</v>
      </c>
      <c r="T50" s="84">
        <f t="shared" si="13"/>
        <v>0</v>
      </c>
      <c r="U50" s="84">
        <f t="shared" si="14"/>
        <v>0</v>
      </c>
      <c r="V50" s="84">
        <f t="shared" si="15"/>
        <v>0</v>
      </c>
      <c r="W50" s="84">
        <f t="shared" si="16"/>
        <v>0</v>
      </c>
      <c r="X50" s="84">
        <f t="shared" si="17"/>
        <v>0</v>
      </c>
      <c r="Y50" s="84">
        <f t="shared" si="18"/>
        <v>0</v>
      </c>
      <c r="Z50" s="84">
        <f t="shared" si="19"/>
        <v>0</v>
      </c>
      <c r="AA50" s="84">
        <f t="shared" si="20"/>
        <v>0</v>
      </c>
      <c r="AB50" s="84">
        <f t="shared" si="21"/>
        <v>0</v>
      </c>
      <c r="AC50" s="84">
        <f t="shared" si="22"/>
        <v>0</v>
      </c>
      <c r="AD50" s="84">
        <f t="shared" si="23"/>
        <v>0</v>
      </c>
      <c r="AE50" s="84">
        <f t="shared" si="24"/>
        <v>0</v>
      </c>
      <c r="AF50" s="84">
        <f t="shared" si="25"/>
        <v>0</v>
      </c>
      <c r="AG50" s="84">
        <f t="shared" si="26"/>
        <v>0</v>
      </c>
      <c r="AH50" s="84">
        <f t="shared" si="27"/>
        <v>0</v>
      </c>
      <c r="AI50" s="84">
        <f t="shared" si="28"/>
        <v>0</v>
      </c>
      <c r="AJ50" s="84">
        <f t="shared" si="29"/>
        <v>0</v>
      </c>
      <c r="AK50" s="84">
        <f t="shared" si="30"/>
        <v>0</v>
      </c>
      <c r="AL50" s="84">
        <f t="shared" si="31"/>
        <v>0</v>
      </c>
      <c r="AM50" s="84">
        <f t="shared" si="32"/>
        <v>0</v>
      </c>
      <c r="AN50" s="84">
        <f t="shared" si="33"/>
        <v>0</v>
      </c>
      <c r="AO50" s="84">
        <f t="shared" si="34"/>
        <v>0</v>
      </c>
      <c r="AP50" s="84">
        <f t="shared" si="35"/>
        <v>0</v>
      </c>
      <c r="AQ50" s="84">
        <f t="shared" si="36"/>
        <v>0</v>
      </c>
      <c r="AR50" s="84">
        <f t="shared" si="37"/>
        <v>0</v>
      </c>
      <c r="AS50" s="84">
        <f t="shared" si="38"/>
        <v>0</v>
      </c>
      <c r="AT50" s="84">
        <f t="shared" si="39"/>
        <v>0</v>
      </c>
      <c r="AU50" s="84">
        <f t="shared" si="40"/>
        <v>0</v>
      </c>
      <c r="AV50" s="84">
        <f t="shared" si="41"/>
        <v>0</v>
      </c>
      <c r="AW50" s="84">
        <f t="shared" si="42"/>
        <v>0</v>
      </c>
      <c r="AX50" s="84">
        <f t="shared" si="43"/>
        <v>0</v>
      </c>
      <c r="AY50" s="84">
        <f t="shared" si="44"/>
        <v>0</v>
      </c>
      <c r="AZ50" s="84">
        <f t="shared" si="45"/>
        <v>0</v>
      </c>
      <c r="BA50" s="84">
        <f t="shared" si="46"/>
        <v>0</v>
      </c>
      <c r="BB50" s="84">
        <f t="shared" si="47"/>
        <v>0</v>
      </c>
      <c r="BC50" s="84">
        <f t="shared" si="48"/>
        <v>0</v>
      </c>
      <c r="BD50" s="84">
        <f t="shared" si="49"/>
        <v>0</v>
      </c>
      <c r="BE50" s="84">
        <f t="shared" si="50"/>
        <v>0</v>
      </c>
      <c r="BF50" s="84">
        <f t="shared" si="51"/>
        <v>0</v>
      </c>
      <c r="BG50" s="84">
        <f t="shared" si="52"/>
        <v>0</v>
      </c>
      <c r="BH50" s="84">
        <f t="shared" si="53"/>
        <v>0</v>
      </c>
      <c r="BI50" s="84">
        <f t="shared" si="54"/>
        <v>0</v>
      </c>
      <c r="BJ50" s="84">
        <f t="shared" si="55"/>
        <v>0</v>
      </c>
      <c r="BK50" s="84">
        <f t="shared" si="56"/>
        <v>0</v>
      </c>
      <c r="BL50" s="84">
        <f t="shared" si="57"/>
        <v>0</v>
      </c>
      <c r="BM50" s="84">
        <f t="shared" si="58"/>
        <v>0</v>
      </c>
      <c r="BN50" s="84">
        <f t="shared" si="59"/>
        <v>0</v>
      </c>
      <c r="BO50" s="84">
        <f t="shared" si="60"/>
        <v>0</v>
      </c>
      <c r="BP50" s="84">
        <f t="shared" si="61"/>
        <v>0</v>
      </c>
      <c r="BQ50" s="84">
        <f t="shared" si="62"/>
        <v>0</v>
      </c>
      <c r="BR50" s="84">
        <f t="shared" si="63"/>
        <v>0</v>
      </c>
      <c r="BS50" s="84">
        <f t="shared" si="64"/>
        <v>0</v>
      </c>
      <c r="BT50" s="84">
        <f t="shared" si="65"/>
        <v>0</v>
      </c>
      <c r="BU50" s="84">
        <f t="shared" si="66"/>
        <v>0</v>
      </c>
      <c r="BV50" s="84">
        <f t="shared" si="67"/>
        <v>0</v>
      </c>
      <c r="BW50" s="84">
        <f t="shared" si="68"/>
        <v>0</v>
      </c>
      <c r="BX50" s="84">
        <f t="shared" si="69"/>
        <v>0</v>
      </c>
      <c r="BY50" s="84">
        <f t="shared" si="70"/>
        <v>0</v>
      </c>
      <c r="BZ50" s="84">
        <f t="shared" si="71"/>
        <v>0</v>
      </c>
      <c r="CA50" s="84">
        <f t="shared" si="72"/>
        <v>0</v>
      </c>
      <c r="CB50" s="84">
        <f t="shared" si="73"/>
        <v>0</v>
      </c>
      <c r="CC50" s="84">
        <f t="shared" si="74"/>
        <v>0</v>
      </c>
      <c r="CD50" s="84">
        <f t="shared" si="75"/>
        <v>0</v>
      </c>
      <c r="CE50" s="84">
        <f t="shared" si="76"/>
        <v>0</v>
      </c>
      <c r="CF50" s="84">
        <f t="shared" si="77"/>
        <v>0</v>
      </c>
      <c r="CG50" s="84">
        <f t="shared" si="78"/>
        <v>0</v>
      </c>
      <c r="CH50" s="84">
        <f t="shared" si="79"/>
        <v>0</v>
      </c>
      <c r="CI50" s="84">
        <f t="shared" si="80"/>
        <v>0</v>
      </c>
      <c r="CJ50" s="84">
        <f t="shared" si="81"/>
        <v>0</v>
      </c>
      <c r="CK50" s="84">
        <f t="shared" si="82"/>
        <v>0</v>
      </c>
      <c r="CL50" s="84">
        <f t="shared" si="83"/>
        <v>0</v>
      </c>
      <c r="CM50" s="84">
        <f t="shared" si="84"/>
        <v>0</v>
      </c>
      <c r="CN50" s="84">
        <f t="shared" si="85"/>
        <v>0</v>
      </c>
      <c r="CO50" s="84">
        <f t="shared" si="86"/>
        <v>0</v>
      </c>
      <c r="CP50" s="84">
        <f t="shared" si="87"/>
        <v>0</v>
      </c>
      <c r="CQ50" s="84">
        <f t="shared" si="88"/>
        <v>0</v>
      </c>
      <c r="CR50" s="84">
        <f t="shared" si="89"/>
        <v>0</v>
      </c>
      <c r="CS50" s="84">
        <f t="shared" si="90"/>
        <v>0</v>
      </c>
      <c r="CT50" s="84">
        <f t="shared" si="91"/>
        <v>0</v>
      </c>
      <c r="CU50" s="84">
        <f t="shared" si="92"/>
        <v>0</v>
      </c>
      <c r="CV50" s="84">
        <f t="shared" si="93"/>
        <v>0</v>
      </c>
      <c r="CW50" s="84">
        <f t="shared" si="94"/>
        <v>0</v>
      </c>
      <c r="CX50" s="84">
        <f t="shared" si="95"/>
        <v>0</v>
      </c>
    </row>
    <row r="51" spans="1:102" ht="14.25">
      <c r="A51" s="78">
        <f t="shared" si="96"/>
        <v>41</v>
      </c>
      <c r="B51" s="79"/>
      <c r="C51" s="80"/>
      <c r="D51" s="81"/>
      <c r="E51" s="82"/>
      <c r="F51" s="83"/>
      <c r="G51" s="84">
        <f t="shared" si="0"/>
        <v>0</v>
      </c>
      <c r="H51" s="84">
        <f t="shared" si="1"/>
        <v>0</v>
      </c>
      <c r="I51" s="84">
        <f t="shared" si="2"/>
        <v>0</v>
      </c>
      <c r="J51" s="84">
        <f t="shared" si="3"/>
        <v>0</v>
      </c>
      <c r="K51" s="84">
        <f t="shared" si="4"/>
        <v>0</v>
      </c>
      <c r="L51" s="84">
        <f t="shared" si="5"/>
        <v>0</v>
      </c>
      <c r="M51" s="84">
        <f t="shared" si="6"/>
        <v>0</v>
      </c>
      <c r="N51" s="84">
        <f t="shared" si="7"/>
        <v>0</v>
      </c>
      <c r="O51" s="84">
        <f t="shared" si="8"/>
        <v>0</v>
      </c>
      <c r="P51" s="84">
        <f t="shared" si="9"/>
        <v>0</v>
      </c>
      <c r="Q51" s="84">
        <f t="shared" si="10"/>
        <v>0</v>
      </c>
      <c r="R51" s="84">
        <f t="shared" si="11"/>
        <v>0</v>
      </c>
      <c r="S51" s="84">
        <f t="shared" si="12"/>
        <v>0</v>
      </c>
      <c r="T51" s="84">
        <f t="shared" si="13"/>
        <v>0</v>
      </c>
      <c r="U51" s="84">
        <f t="shared" si="14"/>
        <v>0</v>
      </c>
      <c r="V51" s="84">
        <f t="shared" si="15"/>
        <v>0</v>
      </c>
      <c r="W51" s="84">
        <f t="shared" si="16"/>
        <v>0</v>
      </c>
      <c r="X51" s="84">
        <f t="shared" si="17"/>
        <v>0</v>
      </c>
      <c r="Y51" s="84">
        <f t="shared" si="18"/>
        <v>0</v>
      </c>
      <c r="Z51" s="84">
        <f t="shared" si="19"/>
        <v>0</v>
      </c>
      <c r="AA51" s="84">
        <f t="shared" si="20"/>
        <v>0</v>
      </c>
      <c r="AB51" s="84">
        <f t="shared" si="21"/>
        <v>0</v>
      </c>
      <c r="AC51" s="84">
        <f t="shared" si="22"/>
        <v>0</v>
      </c>
      <c r="AD51" s="84">
        <f t="shared" si="23"/>
        <v>0</v>
      </c>
      <c r="AE51" s="84">
        <f t="shared" si="24"/>
        <v>0</v>
      </c>
      <c r="AF51" s="84">
        <f t="shared" si="25"/>
        <v>0</v>
      </c>
      <c r="AG51" s="84">
        <f t="shared" si="26"/>
        <v>0</v>
      </c>
      <c r="AH51" s="84">
        <f t="shared" si="27"/>
        <v>0</v>
      </c>
      <c r="AI51" s="84">
        <f t="shared" si="28"/>
        <v>0</v>
      </c>
      <c r="AJ51" s="84">
        <f t="shared" si="29"/>
        <v>0</v>
      </c>
      <c r="AK51" s="84">
        <f t="shared" si="30"/>
        <v>0</v>
      </c>
      <c r="AL51" s="84">
        <f t="shared" si="31"/>
        <v>0</v>
      </c>
      <c r="AM51" s="84">
        <f t="shared" si="32"/>
        <v>0</v>
      </c>
      <c r="AN51" s="84">
        <f t="shared" si="33"/>
        <v>0</v>
      </c>
      <c r="AO51" s="84">
        <f t="shared" si="34"/>
        <v>0</v>
      </c>
      <c r="AP51" s="84">
        <f t="shared" si="35"/>
        <v>0</v>
      </c>
      <c r="AQ51" s="84">
        <f t="shared" si="36"/>
        <v>0</v>
      </c>
      <c r="AR51" s="84">
        <f t="shared" si="37"/>
        <v>0</v>
      </c>
      <c r="AS51" s="84">
        <f t="shared" si="38"/>
        <v>0</v>
      </c>
      <c r="AT51" s="84">
        <f t="shared" si="39"/>
        <v>0</v>
      </c>
      <c r="AU51" s="84">
        <f t="shared" si="40"/>
        <v>0</v>
      </c>
      <c r="AV51" s="84">
        <f t="shared" si="41"/>
        <v>0</v>
      </c>
      <c r="AW51" s="84">
        <f t="shared" si="42"/>
        <v>0</v>
      </c>
      <c r="AX51" s="84">
        <f t="shared" si="43"/>
        <v>0</v>
      </c>
      <c r="AY51" s="84">
        <f t="shared" si="44"/>
        <v>0</v>
      </c>
      <c r="AZ51" s="84">
        <f t="shared" si="45"/>
        <v>0</v>
      </c>
      <c r="BA51" s="84">
        <f t="shared" si="46"/>
        <v>0</v>
      </c>
      <c r="BB51" s="84">
        <f t="shared" si="47"/>
        <v>0</v>
      </c>
      <c r="BC51" s="84">
        <f t="shared" si="48"/>
        <v>0</v>
      </c>
      <c r="BD51" s="84">
        <f t="shared" si="49"/>
        <v>0</v>
      </c>
      <c r="BE51" s="84">
        <f t="shared" si="50"/>
        <v>0</v>
      </c>
      <c r="BF51" s="84">
        <f t="shared" si="51"/>
        <v>0</v>
      </c>
      <c r="BG51" s="84">
        <f t="shared" si="52"/>
        <v>0</v>
      </c>
      <c r="BH51" s="84">
        <f t="shared" si="53"/>
        <v>0</v>
      </c>
      <c r="BI51" s="84">
        <f t="shared" si="54"/>
        <v>0</v>
      </c>
      <c r="BJ51" s="84">
        <f t="shared" si="55"/>
        <v>0</v>
      </c>
      <c r="BK51" s="84">
        <f t="shared" si="56"/>
        <v>0</v>
      </c>
      <c r="BL51" s="84">
        <f t="shared" si="57"/>
        <v>0</v>
      </c>
      <c r="BM51" s="84">
        <f t="shared" si="58"/>
        <v>0</v>
      </c>
      <c r="BN51" s="84">
        <f t="shared" si="59"/>
        <v>0</v>
      </c>
      <c r="BO51" s="84">
        <f t="shared" si="60"/>
        <v>0</v>
      </c>
      <c r="BP51" s="84">
        <f t="shared" si="61"/>
        <v>0</v>
      </c>
      <c r="BQ51" s="84">
        <f t="shared" si="62"/>
        <v>0</v>
      </c>
      <c r="BR51" s="84">
        <f t="shared" si="63"/>
        <v>0</v>
      </c>
      <c r="BS51" s="84">
        <f t="shared" si="64"/>
        <v>0</v>
      </c>
      <c r="BT51" s="84">
        <f t="shared" si="65"/>
        <v>0</v>
      </c>
      <c r="BU51" s="84">
        <f t="shared" si="66"/>
        <v>0</v>
      </c>
      <c r="BV51" s="84">
        <f t="shared" si="67"/>
        <v>0</v>
      </c>
      <c r="BW51" s="84">
        <f t="shared" si="68"/>
        <v>0</v>
      </c>
      <c r="BX51" s="84">
        <f t="shared" si="69"/>
        <v>0</v>
      </c>
      <c r="BY51" s="84">
        <f t="shared" si="70"/>
        <v>0</v>
      </c>
      <c r="BZ51" s="84">
        <f t="shared" si="71"/>
        <v>0</v>
      </c>
      <c r="CA51" s="84">
        <f t="shared" si="72"/>
        <v>0</v>
      </c>
      <c r="CB51" s="84">
        <f t="shared" si="73"/>
        <v>0</v>
      </c>
      <c r="CC51" s="84">
        <f t="shared" si="74"/>
        <v>0</v>
      </c>
      <c r="CD51" s="84">
        <f t="shared" si="75"/>
        <v>0</v>
      </c>
      <c r="CE51" s="84">
        <f t="shared" si="76"/>
        <v>0</v>
      </c>
      <c r="CF51" s="84">
        <f t="shared" si="77"/>
        <v>0</v>
      </c>
      <c r="CG51" s="84">
        <f t="shared" si="78"/>
        <v>0</v>
      </c>
      <c r="CH51" s="84">
        <f t="shared" si="79"/>
        <v>0</v>
      </c>
      <c r="CI51" s="84">
        <f t="shared" si="80"/>
        <v>0</v>
      </c>
      <c r="CJ51" s="84">
        <f t="shared" si="81"/>
        <v>0</v>
      </c>
      <c r="CK51" s="84">
        <f t="shared" si="82"/>
        <v>0</v>
      </c>
      <c r="CL51" s="84">
        <f t="shared" si="83"/>
        <v>0</v>
      </c>
      <c r="CM51" s="84">
        <f t="shared" si="84"/>
        <v>0</v>
      </c>
      <c r="CN51" s="84">
        <f t="shared" si="85"/>
        <v>0</v>
      </c>
      <c r="CO51" s="84">
        <f t="shared" si="86"/>
        <v>0</v>
      </c>
      <c r="CP51" s="84">
        <f t="shared" si="87"/>
        <v>0</v>
      </c>
      <c r="CQ51" s="84">
        <f t="shared" si="88"/>
        <v>0</v>
      </c>
      <c r="CR51" s="84">
        <f t="shared" si="89"/>
        <v>0</v>
      </c>
      <c r="CS51" s="84">
        <f t="shared" si="90"/>
        <v>0</v>
      </c>
      <c r="CT51" s="84">
        <f t="shared" si="91"/>
        <v>0</v>
      </c>
      <c r="CU51" s="84">
        <f t="shared" si="92"/>
        <v>0</v>
      </c>
      <c r="CV51" s="84">
        <f t="shared" si="93"/>
        <v>0</v>
      </c>
      <c r="CW51" s="84">
        <f t="shared" si="94"/>
        <v>0</v>
      </c>
      <c r="CX51" s="84">
        <f t="shared" si="95"/>
        <v>0</v>
      </c>
    </row>
    <row r="52" spans="1:102" ht="14.25">
      <c r="A52" s="78">
        <f t="shared" si="96"/>
        <v>42</v>
      </c>
      <c r="B52" s="79"/>
      <c r="C52" s="80"/>
      <c r="D52" s="81"/>
      <c r="E52" s="82"/>
      <c r="F52" s="83"/>
      <c r="G52" s="84">
        <f t="shared" si="0"/>
        <v>0</v>
      </c>
      <c r="H52" s="84">
        <f t="shared" si="1"/>
        <v>0</v>
      </c>
      <c r="I52" s="84">
        <f t="shared" si="2"/>
        <v>0</v>
      </c>
      <c r="J52" s="84">
        <f t="shared" si="3"/>
        <v>0</v>
      </c>
      <c r="K52" s="84">
        <f t="shared" si="4"/>
        <v>0</v>
      </c>
      <c r="L52" s="84">
        <f t="shared" si="5"/>
        <v>0</v>
      </c>
      <c r="M52" s="84">
        <f t="shared" si="6"/>
        <v>0</v>
      </c>
      <c r="N52" s="84">
        <f t="shared" si="7"/>
        <v>0</v>
      </c>
      <c r="O52" s="84">
        <f t="shared" si="8"/>
        <v>0</v>
      </c>
      <c r="P52" s="84">
        <f t="shared" si="9"/>
        <v>0</v>
      </c>
      <c r="Q52" s="84">
        <f t="shared" si="10"/>
        <v>0</v>
      </c>
      <c r="R52" s="84">
        <f t="shared" si="11"/>
        <v>0</v>
      </c>
      <c r="S52" s="84">
        <f t="shared" si="12"/>
        <v>0</v>
      </c>
      <c r="T52" s="84">
        <f t="shared" si="13"/>
        <v>0</v>
      </c>
      <c r="U52" s="84">
        <f t="shared" si="14"/>
        <v>0</v>
      </c>
      <c r="V52" s="84">
        <f t="shared" si="15"/>
        <v>0</v>
      </c>
      <c r="W52" s="84">
        <f t="shared" si="16"/>
        <v>0</v>
      </c>
      <c r="X52" s="84">
        <f t="shared" si="17"/>
        <v>0</v>
      </c>
      <c r="Y52" s="84">
        <f t="shared" si="18"/>
        <v>0</v>
      </c>
      <c r="Z52" s="84">
        <f t="shared" si="19"/>
        <v>0</v>
      </c>
      <c r="AA52" s="84">
        <f t="shared" si="20"/>
        <v>0</v>
      </c>
      <c r="AB52" s="84">
        <f t="shared" si="21"/>
        <v>0</v>
      </c>
      <c r="AC52" s="84">
        <f t="shared" si="22"/>
        <v>0</v>
      </c>
      <c r="AD52" s="84">
        <f t="shared" si="23"/>
        <v>0</v>
      </c>
      <c r="AE52" s="84">
        <f t="shared" si="24"/>
        <v>0</v>
      </c>
      <c r="AF52" s="84">
        <f t="shared" si="25"/>
        <v>0</v>
      </c>
      <c r="AG52" s="84">
        <f t="shared" si="26"/>
        <v>0</v>
      </c>
      <c r="AH52" s="84">
        <f t="shared" si="27"/>
        <v>0</v>
      </c>
      <c r="AI52" s="84">
        <f t="shared" si="28"/>
        <v>0</v>
      </c>
      <c r="AJ52" s="84">
        <f t="shared" si="29"/>
        <v>0</v>
      </c>
      <c r="AK52" s="84">
        <f t="shared" si="30"/>
        <v>0</v>
      </c>
      <c r="AL52" s="84">
        <f t="shared" si="31"/>
        <v>0</v>
      </c>
      <c r="AM52" s="84">
        <f t="shared" si="32"/>
        <v>0</v>
      </c>
      <c r="AN52" s="84">
        <f t="shared" si="33"/>
        <v>0</v>
      </c>
      <c r="AO52" s="84">
        <f t="shared" si="34"/>
        <v>0</v>
      </c>
      <c r="AP52" s="84">
        <f t="shared" si="35"/>
        <v>0</v>
      </c>
      <c r="AQ52" s="84">
        <f t="shared" si="36"/>
        <v>0</v>
      </c>
      <c r="AR52" s="84">
        <f t="shared" si="37"/>
        <v>0</v>
      </c>
      <c r="AS52" s="84">
        <f t="shared" si="38"/>
        <v>0</v>
      </c>
      <c r="AT52" s="84">
        <f t="shared" si="39"/>
        <v>0</v>
      </c>
      <c r="AU52" s="84">
        <f t="shared" si="40"/>
        <v>0</v>
      </c>
      <c r="AV52" s="84">
        <f t="shared" si="41"/>
        <v>0</v>
      </c>
      <c r="AW52" s="84">
        <f t="shared" si="42"/>
        <v>0</v>
      </c>
      <c r="AX52" s="84">
        <f t="shared" si="43"/>
        <v>0</v>
      </c>
      <c r="AY52" s="84">
        <f t="shared" si="44"/>
        <v>0</v>
      </c>
      <c r="AZ52" s="84">
        <f t="shared" si="45"/>
        <v>0</v>
      </c>
      <c r="BA52" s="84">
        <f t="shared" si="46"/>
        <v>0</v>
      </c>
      <c r="BB52" s="84">
        <f t="shared" si="47"/>
        <v>0</v>
      </c>
      <c r="BC52" s="84">
        <f t="shared" si="48"/>
        <v>0</v>
      </c>
      <c r="BD52" s="84">
        <f t="shared" si="49"/>
        <v>0</v>
      </c>
      <c r="BE52" s="84">
        <f t="shared" si="50"/>
        <v>0</v>
      </c>
      <c r="BF52" s="84">
        <f t="shared" si="51"/>
        <v>0</v>
      </c>
      <c r="BG52" s="84">
        <f t="shared" si="52"/>
        <v>0</v>
      </c>
      <c r="BH52" s="84">
        <f t="shared" si="53"/>
        <v>0</v>
      </c>
      <c r="BI52" s="84">
        <f t="shared" si="54"/>
        <v>0</v>
      </c>
      <c r="BJ52" s="84">
        <f t="shared" si="55"/>
        <v>0</v>
      </c>
      <c r="BK52" s="84">
        <f t="shared" si="56"/>
        <v>0</v>
      </c>
      <c r="BL52" s="84">
        <f t="shared" si="57"/>
        <v>0</v>
      </c>
      <c r="BM52" s="84">
        <f t="shared" si="58"/>
        <v>0</v>
      </c>
      <c r="BN52" s="84">
        <f t="shared" si="59"/>
        <v>0</v>
      </c>
      <c r="BO52" s="84">
        <f t="shared" si="60"/>
        <v>0</v>
      </c>
      <c r="BP52" s="84">
        <f t="shared" si="61"/>
        <v>0</v>
      </c>
      <c r="BQ52" s="84">
        <f t="shared" si="62"/>
        <v>0</v>
      </c>
      <c r="BR52" s="84">
        <f t="shared" si="63"/>
        <v>0</v>
      </c>
      <c r="BS52" s="84">
        <f t="shared" si="64"/>
        <v>0</v>
      </c>
      <c r="BT52" s="84">
        <f t="shared" si="65"/>
        <v>0</v>
      </c>
      <c r="BU52" s="84">
        <f t="shared" si="66"/>
        <v>0</v>
      </c>
      <c r="BV52" s="84">
        <f t="shared" si="67"/>
        <v>0</v>
      </c>
      <c r="BW52" s="84">
        <f t="shared" si="68"/>
        <v>0</v>
      </c>
      <c r="BX52" s="84">
        <f t="shared" si="69"/>
        <v>0</v>
      </c>
      <c r="BY52" s="84">
        <f t="shared" si="70"/>
        <v>0</v>
      </c>
      <c r="BZ52" s="84">
        <f t="shared" si="71"/>
        <v>0</v>
      </c>
      <c r="CA52" s="84">
        <f t="shared" si="72"/>
        <v>0</v>
      </c>
      <c r="CB52" s="84">
        <f t="shared" si="73"/>
        <v>0</v>
      </c>
      <c r="CC52" s="84">
        <f t="shared" si="74"/>
        <v>0</v>
      </c>
      <c r="CD52" s="84">
        <f t="shared" si="75"/>
        <v>0</v>
      </c>
      <c r="CE52" s="84">
        <f t="shared" si="76"/>
        <v>0</v>
      </c>
      <c r="CF52" s="84">
        <f t="shared" si="77"/>
        <v>0</v>
      </c>
      <c r="CG52" s="84">
        <f t="shared" si="78"/>
        <v>0</v>
      </c>
      <c r="CH52" s="84">
        <f t="shared" si="79"/>
        <v>0</v>
      </c>
      <c r="CI52" s="84">
        <f t="shared" si="80"/>
        <v>0</v>
      </c>
      <c r="CJ52" s="84">
        <f t="shared" si="81"/>
        <v>0</v>
      </c>
      <c r="CK52" s="84">
        <f t="shared" si="82"/>
        <v>0</v>
      </c>
      <c r="CL52" s="84">
        <f t="shared" si="83"/>
        <v>0</v>
      </c>
      <c r="CM52" s="84">
        <f t="shared" si="84"/>
        <v>0</v>
      </c>
      <c r="CN52" s="84">
        <f t="shared" si="85"/>
        <v>0</v>
      </c>
      <c r="CO52" s="84">
        <f t="shared" si="86"/>
        <v>0</v>
      </c>
      <c r="CP52" s="84">
        <f t="shared" si="87"/>
        <v>0</v>
      </c>
      <c r="CQ52" s="84">
        <f t="shared" si="88"/>
        <v>0</v>
      </c>
      <c r="CR52" s="84">
        <f t="shared" si="89"/>
        <v>0</v>
      </c>
      <c r="CS52" s="84">
        <f t="shared" si="90"/>
        <v>0</v>
      </c>
      <c r="CT52" s="84">
        <f t="shared" si="91"/>
        <v>0</v>
      </c>
      <c r="CU52" s="84">
        <f t="shared" si="92"/>
        <v>0</v>
      </c>
      <c r="CV52" s="84">
        <f t="shared" si="93"/>
        <v>0</v>
      </c>
      <c r="CW52" s="84">
        <f t="shared" si="94"/>
        <v>0</v>
      </c>
      <c r="CX52" s="84">
        <f t="shared" si="95"/>
        <v>0</v>
      </c>
    </row>
    <row r="53" spans="1:102" ht="14.25">
      <c r="A53" s="78">
        <f t="shared" si="96"/>
        <v>43</v>
      </c>
      <c r="B53" s="79"/>
      <c r="C53" s="80"/>
      <c r="D53" s="81"/>
      <c r="E53" s="82"/>
      <c r="F53" s="83"/>
      <c r="G53" s="84">
        <f t="shared" si="0"/>
        <v>0</v>
      </c>
      <c r="H53" s="84">
        <f t="shared" si="1"/>
        <v>0</v>
      </c>
      <c r="I53" s="84">
        <f t="shared" si="2"/>
        <v>0</v>
      </c>
      <c r="J53" s="84">
        <f t="shared" si="3"/>
        <v>0</v>
      </c>
      <c r="K53" s="84">
        <f t="shared" si="4"/>
        <v>0</v>
      </c>
      <c r="L53" s="84">
        <f t="shared" si="5"/>
        <v>0</v>
      </c>
      <c r="M53" s="84">
        <f t="shared" si="6"/>
        <v>0</v>
      </c>
      <c r="N53" s="84">
        <f t="shared" si="7"/>
        <v>0</v>
      </c>
      <c r="O53" s="84">
        <f t="shared" si="8"/>
        <v>0</v>
      </c>
      <c r="P53" s="84">
        <f t="shared" si="9"/>
        <v>0</v>
      </c>
      <c r="Q53" s="84">
        <f t="shared" si="10"/>
        <v>0</v>
      </c>
      <c r="R53" s="84">
        <f t="shared" si="11"/>
        <v>0</v>
      </c>
      <c r="S53" s="84">
        <f t="shared" si="12"/>
        <v>0</v>
      </c>
      <c r="T53" s="84">
        <f t="shared" si="13"/>
        <v>0</v>
      </c>
      <c r="U53" s="84">
        <f t="shared" si="14"/>
        <v>0</v>
      </c>
      <c r="V53" s="84">
        <f t="shared" si="15"/>
        <v>0</v>
      </c>
      <c r="W53" s="84">
        <f t="shared" si="16"/>
        <v>0</v>
      </c>
      <c r="X53" s="84">
        <f t="shared" si="17"/>
        <v>0</v>
      </c>
      <c r="Y53" s="84">
        <f t="shared" si="18"/>
        <v>0</v>
      </c>
      <c r="Z53" s="84">
        <f t="shared" si="19"/>
        <v>0</v>
      </c>
      <c r="AA53" s="84">
        <f t="shared" si="20"/>
        <v>0</v>
      </c>
      <c r="AB53" s="84">
        <f t="shared" si="21"/>
        <v>0</v>
      </c>
      <c r="AC53" s="84">
        <f t="shared" si="22"/>
        <v>0</v>
      </c>
      <c r="AD53" s="84">
        <f t="shared" si="23"/>
        <v>0</v>
      </c>
      <c r="AE53" s="84">
        <f t="shared" si="24"/>
        <v>0</v>
      </c>
      <c r="AF53" s="84">
        <f t="shared" si="25"/>
        <v>0</v>
      </c>
      <c r="AG53" s="84">
        <f t="shared" si="26"/>
        <v>0</v>
      </c>
      <c r="AH53" s="84">
        <f t="shared" si="27"/>
        <v>0</v>
      </c>
      <c r="AI53" s="84">
        <f t="shared" si="28"/>
        <v>0</v>
      </c>
      <c r="AJ53" s="84">
        <f t="shared" si="29"/>
        <v>0</v>
      </c>
      <c r="AK53" s="84">
        <f t="shared" si="30"/>
        <v>0</v>
      </c>
      <c r="AL53" s="84">
        <f t="shared" si="31"/>
        <v>0</v>
      </c>
      <c r="AM53" s="84">
        <f t="shared" si="32"/>
        <v>0</v>
      </c>
      <c r="AN53" s="84">
        <f t="shared" si="33"/>
        <v>0</v>
      </c>
      <c r="AO53" s="84">
        <f t="shared" si="34"/>
        <v>0</v>
      </c>
      <c r="AP53" s="84">
        <f t="shared" si="35"/>
        <v>0</v>
      </c>
      <c r="AQ53" s="84">
        <f t="shared" si="36"/>
        <v>0</v>
      </c>
      <c r="AR53" s="84">
        <f t="shared" si="37"/>
        <v>0</v>
      </c>
      <c r="AS53" s="84">
        <f t="shared" si="38"/>
        <v>0</v>
      </c>
      <c r="AT53" s="84">
        <f t="shared" si="39"/>
        <v>0</v>
      </c>
      <c r="AU53" s="84">
        <f t="shared" si="40"/>
        <v>0</v>
      </c>
      <c r="AV53" s="84">
        <f t="shared" si="41"/>
        <v>0</v>
      </c>
      <c r="AW53" s="84">
        <f t="shared" si="42"/>
        <v>0</v>
      </c>
      <c r="AX53" s="84">
        <f t="shared" si="43"/>
        <v>0</v>
      </c>
      <c r="AY53" s="84">
        <f t="shared" si="44"/>
        <v>0</v>
      </c>
      <c r="AZ53" s="84">
        <f t="shared" si="45"/>
        <v>0</v>
      </c>
      <c r="BA53" s="84">
        <f t="shared" si="46"/>
        <v>0</v>
      </c>
      <c r="BB53" s="84">
        <f t="shared" si="47"/>
        <v>0</v>
      </c>
      <c r="BC53" s="84">
        <f t="shared" si="48"/>
        <v>0</v>
      </c>
      <c r="BD53" s="84">
        <f t="shared" si="49"/>
        <v>0</v>
      </c>
      <c r="BE53" s="84">
        <f t="shared" si="50"/>
        <v>0</v>
      </c>
      <c r="BF53" s="84">
        <f t="shared" si="51"/>
        <v>0</v>
      </c>
      <c r="BG53" s="84">
        <f t="shared" si="52"/>
        <v>0</v>
      </c>
      <c r="BH53" s="84">
        <f t="shared" si="53"/>
        <v>0</v>
      </c>
      <c r="BI53" s="84">
        <f t="shared" si="54"/>
        <v>0</v>
      </c>
      <c r="BJ53" s="84">
        <f t="shared" si="55"/>
        <v>0</v>
      </c>
      <c r="BK53" s="84">
        <f t="shared" si="56"/>
        <v>0</v>
      </c>
      <c r="BL53" s="84">
        <f t="shared" si="57"/>
        <v>0</v>
      </c>
      <c r="BM53" s="84">
        <f t="shared" si="58"/>
        <v>0</v>
      </c>
      <c r="BN53" s="84">
        <f t="shared" si="59"/>
        <v>0</v>
      </c>
      <c r="BO53" s="84">
        <f t="shared" si="60"/>
        <v>0</v>
      </c>
      <c r="BP53" s="84">
        <f t="shared" si="61"/>
        <v>0</v>
      </c>
      <c r="BQ53" s="84">
        <f t="shared" si="62"/>
        <v>0</v>
      </c>
      <c r="BR53" s="84">
        <f t="shared" si="63"/>
        <v>0</v>
      </c>
      <c r="BS53" s="84">
        <f t="shared" si="64"/>
        <v>0</v>
      </c>
      <c r="BT53" s="84">
        <f t="shared" si="65"/>
        <v>0</v>
      </c>
      <c r="BU53" s="84">
        <f t="shared" si="66"/>
        <v>0</v>
      </c>
      <c r="BV53" s="84">
        <f t="shared" si="67"/>
        <v>0</v>
      </c>
      <c r="BW53" s="84">
        <f t="shared" si="68"/>
        <v>0</v>
      </c>
      <c r="BX53" s="84">
        <f t="shared" si="69"/>
        <v>0</v>
      </c>
      <c r="BY53" s="84">
        <f t="shared" si="70"/>
        <v>0</v>
      </c>
      <c r="BZ53" s="84">
        <f t="shared" si="71"/>
        <v>0</v>
      </c>
      <c r="CA53" s="84">
        <f t="shared" si="72"/>
        <v>0</v>
      </c>
      <c r="CB53" s="84">
        <f t="shared" si="73"/>
        <v>0</v>
      </c>
      <c r="CC53" s="84">
        <f t="shared" si="74"/>
        <v>0</v>
      </c>
      <c r="CD53" s="84">
        <f t="shared" si="75"/>
        <v>0</v>
      </c>
      <c r="CE53" s="84">
        <f t="shared" si="76"/>
        <v>0</v>
      </c>
      <c r="CF53" s="84">
        <f t="shared" si="77"/>
        <v>0</v>
      </c>
      <c r="CG53" s="84">
        <f t="shared" si="78"/>
        <v>0</v>
      </c>
      <c r="CH53" s="84">
        <f t="shared" si="79"/>
        <v>0</v>
      </c>
      <c r="CI53" s="84">
        <f t="shared" si="80"/>
        <v>0</v>
      </c>
      <c r="CJ53" s="84">
        <f t="shared" si="81"/>
        <v>0</v>
      </c>
      <c r="CK53" s="84">
        <f t="shared" si="82"/>
        <v>0</v>
      </c>
      <c r="CL53" s="84">
        <f t="shared" si="83"/>
        <v>0</v>
      </c>
      <c r="CM53" s="84">
        <f t="shared" si="84"/>
        <v>0</v>
      </c>
      <c r="CN53" s="84">
        <f t="shared" si="85"/>
        <v>0</v>
      </c>
      <c r="CO53" s="84">
        <f t="shared" si="86"/>
        <v>0</v>
      </c>
      <c r="CP53" s="84">
        <f t="shared" si="87"/>
        <v>0</v>
      </c>
      <c r="CQ53" s="84">
        <f t="shared" si="88"/>
        <v>0</v>
      </c>
      <c r="CR53" s="84">
        <f t="shared" si="89"/>
        <v>0</v>
      </c>
      <c r="CS53" s="84">
        <f t="shared" si="90"/>
        <v>0</v>
      </c>
      <c r="CT53" s="84">
        <f t="shared" si="91"/>
        <v>0</v>
      </c>
      <c r="CU53" s="84">
        <f t="shared" si="92"/>
        <v>0</v>
      </c>
      <c r="CV53" s="84">
        <f t="shared" si="93"/>
        <v>0</v>
      </c>
      <c r="CW53" s="84">
        <f t="shared" si="94"/>
        <v>0</v>
      </c>
      <c r="CX53" s="84">
        <f t="shared" si="95"/>
        <v>0</v>
      </c>
    </row>
    <row r="54" spans="1:102" ht="14.25">
      <c r="A54" s="78">
        <f t="shared" si="96"/>
        <v>44</v>
      </c>
      <c r="B54" s="79"/>
      <c r="C54" s="80"/>
      <c r="D54" s="81"/>
      <c r="E54" s="82"/>
      <c r="F54" s="83"/>
      <c r="G54" s="84">
        <f t="shared" si="0"/>
        <v>0</v>
      </c>
      <c r="H54" s="84">
        <f t="shared" si="1"/>
        <v>0</v>
      </c>
      <c r="I54" s="84">
        <f t="shared" si="2"/>
        <v>0</v>
      </c>
      <c r="J54" s="84">
        <f t="shared" si="3"/>
        <v>0</v>
      </c>
      <c r="K54" s="84">
        <f t="shared" si="4"/>
        <v>0</v>
      </c>
      <c r="L54" s="84">
        <f t="shared" si="5"/>
        <v>0</v>
      </c>
      <c r="M54" s="84">
        <f t="shared" si="6"/>
        <v>0</v>
      </c>
      <c r="N54" s="84">
        <f t="shared" si="7"/>
        <v>0</v>
      </c>
      <c r="O54" s="84">
        <f t="shared" si="8"/>
        <v>0</v>
      </c>
      <c r="P54" s="84">
        <f t="shared" si="9"/>
        <v>0</v>
      </c>
      <c r="Q54" s="84">
        <f t="shared" si="10"/>
        <v>0</v>
      </c>
      <c r="R54" s="84">
        <f t="shared" si="11"/>
        <v>0</v>
      </c>
      <c r="S54" s="84">
        <f t="shared" si="12"/>
        <v>0</v>
      </c>
      <c r="T54" s="84">
        <f t="shared" si="13"/>
        <v>0</v>
      </c>
      <c r="U54" s="84">
        <f t="shared" si="14"/>
        <v>0</v>
      </c>
      <c r="V54" s="84">
        <f t="shared" si="15"/>
        <v>0</v>
      </c>
      <c r="W54" s="84">
        <f t="shared" si="16"/>
        <v>0</v>
      </c>
      <c r="X54" s="84">
        <f t="shared" si="17"/>
        <v>0</v>
      </c>
      <c r="Y54" s="84">
        <f t="shared" si="18"/>
        <v>0</v>
      </c>
      <c r="Z54" s="84">
        <f t="shared" si="19"/>
        <v>0</v>
      </c>
      <c r="AA54" s="84">
        <f t="shared" si="20"/>
        <v>0</v>
      </c>
      <c r="AB54" s="84">
        <f t="shared" si="21"/>
        <v>0</v>
      </c>
      <c r="AC54" s="84">
        <f t="shared" si="22"/>
        <v>0</v>
      </c>
      <c r="AD54" s="84">
        <f t="shared" si="23"/>
        <v>0</v>
      </c>
      <c r="AE54" s="84">
        <f t="shared" si="24"/>
        <v>0</v>
      </c>
      <c r="AF54" s="84">
        <f t="shared" si="25"/>
        <v>0</v>
      </c>
      <c r="AG54" s="84">
        <f t="shared" si="26"/>
        <v>0</v>
      </c>
      <c r="AH54" s="84">
        <f t="shared" si="27"/>
        <v>0</v>
      </c>
      <c r="AI54" s="84">
        <f t="shared" si="28"/>
        <v>0</v>
      </c>
      <c r="AJ54" s="84">
        <f t="shared" si="29"/>
        <v>0</v>
      </c>
      <c r="AK54" s="84">
        <f t="shared" si="30"/>
        <v>0</v>
      </c>
      <c r="AL54" s="84">
        <f t="shared" si="31"/>
        <v>0</v>
      </c>
      <c r="AM54" s="84">
        <f t="shared" si="32"/>
        <v>0</v>
      </c>
      <c r="AN54" s="84">
        <f t="shared" si="33"/>
        <v>0</v>
      </c>
      <c r="AO54" s="84">
        <f t="shared" si="34"/>
        <v>0</v>
      </c>
      <c r="AP54" s="84">
        <f t="shared" si="35"/>
        <v>0</v>
      </c>
      <c r="AQ54" s="84">
        <f t="shared" si="36"/>
        <v>0</v>
      </c>
      <c r="AR54" s="84">
        <f t="shared" si="37"/>
        <v>0</v>
      </c>
      <c r="AS54" s="84">
        <f t="shared" si="38"/>
        <v>0</v>
      </c>
      <c r="AT54" s="84">
        <f t="shared" si="39"/>
        <v>0</v>
      </c>
      <c r="AU54" s="84">
        <f t="shared" si="40"/>
        <v>0</v>
      </c>
      <c r="AV54" s="84">
        <f t="shared" si="41"/>
        <v>0</v>
      </c>
      <c r="AW54" s="84">
        <f t="shared" si="42"/>
        <v>0</v>
      </c>
      <c r="AX54" s="84">
        <f t="shared" si="43"/>
        <v>0</v>
      </c>
      <c r="AY54" s="84">
        <f t="shared" si="44"/>
        <v>0</v>
      </c>
      <c r="AZ54" s="84">
        <f t="shared" si="45"/>
        <v>0</v>
      </c>
      <c r="BA54" s="84">
        <f t="shared" si="46"/>
        <v>0</v>
      </c>
      <c r="BB54" s="84">
        <f t="shared" si="47"/>
        <v>0</v>
      </c>
      <c r="BC54" s="84">
        <f t="shared" si="48"/>
        <v>0</v>
      </c>
      <c r="BD54" s="84">
        <f t="shared" si="49"/>
        <v>0</v>
      </c>
      <c r="BE54" s="84">
        <f t="shared" si="50"/>
        <v>0</v>
      </c>
      <c r="BF54" s="84">
        <f t="shared" si="51"/>
        <v>0</v>
      </c>
      <c r="BG54" s="84">
        <f t="shared" si="52"/>
        <v>0</v>
      </c>
      <c r="BH54" s="84">
        <f t="shared" si="53"/>
        <v>0</v>
      </c>
      <c r="BI54" s="84">
        <f t="shared" si="54"/>
        <v>0</v>
      </c>
      <c r="BJ54" s="84">
        <f t="shared" si="55"/>
        <v>0</v>
      </c>
      <c r="BK54" s="84">
        <f t="shared" si="56"/>
        <v>0</v>
      </c>
      <c r="BL54" s="84">
        <f t="shared" si="57"/>
        <v>0</v>
      </c>
      <c r="BM54" s="84">
        <f t="shared" si="58"/>
        <v>0</v>
      </c>
      <c r="BN54" s="84">
        <f t="shared" si="59"/>
        <v>0</v>
      </c>
      <c r="BO54" s="84">
        <f t="shared" si="60"/>
        <v>0</v>
      </c>
      <c r="BP54" s="84">
        <f t="shared" si="61"/>
        <v>0</v>
      </c>
      <c r="BQ54" s="84">
        <f t="shared" si="62"/>
        <v>0</v>
      </c>
      <c r="BR54" s="84">
        <f t="shared" si="63"/>
        <v>0</v>
      </c>
      <c r="BS54" s="84">
        <f t="shared" si="64"/>
        <v>0</v>
      </c>
      <c r="BT54" s="84">
        <f t="shared" si="65"/>
        <v>0</v>
      </c>
      <c r="BU54" s="84">
        <f t="shared" si="66"/>
        <v>0</v>
      </c>
      <c r="BV54" s="84">
        <f t="shared" si="67"/>
        <v>0</v>
      </c>
      <c r="BW54" s="84">
        <f t="shared" si="68"/>
        <v>0</v>
      </c>
      <c r="BX54" s="84">
        <f t="shared" si="69"/>
        <v>0</v>
      </c>
      <c r="BY54" s="84">
        <f t="shared" si="70"/>
        <v>0</v>
      </c>
      <c r="BZ54" s="84">
        <f t="shared" si="71"/>
        <v>0</v>
      </c>
      <c r="CA54" s="84">
        <f t="shared" si="72"/>
        <v>0</v>
      </c>
      <c r="CB54" s="84">
        <f t="shared" si="73"/>
        <v>0</v>
      </c>
      <c r="CC54" s="84">
        <f t="shared" si="74"/>
        <v>0</v>
      </c>
      <c r="CD54" s="84">
        <f t="shared" si="75"/>
        <v>0</v>
      </c>
      <c r="CE54" s="84">
        <f t="shared" si="76"/>
        <v>0</v>
      </c>
      <c r="CF54" s="84">
        <f t="shared" si="77"/>
        <v>0</v>
      </c>
      <c r="CG54" s="84">
        <f t="shared" si="78"/>
        <v>0</v>
      </c>
      <c r="CH54" s="84">
        <f t="shared" si="79"/>
        <v>0</v>
      </c>
      <c r="CI54" s="84">
        <f t="shared" si="80"/>
        <v>0</v>
      </c>
      <c r="CJ54" s="84">
        <f t="shared" si="81"/>
        <v>0</v>
      </c>
      <c r="CK54" s="84">
        <f t="shared" si="82"/>
        <v>0</v>
      </c>
      <c r="CL54" s="84">
        <f t="shared" si="83"/>
        <v>0</v>
      </c>
      <c r="CM54" s="84">
        <f t="shared" si="84"/>
        <v>0</v>
      </c>
      <c r="CN54" s="84">
        <f t="shared" si="85"/>
        <v>0</v>
      </c>
      <c r="CO54" s="84">
        <f t="shared" si="86"/>
        <v>0</v>
      </c>
      <c r="CP54" s="84">
        <f t="shared" si="87"/>
        <v>0</v>
      </c>
      <c r="CQ54" s="84">
        <f t="shared" si="88"/>
        <v>0</v>
      </c>
      <c r="CR54" s="84">
        <f t="shared" si="89"/>
        <v>0</v>
      </c>
      <c r="CS54" s="84">
        <f t="shared" si="90"/>
        <v>0</v>
      </c>
      <c r="CT54" s="84">
        <f t="shared" si="91"/>
        <v>0</v>
      </c>
      <c r="CU54" s="84">
        <f t="shared" si="92"/>
        <v>0</v>
      </c>
      <c r="CV54" s="84">
        <f t="shared" si="93"/>
        <v>0</v>
      </c>
      <c r="CW54" s="84">
        <f t="shared" si="94"/>
        <v>0</v>
      </c>
      <c r="CX54" s="84">
        <f t="shared" si="95"/>
        <v>0</v>
      </c>
    </row>
    <row r="55" spans="1:102" ht="14.25">
      <c r="A55" s="78">
        <f t="shared" si="96"/>
        <v>45</v>
      </c>
      <c r="B55" s="79"/>
      <c r="C55" s="80"/>
      <c r="D55" s="81"/>
      <c r="E55" s="82"/>
      <c r="F55" s="83"/>
      <c r="G55" s="84">
        <f t="shared" si="0"/>
        <v>0</v>
      </c>
      <c r="H55" s="84">
        <f t="shared" si="1"/>
        <v>0</v>
      </c>
      <c r="I55" s="84">
        <f t="shared" si="2"/>
        <v>0</v>
      </c>
      <c r="J55" s="84">
        <f t="shared" si="3"/>
        <v>0</v>
      </c>
      <c r="K55" s="84">
        <f t="shared" si="4"/>
        <v>0</v>
      </c>
      <c r="L55" s="84">
        <f t="shared" si="5"/>
        <v>0</v>
      </c>
      <c r="M55" s="84">
        <f t="shared" si="6"/>
        <v>0</v>
      </c>
      <c r="N55" s="84">
        <f t="shared" si="7"/>
        <v>0</v>
      </c>
      <c r="O55" s="84">
        <f t="shared" si="8"/>
        <v>0</v>
      </c>
      <c r="P55" s="84">
        <f t="shared" si="9"/>
        <v>0</v>
      </c>
      <c r="Q55" s="84">
        <f t="shared" si="10"/>
        <v>0</v>
      </c>
      <c r="R55" s="84">
        <f t="shared" si="11"/>
        <v>0</v>
      </c>
      <c r="S55" s="84">
        <f t="shared" si="12"/>
        <v>0</v>
      </c>
      <c r="T55" s="84">
        <f t="shared" si="13"/>
        <v>0</v>
      </c>
      <c r="U55" s="84">
        <f t="shared" si="14"/>
        <v>0</v>
      </c>
      <c r="V55" s="84">
        <f t="shared" si="15"/>
        <v>0</v>
      </c>
      <c r="W55" s="84">
        <f t="shared" si="16"/>
        <v>0</v>
      </c>
      <c r="X55" s="84">
        <f t="shared" si="17"/>
        <v>0</v>
      </c>
      <c r="Y55" s="84">
        <f t="shared" si="18"/>
        <v>0</v>
      </c>
      <c r="Z55" s="84">
        <f t="shared" si="19"/>
        <v>0</v>
      </c>
      <c r="AA55" s="84">
        <f t="shared" si="20"/>
        <v>0</v>
      </c>
      <c r="AB55" s="84">
        <f t="shared" si="21"/>
        <v>0</v>
      </c>
      <c r="AC55" s="84">
        <f t="shared" si="22"/>
        <v>0</v>
      </c>
      <c r="AD55" s="84">
        <f t="shared" si="23"/>
        <v>0</v>
      </c>
      <c r="AE55" s="84">
        <f t="shared" si="24"/>
        <v>0</v>
      </c>
      <c r="AF55" s="84">
        <f t="shared" si="25"/>
        <v>0</v>
      </c>
      <c r="AG55" s="84">
        <f t="shared" si="26"/>
        <v>0</v>
      </c>
      <c r="AH55" s="84">
        <f t="shared" si="27"/>
        <v>0</v>
      </c>
      <c r="AI55" s="84">
        <f t="shared" si="28"/>
        <v>0</v>
      </c>
      <c r="AJ55" s="84">
        <f t="shared" si="29"/>
        <v>0</v>
      </c>
      <c r="AK55" s="84">
        <f t="shared" si="30"/>
        <v>0</v>
      </c>
      <c r="AL55" s="84">
        <f t="shared" si="31"/>
        <v>0</v>
      </c>
      <c r="AM55" s="84">
        <f t="shared" si="32"/>
        <v>0</v>
      </c>
      <c r="AN55" s="84">
        <f t="shared" si="33"/>
        <v>0</v>
      </c>
      <c r="AO55" s="84">
        <f t="shared" si="34"/>
        <v>0</v>
      </c>
      <c r="AP55" s="84">
        <f t="shared" si="35"/>
        <v>0</v>
      </c>
      <c r="AQ55" s="84">
        <f t="shared" si="36"/>
        <v>0</v>
      </c>
      <c r="AR55" s="84">
        <f t="shared" si="37"/>
        <v>0</v>
      </c>
      <c r="AS55" s="84">
        <f t="shared" si="38"/>
        <v>0</v>
      </c>
      <c r="AT55" s="84">
        <f t="shared" si="39"/>
        <v>0</v>
      </c>
      <c r="AU55" s="84">
        <f t="shared" si="40"/>
        <v>0</v>
      </c>
      <c r="AV55" s="84">
        <f t="shared" si="41"/>
        <v>0</v>
      </c>
      <c r="AW55" s="84">
        <f t="shared" si="42"/>
        <v>0</v>
      </c>
      <c r="AX55" s="84">
        <f t="shared" si="43"/>
        <v>0</v>
      </c>
      <c r="AY55" s="84">
        <f t="shared" si="44"/>
        <v>0</v>
      </c>
      <c r="AZ55" s="84">
        <f t="shared" si="45"/>
        <v>0</v>
      </c>
      <c r="BA55" s="84">
        <f t="shared" si="46"/>
        <v>0</v>
      </c>
      <c r="BB55" s="84">
        <f t="shared" si="47"/>
        <v>0</v>
      </c>
      <c r="BC55" s="84">
        <f t="shared" si="48"/>
        <v>0</v>
      </c>
      <c r="BD55" s="84">
        <f t="shared" si="49"/>
        <v>0</v>
      </c>
      <c r="BE55" s="84">
        <f t="shared" si="50"/>
        <v>0</v>
      </c>
      <c r="BF55" s="84">
        <f t="shared" si="51"/>
        <v>0</v>
      </c>
      <c r="BG55" s="84">
        <f t="shared" si="52"/>
        <v>0</v>
      </c>
      <c r="BH55" s="84">
        <f t="shared" si="53"/>
        <v>0</v>
      </c>
      <c r="BI55" s="84">
        <f t="shared" si="54"/>
        <v>0</v>
      </c>
      <c r="BJ55" s="84">
        <f t="shared" si="55"/>
        <v>0</v>
      </c>
      <c r="BK55" s="84">
        <f t="shared" si="56"/>
        <v>0</v>
      </c>
      <c r="BL55" s="84">
        <f t="shared" si="57"/>
        <v>0</v>
      </c>
      <c r="BM55" s="84">
        <f t="shared" si="58"/>
        <v>0</v>
      </c>
      <c r="BN55" s="84">
        <f t="shared" si="59"/>
        <v>0</v>
      </c>
      <c r="BO55" s="84">
        <f t="shared" si="60"/>
        <v>0</v>
      </c>
      <c r="BP55" s="84">
        <f t="shared" si="61"/>
        <v>0</v>
      </c>
      <c r="BQ55" s="84">
        <f t="shared" si="62"/>
        <v>0</v>
      </c>
      <c r="BR55" s="84">
        <f t="shared" si="63"/>
        <v>0</v>
      </c>
      <c r="BS55" s="84">
        <f t="shared" si="64"/>
        <v>0</v>
      </c>
      <c r="BT55" s="84">
        <f t="shared" si="65"/>
        <v>0</v>
      </c>
      <c r="BU55" s="84">
        <f t="shared" si="66"/>
        <v>0</v>
      </c>
      <c r="BV55" s="84">
        <f t="shared" si="67"/>
        <v>0</v>
      </c>
      <c r="BW55" s="84">
        <f t="shared" si="68"/>
        <v>0</v>
      </c>
      <c r="BX55" s="84">
        <f t="shared" si="69"/>
        <v>0</v>
      </c>
      <c r="BY55" s="84">
        <f t="shared" si="70"/>
        <v>0</v>
      </c>
      <c r="BZ55" s="84">
        <f t="shared" si="71"/>
        <v>0</v>
      </c>
      <c r="CA55" s="84">
        <f t="shared" si="72"/>
        <v>0</v>
      </c>
      <c r="CB55" s="84">
        <f t="shared" si="73"/>
        <v>0</v>
      </c>
      <c r="CC55" s="84">
        <f t="shared" si="74"/>
        <v>0</v>
      </c>
      <c r="CD55" s="84">
        <f t="shared" si="75"/>
        <v>0</v>
      </c>
      <c r="CE55" s="84">
        <f t="shared" si="76"/>
        <v>0</v>
      </c>
      <c r="CF55" s="84">
        <f t="shared" si="77"/>
        <v>0</v>
      </c>
      <c r="CG55" s="84">
        <f t="shared" si="78"/>
        <v>0</v>
      </c>
      <c r="CH55" s="84">
        <f t="shared" si="79"/>
        <v>0</v>
      </c>
      <c r="CI55" s="84">
        <f t="shared" si="80"/>
        <v>0</v>
      </c>
      <c r="CJ55" s="84">
        <f t="shared" si="81"/>
        <v>0</v>
      </c>
      <c r="CK55" s="84">
        <f t="shared" si="82"/>
        <v>0</v>
      </c>
      <c r="CL55" s="84">
        <f t="shared" si="83"/>
        <v>0</v>
      </c>
      <c r="CM55" s="84">
        <f t="shared" si="84"/>
        <v>0</v>
      </c>
      <c r="CN55" s="84">
        <f t="shared" si="85"/>
        <v>0</v>
      </c>
      <c r="CO55" s="84">
        <f t="shared" si="86"/>
        <v>0</v>
      </c>
      <c r="CP55" s="84">
        <f t="shared" si="87"/>
        <v>0</v>
      </c>
      <c r="CQ55" s="84">
        <f t="shared" si="88"/>
        <v>0</v>
      </c>
      <c r="CR55" s="84">
        <f t="shared" si="89"/>
        <v>0</v>
      </c>
      <c r="CS55" s="84">
        <f t="shared" si="90"/>
        <v>0</v>
      </c>
      <c r="CT55" s="84">
        <f t="shared" si="91"/>
        <v>0</v>
      </c>
      <c r="CU55" s="84">
        <f t="shared" si="92"/>
        <v>0</v>
      </c>
      <c r="CV55" s="84">
        <f t="shared" si="93"/>
        <v>0</v>
      </c>
      <c r="CW55" s="84">
        <f t="shared" si="94"/>
        <v>0</v>
      </c>
      <c r="CX55" s="84">
        <f t="shared" si="95"/>
        <v>0</v>
      </c>
    </row>
    <row r="56" spans="1:102" ht="14.25">
      <c r="A56" s="78">
        <f t="shared" si="96"/>
        <v>46</v>
      </c>
      <c r="B56" s="79"/>
      <c r="C56" s="80"/>
      <c r="D56" s="81"/>
      <c r="E56" s="82"/>
      <c r="F56" s="83"/>
      <c r="G56" s="84">
        <f t="shared" si="0"/>
        <v>0</v>
      </c>
      <c r="H56" s="84">
        <f t="shared" si="1"/>
        <v>0</v>
      </c>
      <c r="I56" s="84">
        <f t="shared" si="2"/>
        <v>0</v>
      </c>
      <c r="J56" s="84">
        <f t="shared" si="3"/>
        <v>0</v>
      </c>
      <c r="K56" s="84">
        <f t="shared" si="4"/>
        <v>0</v>
      </c>
      <c r="L56" s="84">
        <f t="shared" si="5"/>
        <v>0</v>
      </c>
      <c r="M56" s="84">
        <f t="shared" si="6"/>
        <v>0</v>
      </c>
      <c r="N56" s="84">
        <f t="shared" si="7"/>
        <v>0</v>
      </c>
      <c r="O56" s="84">
        <f t="shared" si="8"/>
        <v>0</v>
      </c>
      <c r="P56" s="84">
        <f t="shared" si="9"/>
        <v>0</v>
      </c>
      <c r="Q56" s="84">
        <f t="shared" si="10"/>
        <v>0</v>
      </c>
      <c r="R56" s="84">
        <f t="shared" si="11"/>
        <v>0</v>
      </c>
      <c r="S56" s="84">
        <f t="shared" si="12"/>
        <v>0</v>
      </c>
      <c r="T56" s="84">
        <f t="shared" si="13"/>
        <v>0</v>
      </c>
      <c r="U56" s="84">
        <f t="shared" si="14"/>
        <v>0</v>
      </c>
      <c r="V56" s="84">
        <f t="shared" si="15"/>
        <v>0</v>
      </c>
      <c r="W56" s="84">
        <f t="shared" si="16"/>
        <v>0</v>
      </c>
      <c r="X56" s="84">
        <f t="shared" si="17"/>
        <v>0</v>
      </c>
      <c r="Y56" s="84">
        <f t="shared" si="18"/>
        <v>0</v>
      </c>
      <c r="Z56" s="84">
        <f t="shared" si="19"/>
        <v>0</v>
      </c>
      <c r="AA56" s="84">
        <f t="shared" si="20"/>
        <v>0</v>
      </c>
      <c r="AB56" s="84">
        <f t="shared" si="21"/>
        <v>0</v>
      </c>
      <c r="AC56" s="84">
        <f t="shared" si="22"/>
        <v>0</v>
      </c>
      <c r="AD56" s="84">
        <f t="shared" si="23"/>
        <v>0</v>
      </c>
      <c r="AE56" s="84">
        <f t="shared" si="24"/>
        <v>0</v>
      </c>
      <c r="AF56" s="84">
        <f t="shared" si="25"/>
        <v>0</v>
      </c>
      <c r="AG56" s="84">
        <f t="shared" si="26"/>
        <v>0</v>
      </c>
      <c r="AH56" s="84">
        <f t="shared" si="27"/>
        <v>0</v>
      </c>
      <c r="AI56" s="84">
        <f t="shared" si="28"/>
        <v>0</v>
      </c>
      <c r="AJ56" s="84">
        <f t="shared" si="29"/>
        <v>0</v>
      </c>
      <c r="AK56" s="84">
        <f t="shared" si="30"/>
        <v>0</v>
      </c>
      <c r="AL56" s="84">
        <f t="shared" si="31"/>
        <v>0</v>
      </c>
      <c r="AM56" s="84">
        <f t="shared" si="32"/>
        <v>0</v>
      </c>
      <c r="AN56" s="84">
        <f t="shared" si="33"/>
        <v>0</v>
      </c>
      <c r="AO56" s="84">
        <f t="shared" si="34"/>
        <v>0</v>
      </c>
      <c r="AP56" s="84">
        <f t="shared" si="35"/>
        <v>0</v>
      </c>
      <c r="AQ56" s="84">
        <f t="shared" si="36"/>
        <v>0</v>
      </c>
      <c r="AR56" s="84">
        <f t="shared" si="37"/>
        <v>0</v>
      </c>
      <c r="AS56" s="84">
        <f t="shared" si="38"/>
        <v>0</v>
      </c>
      <c r="AT56" s="84">
        <f t="shared" si="39"/>
        <v>0</v>
      </c>
      <c r="AU56" s="84">
        <f t="shared" si="40"/>
        <v>0</v>
      </c>
      <c r="AV56" s="84">
        <f t="shared" si="41"/>
        <v>0</v>
      </c>
      <c r="AW56" s="84">
        <f t="shared" si="42"/>
        <v>0</v>
      </c>
      <c r="AX56" s="84">
        <f t="shared" si="43"/>
        <v>0</v>
      </c>
      <c r="AY56" s="84">
        <f t="shared" si="44"/>
        <v>0</v>
      </c>
      <c r="AZ56" s="84">
        <f t="shared" si="45"/>
        <v>0</v>
      </c>
      <c r="BA56" s="84">
        <f t="shared" si="46"/>
        <v>0</v>
      </c>
      <c r="BB56" s="84">
        <f t="shared" si="47"/>
        <v>0</v>
      </c>
      <c r="BC56" s="84">
        <f t="shared" si="48"/>
        <v>0</v>
      </c>
      <c r="BD56" s="84">
        <f t="shared" si="49"/>
        <v>0</v>
      </c>
      <c r="BE56" s="84">
        <f t="shared" si="50"/>
        <v>0</v>
      </c>
      <c r="BF56" s="84">
        <f t="shared" si="51"/>
        <v>0</v>
      </c>
      <c r="BG56" s="84">
        <f t="shared" si="52"/>
        <v>0</v>
      </c>
      <c r="BH56" s="84">
        <f t="shared" si="53"/>
        <v>0</v>
      </c>
      <c r="BI56" s="84">
        <f t="shared" si="54"/>
        <v>0</v>
      </c>
      <c r="BJ56" s="84">
        <f t="shared" si="55"/>
        <v>0</v>
      </c>
      <c r="BK56" s="84">
        <f t="shared" si="56"/>
        <v>0</v>
      </c>
      <c r="BL56" s="84">
        <f t="shared" si="57"/>
        <v>0</v>
      </c>
      <c r="BM56" s="84">
        <f t="shared" si="58"/>
        <v>0</v>
      </c>
      <c r="BN56" s="84">
        <f t="shared" si="59"/>
        <v>0</v>
      </c>
      <c r="BO56" s="84">
        <f t="shared" si="60"/>
        <v>0</v>
      </c>
      <c r="BP56" s="84">
        <f t="shared" si="61"/>
        <v>0</v>
      </c>
      <c r="BQ56" s="84">
        <f t="shared" si="62"/>
        <v>0</v>
      </c>
      <c r="BR56" s="84">
        <f t="shared" si="63"/>
        <v>0</v>
      </c>
      <c r="BS56" s="84">
        <f t="shared" si="64"/>
        <v>0</v>
      </c>
      <c r="BT56" s="84">
        <f t="shared" si="65"/>
        <v>0</v>
      </c>
      <c r="BU56" s="84">
        <f t="shared" si="66"/>
        <v>0</v>
      </c>
      <c r="BV56" s="84">
        <f t="shared" si="67"/>
        <v>0</v>
      </c>
      <c r="BW56" s="84">
        <f t="shared" si="68"/>
        <v>0</v>
      </c>
      <c r="BX56" s="84">
        <f t="shared" si="69"/>
        <v>0</v>
      </c>
      <c r="BY56" s="84">
        <f t="shared" si="70"/>
        <v>0</v>
      </c>
      <c r="BZ56" s="84">
        <f t="shared" si="71"/>
        <v>0</v>
      </c>
      <c r="CA56" s="84">
        <f t="shared" si="72"/>
        <v>0</v>
      </c>
      <c r="CB56" s="84">
        <f t="shared" si="73"/>
        <v>0</v>
      </c>
      <c r="CC56" s="84">
        <f t="shared" si="74"/>
        <v>0</v>
      </c>
      <c r="CD56" s="84">
        <f t="shared" si="75"/>
        <v>0</v>
      </c>
      <c r="CE56" s="84">
        <f t="shared" si="76"/>
        <v>0</v>
      </c>
      <c r="CF56" s="84">
        <f t="shared" si="77"/>
        <v>0</v>
      </c>
      <c r="CG56" s="84">
        <f t="shared" si="78"/>
        <v>0</v>
      </c>
      <c r="CH56" s="84">
        <f t="shared" si="79"/>
        <v>0</v>
      </c>
      <c r="CI56" s="84">
        <f t="shared" si="80"/>
        <v>0</v>
      </c>
      <c r="CJ56" s="84">
        <f t="shared" si="81"/>
        <v>0</v>
      </c>
      <c r="CK56" s="84">
        <f t="shared" si="82"/>
        <v>0</v>
      </c>
      <c r="CL56" s="84">
        <f t="shared" si="83"/>
        <v>0</v>
      </c>
      <c r="CM56" s="84">
        <f t="shared" si="84"/>
        <v>0</v>
      </c>
      <c r="CN56" s="84">
        <f t="shared" si="85"/>
        <v>0</v>
      </c>
      <c r="CO56" s="84">
        <f t="shared" si="86"/>
        <v>0</v>
      </c>
      <c r="CP56" s="84">
        <f t="shared" si="87"/>
        <v>0</v>
      </c>
      <c r="CQ56" s="84">
        <f t="shared" si="88"/>
        <v>0</v>
      </c>
      <c r="CR56" s="84">
        <f t="shared" si="89"/>
        <v>0</v>
      </c>
      <c r="CS56" s="84">
        <f t="shared" si="90"/>
        <v>0</v>
      </c>
      <c r="CT56" s="84">
        <f t="shared" si="91"/>
        <v>0</v>
      </c>
      <c r="CU56" s="84">
        <f t="shared" si="92"/>
        <v>0</v>
      </c>
      <c r="CV56" s="84">
        <f t="shared" si="93"/>
        <v>0</v>
      </c>
      <c r="CW56" s="84">
        <f t="shared" si="94"/>
        <v>0</v>
      </c>
      <c r="CX56" s="84">
        <f t="shared" si="95"/>
        <v>0</v>
      </c>
    </row>
    <row r="57" spans="1:102" ht="14.25">
      <c r="A57" s="78">
        <f t="shared" si="96"/>
        <v>47</v>
      </c>
      <c r="B57" s="79"/>
      <c r="C57" s="80"/>
      <c r="D57" s="81"/>
      <c r="E57" s="82"/>
      <c r="F57" s="83"/>
      <c r="G57" s="84">
        <f t="shared" si="0"/>
        <v>0</v>
      </c>
      <c r="H57" s="84">
        <f t="shared" si="1"/>
        <v>0</v>
      </c>
      <c r="I57" s="84">
        <f t="shared" si="2"/>
        <v>0</v>
      </c>
      <c r="J57" s="84">
        <f t="shared" si="3"/>
        <v>0</v>
      </c>
      <c r="K57" s="84">
        <f t="shared" si="4"/>
        <v>0</v>
      </c>
      <c r="L57" s="84">
        <f t="shared" si="5"/>
        <v>0</v>
      </c>
      <c r="M57" s="84">
        <f t="shared" si="6"/>
        <v>0</v>
      </c>
      <c r="N57" s="84">
        <f t="shared" si="7"/>
        <v>0</v>
      </c>
      <c r="O57" s="84">
        <f t="shared" si="8"/>
        <v>0</v>
      </c>
      <c r="P57" s="84">
        <f t="shared" si="9"/>
        <v>0</v>
      </c>
      <c r="Q57" s="84">
        <f t="shared" si="10"/>
        <v>0</v>
      </c>
      <c r="R57" s="84">
        <f t="shared" si="11"/>
        <v>0</v>
      </c>
      <c r="S57" s="84">
        <f t="shared" si="12"/>
        <v>0</v>
      </c>
      <c r="T57" s="84">
        <f t="shared" si="13"/>
        <v>0</v>
      </c>
      <c r="U57" s="84">
        <f t="shared" si="14"/>
        <v>0</v>
      </c>
      <c r="V57" s="84">
        <f t="shared" si="15"/>
        <v>0</v>
      </c>
      <c r="W57" s="84">
        <f t="shared" si="16"/>
        <v>0</v>
      </c>
      <c r="X57" s="84">
        <f t="shared" si="17"/>
        <v>0</v>
      </c>
      <c r="Y57" s="84">
        <f t="shared" si="18"/>
        <v>0</v>
      </c>
      <c r="Z57" s="84">
        <f t="shared" si="19"/>
        <v>0</v>
      </c>
      <c r="AA57" s="84">
        <f t="shared" si="20"/>
        <v>0</v>
      </c>
      <c r="AB57" s="84">
        <f t="shared" si="21"/>
        <v>0</v>
      </c>
      <c r="AC57" s="84">
        <f t="shared" si="22"/>
        <v>0</v>
      </c>
      <c r="AD57" s="84">
        <f t="shared" si="23"/>
        <v>0</v>
      </c>
      <c r="AE57" s="84">
        <f t="shared" si="24"/>
        <v>0</v>
      </c>
      <c r="AF57" s="84">
        <f t="shared" si="25"/>
        <v>0</v>
      </c>
      <c r="AG57" s="84">
        <f t="shared" si="26"/>
        <v>0</v>
      </c>
      <c r="AH57" s="84">
        <f t="shared" si="27"/>
        <v>0</v>
      </c>
      <c r="AI57" s="84">
        <f t="shared" si="28"/>
        <v>0</v>
      </c>
      <c r="AJ57" s="84">
        <f t="shared" si="29"/>
        <v>0</v>
      </c>
      <c r="AK57" s="84">
        <f t="shared" si="30"/>
        <v>0</v>
      </c>
      <c r="AL57" s="84">
        <f t="shared" si="31"/>
        <v>0</v>
      </c>
      <c r="AM57" s="84">
        <f t="shared" si="32"/>
        <v>0</v>
      </c>
      <c r="AN57" s="84">
        <f t="shared" si="33"/>
        <v>0</v>
      </c>
      <c r="AO57" s="84">
        <f t="shared" si="34"/>
        <v>0</v>
      </c>
      <c r="AP57" s="84">
        <f t="shared" si="35"/>
        <v>0</v>
      </c>
      <c r="AQ57" s="84">
        <f t="shared" si="36"/>
        <v>0</v>
      </c>
      <c r="AR57" s="84">
        <f t="shared" si="37"/>
        <v>0</v>
      </c>
      <c r="AS57" s="84">
        <f t="shared" si="38"/>
        <v>0</v>
      </c>
      <c r="AT57" s="84">
        <f t="shared" si="39"/>
        <v>0</v>
      </c>
      <c r="AU57" s="84">
        <f t="shared" si="40"/>
        <v>0</v>
      </c>
      <c r="AV57" s="84">
        <f t="shared" si="41"/>
        <v>0</v>
      </c>
      <c r="AW57" s="84">
        <f t="shared" si="42"/>
        <v>0</v>
      </c>
      <c r="AX57" s="84">
        <f t="shared" si="43"/>
        <v>0</v>
      </c>
      <c r="AY57" s="84">
        <f t="shared" si="44"/>
        <v>0</v>
      </c>
      <c r="AZ57" s="84">
        <f t="shared" si="45"/>
        <v>0</v>
      </c>
      <c r="BA57" s="84">
        <f t="shared" si="46"/>
        <v>0</v>
      </c>
      <c r="BB57" s="84">
        <f t="shared" si="47"/>
        <v>0</v>
      </c>
      <c r="BC57" s="84">
        <f t="shared" si="48"/>
        <v>0</v>
      </c>
      <c r="BD57" s="84">
        <f t="shared" si="49"/>
        <v>0</v>
      </c>
      <c r="BE57" s="84">
        <f t="shared" si="50"/>
        <v>0</v>
      </c>
      <c r="BF57" s="84">
        <f t="shared" si="51"/>
        <v>0</v>
      </c>
      <c r="BG57" s="84">
        <f t="shared" si="52"/>
        <v>0</v>
      </c>
      <c r="BH57" s="84">
        <f t="shared" si="53"/>
        <v>0</v>
      </c>
      <c r="BI57" s="84">
        <f t="shared" si="54"/>
        <v>0</v>
      </c>
      <c r="BJ57" s="84">
        <f t="shared" si="55"/>
        <v>0</v>
      </c>
      <c r="BK57" s="84">
        <f t="shared" si="56"/>
        <v>0</v>
      </c>
      <c r="BL57" s="84">
        <f t="shared" si="57"/>
        <v>0</v>
      </c>
      <c r="BM57" s="84">
        <f t="shared" si="58"/>
        <v>0</v>
      </c>
      <c r="BN57" s="84">
        <f t="shared" si="59"/>
        <v>0</v>
      </c>
      <c r="BO57" s="84">
        <f t="shared" si="60"/>
        <v>0</v>
      </c>
      <c r="BP57" s="84">
        <f t="shared" si="61"/>
        <v>0</v>
      </c>
      <c r="BQ57" s="84">
        <f t="shared" si="62"/>
        <v>0</v>
      </c>
      <c r="BR57" s="84">
        <f t="shared" si="63"/>
        <v>0</v>
      </c>
      <c r="BS57" s="84">
        <f t="shared" si="64"/>
        <v>0</v>
      </c>
      <c r="BT57" s="84">
        <f t="shared" si="65"/>
        <v>0</v>
      </c>
      <c r="BU57" s="84">
        <f t="shared" si="66"/>
        <v>0</v>
      </c>
      <c r="BV57" s="84">
        <f t="shared" si="67"/>
        <v>0</v>
      </c>
      <c r="BW57" s="84">
        <f t="shared" si="68"/>
        <v>0</v>
      </c>
      <c r="BX57" s="84">
        <f t="shared" si="69"/>
        <v>0</v>
      </c>
      <c r="BY57" s="84">
        <f t="shared" si="70"/>
        <v>0</v>
      </c>
      <c r="BZ57" s="84">
        <f t="shared" si="71"/>
        <v>0</v>
      </c>
      <c r="CA57" s="84">
        <f t="shared" si="72"/>
        <v>0</v>
      </c>
      <c r="CB57" s="84">
        <f t="shared" si="73"/>
        <v>0</v>
      </c>
      <c r="CC57" s="84">
        <f t="shared" si="74"/>
        <v>0</v>
      </c>
      <c r="CD57" s="84">
        <f t="shared" si="75"/>
        <v>0</v>
      </c>
      <c r="CE57" s="84">
        <f t="shared" si="76"/>
        <v>0</v>
      </c>
      <c r="CF57" s="84">
        <f t="shared" si="77"/>
        <v>0</v>
      </c>
      <c r="CG57" s="84">
        <f t="shared" si="78"/>
        <v>0</v>
      </c>
      <c r="CH57" s="84">
        <f t="shared" si="79"/>
        <v>0</v>
      </c>
      <c r="CI57" s="84">
        <f t="shared" si="80"/>
        <v>0</v>
      </c>
      <c r="CJ57" s="84">
        <f t="shared" si="81"/>
        <v>0</v>
      </c>
      <c r="CK57" s="84">
        <f t="shared" si="82"/>
        <v>0</v>
      </c>
      <c r="CL57" s="84">
        <f t="shared" si="83"/>
        <v>0</v>
      </c>
      <c r="CM57" s="84">
        <f t="shared" si="84"/>
        <v>0</v>
      </c>
      <c r="CN57" s="84">
        <f t="shared" si="85"/>
        <v>0</v>
      </c>
      <c r="CO57" s="84">
        <f t="shared" si="86"/>
        <v>0</v>
      </c>
      <c r="CP57" s="84">
        <f t="shared" si="87"/>
        <v>0</v>
      </c>
      <c r="CQ57" s="84">
        <f t="shared" si="88"/>
        <v>0</v>
      </c>
      <c r="CR57" s="84">
        <f t="shared" si="89"/>
        <v>0</v>
      </c>
      <c r="CS57" s="84">
        <f t="shared" si="90"/>
        <v>0</v>
      </c>
      <c r="CT57" s="84">
        <f t="shared" si="91"/>
        <v>0</v>
      </c>
      <c r="CU57" s="84">
        <f t="shared" si="92"/>
        <v>0</v>
      </c>
      <c r="CV57" s="84">
        <f t="shared" si="93"/>
        <v>0</v>
      </c>
      <c r="CW57" s="84">
        <f t="shared" si="94"/>
        <v>0</v>
      </c>
      <c r="CX57" s="84">
        <f t="shared" si="95"/>
        <v>0</v>
      </c>
    </row>
    <row r="58" spans="1:102" ht="14.25">
      <c r="A58" s="78">
        <f t="shared" si="96"/>
        <v>48</v>
      </c>
      <c r="B58" s="79"/>
      <c r="C58" s="80"/>
      <c r="D58" s="81"/>
      <c r="E58" s="82"/>
      <c r="F58" s="83"/>
      <c r="G58" s="84">
        <f t="shared" si="0"/>
        <v>0</v>
      </c>
      <c r="H58" s="84">
        <f t="shared" si="1"/>
        <v>0</v>
      </c>
      <c r="I58" s="84">
        <f t="shared" si="2"/>
        <v>0</v>
      </c>
      <c r="J58" s="84">
        <f t="shared" si="3"/>
        <v>0</v>
      </c>
      <c r="K58" s="84">
        <f t="shared" si="4"/>
        <v>0</v>
      </c>
      <c r="L58" s="84">
        <f t="shared" si="5"/>
        <v>0</v>
      </c>
      <c r="M58" s="84">
        <f t="shared" si="6"/>
        <v>0</v>
      </c>
      <c r="N58" s="84">
        <f t="shared" si="7"/>
        <v>0</v>
      </c>
      <c r="O58" s="84">
        <f t="shared" si="8"/>
        <v>0</v>
      </c>
      <c r="P58" s="84">
        <f t="shared" si="9"/>
        <v>0</v>
      </c>
      <c r="Q58" s="84">
        <f t="shared" si="10"/>
        <v>0</v>
      </c>
      <c r="R58" s="84">
        <f t="shared" si="11"/>
        <v>0</v>
      </c>
      <c r="S58" s="84">
        <f t="shared" si="12"/>
        <v>0</v>
      </c>
      <c r="T58" s="84">
        <f t="shared" si="13"/>
        <v>0</v>
      </c>
      <c r="U58" s="84">
        <f t="shared" si="14"/>
        <v>0</v>
      </c>
      <c r="V58" s="84">
        <f t="shared" si="15"/>
        <v>0</v>
      </c>
      <c r="W58" s="84">
        <f t="shared" si="16"/>
        <v>0</v>
      </c>
      <c r="X58" s="84">
        <f t="shared" si="17"/>
        <v>0</v>
      </c>
      <c r="Y58" s="84">
        <f t="shared" si="18"/>
        <v>0</v>
      </c>
      <c r="Z58" s="84">
        <f t="shared" si="19"/>
        <v>0</v>
      </c>
      <c r="AA58" s="84">
        <f t="shared" si="20"/>
        <v>0</v>
      </c>
      <c r="AB58" s="84">
        <f t="shared" si="21"/>
        <v>0</v>
      </c>
      <c r="AC58" s="84">
        <f t="shared" si="22"/>
        <v>0</v>
      </c>
      <c r="AD58" s="84">
        <f t="shared" si="23"/>
        <v>0</v>
      </c>
      <c r="AE58" s="84">
        <f t="shared" si="24"/>
        <v>0</v>
      </c>
      <c r="AF58" s="84">
        <f t="shared" si="25"/>
        <v>0</v>
      </c>
      <c r="AG58" s="84">
        <f t="shared" si="26"/>
        <v>0</v>
      </c>
      <c r="AH58" s="84">
        <f t="shared" si="27"/>
        <v>0</v>
      </c>
      <c r="AI58" s="84">
        <f t="shared" si="28"/>
        <v>0</v>
      </c>
      <c r="AJ58" s="84">
        <f t="shared" si="29"/>
        <v>0</v>
      </c>
      <c r="AK58" s="84">
        <f t="shared" si="30"/>
        <v>0</v>
      </c>
      <c r="AL58" s="84">
        <f t="shared" si="31"/>
        <v>0</v>
      </c>
      <c r="AM58" s="84">
        <f t="shared" si="32"/>
        <v>0</v>
      </c>
      <c r="AN58" s="84">
        <f t="shared" si="33"/>
        <v>0</v>
      </c>
      <c r="AO58" s="84">
        <f t="shared" si="34"/>
        <v>0</v>
      </c>
      <c r="AP58" s="84">
        <f t="shared" si="35"/>
        <v>0</v>
      </c>
      <c r="AQ58" s="84">
        <f t="shared" si="36"/>
        <v>0</v>
      </c>
      <c r="AR58" s="84">
        <f t="shared" si="37"/>
        <v>0</v>
      </c>
      <c r="AS58" s="84">
        <f t="shared" si="38"/>
        <v>0</v>
      </c>
      <c r="AT58" s="84">
        <f t="shared" si="39"/>
        <v>0</v>
      </c>
      <c r="AU58" s="84">
        <f t="shared" si="40"/>
        <v>0</v>
      </c>
      <c r="AV58" s="84">
        <f t="shared" si="41"/>
        <v>0</v>
      </c>
      <c r="AW58" s="84">
        <f t="shared" si="42"/>
        <v>0</v>
      </c>
      <c r="AX58" s="84">
        <f t="shared" si="43"/>
        <v>0</v>
      </c>
      <c r="AY58" s="84">
        <f t="shared" si="44"/>
        <v>0</v>
      </c>
      <c r="AZ58" s="84">
        <f t="shared" si="45"/>
        <v>0</v>
      </c>
      <c r="BA58" s="84">
        <f t="shared" si="46"/>
        <v>0</v>
      </c>
      <c r="BB58" s="84">
        <f t="shared" si="47"/>
        <v>0</v>
      </c>
      <c r="BC58" s="84">
        <f t="shared" si="48"/>
        <v>0</v>
      </c>
      <c r="BD58" s="84">
        <f t="shared" si="49"/>
        <v>0</v>
      </c>
      <c r="BE58" s="84">
        <f t="shared" si="50"/>
        <v>0</v>
      </c>
      <c r="BF58" s="84">
        <f t="shared" si="51"/>
        <v>0</v>
      </c>
      <c r="BG58" s="84">
        <f t="shared" si="52"/>
        <v>0</v>
      </c>
      <c r="BH58" s="84">
        <f t="shared" si="53"/>
        <v>0</v>
      </c>
      <c r="BI58" s="84">
        <f t="shared" si="54"/>
        <v>0</v>
      </c>
      <c r="BJ58" s="84">
        <f t="shared" si="55"/>
        <v>0</v>
      </c>
      <c r="BK58" s="84">
        <f t="shared" si="56"/>
        <v>0</v>
      </c>
      <c r="BL58" s="84">
        <f t="shared" si="57"/>
        <v>0</v>
      </c>
      <c r="BM58" s="84">
        <f t="shared" si="58"/>
        <v>0</v>
      </c>
      <c r="BN58" s="84">
        <f t="shared" si="59"/>
        <v>0</v>
      </c>
      <c r="BO58" s="84">
        <f t="shared" si="60"/>
        <v>0</v>
      </c>
      <c r="BP58" s="84">
        <f t="shared" si="61"/>
        <v>0</v>
      </c>
      <c r="BQ58" s="84">
        <f t="shared" si="62"/>
        <v>0</v>
      </c>
      <c r="BR58" s="84">
        <f t="shared" si="63"/>
        <v>0</v>
      </c>
      <c r="BS58" s="84">
        <f t="shared" si="64"/>
        <v>0</v>
      </c>
      <c r="BT58" s="84">
        <f t="shared" si="65"/>
        <v>0</v>
      </c>
      <c r="BU58" s="84">
        <f t="shared" si="66"/>
        <v>0</v>
      </c>
      <c r="BV58" s="84">
        <f t="shared" si="67"/>
        <v>0</v>
      </c>
      <c r="BW58" s="84">
        <f t="shared" si="68"/>
        <v>0</v>
      </c>
      <c r="BX58" s="84">
        <f t="shared" si="69"/>
        <v>0</v>
      </c>
      <c r="BY58" s="84">
        <f t="shared" si="70"/>
        <v>0</v>
      </c>
      <c r="BZ58" s="84">
        <f t="shared" si="71"/>
        <v>0</v>
      </c>
      <c r="CA58" s="84">
        <f t="shared" si="72"/>
        <v>0</v>
      </c>
      <c r="CB58" s="84">
        <f t="shared" si="73"/>
        <v>0</v>
      </c>
      <c r="CC58" s="84">
        <f t="shared" si="74"/>
        <v>0</v>
      </c>
      <c r="CD58" s="84">
        <f t="shared" si="75"/>
        <v>0</v>
      </c>
      <c r="CE58" s="84">
        <f t="shared" si="76"/>
        <v>0</v>
      </c>
      <c r="CF58" s="84">
        <f t="shared" si="77"/>
        <v>0</v>
      </c>
      <c r="CG58" s="84">
        <f t="shared" si="78"/>
        <v>0</v>
      </c>
      <c r="CH58" s="84">
        <f t="shared" si="79"/>
        <v>0</v>
      </c>
      <c r="CI58" s="84">
        <f t="shared" si="80"/>
        <v>0</v>
      </c>
      <c r="CJ58" s="84">
        <f t="shared" si="81"/>
        <v>0</v>
      </c>
      <c r="CK58" s="84">
        <f t="shared" si="82"/>
        <v>0</v>
      </c>
      <c r="CL58" s="84">
        <f t="shared" si="83"/>
        <v>0</v>
      </c>
      <c r="CM58" s="84">
        <f t="shared" si="84"/>
        <v>0</v>
      </c>
      <c r="CN58" s="84">
        <f t="shared" si="85"/>
        <v>0</v>
      </c>
      <c r="CO58" s="84">
        <f t="shared" si="86"/>
        <v>0</v>
      </c>
      <c r="CP58" s="84">
        <f t="shared" si="87"/>
        <v>0</v>
      </c>
      <c r="CQ58" s="84">
        <f t="shared" si="88"/>
        <v>0</v>
      </c>
      <c r="CR58" s="84">
        <f t="shared" si="89"/>
        <v>0</v>
      </c>
      <c r="CS58" s="84">
        <f t="shared" si="90"/>
        <v>0</v>
      </c>
      <c r="CT58" s="84">
        <f t="shared" si="91"/>
        <v>0</v>
      </c>
      <c r="CU58" s="84">
        <f t="shared" si="92"/>
        <v>0</v>
      </c>
      <c r="CV58" s="84">
        <f t="shared" si="93"/>
        <v>0</v>
      </c>
      <c r="CW58" s="84">
        <f t="shared" si="94"/>
        <v>0</v>
      </c>
      <c r="CX58" s="84">
        <f t="shared" si="95"/>
        <v>0</v>
      </c>
    </row>
    <row r="59" spans="1:102" ht="14.25">
      <c r="A59" s="78">
        <f t="shared" si="96"/>
        <v>49</v>
      </c>
      <c r="B59" s="79"/>
      <c r="C59" s="80"/>
      <c r="D59" s="81"/>
      <c r="E59" s="82"/>
      <c r="F59" s="83"/>
      <c r="G59" s="84">
        <f t="shared" si="0"/>
        <v>0</v>
      </c>
      <c r="H59" s="84">
        <f t="shared" si="1"/>
        <v>0</v>
      </c>
      <c r="I59" s="84">
        <f t="shared" si="2"/>
        <v>0</v>
      </c>
      <c r="J59" s="84">
        <f t="shared" si="3"/>
        <v>0</v>
      </c>
      <c r="K59" s="84">
        <f t="shared" si="4"/>
        <v>0</v>
      </c>
      <c r="L59" s="84">
        <f t="shared" si="5"/>
        <v>0</v>
      </c>
      <c r="M59" s="84">
        <f t="shared" si="6"/>
        <v>0</v>
      </c>
      <c r="N59" s="84">
        <f t="shared" si="7"/>
        <v>0</v>
      </c>
      <c r="O59" s="84">
        <f t="shared" si="8"/>
        <v>0</v>
      </c>
      <c r="P59" s="84">
        <f t="shared" si="9"/>
        <v>0</v>
      </c>
      <c r="Q59" s="84">
        <f t="shared" si="10"/>
        <v>0</v>
      </c>
      <c r="R59" s="84">
        <f t="shared" si="11"/>
        <v>0</v>
      </c>
      <c r="S59" s="84">
        <f t="shared" si="12"/>
        <v>0</v>
      </c>
      <c r="T59" s="84">
        <f t="shared" si="13"/>
        <v>0</v>
      </c>
      <c r="U59" s="84">
        <f t="shared" si="14"/>
        <v>0</v>
      </c>
      <c r="V59" s="84">
        <f t="shared" si="15"/>
        <v>0</v>
      </c>
      <c r="W59" s="84">
        <f t="shared" si="16"/>
        <v>0</v>
      </c>
      <c r="X59" s="84">
        <f t="shared" si="17"/>
        <v>0</v>
      </c>
      <c r="Y59" s="84">
        <f t="shared" si="18"/>
        <v>0</v>
      </c>
      <c r="Z59" s="84">
        <f t="shared" si="19"/>
        <v>0</v>
      </c>
      <c r="AA59" s="84">
        <f t="shared" si="20"/>
        <v>0</v>
      </c>
      <c r="AB59" s="84">
        <f t="shared" si="21"/>
        <v>0</v>
      </c>
      <c r="AC59" s="84">
        <f t="shared" si="22"/>
        <v>0</v>
      </c>
      <c r="AD59" s="84">
        <f t="shared" si="23"/>
        <v>0</v>
      </c>
      <c r="AE59" s="84">
        <f t="shared" si="24"/>
        <v>0</v>
      </c>
      <c r="AF59" s="84">
        <f t="shared" si="25"/>
        <v>0</v>
      </c>
      <c r="AG59" s="84">
        <f t="shared" si="26"/>
        <v>0</v>
      </c>
      <c r="AH59" s="84">
        <f t="shared" si="27"/>
        <v>0</v>
      </c>
      <c r="AI59" s="84">
        <f t="shared" si="28"/>
        <v>0</v>
      </c>
      <c r="AJ59" s="84">
        <f t="shared" si="29"/>
        <v>0</v>
      </c>
      <c r="AK59" s="84">
        <f t="shared" si="30"/>
        <v>0</v>
      </c>
      <c r="AL59" s="84">
        <f t="shared" si="31"/>
        <v>0</v>
      </c>
      <c r="AM59" s="84">
        <f t="shared" si="32"/>
        <v>0</v>
      </c>
      <c r="AN59" s="84">
        <f t="shared" si="33"/>
        <v>0</v>
      </c>
      <c r="AO59" s="84">
        <f t="shared" si="34"/>
        <v>0</v>
      </c>
      <c r="AP59" s="84">
        <f t="shared" si="35"/>
        <v>0</v>
      </c>
      <c r="AQ59" s="84">
        <f t="shared" si="36"/>
        <v>0</v>
      </c>
      <c r="AR59" s="84">
        <f t="shared" si="37"/>
        <v>0</v>
      </c>
      <c r="AS59" s="84">
        <f t="shared" si="38"/>
        <v>0</v>
      </c>
      <c r="AT59" s="84">
        <f t="shared" si="39"/>
        <v>0</v>
      </c>
      <c r="AU59" s="84">
        <f t="shared" si="40"/>
        <v>0</v>
      </c>
      <c r="AV59" s="84">
        <f t="shared" si="41"/>
        <v>0</v>
      </c>
      <c r="AW59" s="84">
        <f t="shared" si="42"/>
        <v>0</v>
      </c>
      <c r="AX59" s="84">
        <f t="shared" si="43"/>
        <v>0</v>
      </c>
      <c r="AY59" s="84">
        <f t="shared" si="44"/>
        <v>0</v>
      </c>
      <c r="AZ59" s="84">
        <f t="shared" si="45"/>
        <v>0</v>
      </c>
      <c r="BA59" s="84">
        <f t="shared" si="46"/>
        <v>0</v>
      </c>
      <c r="BB59" s="84">
        <f t="shared" si="47"/>
        <v>0</v>
      </c>
      <c r="BC59" s="84">
        <f t="shared" si="48"/>
        <v>0</v>
      </c>
      <c r="BD59" s="84">
        <f t="shared" si="49"/>
        <v>0</v>
      </c>
      <c r="BE59" s="84">
        <f t="shared" si="50"/>
        <v>0</v>
      </c>
      <c r="BF59" s="84">
        <f t="shared" si="51"/>
        <v>0</v>
      </c>
      <c r="BG59" s="84">
        <f t="shared" si="52"/>
        <v>0</v>
      </c>
      <c r="BH59" s="84">
        <f t="shared" si="53"/>
        <v>0</v>
      </c>
      <c r="BI59" s="84">
        <f t="shared" si="54"/>
        <v>0</v>
      </c>
      <c r="BJ59" s="84">
        <f t="shared" si="55"/>
        <v>0</v>
      </c>
      <c r="BK59" s="84">
        <f t="shared" si="56"/>
        <v>0</v>
      </c>
      <c r="BL59" s="84">
        <f t="shared" si="57"/>
        <v>0</v>
      </c>
      <c r="BM59" s="84">
        <f t="shared" si="58"/>
        <v>0</v>
      </c>
      <c r="BN59" s="84">
        <f t="shared" si="59"/>
        <v>0</v>
      </c>
      <c r="BO59" s="84">
        <f t="shared" si="60"/>
        <v>0</v>
      </c>
      <c r="BP59" s="84">
        <f t="shared" si="61"/>
        <v>0</v>
      </c>
      <c r="BQ59" s="84">
        <f t="shared" si="62"/>
        <v>0</v>
      </c>
      <c r="BR59" s="84">
        <f t="shared" si="63"/>
        <v>0</v>
      </c>
      <c r="BS59" s="84">
        <f t="shared" si="64"/>
        <v>0</v>
      </c>
      <c r="BT59" s="84">
        <f t="shared" si="65"/>
        <v>0</v>
      </c>
      <c r="BU59" s="84">
        <f t="shared" si="66"/>
        <v>0</v>
      </c>
      <c r="BV59" s="84">
        <f t="shared" si="67"/>
        <v>0</v>
      </c>
      <c r="BW59" s="84">
        <f t="shared" si="68"/>
        <v>0</v>
      </c>
      <c r="BX59" s="84">
        <f t="shared" si="69"/>
        <v>0</v>
      </c>
      <c r="BY59" s="84">
        <f t="shared" si="70"/>
        <v>0</v>
      </c>
      <c r="BZ59" s="84">
        <f t="shared" si="71"/>
        <v>0</v>
      </c>
      <c r="CA59" s="84">
        <f t="shared" si="72"/>
        <v>0</v>
      </c>
      <c r="CB59" s="84">
        <f t="shared" si="73"/>
        <v>0</v>
      </c>
      <c r="CC59" s="84">
        <f t="shared" si="74"/>
        <v>0</v>
      </c>
      <c r="CD59" s="84">
        <f t="shared" si="75"/>
        <v>0</v>
      </c>
      <c r="CE59" s="84">
        <f t="shared" si="76"/>
        <v>0</v>
      </c>
      <c r="CF59" s="84">
        <f t="shared" si="77"/>
        <v>0</v>
      </c>
      <c r="CG59" s="84">
        <f t="shared" si="78"/>
        <v>0</v>
      </c>
      <c r="CH59" s="84">
        <f t="shared" si="79"/>
        <v>0</v>
      </c>
      <c r="CI59" s="84">
        <f t="shared" si="80"/>
        <v>0</v>
      </c>
      <c r="CJ59" s="84">
        <f t="shared" si="81"/>
        <v>0</v>
      </c>
      <c r="CK59" s="84">
        <f t="shared" si="82"/>
        <v>0</v>
      </c>
      <c r="CL59" s="84">
        <f t="shared" si="83"/>
        <v>0</v>
      </c>
      <c r="CM59" s="84">
        <f t="shared" si="84"/>
        <v>0</v>
      </c>
      <c r="CN59" s="84">
        <f t="shared" si="85"/>
        <v>0</v>
      </c>
      <c r="CO59" s="84">
        <f t="shared" si="86"/>
        <v>0</v>
      </c>
      <c r="CP59" s="84">
        <f t="shared" si="87"/>
        <v>0</v>
      </c>
      <c r="CQ59" s="84">
        <f t="shared" si="88"/>
        <v>0</v>
      </c>
      <c r="CR59" s="84">
        <f t="shared" si="89"/>
        <v>0</v>
      </c>
      <c r="CS59" s="84">
        <f t="shared" si="90"/>
        <v>0</v>
      </c>
      <c r="CT59" s="84">
        <f t="shared" si="91"/>
        <v>0</v>
      </c>
      <c r="CU59" s="84">
        <f t="shared" si="92"/>
        <v>0</v>
      </c>
      <c r="CV59" s="84">
        <f t="shared" si="93"/>
        <v>0</v>
      </c>
      <c r="CW59" s="84">
        <f t="shared" si="94"/>
        <v>0</v>
      </c>
      <c r="CX59" s="84">
        <f t="shared" si="95"/>
        <v>0</v>
      </c>
    </row>
    <row r="60" spans="1:102" ht="14.25">
      <c r="A60" s="78">
        <f t="shared" si="96"/>
        <v>50</v>
      </c>
      <c r="B60" s="79"/>
      <c r="C60" s="80"/>
      <c r="D60" s="81"/>
      <c r="E60" s="82"/>
      <c r="F60" s="83"/>
      <c r="G60" s="84">
        <f t="shared" si="0"/>
        <v>0</v>
      </c>
      <c r="H60" s="84">
        <f t="shared" si="1"/>
        <v>0</v>
      </c>
      <c r="I60" s="84">
        <f t="shared" si="2"/>
        <v>0</v>
      </c>
      <c r="J60" s="84">
        <f t="shared" si="3"/>
        <v>0</v>
      </c>
      <c r="K60" s="84">
        <f t="shared" si="4"/>
        <v>0</v>
      </c>
      <c r="L60" s="84">
        <f t="shared" si="5"/>
        <v>0</v>
      </c>
      <c r="M60" s="84">
        <f t="shared" si="6"/>
        <v>0</v>
      </c>
      <c r="N60" s="84">
        <f t="shared" si="7"/>
        <v>0</v>
      </c>
      <c r="O60" s="84">
        <f t="shared" si="8"/>
        <v>0</v>
      </c>
      <c r="P60" s="84">
        <f t="shared" si="9"/>
        <v>0</v>
      </c>
      <c r="Q60" s="84">
        <f t="shared" si="10"/>
        <v>0</v>
      </c>
      <c r="R60" s="84">
        <f t="shared" si="11"/>
        <v>0</v>
      </c>
      <c r="S60" s="84">
        <f t="shared" si="12"/>
        <v>0</v>
      </c>
      <c r="T60" s="84">
        <f t="shared" si="13"/>
        <v>0</v>
      </c>
      <c r="U60" s="84">
        <f t="shared" si="14"/>
        <v>0</v>
      </c>
      <c r="V60" s="84">
        <f t="shared" si="15"/>
        <v>0</v>
      </c>
      <c r="W60" s="84">
        <f t="shared" si="16"/>
        <v>0</v>
      </c>
      <c r="X60" s="84">
        <f t="shared" si="17"/>
        <v>0</v>
      </c>
      <c r="Y60" s="84">
        <f t="shared" si="18"/>
        <v>0</v>
      </c>
      <c r="Z60" s="84">
        <f t="shared" si="19"/>
        <v>0</v>
      </c>
      <c r="AA60" s="84">
        <f t="shared" si="20"/>
        <v>0</v>
      </c>
      <c r="AB60" s="84">
        <f t="shared" si="21"/>
        <v>0</v>
      </c>
      <c r="AC60" s="84">
        <f t="shared" si="22"/>
        <v>0</v>
      </c>
      <c r="AD60" s="84">
        <f t="shared" si="23"/>
        <v>0</v>
      </c>
      <c r="AE60" s="84">
        <f t="shared" si="24"/>
        <v>0</v>
      </c>
      <c r="AF60" s="84">
        <f t="shared" si="25"/>
        <v>0</v>
      </c>
      <c r="AG60" s="84">
        <f t="shared" si="26"/>
        <v>0</v>
      </c>
      <c r="AH60" s="84">
        <f t="shared" si="27"/>
        <v>0</v>
      </c>
      <c r="AI60" s="84">
        <f t="shared" si="28"/>
        <v>0</v>
      </c>
      <c r="AJ60" s="84">
        <f t="shared" si="29"/>
        <v>0</v>
      </c>
      <c r="AK60" s="84">
        <f t="shared" si="30"/>
        <v>0</v>
      </c>
      <c r="AL60" s="84">
        <f t="shared" si="31"/>
        <v>0</v>
      </c>
      <c r="AM60" s="84">
        <f t="shared" si="32"/>
        <v>0</v>
      </c>
      <c r="AN60" s="84">
        <f t="shared" si="33"/>
        <v>0</v>
      </c>
      <c r="AO60" s="84">
        <f t="shared" si="34"/>
        <v>0</v>
      </c>
      <c r="AP60" s="84">
        <f t="shared" si="35"/>
        <v>0</v>
      </c>
      <c r="AQ60" s="84">
        <f t="shared" si="36"/>
        <v>0</v>
      </c>
      <c r="AR60" s="84">
        <f t="shared" si="37"/>
        <v>0</v>
      </c>
      <c r="AS60" s="84">
        <f t="shared" si="38"/>
        <v>0</v>
      </c>
      <c r="AT60" s="84">
        <f t="shared" si="39"/>
        <v>0</v>
      </c>
      <c r="AU60" s="84">
        <f t="shared" si="40"/>
        <v>0</v>
      </c>
      <c r="AV60" s="84">
        <f t="shared" si="41"/>
        <v>0</v>
      </c>
      <c r="AW60" s="84">
        <f t="shared" si="42"/>
        <v>0</v>
      </c>
      <c r="AX60" s="84">
        <f t="shared" si="43"/>
        <v>0</v>
      </c>
      <c r="AY60" s="84">
        <f t="shared" si="44"/>
        <v>0</v>
      </c>
      <c r="AZ60" s="84">
        <f t="shared" si="45"/>
        <v>0</v>
      </c>
      <c r="BA60" s="84">
        <f t="shared" si="46"/>
        <v>0</v>
      </c>
      <c r="BB60" s="84">
        <f t="shared" si="47"/>
        <v>0</v>
      </c>
      <c r="BC60" s="84">
        <f t="shared" si="48"/>
        <v>0</v>
      </c>
      <c r="BD60" s="84">
        <f t="shared" si="49"/>
        <v>0</v>
      </c>
      <c r="BE60" s="84">
        <f t="shared" si="50"/>
        <v>0</v>
      </c>
      <c r="BF60" s="84">
        <f t="shared" si="51"/>
        <v>0</v>
      </c>
      <c r="BG60" s="84">
        <f t="shared" si="52"/>
        <v>0</v>
      </c>
      <c r="BH60" s="84">
        <f t="shared" si="53"/>
        <v>0</v>
      </c>
      <c r="BI60" s="84">
        <f t="shared" si="54"/>
        <v>0</v>
      </c>
      <c r="BJ60" s="84">
        <f t="shared" si="55"/>
        <v>0</v>
      </c>
      <c r="BK60" s="84">
        <f t="shared" si="56"/>
        <v>0</v>
      </c>
      <c r="BL60" s="84">
        <f t="shared" si="57"/>
        <v>0</v>
      </c>
      <c r="BM60" s="84">
        <f t="shared" si="58"/>
        <v>0</v>
      </c>
      <c r="BN60" s="84">
        <f t="shared" si="59"/>
        <v>0</v>
      </c>
      <c r="BO60" s="84">
        <f t="shared" si="60"/>
        <v>0</v>
      </c>
      <c r="BP60" s="84">
        <f t="shared" si="61"/>
        <v>0</v>
      </c>
      <c r="BQ60" s="84">
        <f t="shared" si="62"/>
        <v>0</v>
      </c>
      <c r="BR60" s="84">
        <f t="shared" si="63"/>
        <v>0</v>
      </c>
      <c r="BS60" s="84">
        <f t="shared" si="64"/>
        <v>0</v>
      </c>
      <c r="BT60" s="84">
        <f t="shared" si="65"/>
        <v>0</v>
      </c>
      <c r="BU60" s="84">
        <f t="shared" si="66"/>
        <v>0</v>
      </c>
      <c r="BV60" s="84">
        <f t="shared" si="67"/>
        <v>0</v>
      </c>
      <c r="BW60" s="84">
        <f t="shared" si="68"/>
        <v>0</v>
      </c>
      <c r="BX60" s="84">
        <f t="shared" si="69"/>
        <v>0</v>
      </c>
      <c r="BY60" s="84">
        <f t="shared" si="70"/>
        <v>0</v>
      </c>
      <c r="BZ60" s="84">
        <f t="shared" si="71"/>
        <v>0</v>
      </c>
      <c r="CA60" s="84">
        <f t="shared" si="72"/>
        <v>0</v>
      </c>
      <c r="CB60" s="84">
        <f t="shared" si="73"/>
        <v>0</v>
      </c>
      <c r="CC60" s="84">
        <f t="shared" si="74"/>
        <v>0</v>
      </c>
      <c r="CD60" s="84">
        <f t="shared" si="75"/>
        <v>0</v>
      </c>
      <c r="CE60" s="84">
        <f t="shared" si="76"/>
        <v>0</v>
      </c>
      <c r="CF60" s="84">
        <f t="shared" si="77"/>
        <v>0</v>
      </c>
      <c r="CG60" s="84">
        <f t="shared" si="78"/>
        <v>0</v>
      </c>
      <c r="CH60" s="84">
        <f t="shared" si="79"/>
        <v>0</v>
      </c>
      <c r="CI60" s="84">
        <f t="shared" si="80"/>
        <v>0</v>
      </c>
      <c r="CJ60" s="84">
        <f t="shared" si="81"/>
        <v>0</v>
      </c>
      <c r="CK60" s="84">
        <f t="shared" si="82"/>
        <v>0</v>
      </c>
      <c r="CL60" s="84">
        <f t="shared" si="83"/>
        <v>0</v>
      </c>
      <c r="CM60" s="84">
        <f t="shared" si="84"/>
        <v>0</v>
      </c>
      <c r="CN60" s="84">
        <f t="shared" si="85"/>
        <v>0</v>
      </c>
      <c r="CO60" s="84">
        <f t="shared" si="86"/>
        <v>0</v>
      </c>
      <c r="CP60" s="84">
        <f t="shared" si="87"/>
        <v>0</v>
      </c>
      <c r="CQ60" s="84">
        <f t="shared" si="88"/>
        <v>0</v>
      </c>
      <c r="CR60" s="84">
        <f t="shared" si="89"/>
        <v>0</v>
      </c>
      <c r="CS60" s="84">
        <f t="shared" si="90"/>
        <v>0</v>
      </c>
      <c r="CT60" s="84">
        <f t="shared" si="91"/>
        <v>0</v>
      </c>
      <c r="CU60" s="84">
        <f t="shared" si="92"/>
        <v>0</v>
      </c>
      <c r="CV60" s="84">
        <f t="shared" si="93"/>
        <v>0</v>
      </c>
      <c r="CW60" s="84">
        <f t="shared" si="94"/>
        <v>0</v>
      </c>
      <c r="CX60" s="84">
        <f t="shared" si="95"/>
        <v>0</v>
      </c>
    </row>
    <row r="61" spans="1:102" ht="14.25">
      <c r="A61" s="78">
        <f t="shared" si="96"/>
        <v>51</v>
      </c>
      <c r="B61" s="79"/>
      <c r="C61" s="80"/>
      <c r="D61" s="81"/>
      <c r="E61" s="82"/>
      <c r="F61" s="83"/>
      <c r="G61" s="84">
        <f t="shared" si="0"/>
        <v>0</v>
      </c>
      <c r="H61" s="84">
        <f t="shared" si="1"/>
        <v>0</v>
      </c>
      <c r="I61" s="84">
        <f t="shared" si="2"/>
        <v>0</v>
      </c>
      <c r="J61" s="84">
        <f t="shared" si="3"/>
        <v>0</v>
      </c>
      <c r="K61" s="84">
        <f t="shared" si="4"/>
        <v>0</v>
      </c>
      <c r="L61" s="84">
        <f t="shared" si="5"/>
        <v>0</v>
      </c>
      <c r="M61" s="84">
        <f t="shared" si="6"/>
        <v>0</v>
      </c>
      <c r="N61" s="84">
        <f t="shared" si="7"/>
        <v>0</v>
      </c>
      <c r="O61" s="84">
        <f t="shared" si="8"/>
        <v>0</v>
      </c>
      <c r="P61" s="84">
        <f t="shared" si="9"/>
        <v>0</v>
      </c>
      <c r="Q61" s="84">
        <f t="shared" si="10"/>
        <v>0</v>
      </c>
      <c r="R61" s="84">
        <f t="shared" si="11"/>
        <v>0</v>
      </c>
      <c r="S61" s="84">
        <f t="shared" si="12"/>
        <v>0</v>
      </c>
      <c r="T61" s="84">
        <f t="shared" si="13"/>
        <v>0</v>
      </c>
      <c r="U61" s="84">
        <f t="shared" si="14"/>
        <v>0</v>
      </c>
      <c r="V61" s="84">
        <f t="shared" si="15"/>
        <v>0</v>
      </c>
      <c r="W61" s="84">
        <f t="shared" si="16"/>
        <v>0</v>
      </c>
      <c r="X61" s="84">
        <f t="shared" si="17"/>
        <v>0</v>
      </c>
      <c r="Y61" s="84">
        <f t="shared" si="18"/>
        <v>0</v>
      </c>
      <c r="Z61" s="84">
        <f t="shared" si="19"/>
        <v>0</v>
      </c>
      <c r="AA61" s="84">
        <f t="shared" si="20"/>
        <v>0</v>
      </c>
      <c r="AB61" s="84">
        <f t="shared" si="21"/>
        <v>0</v>
      </c>
      <c r="AC61" s="84">
        <f t="shared" si="22"/>
        <v>0</v>
      </c>
      <c r="AD61" s="84">
        <f t="shared" si="23"/>
        <v>0</v>
      </c>
      <c r="AE61" s="84">
        <f t="shared" si="24"/>
        <v>0</v>
      </c>
      <c r="AF61" s="84">
        <f t="shared" si="25"/>
        <v>0</v>
      </c>
      <c r="AG61" s="84">
        <f t="shared" si="26"/>
        <v>0</v>
      </c>
      <c r="AH61" s="84">
        <f t="shared" si="27"/>
        <v>0</v>
      </c>
      <c r="AI61" s="84">
        <f t="shared" si="28"/>
        <v>0</v>
      </c>
      <c r="AJ61" s="84">
        <f t="shared" si="29"/>
        <v>0</v>
      </c>
      <c r="AK61" s="84">
        <f t="shared" si="30"/>
        <v>0</v>
      </c>
      <c r="AL61" s="84">
        <f t="shared" si="31"/>
        <v>0</v>
      </c>
      <c r="AM61" s="84">
        <f t="shared" si="32"/>
        <v>0</v>
      </c>
      <c r="AN61" s="84">
        <f t="shared" si="33"/>
        <v>0</v>
      </c>
      <c r="AO61" s="84">
        <f t="shared" si="34"/>
        <v>0</v>
      </c>
      <c r="AP61" s="84">
        <f t="shared" si="35"/>
        <v>0</v>
      </c>
      <c r="AQ61" s="84">
        <f t="shared" si="36"/>
        <v>0</v>
      </c>
      <c r="AR61" s="84">
        <f t="shared" si="37"/>
        <v>0</v>
      </c>
      <c r="AS61" s="84">
        <f t="shared" si="38"/>
        <v>0</v>
      </c>
      <c r="AT61" s="84">
        <f t="shared" si="39"/>
        <v>0</v>
      </c>
      <c r="AU61" s="84">
        <f t="shared" si="40"/>
        <v>0</v>
      </c>
      <c r="AV61" s="84">
        <f t="shared" si="41"/>
        <v>0</v>
      </c>
      <c r="AW61" s="84">
        <f t="shared" si="42"/>
        <v>0</v>
      </c>
      <c r="AX61" s="84">
        <f t="shared" si="43"/>
        <v>0</v>
      </c>
      <c r="AY61" s="84">
        <f t="shared" si="44"/>
        <v>0</v>
      </c>
      <c r="AZ61" s="84">
        <f t="shared" si="45"/>
        <v>0</v>
      </c>
      <c r="BA61" s="84">
        <f t="shared" si="46"/>
        <v>0</v>
      </c>
      <c r="BB61" s="84">
        <f t="shared" si="47"/>
        <v>0</v>
      </c>
      <c r="BC61" s="84">
        <f t="shared" si="48"/>
        <v>0</v>
      </c>
      <c r="BD61" s="84">
        <f t="shared" si="49"/>
        <v>0</v>
      </c>
      <c r="BE61" s="84">
        <f t="shared" si="50"/>
        <v>0</v>
      </c>
      <c r="BF61" s="84">
        <f t="shared" si="51"/>
        <v>0</v>
      </c>
      <c r="BG61" s="84">
        <f t="shared" si="52"/>
        <v>0</v>
      </c>
      <c r="BH61" s="84">
        <f t="shared" si="53"/>
        <v>0</v>
      </c>
      <c r="BI61" s="84">
        <f t="shared" si="54"/>
        <v>0</v>
      </c>
      <c r="BJ61" s="84">
        <f t="shared" si="55"/>
        <v>0</v>
      </c>
      <c r="BK61" s="84">
        <f t="shared" si="56"/>
        <v>0</v>
      </c>
      <c r="BL61" s="84">
        <f t="shared" si="57"/>
        <v>0</v>
      </c>
      <c r="BM61" s="84">
        <f t="shared" si="58"/>
        <v>0</v>
      </c>
      <c r="BN61" s="84">
        <f t="shared" si="59"/>
        <v>0</v>
      </c>
      <c r="BO61" s="84">
        <f t="shared" si="60"/>
        <v>0</v>
      </c>
      <c r="BP61" s="84">
        <f t="shared" si="61"/>
        <v>0</v>
      </c>
      <c r="BQ61" s="84">
        <f t="shared" si="62"/>
        <v>0</v>
      </c>
      <c r="BR61" s="84">
        <f t="shared" si="63"/>
        <v>0</v>
      </c>
      <c r="BS61" s="84">
        <f t="shared" si="64"/>
        <v>0</v>
      </c>
      <c r="BT61" s="84">
        <f t="shared" si="65"/>
        <v>0</v>
      </c>
      <c r="BU61" s="84">
        <f t="shared" si="66"/>
        <v>0</v>
      </c>
      <c r="BV61" s="84">
        <f t="shared" si="67"/>
        <v>0</v>
      </c>
      <c r="BW61" s="84">
        <f t="shared" si="68"/>
        <v>0</v>
      </c>
      <c r="BX61" s="84">
        <f t="shared" si="69"/>
        <v>0</v>
      </c>
      <c r="BY61" s="84">
        <f t="shared" si="70"/>
        <v>0</v>
      </c>
      <c r="BZ61" s="84">
        <f t="shared" si="71"/>
        <v>0</v>
      </c>
      <c r="CA61" s="84">
        <f t="shared" si="72"/>
        <v>0</v>
      </c>
      <c r="CB61" s="84">
        <f t="shared" si="73"/>
        <v>0</v>
      </c>
      <c r="CC61" s="84">
        <f t="shared" si="74"/>
        <v>0</v>
      </c>
      <c r="CD61" s="84">
        <f t="shared" si="75"/>
        <v>0</v>
      </c>
      <c r="CE61" s="84">
        <f t="shared" si="76"/>
        <v>0</v>
      </c>
      <c r="CF61" s="84">
        <f t="shared" si="77"/>
        <v>0</v>
      </c>
      <c r="CG61" s="84">
        <f t="shared" si="78"/>
        <v>0</v>
      </c>
      <c r="CH61" s="84">
        <f t="shared" si="79"/>
        <v>0</v>
      </c>
      <c r="CI61" s="84">
        <f t="shared" si="80"/>
        <v>0</v>
      </c>
      <c r="CJ61" s="84">
        <f t="shared" si="81"/>
        <v>0</v>
      </c>
      <c r="CK61" s="84">
        <f t="shared" si="82"/>
        <v>0</v>
      </c>
      <c r="CL61" s="84">
        <f t="shared" si="83"/>
        <v>0</v>
      </c>
      <c r="CM61" s="84">
        <f t="shared" si="84"/>
        <v>0</v>
      </c>
      <c r="CN61" s="84">
        <f t="shared" si="85"/>
        <v>0</v>
      </c>
      <c r="CO61" s="84">
        <f t="shared" si="86"/>
        <v>0</v>
      </c>
      <c r="CP61" s="84">
        <f t="shared" si="87"/>
        <v>0</v>
      </c>
      <c r="CQ61" s="84">
        <f t="shared" si="88"/>
        <v>0</v>
      </c>
      <c r="CR61" s="84">
        <f t="shared" si="89"/>
        <v>0</v>
      </c>
      <c r="CS61" s="84">
        <f t="shared" si="90"/>
        <v>0</v>
      </c>
      <c r="CT61" s="84">
        <f t="shared" si="91"/>
        <v>0</v>
      </c>
      <c r="CU61" s="84">
        <f t="shared" si="92"/>
        <v>0</v>
      </c>
      <c r="CV61" s="84">
        <f t="shared" si="93"/>
        <v>0</v>
      </c>
      <c r="CW61" s="84">
        <f t="shared" si="94"/>
        <v>0</v>
      </c>
      <c r="CX61" s="84">
        <f t="shared" si="95"/>
        <v>0</v>
      </c>
    </row>
    <row r="62" spans="1:102" ht="14.25">
      <c r="A62" s="78">
        <f t="shared" si="96"/>
        <v>52</v>
      </c>
      <c r="B62" s="79"/>
      <c r="C62" s="80"/>
      <c r="D62" s="81"/>
      <c r="E62" s="82"/>
      <c r="F62" s="83"/>
      <c r="G62" s="84">
        <f t="shared" si="0"/>
        <v>0</v>
      </c>
      <c r="H62" s="84">
        <f t="shared" si="1"/>
        <v>0</v>
      </c>
      <c r="I62" s="84">
        <f t="shared" si="2"/>
        <v>0</v>
      </c>
      <c r="J62" s="84">
        <f t="shared" si="3"/>
        <v>0</v>
      </c>
      <c r="K62" s="84">
        <f t="shared" si="4"/>
        <v>0</v>
      </c>
      <c r="L62" s="84">
        <f t="shared" si="5"/>
        <v>0</v>
      </c>
      <c r="M62" s="84">
        <f t="shared" si="6"/>
        <v>0</v>
      </c>
      <c r="N62" s="84">
        <f t="shared" si="7"/>
        <v>0</v>
      </c>
      <c r="O62" s="84">
        <f t="shared" si="8"/>
        <v>0</v>
      </c>
      <c r="P62" s="84">
        <f t="shared" si="9"/>
        <v>0</v>
      </c>
      <c r="Q62" s="84">
        <f t="shared" si="10"/>
        <v>0</v>
      </c>
      <c r="R62" s="84">
        <f t="shared" si="11"/>
        <v>0</v>
      </c>
      <c r="S62" s="84">
        <f t="shared" si="12"/>
        <v>0</v>
      </c>
      <c r="T62" s="84">
        <f t="shared" si="13"/>
        <v>0</v>
      </c>
      <c r="U62" s="84">
        <f t="shared" si="14"/>
        <v>0</v>
      </c>
      <c r="V62" s="84">
        <f t="shared" si="15"/>
        <v>0</v>
      </c>
      <c r="W62" s="84">
        <f t="shared" si="16"/>
        <v>0</v>
      </c>
      <c r="X62" s="84">
        <f t="shared" si="17"/>
        <v>0</v>
      </c>
      <c r="Y62" s="84">
        <f t="shared" si="18"/>
        <v>0</v>
      </c>
      <c r="Z62" s="84">
        <f t="shared" si="19"/>
        <v>0</v>
      </c>
      <c r="AA62" s="84">
        <f t="shared" si="20"/>
        <v>0</v>
      </c>
      <c r="AB62" s="84">
        <f t="shared" si="21"/>
        <v>0</v>
      </c>
      <c r="AC62" s="84">
        <f t="shared" si="22"/>
        <v>0</v>
      </c>
      <c r="AD62" s="84">
        <f t="shared" si="23"/>
        <v>0</v>
      </c>
      <c r="AE62" s="84">
        <f t="shared" si="24"/>
        <v>0</v>
      </c>
      <c r="AF62" s="84">
        <f t="shared" si="25"/>
        <v>0</v>
      </c>
      <c r="AG62" s="84">
        <f t="shared" si="26"/>
        <v>0</v>
      </c>
      <c r="AH62" s="84">
        <f t="shared" si="27"/>
        <v>0</v>
      </c>
      <c r="AI62" s="84">
        <f t="shared" si="28"/>
        <v>0</v>
      </c>
      <c r="AJ62" s="84">
        <f t="shared" si="29"/>
        <v>0</v>
      </c>
      <c r="AK62" s="84">
        <f t="shared" si="30"/>
        <v>0</v>
      </c>
      <c r="AL62" s="84">
        <f t="shared" si="31"/>
        <v>0</v>
      </c>
      <c r="AM62" s="84">
        <f t="shared" si="32"/>
        <v>0</v>
      </c>
      <c r="AN62" s="84">
        <f t="shared" si="33"/>
        <v>0</v>
      </c>
      <c r="AO62" s="84">
        <f t="shared" si="34"/>
        <v>0</v>
      </c>
      <c r="AP62" s="84">
        <f t="shared" si="35"/>
        <v>0</v>
      </c>
      <c r="AQ62" s="84">
        <f t="shared" si="36"/>
        <v>0</v>
      </c>
      <c r="AR62" s="84">
        <f t="shared" si="37"/>
        <v>0</v>
      </c>
      <c r="AS62" s="84">
        <f t="shared" si="38"/>
        <v>0</v>
      </c>
      <c r="AT62" s="84">
        <f t="shared" si="39"/>
        <v>0</v>
      </c>
      <c r="AU62" s="84">
        <f t="shared" si="40"/>
        <v>0</v>
      </c>
      <c r="AV62" s="84">
        <f t="shared" si="41"/>
        <v>0</v>
      </c>
      <c r="AW62" s="84">
        <f t="shared" si="42"/>
        <v>0</v>
      </c>
      <c r="AX62" s="84">
        <f t="shared" si="43"/>
        <v>0</v>
      </c>
      <c r="AY62" s="84">
        <f t="shared" si="44"/>
        <v>0</v>
      </c>
      <c r="AZ62" s="84">
        <f t="shared" si="45"/>
        <v>0</v>
      </c>
      <c r="BA62" s="84">
        <f t="shared" si="46"/>
        <v>0</v>
      </c>
      <c r="BB62" s="84">
        <f t="shared" si="47"/>
        <v>0</v>
      </c>
      <c r="BC62" s="84">
        <f t="shared" si="48"/>
        <v>0</v>
      </c>
      <c r="BD62" s="84">
        <f t="shared" si="49"/>
        <v>0</v>
      </c>
      <c r="BE62" s="84">
        <f t="shared" si="50"/>
        <v>0</v>
      </c>
      <c r="BF62" s="84">
        <f t="shared" si="51"/>
        <v>0</v>
      </c>
      <c r="BG62" s="84">
        <f t="shared" si="52"/>
        <v>0</v>
      </c>
      <c r="BH62" s="84">
        <f t="shared" si="53"/>
        <v>0</v>
      </c>
      <c r="BI62" s="84">
        <f t="shared" si="54"/>
        <v>0</v>
      </c>
      <c r="BJ62" s="84">
        <f t="shared" si="55"/>
        <v>0</v>
      </c>
      <c r="BK62" s="84">
        <f t="shared" si="56"/>
        <v>0</v>
      </c>
      <c r="BL62" s="84">
        <f t="shared" si="57"/>
        <v>0</v>
      </c>
      <c r="BM62" s="84">
        <f t="shared" si="58"/>
        <v>0</v>
      </c>
      <c r="BN62" s="84">
        <f t="shared" si="59"/>
        <v>0</v>
      </c>
      <c r="BO62" s="84">
        <f t="shared" si="60"/>
        <v>0</v>
      </c>
      <c r="BP62" s="84">
        <f t="shared" si="61"/>
        <v>0</v>
      </c>
      <c r="BQ62" s="84">
        <f t="shared" si="62"/>
        <v>0</v>
      </c>
      <c r="BR62" s="84">
        <f t="shared" si="63"/>
        <v>0</v>
      </c>
      <c r="BS62" s="84">
        <f t="shared" si="64"/>
        <v>0</v>
      </c>
      <c r="BT62" s="84">
        <f t="shared" si="65"/>
        <v>0</v>
      </c>
      <c r="BU62" s="84">
        <f t="shared" si="66"/>
        <v>0</v>
      </c>
      <c r="BV62" s="84">
        <f t="shared" si="67"/>
        <v>0</v>
      </c>
      <c r="BW62" s="84">
        <f t="shared" si="68"/>
        <v>0</v>
      </c>
      <c r="BX62" s="84">
        <f t="shared" si="69"/>
        <v>0</v>
      </c>
      <c r="BY62" s="84">
        <f t="shared" si="70"/>
        <v>0</v>
      </c>
      <c r="BZ62" s="84">
        <f t="shared" si="71"/>
        <v>0</v>
      </c>
      <c r="CA62" s="84">
        <f t="shared" si="72"/>
        <v>0</v>
      </c>
      <c r="CB62" s="84">
        <f t="shared" si="73"/>
        <v>0</v>
      </c>
      <c r="CC62" s="84">
        <f t="shared" si="74"/>
        <v>0</v>
      </c>
      <c r="CD62" s="84">
        <f t="shared" si="75"/>
        <v>0</v>
      </c>
      <c r="CE62" s="84">
        <f t="shared" si="76"/>
        <v>0</v>
      </c>
      <c r="CF62" s="84">
        <f t="shared" si="77"/>
        <v>0</v>
      </c>
      <c r="CG62" s="84">
        <f t="shared" si="78"/>
        <v>0</v>
      </c>
      <c r="CH62" s="84">
        <f t="shared" si="79"/>
        <v>0</v>
      </c>
      <c r="CI62" s="84">
        <f t="shared" si="80"/>
        <v>0</v>
      </c>
      <c r="CJ62" s="84">
        <f t="shared" si="81"/>
        <v>0</v>
      </c>
      <c r="CK62" s="84">
        <f t="shared" si="82"/>
        <v>0</v>
      </c>
      <c r="CL62" s="84">
        <f t="shared" si="83"/>
        <v>0</v>
      </c>
      <c r="CM62" s="84">
        <f t="shared" si="84"/>
        <v>0</v>
      </c>
      <c r="CN62" s="84">
        <f t="shared" si="85"/>
        <v>0</v>
      </c>
      <c r="CO62" s="84">
        <f t="shared" si="86"/>
        <v>0</v>
      </c>
      <c r="CP62" s="84">
        <f t="shared" si="87"/>
        <v>0</v>
      </c>
      <c r="CQ62" s="84">
        <f t="shared" si="88"/>
        <v>0</v>
      </c>
      <c r="CR62" s="84">
        <f t="shared" si="89"/>
        <v>0</v>
      </c>
      <c r="CS62" s="84">
        <f t="shared" si="90"/>
        <v>0</v>
      </c>
      <c r="CT62" s="84">
        <f t="shared" si="91"/>
        <v>0</v>
      </c>
      <c r="CU62" s="84">
        <f t="shared" si="92"/>
        <v>0</v>
      </c>
      <c r="CV62" s="84">
        <f t="shared" si="93"/>
        <v>0</v>
      </c>
      <c r="CW62" s="84">
        <f t="shared" si="94"/>
        <v>0</v>
      </c>
      <c r="CX62" s="84">
        <f t="shared" si="95"/>
        <v>0</v>
      </c>
    </row>
    <row r="63" spans="1:102" ht="14.25">
      <c r="A63" s="78">
        <f t="shared" si="96"/>
        <v>53</v>
      </c>
      <c r="B63" s="79"/>
      <c r="C63" s="80"/>
      <c r="D63" s="81"/>
      <c r="E63" s="82"/>
      <c r="F63" s="83"/>
      <c r="G63" s="84">
        <f t="shared" si="0"/>
        <v>0</v>
      </c>
      <c r="H63" s="84">
        <f t="shared" si="1"/>
        <v>0</v>
      </c>
      <c r="I63" s="84">
        <f t="shared" si="2"/>
        <v>0</v>
      </c>
      <c r="J63" s="84">
        <f t="shared" si="3"/>
        <v>0</v>
      </c>
      <c r="K63" s="84">
        <f t="shared" si="4"/>
        <v>0</v>
      </c>
      <c r="L63" s="84">
        <f t="shared" si="5"/>
        <v>0</v>
      </c>
      <c r="M63" s="84">
        <f t="shared" si="6"/>
        <v>0</v>
      </c>
      <c r="N63" s="84">
        <f t="shared" si="7"/>
        <v>0</v>
      </c>
      <c r="O63" s="84">
        <f t="shared" si="8"/>
        <v>0</v>
      </c>
      <c r="P63" s="84">
        <f t="shared" si="9"/>
        <v>0</v>
      </c>
      <c r="Q63" s="84">
        <f t="shared" si="10"/>
        <v>0</v>
      </c>
      <c r="R63" s="84">
        <f t="shared" si="11"/>
        <v>0</v>
      </c>
      <c r="S63" s="84">
        <f t="shared" si="12"/>
        <v>0</v>
      </c>
      <c r="T63" s="84">
        <f t="shared" si="13"/>
        <v>0</v>
      </c>
      <c r="U63" s="84">
        <f t="shared" si="14"/>
        <v>0</v>
      </c>
      <c r="V63" s="84">
        <f t="shared" si="15"/>
        <v>0</v>
      </c>
      <c r="W63" s="84">
        <f t="shared" si="16"/>
        <v>0</v>
      </c>
      <c r="X63" s="84">
        <f t="shared" si="17"/>
        <v>0</v>
      </c>
      <c r="Y63" s="84">
        <f t="shared" si="18"/>
        <v>0</v>
      </c>
      <c r="Z63" s="84">
        <f t="shared" si="19"/>
        <v>0</v>
      </c>
      <c r="AA63" s="84">
        <f t="shared" si="20"/>
        <v>0</v>
      </c>
      <c r="AB63" s="84">
        <f t="shared" si="21"/>
        <v>0</v>
      </c>
      <c r="AC63" s="84">
        <f t="shared" si="22"/>
        <v>0</v>
      </c>
      <c r="AD63" s="84">
        <f t="shared" si="23"/>
        <v>0</v>
      </c>
      <c r="AE63" s="84">
        <f t="shared" si="24"/>
        <v>0</v>
      </c>
      <c r="AF63" s="84">
        <f t="shared" si="25"/>
        <v>0</v>
      </c>
      <c r="AG63" s="84">
        <f t="shared" si="26"/>
        <v>0</v>
      </c>
      <c r="AH63" s="84">
        <f t="shared" si="27"/>
        <v>0</v>
      </c>
      <c r="AI63" s="84">
        <f t="shared" si="28"/>
        <v>0</v>
      </c>
      <c r="AJ63" s="84">
        <f t="shared" si="29"/>
        <v>0</v>
      </c>
      <c r="AK63" s="84">
        <f t="shared" si="30"/>
        <v>0</v>
      </c>
      <c r="AL63" s="84">
        <f t="shared" si="31"/>
        <v>0</v>
      </c>
      <c r="AM63" s="84">
        <f t="shared" si="32"/>
        <v>0</v>
      </c>
      <c r="AN63" s="84">
        <f t="shared" si="33"/>
        <v>0</v>
      </c>
      <c r="AO63" s="84">
        <f t="shared" si="34"/>
        <v>0</v>
      </c>
      <c r="AP63" s="84">
        <f t="shared" si="35"/>
        <v>0</v>
      </c>
      <c r="AQ63" s="84">
        <f t="shared" si="36"/>
        <v>0</v>
      </c>
      <c r="AR63" s="84">
        <f t="shared" si="37"/>
        <v>0</v>
      </c>
      <c r="AS63" s="84">
        <f t="shared" si="38"/>
        <v>0</v>
      </c>
      <c r="AT63" s="84">
        <f t="shared" si="39"/>
        <v>0</v>
      </c>
      <c r="AU63" s="84">
        <f t="shared" si="40"/>
        <v>0</v>
      </c>
      <c r="AV63" s="84">
        <f t="shared" si="41"/>
        <v>0</v>
      </c>
      <c r="AW63" s="84">
        <f t="shared" si="42"/>
        <v>0</v>
      </c>
      <c r="AX63" s="84">
        <f t="shared" si="43"/>
        <v>0</v>
      </c>
      <c r="AY63" s="84">
        <f t="shared" si="44"/>
        <v>0</v>
      </c>
      <c r="AZ63" s="84">
        <f t="shared" si="45"/>
        <v>0</v>
      </c>
      <c r="BA63" s="84">
        <f t="shared" si="46"/>
        <v>0</v>
      </c>
      <c r="BB63" s="84">
        <f t="shared" si="47"/>
        <v>0</v>
      </c>
      <c r="BC63" s="84">
        <f t="shared" si="48"/>
        <v>0</v>
      </c>
      <c r="BD63" s="84">
        <f t="shared" si="49"/>
        <v>0</v>
      </c>
      <c r="BE63" s="84">
        <f t="shared" si="50"/>
        <v>0</v>
      </c>
      <c r="BF63" s="84">
        <f t="shared" si="51"/>
        <v>0</v>
      </c>
      <c r="BG63" s="84">
        <f t="shared" si="52"/>
        <v>0</v>
      </c>
      <c r="BH63" s="84">
        <f t="shared" si="53"/>
        <v>0</v>
      </c>
      <c r="BI63" s="84">
        <f t="shared" si="54"/>
        <v>0</v>
      </c>
      <c r="BJ63" s="84">
        <f t="shared" si="55"/>
        <v>0</v>
      </c>
      <c r="BK63" s="84">
        <f t="shared" si="56"/>
        <v>0</v>
      </c>
      <c r="BL63" s="84">
        <f t="shared" si="57"/>
        <v>0</v>
      </c>
      <c r="BM63" s="84">
        <f t="shared" si="58"/>
        <v>0</v>
      </c>
      <c r="BN63" s="84">
        <f t="shared" si="59"/>
        <v>0</v>
      </c>
      <c r="BO63" s="84">
        <f t="shared" si="60"/>
        <v>0</v>
      </c>
      <c r="BP63" s="84">
        <f t="shared" si="61"/>
        <v>0</v>
      </c>
      <c r="BQ63" s="84">
        <f t="shared" si="62"/>
        <v>0</v>
      </c>
      <c r="BR63" s="84">
        <f t="shared" si="63"/>
        <v>0</v>
      </c>
      <c r="BS63" s="84">
        <f t="shared" si="64"/>
        <v>0</v>
      </c>
      <c r="BT63" s="84">
        <f t="shared" si="65"/>
        <v>0</v>
      </c>
      <c r="BU63" s="84">
        <f t="shared" si="66"/>
        <v>0</v>
      </c>
      <c r="BV63" s="84">
        <f t="shared" si="67"/>
        <v>0</v>
      </c>
      <c r="BW63" s="84">
        <f t="shared" si="68"/>
        <v>0</v>
      </c>
      <c r="BX63" s="84">
        <f t="shared" si="69"/>
        <v>0</v>
      </c>
      <c r="BY63" s="84">
        <f t="shared" si="70"/>
        <v>0</v>
      </c>
      <c r="BZ63" s="84">
        <f t="shared" si="71"/>
        <v>0</v>
      </c>
      <c r="CA63" s="84">
        <f t="shared" si="72"/>
        <v>0</v>
      </c>
      <c r="CB63" s="84">
        <f t="shared" si="73"/>
        <v>0</v>
      </c>
      <c r="CC63" s="84">
        <f t="shared" si="74"/>
        <v>0</v>
      </c>
      <c r="CD63" s="84">
        <f t="shared" si="75"/>
        <v>0</v>
      </c>
      <c r="CE63" s="84">
        <f t="shared" si="76"/>
        <v>0</v>
      </c>
      <c r="CF63" s="84">
        <f t="shared" si="77"/>
        <v>0</v>
      </c>
      <c r="CG63" s="84">
        <f t="shared" si="78"/>
        <v>0</v>
      </c>
      <c r="CH63" s="84">
        <f t="shared" si="79"/>
        <v>0</v>
      </c>
      <c r="CI63" s="84">
        <f t="shared" si="80"/>
        <v>0</v>
      </c>
      <c r="CJ63" s="84">
        <f t="shared" si="81"/>
        <v>0</v>
      </c>
      <c r="CK63" s="84">
        <f t="shared" si="82"/>
        <v>0</v>
      </c>
      <c r="CL63" s="84">
        <f t="shared" si="83"/>
        <v>0</v>
      </c>
      <c r="CM63" s="84">
        <f t="shared" si="84"/>
        <v>0</v>
      </c>
      <c r="CN63" s="84">
        <f t="shared" si="85"/>
        <v>0</v>
      </c>
      <c r="CO63" s="84">
        <f t="shared" si="86"/>
        <v>0</v>
      </c>
      <c r="CP63" s="84">
        <f t="shared" si="87"/>
        <v>0</v>
      </c>
      <c r="CQ63" s="84">
        <f t="shared" si="88"/>
        <v>0</v>
      </c>
      <c r="CR63" s="84">
        <f t="shared" si="89"/>
        <v>0</v>
      </c>
      <c r="CS63" s="84">
        <f t="shared" si="90"/>
        <v>0</v>
      </c>
      <c r="CT63" s="84">
        <f t="shared" si="91"/>
        <v>0</v>
      </c>
      <c r="CU63" s="84">
        <f t="shared" si="92"/>
        <v>0</v>
      </c>
      <c r="CV63" s="84">
        <f t="shared" si="93"/>
        <v>0</v>
      </c>
      <c r="CW63" s="84">
        <f t="shared" si="94"/>
        <v>0</v>
      </c>
      <c r="CX63" s="84">
        <f t="shared" si="95"/>
        <v>0</v>
      </c>
    </row>
    <row r="64" spans="1:102" ht="14.25">
      <c r="A64" s="78">
        <f t="shared" si="96"/>
        <v>54</v>
      </c>
      <c r="B64" s="79"/>
      <c r="C64" s="80"/>
      <c r="D64" s="81"/>
      <c r="E64" s="82"/>
      <c r="F64" s="83"/>
      <c r="G64" s="84">
        <f t="shared" si="0"/>
        <v>0</v>
      </c>
      <c r="H64" s="84">
        <f t="shared" si="1"/>
        <v>0</v>
      </c>
      <c r="I64" s="84">
        <f t="shared" si="2"/>
        <v>0</v>
      </c>
      <c r="J64" s="84">
        <f t="shared" si="3"/>
        <v>0</v>
      </c>
      <c r="K64" s="84">
        <f t="shared" si="4"/>
        <v>0</v>
      </c>
      <c r="L64" s="84">
        <f t="shared" si="5"/>
        <v>0</v>
      </c>
      <c r="M64" s="84">
        <f t="shared" si="6"/>
        <v>0</v>
      </c>
      <c r="N64" s="84">
        <f t="shared" si="7"/>
        <v>0</v>
      </c>
      <c r="O64" s="84">
        <f t="shared" si="8"/>
        <v>0</v>
      </c>
      <c r="P64" s="84">
        <f t="shared" si="9"/>
        <v>0</v>
      </c>
      <c r="Q64" s="84">
        <f t="shared" si="10"/>
        <v>0</v>
      </c>
      <c r="R64" s="84">
        <f t="shared" si="11"/>
        <v>0</v>
      </c>
      <c r="S64" s="84">
        <f t="shared" si="12"/>
        <v>0</v>
      </c>
      <c r="T64" s="84">
        <f t="shared" si="13"/>
        <v>0</v>
      </c>
      <c r="U64" s="84">
        <f t="shared" si="14"/>
        <v>0</v>
      </c>
      <c r="V64" s="84">
        <f t="shared" si="15"/>
        <v>0</v>
      </c>
      <c r="W64" s="84">
        <f t="shared" si="16"/>
        <v>0</v>
      </c>
      <c r="X64" s="84">
        <f t="shared" si="17"/>
        <v>0</v>
      </c>
      <c r="Y64" s="84">
        <f t="shared" si="18"/>
        <v>0</v>
      </c>
      <c r="Z64" s="84">
        <f t="shared" si="19"/>
        <v>0</v>
      </c>
      <c r="AA64" s="84">
        <f t="shared" si="20"/>
        <v>0</v>
      </c>
      <c r="AB64" s="84">
        <f t="shared" si="21"/>
        <v>0</v>
      </c>
      <c r="AC64" s="84">
        <f t="shared" si="22"/>
        <v>0</v>
      </c>
      <c r="AD64" s="84">
        <f t="shared" si="23"/>
        <v>0</v>
      </c>
      <c r="AE64" s="84">
        <f t="shared" si="24"/>
        <v>0</v>
      </c>
      <c r="AF64" s="84">
        <f t="shared" si="25"/>
        <v>0</v>
      </c>
      <c r="AG64" s="84">
        <f t="shared" si="26"/>
        <v>0</v>
      </c>
      <c r="AH64" s="84">
        <f t="shared" si="27"/>
        <v>0</v>
      </c>
      <c r="AI64" s="84">
        <f t="shared" si="28"/>
        <v>0</v>
      </c>
      <c r="AJ64" s="84">
        <f t="shared" si="29"/>
        <v>0</v>
      </c>
      <c r="AK64" s="84">
        <f t="shared" si="30"/>
        <v>0</v>
      </c>
      <c r="AL64" s="84">
        <f t="shared" si="31"/>
        <v>0</v>
      </c>
      <c r="AM64" s="84">
        <f t="shared" si="32"/>
        <v>0</v>
      </c>
      <c r="AN64" s="84">
        <f t="shared" si="33"/>
        <v>0</v>
      </c>
      <c r="AO64" s="84">
        <f t="shared" si="34"/>
        <v>0</v>
      </c>
      <c r="AP64" s="84">
        <f t="shared" si="35"/>
        <v>0</v>
      </c>
      <c r="AQ64" s="84">
        <f t="shared" si="36"/>
        <v>0</v>
      </c>
      <c r="AR64" s="84">
        <f t="shared" si="37"/>
        <v>0</v>
      </c>
      <c r="AS64" s="84">
        <f t="shared" si="38"/>
        <v>0</v>
      </c>
      <c r="AT64" s="84">
        <f t="shared" si="39"/>
        <v>0</v>
      </c>
      <c r="AU64" s="84">
        <f t="shared" si="40"/>
        <v>0</v>
      </c>
      <c r="AV64" s="84">
        <f t="shared" si="41"/>
        <v>0</v>
      </c>
      <c r="AW64" s="84">
        <f t="shared" si="42"/>
        <v>0</v>
      </c>
      <c r="AX64" s="84">
        <f t="shared" si="43"/>
        <v>0</v>
      </c>
      <c r="AY64" s="84">
        <f t="shared" si="44"/>
        <v>0</v>
      </c>
      <c r="AZ64" s="84">
        <f t="shared" si="45"/>
        <v>0</v>
      </c>
      <c r="BA64" s="84">
        <f t="shared" si="46"/>
        <v>0</v>
      </c>
      <c r="BB64" s="84">
        <f t="shared" si="47"/>
        <v>0</v>
      </c>
      <c r="BC64" s="84">
        <f t="shared" si="48"/>
        <v>0</v>
      </c>
      <c r="BD64" s="84">
        <f t="shared" si="49"/>
        <v>0</v>
      </c>
      <c r="BE64" s="84">
        <f t="shared" si="50"/>
        <v>0</v>
      </c>
      <c r="BF64" s="84">
        <f t="shared" si="51"/>
        <v>0</v>
      </c>
      <c r="BG64" s="84">
        <f t="shared" si="52"/>
        <v>0</v>
      </c>
      <c r="BH64" s="84">
        <f t="shared" si="53"/>
        <v>0</v>
      </c>
      <c r="BI64" s="84">
        <f t="shared" si="54"/>
        <v>0</v>
      </c>
      <c r="BJ64" s="84">
        <f t="shared" si="55"/>
        <v>0</v>
      </c>
      <c r="BK64" s="84">
        <f t="shared" si="56"/>
        <v>0</v>
      </c>
      <c r="BL64" s="84">
        <f t="shared" si="57"/>
        <v>0</v>
      </c>
      <c r="BM64" s="84">
        <f t="shared" si="58"/>
        <v>0</v>
      </c>
      <c r="BN64" s="84">
        <f t="shared" si="59"/>
        <v>0</v>
      </c>
      <c r="BO64" s="84">
        <f t="shared" si="60"/>
        <v>0</v>
      </c>
      <c r="BP64" s="84">
        <f t="shared" si="61"/>
        <v>0</v>
      </c>
      <c r="BQ64" s="84">
        <f t="shared" si="62"/>
        <v>0</v>
      </c>
      <c r="BR64" s="84">
        <f t="shared" si="63"/>
        <v>0</v>
      </c>
      <c r="BS64" s="84">
        <f t="shared" si="64"/>
        <v>0</v>
      </c>
      <c r="BT64" s="84">
        <f t="shared" si="65"/>
        <v>0</v>
      </c>
      <c r="BU64" s="84">
        <f t="shared" si="66"/>
        <v>0</v>
      </c>
      <c r="BV64" s="84">
        <f t="shared" si="67"/>
        <v>0</v>
      </c>
      <c r="BW64" s="84">
        <f t="shared" si="68"/>
        <v>0</v>
      </c>
      <c r="BX64" s="84">
        <f t="shared" si="69"/>
        <v>0</v>
      </c>
      <c r="BY64" s="84">
        <f t="shared" si="70"/>
        <v>0</v>
      </c>
      <c r="BZ64" s="84">
        <f t="shared" si="71"/>
        <v>0</v>
      </c>
      <c r="CA64" s="84">
        <f t="shared" si="72"/>
        <v>0</v>
      </c>
      <c r="CB64" s="84">
        <f t="shared" si="73"/>
        <v>0</v>
      </c>
      <c r="CC64" s="84">
        <f t="shared" si="74"/>
        <v>0</v>
      </c>
      <c r="CD64" s="84">
        <f t="shared" si="75"/>
        <v>0</v>
      </c>
      <c r="CE64" s="84">
        <f t="shared" si="76"/>
        <v>0</v>
      </c>
      <c r="CF64" s="84">
        <f t="shared" si="77"/>
        <v>0</v>
      </c>
      <c r="CG64" s="84">
        <f t="shared" si="78"/>
        <v>0</v>
      </c>
      <c r="CH64" s="84">
        <f t="shared" si="79"/>
        <v>0</v>
      </c>
      <c r="CI64" s="84">
        <f t="shared" si="80"/>
        <v>0</v>
      </c>
      <c r="CJ64" s="84">
        <f t="shared" si="81"/>
        <v>0</v>
      </c>
      <c r="CK64" s="84">
        <f t="shared" si="82"/>
        <v>0</v>
      </c>
      <c r="CL64" s="84">
        <f t="shared" si="83"/>
        <v>0</v>
      </c>
      <c r="CM64" s="84">
        <f t="shared" si="84"/>
        <v>0</v>
      </c>
      <c r="CN64" s="84">
        <f t="shared" si="85"/>
        <v>0</v>
      </c>
      <c r="CO64" s="84">
        <f t="shared" si="86"/>
        <v>0</v>
      </c>
      <c r="CP64" s="84">
        <f t="shared" si="87"/>
        <v>0</v>
      </c>
      <c r="CQ64" s="84">
        <f t="shared" si="88"/>
        <v>0</v>
      </c>
      <c r="CR64" s="84">
        <f t="shared" si="89"/>
        <v>0</v>
      </c>
      <c r="CS64" s="84">
        <f t="shared" si="90"/>
        <v>0</v>
      </c>
      <c r="CT64" s="84">
        <f t="shared" si="91"/>
        <v>0</v>
      </c>
      <c r="CU64" s="84">
        <f t="shared" si="92"/>
        <v>0</v>
      </c>
      <c r="CV64" s="84">
        <f t="shared" si="93"/>
        <v>0</v>
      </c>
      <c r="CW64" s="84">
        <f t="shared" si="94"/>
        <v>0</v>
      </c>
      <c r="CX64" s="84">
        <f t="shared" si="95"/>
        <v>0</v>
      </c>
    </row>
    <row r="65" spans="1:102" ht="14.25">
      <c r="A65" s="78">
        <f t="shared" si="96"/>
        <v>55</v>
      </c>
      <c r="B65" s="79"/>
      <c r="C65" s="80"/>
      <c r="D65" s="81"/>
      <c r="E65" s="82"/>
      <c r="F65" s="83"/>
      <c r="G65" s="84">
        <f t="shared" si="0"/>
        <v>0</v>
      </c>
      <c r="H65" s="84">
        <f t="shared" si="1"/>
        <v>0</v>
      </c>
      <c r="I65" s="84">
        <f t="shared" si="2"/>
        <v>0</v>
      </c>
      <c r="J65" s="84">
        <f t="shared" si="3"/>
        <v>0</v>
      </c>
      <c r="K65" s="84">
        <f t="shared" si="4"/>
        <v>0</v>
      </c>
      <c r="L65" s="84">
        <f t="shared" si="5"/>
        <v>0</v>
      </c>
      <c r="M65" s="84">
        <f t="shared" si="6"/>
        <v>0</v>
      </c>
      <c r="N65" s="84">
        <f t="shared" si="7"/>
        <v>0</v>
      </c>
      <c r="O65" s="84">
        <f t="shared" si="8"/>
        <v>0</v>
      </c>
      <c r="P65" s="84">
        <f t="shared" si="9"/>
        <v>0</v>
      </c>
      <c r="Q65" s="84">
        <f t="shared" si="10"/>
        <v>0</v>
      </c>
      <c r="R65" s="84">
        <f t="shared" si="11"/>
        <v>0</v>
      </c>
      <c r="S65" s="84">
        <f t="shared" si="12"/>
        <v>0</v>
      </c>
      <c r="T65" s="84">
        <f t="shared" si="13"/>
        <v>0</v>
      </c>
      <c r="U65" s="84">
        <f t="shared" si="14"/>
        <v>0</v>
      </c>
      <c r="V65" s="84">
        <f t="shared" si="15"/>
        <v>0</v>
      </c>
      <c r="W65" s="84">
        <f t="shared" si="16"/>
        <v>0</v>
      </c>
      <c r="X65" s="84">
        <f t="shared" si="17"/>
        <v>0</v>
      </c>
      <c r="Y65" s="84">
        <f t="shared" si="18"/>
        <v>0</v>
      </c>
      <c r="Z65" s="84">
        <f t="shared" si="19"/>
        <v>0</v>
      </c>
      <c r="AA65" s="84">
        <f t="shared" si="20"/>
        <v>0</v>
      </c>
      <c r="AB65" s="84">
        <f t="shared" si="21"/>
        <v>0</v>
      </c>
      <c r="AC65" s="84">
        <f t="shared" si="22"/>
        <v>0</v>
      </c>
      <c r="AD65" s="84">
        <f t="shared" si="23"/>
        <v>0</v>
      </c>
      <c r="AE65" s="84">
        <f t="shared" si="24"/>
        <v>0</v>
      </c>
      <c r="AF65" s="84">
        <f t="shared" si="25"/>
        <v>0</v>
      </c>
      <c r="AG65" s="84">
        <f t="shared" si="26"/>
        <v>0</v>
      </c>
      <c r="AH65" s="84">
        <f t="shared" si="27"/>
        <v>0</v>
      </c>
      <c r="AI65" s="84">
        <f t="shared" si="28"/>
        <v>0</v>
      </c>
      <c r="AJ65" s="84">
        <f t="shared" si="29"/>
        <v>0</v>
      </c>
      <c r="AK65" s="84">
        <f t="shared" si="30"/>
        <v>0</v>
      </c>
      <c r="AL65" s="84">
        <f t="shared" si="31"/>
        <v>0</v>
      </c>
      <c r="AM65" s="84">
        <f t="shared" si="32"/>
        <v>0</v>
      </c>
      <c r="AN65" s="84">
        <f t="shared" si="33"/>
        <v>0</v>
      </c>
      <c r="AO65" s="84">
        <f t="shared" si="34"/>
        <v>0</v>
      </c>
      <c r="AP65" s="84">
        <f t="shared" si="35"/>
        <v>0</v>
      </c>
      <c r="AQ65" s="84">
        <f t="shared" si="36"/>
        <v>0</v>
      </c>
      <c r="AR65" s="84">
        <f t="shared" si="37"/>
        <v>0</v>
      </c>
      <c r="AS65" s="84">
        <f t="shared" si="38"/>
        <v>0</v>
      </c>
      <c r="AT65" s="84">
        <f t="shared" si="39"/>
        <v>0</v>
      </c>
      <c r="AU65" s="84">
        <f t="shared" si="40"/>
        <v>0</v>
      </c>
      <c r="AV65" s="84">
        <f t="shared" si="41"/>
        <v>0</v>
      </c>
      <c r="AW65" s="84">
        <f t="shared" si="42"/>
        <v>0</v>
      </c>
      <c r="AX65" s="84">
        <f t="shared" si="43"/>
        <v>0</v>
      </c>
      <c r="AY65" s="84">
        <f t="shared" si="44"/>
        <v>0</v>
      </c>
      <c r="AZ65" s="84">
        <f t="shared" si="45"/>
        <v>0</v>
      </c>
      <c r="BA65" s="84">
        <f t="shared" si="46"/>
        <v>0</v>
      </c>
      <c r="BB65" s="84">
        <f t="shared" si="47"/>
        <v>0</v>
      </c>
      <c r="BC65" s="84">
        <f t="shared" si="48"/>
        <v>0</v>
      </c>
      <c r="BD65" s="84">
        <f t="shared" si="49"/>
        <v>0</v>
      </c>
      <c r="BE65" s="84">
        <f t="shared" si="50"/>
        <v>0</v>
      </c>
      <c r="BF65" s="84">
        <f t="shared" si="51"/>
        <v>0</v>
      </c>
      <c r="BG65" s="84">
        <f t="shared" si="52"/>
        <v>0</v>
      </c>
      <c r="BH65" s="84">
        <f t="shared" si="53"/>
        <v>0</v>
      </c>
      <c r="BI65" s="84">
        <f t="shared" si="54"/>
        <v>0</v>
      </c>
      <c r="BJ65" s="84">
        <f t="shared" si="55"/>
        <v>0</v>
      </c>
      <c r="BK65" s="84">
        <f t="shared" si="56"/>
        <v>0</v>
      </c>
      <c r="BL65" s="84">
        <f t="shared" si="57"/>
        <v>0</v>
      </c>
      <c r="BM65" s="84">
        <f t="shared" si="58"/>
        <v>0</v>
      </c>
      <c r="BN65" s="84">
        <f t="shared" si="59"/>
        <v>0</v>
      </c>
      <c r="BO65" s="84">
        <f t="shared" si="60"/>
        <v>0</v>
      </c>
      <c r="BP65" s="84">
        <f t="shared" si="61"/>
        <v>0</v>
      </c>
      <c r="BQ65" s="84">
        <f t="shared" si="62"/>
        <v>0</v>
      </c>
      <c r="BR65" s="84">
        <f t="shared" si="63"/>
        <v>0</v>
      </c>
      <c r="BS65" s="84">
        <f t="shared" si="64"/>
        <v>0</v>
      </c>
      <c r="BT65" s="84">
        <f t="shared" si="65"/>
        <v>0</v>
      </c>
      <c r="BU65" s="84">
        <f t="shared" si="66"/>
        <v>0</v>
      </c>
      <c r="BV65" s="84">
        <f t="shared" si="67"/>
        <v>0</v>
      </c>
      <c r="BW65" s="84">
        <f t="shared" si="68"/>
        <v>0</v>
      </c>
      <c r="BX65" s="84">
        <f t="shared" si="69"/>
        <v>0</v>
      </c>
      <c r="BY65" s="84">
        <f t="shared" si="70"/>
        <v>0</v>
      </c>
      <c r="BZ65" s="84">
        <f t="shared" si="71"/>
        <v>0</v>
      </c>
      <c r="CA65" s="84">
        <f t="shared" si="72"/>
        <v>0</v>
      </c>
      <c r="CB65" s="84">
        <f t="shared" si="73"/>
        <v>0</v>
      </c>
      <c r="CC65" s="84">
        <f t="shared" si="74"/>
        <v>0</v>
      </c>
      <c r="CD65" s="84">
        <f t="shared" si="75"/>
        <v>0</v>
      </c>
      <c r="CE65" s="84">
        <f t="shared" si="76"/>
        <v>0</v>
      </c>
      <c r="CF65" s="84">
        <f t="shared" si="77"/>
        <v>0</v>
      </c>
      <c r="CG65" s="84">
        <f t="shared" si="78"/>
        <v>0</v>
      </c>
      <c r="CH65" s="84">
        <f t="shared" si="79"/>
        <v>0</v>
      </c>
      <c r="CI65" s="84">
        <f t="shared" si="80"/>
        <v>0</v>
      </c>
      <c r="CJ65" s="84">
        <f t="shared" si="81"/>
        <v>0</v>
      </c>
      <c r="CK65" s="84">
        <f t="shared" si="82"/>
        <v>0</v>
      </c>
      <c r="CL65" s="84">
        <f t="shared" si="83"/>
        <v>0</v>
      </c>
      <c r="CM65" s="84">
        <f t="shared" si="84"/>
        <v>0</v>
      </c>
      <c r="CN65" s="84">
        <f t="shared" si="85"/>
        <v>0</v>
      </c>
      <c r="CO65" s="84">
        <f t="shared" si="86"/>
        <v>0</v>
      </c>
      <c r="CP65" s="84">
        <f t="shared" si="87"/>
        <v>0</v>
      </c>
      <c r="CQ65" s="84">
        <f t="shared" si="88"/>
        <v>0</v>
      </c>
      <c r="CR65" s="84">
        <f t="shared" si="89"/>
        <v>0</v>
      </c>
      <c r="CS65" s="84">
        <f t="shared" si="90"/>
        <v>0</v>
      </c>
      <c r="CT65" s="84">
        <f t="shared" si="91"/>
        <v>0</v>
      </c>
      <c r="CU65" s="84">
        <f t="shared" si="92"/>
        <v>0</v>
      </c>
      <c r="CV65" s="84">
        <f t="shared" si="93"/>
        <v>0</v>
      </c>
      <c r="CW65" s="84">
        <f t="shared" si="94"/>
        <v>0</v>
      </c>
      <c r="CX65" s="84">
        <f t="shared" si="95"/>
        <v>0</v>
      </c>
    </row>
    <row r="66" spans="1:102" ht="14.25">
      <c r="A66" s="78">
        <f t="shared" si="96"/>
        <v>56</v>
      </c>
      <c r="B66" s="79"/>
      <c r="C66" s="80"/>
      <c r="D66" s="81"/>
      <c r="E66" s="82"/>
      <c r="F66" s="83"/>
      <c r="G66" s="84">
        <f t="shared" si="0"/>
        <v>0</v>
      </c>
      <c r="H66" s="84">
        <f t="shared" si="1"/>
        <v>0</v>
      </c>
      <c r="I66" s="84">
        <f t="shared" si="2"/>
        <v>0</v>
      </c>
      <c r="J66" s="84">
        <f t="shared" si="3"/>
        <v>0</v>
      </c>
      <c r="K66" s="84">
        <f t="shared" si="4"/>
        <v>0</v>
      </c>
      <c r="L66" s="84">
        <f t="shared" si="5"/>
        <v>0</v>
      </c>
      <c r="M66" s="84">
        <f t="shared" si="6"/>
        <v>0</v>
      </c>
      <c r="N66" s="84">
        <f t="shared" si="7"/>
        <v>0</v>
      </c>
      <c r="O66" s="84">
        <f t="shared" si="8"/>
        <v>0</v>
      </c>
      <c r="P66" s="84">
        <f t="shared" si="9"/>
        <v>0</v>
      </c>
      <c r="Q66" s="84">
        <f t="shared" si="10"/>
        <v>0</v>
      </c>
      <c r="R66" s="84">
        <f t="shared" si="11"/>
        <v>0</v>
      </c>
      <c r="S66" s="84">
        <f t="shared" si="12"/>
        <v>0</v>
      </c>
      <c r="T66" s="84">
        <f t="shared" si="13"/>
        <v>0</v>
      </c>
      <c r="U66" s="84">
        <f t="shared" si="14"/>
        <v>0</v>
      </c>
      <c r="V66" s="84">
        <f t="shared" si="15"/>
        <v>0</v>
      </c>
      <c r="W66" s="84">
        <f t="shared" si="16"/>
        <v>0</v>
      </c>
      <c r="X66" s="84">
        <f t="shared" si="17"/>
        <v>0</v>
      </c>
      <c r="Y66" s="84">
        <f t="shared" si="18"/>
        <v>0</v>
      </c>
      <c r="Z66" s="84">
        <f t="shared" si="19"/>
        <v>0</v>
      </c>
      <c r="AA66" s="84">
        <f t="shared" si="20"/>
        <v>0</v>
      </c>
      <c r="AB66" s="84">
        <f t="shared" si="21"/>
        <v>0</v>
      </c>
      <c r="AC66" s="84">
        <f t="shared" si="22"/>
        <v>0</v>
      </c>
      <c r="AD66" s="84">
        <f t="shared" si="23"/>
        <v>0</v>
      </c>
      <c r="AE66" s="84">
        <f t="shared" si="24"/>
        <v>0</v>
      </c>
      <c r="AF66" s="84">
        <f t="shared" si="25"/>
        <v>0</v>
      </c>
      <c r="AG66" s="84">
        <f t="shared" si="26"/>
        <v>0</v>
      </c>
      <c r="AH66" s="84">
        <f t="shared" si="27"/>
        <v>0</v>
      </c>
      <c r="AI66" s="84">
        <f t="shared" si="28"/>
        <v>0</v>
      </c>
      <c r="AJ66" s="84">
        <f t="shared" si="29"/>
        <v>0</v>
      </c>
      <c r="AK66" s="84">
        <f t="shared" si="30"/>
        <v>0</v>
      </c>
      <c r="AL66" s="84">
        <f t="shared" si="31"/>
        <v>0</v>
      </c>
      <c r="AM66" s="84">
        <f t="shared" si="32"/>
        <v>0</v>
      </c>
      <c r="AN66" s="84">
        <f t="shared" si="33"/>
        <v>0</v>
      </c>
      <c r="AO66" s="84">
        <f t="shared" si="34"/>
        <v>0</v>
      </c>
      <c r="AP66" s="84">
        <f t="shared" si="35"/>
        <v>0</v>
      </c>
      <c r="AQ66" s="84">
        <f t="shared" si="36"/>
        <v>0</v>
      </c>
      <c r="AR66" s="84">
        <f t="shared" si="37"/>
        <v>0</v>
      </c>
      <c r="AS66" s="84">
        <f t="shared" si="38"/>
        <v>0</v>
      </c>
      <c r="AT66" s="84">
        <f t="shared" si="39"/>
        <v>0</v>
      </c>
      <c r="AU66" s="84">
        <f t="shared" si="40"/>
        <v>0</v>
      </c>
      <c r="AV66" s="84">
        <f t="shared" si="41"/>
        <v>0</v>
      </c>
      <c r="AW66" s="84">
        <f t="shared" si="42"/>
        <v>0</v>
      </c>
      <c r="AX66" s="84">
        <f t="shared" si="43"/>
        <v>0</v>
      </c>
      <c r="AY66" s="84">
        <f t="shared" si="44"/>
        <v>0</v>
      </c>
      <c r="AZ66" s="84">
        <f t="shared" si="45"/>
        <v>0</v>
      </c>
      <c r="BA66" s="84">
        <f t="shared" si="46"/>
        <v>0</v>
      </c>
      <c r="BB66" s="84">
        <f t="shared" si="47"/>
        <v>0</v>
      </c>
      <c r="BC66" s="84">
        <f t="shared" si="48"/>
        <v>0</v>
      </c>
      <c r="BD66" s="84">
        <f t="shared" si="49"/>
        <v>0</v>
      </c>
      <c r="BE66" s="84">
        <f t="shared" si="50"/>
        <v>0</v>
      </c>
      <c r="BF66" s="84">
        <f t="shared" si="51"/>
        <v>0</v>
      </c>
      <c r="BG66" s="84">
        <f t="shared" si="52"/>
        <v>0</v>
      </c>
      <c r="BH66" s="84">
        <f t="shared" si="53"/>
        <v>0</v>
      </c>
      <c r="BI66" s="84">
        <f t="shared" si="54"/>
        <v>0</v>
      </c>
      <c r="BJ66" s="84">
        <f t="shared" si="55"/>
        <v>0</v>
      </c>
      <c r="BK66" s="84">
        <f t="shared" si="56"/>
        <v>0</v>
      </c>
      <c r="BL66" s="84">
        <f t="shared" si="57"/>
        <v>0</v>
      </c>
      <c r="BM66" s="84">
        <f t="shared" si="58"/>
        <v>0</v>
      </c>
      <c r="BN66" s="84">
        <f t="shared" si="59"/>
        <v>0</v>
      </c>
      <c r="BO66" s="84">
        <f t="shared" si="60"/>
        <v>0</v>
      </c>
      <c r="BP66" s="84">
        <f t="shared" si="61"/>
        <v>0</v>
      </c>
      <c r="BQ66" s="84">
        <f t="shared" si="62"/>
        <v>0</v>
      </c>
      <c r="BR66" s="84">
        <f t="shared" si="63"/>
        <v>0</v>
      </c>
      <c r="BS66" s="84">
        <f t="shared" si="64"/>
        <v>0</v>
      </c>
      <c r="BT66" s="84">
        <f t="shared" si="65"/>
        <v>0</v>
      </c>
      <c r="BU66" s="84">
        <f t="shared" si="66"/>
        <v>0</v>
      </c>
      <c r="BV66" s="84">
        <f t="shared" si="67"/>
        <v>0</v>
      </c>
      <c r="BW66" s="84">
        <f t="shared" si="68"/>
        <v>0</v>
      </c>
      <c r="BX66" s="84">
        <f t="shared" si="69"/>
        <v>0</v>
      </c>
      <c r="BY66" s="84">
        <f t="shared" si="70"/>
        <v>0</v>
      </c>
      <c r="BZ66" s="84">
        <f t="shared" si="71"/>
        <v>0</v>
      </c>
      <c r="CA66" s="84">
        <f t="shared" si="72"/>
        <v>0</v>
      </c>
      <c r="CB66" s="84">
        <f t="shared" si="73"/>
        <v>0</v>
      </c>
      <c r="CC66" s="84">
        <f t="shared" si="74"/>
        <v>0</v>
      </c>
      <c r="CD66" s="84">
        <f t="shared" si="75"/>
        <v>0</v>
      </c>
      <c r="CE66" s="84">
        <f t="shared" si="76"/>
        <v>0</v>
      </c>
      <c r="CF66" s="84">
        <f t="shared" si="77"/>
        <v>0</v>
      </c>
      <c r="CG66" s="84">
        <f t="shared" si="78"/>
        <v>0</v>
      </c>
      <c r="CH66" s="84">
        <f t="shared" si="79"/>
        <v>0</v>
      </c>
      <c r="CI66" s="84">
        <f t="shared" si="80"/>
        <v>0</v>
      </c>
      <c r="CJ66" s="84">
        <f t="shared" si="81"/>
        <v>0</v>
      </c>
      <c r="CK66" s="84">
        <f t="shared" si="82"/>
        <v>0</v>
      </c>
      <c r="CL66" s="84">
        <f t="shared" si="83"/>
        <v>0</v>
      </c>
      <c r="CM66" s="84">
        <f t="shared" si="84"/>
        <v>0</v>
      </c>
      <c r="CN66" s="84">
        <f t="shared" si="85"/>
        <v>0</v>
      </c>
      <c r="CO66" s="84">
        <f t="shared" si="86"/>
        <v>0</v>
      </c>
      <c r="CP66" s="84">
        <f t="shared" si="87"/>
        <v>0</v>
      </c>
      <c r="CQ66" s="84">
        <f t="shared" si="88"/>
        <v>0</v>
      </c>
      <c r="CR66" s="84">
        <f t="shared" si="89"/>
        <v>0</v>
      </c>
      <c r="CS66" s="84">
        <f t="shared" si="90"/>
        <v>0</v>
      </c>
      <c r="CT66" s="84">
        <f t="shared" si="91"/>
        <v>0</v>
      </c>
      <c r="CU66" s="84">
        <f t="shared" si="92"/>
        <v>0</v>
      </c>
      <c r="CV66" s="84">
        <f t="shared" si="93"/>
        <v>0</v>
      </c>
      <c r="CW66" s="84">
        <f t="shared" si="94"/>
        <v>0</v>
      </c>
      <c r="CX66" s="84">
        <f t="shared" si="95"/>
        <v>0</v>
      </c>
    </row>
    <row r="67" spans="1:102" s="263" customFormat="1" ht="14.25">
      <c r="A67" s="78">
        <f t="shared" si="96"/>
        <v>57</v>
      </c>
      <c r="B67" s="79"/>
      <c r="C67" s="80"/>
      <c r="D67" s="81"/>
      <c r="E67" s="82"/>
      <c r="F67" s="83"/>
      <c r="G67" s="84">
        <f t="shared" si="0"/>
        <v>0</v>
      </c>
      <c r="H67" s="84">
        <f t="shared" si="1"/>
        <v>0</v>
      </c>
      <c r="I67" s="84">
        <f t="shared" si="2"/>
        <v>0</v>
      </c>
      <c r="J67" s="84">
        <f t="shared" si="3"/>
        <v>0</v>
      </c>
      <c r="K67" s="84">
        <f t="shared" si="4"/>
        <v>0</v>
      </c>
      <c r="L67" s="84">
        <f t="shared" si="5"/>
        <v>0</v>
      </c>
      <c r="M67" s="84">
        <f t="shared" si="6"/>
        <v>0</v>
      </c>
      <c r="N67" s="84">
        <f t="shared" si="7"/>
        <v>0</v>
      </c>
      <c r="O67" s="84">
        <f t="shared" si="8"/>
        <v>0</v>
      </c>
      <c r="P67" s="84">
        <f t="shared" si="9"/>
        <v>0</v>
      </c>
      <c r="Q67" s="84">
        <f t="shared" si="10"/>
        <v>0</v>
      </c>
      <c r="R67" s="84">
        <f t="shared" si="11"/>
        <v>0</v>
      </c>
      <c r="S67" s="84">
        <f t="shared" si="12"/>
        <v>0</v>
      </c>
      <c r="T67" s="84">
        <f t="shared" si="13"/>
        <v>0</v>
      </c>
      <c r="U67" s="84">
        <f t="shared" si="14"/>
        <v>0</v>
      </c>
      <c r="V67" s="84">
        <f t="shared" si="15"/>
        <v>0</v>
      </c>
      <c r="W67" s="84">
        <f t="shared" si="16"/>
        <v>0</v>
      </c>
      <c r="X67" s="84">
        <f t="shared" si="17"/>
        <v>0</v>
      </c>
      <c r="Y67" s="84">
        <f t="shared" si="18"/>
        <v>0</v>
      </c>
      <c r="Z67" s="84">
        <f t="shared" si="19"/>
        <v>0</v>
      </c>
      <c r="AA67" s="84">
        <f t="shared" si="20"/>
        <v>0</v>
      </c>
      <c r="AB67" s="84">
        <f t="shared" si="21"/>
        <v>0</v>
      </c>
      <c r="AC67" s="84">
        <f t="shared" si="22"/>
        <v>0</v>
      </c>
      <c r="AD67" s="84">
        <f t="shared" si="23"/>
        <v>0</v>
      </c>
      <c r="AE67" s="84">
        <f t="shared" si="24"/>
        <v>0</v>
      </c>
      <c r="AF67" s="84">
        <f t="shared" si="25"/>
        <v>0</v>
      </c>
      <c r="AG67" s="84">
        <f t="shared" si="26"/>
        <v>0</v>
      </c>
      <c r="AH67" s="84">
        <f t="shared" si="27"/>
        <v>0</v>
      </c>
      <c r="AI67" s="84">
        <f t="shared" si="28"/>
        <v>0</v>
      </c>
      <c r="AJ67" s="84">
        <f t="shared" si="29"/>
        <v>0</v>
      </c>
      <c r="AK67" s="84">
        <f t="shared" si="30"/>
        <v>0</v>
      </c>
      <c r="AL67" s="84">
        <f t="shared" si="31"/>
        <v>0</v>
      </c>
      <c r="AM67" s="84">
        <f t="shared" si="32"/>
        <v>0</v>
      </c>
      <c r="AN67" s="84">
        <f t="shared" si="33"/>
        <v>0</v>
      </c>
      <c r="AO67" s="84">
        <f t="shared" si="34"/>
        <v>0</v>
      </c>
      <c r="AP67" s="84">
        <f t="shared" si="35"/>
        <v>0</v>
      </c>
      <c r="AQ67" s="84">
        <f t="shared" si="36"/>
        <v>0</v>
      </c>
      <c r="AR67" s="84">
        <f t="shared" si="37"/>
        <v>0</v>
      </c>
      <c r="AS67" s="84">
        <f t="shared" si="38"/>
        <v>0</v>
      </c>
      <c r="AT67" s="84">
        <f t="shared" si="39"/>
        <v>0</v>
      </c>
      <c r="AU67" s="84">
        <f t="shared" si="40"/>
        <v>0</v>
      </c>
      <c r="AV67" s="84">
        <f t="shared" si="41"/>
        <v>0</v>
      </c>
      <c r="AW67" s="84">
        <f t="shared" si="42"/>
        <v>0</v>
      </c>
      <c r="AX67" s="84">
        <f t="shared" si="43"/>
        <v>0</v>
      </c>
      <c r="AY67" s="84">
        <f t="shared" si="44"/>
        <v>0</v>
      </c>
      <c r="AZ67" s="84">
        <f t="shared" si="45"/>
        <v>0</v>
      </c>
      <c r="BA67" s="84">
        <f t="shared" si="46"/>
        <v>0</v>
      </c>
      <c r="BB67" s="84">
        <f t="shared" si="47"/>
        <v>0</v>
      </c>
      <c r="BC67" s="84">
        <f t="shared" si="48"/>
        <v>0</v>
      </c>
      <c r="BD67" s="84">
        <f t="shared" si="49"/>
        <v>0</v>
      </c>
      <c r="BE67" s="84">
        <f t="shared" si="50"/>
        <v>0</v>
      </c>
      <c r="BF67" s="84">
        <f t="shared" si="51"/>
        <v>0</v>
      </c>
      <c r="BG67" s="84">
        <f t="shared" si="52"/>
        <v>0</v>
      </c>
      <c r="BH67" s="84">
        <f t="shared" si="53"/>
        <v>0</v>
      </c>
      <c r="BI67" s="84">
        <f t="shared" si="54"/>
        <v>0</v>
      </c>
      <c r="BJ67" s="84">
        <f t="shared" si="55"/>
        <v>0</v>
      </c>
      <c r="BK67" s="84">
        <f t="shared" si="56"/>
        <v>0</v>
      </c>
      <c r="BL67" s="84">
        <f t="shared" si="57"/>
        <v>0</v>
      </c>
      <c r="BM67" s="84">
        <f t="shared" si="58"/>
        <v>0</v>
      </c>
      <c r="BN67" s="84">
        <f t="shared" si="59"/>
        <v>0</v>
      </c>
      <c r="BO67" s="84">
        <f t="shared" si="60"/>
        <v>0</v>
      </c>
      <c r="BP67" s="84">
        <f t="shared" si="61"/>
        <v>0</v>
      </c>
      <c r="BQ67" s="84">
        <f t="shared" si="62"/>
        <v>0</v>
      </c>
      <c r="BR67" s="84">
        <f t="shared" si="63"/>
        <v>0</v>
      </c>
      <c r="BS67" s="84">
        <f t="shared" si="64"/>
        <v>0</v>
      </c>
      <c r="BT67" s="84">
        <f t="shared" si="65"/>
        <v>0</v>
      </c>
      <c r="BU67" s="84">
        <f t="shared" si="66"/>
        <v>0</v>
      </c>
      <c r="BV67" s="84">
        <f t="shared" si="67"/>
        <v>0</v>
      </c>
      <c r="BW67" s="84">
        <f t="shared" si="68"/>
        <v>0</v>
      </c>
      <c r="BX67" s="84">
        <f t="shared" si="69"/>
        <v>0</v>
      </c>
      <c r="BY67" s="84">
        <f t="shared" si="70"/>
        <v>0</v>
      </c>
      <c r="BZ67" s="84">
        <f t="shared" si="71"/>
        <v>0</v>
      </c>
      <c r="CA67" s="84">
        <f t="shared" si="72"/>
        <v>0</v>
      </c>
      <c r="CB67" s="84">
        <f t="shared" si="73"/>
        <v>0</v>
      </c>
      <c r="CC67" s="84">
        <f t="shared" si="74"/>
        <v>0</v>
      </c>
      <c r="CD67" s="84">
        <f t="shared" si="75"/>
        <v>0</v>
      </c>
      <c r="CE67" s="84">
        <f t="shared" si="76"/>
        <v>0</v>
      </c>
      <c r="CF67" s="84">
        <f t="shared" si="77"/>
        <v>0</v>
      </c>
      <c r="CG67" s="84">
        <f t="shared" si="78"/>
        <v>0</v>
      </c>
      <c r="CH67" s="84">
        <f t="shared" si="79"/>
        <v>0</v>
      </c>
      <c r="CI67" s="84">
        <f t="shared" si="80"/>
        <v>0</v>
      </c>
      <c r="CJ67" s="84">
        <f t="shared" si="81"/>
        <v>0</v>
      </c>
      <c r="CK67" s="84">
        <f t="shared" si="82"/>
        <v>0</v>
      </c>
      <c r="CL67" s="84">
        <f t="shared" si="83"/>
        <v>0</v>
      </c>
      <c r="CM67" s="84">
        <f t="shared" si="84"/>
        <v>0</v>
      </c>
      <c r="CN67" s="84">
        <f t="shared" si="85"/>
        <v>0</v>
      </c>
      <c r="CO67" s="84">
        <f t="shared" si="86"/>
        <v>0</v>
      </c>
      <c r="CP67" s="84">
        <f t="shared" si="87"/>
        <v>0</v>
      </c>
      <c r="CQ67" s="84">
        <f t="shared" si="88"/>
        <v>0</v>
      </c>
      <c r="CR67" s="84">
        <f t="shared" si="89"/>
        <v>0</v>
      </c>
      <c r="CS67" s="84">
        <f t="shared" si="90"/>
        <v>0</v>
      </c>
      <c r="CT67" s="84">
        <f t="shared" si="91"/>
        <v>0</v>
      </c>
      <c r="CU67" s="84">
        <f t="shared" si="92"/>
        <v>0</v>
      </c>
      <c r="CV67" s="84">
        <f t="shared" si="93"/>
        <v>0</v>
      </c>
      <c r="CW67" s="84">
        <f t="shared" si="94"/>
        <v>0</v>
      </c>
      <c r="CX67" s="84">
        <f t="shared" si="95"/>
        <v>0</v>
      </c>
    </row>
    <row r="68" spans="1:102" s="263" customFormat="1" ht="14.25">
      <c r="A68" s="78">
        <f t="shared" si="96"/>
        <v>58</v>
      </c>
      <c r="B68" s="79"/>
      <c r="C68" s="80"/>
      <c r="D68" s="81"/>
      <c r="E68" s="82"/>
      <c r="F68" s="83"/>
      <c r="G68" s="84">
        <f t="shared" si="0"/>
        <v>0</v>
      </c>
      <c r="H68" s="84">
        <f t="shared" si="1"/>
        <v>0</v>
      </c>
      <c r="I68" s="84">
        <f t="shared" si="2"/>
        <v>0</v>
      </c>
      <c r="J68" s="84">
        <f t="shared" si="3"/>
        <v>0</v>
      </c>
      <c r="K68" s="84">
        <f t="shared" si="4"/>
        <v>0</v>
      </c>
      <c r="L68" s="84">
        <f t="shared" si="5"/>
        <v>0</v>
      </c>
      <c r="M68" s="84">
        <f t="shared" si="6"/>
        <v>0</v>
      </c>
      <c r="N68" s="84">
        <f t="shared" si="7"/>
        <v>0</v>
      </c>
      <c r="O68" s="84">
        <f t="shared" si="8"/>
        <v>0</v>
      </c>
      <c r="P68" s="84">
        <f t="shared" si="9"/>
        <v>0</v>
      </c>
      <c r="Q68" s="84">
        <f t="shared" si="10"/>
        <v>0</v>
      </c>
      <c r="R68" s="84">
        <f t="shared" si="11"/>
        <v>0</v>
      </c>
      <c r="S68" s="84">
        <f t="shared" si="12"/>
        <v>0</v>
      </c>
      <c r="T68" s="84">
        <f t="shared" si="13"/>
        <v>0</v>
      </c>
      <c r="U68" s="84">
        <f t="shared" si="14"/>
        <v>0</v>
      </c>
      <c r="V68" s="84">
        <f t="shared" si="15"/>
        <v>0</v>
      </c>
      <c r="W68" s="84">
        <f t="shared" si="16"/>
        <v>0</v>
      </c>
      <c r="X68" s="84">
        <f t="shared" si="17"/>
        <v>0</v>
      </c>
      <c r="Y68" s="84">
        <f t="shared" si="18"/>
        <v>0</v>
      </c>
      <c r="Z68" s="84">
        <f t="shared" si="19"/>
        <v>0</v>
      </c>
      <c r="AA68" s="84">
        <f t="shared" si="20"/>
        <v>0</v>
      </c>
      <c r="AB68" s="84">
        <f t="shared" si="21"/>
        <v>0</v>
      </c>
      <c r="AC68" s="84">
        <f t="shared" si="22"/>
        <v>0</v>
      </c>
      <c r="AD68" s="84">
        <f t="shared" si="23"/>
        <v>0</v>
      </c>
      <c r="AE68" s="84">
        <f t="shared" si="24"/>
        <v>0</v>
      </c>
      <c r="AF68" s="84">
        <f t="shared" si="25"/>
        <v>0</v>
      </c>
      <c r="AG68" s="84">
        <f t="shared" si="26"/>
        <v>0</v>
      </c>
      <c r="AH68" s="84">
        <f t="shared" si="27"/>
        <v>0</v>
      </c>
      <c r="AI68" s="84">
        <f t="shared" si="28"/>
        <v>0</v>
      </c>
      <c r="AJ68" s="84">
        <f t="shared" si="29"/>
        <v>0</v>
      </c>
      <c r="AK68" s="84">
        <f t="shared" si="30"/>
        <v>0</v>
      </c>
      <c r="AL68" s="84">
        <f t="shared" si="31"/>
        <v>0</v>
      </c>
      <c r="AM68" s="84">
        <f t="shared" si="32"/>
        <v>0</v>
      </c>
      <c r="AN68" s="84">
        <f t="shared" si="33"/>
        <v>0</v>
      </c>
      <c r="AO68" s="84">
        <f t="shared" si="34"/>
        <v>0</v>
      </c>
      <c r="AP68" s="84">
        <f t="shared" si="35"/>
        <v>0</v>
      </c>
      <c r="AQ68" s="84">
        <f t="shared" si="36"/>
        <v>0</v>
      </c>
      <c r="AR68" s="84">
        <f t="shared" si="37"/>
        <v>0</v>
      </c>
      <c r="AS68" s="84">
        <f t="shared" si="38"/>
        <v>0</v>
      </c>
      <c r="AT68" s="84">
        <f t="shared" si="39"/>
        <v>0</v>
      </c>
      <c r="AU68" s="84">
        <f t="shared" si="40"/>
        <v>0</v>
      </c>
      <c r="AV68" s="84">
        <f t="shared" si="41"/>
        <v>0</v>
      </c>
      <c r="AW68" s="84">
        <f t="shared" si="42"/>
        <v>0</v>
      </c>
      <c r="AX68" s="84">
        <f t="shared" si="43"/>
        <v>0</v>
      </c>
      <c r="AY68" s="84">
        <f t="shared" si="44"/>
        <v>0</v>
      </c>
      <c r="AZ68" s="84">
        <f t="shared" si="45"/>
        <v>0</v>
      </c>
      <c r="BA68" s="84">
        <f t="shared" si="46"/>
        <v>0</v>
      </c>
      <c r="BB68" s="84">
        <f t="shared" si="47"/>
        <v>0</v>
      </c>
      <c r="BC68" s="84">
        <f t="shared" si="48"/>
        <v>0</v>
      </c>
      <c r="BD68" s="84">
        <f t="shared" si="49"/>
        <v>0</v>
      </c>
      <c r="BE68" s="84">
        <f t="shared" si="50"/>
        <v>0</v>
      </c>
      <c r="BF68" s="84">
        <f t="shared" si="51"/>
        <v>0</v>
      </c>
      <c r="BG68" s="84">
        <f t="shared" si="52"/>
        <v>0</v>
      </c>
      <c r="BH68" s="84">
        <f t="shared" si="53"/>
        <v>0</v>
      </c>
      <c r="BI68" s="84">
        <f t="shared" si="54"/>
        <v>0</v>
      </c>
      <c r="BJ68" s="84">
        <f t="shared" si="55"/>
        <v>0</v>
      </c>
      <c r="BK68" s="84">
        <f t="shared" si="56"/>
        <v>0</v>
      </c>
      <c r="BL68" s="84">
        <f t="shared" si="57"/>
        <v>0</v>
      </c>
      <c r="BM68" s="84">
        <f t="shared" si="58"/>
        <v>0</v>
      </c>
      <c r="BN68" s="84">
        <f t="shared" si="59"/>
        <v>0</v>
      </c>
      <c r="BO68" s="84">
        <f t="shared" si="60"/>
        <v>0</v>
      </c>
      <c r="BP68" s="84">
        <f t="shared" si="61"/>
        <v>0</v>
      </c>
      <c r="BQ68" s="84">
        <f t="shared" si="62"/>
        <v>0</v>
      </c>
      <c r="BR68" s="84">
        <f t="shared" si="63"/>
        <v>0</v>
      </c>
      <c r="BS68" s="84">
        <f t="shared" si="64"/>
        <v>0</v>
      </c>
      <c r="BT68" s="84">
        <f t="shared" si="65"/>
        <v>0</v>
      </c>
      <c r="BU68" s="84">
        <f t="shared" si="66"/>
        <v>0</v>
      </c>
      <c r="BV68" s="84">
        <f t="shared" si="67"/>
        <v>0</v>
      </c>
      <c r="BW68" s="84">
        <f t="shared" si="68"/>
        <v>0</v>
      </c>
      <c r="BX68" s="84">
        <f t="shared" si="69"/>
        <v>0</v>
      </c>
      <c r="BY68" s="84">
        <f t="shared" si="70"/>
        <v>0</v>
      </c>
      <c r="BZ68" s="84">
        <f t="shared" si="71"/>
        <v>0</v>
      </c>
      <c r="CA68" s="84">
        <f t="shared" si="72"/>
        <v>0</v>
      </c>
      <c r="CB68" s="84">
        <f t="shared" si="73"/>
        <v>0</v>
      </c>
      <c r="CC68" s="84">
        <f t="shared" si="74"/>
        <v>0</v>
      </c>
      <c r="CD68" s="84">
        <f t="shared" si="75"/>
        <v>0</v>
      </c>
      <c r="CE68" s="84">
        <f t="shared" si="76"/>
        <v>0</v>
      </c>
      <c r="CF68" s="84">
        <f t="shared" si="77"/>
        <v>0</v>
      </c>
      <c r="CG68" s="84">
        <f t="shared" si="78"/>
        <v>0</v>
      </c>
      <c r="CH68" s="84">
        <f t="shared" si="79"/>
        <v>0</v>
      </c>
      <c r="CI68" s="84">
        <f t="shared" si="80"/>
        <v>0</v>
      </c>
      <c r="CJ68" s="84">
        <f t="shared" si="81"/>
        <v>0</v>
      </c>
      <c r="CK68" s="84">
        <f t="shared" si="82"/>
        <v>0</v>
      </c>
      <c r="CL68" s="84">
        <f t="shared" si="83"/>
        <v>0</v>
      </c>
      <c r="CM68" s="84">
        <f t="shared" si="84"/>
        <v>0</v>
      </c>
      <c r="CN68" s="84">
        <f t="shared" si="85"/>
        <v>0</v>
      </c>
      <c r="CO68" s="84">
        <f t="shared" si="86"/>
        <v>0</v>
      </c>
      <c r="CP68" s="84">
        <f t="shared" si="87"/>
        <v>0</v>
      </c>
      <c r="CQ68" s="84">
        <f t="shared" si="88"/>
        <v>0</v>
      </c>
      <c r="CR68" s="84">
        <f t="shared" si="89"/>
        <v>0</v>
      </c>
      <c r="CS68" s="84">
        <f t="shared" si="90"/>
        <v>0</v>
      </c>
      <c r="CT68" s="84">
        <f t="shared" si="91"/>
        <v>0</v>
      </c>
      <c r="CU68" s="84">
        <f t="shared" si="92"/>
        <v>0</v>
      </c>
      <c r="CV68" s="84">
        <f t="shared" si="93"/>
        <v>0</v>
      </c>
      <c r="CW68" s="84">
        <f t="shared" si="94"/>
        <v>0</v>
      </c>
      <c r="CX68" s="84">
        <f t="shared" si="95"/>
        <v>0</v>
      </c>
    </row>
    <row r="69" spans="1:102" s="263" customFormat="1" ht="14.25">
      <c r="A69" s="78">
        <f t="shared" si="96"/>
        <v>59</v>
      </c>
      <c r="B69" s="79"/>
      <c r="C69" s="80"/>
      <c r="D69" s="81"/>
      <c r="E69" s="82"/>
      <c r="F69" s="83"/>
      <c r="G69" s="84">
        <f t="shared" si="0"/>
        <v>0</v>
      </c>
      <c r="H69" s="84">
        <f t="shared" si="1"/>
        <v>0</v>
      </c>
      <c r="I69" s="84">
        <f t="shared" si="2"/>
        <v>0</v>
      </c>
      <c r="J69" s="84">
        <f t="shared" si="3"/>
        <v>0</v>
      </c>
      <c r="K69" s="84">
        <f t="shared" si="4"/>
        <v>0</v>
      </c>
      <c r="L69" s="84">
        <f t="shared" si="5"/>
        <v>0</v>
      </c>
      <c r="M69" s="84">
        <f t="shared" si="6"/>
        <v>0</v>
      </c>
      <c r="N69" s="84">
        <f t="shared" si="7"/>
        <v>0</v>
      </c>
      <c r="O69" s="84">
        <f t="shared" si="8"/>
        <v>0</v>
      </c>
      <c r="P69" s="84">
        <f t="shared" si="9"/>
        <v>0</v>
      </c>
      <c r="Q69" s="84">
        <f t="shared" si="10"/>
        <v>0</v>
      </c>
      <c r="R69" s="84">
        <f t="shared" si="11"/>
        <v>0</v>
      </c>
      <c r="S69" s="84">
        <f t="shared" si="12"/>
        <v>0</v>
      </c>
      <c r="T69" s="84">
        <f t="shared" si="13"/>
        <v>0</v>
      </c>
      <c r="U69" s="84">
        <f t="shared" si="14"/>
        <v>0</v>
      </c>
      <c r="V69" s="84">
        <f t="shared" si="15"/>
        <v>0</v>
      </c>
      <c r="W69" s="84">
        <f t="shared" si="16"/>
        <v>0</v>
      </c>
      <c r="X69" s="84">
        <f t="shared" si="17"/>
        <v>0</v>
      </c>
      <c r="Y69" s="84">
        <f t="shared" si="18"/>
        <v>0</v>
      </c>
      <c r="Z69" s="84">
        <f t="shared" si="19"/>
        <v>0</v>
      </c>
      <c r="AA69" s="84">
        <f t="shared" si="20"/>
        <v>0</v>
      </c>
      <c r="AB69" s="84">
        <f t="shared" si="21"/>
        <v>0</v>
      </c>
      <c r="AC69" s="84">
        <f t="shared" si="22"/>
        <v>0</v>
      </c>
      <c r="AD69" s="84">
        <f t="shared" si="23"/>
        <v>0</v>
      </c>
      <c r="AE69" s="84">
        <f t="shared" si="24"/>
        <v>0</v>
      </c>
      <c r="AF69" s="84">
        <f t="shared" si="25"/>
        <v>0</v>
      </c>
      <c r="AG69" s="84">
        <f t="shared" si="26"/>
        <v>0</v>
      </c>
      <c r="AH69" s="84">
        <f t="shared" si="27"/>
        <v>0</v>
      </c>
      <c r="AI69" s="84">
        <f t="shared" si="28"/>
        <v>0</v>
      </c>
      <c r="AJ69" s="84">
        <f t="shared" si="29"/>
        <v>0</v>
      </c>
      <c r="AK69" s="84">
        <f t="shared" si="30"/>
        <v>0</v>
      </c>
      <c r="AL69" s="84">
        <f t="shared" si="31"/>
        <v>0</v>
      </c>
      <c r="AM69" s="84">
        <f t="shared" si="32"/>
        <v>0</v>
      </c>
      <c r="AN69" s="84">
        <f t="shared" si="33"/>
        <v>0</v>
      </c>
      <c r="AO69" s="84">
        <f t="shared" si="34"/>
        <v>0</v>
      </c>
      <c r="AP69" s="84">
        <f t="shared" si="35"/>
        <v>0</v>
      </c>
      <c r="AQ69" s="84">
        <f t="shared" si="36"/>
        <v>0</v>
      </c>
      <c r="AR69" s="84">
        <f t="shared" si="37"/>
        <v>0</v>
      </c>
      <c r="AS69" s="84">
        <f t="shared" si="38"/>
        <v>0</v>
      </c>
      <c r="AT69" s="84">
        <f t="shared" si="39"/>
        <v>0</v>
      </c>
      <c r="AU69" s="84">
        <f t="shared" si="40"/>
        <v>0</v>
      </c>
      <c r="AV69" s="84">
        <f t="shared" si="41"/>
        <v>0</v>
      </c>
      <c r="AW69" s="84">
        <f t="shared" si="42"/>
        <v>0</v>
      </c>
      <c r="AX69" s="84">
        <f t="shared" si="43"/>
        <v>0</v>
      </c>
      <c r="AY69" s="84">
        <f t="shared" si="44"/>
        <v>0</v>
      </c>
      <c r="AZ69" s="84">
        <f t="shared" si="45"/>
        <v>0</v>
      </c>
      <c r="BA69" s="84">
        <f t="shared" si="46"/>
        <v>0</v>
      </c>
      <c r="BB69" s="84">
        <f t="shared" si="47"/>
        <v>0</v>
      </c>
      <c r="BC69" s="84">
        <f t="shared" si="48"/>
        <v>0</v>
      </c>
      <c r="BD69" s="84">
        <f t="shared" si="49"/>
        <v>0</v>
      </c>
      <c r="BE69" s="84">
        <f t="shared" si="50"/>
        <v>0</v>
      </c>
      <c r="BF69" s="84">
        <f t="shared" si="51"/>
        <v>0</v>
      </c>
      <c r="BG69" s="84">
        <f t="shared" si="52"/>
        <v>0</v>
      </c>
      <c r="BH69" s="84">
        <f t="shared" si="53"/>
        <v>0</v>
      </c>
      <c r="BI69" s="84">
        <f t="shared" si="54"/>
        <v>0</v>
      </c>
      <c r="BJ69" s="84">
        <f t="shared" si="55"/>
        <v>0</v>
      </c>
      <c r="BK69" s="84">
        <f t="shared" si="56"/>
        <v>0</v>
      </c>
      <c r="BL69" s="84">
        <f t="shared" si="57"/>
        <v>0</v>
      </c>
      <c r="BM69" s="84">
        <f t="shared" si="58"/>
        <v>0</v>
      </c>
      <c r="BN69" s="84">
        <f t="shared" si="59"/>
        <v>0</v>
      </c>
      <c r="BO69" s="84">
        <f t="shared" si="60"/>
        <v>0</v>
      </c>
      <c r="BP69" s="84">
        <f t="shared" si="61"/>
        <v>0</v>
      </c>
      <c r="BQ69" s="84">
        <f t="shared" si="62"/>
        <v>0</v>
      </c>
      <c r="BR69" s="84">
        <f t="shared" si="63"/>
        <v>0</v>
      </c>
      <c r="BS69" s="84">
        <f t="shared" si="64"/>
        <v>0</v>
      </c>
      <c r="BT69" s="84">
        <f t="shared" si="65"/>
        <v>0</v>
      </c>
      <c r="BU69" s="84">
        <f t="shared" si="66"/>
        <v>0</v>
      </c>
      <c r="BV69" s="84">
        <f t="shared" si="67"/>
        <v>0</v>
      </c>
      <c r="BW69" s="84">
        <f t="shared" si="68"/>
        <v>0</v>
      </c>
      <c r="BX69" s="84">
        <f t="shared" si="69"/>
        <v>0</v>
      </c>
      <c r="BY69" s="84">
        <f t="shared" si="70"/>
        <v>0</v>
      </c>
      <c r="BZ69" s="84">
        <f t="shared" si="71"/>
        <v>0</v>
      </c>
      <c r="CA69" s="84">
        <f t="shared" si="72"/>
        <v>0</v>
      </c>
      <c r="CB69" s="84">
        <f t="shared" si="73"/>
        <v>0</v>
      </c>
      <c r="CC69" s="84">
        <f t="shared" si="74"/>
        <v>0</v>
      </c>
      <c r="CD69" s="84">
        <f t="shared" si="75"/>
        <v>0</v>
      </c>
      <c r="CE69" s="84">
        <f t="shared" si="76"/>
        <v>0</v>
      </c>
      <c r="CF69" s="84">
        <f t="shared" si="77"/>
        <v>0</v>
      </c>
      <c r="CG69" s="84">
        <f t="shared" si="78"/>
        <v>0</v>
      </c>
      <c r="CH69" s="84">
        <f t="shared" si="79"/>
        <v>0</v>
      </c>
      <c r="CI69" s="84">
        <f t="shared" si="80"/>
        <v>0</v>
      </c>
      <c r="CJ69" s="84">
        <f t="shared" si="81"/>
        <v>0</v>
      </c>
      <c r="CK69" s="84">
        <f t="shared" si="82"/>
        <v>0</v>
      </c>
      <c r="CL69" s="84">
        <f t="shared" si="83"/>
        <v>0</v>
      </c>
      <c r="CM69" s="84">
        <f t="shared" si="84"/>
        <v>0</v>
      </c>
      <c r="CN69" s="84">
        <f t="shared" si="85"/>
        <v>0</v>
      </c>
      <c r="CO69" s="84">
        <f t="shared" si="86"/>
        <v>0</v>
      </c>
      <c r="CP69" s="84">
        <f t="shared" si="87"/>
        <v>0</v>
      </c>
      <c r="CQ69" s="84">
        <f t="shared" si="88"/>
        <v>0</v>
      </c>
      <c r="CR69" s="84">
        <f t="shared" si="89"/>
        <v>0</v>
      </c>
      <c r="CS69" s="84">
        <f t="shared" si="90"/>
        <v>0</v>
      </c>
      <c r="CT69" s="84">
        <f t="shared" si="91"/>
        <v>0</v>
      </c>
      <c r="CU69" s="84">
        <f t="shared" si="92"/>
        <v>0</v>
      </c>
      <c r="CV69" s="84">
        <f t="shared" si="93"/>
        <v>0</v>
      </c>
      <c r="CW69" s="84">
        <f t="shared" si="94"/>
        <v>0</v>
      </c>
      <c r="CX69" s="84">
        <f t="shared" si="95"/>
        <v>0</v>
      </c>
    </row>
    <row r="70" spans="1:102" s="263" customFormat="1" ht="14.25">
      <c r="A70" s="78">
        <f t="shared" si="96"/>
        <v>60</v>
      </c>
      <c r="B70" s="79"/>
      <c r="C70" s="80"/>
      <c r="D70" s="81"/>
      <c r="E70" s="82"/>
      <c r="F70" s="83"/>
      <c r="G70" s="84">
        <f t="shared" si="0"/>
        <v>0</v>
      </c>
      <c r="H70" s="84">
        <f t="shared" si="1"/>
        <v>0</v>
      </c>
      <c r="I70" s="84">
        <f t="shared" si="2"/>
        <v>0</v>
      </c>
      <c r="J70" s="84">
        <f t="shared" si="3"/>
        <v>0</v>
      </c>
      <c r="K70" s="84">
        <f t="shared" si="4"/>
        <v>0</v>
      </c>
      <c r="L70" s="84">
        <f t="shared" si="5"/>
        <v>0</v>
      </c>
      <c r="M70" s="84">
        <f t="shared" si="6"/>
        <v>0</v>
      </c>
      <c r="N70" s="84">
        <f t="shared" si="7"/>
        <v>0</v>
      </c>
      <c r="O70" s="84">
        <f t="shared" si="8"/>
        <v>0</v>
      </c>
      <c r="P70" s="84">
        <f t="shared" si="9"/>
        <v>0</v>
      </c>
      <c r="Q70" s="84">
        <f t="shared" si="10"/>
        <v>0</v>
      </c>
      <c r="R70" s="84">
        <f t="shared" si="11"/>
        <v>0</v>
      </c>
      <c r="S70" s="84">
        <f t="shared" si="12"/>
        <v>0</v>
      </c>
      <c r="T70" s="84">
        <f t="shared" si="13"/>
        <v>0</v>
      </c>
      <c r="U70" s="84">
        <f t="shared" si="14"/>
        <v>0</v>
      </c>
      <c r="V70" s="84">
        <f t="shared" si="15"/>
        <v>0</v>
      </c>
      <c r="W70" s="84">
        <f t="shared" si="16"/>
        <v>0</v>
      </c>
      <c r="X70" s="84">
        <f t="shared" si="17"/>
        <v>0</v>
      </c>
      <c r="Y70" s="84">
        <f t="shared" si="18"/>
        <v>0</v>
      </c>
      <c r="Z70" s="84">
        <f t="shared" si="19"/>
        <v>0</v>
      </c>
      <c r="AA70" s="84">
        <f t="shared" si="20"/>
        <v>0</v>
      </c>
      <c r="AB70" s="84">
        <f t="shared" si="21"/>
        <v>0</v>
      </c>
      <c r="AC70" s="84">
        <f t="shared" si="22"/>
        <v>0</v>
      </c>
      <c r="AD70" s="84">
        <f t="shared" si="23"/>
        <v>0</v>
      </c>
      <c r="AE70" s="84">
        <f t="shared" si="24"/>
        <v>0</v>
      </c>
      <c r="AF70" s="84">
        <f t="shared" si="25"/>
        <v>0</v>
      </c>
      <c r="AG70" s="84">
        <f t="shared" si="26"/>
        <v>0</v>
      </c>
      <c r="AH70" s="84">
        <f t="shared" si="27"/>
        <v>0</v>
      </c>
      <c r="AI70" s="84">
        <f t="shared" si="28"/>
        <v>0</v>
      </c>
      <c r="AJ70" s="84">
        <f t="shared" si="29"/>
        <v>0</v>
      </c>
      <c r="AK70" s="84">
        <f t="shared" si="30"/>
        <v>0</v>
      </c>
      <c r="AL70" s="84">
        <f t="shared" si="31"/>
        <v>0</v>
      </c>
      <c r="AM70" s="84">
        <f t="shared" si="32"/>
        <v>0</v>
      </c>
      <c r="AN70" s="84">
        <f t="shared" si="33"/>
        <v>0</v>
      </c>
      <c r="AO70" s="84">
        <f t="shared" si="34"/>
        <v>0</v>
      </c>
      <c r="AP70" s="84">
        <f t="shared" si="35"/>
        <v>0</v>
      </c>
      <c r="AQ70" s="84">
        <f t="shared" si="36"/>
        <v>0</v>
      </c>
      <c r="AR70" s="84">
        <f t="shared" si="37"/>
        <v>0</v>
      </c>
      <c r="AS70" s="84">
        <f t="shared" si="38"/>
        <v>0</v>
      </c>
      <c r="AT70" s="84">
        <f t="shared" si="39"/>
        <v>0</v>
      </c>
      <c r="AU70" s="84">
        <f t="shared" si="40"/>
        <v>0</v>
      </c>
      <c r="AV70" s="84">
        <f t="shared" si="41"/>
        <v>0</v>
      </c>
      <c r="AW70" s="84">
        <f t="shared" si="42"/>
        <v>0</v>
      </c>
      <c r="AX70" s="84">
        <f t="shared" si="43"/>
        <v>0</v>
      </c>
      <c r="AY70" s="84">
        <f t="shared" si="44"/>
        <v>0</v>
      </c>
      <c r="AZ70" s="84">
        <f t="shared" si="45"/>
        <v>0</v>
      </c>
      <c r="BA70" s="84">
        <f t="shared" si="46"/>
        <v>0</v>
      </c>
      <c r="BB70" s="84">
        <f t="shared" si="47"/>
        <v>0</v>
      </c>
      <c r="BC70" s="84">
        <f t="shared" si="48"/>
        <v>0</v>
      </c>
      <c r="BD70" s="84">
        <f t="shared" si="49"/>
        <v>0</v>
      </c>
      <c r="BE70" s="84">
        <f t="shared" si="50"/>
        <v>0</v>
      </c>
      <c r="BF70" s="84">
        <f t="shared" si="51"/>
        <v>0</v>
      </c>
      <c r="BG70" s="84">
        <f t="shared" si="52"/>
        <v>0</v>
      </c>
      <c r="BH70" s="84">
        <f t="shared" si="53"/>
        <v>0</v>
      </c>
      <c r="BI70" s="84">
        <f t="shared" si="54"/>
        <v>0</v>
      </c>
      <c r="BJ70" s="84">
        <f t="shared" si="55"/>
        <v>0</v>
      </c>
      <c r="BK70" s="84">
        <f t="shared" si="56"/>
        <v>0</v>
      </c>
      <c r="BL70" s="84">
        <f t="shared" si="57"/>
        <v>0</v>
      </c>
      <c r="BM70" s="84">
        <f t="shared" si="58"/>
        <v>0</v>
      </c>
      <c r="BN70" s="84">
        <f t="shared" si="59"/>
        <v>0</v>
      </c>
      <c r="BO70" s="84">
        <f t="shared" si="60"/>
        <v>0</v>
      </c>
      <c r="BP70" s="84">
        <f t="shared" si="61"/>
        <v>0</v>
      </c>
      <c r="BQ70" s="84">
        <f t="shared" si="62"/>
        <v>0</v>
      </c>
      <c r="BR70" s="84">
        <f t="shared" si="63"/>
        <v>0</v>
      </c>
      <c r="BS70" s="84">
        <f t="shared" si="64"/>
        <v>0</v>
      </c>
      <c r="BT70" s="84">
        <f t="shared" si="65"/>
        <v>0</v>
      </c>
      <c r="BU70" s="84">
        <f t="shared" si="66"/>
        <v>0</v>
      </c>
      <c r="BV70" s="84">
        <f t="shared" si="67"/>
        <v>0</v>
      </c>
      <c r="BW70" s="84">
        <f t="shared" si="68"/>
        <v>0</v>
      </c>
      <c r="BX70" s="84">
        <f t="shared" si="69"/>
        <v>0</v>
      </c>
      <c r="BY70" s="84">
        <f t="shared" si="70"/>
        <v>0</v>
      </c>
      <c r="BZ70" s="84">
        <f t="shared" si="71"/>
        <v>0</v>
      </c>
      <c r="CA70" s="84">
        <f t="shared" si="72"/>
        <v>0</v>
      </c>
      <c r="CB70" s="84">
        <f t="shared" si="73"/>
        <v>0</v>
      </c>
      <c r="CC70" s="84">
        <f t="shared" si="74"/>
        <v>0</v>
      </c>
      <c r="CD70" s="84">
        <f t="shared" si="75"/>
        <v>0</v>
      </c>
      <c r="CE70" s="84">
        <f t="shared" si="76"/>
        <v>0</v>
      </c>
      <c r="CF70" s="84">
        <f t="shared" si="77"/>
        <v>0</v>
      </c>
      <c r="CG70" s="84">
        <f t="shared" si="78"/>
        <v>0</v>
      </c>
      <c r="CH70" s="84">
        <f t="shared" si="79"/>
        <v>0</v>
      </c>
      <c r="CI70" s="84">
        <f t="shared" si="80"/>
        <v>0</v>
      </c>
      <c r="CJ70" s="84">
        <f t="shared" si="81"/>
        <v>0</v>
      </c>
      <c r="CK70" s="84">
        <f t="shared" si="82"/>
        <v>0</v>
      </c>
      <c r="CL70" s="84">
        <f t="shared" si="83"/>
        <v>0</v>
      </c>
      <c r="CM70" s="84">
        <f t="shared" si="84"/>
        <v>0</v>
      </c>
      <c r="CN70" s="84">
        <f t="shared" si="85"/>
        <v>0</v>
      </c>
      <c r="CO70" s="84">
        <f t="shared" si="86"/>
        <v>0</v>
      </c>
      <c r="CP70" s="84">
        <f t="shared" si="87"/>
        <v>0</v>
      </c>
      <c r="CQ70" s="84">
        <f t="shared" si="88"/>
        <v>0</v>
      </c>
      <c r="CR70" s="84">
        <f t="shared" si="89"/>
        <v>0</v>
      </c>
      <c r="CS70" s="84">
        <f t="shared" si="90"/>
        <v>0</v>
      </c>
      <c r="CT70" s="84">
        <f t="shared" si="91"/>
        <v>0</v>
      </c>
      <c r="CU70" s="84">
        <f t="shared" si="92"/>
        <v>0</v>
      </c>
      <c r="CV70" s="84">
        <f t="shared" si="93"/>
        <v>0</v>
      </c>
      <c r="CW70" s="84">
        <f t="shared" si="94"/>
        <v>0</v>
      </c>
      <c r="CX70" s="84">
        <f t="shared" si="95"/>
        <v>0</v>
      </c>
    </row>
    <row r="71" spans="1:102" s="263" customFormat="1" ht="14.25">
      <c r="A71" s="78">
        <f t="shared" si="96"/>
        <v>61</v>
      </c>
      <c r="B71" s="79"/>
      <c r="C71" s="80"/>
      <c r="D71" s="81"/>
      <c r="E71" s="82"/>
      <c r="F71" s="83"/>
      <c r="G71" s="84">
        <f t="shared" si="0"/>
        <v>0</v>
      </c>
      <c r="H71" s="84">
        <f t="shared" si="1"/>
        <v>0</v>
      </c>
      <c r="I71" s="84">
        <f t="shared" si="2"/>
        <v>0</v>
      </c>
      <c r="J71" s="84">
        <f t="shared" si="3"/>
        <v>0</v>
      </c>
      <c r="K71" s="84">
        <f t="shared" si="4"/>
        <v>0</v>
      </c>
      <c r="L71" s="84">
        <f t="shared" si="5"/>
        <v>0</v>
      </c>
      <c r="M71" s="84">
        <f t="shared" si="6"/>
        <v>0</v>
      </c>
      <c r="N71" s="84">
        <f t="shared" si="7"/>
        <v>0</v>
      </c>
      <c r="O71" s="84">
        <f t="shared" si="8"/>
        <v>0</v>
      </c>
      <c r="P71" s="84">
        <f t="shared" si="9"/>
        <v>0</v>
      </c>
      <c r="Q71" s="84">
        <f t="shared" si="10"/>
        <v>0</v>
      </c>
      <c r="R71" s="84">
        <f t="shared" si="11"/>
        <v>0</v>
      </c>
      <c r="S71" s="84">
        <f t="shared" si="12"/>
        <v>0</v>
      </c>
      <c r="T71" s="84">
        <f t="shared" si="13"/>
        <v>0</v>
      </c>
      <c r="U71" s="84">
        <f t="shared" si="14"/>
        <v>0</v>
      </c>
      <c r="V71" s="84">
        <f t="shared" si="15"/>
        <v>0</v>
      </c>
      <c r="W71" s="84">
        <f t="shared" si="16"/>
        <v>0</v>
      </c>
      <c r="X71" s="84">
        <f t="shared" si="17"/>
        <v>0</v>
      </c>
      <c r="Y71" s="84">
        <f t="shared" si="18"/>
        <v>0</v>
      </c>
      <c r="Z71" s="84">
        <f t="shared" si="19"/>
        <v>0</v>
      </c>
      <c r="AA71" s="84">
        <f t="shared" si="20"/>
        <v>0</v>
      </c>
      <c r="AB71" s="84">
        <f t="shared" si="21"/>
        <v>0</v>
      </c>
      <c r="AC71" s="84">
        <f t="shared" si="22"/>
        <v>0</v>
      </c>
      <c r="AD71" s="84">
        <f t="shared" si="23"/>
        <v>0</v>
      </c>
      <c r="AE71" s="84">
        <f t="shared" si="24"/>
        <v>0</v>
      </c>
      <c r="AF71" s="84">
        <f t="shared" si="25"/>
        <v>0</v>
      </c>
      <c r="AG71" s="84">
        <f t="shared" si="26"/>
        <v>0</v>
      </c>
      <c r="AH71" s="84">
        <f t="shared" si="27"/>
        <v>0</v>
      </c>
      <c r="AI71" s="84">
        <f t="shared" si="28"/>
        <v>0</v>
      </c>
      <c r="AJ71" s="84">
        <f t="shared" si="29"/>
        <v>0</v>
      </c>
      <c r="AK71" s="84">
        <f t="shared" si="30"/>
        <v>0</v>
      </c>
      <c r="AL71" s="84">
        <f t="shared" si="31"/>
        <v>0</v>
      </c>
      <c r="AM71" s="84">
        <f t="shared" si="32"/>
        <v>0</v>
      </c>
      <c r="AN71" s="84">
        <f t="shared" si="33"/>
        <v>0</v>
      </c>
      <c r="AO71" s="84">
        <f t="shared" si="34"/>
        <v>0</v>
      </c>
      <c r="AP71" s="84">
        <f t="shared" si="35"/>
        <v>0</v>
      </c>
      <c r="AQ71" s="84">
        <f t="shared" si="36"/>
        <v>0</v>
      </c>
      <c r="AR71" s="84">
        <f t="shared" si="37"/>
        <v>0</v>
      </c>
      <c r="AS71" s="84">
        <f t="shared" si="38"/>
        <v>0</v>
      </c>
      <c r="AT71" s="84">
        <f t="shared" si="39"/>
        <v>0</v>
      </c>
      <c r="AU71" s="84">
        <f t="shared" si="40"/>
        <v>0</v>
      </c>
      <c r="AV71" s="84">
        <f t="shared" si="41"/>
        <v>0</v>
      </c>
      <c r="AW71" s="84">
        <f t="shared" si="42"/>
        <v>0</v>
      </c>
      <c r="AX71" s="84">
        <f t="shared" si="43"/>
        <v>0</v>
      </c>
      <c r="AY71" s="84">
        <f t="shared" si="44"/>
        <v>0</v>
      </c>
      <c r="AZ71" s="84">
        <f t="shared" si="45"/>
        <v>0</v>
      </c>
      <c r="BA71" s="84">
        <f t="shared" si="46"/>
        <v>0</v>
      </c>
      <c r="BB71" s="84">
        <f t="shared" si="47"/>
        <v>0</v>
      </c>
      <c r="BC71" s="84">
        <f t="shared" si="48"/>
        <v>0</v>
      </c>
      <c r="BD71" s="84">
        <f t="shared" si="49"/>
        <v>0</v>
      </c>
      <c r="BE71" s="84">
        <f t="shared" si="50"/>
        <v>0</v>
      </c>
      <c r="BF71" s="84">
        <f t="shared" si="51"/>
        <v>0</v>
      </c>
      <c r="BG71" s="84">
        <f t="shared" si="52"/>
        <v>0</v>
      </c>
      <c r="BH71" s="84">
        <f t="shared" si="53"/>
        <v>0</v>
      </c>
      <c r="BI71" s="84">
        <f t="shared" si="54"/>
        <v>0</v>
      </c>
      <c r="BJ71" s="84">
        <f t="shared" si="55"/>
        <v>0</v>
      </c>
      <c r="BK71" s="84">
        <f t="shared" si="56"/>
        <v>0</v>
      </c>
      <c r="BL71" s="84">
        <f t="shared" si="57"/>
        <v>0</v>
      </c>
      <c r="BM71" s="84">
        <f t="shared" si="58"/>
        <v>0</v>
      </c>
      <c r="BN71" s="84">
        <f t="shared" si="59"/>
        <v>0</v>
      </c>
      <c r="BO71" s="84">
        <f t="shared" si="60"/>
        <v>0</v>
      </c>
      <c r="BP71" s="84">
        <f t="shared" si="61"/>
        <v>0</v>
      </c>
      <c r="BQ71" s="84">
        <f t="shared" si="62"/>
        <v>0</v>
      </c>
      <c r="BR71" s="84">
        <f t="shared" si="63"/>
        <v>0</v>
      </c>
      <c r="BS71" s="84">
        <f t="shared" si="64"/>
        <v>0</v>
      </c>
      <c r="BT71" s="84">
        <f t="shared" si="65"/>
        <v>0</v>
      </c>
      <c r="BU71" s="84">
        <f t="shared" si="66"/>
        <v>0</v>
      </c>
      <c r="BV71" s="84">
        <f t="shared" si="67"/>
        <v>0</v>
      </c>
      <c r="BW71" s="84">
        <f t="shared" si="68"/>
        <v>0</v>
      </c>
      <c r="BX71" s="84">
        <f t="shared" si="69"/>
        <v>0</v>
      </c>
      <c r="BY71" s="84">
        <f t="shared" si="70"/>
        <v>0</v>
      </c>
      <c r="BZ71" s="84">
        <f t="shared" si="71"/>
        <v>0</v>
      </c>
      <c r="CA71" s="84">
        <f t="shared" si="72"/>
        <v>0</v>
      </c>
      <c r="CB71" s="84">
        <f t="shared" si="73"/>
        <v>0</v>
      </c>
      <c r="CC71" s="84">
        <f t="shared" si="74"/>
        <v>0</v>
      </c>
      <c r="CD71" s="84">
        <f t="shared" si="75"/>
        <v>0</v>
      </c>
      <c r="CE71" s="84">
        <f t="shared" si="76"/>
        <v>0</v>
      </c>
      <c r="CF71" s="84">
        <f t="shared" si="77"/>
        <v>0</v>
      </c>
      <c r="CG71" s="84">
        <f t="shared" si="78"/>
        <v>0</v>
      </c>
      <c r="CH71" s="84">
        <f t="shared" si="79"/>
        <v>0</v>
      </c>
      <c r="CI71" s="84">
        <f t="shared" si="80"/>
        <v>0</v>
      </c>
      <c r="CJ71" s="84">
        <f t="shared" si="81"/>
        <v>0</v>
      </c>
      <c r="CK71" s="84">
        <f t="shared" si="82"/>
        <v>0</v>
      </c>
      <c r="CL71" s="84">
        <f t="shared" si="83"/>
        <v>0</v>
      </c>
      <c r="CM71" s="84">
        <f t="shared" si="84"/>
        <v>0</v>
      </c>
      <c r="CN71" s="84">
        <f t="shared" si="85"/>
        <v>0</v>
      </c>
      <c r="CO71" s="84">
        <f t="shared" si="86"/>
        <v>0</v>
      </c>
      <c r="CP71" s="84">
        <f t="shared" si="87"/>
        <v>0</v>
      </c>
      <c r="CQ71" s="84">
        <f t="shared" si="88"/>
        <v>0</v>
      </c>
      <c r="CR71" s="84">
        <f t="shared" si="89"/>
        <v>0</v>
      </c>
      <c r="CS71" s="84">
        <f t="shared" si="90"/>
        <v>0</v>
      </c>
      <c r="CT71" s="84">
        <f t="shared" si="91"/>
        <v>0</v>
      </c>
      <c r="CU71" s="84">
        <f t="shared" si="92"/>
        <v>0</v>
      </c>
      <c r="CV71" s="84">
        <f t="shared" si="93"/>
        <v>0</v>
      </c>
      <c r="CW71" s="84">
        <f t="shared" si="94"/>
        <v>0</v>
      </c>
      <c r="CX71" s="84">
        <f t="shared" si="95"/>
        <v>0</v>
      </c>
    </row>
    <row r="72" spans="1:102" s="263" customFormat="1" ht="14.25">
      <c r="A72" s="78">
        <f t="shared" si="96"/>
        <v>62</v>
      </c>
      <c r="B72" s="79"/>
      <c r="C72" s="80"/>
      <c r="D72" s="81"/>
      <c r="E72" s="82"/>
      <c r="F72" s="83"/>
      <c r="G72" s="84">
        <f t="shared" si="0"/>
        <v>0</v>
      </c>
      <c r="H72" s="84">
        <f t="shared" si="1"/>
        <v>0</v>
      </c>
      <c r="I72" s="84">
        <f t="shared" si="2"/>
        <v>0</v>
      </c>
      <c r="J72" s="84">
        <f t="shared" si="3"/>
        <v>0</v>
      </c>
      <c r="K72" s="84">
        <f t="shared" si="4"/>
        <v>0</v>
      </c>
      <c r="L72" s="84">
        <f t="shared" si="5"/>
        <v>0</v>
      </c>
      <c r="M72" s="84">
        <f t="shared" si="6"/>
        <v>0</v>
      </c>
      <c r="N72" s="84">
        <f t="shared" si="7"/>
        <v>0</v>
      </c>
      <c r="O72" s="84">
        <f t="shared" si="8"/>
        <v>0</v>
      </c>
      <c r="P72" s="84">
        <f t="shared" si="9"/>
        <v>0</v>
      </c>
      <c r="Q72" s="84">
        <f t="shared" si="10"/>
        <v>0</v>
      </c>
      <c r="R72" s="84">
        <f t="shared" si="11"/>
        <v>0</v>
      </c>
      <c r="S72" s="84">
        <f t="shared" si="12"/>
        <v>0</v>
      </c>
      <c r="T72" s="84">
        <f t="shared" si="13"/>
        <v>0</v>
      </c>
      <c r="U72" s="84">
        <f t="shared" si="14"/>
        <v>0</v>
      </c>
      <c r="V72" s="84">
        <f t="shared" si="15"/>
        <v>0</v>
      </c>
      <c r="W72" s="84">
        <f t="shared" si="16"/>
        <v>0</v>
      </c>
      <c r="X72" s="84">
        <f t="shared" si="17"/>
        <v>0</v>
      </c>
      <c r="Y72" s="84">
        <f t="shared" si="18"/>
        <v>0</v>
      </c>
      <c r="Z72" s="84">
        <f t="shared" si="19"/>
        <v>0</v>
      </c>
      <c r="AA72" s="84">
        <f t="shared" si="20"/>
        <v>0</v>
      </c>
      <c r="AB72" s="84">
        <f t="shared" si="21"/>
        <v>0</v>
      </c>
      <c r="AC72" s="84">
        <f t="shared" si="22"/>
        <v>0</v>
      </c>
      <c r="AD72" s="84">
        <f t="shared" si="23"/>
        <v>0</v>
      </c>
      <c r="AE72" s="84">
        <f t="shared" si="24"/>
        <v>0</v>
      </c>
      <c r="AF72" s="84">
        <f t="shared" si="25"/>
        <v>0</v>
      </c>
      <c r="AG72" s="84">
        <f t="shared" si="26"/>
        <v>0</v>
      </c>
      <c r="AH72" s="84">
        <f t="shared" si="27"/>
        <v>0</v>
      </c>
      <c r="AI72" s="84">
        <f t="shared" si="28"/>
        <v>0</v>
      </c>
      <c r="AJ72" s="84">
        <f t="shared" si="29"/>
        <v>0</v>
      </c>
      <c r="AK72" s="84">
        <f t="shared" si="30"/>
        <v>0</v>
      </c>
      <c r="AL72" s="84">
        <f t="shared" si="31"/>
        <v>0</v>
      </c>
      <c r="AM72" s="84">
        <f t="shared" si="32"/>
        <v>0</v>
      </c>
      <c r="AN72" s="84">
        <f t="shared" si="33"/>
        <v>0</v>
      </c>
      <c r="AO72" s="84">
        <f t="shared" si="34"/>
        <v>0</v>
      </c>
      <c r="AP72" s="84">
        <f t="shared" si="35"/>
        <v>0</v>
      </c>
      <c r="AQ72" s="84">
        <f t="shared" si="36"/>
        <v>0</v>
      </c>
      <c r="AR72" s="84">
        <f t="shared" si="37"/>
        <v>0</v>
      </c>
      <c r="AS72" s="84">
        <f t="shared" si="38"/>
        <v>0</v>
      </c>
      <c r="AT72" s="84">
        <f t="shared" si="39"/>
        <v>0</v>
      </c>
      <c r="AU72" s="84">
        <f t="shared" si="40"/>
        <v>0</v>
      </c>
      <c r="AV72" s="84">
        <f t="shared" si="41"/>
        <v>0</v>
      </c>
      <c r="AW72" s="84">
        <f t="shared" si="42"/>
        <v>0</v>
      </c>
      <c r="AX72" s="84">
        <f t="shared" si="43"/>
        <v>0</v>
      </c>
      <c r="AY72" s="84">
        <f t="shared" si="44"/>
        <v>0</v>
      </c>
      <c r="AZ72" s="84">
        <f t="shared" si="45"/>
        <v>0</v>
      </c>
      <c r="BA72" s="84">
        <f t="shared" si="46"/>
        <v>0</v>
      </c>
      <c r="BB72" s="84">
        <f t="shared" si="47"/>
        <v>0</v>
      </c>
      <c r="BC72" s="84">
        <f t="shared" si="48"/>
        <v>0</v>
      </c>
      <c r="BD72" s="84">
        <f t="shared" si="49"/>
        <v>0</v>
      </c>
      <c r="BE72" s="84">
        <f t="shared" si="50"/>
        <v>0</v>
      </c>
      <c r="BF72" s="84">
        <f t="shared" si="51"/>
        <v>0</v>
      </c>
      <c r="BG72" s="84">
        <f t="shared" si="52"/>
        <v>0</v>
      </c>
      <c r="BH72" s="84">
        <f t="shared" si="53"/>
        <v>0</v>
      </c>
      <c r="BI72" s="84">
        <f t="shared" si="54"/>
        <v>0</v>
      </c>
      <c r="BJ72" s="84">
        <f t="shared" si="55"/>
        <v>0</v>
      </c>
      <c r="BK72" s="84">
        <f t="shared" si="56"/>
        <v>0</v>
      </c>
      <c r="BL72" s="84">
        <f t="shared" si="57"/>
        <v>0</v>
      </c>
      <c r="BM72" s="84">
        <f t="shared" si="58"/>
        <v>0</v>
      </c>
      <c r="BN72" s="84">
        <f t="shared" si="59"/>
        <v>0</v>
      </c>
      <c r="BO72" s="84">
        <f t="shared" si="60"/>
        <v>0</v>
      </c>
      <c r="BP72" s="84">
        <f t="shared" si="61"/>
        <v>0</v>
      </c>
      <c r="BQ72" s="84">
        <f t="shared" si="62"/>
        <v>0</v>
      </c>
      <c r="BR72" s="84">
        <f t="shared" si="63"/>
        <v>0</v>
      </c>
      <c r="BS72" s="84">
        <f t="shared" si="64"/>
        <v>0</v>
      </c>
      <c r="BT72" s="84">
        <f t="shared" si="65"/>
        <v>0</v>
      </c>
      <c r="BU72" s="84">
        <f t="shared" si="66"/>
        <v>0</v>
      </c>
      <c r="BV72" s="84">
        <f t="shared" si="67"/>
        <v>0</v>
      </c>
      <c r="BW72" s="84">
        <f t="shared" si="68"/>
        <v>0</v>
      </c>
      <c r="BX72" s="84">
        <f t="shared" si="69"/>
        <v>0</v>
      </c>
      <c r="BY72" s="84">
        <f t="shared" si="70"/>
        <v>0</v>
      </c>
      <c r="BZ72" s="84">
        <f t="shared" si="71"/>
        <v>0</v>
      </c>
      <c r="CA72" s="84">
        <f t="shared" si="72"/>
        <v>0</v>
      </c>
      <c r="CB72" s="84">
        <f t="shared" si="73"/>
        <v>0</v>
      </c>
      <c r="CC72" s="84">
        <f t="shared" si="74"/>
        <v>0</v>
      </c>
      <c r="CD72" s="84">
        <f t="shared" si="75"/>
        <v>0</v>
      </c>
      <c r="CE72" s="84">
        <f t="shared" si="76"/>
        <v>0</v>
      </c>
      <c r="CF72" s="84">
        <f t="shared" si="77"/>
        <v>0</v>
      </c>
      <c r="CG72" s="84">
        <f t="shared" si="78"/>
        <v>0</v>
      </c>
      <c r="CH72" s="84">
        <f t="shared" si="79"/>
        <v>0</v>
      </c>
      <c r="CI72" s="84">
        <f t="shared" si="80"/>
        <v>0</v>
      </c>
      <c r="CJ72" s="84">
        <f t="shared" si="81"/>
        <v>0</v>
      </c>
      <c r="CK72" s="84">
        <f t="shared" si="82"/>
        <v>0</v>
      </c>
      <c r="CL72" s="84">
        <f t="shared" si="83"/>
        <v>0</v>
      </c>
      <c r="CM72" s="84">
        <f t="shared" si="84"/>
        <v>0</v>
      </c>
      <c r="CN72" s="84">
        <f t="shared" si="85"/>
        <v>0</v>
      </c>
      <c r="CO72" s="84">
        <f t="shared" si="86"/>
        <v>0</v>
      </c>
      <c r="CP72" s="84">
        <f t="shared" si="87"/>
        <v>0</v>
      </c>
      <c r="CQ72" s="84">
        <f t="shared" si="88"/>
        <v>0</v>
      </c>
      <c r="CR72" s="84">
        <f t="shared" si="89"/>
        <v>0</v>
      </c>
      <c r="CS72" s="84">
        <f t="shared" si="90"/>
        <v>0</v>
      </c>
      <c r="CT72" s="84">
        <f t="shared" si="91"/>
        <v>0</v>
      </c>
      <c r="CU72" s="84">
        <f t="shared" si="92"/>
        <v>0</v>
      </c>
      <c r="CV72" s="84">
        <f t="shared" si="93"/>
        <v>0</v>
      </c>
      <c r="CW72" s="84">
        <f t="shared" si="94"/>
        <v>0</v>
      </c>
      <c r="CX72" s="84">
        <f t="shared" si="95"/>
        <v>0</v>
      </c>
    </row>
    <row r="73" spans="1:102" s="263" customFormat="1" ht="14.25">
      <c r="A73" s="78">
        <f t="shared" si="96"/>
        <v>63</v>
      </c>
      <c r="B73" s="79"/>
      <c r="C73" s="80"/>
      <c r="D73" s="81"/>
      <c r="E73" s="82"/>
      <c r="F73" s="83"/>
      <c r="G73" s="84">
        <f t="shared" si="0"/>
        <v>0</v>
      </c>
      <c r="H73" s="84">
        <f t="shared" si="1"/>
        <v>0</v>
      </c>
      <c r="I73" s="84">
        <f t="shared" si="2"/>
        <v>0</v>
      </c>
      <c r="J73" s="84">
        <f t="shared" si="3"/>
        <v>0</v>
      </c>
      <c r="K73" s="84">
        <f t="shared" si="4"/>
        <v>0</v>
      </c>
      <c r="L73" s="84">
        <f t="shared" si="5"/>
        <v>0</v>
      </c>
      <c r="M73" s="84">
        <f t="shared" si="6"/>
        <v>0</v>
      </c>
      <c r="N73" s="84">
        <f t="shared" si="7"/>
        <v>0</v>
      </c>
      <c r="O73" s="84">
        <f t="shared" si="8"/>
        <v>0</v>
      </c>
      <c r="P73" s="84">
        <f t="shared" si="9"/>
        <v>0</v>
      </c>
      <c r="Q73" s="84">
        <f t="shared" si="10"/>
        <v>0</v>
      </c>
      <c r="R73" s="84">
        <f t="shared" si="11"/>
        <v>0</v>
      </c>
      <c r="S73" s="84">
        <f t="shared" si="12"/>
        <v>0</v>
      </c>
      <c r="T73" s="84">
        <f t="shared" si="13"/>
        <v>0</v>
      </c>
      <c r="U73" s="84">
        <f t="shared" si="14"/>
        <v>0</v>
      </c>
      <c r="V73" s="84">
        <f t="shared" si="15"/>
        <v>0</v>
      </c>
      <c r="W73" s="84">
        <f t="shared" si="16"/>
        <v>0</v>
      </c>
      <c r="X73" s="84">
        <f t="shared" si="17"/>
        <v>0</v>
      </c>
      <c r="Y73" s="84">
        <f t="shared" si="18"/>
        <v>0</v>
      </c>
      <c r="Z73" s="84">
        <f t="shared" si="19"/>
        <v>0</v>
      </c>
      <c r="AA73" s="84">
        <f t="shared" si="20"/>
        <v>0</v>
      </c>
      <c r="AB73" s="84">
        <f t="shared" si="21"/>
        <v>0</v>
      </c>
      <c r="AC73" s="84">
        <f t="shared" si="22"/>
        <v>0</v>
      </c>
      <c r="AD73" s="84">
        <f t="shared" si="23"/>
        <v>0</v>
      </c>
      <c r="AE73" s="84">
        <f t="shared" si="24"/>
        <v>0</v>
      </c>
      <c r="AF73" s="84">
        <f t="shared" si="25"/>
        <v>0</v>
      </c>
      <c r="AG73" s="84">
        <f t="shared" si="26"/>
        <v>0</v>
      </c>
      <c r="AH73" s="84">
        <f t="shared" si="27"/>
        <v>0</v>
      </c>
      <c r="AI73" s="84">
        <f t="shared" si="28"/>
        <v>0</v>
      </c>
      <c r="AJ73" s="84">
        <f t="shared" si="29"/>
        <v>0</v>
      </c>
      <c r="AK73" s="84">
        <f t="shared" si="30"/>
        <v>0</v>
      </c>
      <c r="AL73" s="84">
        <f t="shared" si="31"/>
        <v>0</v>
      </c>
      <c r="AM73" s="84">
        <f t="shared" si="32"/>
        <v>0</v>
      </c>
      <c r="AN73" s="84">
        <f t="shared" si="33"/>
        <v>0</v>
      </c>
      <c r="AO73" s="84">
        <f t="shared" si="34"/>
        <v>0</v>
      </c>
      <c r="AP73" s="84">
        <f t="shared" si="35"/>
        <v>0</v>
      </c>
      <c r="AQ73" s="84">
        <f t="shared" si="36"/>
        <v>0</v>
      </c>
      <c r="AR73" s="84">
        <f t="shared" si="37"/>
        <v>0</v>
      </c>
      <c r="AS73" s="84">
        <f t="shared" si="38"/>
        <v>0</v>
      </c>
      <c r="AT73" s="84">
        <f t="shared" si="39"/>
        <v>0</v>
      </c>
      <c r="AU73" s="84">
        <f t="shared" si="40"/>
        <v>0</v>
      </c>
      <c r="AV73" s="84">
        <f t="shared" si="41"/>
        <v>0</v>
      </c>
      <c r="AW73" s="84">
        <f t="shared" si="42"/>
        <v>0</v>
      </c>
      <c r="AX73" s="84">
        <f t="shared" si="43"/>
        <v>0</v>
      </c>
      <c r="AY73" s="84">
        <f t="shared" si="44"/>
        <v>0</v>
      </c>
      <c r="AZ73" s="84">
        <f t="shared" si="45"/>
        <v>0</v>
      </c>
      <c r="BA73" s="84">
        <f t="shared" si="46"/>
        <v>0</v>
      </c>
      <c r="BB73" s="84">
        <f t="shared" si="47"/>
        <v>0</v>
      </c>
      <c r="BC73" s="84">
        <f t="shared" si="48"/>
        <v>0</v>
      </c>
      <c r="BD73" s="84">
        <f t="shared" si="49"/>
        <v>0</v>
      </c>
      <c r="BE73" s="84">
        <f t="shared" si="50"/>
        <v>0</v>
      </c>
      <c r="BF73" s="84">
        <f t="shared" si="51"/>
        <v>0</v>
      </c>
      <c r="BG73" s="84">
        <f t="shared" si="52"/>
        <v>0</v>
      </c>
      <c r="BH73" s="84">
        <f t="shared" si="53"/>
        <v>0</v>
      </c>
      <c r="BI73" s="84">
        <f t="shared" si="54"/>
        <v>0</v>
      </c>
      <c r="BJ73" s="84">
        <f t="shared" si="55"/>
        <v>0</v>
      </c>
      <c r="BK73" s="84">
        <f t="shared" si="56"/>
        <v>0</v>
      </c>
      <c r="BL73" s="84">
        <f t="shared" si="57"/>
        <v>0</v>
      </c>
      <c r="BM73" s="84">
        <f t="shared" si="58"/>
        <v>0</v>
      </c>
      <c r="BN73" s="84">
        <f t="shared" si="59"/>
        <v>0</v>
      </c>
      <c r="BO73" s="84">
        <f t="shared" si="60"/>
        <v>0</v>
      </c>
      <c r="BP73" s="84">
        <f t="shared" si="61"/>
        <v>0</v>
      </c>
      <c r="BQ73" s="84">
        <f t="shared" si="62"/>
        <v>0</v>
      </c>
      <c r="BR73" s="84">
        <f t="shared" si="63"/>
        <v>0</v>
      </c>
      <c r="BS73" s="84">
        <f t="shared" si="64"/>
        <v>0</v>
      </c>
      <c r="BT73" s="84">
        <f t="shared" si="65"/>
        <v>0</v>
      </c>
      <c r="BU73" s="84">
        <f t="shared" si="66"/>
        <v>0</v>
      </c>
      <c r="BV73" s="84">
        <f t="shared" si="67"/>
        <v>0</v>
      </c>
      <c r="BW73" s="84">
        <f t="shared" si="68"/>
        <v>0</v>
      </c>
      <c r="BX73" s="84">
        <f t="shared" si="69"/>
        <v>0</v>
      </c>
      <c r="BY73" s="84">
        <f t="shared" si="70"/>
        <v>0</v>
      </c>
      <c r="BZ73" s="84">
        <f t="shared" si="71"/>
        <v>0</v>
      </c>
      <c r="CA73" s="84">
        <f t="shared" si="72"/>
        <v>0</v>
      </c>
      <c r="CB73" s="84">
        <f t="shared" si="73"/>
        <v>0</v>
      </c>
      <c r="CC73" s="84">
        <f t="shared" si="74"/>
        <v>0</v>
      </c>
      <c r="CD73" s="84">
        <f t="shared" si="75"/>
        <v>0</v>
      </c>
      <c r="CE73" s="84">
        <f t="shared" si="76"/>
        <v>0</v>
      </c>
      <c r="CF73" s="84">
        <f t="shared" si="77"/>
        <v>0</v>
      </c>
      <c r="CG73" s="84">
        <f t="shared" si="78"/>
        <v>0</v>
      </c>
      <c r="CH73" s="84">
        <f t="shared" si="79"/>
        <v>0</v>
      </c>
      <c r="CI73" s="84">
        <f t="shared" si="80"/>
        <v>0</v>
      </c>
      <c r="CJ73" s="84">
        <f t="shared" si="81"/>
        <v>0</v>
      </c>
      <c r="CK73" s="84">
        <f t="shared" si="82"/>
        <v>0</v>
      </c>
      <c r="CL73" s="84">
        <f t="shared" si="83"/>
        <v>0</v>
      </c>
      <c r="CM73" s="84">
        <f t="shared" si="84"/>
        <v>0</v>
      </c>
      <c r="CN73" s="84">
        <f t="shared" si="85"/>
        <v>0</v>
      </c>
      <c r="CO73" s="84">
        <f t="shared" si="86"/>
        <v>0</v>
      </c>
      <c r="CP73" s="84">
        <f t="shared" si="87"/>
        <v>0</v>
      </c>
      <c r="CQ73" s="84">
        <f t="shared" si="88"/>
        <v>0</v>
      </c>
      <c r="CR73" s="84">
        <f t="shared" si="89"/>
        <v>0</v>
      </c>
      <c r="CS73" s="84">
        <f t="shared" si="90"/>
        <v>0</v>
      </c>
      <c r="CT73" s="84">
        <f t="shared" si="91"/>
        <v>0</v>
      </c>
      <c r="CU73" s="84">
        <f t="shared" si="92"/>
        <v>0</v>
      </c>
      <c r="CV73" s="84">
        <f t="shared" si="93"/>
        <v>0</v>
      </c>
      <c r="CW73" s="84">
        <f t="shared" si="94"/>
        <v>0</v>
      </c>
      <c r="CX73" s="84">
        <f t="shared" si="95"/>
        <v>0</v>
      </c>
    </row>
    <row r="74" spans="1:102" s="263" customFormat="1" ht="14.25">
      <c r="A74" s="78">
        <f t="shared" si="96"/>
        <v>64</v>
      </c>
      <c r="B74" s="79"/>
      <c r="C74" s="80"/>
      <c r="D74" s="81"/>
      <c r="E74" s="82"/>
      <c r="F74" s="83"/>
      <c r="G74" s="84">
        <f t="shared" si="0"/>
        <v>0</v>
      </c>
      <c r="H74" s="84">
        <f t="shared" si="1"/>
        <v>0</v>
      </c>
      <c r="I74" s="84">
        <f t="shared" si="2"/>
        <v>0</v>
      </c>
      <c r="J74" s="84">
        <f t="shared" si="3"/>
        <v>0</v>
      </c>
      <c r="K74" s="84">
        <f t="shared" si="4"/>
        <v>0</v>
      </c>
      <c r="L74" s="84">
        <f t="shared" si="5"/>
        <v>0</v>
      </c>
      <c r="M74" s="84">
        <f t="shared" si="6"/>
        <v>0</v>
      </c>
      <c r="N74" s="84">
        <f t="shared" si="7"/>
        <v>0</v>
      </c>
      <c r="O74" s="84">
        <f t="shared" si="8"/>
        <v>0</v>
      </c>
      <c r="P74" s="84">
        <f t="shared" si="9"/>
        <v>0</v>
      </c>
      <c r="Q74" s="84">
        <f t="shared" si="10"/>
        <v>0</v>
      </c>
      <c r="R74" s="84">
        <f t="shared" si="11"/>
        <v>0</v>
      </c>
      <c r="S74" s="84">
        <f t="shared" si="12"/>
        <v>0</v>
      </c>
      <c r="T74" s="84">
        <f t="shared" si="13"/>
        <v>0</v>
      </c>
      <c r="U74" s="84">
        <f t="shared" si="14"/>
        <v>0</v>
      </c>
      <c r="V74" s="84">
        <f t="shared" si="15"/>
        <v>0</v>
      </c>
      <c r="W74" s="84">
        <f t="shared" si="16"/>
        <v>0</v>
      </c>
      <c r="X74" s="84">
        <f t="shared" si="17"/>
        <v>0</v>
      </c>
      <c r="Y74" s="84">
        <f t="shared" si="18"/>
        <v>0</v>
      </c>
      <c r="Z74" s="84">
        <f t="shared" si="19"/>
        <v>0</v>
      </c>
      <c r="AA74" s="84">
        <f t="shared" si="20"/>
        <v>0</v>
      </c>
      <c r="AB74" s="84">
        <f t="shared" si="21"/>
        <v>0</v>
      </c>
      <c r="AC74" s="84">
        <f t="shared" si="22"/>
        <v>0</v>
      </c>
      <c r="AD74" s="84">
        <f t="shared" si="23"/>
        <v>0</v>
      </c>
      <c r="AE74" s="84">
        <f t="shared" si="24"/>
        <v>0</v>
      </c>
      <c r="AF74" s="84">
        <f t="shared" si="25"/>
        <v>0</v>
      </c>
      <c r="AG74" s="84">
        <f t="shared" si="26"/>
        <v>0</v>
      </c>
      <c r="AH74" s="84">
        <f t="shared" si="27"/>
        <v>0</v>
      </c>
      <c r="AI74" s="84">
        <f t="shared" si="28"/>
        <v>0</v>
      </c>
      <c r="AJ74" s="84">
        <f t="shared" si="29"/>
        <v>0</v>
      </c>
      <c r="AK74" s="84">
        <f t="shared" si="30"/>
        <v>0</v>
      </c>
      <c r="AL74" s="84">
        <f t="shared" si="31"/>
        <v>0</v>
      </c>
      <c r="AM74" s="84">
        <f t="shared" si="32"/>
        <v>0</v>
      </c>
      <c r="AN74" s="84">
        <f t="shared" si="33"/>
        <v>0</v>
      </c>
      <c r="AO74" s="84">
        <f t="shared" si="34"/>
        <v>0</v>
      </c>
      <c r="AP74" s="84">
        <f t="shared" si="35"/>
        <v>0</v>
      </c>
      <c r="AQ74" s="84">
        <f t="shared" si="36"/>
        <v>0</v>
      </c>
      <c r="AR74" s="84">
        <f t="shared" si="37"/>
        <v>0</v>
      </c>
      <c r="AS74" s="84">
        <f t="shared" si="38"/>
        <v>0</v>
      </c>
      <c r="AT74" s="84">
        <f t="shared" si="39"/>
        <v>0</v>
      </c>
      <c r="AU74" s="84">
        <f t="shared" si="40"/>
        <v>0</v>
      </c>
      <c r="AV74" s="84">
        <f t="shared" si="41"/>
        <v>0</v>
      </c>
      <c r="AW74" s="84">
        <f t="shared" si="42"/>
        <v>0</v>
      </c>
      <c r="AX74" s="84">
        <f t="shared" si="43"/>
        <v>0</v>
      </c>
      <c r="AY74" s="84">
        <f t="shared" si="44"/>
        <v>0</v>
      </c>
      <c r="AZ74" s="84">
        <f t="shared" si="45"/>
        <v>0</v>
      </c>
      <c r="BA74" s="84">
        <f t="shared" si="46"/>
        <v>0</v>
      </c>
      <c r="BB74" s="84">
        <f t="shared" si="47"/>
        <v>0</v>
      </c>
      <c r="BC74" s="84">
        <f t="shared" si="48"/>
        <v>0</v>
      </c>
      <c r="BD74" s="84">
        <f t="shared" si="49"/>
        <v>0</v>
      </c>
      <c r="BE74" s="84">
        <f t="shared" si="50"/>
        <v>0</v>
      </c>
      <c r="BF74" s="84">
        <f t="shared" si="51"/>
        <v>0</v>
      </c>
      <c r="BG74" s="84">
        <f t="shared" si="52"/>
        <v>0</v>
      </c>
      <c r="BH74" s="84">
        <f t="shared" si="53"/>
        <v>0</v>
      </c>
      <c r="BI74" s="84">
        <f t="shared" si="54"/>
        <v>0</v>
      </c>
      <c r="BJ74" s="84">
        <f t="shared" si="55"/>
        <v>0</v>
      </c>
      <c r="BK74" s="84">
        <f t="shared" si="56"/>
        <v>0</v>
      </c>
      <c r="BL74" s="84">
        <f t="shared" si="57"/>
        <v>0</v>
      </c>
      <c r="BM74" s="84">
        <f t="shared" si="58"/>
        <v>0</v>
      </c>
      <c r="BN74" s="84">
        <f t="shared" si="59"/>
        <v>0</v>
      </c>
      <c r="BO74" s="84">
        <f t="shared" si="60"/>
        <v>0</v>
      </c>
      <c r="BP74" s="84">
        <f t="shared" si="61"/>
        <v>0</v>
      </c>
      <c r="BQ74" s="84">
        <f t="shared" si="62"/>
        <v>0</v>
      </c>
      <c r="BR74" s="84">
        <f t="shared" si="63"/>
        <v>0</v>
      </c>
      <c r="BS74" s="84">
        <f t="shared" si="64"/>
        <v>0</v>
      </c>
      <c r="BT74" s="84">
        <f t="shared" si="65"/>
        <v>0</v>
      </c>
      <c r="BU74" s="84">
        <f t="shared" si="66"/>
        <v>0</v>
      </c>
      <c r="BV74" s="84">
        <f t="shared" si="67"/>
        <v>0</v>
      </c>
      <c r="BW74" s="84">
        <f t="shared" si="68"/>
        <v>0</v>
      </c>
      <c r="BX74" s="84">
        <f t="shared" si="69"/>
        <v>0</v>
      </c>
      <c r="BY74" s="84">
        <f t="shared" si="70"/>
        <v>0</v>
      </c>
      <c r="BZ74" s="84">
        <f t="shared" si="71"/>
        <v>0</v>
      </c>
      <c r="CA74" s="84">
        <f t="shared" si="72"/>
        <v>0</v>
      </c>
      <c r="CB74" s="84">
        <f t="shared" si="73"/>
        <v>0</v>
      </c>
      <c r="CC74" s="84">
        <f t="shared" si="74"/>
        <v>0</v>
      </c>
      <c r="CD74" s="84">
        <f t="shared" si="75"/>
        <v>0</v>
      </c>
      <c r="CE74" s="84">
        <f t="shared" si="76"/>
        <v>0</v>
      </c>
      <c r="CF74" s="84">
        <f t="shared" si="77"/>
        <v>0</v>
      </c>
      <c r="CG74" s="84">
        <f t="shared" si="78"/>
        <v>0</v>
      </c>
      <c r="CH74" s="84">
        <f t="shared" si="79"/>
        <v>0</v>
      </c>
      <c r="CI74" s="84">
        <f t="shared" si="80"/>
        <v>0</v>
      </c>
      <c r="CJ74" s="84">
        <f t="shared" si="81"/>
        <v>0</v>
      </c>
      <c r="CK74" s="84">
        <f t="shared" si="82"/>
        <v>0</v>
      </c>
      <c r="CL74" s="84">
        <f t="shared" si="83"/>
        <v>0</v>
      </c>
      <c r="CM74" s="84">
        <f t="shared" si="84"/>
        <v>0</v>
      </c>
      <c r="CN74" s="84">
        <f t="shared" si="85"/>
        <v>0</v>
      </c>
      <c r="CO74" s="84">
        <f t="shared" si="86"/>
        <v>0</v>
      </c>
      <c r="CP74" s="84">
        <f t="shared" si="87"/>
        <v>0</v>
      </c>
      <c r="CQ74" s="84">
        <f t="shared" si="88"/>
        <v>0</v>
      </c>
      <c r="CR74" s="84">
        <f t="shared" si="89"/>
        <v>0</v>
      </c>
      <c r="CS74" s="84">
        <f t="shared" si="90"/>
        <v>0</v>
      </c>
      <c r="CT74" s="84">
        <f t="shared" si="91"/>
        <v>0</v>
      </c>
      <c r="CU74" s="84">
        <f t="shared" si="92"/>
        <v>0</v>
      </c>
      <c r="CV74" s="84">
        <f t="shared" si="93"/>
        <v>0</v>
      </c>
      <c r="CW74" s="84">
        <f t="shared" si="94"/>
        <v>0</v>
      </c>
      <c r="CX74" s="84">
        <f t="shared" si="95"/>
        <v>0</v>
      </c>
    </row>
    <row r="75" spans="1:102" s="263" customFormat="1" ht="14.25">
      <c r="A75" s="78">
        <f t="shared" si="96"/>
        <v>65</v>
      </c>
      <c r="B75" s="79"/>
      <c r="C75" s="80"/>
      <c r="D75" s="81"/>
      <c r="E75" s="82"/>
      <c r="F75" s="83"/>
      <c r="G75" s="84">
        <f t="shared" ref="G75:G127" si="97">IF($F75=1,($E75),0)</f>
        <v>0</v>
      </c>
      <c r="H75" s="84">
        <f t="shared" ref="H75:H127" si="98">IF($F75=2,($E75),0)</f>
        <v>0</v>
      </c>
      <c r="I75" s="84">
        <f t="shared" ref="I75:I127" si="99">IF($F75=3,($E75),0)</f>
        <v>0</v>
      </c>
      <c r="J75" s="84">
        <f t="shared" ref="J75:J127" si="100">IF($F75=4,($E75),0)</f>
        <v>0</v>
      </c>
      <c r="K75" s="84">
        <f t="shared" ref="K75:K127" si="101">IF($F75=5,($E75),0)</f>
        <v>0</v>
      </c>
      <c r="L75" s="84">
        <f t="shared" ref="L75:L127" si="102">IF($F75=6,($E75),0)</f>
        <v>0</v>
      </c>
      <c r="M75" s="84">
        <f t="shared" ref="M75:M127" si="103">IF($F75=7,($E75),0)</f>
        <v>0</v>
      </c>
      <c r="N75" s="84">
        <f t="shared" ref="N75:N127" si="104">IF($F75=8,($E75),0)</f>
        <v>0</v>
      </c>
      <c r="O75" s="84">
        <f t="shared" ref="O75:O127" si="105">IF($F75=9,($E75),0)</f>
        <v>0</v>
      </c>
      <c r="P75" s="84">
        <f t="shared" ref="P75:P127" si="106">IF($F75=10,($E75),0)</f>
        <v>0</v>
      </c>
      <c r="Q75" s="84">
        <f t="shared" ref="Q75:Q127" si="107">IF($F75=11,($E75),0)</f>
        <v>0</v>
      </c>
      <c r="R75" s="84">
        <f t="shared" ref="R75:R127" si="108">IF($F75=12,($E75),0)</f>
        <v>0</v>
      </c>
      <c r="S75" s="84">
        <f t="shared" ref="S75:S127" si="109">IF($F75=13,($E75),0)</f>
        <v>0</v>
      </c>
      <c r="T75" s="84">
        <f t="shared" ref="T75:T127" si="110">IF($F75=14,($E75),0)</f>
        <v>0</v>
      </c>
      <c r="U75" s="84">
        <f t="shared" ref="U75:U127" si="111">IF($F75=15,($E75),0)</f>
        <v>0</v>
      </c>
      <c r="V75" s="84">
        <f t="shared" ref="V75:V127" si="112">IF($F75=16,($E75),0)</f>
        <v>0</v>
      </c>
      <c r="W75" s="84">
        <f t="shared" ref="W75:W127" si="113">IF($F75=17,($E75),0)</f>
        <v>0</v>
      </c>
      <c r="X75" s="84">
        <f t="shared" ref="X75:X127" si="114">IF($F75=18,($E75),0)</f>
        <v>0</v>
      </c>
      <c r="Y75" s="84">
        <f t="shared" ref="Y75:Y127" si="115">IF($F75=19,($E75),0)</f>
        <v>0</v>
      </c>
      <c r="Z75" s="84">
        <f t="shared" ref="Z75:Z127" si="116">IF($F75=30,($E75),0)</f>
        <v>0</v>
      </c>
      <c r="AA75" s="84">
        <f t="shared" ref="AA75:AA127" si="117">IF($F75=31,($E75),0)</f>
        <v>0</v>
      </c>
      <c r="AB75" s="84">
        <f t="shared" ref="AB75:AB127" si="118">IF($F75=32,($E75),0)</f>
        <v>0</v>
      </c>
      <c r="AC75" s="84">
        <f t="shared" ref="AC75:AC127" si="119">IF($F75=33,($E75),0)</f>
        <v>0</v>
      </c>
      <c r="AD75" s="84">
        <f t="shared" ref="AD75:AD127" si="120">IF($F75=34,($E75),0)</f>
        <v>0</v>
      </c>
      <c r="AE75" s="84">
        <f t="shared" ref="AE75:AE127" si="121">IF($F75=35,($E75),0)</f>
        <v>0</v>
      </c>
      <c r="AF75" s="84">
        <f t="shared" ref="AF75:AF127" si="122">IF($F75=36,($E75),0)</f>
        <v>0</v>
      </c>
      <c r="AG75" s="84">
        <f t="shared" ref="AG75:AG127" si="123">IF($F75=37,($E75),0)</f>
        <v>0</v>
      </c>
      <c r="AH75" s="84">
        <f t="shared" ref="AH75:AH127" si="124">IF($F75=38,($E75),0)</f>
        <v>0</v>
      </c>
      <c r="AI75" s="84">
        <f t="shared" ref="AI75:AI127" si="125">IF($F75=39,($E75),0)</f>
        <v>0</v>
      </c>
      <c r="AJ75" s="84">
        <f t="shared" ref="AJ75:AJ127" si="126">IF($F75=40,($E75),0)</f>
        <v>0</v>
      </c>
      <c r="AK75" s="84">
        <f t="shared" ref="AK75:AK127" si="127">IF($F75=41,($E75),0)</f>
        <v>0</v>
      </c>
      <c r="AL75" s="84">
        <f t="shared" ref="AL75:AL127" si="128">IF($F75=42,($E75),0)</f>
        <v>0</v>
      </c>
      <c r="AM75" s="84">
        <f t="shared" ref="AM75:AM127" si="129">IF($F75=43,($E75),0)</f>
        <v>0</v>
      </c>
      <c r="AN75" s="84">
        <f t="shared" ref="AN75:AN127" si="130">IF($F75=44,($E75),0)</f>
        <v>0</v>
      </c>
      <c r="AO75" s="84">
        <f t="shared" ref="AO75:AO127" si="131">IF($F75=45,($E75),0)</f>
        <v>0</v>
      </c>
      <c r="AP75" s="84">
        <f t="shared" ref="AP75:AP127" si="132">IF($F75=46,($E75),0)</f>
        <v>0</v>
      </c>
      <c r="AQ75" s="84">
        <f t="shared" ref="AQ75:AQ127" si="133">IF($F75=47,($E75),0)</f>
        <v>0</v>
      </c>
      <c r="AR75" s="84">
        <f t="shared" ref="AR75:AR127" si="134">IF($F75=48,($E75),0)</f>
        <v>0</v>
      </c>
      <c r="AS75" s="84">
        <f t="shared" ref="AS75:AS127" si="135">IF($F75=49,($E75),0)</f>
        <v>0</v>
      </c>
      <c r="AT75" s="84">
        <f t="shared" ref="AT75:AT127" si="136">IF($F75=50,($E75),0)</f>
        <v>0</v>
      </c>
      <c r="AU75" s="84">
        <f t="shared" ref="AU75:AU127" si="137">IF($F75=51,($E75),0)</f>
        <v>0</v>
      </c>
      <c r="AV75" s="84">
        <f t="shared" ref="AV75:AV127" si="138">IF($F75=52,($E75),0)</f>
        <v>0</v>
      </c>
      <c r="AW75" s="84">
        <f t="shared" ref="AW75:AW127" si="139">IF($F75=53,($E75),0)</f>
        <v>0</v>
      </c>
      <c r="AX75" s="84">
        <f t="shared" ref="AX75:AX127" si="140">IF($F75=54,($E75),0)</f>
        <v>0</v>
      </c>
      <c r="AY75" s="84">
        <f t="shared" ref="AY75:AY127" si="141">IF($F75=55,($E75),0)</f>
        <v>0</v>
      </c>
      <c r="AZ75" s="84">
        <f t="shared" ref="AZ75:AZ127" si="142">IF($F75=56,($E75),0)</f>
        <v>0</v>
      </c>
      <c r="BA75" s="84">
        <f t="shared" ref="BA75:BA127" si="143">IF($F75=60,($E75),0)</f>
        <v>0</v>
      </c>
      <c r="BB75" s="84">
        <f t="shared" ref="BB75:BB127" si="144">IF($F75=61,($E75),0)</f>
        <v>0</v>
      </c>
      <c r="BC75" s="84">
        <f t="shared" ref="BC75:BC127" si="145">IF($F75=62,($E75),0)</f>
        <v>0</v>
      </c>
      <c r="BD75" s="84">
        <f t="shared" ref="BD75:BD127" si="146">IF($F75=63,($E75),0)</f>
        <v>0</v>
      </c>
      <c r="BE75" s="84">
        <f t="shared" ref="BE75:BE127" si="147">IF($F75=64,($E75),0)</f>
        <v>0</v>
      </c>
      <c r="BF75" s="84">
        <f t="shared" ref="BF75:BF127" si="148">IF($F75=65,($E75),0)</f>
        <v>0</v>
      </c>
      <c r="BG75" s="84">
        <f t="shared" ref="BG75:BG127" si="149">IF($F75=66,($E75),0)</f>
        <v>0</v>
      </c>
      <c r="BH75" s="84">
        <f t="shared" ref="BH75:BH127" si="150">IF($F75=67,($E75),0)</f>
        <v>0</v>
      </c>
      <c r="BI75" s="84">
        <f t="shared" ref="BI75:BI127" si="151">IF($F75=68,($E75),0)</f>
        <v>0</v>
      </c>
      <c r="BJ75" s="84">
        <f t="shared" ref="BJ75:BJ127" si="152">IF($F75=69,($E75),0)</f>
        <v>0</v>
      </c>
      <c r="BK75" s="84">
        <f t="shared" ref="BK75:BK127" si="153">IF($F75=70,($E75),0)</f>
        <v>0</v>
      </c>
      <c r="BL75" s="84">
        <f t="shared" ref="BL75:BL127" si="154">IF($F75=71,($E75),0)</f>
        <v>0</v>
      </c>
      <c r="BM75" s="84">
        <f t="shared" ref="BM75:BM127" si="155">IF($F75=72,($E75),0)</f>
        <v>0</v>
      </c>
      <c r="BN75" s="84">
        <f t="shared" ref="BN75:BN127" si="156">IF($F75=73,($E75),0)</f>
        <v>0</v>
      </c>
      <c r="BO75" s="84">
        <f t="shared" ref="BO75:BO127" si="157">IF($F75=74,($E75),0)</f>
        <v>0</v>
      </c>
      <c r="BP75" s="84">
        <f t="shared" ref="BP75:BP127" si="158">IF($F75=75,($E75),0)</f>
        <v>0</v>
      </c>
      <c r="BQ75" s="84">
        <f t="shared" ref="BQ75:BQ127" si="159">IF($F75=76,($E75),0)</f>
        <v>0</v>
      </c>
      <c r="BR75" s="84">
        <f t="shared" ref="BR75:BR127" si="160">IF($F75=77,($E75),0)</f>
        <v>0</v>
      </c>
      <c r="BS75" s="84">
        <f t="shared" ref="BS75:BS127" si="161">IF($F75=78,($E75),0)</f>
        <v>0</v>
      </c>
      <c r="BT75" s="84">
        <f t="shared" ref="BT75:BT127" si="162">IF($F75=79,($E75),0)</f>
        <v>0</v>
      </c>
      <c r="BU75" s="84">
        <f t="shared" ref="BU75:BU127" si="163">IF($F75=80,($E75),0)</f>
        <v>0</v>
      </c>
      <c r="BV75" s="84">
        <f t="shared" ref="BV75:BV127" si="164">IF($F75=81,($E75),0)</f>
        <v>0</v>
      </c>
      <c r="BW75" s="84">
        <f t="shared" ref="BW75:BW127" si="165">IF($F75=82,($E75),0)</f>
        <v>0</v>
      </c>
      <c r="BX75" s="84">
        <f t="shared" ref="BX75:BX127" si="166">IF($F75=83,($E75),0)</f>
        <v>0</v>
      </c>
      <c r="BY75" s="84">
        <f t="shared" ref="BY75:BY127" si="167">IF($F75=84,($E75),0)</f>
        <v>0</v>
      </c>
      <c r="BZ75" s="84">
        <f t="shared" ref="BZ75:BZ127" si="168">IF($F75=85,($E75),0)</f>
        <v>0</v>
      </c>
      <c r="CA75" s="84">
        <f t="shared" ref="CA75:CA127" si="169">IF($F75=86,($E75),0)</f>
        <v>0</v>
      </c>
      <c r="CB75" s="84">
        <f t="shared" ref="CB75:CB127" si="170">IF($F75=87,($E75),0)</f>
        <v>0</v>
      </c>
      <c r="CC75" s="84">
        <f t="shared" ref="CC75:CC127" si="171">IF($F75=88,($E75),0)</f>
        <v>0</v>
      </c>
      <c r="CD75" s="84">
        <f t="shared" ref="CD75:CD127" si="172">IF($F75=90,($E75),0)</f>
        <v>0</v>
      </c>
      <c r="CE75" s="84">
        <f t="shared" ref="CE75:CE127" si="173">IF($F75=91,($E75),0)</f>
        <v>0</v>
      </c>
      <c r="CF75" s="84">
        <f t="shared" ref="CF75:CF127" si="174">IF($F75=92,($E75),0)</f>
        <v>0</v>
      </c>
      <c r="CG75" s="84">
        <f t="shared" ref="CG75:CG127" si="175">IF($F75=93,($E75),0)</f>
        <v>0</v>
      </c>
      <c r="CH75" s="84">
        <f t="shared" ref="CH75:CH127" si="176">IF($F75=100,($E75),0)</f>
        <v>0</v>
      </c>
      <c r="CI75" s="84">
        <f t="shared" ref="CI75:CI127" si="177">IF($F75=101,($E75),0)</f>
        <v>0</v>
      </c>
      <c r="CJ75" s="84">
        <f t="shared" ref="CJ75:CJ127" si="178">IF($F75=102,($E75),0)</f>
        <v>0</v>
      </c>
      <c r="CK75" s="84">
        <f t="shared" ref="CK75:CK127" si="179">IF($F75=103,($E75),0)</f>
        <v>0</v>
      </c>
      <c r="CL75" s="84">
        <f t="shared" ref="CL75:CL127" si="180">IF($F75=104,($E75),0)</f>
        <v>0</v>
      </c>
      <c r="CM75" s="84">
        <f t="shared" ref="CM75:CM127" si="181">IF($F75=110,($E75),0)</f>
        <v>0</v>
      </c>
      <c r="CN75" s="84">
        <f t="shared" ref="CN75:CN127" si="182">IF($F75=111,($E75),0)</f>
        <v>0</v>
      </c>
      <c r="CO75" s="84">
        <f t="shared" ref="CO75:CO127" si="183">IF($F75=112,($E75),0)</f>
        <v>0</v>
      </c>
      <c r="CP75" s="84">
        <f t="shared" ref="CP75:CP127" si="184">IF($F75=113,($E75),0)</f>
        <v>0</v>
      </c>
      <c r="CQ75" s="84">
        <f t="shared" ref="CQ75:CQ127" si="185">IF($F75=114,($E75),0)</f>
        <v>0</v>
      </c>
      <c r="CR75" s="84">
        <f t="shared" ref="CR75:CR127" si="186">IF($F75=115,($E75),0)</f>
        <v>0</v>
      </c>
      <c r="CS75" s="84">
        <f t="shared" ref="CS75:CS127" si="187">IF($F75=116,($E75),0)</f>
        <v>0</v>
      </c>
      <c r="CT75" s="84">
        <f t="shared" ref="CT75:CT127" si="188">IF($F75=117,($E75),0)</f>
        <v>0</v>
      </c>
      <c r="CU75" s="84">
        <f t="shared" ref="CU75:CU127" si="189">IF($F75=118,($E75),0)</f>
        <v>0</v>
      </c>
      <c r="CV75" s="84">
        <f t="shared" ref="CV75:CV127" si="190">IF($F75=119,($E75),0)</f>
        <v>0</v>
      </c>
      <c r="CW75" s="84">
        <f t="shared" ref="CW75:CW127" si="191">IF($F75=200,($E75),0)</f>
        <v>0</v>
      </c>
      <c r="CX75" s="84">
        <f t="shared" ref="CX75:CX127" si="192">IF($F75=301,($E75),0)</f>
        <v>0</v>
      </c>
    </row>
    <row r="76" spans="1:102" s="263" customFormat="1" ht="14.25">
      <c r="A76" s="78">
        <f t="shared" si="96"/>
        <v>66</v>
      </c>
      <c r="B76" s="79"/>
      <c r="C76" s="80"/>
      <c r="D76" s="81"/>
      <c r="E76" s="82"/>
      <c r="F76" s="83"/>
      <c r="G76" s="84">
        <f t="shared" si="97"/>
        <v>0</v>
      </c>
      <c r="H76" s="84">
        <f t="shared" si="98"/>
        <v>0</v>
      </c>
      <c r="I76" s="84">
        <f t="shared" si="99"/>
        <v>0</v>
      </c>
      <c r="J76" s="84">
        <f t="shared" si="100"/>
        <v>0</v>
      </c>
      <c r="K76" s="84">
        <f t="shared" si="101"/>
        <v>0</v>
      </c>
      <c r="L76" s="84">
        <f t="shared" si="102"/>
        <v>0</v>
      </c>
      <c r="M76" s="84">
        <f t="shared" si="103"/>
        <v>0</v>
      </c>
      <c r="N76" s="84">
        <f t="shared" si="104"/>
        <v>0</v>
      </c>
      <c r="O76" s="84">
        <f t="shared" si="105"/>
        <v>0</v>
      </c>
      <c r="P76" s="84">
        <f t="shared" si="106"/>
        <v>0</v>
      </c>
      <c r="Q76" s="84">
        <f t="shared" si="107"/>
        <v>0</v>
      </c>
      <c r="R76" s="84">
        <f t="shared" si="108"/>
        <v>0</v>
      </c>
      <c r="S76" s="84">
        <f t="shared" si="109"/>
        <v>0</v>
      </c>
      <c r="T76" s="84">
        <f t="shared" si="110"/>
        <v>0</v>
      </c>
      <c r="U76" s="84">
        <f t="shared" si="111"/>
        <v>0</v>
      </c>
      <c r="V76" s="84">
        <f t="shared" si="112"/>
        <v>0</v>
      </c>
      <c r="W76" s="84">
        <f t="shared" si="113"/>
        <v>0</v>
      </c>
      <c r="X76" s="84">
        <f t="shared" si="114"/>
        <v>0</v>
      </c>
      <c r="Y76" s="84">
        <f t="shared" si="115"/>
        <v>0</v>
      </c>
      <c r="Z76" s="84">
        <f t="shared" si="116"/>
        <v>0</v>
      </c>
      <c r="AA76" s="84">
        <f t="shared" si="117"/>
        <v>0</v>
      </c>
      <c r="AB76" s="84">
        <f t="shared" si="118"/>
        <v>0</v>
      </c>
      <c r="AC76" s="84">
        <f t="shared" si="119"/>
        <v>0</v>
      </c>
      <c r="AD76" s="84">
        <f t="shared" si="120"/>
        <v>0</v>
      </c>
      <c r="AE76" s="84">
        <f t="shared" si="121"/>
        <v>0</v>
      </c>
      <c r="AF76" s="84">
        <f t="shared" si="122"/>
        <v>0</v>
      </c>
      <c r="AG76" s="84">
        <f t="shared" si="123"/>
        <v>0</v>
      </c>
      <c r="AH76" s="84">
        <f t="shared" si="124"/>
        <v>0</v>
      </c>
      <c r="AI76" s="84">
        <f t="shared" si="125"/>
        <v>0</v>
      </c>
      <c r="AJ76" s="84">
        <f t="shared" si="126"/>
        <v>0</v>
      </c>
      <c r="AK76" s="84">
        <f t="shared" si="127"/>
        <v>0</v>
      </c>
      <c r="AL76" s="84">
        <f t="shared" si="128"/>
        <v>0</v>
      </c>
      <c r="AM76" s="84">
        <f t="shared" si="129"/>
        <v>0</v>
      </c>
      <c r="AN76" s="84">
        <f t="shared" si="130"/>
        <v>0</v>
      </c>
      <c r="AO76" s="84">
        <f t="shared" si="131"/>
        <v>0</v>
      </c>
      <c r="AP76" s="84">
        <f t="shared" si="132"/>
        <v>0</v>
      </c>
      <c r="AQ76" s="84">
        <f t="shared" si="133"/>
        <v>0</v>
      </c>
      <c r="AR76" s="84">
        <f t="shared" si="134"/>
        <v>0</v>
      </c>
      <c r="AS76" s="84">
        <f t="shared" si="135"/>
        <v>0</v>
      </c>
      <c r="AT76" s="84">
        <f t="shared" si="136"/>
        <v>0</v>
      </c>
      <c r="AU76" s="84">
        <f t="shared" si="137"/>
        <v>0</v>
      </c>
      <c r="AV76" s="84">
        <f t="shared" si="138"/>
        <v>0</v>
      </c>
      <c r="AW76" s="84">
        <f t="shared" si="139"/>
        <v>0</v>
      </c>
      <c r="AX76" s="84">
        <f t="shared" si="140"/>
        <v>0</v>
      </c>
      <c r="AY76" s="84">
        <f t="shared" si="141"/>
        <v>0</v>
      </c>
      <c r="AZ76" s="84">
        <f t="shared" si="142"/>
        <v>0</v>
      </c>
      <c r="BA76" s="84">
        <f t="shared" si="143"/>
        <v>0</v>
      </c>
      <c r="BB76" s="84">
        <f t="shared" si="144"/>
        <v>0</v>
      </c>
      <c r="BC76" s="84">
        <f t="shared" si="145"/>
        <v>0</v>
      </c>
      <c r="BD76" s="84">
        <f t="shared" si="146"/>
        <v>0</v>
      </c>
      <c r="BE76" s="84">
        <f t="shared" si="147"/>
        <v>0</v>
      </c>
      <c r="BF76" s="84">
        <f t="shared" si="148"/>
        <v>0</v>
      </c>
      <c r="BG76" s="84">
        <f t="shared" si="149"/>
        <v>0</v>
      </c>
      <c r="BH76" s="84">
        <f t="shared" si="150"/>
        <v>0</v>
      </c>
      <c r="BI76" s="84">
        <f t="shared" si="151"/>
        <v>0</v>
      </c>
      <c r="BJ76" s="84">
        <f t="shared" si="152"/>
        <v>0</v>
      </c>
      <c r="BK76" s="84">
        <f t="shared" si="153"/>
        <v>0</v>
      </c>
      <c r="BL76" s="84">
        <f t="shared" si="154"/>
        <v>0</v>
      </c>
      <c r="BM76" s="84">
        <f t="shared" si="155"/>
        <v>0</v>
      </c>
      <c r="BN76" s="84">
        <f t="shared" si="156"/>
        <v>0</v>
      </c>
      <c r="BO76" s="84">
        <f t="shared" si="157"/>
        <v>0</v>
      </c>
      <c r="BP76" s="84">
        <f t="shared" si="158"/>
        <v>0</v>
      </c>
      <c r="BQ76" s="84">
        <f t="shared" si="159"/>
        <v>0</v>
      </c>
      <c r="BR76" s="84">
        <f t="shared" si="160"/>
        <v>0</v>
      </c>
      <c r="BS76" s="84">
        <f t="shared" si="161"/>
        <v>0</v>
      </c>
      <c r="BT76" s="84">
        <f t="shared" si="162"/>
        <v>0</v>
      </c>
      <c r="BU76" s="84">
        <f t="shared" si="163"/>
        <v>0</v>
      </c>
      <c r="BV76" s="84">
        <f t="shared" si="164"/>
        <v>0</v>
      </c>
      <c r="BW76" s="84">
        <f t="shared" si="165"/>
        <v>0</v>
      </c>
      <c r="BX76" s="84">
        <f t="shared" si="166"/>
        <v>0</v>
      </c>
      <c r="BY76" s="84">
        <f t="shared" si="167"/>
        <v>0</v>
      </c>
      <c r="BZ76" s="84">
        <f t="shared" si="168"/>
        <v>0</v>
      </c>
      <c r="CA76" s="84">
        <f t="shared" si="169"/>
        <v>0</v>
      </c>
      <c r="CB76" s="84">
        <f t="shared" si="170"/>
        <v>0</v>
      </c>
      <c r="CC76" s="84">
        <f t="shared" si="171"/>
        <v>0</v>
      </c>
      <c r="CD76" s="84">
        <f t="shared" si="172"/>
        <v>0</v>
      </c>
      <c r="CE76" s="84">
        <f t="shared" si="173"/>
        <v>0</v>
      </c>
      <c r="CF76" s="84">
        <f t="shared" si="174"/>
        <v>0</v>
      </c>
      <c r="CG76" s="84">
        <f t="shared" si="175"/>
        <v>0</v>
      </c>
      <c r="CH76" s="84">
        <f t="shared" si="176"/>
        <v>0</v>
      </c>
      <c r="CI76" s="84">
        <f t="shared" si="177"/>
        <v>0</v>
      </c>
      <c r="CJ76" s="84">
        <f t="shared" si="178"/>
        <v>0</v>
      </c>
      <c r="CK76" s="84">
        <f t="shared" si="179"/>
        <v>0</v>
      </c>
      <c r="CL76" s="84">
        <f t="shared" si="180"/>
        <v>0</v>
      </c>
      <c r="CM76" s="84">
        <f t="shared" si="181"/>
        <v>0</v>
      </c>
      <c r="CN76" s="84">
        <f t="shared" si="182"/>
        <v>0</v>
      </c>
      <c r="CO76" s="84">
        <f t="shared" si="183"/>
        <v>0</v>
      </c>
      <c r="CP76" s="84">
        <f t="shared" si="184"/>
        <v>0</v>
      </c>
      <c r="CQ76" s="84">
        <f t="shared" si="185"/>
        <v>0</v>
      </c>
      <c r="CR76" s="84">
        <f t="shared" si="186"/>
        <v>0</v>
      </c>
      <c r="CS76" s="84">
        <f t="shared" si="187"/>
        <v>0</v>
      </c>
      <c r="CT76" s="84">
        <f t="shared" si="188"/>
        <v>0</v>
      </c>
      <c r="CU76" s="84">
        <f t="shared" si="189"/>
        <v>0</v>
      </c>
      <c r="CV76" s="84">
        <f t="shared" si="190"/>
        <v>0</v>
      </c>
      <c r="CW76" s="84">
        <f t="shared" si="191"/>
        <v>0</v>
      </c>
      <c r="CX76" s="84">
        <f t="shared" si="192"/>
        <v>0</v>
      </c>
    </row>
    <row r="77" spans="1:102" s="263" customFormat="1" ht="14.25">
      <c r="A77" s="78">
        <f t="shared" si="96"/>
        <v>67</v>
      </c>
      <c r="B77" s="79"/>
      <c r="C77" s="80"/>
      <c r="D77" s="81"/>
      <c r="E77" s="82"/>
      <c r="F77" s="83"/>
      <c r="G77" s="84">
        <f t="shared" si="97"/>
        <v>0</v>
      </c>
      <c r="H77" s="84">
        <f t="shared" si="98"/>
        <v>0</v>
      </c>
      <c r="I77" s="84">
        <f t="shared" si="99"/>
        <v>0</v>
      </c>
      <c r="J77" s="84">
        <f t="shared" si="100"/>
        <v>0</v>
      </c>
      <c r="K77" s="84">
        <f t="shared" si="101"/>
        <v>0</v>
      </c>
      <c r="L77" s="84">
        <f t="shared" si="102"/>
        <v>0</v>
      </c>
      <c r="M77" s="84">
        <f t="shared" si="103"/>
        <v>0</v>
      </c>
      <c r="N77" s="84">
        <f t="shared" si="104"/>
        <v>0</v>
      </c>
      <c r="O77" s="84">
        <f t="shared" si="105"/>
        <v>0</v>
      </c>
      <c r="P77" s="84">
        <f t="shared" si="106"/>
        <v>0</v>
      </c>
      <c r="Q77" s="84">
        <f t="shared" si="107"/>
        <v>0</v>
      </c>
      <c r="R77" s="84">
        <f t="shared" si="108"/>
        <v>0</v>
      </c>
      <c r="S77" s="84">
        <f t="shared" si="109"/>
        <v>0</v>
      </c>
      <c r="T77" s="84">
        <f t="shared" si="110"/>
        <v>0</v>
      </c>
      <c r="U77" s="84">
        <f t="shared" si="111"/>
        <v>0</v>
      </c>
      <c r="V77" s="84">
        <f t="shared" si="112"/>
        <v>0</v>
      </c>
      <c r="W77" s="84">
        <f t="shared" si="113"/>
        <v>0</v>
      </c>
      <c r="X77" s="84">
        <f t="shared" si="114"/>
        <v>0</v>
      </c>
      <c r="Y77" s="84">
        <f t="shared" si="115"/>
        <v>0</v>
      </c>
      <c r="Z77" s="84">
        <f t="shared" si="116"/>
        <v>0</v>
      </c>
      <c r="AA77" s="84">
        <f t="shared" si="117"/>
        <v>0</v>
      </c>
      <c r="AB77" s="84">
        <f t="shared" si="118"/>
        <v>0</v>
      </c>
      <c r="AC77" s="84">
        <f t="shared" si="119"/>
        <v>0</v>
      </c>
      <c r="AD77" s="84">
        <f t="shared" si="120"/>
        <v>0</v>
      </c>
      <c r="AE77" s="84">
        <f t="shared" si="121"/>
        <v>0</v>
      </c>
      <c r="AF77" s="84">
        <f t="shared" si="122"/>
        <v>0</v>
      </c>
      <c r="AG77" s="84">
        <f t="shared" si="123"/>
        <v>0</v>
      </c>
      <c r="AH77" s="84">
        <f t="shared" si="124"/>
        <v>0</v>
      </c>
      <c r="AI77" s="84">
        <f t="shared" si="125"/>
        <v>0</v>
      </c>
      <c r="AJ77" s="84">
        <f t="shared" si="126"/>
        <v>0</v>
      </c>
      <c r="AK77" s="84">
        <f t="shared" si="127"/>
        <v>0</v>
      </c>
      <c r="AL77" s="84">
        <f t="shared" si="128"/>
        <v>0</v>
      </c>
      <c r="AM77" s="84">
        <f t="shared" si="129"/>
        <v>0</v>
      </c>
      <c r="AN77" s="84">
        <f t="shared" si="130"/>
        <v>0</v>
      </c>
      <c r="AO77" s="84">
        <f t="shared" si="131"/>
        <v>0</v>
      </c>
      <c r="AP77" s="84">
        <f t="shared" si="132"/>
        <v>0</v>
      </c>
      <c r="AQ77" s="84">
        <f t="shared" si="133"/>
        <v>0</v>
      </c>
      <c r="AR77" s="84">
        <f t="shared" si="134"/>
        <v>0</v>
      </c>
      <c r="AS77" s="84">
        <f t="shared" si="135"/>
        <v>0</v>
      </c>
      <c r="AT77" s="84">
        <f t="shared" si="136"/>
        <v>0</v>
      </c>
      <c r="AU77" s="84">
        <f t="shared" si="137"/>
        <v>0</v>
      </c>
      <c r="AV77" s="84">
        <f t="shared" si="138"/>
        <v>0</v>
      </c>
      <c r="AW77" s="84">
        <f t="shared" si="139"/>
        <v>0</v>
      </c>
      <c r="AX77" s="84">
        <f t="shared" si="140"/>
        <v>0</v>
      </c>
      <c r="AY77" s="84">
        <f t="shared" si="141"/>
        <v>0</v>
      </c>
      <c r="AZ77" s="84">
        <f t="shared" si="142"/>
        <v>0</v>
      </c>
      <c r="BA77" s="84">
        <f t="shared" si="143"/>
        <v>0</v>
      </c>
      <c r="BB77" s="84">
        <f t="shared" si="144"/>
        <v>0</v>
      </c>
      <c r="BC77" s="84">
        <f t="shared" si="145"/>
        <v>0</v>
      </c>
      <c r="BD77" s="84">
        <f t="shared" si="146"/>
        <v>0</v>
      </c>
      <c r="BE77" s="84">
        <f t="shared" si="147"/>
        <v>0</v>
      </c>
      <c r="BF77" s="84">
        <f t="shared" si="148"/>
        <v>0</v>
      </c>
      <c r="BG77" s="84">
        <f t="shared" si="149"/>
        <v>0</v>
      </c>
      <c r="BH77" s="84">
        <f t="shared" si="150"/>
        <v>0</v>
      </c>
      <c r="BI77" s="84">
        <f t="shared" si="151"/>
        <v>0</v>
      </c>
      <c r="BJ77" s="84">
        <f t="shared" si="152"/>
        <v>0</v>
      </c>
      <c r="BK77" s="84">
        <f t="shared" si="153"/>
        <v>0</v>
      </c>
      <c r="BL77" s="84">
        <f t="shared" si="154"/>
        <v>0</v>
      </c>
      <c r="BM77" s="84">
        <f t="shared" si="155"/>
        <v>0</v>
      </c>
      <c r="BN77" s="84">
        <f t="shared" si="156"/>
        <v>0</v>
      </c>
      <c r="BO77" s="84">
        <f t="shared" si="157"/>
        <v>0</v>
      </c>
      <c r="BP77" s="84">
        <f t="shared" si="158"/>
        <v>0</v>
      </c>
      <c r="BQ77" s="84">
        <f t="shared" si="159"/>
        <v>0</v>
      </c>
      <c r="BR77" s="84">
        <f t="shared" si="160"/>
        <v>0</v>
      </c>
      <c r="BS77" s="84">
        <f t="shared" si="161"/>
        <v>0</v>
      </c>
      <c r="BT77" s="84">
        <f t="shared" si="162"/>
        <v>0</v>
      </c>
      <c r="BU77" s="84">
        <f t="shared" si="163"/>
        <v>0</v>
      </c>
      <c r="BV77" s="84">
        <f t="shared" si="164"/>
        <v>0</v>
      </c>
      <c r="BW77" s="84">
        <f t="shared" si="165"/>
        <v>0</v>
      </c>
      <c r="BX77" s="84">
        <f t="shared" si="166"/>
        <v>0</v>
      </c>
      <c r="BY77" s="84">
        <f t="shared" si="167"/>
        <v>0</v>
      </c>
      <c r="BZ77" s="84">
        <f t="shared" si="168"/>
        <v>0</v>
      </c>
      <c r="CA77" s="84">
        <f t="shared" si="169"/>
        <v>0</v>
      </c>
      <c r="CB77" s="84">
        <f t="shared" si="170"/>
        <v>0</v>
      </c>
      <c r="CC77" s="84">
        <f t="shared" si="171"/>
        <v>0</v>
      </c>
      <c r="CD77" s="84">
        <f t="shared" si="172"/>
        <v>0</v>
      </c>
      <c r="CE77" s="84">
        <f t="shared" si="173"/>
        <v>0</v>
      </c>
      <c r="CF77" s="84">
        <f t="shared" si="174"/>
        <v>0</v>
      </c>
      <c r="CG77" s="84">
        <f t="shared" si="175"/>
        <v>0</v>
      </c>
      <c r="CH77" s="84">
        <f t="shared" si="176"/>
        <v>0</v>
      </c>
      <c r="CI77" s="84">
        <f t="shared" si="177"/>
        <v>0</v>
      </c>
      <c r="CJ77" s="84">
        <f t="shared" si="178"/>
        <v>0</v>
      </c>
      <c r="CK77" s="84">
        <f t="shared" si="179"/>
        <v>0</v>
      </c>
      <c r="CL77" s="84">
        <f t="shared" si="180"/>
        <v>0</v>
      </c>
      <c r="CM77" s="84">
        <f t="shared" si="181"/>
        <v>0</v>
      </c>
      <c r="CN77" s="84">
        <f t="shared" si="182"/>
        <v>0</v>
      </c>
      <c r="CO77" s="84">
        <f t="shared" si="183"/>
        <v>0</v>
      </c>
      <c r="CP77" s="84">
        <f t="shared" si="184"/>
        <v>0</v>
      </c>
      <c r="CQ77" s="84">
        <f t="shared" si="185"/>
        <v>0</v>
      </c>
      <c r="CR77" s="84">
        <f t="shared" si="186"/>
        <v>0</v>
      </c>
      <c r="CS77" s="84">
        <f t="shared" si="187"/>
        <v>0</v>
      </c>
      <c r="CT77" s="84">
        <f t="shared" si="188"/>
        <v>0</v>
      </c>
      <c r="CU77" s="84">
        <f t="shared" si="189"/>
        <v>0</v>
      </c>
      <c r="CV77" s="84">
        <f t="shared" si="190"/>
        <v>0</v>
      </c>
      <c r="CW77" s="84">
        <f t="shared" si="191"/>
        <v>0</v>
      </c>
      <c r="CX77" s="84">
        <f t="shared" si="192"/>
        <v>0</v>
      </c>
    </row>
    <row r="78" spans="1:102" s="263" customFormat="1" ht="14.25">
      <c r="A78" s="78">
        <f t="shared" si="96"/>
        <v>68</v>
      </c>
      <c r="B78" s="79"/>
      <c r="C78" s="80"/>
      <c r="D78" s="81"/>
      <c r="E78" s="82"/>
      <c r="F78" s="83"/>
      <c r="G78" s="84">
        <f t="shared" si="97"/>
        <v>0</v>
      </c>
      <c r="H78" s="84">
        <f t="shared" si="98"/>
        <v>0</v>
      </c>
      <c r="I78" s="84">
        <f t="shared" si="99"/>
        <v>0</v>
      </c>
      <c r="J78" s="84">
        <f t="shared" si="100"/>
        <v>0</v>
      </c>
      <c r="K78" s="84">
        <f t="shared" si="101"/>
        <v>0</v>
      </c>
      <c r="L78" s="84">
        <f t="shared" si="102"/>
        <v>0</v>
      </c>
      <c r="M78" s="84">
        <f t="shared" si="103"/>
        <v>0</v>
      </c>
      <c r="N78" s="84">
        <f t="shared" si="104"/>
        <v>0</v>
      </c>
      <c r="O78" s="84">
        <f t="shared" si="105"/>
        <v>0</v>
      </c>
      <c r="P78" s="84">
        <f t="shared" si="106"/>
        <v>0</v>
      </c>
      <c r="Q78" s="84">
        <f t="shared" si="107"/>
        <v>0</v>
      </c>
      <c r="R78" s="84">
        <f t="shared" si="108"/>
        <v>0</v>
      </c>
      <c r="S78" s="84">
        <f t="shared" si="109"/>
        <v>0</v>
      </c>
      <c r="T78" s="84">
        <f t="shared" si="110"/>
        <v>0</v>
      </c>
      <c r="U78" s="84">
        <f t="shared" si="111"/>
        <v>0</v>
      </c>
      <c r="V78" s="84">
        <f t="shared" si="112"/>
        <v>0</v>
      </c>
      <c r="W78" s="84">
        <f t="shared" si="113"/>
        <v>0</v>
      </c>
      <c r="X78" s="84">
        <f t="shared" si="114"/>
        <v>0</v>
      </c>
      <c r="Y78" s="84">
        <f t="shared" si="115"/>
        <v>0</v>
      </c>
      <c r="Z78" s="84">
        <f t="shared" si="116"/>
        <v>0</v>
      </c>
      <c r="AA78" s="84">
        <f t="shared" si="117"/>
        <v>0</v>
      </c>
      <c r="AB78" s="84">
        <f t="shared" si="118"/>
        <v>0</v>
      </c>
      <c r="AC78" s="84">
        <f t="shared" si="119"/>
        <v>0</v>
      </c>
      <c r="AD78" s="84">
        <f t="shared" si="120"/>
        <v>0</v>
      </c>
      <c r="AE78" s="84">
        <f t="shared" si="121"/>
        <v>0</v>
      </c>
      <c r="AF78" s="84">
        <f t="shared" si="122"/>
        <v>0</v>
      </c>
      <c r="AG78" s="84">
        <f t="shared" si="123"/>
        <v>0</v>
      </c>
      <c r="AH78" s="84">
        <f t="shared" si="124"/>
        <v>0</v>
      </c>
      <c r="AI78" s="84">
        <f t="shared" si="125"/>
        <v>0</v>
      </c>
      <c r="AJ78" s="84">
        <f t="shared" si="126"/>
        <v>0</v>
      </c>
      <c r="AK78" s="84">
        <f t="shared" si="127"/>
        <v>0</v>
      </c>
      <c r="AL78" s="84">
        <f t="shared" si="128"/>
        <v>0</v>
      </c>
      <c r="AM78" s="84">
        <f t="shared" si="129"/>
        <v>0</v>
      </c>
      <c r="AN78" s="84">
        <f t="shared" si="130"/>
        <v>0</v>
      </c>
      <c r="AO78" s="84">
        <f t="shared" si="131"/>
        <v>0</v>
      </c>
      <c r="AP78" s="84">
        <f t="shared" si="132"/>
        <v>0</v>
      </c>
      <c r="AQ78" s="84">
        <f t="shared" si="133"/>
        <v>0</v>
      </c>
      <c r="AR78" s="84">
        <f t="shared" si="134"/>
        <v>0</v>
      </c>
      <c r="AS78" s="84">
        <f t="shared" si="135"/>
        <v>0</v>
      </c>
      <c r="AT78" s="84">
        <f t="shared" si="136"/>
        <v>0</v>
      </c>
      <c r="AU78" s="84">
        <f t="shared" si="137"/>
        <v>0</v>
      </c>
      <c r="AV78" s="84">
        <f t="shared" si="138"/>
        <v>0</v>
      </c>
      <c r="AW78" s="84">
        <f t="shared" si="139"/>
        <v>0</v>
      </c>
      <c r="AX78" s="84">
        <f t="shared" si="140"/>
        <v>0</v>
      </c>
      <c r="AY78" s="84">
        <f t="shared" si="141"/>
        <v>0</v>
      </c>
      <c r="AZ78" s="84">
        <f t="shared" si="142"/>
        <v>0</v>
      </c>
      <c r="BA78" s="84">
        <f t="shared" si="143"/>
        <v>0</v>
      </c>
      <c r="BB78" s="84">
        <f t="shared" si="144"/>
        <v>0</v>
      </c>
      <c r="BC78" s="84">
        <f t="shared" si="145"/>
        <v>0</v>
      </c>
      <c r="BD78" s="84">
        <f t="shared" si="146"/>
        <v>0</v>
      </c>
      <c r="BE78" s="84">
        <f t="shared" si="147"/>
        <v>0</v>
      </c>
      <c r="BF78" s="84">
        <f t="shared" si="148"/>
        <v>0</v>
      </c>
      <c r="BG78" s="84">
        <f t="shared" si="149"/>
        <v>0</v>
      </c>
      <c r="BH78" s="84">
        <f t="shared" si="150"/>
        <v>0</v>
      </c>
      <c r="BI78" s="84">
        <f t="shared" si="151"/>
        <v>0</v>
      </c>
      <c r="BJ78" s="84">
        <f t="shared" si="152"/>
        <v>0</v>
      </c>
      <c r="BK78" s="84">
        <f t="shared" si="153"/>
        <v>0</v>
      </c>
      <c r="BL78" s="84">
        <f t="shared" si="154"/>
        <v>0</v>
      </c>
      <c r="BM78" s="84">
        <f t="shared" si="155"/>
        <v>0</v>
      </c>
      <c r="BN78" s="84">
        <f t="shared" si="156"/>
        <v>0</v>
      </c>
      <c r="BO78" s="84">
        <f t="shared" si="157"/>
        <v>0</v>
      </c>
      <c r="BP78" s="84">
        <f t="shared" si="158"/>
        <v>0</v>
      </c>
      <c r="BQ78" s="84">
        <f t="shared" si="159"/>
        <v>0</v>
      </c>
      <c r="BR78" s="84">
        <f t="shared" si="160"/>
        <v>0</v>
      </c>
      <c r="BS78" s="84">
        <f t="shared" si="161"/>
        <v>0</v>
      </c>
      <c r="BT78" s="84">
        <f t="shared" si="162"/>
        <v>0</v>
      </c>
      <c r="BU78" s="84">
        <f t="shared" si="163"/>
        <v>0</v>
      </c>
      <c r="BV78" s="84">
        <f t="shared" si="164"/>
        <v>0</v>
      </c>
      <c r="BW78" s="84">
        <f t="shared" si="165"/>
        <v>0</v>
      </c>
      <c r="BX78" s="84">
        <f t="shared" si="166"/>
        <v>0</v>
      </c>
      <c r="BY78" s="84">
        <f t="shared" si="167"/>
        <v>0</v>
      </c>
      <c r="BZ78" s="84">
        <f t="shared" si="168"/>
        <v>0</v>
      </c>
      <c r="CA78" s="84">
        <f t="shared" si="169"/>
        <v>0</v>
      </c>
      <c r="CB78" s="84">
        <f t="shared" si="170"/>
        <v>0</v>
      </c>
      <c r="CC78" s="84">
        <f t="shared" si="171"/>
        <v>0</v>
      </c>
      <c r="CD78" s="84">
        <f t="shared" si="172"/>
        <v>0</v>
      </c>
      <c r="CE78" s="84">
        <f t="shared" si="173"/>
        <v>0</v>
      </c>
      <c r="CF78" s="84">
        <f t="shared" si="174"/>
        <v>0</v>
      </c>
      <c r="CG78" s="84">
        <f t="shared" si="175"/>
        <v>0</v>
      </c>
      <c r="CH78" s="84">
        <f t="shared" si="176"/>
        <v>0</v>
      </c>
      <c r="CI78" s="84">
        <f t="shared" si="177"/>
        <v>0</v>
      </c>
      <c r="CJ78" s="84">
        <f t="shared" si="178"/>
        <v>0</v>
      </c>
      <c r="CK78" s="84">
        <f t="shared" si="179"/>
        <v>0</v>
      </c>
      <c r="CL78" s="84">
        <f t="shared" si="180"/>
        <v>0</v>
      </c>
      <c r="CM78" s="84">
        <f t="shared" si="181"/>
        <v>0</v>
      </c>
      <c r="CN78" s="84">
        <f t="shared" si="182"/>
        <v>0</v>
      </c>
      <c r="CO78" s="84">
        <f t="shared" si="183"/>
        <v>0</v>
      </c>
      <c r="CP78" s="84">
        <f t="shared" si="184"/>
        <v>0</v>
      </c>
      <c r="CQ78" s="84">
        <f t="shared" si="185"/>
        <v>0</v>
      </c>
      <c r="CR78" s="84">
        <f t="shared" si="186"/>
        <v>0</v>
      </c>
      <c r="CS78" s="84">
        <f t="shared" si="187"/>
        <v>0</v>
      </c>
      <c r="CT78" s="84">
        <f t="shared" si="188"/>
        <v>0</v>
      </c>
      <c r="CU78" s="84">
        <f t="shared" si="189"/>
        <v>0</v>
      </c>
      <c r="CV78" s="84">
        <f t="shared" si="190"/>
        <v>0</v>
      </c>
      <c r="CW78" s="84">
        <f t="shared" si="191"/>
        <v>0</v>
      </c>
      <c r="CX78" s="84">
        <f t="shared" si="192"/>
        <v>0</v>
      </c>
    </row>
    <row r="79" spans="1:102" s="263" customFormat="1" ht="14.25">
      <c r="A79" s="78">
        <f t="shared" si="96"/>
        <v>69</v>
      </c>
      <c r="B79" s="79"/>
      <c r="C79" s="80"/>
      <c r="D79" s="81"/>
      <c r="E79" s="82"/>
      <c r="F79" s="83"/>
      <c r="G79" s="84">
        <f t="shared" si="97"/>
        <v>0</v>
      </c>
      <c r="H79" s="84">
        <f t="shared" si="98"/>
        <v>0</v>
      </c>
      <c r="I79" s="84">
        <f t="shared" si="99"/>
        <v>0</v>
      </c>
      <c r="J79" s="84">
        <f t="shared" si="100"/>
        <v>0</v>
      </c>
      <c r="K79" s="84">
        <f t="shared" si="101"/>
        <v>0</v>
      </c>
      <c r="L79" s="84">
        <f t="shared" si="102"/>
        <v>0</v>
      </c>
      <c r="M79" s="84">
        <f t="shared" si="103"/>
        <v>0</v>
      </c>
      <c r="N79" s="84">
        <f t="shared" si="104"/>
        <v>0</v>
      </c>
      <c r="O79" s="84">
        <f t="shared" si="105"/>
        <v>0</v>
      </c>
      <c r="P79" s="84">
        <f t="shared" si="106"/>
        <v>0</v>
      </c>
      <c r="Q79" s="84">
        <f t="shared" si="107"/>
        <v>0</v>
      </c>
      <c r="R79" s="84">
        <f t="shared" si="108"/>
        <v>0</v>
      </c>
      <c r="S79" s="84">
        <f t="shared" si="109"/>
        <v>0</v>
      </c>
      <c r="T79" s="84">
        <f t="shared" si="110"/>
        <v>0</v>
      </c>
      <c r="U79" s="84">
        <f t="shared" si="111"/>
        <v>0</v>
      </c>
      <c r="V79" s="84">
        <f t="shared" si="112"/>
        <v>0</v>
      </c>
      <c r="W79" s="84">
        <f t="shared" si="113"/>
        <v>0</v>
      </c>
      <c r="X79" s="84">
        <f t="shared" si="114"/>
        <v>0</v>
      </c>
      <c r="Y79" s="84">
        <f t="shared" si="115"/>
        <v>0</v>
      </c>
      <c r="Z79" s="84">
        <f t="shared" si="116"/>
        <v>0</v>
      </c>
      <c r="AA79" s="84">
        <f t="shared" si="117"/>
        <v>0</v>
      </c>
      <c r="AB79" s="84">
        <f t="shared" si="118"/>
        <v>0</v>
      </c>
      <c r="AC79" s="84">
        <f t="shared" si="119"/>
        <v>0</v>
      </c>
      <c r="AD79" s="84">
        <f t="shared" si="120"/>
        <v>0</v>
      </c>
      <c r="AE79" s="84">
        <f t="shared" si="121"/>
        <v>0</v>
      </c>
      <c r="AF79" s="84">
        <f t="shared" si="122"/>
        <v>0</v>
      </c>
      <c r="AG79" s="84">
        <f t="shared" si="123"/>
        <v>0</v>
      </c>
      <c r="AH79" s="84">
        <f t="shared" si="124"/>
        <v>0</v>
      </c>
      <c r="AI79" s="84">
        <f t="shared" si="125"/>
        <v>0</v>
      </c>
      <c r="AJ79" s="84">
        <f t="shared" si="126"/>
        <v>0</v>
      </c>
      <c r="AK79" s="84">
        <f t="shared" si="127"/>
        <v>0</v>
      </c>
      <c r="AL79" s="84">
        <f t="shared" si="128"/>
        <v>0</v>
      </c>
      <c r="AM79" s="84">
        <f t="shared" si="129"/>
        <v>0</v>
      </c>
      <c r="AN79" s="84">
        <f t="shared" si="130"/>
        <v>0</v>
      </c>
      <c r="AO79" s="84">
        <f t="shared" si="131"/>
        <v>0</v>
      </c>
      <c r="AP79" s="84">
        <f t="shared" si="132"/>
        <v>0</v>
      </c>
      <c r="AQ79" s="84">
        <f t="shared" si="133"/>
        <v>0</v>
      </c>
      <c r="AR79" s="84">
        <f t="shared" si="134"/>
        <v>0</v>
      </c>
      <c r="AS79" s="84">
        <f t="shared" si="135"/>
        <v>0</v>
      </c>
      <c r="AT79" s="84">
        <f t="shared" si="136"/>
        <v>0</v>
      </c>
      <c r="AU79" s="84">
        <f t="shared" si="137"/>
        <v>0</v>
      </c>
      <c r="AV79" s="84">
        <f t="shared" si="138"/>
        <v>0</v>
      </c>
      <c r="AW79" s="84">
        <f t="shared" si="139"/>
        <v>0</v>
      </c>
      <c r="AX79" s="84">
        <f t="shared" si="140"/>
        <v>0</v>
      </c>
      <c r="AY79" s="84">
        <f t="shared" si="141"/>
        <v>0</v>
      </c>
      <c r="AZ79" s="84">
        <f t="shared" si="142"/>
        <v>0</v>
      </c>
      <c r="BA79" s="84">
        <f t="shared" si="143"/>
        <v>0</v>
      </c>
      <c r="BB79" s="84">
        <f t="shared" si="144"/>
        <v>0</v>
      </c>
      <c r="BC79" s="84">
        <f t="shared" si="145"/>
        <v>0</v>
      </c>
      <c r="BD79" s="84">
        <f t="shared" si="146"/>
        <v>0</v>
      </c>
      <c r="BE79" s="84">
        <f t="shared" si="147"/>
        <v>0</v>
      </c>
      <c r="BF79" s="84">
        <f t="shared" si="148"/>
        <v>0</v>
      </c>
      <c r="BG79" s="84">
        <f t="shared" si="149"/>
        <v>0</v>
      </c>
      <c r="BH79" s="84">
        <f t="shared" si="150"/>
        <v>0</v>
      </c>
      <c r="BI79" s="84">
        <f t="shared" si="151"/>
        <v>0</v>
      </c>
      <c r="BJ79" s="84">
        <f t="shared" si="152"/>
        <v>0</v>
      </c>
      <c r="BK79" s="84">
        <f t="shared" si="153"/>
        <v>0</v>
      </c>
      <c r="BL79" s="84">
        <f t="shared" si="154"/>
        <v>0</v>
      </c>
      <c r="BM79" s="84">
        <f t="shared" si="155"/>
        <v>0</v>
      </c>
      <c r="BN79" s="84">
        <f t="shared" si="156"/>
        <v>0</v>
      </c>
      <c r="BO79" s="84">
        <f t="shared" si="157"/>
        <v>0</v>
      </c>
      <c r="BP79" s="84">
        <f t="shared" si="158"/>
        <v>0</v>
      </c>
      <c r="BQ79" s="84">
        <f t="shared" si="159"/>
        <v>0</v>
      </c>
      <c r="BR79" s="84">
        <f t="shared" si="160"/>
        <v>0</v>
      </c>
      <c r="BS79" s="84">
        <f t="shared" si="161"/>
        <v>0</v>
      </c>
      <c r="BT79" s="84">
        <f t="shared" si="162"/>
        <v>0</v>
      </c>
      <c r="BU79" s="84">
        <f t="shared" si="163"/>
        <v>0</v>
      </c>
      <c r="BV79" s="84">
        <f t="shared" si="164"/>
        <v>0</v>
      </c>
      <c r="BW79" s="84">
        <f t="shared" si="165"/>
        <v>0</v>
      </c>
      <c r="BX79" s="84">
        <f t="shared" si="166"/>
        <v>0</v>
      </c>
      <c r="BY79" s="84">
        <f t="shared" si="167"/>
        <v>0</v>
      </c>
      <c r="BZ79" s="84">
        <f t="shared" si="168"/>
        <v>0</v>
      </c>
      <c r="CA79" s="84">
        <f t="shared" si="169"/>
        <v>0</v>
      </c>
      <c r="CB79" s="84">
        <f t="shared" si="170"/>
        <v>0</v>
      </c>
      <c r="CC79" s="84">
        <f t="shared" si="171"/>
        <v>0</v>
      </c>
      <c r="CD79" s="84">
        <f t="shared" si="172"/>
        <v>0</v>
      </c>
      <c r="CE79" s="84">
        <f t="shared" si="173"/>
        <v>0</v>
      </c>
      <c r="CF79" s="84">
        <f t="shared" si="174"/>
        <v>0</v>
      </c>
      <c r="CG79" s="84">
        <f t="shared" si="175"/>
        <v>0</v>
      </c>
      <c r="CH79" s="84">
        <f t="shared" si="176"/>
        <v>0</v>
      </c>
      <c r="CI79" s="84">
        <f t="shared" si="177"/>
        <v>0</v>
      </c>
      <c r="CJ79" s="84">
        <f t="shared" si="178"/>
        <v>0</v>
      </c>
      <c r="CK79" s="84">
        <f t="shared" si="179"/>
        <v>0</v>
      </c>
      <c r="CL79" s="84">
        <f t="shared" si="180"/>
        <v>0</v>
      </c>
      <c r="CM79" s="84">
        <f t="shared" si="181"/>
        <v>0</v>
      </c>
      <c r="CN79" s="84">
        <f t="shared" si="182"/>
        <v>0</v>
      </c>
      <c r="CO79" s="84">
        <f t="shared" si="183"/>
        <v>0</v>
      </c>
      <c r="CP79" s="84">
        <f t="shared" si="184"/>
        <v>0</v>
      </c>
      <c r="CQ79" s="84">
        <f t="shared" si="185"/>
        <v>0</v>
      </c>
      <c r="CR79" s="84">
        <f t="shared" si="186"/>
        <v>0</v>
      </c>
      <c r="CS79" s="84">
        <f t="shared" si="187"/>
        <v>0</v>
      </c>
      <c r="CT79" s="84">
        <f t="shared" si="188"/>
        <v>0</v>
      </c>
      <c r="CU79" s="84">
        <f t="shared" si="189"/>
        <v>0</v>
      </c>
      <c r="CV79" s="84">
        <f t="shared" si="190"/>
        <v>0</v>
      </c>
      <c r="CW79" s="84">
        <f t="shared" si="191"/>
        <v>0</v>
      </c>
      <c r="CX79" s="84">
        <f t="shared" si="192"/>
        <v>0</v>
      </c>
    </row>
    <row r="80" spans="1:102" s="263" customFormat="1" ht="14.25">
      <c r="A80" s="78">
        <f t="shared" si="96"/>
        <v>70</v>
      </c>
      <c r="B80" s="79"/>
      <c r="C80" s="80"/>
      <c r="D80" s="81"/>
      <c r="E80" s="82"/>
      <c r="F80" s="83"/>
      <c r="G80" s="84">
        <f t="shared" si="97"/>
        <v>0</v>
      </c>
      <c r="H80" s="84">
        <f t="shared" si="98"/>
        <v>0</v>
      </c>
      <c r="I80" s="84">
        <f t="shared" si="99"/>
        <v>0</v>
      </c>
      <c r="J80" s="84">
        <f t="shared" si="100"/>
        <v>0</v>
      </c>
      <c r="K80" s="84">
        <f t="shared" si="101"/>
        <v>0</v>
      </c>
      <c r="L80" s="84">
        <f t="shared" si="102"/>
        <v>0</v>
      </c>
      <c r="M80" s="84">
        <f t="shared" si="103"/>
        <v>0</v>
      </c>
      <c r="N80" s="84">
        <f t="shared" si="104"/>
        <v>0</v>
      </c>
      <c r="O80" s="84">
        <f t="shared" si="105"/>
        <v>0</v>
      </c>
      <c r="P80" s="84">
        <f t="shared" si="106"/>
        <v>0</v>
      </c>
      <c r="Q80" s="84">
        <f t="shared" si="107"/>
        <v>0</v>
      </c>
      <c r="R80" s="84">
        <f t="shared" si="108"/>
        <v>0</v>
      </c>
      <c r="S80" s="84">
        <f t="shared" si="109"/>
        <v>0</v>
      </c>
      <c r="T80" s="84">
        <f t="shared" si="110"/>
        <v>0</v>
      </c>
      <c r="U80" s="84">
        <f t="shared" si="111"/>
        <v>0</v>
      </c>
      <c r="V80" s="84">
        <f t="shared" si="112"/>
        <v>0</v>
      </c>
      <c r="W80" s="84">
        <f t="shared" si="113"/>
        <v>0</v>
      </c>
      <c r="X80" s="84">
        <f t="shared" si="114"/>
        <v>0</v>
      </c>
      <c r="Y80" s="84">
        <f t="shared" si="115"/>
        <v>0</v>
      </c>
      <c r="Z80" s="84">
        <f t="shared" si="116"/>
        <v>0</v>
      </c>
      <c r="AA80" s="84">
        <f t="shared" si="117"/>
        <v>0</v>
      </c>
      <c r="AB80" s="84">
        <f t="shared" si="118"/>
        <v>0</v>
      </c>
      <c r="AC80" s="84">
        <f t="shared" si="119"/>
        <v>0</v>
      </c>
      <c r="AD80" s="84">
        <f t="shared" si="120"/>
        <v>0</v>
      </c>
      <c r="AE80" s="84">
        <f t="shared" si="121"/>
        <v>0</v>
      </c>
      <c r="AF80" s="84">
        <f t="shared" si="122"/>
        <v>0</v>
      </c>
      <c r="AG80" s="84">
        <f t="shared" si="123"/>
        <v>0</v>
      </c>
      <c r="AH80" s="84">
        <f t="shared" si="124"/>
        <v>0</v>
      </c>
      <c r="AI80" s="84">
        <f t="shared" si="125"/>
        <v>0</v>
      </c>
      <c r="AJ80" s="84">
        <f t="shared" si="126"/>
        <v>0</v>
      </c>
      <c r="AK80" s="84">
        <f t="shared" si="127"/>
        <v>0</v>
      </c>
      <c r="AL80" s="84">
        <f t="shared" si="128"/>
        <v>0</v>
      </c>
      <c r="AM80" s="84">
        <f t="shared" si="129"/>
        <v>0</v>
      </c>
      <c r="AN80" s="84">
        <f t="shared" si="130"/>
        <v>0</v>
      </c>
      <c r="AO80" s="84">
        <f t="shared" si="131"/>
        <v>0</v>
      </c>
      <c r="AP80" s="84">
        <f t="shared" si="132"/>
        <v>0</v>
      </c>
      <c r="AQ80" s="84">
        <f t="shared" si="133"/>
        <v>0</v>
      </c>
      <c r="AR80" s="84">
        <f t="shared" si="134"/>
        <v>0</v>
      </c>
      <c r="AS80" s="84">
        <f t="shared" si="135"/>
        <v>0</v>
      </c>
      <c r="AT80" s="84">
        <f t="shared" si="136"/>
        <v>0</v>
      </c>
      <c r="AU80" s="84">
        <f t="shared" si="137"/>
        <v>0</v>
      </c>
      <c r="AV80" s="84">
        <f t="shared" si="138"/>
        <v>0</v>
      </c>
      <c r="AW80" s="84">
        <f t="shared" si="139"/>
        <v>0</v>
      </c>
      <c r="AX80" s="84">
        <f t="shared" si="140"/>
        <v>0</v>
      </c>
      <c r="AY80" s="84">
        <f t="shared" si="141"/>
        <v>0</v>
      </c>
      <c r="AZ80" s="84">
        <f t="shared" si="142"/>
        <v>0</v>
      </c>
      <c r="BA80" s="84">
        <f t="shared" si="143"/>
        <v>0</v>
      </c>
      <c r="BB80" s="84">
        <f t="shared" si="144"/>
        <v>0</v>
      </c>
      <c r="BC80" s="84">
        <f t="shared" si="145"/>
        <v>0</v>
      </c>
      <c r="BD80" s="84">
        <f t="shared" si="146"/>
        <v>0</v>
      </c>
      <c r="BE80" s="84">
        <f t="shared" si="147"/>
        <v>0</v>
      </c>
      <c r="BF80" s="84">
        <f t="shared" si="148"/>
        <v>0</v>
      </c>
      <c r="BG80" s="84">
        <f t="shared" si="149"/>
        <v>0</v>
      </c>
      <c r="BH80" s="84">
        <f t="shared" si="150"/>
        <v>0</v>
      </c>
      <c r="BI80" s="84">
        <f t="shared" si="151"/>
        <v>0</v>
      </c>
      <c r="BJ80" s="84">
        <f t="shared" si="152"/>
        <v>0</v>
      </c>
      <c r="BK80" s="84">
        <f t="shared" si="153"/>
        <v>0</v>
      </c>
      <c r="BL80" s="84">
        <f t="shared" si="154"/>
        <v>0</v>
      </c>
      <c r="BM80" s="84">
        <f t="shared" si="155"/>
        <v>0</v>
      </c>
      <c r="BN80" s="84">
        <f t="shared" si="156"/>
        <v>0</v>
      </c>
      <c r="BO80" s="84">
        <f t="shared" si="157"/>
        <v>0</v>
      </c>
      <c r="BP80" s="84">
        <f t="shared" si="158"/>
        <v>0</v>
      </c>
      <c r="BQ80" s="84">
        <f t="shared" si="159"/>
        <v>0</v>
      </c>
      <c r="BR80" s="84">
        <f t="shared" si="160"/>
        <v>0</v>
      </c>
      <c r="BS80" s="84">
        <f t="shared" si="161"/>
        <v>0</v>
      </c>
      <c r="BT80" s="84">
        <f t="shared" si="162"/>
        <v>0</v>
      </c>
      <c r="BU80" s="84">
        <f t="shared" si="163"/>
        <v>0</v>
      </c>
      <c r="BV80" s="84">
        <f t="shared" si="164"/>
        <v>0</v>
      </c>
      <c r="BW80" s="84">
        <f t="shared" si="165"/>
        <v>0</v>
      </c>
      <c r="BX80" s="84">
        <f t="shared" si="166"/>
        <v>0</v>
      </c>
      <c r="BY80" s="84">
        <f t="shared" si="167"/>
        <v>0</v>
      </c>
      <c r="BZ80" s="84">
        <f t="shared" si="168"/>
        <v>0</v>
      </c>
      <c r="CA80" s="84">
        <f t="shared" si="169"/>
        <v>0</v>
      </c>
      <c r="CB80" s="84">
        <f t="shared" si="170"/>
        <v>0</v>
      </c>
      <c r="CC80" s="84">
        <f t="shared" si="171"/>
        <v>0</v>
      </c>
      <c r="CD80" s="84">
        <f t="shared" si="172"/>
        <v>0</v>
      </c>
      <c r="CE80" s="84">
        <f t="shared" si="173"/>
        <v>0</v>
      </c>
      <c r="CF80" s="84">
        <f t="shared" si="174"/>
        <v>0</v>
      </c>
      <c r="CG80" s="84">
        <f t="shared" si="175"/>
        <v>0</v>
      </c>
      <c r="CH80" s="84">
        <f t="shared" si="176"/>
        <v>0</v>
      </c>
      <c r="CI80" s="84">
        <f t="shared" si="177"/>
        <v>0</v>
      </c>
      <c r="CJ80" s="84">
        <f t="shared" si="178"/>
        <v>0</v>
      </c>
      <c r="CK80" s="84">
        <f t="shared" si="179"/>
        <v>0</v>
      </c>
      <c r="CL80" s="84">
        <f t="shared" si="180"/>
        <v>0</v>
      </c>
      <c r="CM80" s="84">
        <f t="shared" si="181"/>
        <v>0</v>
      </c>
      <c r="CN80" s="84">
        <f t="shared" si="182"/>
        <v>0</v>
      </c>
      <c r="CO80" s="84">
        <f t="shared" si="183"/>
        <v>0</v>
      </c>
      <c r="CP80" s="84">
        <f t="shared" si="184"/>
        <v>0</v>
      </c>
      <c r="CQ80" s="84">
        <f t="shared" si="185"/>
        <v>0</v>
      </c>
      <c r="CR80" s="84">
        <f t="shared" si="186"/>
        <v>0</v>
      </c>
      <c r="CS80" s="84">
        <f t="shared" si="187"/>
        <v>0</v>
      </c>
      <c r="CT80" s="84">
        <f t="shared" si="188"/>
        <v>0</v>
      </c>
      <c r="CU80" s="84">
        <f t="shared" si="189"/>
        <v>0</v>
      </c>
      <c r="CV80" s="84">
        <f t="shared" si="190"/>
        <v>0</v>
      </c>
      <c r="CW80" s="84">
        <f t="shared" si="191"/>
        <v>0</v>
      </c>
      <c r="CX80" s="84">
        <f t="shared" si="192"/>
        <v>0</v>
      </c>
    </row>
    <row r="81" spans="1:102" s="263" customFormat="1" ht="14.25">
      <c r="A81" s="78">
        <f t="shared" si="96"/>
        <v>71</v>
      </c>
      <c r="B81" s="79"/>
      <c r="C81" s="80"/>
      <c r="D81" s="81"/>
      <c r="E81" s="82"/>
      <c r="F81" s="83"/>
      <c r="G81" s="84">
        <f t="shared" si="97"/>
        <v>0</v>
      </c>
      <c r="H81" s="84">
        <f t="shared" si="98"/>
        <v>0</v>
      </c>
      <c r="I81" s="84">
        <f t="shared" si="99"/>
        <v>0</v>
      </c>
      <c r="J81" s="84">
        <f t="shared" si="100"/>
        <v>0</v>
      </c>
      <c r="K81" s="84">
        <f t="shared" si="101"/>
        <v>0</v>
      </c>
      <c r="L81" s="84">
        <f t="shared" si="102"/>
        <v>0</v>
      </c>
      <c r="M81" s="84">
        <f t="shared" si="103"/>
        <v>0</v>
      </c>
      <c r="N81" s="84">
        <f t="shared" si="104"/>
        <v>0</v>
      </c>
      <c r="O81" s="84">
        <f t="shared" si="105"/>
        <v>0</v>
      </c>
      <c r="P81" s="84">
        <f t="shared" si="106"/>
        <v>0</v>
      </c>
      <c r="Q81" s="84">
        <f t="shared" si="107"/>
        <v>0</v>
      </c>
      <c r="R81" s="84">
        <f t="shared" si="108"/>
        <v>0</v>
      </c>
      <c r="S81" s="84">
        <f t="shared" si="109"/>
        <v>0</v>
      </c>
      <c r="T81" s="84">
        <f t="shared" si="110"/>
        <v>0</v>
      </c>
      <c r="U81" s="84">
        <f t="shared" si="111"/>
        <v>0</v>
      </c>
      <c r="V81" s="84">
        <f t="shared" si="112"/>
        <v>0</v>
      </c>
      <c r="W81" s="84">
        <f t="shared" si="113"/>
        <v>0</v>
      </c>
      <c r="X81" s="84">
        <f t="shared" si="114"/>
        <v>0</v>
      </c>
      <c r="Y81" s="84">
        <f t="shared" si="115"/>
        <v>0</v>
      </c>
      <c r="Z81" s="84">
        <f t="shared" si="116"/>
        <v>0</v>
      </c>
      <c r="AA81" s="84">
        <f t="shared" si="117"/>
        <v>0</v>
      </c>
      <c r="AB81" s="84">
        <f t="shared" si="118"/>
        <v>0</v>
      </c>
      <c r="AC81" s="84">
        <f t="shared" si="119"/>
        <v>0</v>
      </c>
      <c r="AD81" s="84">
        <f t="shared" si="120"/>
        <v>0</v>
      </c>
      <c r="AE81" s="84">
        <f t="shared" si="121"/>
        <v>0</v>
      </c>
      <c r="AF81" s="84">
        <f t="shared" si="122"/>
        <v>0</v>
      </c>
      <c r="AG81" s="84">
        <f t="shared" si="123"/>
        <v>0</v>
      </c>
      <c r="AH81" s="84">
        <f t="shared" si="124"/>
        <v>0</v>
      </c>
      <c r="AI81" s="84">
        <f t="shared" si="125"/>
        <v>0</v>
      </c>
      <c r="AJ81" s="84">
        <f t="shared" si="126"/>
        <v>0</v>
      </c>
      <c r="AK81" s="84">
        <f t="shared" si="127"/>
        <v>0</v>
      </c>
      <c r="AL81" s="84">
        <f t="shared" si="128"/>
        <v>0</v>
      </c>
      <c r="AM81" s="84">
        <f t="shared" si="129"/>
        <v>0</v>
      </c>
      <c r="AN81" s="84">
        <f t="shared" si="130"/>
        <v>0</v>
      </c>
      <c r="AO81" s="84">
        <f t="shared" si="131"/>
        <v>0</v>
      </c>
      <c r="AP81" s="84">
        <f t="shared" si="132"/>
        <v>0</v>
      </c>
      <c r="AQ81" s="84">
        <f t="shared" si="133"/>
        <v>0</v>
      </c>
      <c r="AR81" s="84">
        <f t="shared" si="134"/>
        <v>0</v>
      </c>
      <c r="AS81" s="84">
        <f t="shared" si="135"/>
        <v>0</v>
      </c>
      <c r="AT81" s="84">
        <f t="shared" si="136"/>
        <v>0</v>
      </c>
      <c r="AU81" s="84">
        <f t="shared" si="137"/>
        <v>0</v>
      </c>
      <c r="AV81" s="84">
        <f t="shared" si="138"/>
        <v>0</v>
      </c>
      <c r="AW81" s="84">
        <f t="shared" si="139"/>
        <v>0</v>
      </c>
      <c r="AX81" s="84">
        <f t="shared" si="140"/>
        <v>0</v>
      </c>
      <c r="AY81" s="84">
        <f t="shared" si="141"/>
        <v>0</v>
      </c>
      <c r="AZ81" s="84">
        <f t="shared" si="142"/>
        <v>0</v>
      </c>
      <c r="BA81" s="84">
        <f t="shared" si="143"/>
        <v>0</v>
      </c>
      <c r="BB81" s="84">
        <f t="shared" si="144"/>
        <v>0</v>
      </c>
      <c r="BC81" s="84">
        <f t="shared" si="145"/>
        <v>0</v>
      </c>
      <c r="BD81" s="84">
        <f t="shared" si="146"/>
        <v>0</v>
      </c>
      <c r="BE81" s="84">
        <f t="shared" si="147"/>
        <v>0</v>
      </c>
      <c r="BF81" s="84">
        <f t="shared" si="148"/>
        <v>0</v>
      </c>
      <c r="BG81" s="84">
        <f t="shared" si="149"/>
        <v>0</v>
      </c>
      <c r="BH81" s="84">
        <f t="shared" si="150"/>
        <v>0</v>
      </c>
      <c r="BI81" s="84">
        <f t="shared" si="151"/>
        <v>0</v>
      </c>
      <c r="BJ81" s="84">
        <f t="shared" si="152"/>
        <v>0</v>
      </c>
      <c r="BK81" s="84">
        <f t="shared" si="153"/>
        <v>0</v>
      </c>
      <c r="BL81" s="84">
        <f t="shared" si="154"/>
        <v>0</v>
      </c>
      <c r="BM81" s="84">
        <f t="shared" si="155"/>
        <v>0</v>
      </c>
      <c r="BN81" s="84">
        <f t="shared" si="156"/>
        <v>0</v>
      </c>
      <c r="BO81" s="84">
        <f t="shared" si="157"/>
        <v>0</v>
      </c>
      <c r="BP81" s="84">
        <f t="shared" si="158"/>
        <v>0</v>
      </c>
      <c r="BQ81" s="84">
        <f t="shared" si="159"/>
        <v>0</v>
      </c>
      <c r="BR81" s="84">
        <f t="shared" si="160"/>
        <v>0</v>
      </c>
      <c r="BS81" s="84">
        <f t="shared" si="161"/>
        <v>0</v>
      </c>
      <c r="BT81" s="84">
        <f t="shared" si="162"/>
        <v>0</v>
      </c>
      <c r="BU81" s="84">
        <f t="shared" si="163"/>
        <v>0</v>
      </c>
      <c r="BV81" s="84">
        <f t="shared" si="164"/>
        <v>0</v>
      </c>
      <c r="BW81" s="84">
        <f t="shared" si="165"/>
        <v>0</v>
      </c>
      <c r="BX81" s="84">
        <f t="shared" si="166"/>
        <v>0</v>
      </c>
      <c r="BY81" s="84">
        <f t="shared" si="167"/>
        <v>0</v>
      </c>
      <c r="BZ81" s="84">
        <f t="shared" si="168"/>
        <v>0</v>
      </c>
      <c r="CA81" s="84">
        <f t="shared" si="169"/>
        <v>0</v>
      </c>
      <c r="CB81" s="84">
        <f t="shared" si="170"/>
        <v>0</v>
      </c>
      <c r="CC81" s="84">
        <f t="shared" si="171"/>
        <v>0</v>
      </c>
      <c r="CD81" s="84">
        <f t="shared" si="172"/>
        <v>0</v>
      </c>
      <c r="CE81" s="84">
        <f t="shared" si="173"/>
        <v>0</v>
      </c>
      <c r="CF81" s="84">
        <f t="shared" si="174"/>
        <v>0</v>
      </c>
      <c r="CG81" s="84">
        <f t="shared" si="175"/>
        <v>0</v>
      </c>
      <c r="CH81" s="84">
        <f t="shared" si="176"/>
        <v>0</v>
      </c>
      <c r="CI81" s="84">
        <f t="shared" si="177"/>
        <v>0</v>
      </c>
      <c r="CJ81" s="84">
        <f t="shared" si="178"/>
        <v>0</v>
      </c>
      <c r="CK81" s="84">
        <f t="shared" si="179"/>
        <v>0</v>
      </c>
      <c r="CL81" s="84">
        <f t="shared" si="180"/>
        <v>0</v>
      </c>
      <c r="CM81" s="84">
        <f t="shared" si="181"/>
        <v>0</v>
      </c>
      <c r="CN81" s="84">
        <f t="shared" si="182"/>
        <v>0</v>
      </c>
      <c r="CO81" s="84">
        <f t="shared" si="183"/>
        <v>0</v>
      </c>
      <c r="CP81" s="84">
        <f t="shared" si="184"/>
        <v>0</v>
      </c>
      <c r="CQ81" s="84">
        <f t="shared" si="185"/>
        <v>0</v>
      </c>
      <c r="CR81" s="84">
        <f t="shared" si="186"/>
        <v>0</v>
      </c>
      <c r="CS81" s="84">
        <f t="shared" si="187"/>
        <v>0</v>
      </c>
      <c r="CT81" s="84">
        <f t="shared" si="188"/>
        <v>0</v>
      </c>
      <c r="CU81" s="84">
        <f t="shared" si="189"/>
        <v>0</v>
      </c>
      <c r="CV81" s="84">
        <f t="shared" si="190"/>
        <v>0</v>
      </c>
      <c r="CW81" s="84">
        <f t="shared" si="191"/>
        <v>0</v>
      </c>
      <c r="CX81" s="84">
        <f t="shared" si="192"/>
        <v>0</v>
      </c>
    </row>
    <row r="82" spans="1:102" s="263" customFormat="1" ht="14.25">
      <c r="A82" s="78">
        <f t="shared" si="96"/>
        <v>72</v>
      </c>
      <c r="B82" s="79"/>
      <c r="C82" s="80"/>
      <c r="D82" s="81"/>
      <c r="E82" s="82"/>
      <c r="F82" s="83"/>
      <c r="G82" s="84">
        <f t="shared" si="97"/>
        <v>0</v>
      </c>
      <c r="H82" s="84">
        <f t="shared" si="98"/>
        <v>0</v>
      </c>
      <c r="I82" s="84">
        <f t="shared" si="99"/>
        <v>0</v>
      </c>
      <c r="J82" s="84">
        <f t="shared" si="100"/>
        <v>0</v>
      </c>
      <c r="K82" s="84">
        <f t="shared" si="101"/>
        <v>0</v>
      </c>
      <c r="L82" s="84">
        <f t="shared" si="102"/>
        <v>0</v>
      </c>
      <c r="M82" s="84">
        <f t="shared" si="103"/>
        <v>0</v>
      </c>
      <c r="N82" s="84">
        <f t="shared" si="104"/>
        <v>0</v>
      </c>
      <c r="O82" s="84">
        <f t="shared" si="105"/>
        <v>0</v>
      </c>
      <c r="P82" s="84">
        <f t="shared" si="106"/>
        <v>0</v>
      </c>
      <c r="Q82" s="84">
        <f t="shared" si="107"/>
        <v>0</v>
      </c>
      <c r="R82" s="84">
        <f t="shared" si="108"/>
        <v>0</v>
      </c>
      <c r="S82" s="84">
        <f t="shared" si="109"/>
        <v>0</v>
      </c>
      <c r="T82" s="84">
        <f t="shared" si="110"/>
        <v>0</v>
      </c>
      <c r="U82" s="84">
        <f t="shared" si="111"/>
        <v>0</v>
      </c>
      <c r="V82" s="84">
        <f t="shared" si="112"/>
        <v>0</v>
      </c>
      <c r="W82" s="84">
        <f t="shared" si="113"/>
        <v>0</v>
      </c>
      <c r="X82" s="84">
        <f t="shared" si="114"/>
        <v>0</v>
      </c>
      <c r="Y82" s="84">
        <f t="shared" si="115"/>
        <v>0</v>
      </c>
      <c r="Z82" s="84">
        <f t="shared" si="116"/>
        <v>0</v>
      </c>
      <c r="AA82" s="84">
        <f t="shared" si="117"/>
        <v>0</v>
      </c>
      <c r="AB82" s="84">
        <f t="shared" si="118"/>
        <v>0</v>
      </c>
      <c r="AC82" s="84">
        <f t="shared" si="119"/>
        <v>0</v>
      </c>
      <c r="AD82" s="84">
        <f t="shared" si="120"/>
        <v>0</v>
      </c>
      <c r="AE82" s="84">
        <f t="shared" si="121"/>
        <v>0</v>
      </c>
      <c r="AF82" s="84">
        <f t="shared" si="122"/>
        <v>0</v>
      </c>
      <c r="AG82" s="84">
        <f t="shared" si="123"/>
        <v>0</v>
      </c>
      <c r="AH82" s="84">
        <f t="shared" si="124"/>
        <v>0</v>
      </c>
      <c r="AI82" s="84">
        <f t="shared" si="125"/>
        <v>0</v>
      </c>
      <c r="AJ82" s="84">
        <f t="shared" si="126"/>
        <v>0</v>
      </c>
      <c r="AK82" s="84">
        <f t="shared" si="127"/>
        <v>0</v>
      </c>
      <c r="AL82" s="84">
        <f t="shared" si="128"/>
        <v>0</v>
      </c>
      <c r="AM82" s="84">
        <f t="shared" si="129"/>
        <v>0</v>
      </c>
      <c r="AN82" s="84">
        <f t="shared" si="130"/>
        <v>0</v>
      </c>
      <c r="AO82" s="84">
        <f t="shared" si="131"/>
        <v>0</v>
      </c>
      <c r="AP82" s="84">
        <f t="shared" si="132"/>
        <v>0</v>
      </c>
      <c r="AQ82" s="84">
        <f t="shared" si="133"/>
        <v>0</v>
      </c>
      <c r="AR82" s="84">
        <f t="shared" si="134"/>
        <v>0</v>
      </c>
      <c r="AS82" s="84">
        <f t="shared" si="135"/>
        <v>0</v>
      </c>
      <c r="AT82" s="84">
        <f t="shared" si="136"/>
        <v>0</v>
      </c>
      <c r="AU82" s="84">
        <f t="shared" si="137"/>
        <v>0</v>
      </c>
      <c r="AV82" s="84">
        <f t="shared" si="138"/>
        <v>0</v>
      </c>
      <c r="AW82" s="84">
        <f t="shared" si="139"/>
        <v>0</v>
      </c>
      <c r="AX82" s="84">
        <f t="shared" si="140"/>
        <v>0</v>
      </c>
      <c r="AY82" s="84">
        <f t="shared" si="141"/>
        <v>0</v>
      </c>
      <c r="AZ82" s="84">
        <f t="shared" si="142"/>
        <v>0</v>
      </c>
      <c r="BA82" s="84">
        <f t="shared" si="143"/>
        <v>0</v>
      </c>
      <c r="BB82" s="84">
        <f t="shared" si="144"/>
        <v>0</v>
      </c>
      <c r="BC82" s="84">
        <f t="shared" si="145"/>
        <v>0</v>
      </c>
      <c r="BD82" s="84">
        <f t="shared" si="146"/>
        <v>0</v>
      </c>
      <c r="BE82" s="84">
        <f t="shared" si="147"/>
        <v>0</v>
      </c>
      <c r="BF82" s="84">
        <f t="shared" si="148"/>
        <v>0</v>
      </c>
      <c r="BG82" s="84">
        <f t="shared" si="149"/>
        <v>0</v>
      </c>
      <c r="BH82" s="84">
        <f t="shared" si="150"/>
        <v>0</v>
      </c>
      <c r="BI82" s="84">
        <f t="shared" si="151"/>
        <v>0</v>
      </c>
      <c r="BJ82" s="84">
        <f t="shared" si="152"/>
        <v>0</v>
      </c>
      <c r="BK82" s="84">
        <f t="shared" si="153"/>
        <v>0</v>
      </c>
      <c r="BL82" s="84">
        <f t="shared" si="154"/>
        <v>0</v>
      </c>
      <c r="BM82" s="84">
        <f t="shared" si="155"/>
        <v>0</v>
      </c>
      <c r="BN82" s="84">
        <f t="shared" si="156"/>
        <v>0</v>
      </c>
      <c r="BO82" s="84">
        <f t="shared" si="157"/>
        <v>0</v>
      </c>
      <c r="BP82" s="84">
        <f t="shared" si="158"/>
        <v>0</v>
      </c>
      <c r="BQ82" s="84">
        <f t="shared" si="159"/>
        <v>0</v>
      </c>
      <c r="BR82" s="84">
        <f t="shared" si="160"/>
        <v>0</v>
      </c>
      <c r="BS82" s="84">
        <f t="shared" si="161"/>
        <v>0</v>
      </c>
      <c r="BT82" s="84">
        <f t="shared" si="162"/>
        <v>0</v>
      </c>
      <c r="BU82" s="84">
        <f t="shared" si="163"/>
        <v>0</v>
      </c>
      <c r="BV82" s="84">
        <f t="shared" si="164"/>
        <v>0</v>
      </c>
      <c r="BW82" s="84">
        <f t="shared" si="165"/>
        <v>0</v>
      </c>
      <c r="BX82" s="84">
        <f t="shared" si="166"/>
        <v>0</v>
      </c>
      <c r="BY82" s="84">
        <f t="shared" si="167"/>
        <v>0</v>
      </c>
      <c r="BZ82" s="84">
        <f t="shared" si="168"/>
        <v>0</v>
      </c>
      <c r="CA82" s="84">
        <f t="shared" si="169"/>
        <v>0</v>
      </c>
      <c r="CB82" s="84">
        <f t="shared" si="170"/>
        <v>0</v>
      </c>
      <c r="CC82" s="84">
        <f t="shared" si="171"/>
        <v>0</v>
      </c>
      <c r="CD82" s="84">
        <f t="shared" si="172"/>
        <v>0</v>
      </c>
      <c r="CE82" s="84">
        <f t="shared" si="173"/>
        <v>0</v>
      </c>
      <c r="CF82" s="84">
        <f t="shared" si="174"/>
        <v>0</v>
      </c>
      <c r="CG82" s="84">
        <f t="shared" si="175"/>
        <v>0</v>
      </c>
      <c r="CH82" s="84">
        <f t="shared" si="176"/>
        <v>0</v>
      </c>
      <c r="CI82" s="84">
        <f t="shared" si="177"/>
        <v>0</v>
      </c>
      <c r="CJ82" s="84">
        <f t="shared" si="178"/>
        <v>0</v>
      </c>
      <c r="CK82" s="84">
        <f t="shared" si="179"/>
        <v>0</v>
      </c>
      <c r="CL82" s="84">
        <f t="shared" si="180"/>
        <v>0</v>
      </c>
      <c r="CM82" s="84">
        <f t="shared" si="181"/>
        <v>0</v>
      </c>
      <c r="CN82" s="84">
        <f t="shared" si="182"/>
        <v>0</v>
      </c>
      <c r="CO82" s="84">
        <f t="shared" si="183"/>
        <v>0</v>
      </c>
      <c r="CP82" s="84">
        <f t="shared" si="184"/>
        <v>0</v>
      </c>
      <c r="CQ82" s="84">
        <f t="shared" si="185"/>
        <v>0</v>
      </c>
      <c r="CR82" s="84">
        <f t="shared" si="186"/>
        <v>0</v>
      </c>
      <c r="CS82" s="84">
        <f t="shared" si="187"/>
        <v>0</v>
      </c>
      <c r="CT82" s="84">
        <f t="shared" si="188"/>
        <v>0</v>
      </c>
      <c r="CU82" s="84">
        <f t="shared" si="189"/>
        <v>0</v>
      </c>
      <c r="CV82" s="84">
        <f t="shared" si="190"/>
        <v>0</v>
      </c>
      <c r="CW82" s="84">
        <f t="shared" si="191"/>
        <v>0</v>
      </c>
      <c r="CX82" s="84">
        <f t="shared" si="192"/>
        <v>0</v>
      </c>
    </row>
    <row r="83" spans="1:102" s="263" customFormat="1" ht="14.25">
      <c r="A83" s="78">
        <f t="shared" si="96"/>
        <v>73</v>
      </c>
      <c r="B83" s="79"/>
      <c r="C83" s="80"/>
      <c r="D83" s="81"/>
      <c r="E83" s="82"/>
      <c r="F83" s="83"/>
      <c r="G83" s="84">
        <f t="shared" si="97"/>
        <v>0</v>
      </c>
      <c r="H83" s="84">
        <f t="shared" si="98"/>
        <v>0</v>
      </c>
      <c r="I83" s="84">
        <f t="shared" si="99"/>
        <v>0</v>
      </c>
      <c r="J83" s="84">
        <f t="shared" si="100"/>
        <v>0</v>
      </c>
      <c r="K83" s="84">
        <f t="shared" si="101"/>
        <v>0</v>
      </c>
      <c r="L83" s="84">
        <f t="shared" si="102"/>
        <v>0</v>
      </c>
      <c r="M83" s="84">
        <f t="shared" si="103"/>
        <v>0</v>
      </c>
      <c r="N83" s="84">
        <f t="shared" si="104"/>
        <v>0</v>
      </c>
      <c r="O83" s="84">
        <f t="shared" si="105"/>
        <v>0</v>
      </c>
      <c r="P83" s="84">
        <f t="shared" si="106"/>
        <v>0</v>
      </c>
      <c r="Q83" s="84">
        <f t="shared" si="107"/>
        <v>0</v>
      </c>
      <c r="R83" s="84">
        <f t="shared" si="108"/>
        <v>0</v>
      </c>
      <c r="S83" s="84">
        <f t="shared" si="109"/>
        <v>0</v>
      </c>
      <c r="T83" s="84">
        <f t="shared" si="110"/>
        <v>0</v>
      </c>
      <c r="U83" s="84">
        <f t="shared" si="111"/>
        <v>0</v>
      </c>
      <c r="V83" s="84">
        <f t="shared" si="112"/>
        <v>0</v>
      </c>
      <c r="W83" s="84">
        <f t="shared" si="113"/>
        <v>0</v>
      </c>
      <c r="X83" s="84">
        <f t="shared" si="114"/>
        <v>0</v>
      </c>
      <c r="Y83" s="84">
        <f t="shared" si="115"/>
        <v>0</v>
      </c>
      <c r="Z83" s="84">
        <f t="shared" si="116"/>
        <v>0</v>
      </c>
      <c r="AA83" s="84">
        <f t="shared" si="117"/>
        <v>0</v>
      </c>
      <c r="AB83" s="84">
        <f t="shared" si="118"/>
        <v>0</v>
      </c>
      <c r="AC83" s="84">
        <f t="shared" si="119"/>
        <v>0</v>
      </c>
      <c r="AD83" s="84">
        <f t="shared" si="120"/>
        <v>0</v>
      </c>
      <c r="AE83" s="84">
        <f t="shared" si="121"/>
        <v>0</v>
      </c>
      <c r="AF83" s="84">
        <f t="shared" si="122"/>
        <v>0</v>
      </c>
      <c r="AG83" s="84">
        <f t="shared" si="123"/>
        <v>0</v>
      </c>
      <c r="AH83" s="84">
        <f t="shared" si="124"/>
        <v>0</v>
      </c>
      <c r="AI83" s="84">
        <f t="shared" si="125"/>
        <v>0</v>
      </c>
      <c r="AJ83" s="84">
        <f t="shared" si="126"/>
        <v>0</v>
      </c>
      <c r="AK83" s="84">
        <f t="shared" si="127"/>
        <v>0</v>
      </c>
      <c r="AL83" s="84">
        <f t="shared" si="128"/>
        <v>0</v>
      </c>
      <c r="AM83" s="84">
        <f t="shared" si="129"/>
        <v>0</v>
      </c>
      <c r="AN83" s="84">
        <f t="shared" si="130"/>
        <v>0</v>
      </c>
      <c r="AO83" s="84">
        <f t="shared" si="131"/>
        <v>0</v>
      </c>
      <c r="AP83" s="84">
        <f t="shared" si="132"/>
        <v>0</v>
      </c>
      <c r="AQ83" s="84">
        <f t="shared" si="133"/>
        <v>0</v>
      </c>
      <c r="AR83" s="84">
        <f t="shared" si="134"/>
        <v>0</v>
      </c>
      <c r="AS83" s="84">
        <f t="shared" si="135"/>
        <v>0</v>
      </c>
      <c r="AT83" s="84">
        <f t="shared" si="136"/>
        <v>0</v>
      </c>
      <c r="AU83" s="84">
        <f t="shared" si="137"/>
        <v>0</v>
      </c>
      <c r="AV83" s="84">
        <f t="shared" si="138"/>
        <v>0</v>
      </c>
      <c r="AW83" s="84">
        <f t="shared" si="139"/>
        <v>0</v>
      </c>
      <c r="AX83" s="84">
        <f t="shared" si="140"/>
        <v>0</v>
      </c>
      <c r="AY83" s="84">
        <f t="shared" si="141"/>
        <v>0</v>
      </c>
      <c r="AZ83" s="84">
        <f t="shared" si="142"/>
        <v>0</v>
      </c>
      <c r="BA83" s="84">
        <f t="shared" si="143"/>
        <v>0</v>
      </c>
      <c r="BB83" s="84">
        <f t="shared" si="144"/>
        <v>0</v>
      </c>
      <c r="BC83" s="84">
        <f t="shared" si="145"/>
        <v>0</v>
      </c>
      <c r="BD83" s="84">
        <f t="shared" si="146"/>
        <v>0</v>
      </c>
      <c r="BE83" s="84">
        <f t="shared" si="147"/>
        <v>0</v>
      </c>
      <c r="BF83" s="84">
        <f t="shared" si="148"/>
        <v>0</v>
      </c>
      <c r="BG83" s="84">
        <f t="shared" si="149"/>
        <v>0</v>
      </c>
      <c r="BH83" s="84">
        <f t="shared" si="150"/>
        <v>0</v>
      </c>
      <c r="BI83" s="84">
        <f t="shared" si="151"/>
        <v>0</v>
      </c>
      <c r="BJ83" s="84">
        <f t="shared" si="152"/>
        <v>0</v>
      </c>
      <c r="BK83" s="84">
        <f t="shared" si="153"/>
        <v>0</v>
      </c>
      <c r="BL83" s="84">
        <f t="shared" si="154"/>
        <v>0</v>
      </c>
      <c r="BM83" s="84">
        <f t="shared" si="155"/>
        <v>0</v>
      </c>
      <c r="BN83" s="84">
        <f t="shared" si="156"/>
        <v>0</v>
      </c>
      <c r="BO83" s="84">
        <f t="shared" si="157"/>
        <v>0</v>
      </c>
      <c r="BP83" s="84">
        <f t="shared" si="158"/>
        <v>0</v>
      </c>
      <c r="BQ83" s="84">
        <f t="shared" si="159"/>
        <v>0</v>
      </c>
      <c r="BR83" s="84">
        <f t="shared" si="160"/>
        <v>0</v>
      </c>
      <c r="BS83" s="84">
        <f t="shared" si="161"/>
        <v>0</v>
      </c>
      <c r="BT83" s="84">
        <f t="shared" si="162"/>
        <v>0</v>
      </c>
      <c r="BU83" s="84">
        <f t="shared" si="163"/>
        <v>0</v>
      </c>
      <c r="BV83" s="84">
        <f t="shared" si="164"/>
        <v>0</v>
      </c>
      <c r="BW83" s="84">
        <f t="shared" si="165"/>
        <v>0</v>
      </c>
      <c r="BX83" s="84">
        <f t="shared" si="166"/>
        <v>0</v>
      </c>
      <c r="BY83" s="84">
        <f t="shared" si="167"/>
        <v>0</v>
      </c>
      <c r="BZ83" s="84">
        <f t="shared" si="168"/>
        <v>0</v>
      </c>
      <c r="CA83" s="84">
        <f t="shared" si="169"/>
        <v>0</v>
      </c>
      <c r="CB83" s="84">
        <f t="shared" si="170"/>
        <v>0</v>
      </c>
      <c r="CC83" s="84">
        <f t="shared" si="171"/>
        <v>0</v>
      </c>
      <c r="CD83" s="84">
        <f t="shared" si="172"/>
        <v>0</v>
      </c>
      <c r="CE83" s="84">
        <f t="shared" si="173"/>
        <v>0</v>
      </c>
      <c r="CF83" s="84">
        <f t="shared" si="174"/>
        <v>0</v>
      </c>
      <c r="CG83" s="84">
        <f t="shared" si="175"/>
        <v>0</v>
      </c>
      <c r="CH83" s="84">
        <f t="shared" si="176"/>
        <v>0</v>
      </c>
      <c r="CI83" s="84">
        <f t="shared" si="177"/>
        <v>0</v>
      </c>
      <c r="CJ83" s="84">
        <f t="shared" si="178"/>
        <v>0</v>
      </c>
      <c r="CK83" s="84">
        <f t="shared" si="179"/>
        <v>0</v>
      </c>
      <c r="CL83" s="84">
        <f t="shared" si="180"/>
        <v>0</v>
      </c>
      <c r="CM83" s="84">
        <f t="shared" si="181"/>
        <v>0</v>
      </c>
      <c r="CN83" s="84">
        <f t="shared" si="182"/>
        <v>0</v>
      </c>
      <c r="CO83" s="84">
        <f t="shared" si="183"/>
        <v>0</v>
      </c>
      <c r="CP83" s="84">
        <f t="shared" si="184"/>
        <v>0</v>
      </c>
      <c r="CQ83" s="84">
        <f t="shared" si="185"/>
        <v>0</v>
      </c>
      <c r="CR83" s="84">
        <f t="shared" si="186"/>
        <v>0</v>
      </c>
      <c r="CS83" s="84">
        <f t="shared" si="187"/>
        <v>0</v>
      </c>
      <c r="CT83" s="84">
        <f t="shared" si="188"/>
        <v>0</v>
      </c>
      <c r="CU83" s="84">
        <f t="shared" si="189"/>
        <v>0</v>
      </c>
      <c r="CV83" s="84">
        <f t="shared" si="190"/>
        <v>0</v>
      </c>
      <c r="CW83" s="84">
        <f t="shared" si="191"/>
        <v>0</v>
      </c>
      <c r="CX83" s="84">
        <f t="shared" si="192"/>
        <v>0</v>
      </c>
    </row>
    <row r="84" spans="1:102" s="263" customFormat="1" ht="14.25">
      <c r="A84" s="78">
        <f t="shared" si="96"/>
        <v>74</v>
      </c>
      <c r="B84" s="79"/>
      <c r="C84" s="80"/>
      <c r="D84" s="81"/>
      <c r="E84" s="82"/>
      <c r="F84" s="83"/>
      <c r="G84" s="84">
        <f t="shared" si="97"/>
        <v>0</v>
      </c>
      <c r="H84" s="84">
        <f t="shared" si="98"/>
        <v>0</v>
      </c>
      <c r="I84" s="84">
        <f t="shared" si="99"/>
        <v>0</v>
      </c>
      <c r="J84" s="84">
        <f t="shared" si="100"/>
        <v>0</v>
      </c>
      <c r="K84" s="84">
        <f t="shared" si="101"/>
        <v>0</v>
      </c>
      <c r="L84" s="84">
        <f t="shared" si="102"/>
        <v>0</v>
      </c>
      <c r="M84" s="84">
        <f t="shared" si="103"/>
        <v>0</v>
      </c>
      <c r="N84" s="84">
        <f t="shared" si="104"/>
        <v>0</v>
      </c>
      <c r="O84" s="84">
        <f t="shared" si="105"/>
        <v>0</v>
      </c>
      <c r="P84" s="84">
        <f t="shared" si="106"/>
        <v>0</v>
      </c>
      <c r="Q84" s="84">
        <f t="shared" si="107"/>
        <v>0</v>
      </c>
      <c r="R84" s="84">
        <f t="shared" si="108"/>
        <v>0</v>
      </c>
      <c r="S84" s="84">
        <f t="shared" si="109"/>
        <v>0</v>
      </c>
      <c r="T84" s="84">
        <f t="shared" si="110"/>
        <v>0</v>
      </c>
      <c r="U84" s="84">
        <f t="shared" si="111"/>
        <v>0</v>
      </c>
      <c r="V84" s="84">
        <f t="shared" si="112"/>
        <v>0</v>
      </c>
      <c r="W84" s="84">
        <f t="shared" si="113"/>
        <v>0</v>
      </c>
      <c r="X84" s="84">
        <f t="shared" si="114"/>
        <v>0</v>
      </c>
      <c r="Y84" s="84">
        <f t="shared" si="115"/>
        <v>0</v>
      </c>
      <c r="Z84" s="84">
        <f t="shared" si="116"/>
        <v>0</v>
      </c>
      <c r="AA84" s="84">
        <f t="shared" si="117"/>
        <v>0</v>
      </c>
      <c r="AB84" s="84">
        <f t="shared" si="118"/>
        <v>0</v>
      </c>
      <c r="AC84" s="84">
        <f t="shared" si="119"/>
        <v>0</v>
      </c>
      <c r="AD84" s="84">
        <f t="shared" si="120"/>
        <v>0</v>
      </c>
      <c r="AE84" s="84">
        <f t="shared" si="121"/>
        <v>0</v>
      </c>
      <c r="AF84" s="84">
        <f t="shared" si="122"/>
        <v>0</v>
      </c>
      <c r="AG84" s="84">
        <f t="shared" si="123"/>
        <v>0</v>
      </c>
      <c r="AH84" s="84">
        <f t="shared" si="124"/>
        <v>0</v>
      </c>
      <c r="AI84" s="84">
        <f t="shared" si="125"/>
        <v>0</v>
      </c>
      <c r="AJ84" s="84">
        <f t="shared" si="126"/>
        <v>0</v>
      </c>
      <c r="AK84" s="84">
        <f t="shared" si="127"/>
        <v>0</v>
      </c>
      <c r="AL84" s="84">
        <f t="shared" si="128"/>
        <v>0</v>
      </c>
      <c r="AM84" s="84">
        <f t="shared" si="129"/>
        <v>0</v>
      </c>
      <c r="AN84" s="84">
        <f t="shared" si="130"/>
        <v>0</v>
      </c>
      <c r="AO84" s="84">
        <f t="shared" si="131"/>
        <v>0</v>
      </c>
      <c r="AP84" s="84">
        <f t="shared" si="132"/>
        <v>0</v>
      </c>
      <c r="AQ84" s="84">
        <f t="shared" si="133"/>
        <v>0</v>
      </c>
      <c r="AR84" s="84">
        <f t="shared" si="134"/>
        <v>0</v>
      </c>
      <c r="AS84" s="84">
        <f t="shared" si="135"/>
        <v>0</v>
      </c>
      <c r="AT84" s="84">
        <f t="shared" si="136"/>
        <v>0</v>
      </c>
      <c r="AU84" s="84">
        <f t="shared" si="137"/>
        <v>0</v>
      </c>
      <c r="AV84" s="84">
        <f t="shared" si="138"/>
        <v>0</v>
      </c>
      <c r="AW84" s="84">
        <f t="shared" si="139"/>
        <v>0</v>
      </c>
      <c r="AX84" s="84">
        <f t="shared" si="140"/>
        <v>0</v>
      </c>
      <c r="AY84" s="84">
        <f t="shared" si="141"/>
        <v>0</v>
      </c>
      <c r="AZ84" s="84">
        <f t="shared" si="142"/>
        <v>0</v>
      </c>
      <c r="BA84" s="84">
        <f t="shared" si="143"/>
        <v>0</v>
      </c>
      <c r="BB84" s="84">
        <f t="shared" si="144"/>
        <v>0</v>
      </c>
      <c r="BC84" s="84">
        <f t="shared" si="145"/>
        <v>0</v>
      </c>
      <c r="BD84" s="84">
        <f t="shared" si="146"/>
        <v>0</v>
      </c>
      <c r="BE84" s="84">
        <f t="shared" si="147"/>
        <v>0</v>
      </c>
      <c r="BF84" s="84">
        <f t="shared" si="148"/>
        <v>0</v>
      </c>
      <c r="BG84" s="84">
        <f t="shared" si="149"/>
        <v>0</v>
      </c>
      <c r="BH84" s="84">
        <f t="shared" si="150"/>
        <v>0</v>
      </c>
      <c r="BI84" s="84">
        <f t="shared" si="151"/>
        <v>0</v>
      </c>
      <c r="BJ84" s="84">
        <f t="shared" si="152"/>
        <v>0</v>
      </c>
      <c r="BK84" s="84">
        <f t="shared" si="153"/>
        <v>0</v>
      </c>
      <c r="BL84" s="84">
        <f t="shared" si="154"/>
        <v>0</v>
      </c>
      <c r="BM84" s="84">
        <f t="shared" si="155"/>
        <v>0</v>
      </c>
      <c r="BN84" s="84">
        <f t="shared" si="156"/>
        <v>0</v>
      </c>
      <c r="BO84" s="84">
        <f t="shared" si="157"/>
        <v>0</v>
      </c>
      <c r="BP84" s="84">
        <f t="shared" si="158"/>
        <v>0</v>
      </c>
      <c r="BQ84" s="84">
        <f t="shared" si="159"/>
        <v>0</v>
      </c>
      <c r="BR84" s="84">
        <f t="shared" si="160"/>
        <v>0</v>
      </c>
      <c r="BS84" s="84">
        <f t="shared" si="161"/>
        <v>0</v>
      </c>
      <c r="BT84" s="84">
        <f t="shared" si="162"/>
        <v>0</v>
      </c>
      <c r="BU84" s="84">
        <f t="shared" si="163"/>
        <v>0</v>
      </c>
      <c r="BV84" s="84">
        <f t="shared" si="164"/>
        <v>0</v>
      </c>
      <c r="BW84" s="84">
        <f t="shared" si="165"/>
        <v>0</v>
      </c>
      <c r="BX84" s="84">
        <f t="shared" si="166"/>
        <v>0</v>
      </c>
      <c r="BY84" s="84">
        <f t="shared" si="167"/>
        <v>0</v>
      </c>
      <c r="BZ84" s="84">
        <f t="shared" si="168"/>
        <v>0</v>
      </c>
      <c r="CA84" s="84">
        <f t="shared" si="169"/>
        <v>0</v>
      </c>
      <c r="CB84" s="84">
        <f t="shared" si="170"/>
        <v>0</v>
      </c>
      <c r="CC84" s="84">
        <f t="shared" si="171"/>
        <v>0</v>
      </c>
      <c r="CD84" s="84">
        <f t="shared" si="172"/>
        <v>0</v>
      </c>
      <c r="CE84" s="84">
        <f t="shared" si="173"/>
        <v>0</v>
      </c>
      <c r="CF84" s="84">
        <f t="shared" si="174"/>
        <v>0</v>
      </c>
      <c r="CG84" s="84">
        <f t="shared" si="175"/>
        <v>0</v>
      </c>
      <c r="CH84" s="84">
        <f t="shared" si="176"/>
        <v>0</v>
      </c>
      <c r="CI84" s="84">
        <f t="shared" si="177"/>
        <v>0</v>
      </c>
      <c r="CJ84" s="84">
        <f t="shared" si="178"/>
        <v>0</v>
      </c>
      <c r="CK84" s="84">
        <f t="shared" si="179"/>
        <v>0</v>
      </c>
      <c r="CL84" s="84">
        <f t="shared" si="180"/>
        <v>0</v>
      </c>
      <c r="CM84" s="84">
        <f t="shared" si="181"/>
        <v>0</v>
      </c>
      <c r="CN84" s="84">
        <f t="shared" si="182"/>
        <v>0</v>
      </c>
      <c r="CO84" s="84">
        <f t="shared" si="183"/>
        <v>0</v>
      </c>
      <c r="CP84" s="84">
        <f t="shared" si="184"/>
        <v>0</v>
      </c>
      <c r="CQ84" s="84">
        <f t="shared" si="185"/>
        <v>0</v>
      </c>
      <c r="CR84" s="84">
        <f t="shared" si="186"/>
        <v>0</v>
      </c>
      <c r="CS84" s="84">
        <f t="shared" si="187"/>
        <v>0</v>
      </c>
      <c r="CT84" s="84">
        <f t="shared" si="188"/>
        <v>0</v>
      </c>
      <c r="CU84" s="84">
        <f t="shared" si="189"/>
        <v>0</v>
      </c>
      <c r="CV84" s="84">
        <f t="shared" si="190"/>
        <v>0</v>
      </c>
      <c r="CW84" s="84">
        <f t="shared" si="191"/>
        <v>0</v>
      </c>
      <c r="CX84" s="84">
        <f t="shared" si="192"/>
        <v>0</v>
      </c>
    </row>
    <row r="85" spans="1:102" s="263" customFormat="1" ht="14.25">
      <c r="A85" s="78">
        <f t="shared" si="96"/>
        <v>75</v>
      </c>
      <c r="B85" s="79"/>
      <c r="C85" s="80"/>
      <c r="D85" s="81"/>
      <c r="E85" s="82"/>
      <c r="F85" s="83"/>
      <c r="G85" s="84">
        <f t="shared" si="97"/>
        <v>0</v>
      </c>
      <c r="H85" s="84">
        <f t="shared" si="98"/>
        <v>0</v>
      </c>
      <c r="I85" s="84">
        <f t="shared" si="99"/>
        <v>0</v>
      </c>
      <c r="J85" s="84">
        <f t="shared" si="100"/>
        <v>0</v>
      </c>
      <c r="K85" s="84">
        <f t="shared" si="101"/>
        <v>0</v>
      </c>
      <c r="L85" s="84">
        <f t="shared" si="102"/>
        <v>0</v>
      </c>
      <c r="M85" s="84">
        <f t="shared" si="103"/>
        <v>0</v>
      </c>
      <c r="N85" s="84">
        <f t="shared" si="104"/>
        <v>0</v>
      </c>
      <c r="O85" s="84">
        <f t="shared" si="105"/>
        <v>0</v>
      </c>
      <c r="P85" s="84">
        <f t="shared" si="106"/>
        <v>0</v>
      </c>
      <c r="Q85" s="84">
        <f t="shared" si="107"/>
        <v>0</v>
      </c>
      <c r="R85" s="84">
        <f t="shared" si="108"/>
        <v>0</v>
      </c>
      <c r="S85" s="84">
        <f t="shared" si="109"/>
        <v>0</v>
      </c>
      <c r="T85" s="84">
        <f t="shared" si="110"/>
        <v>0</v>
      </c>
      <c r="U85" s="84">
        <f t="shared" si="111"/>
        <v>0</v>
      </c>
      <c r="V85" s="84">
        <f t="shared" si="112"/>
        <v>0</v>
      </c>
      <c r="W85" s="84">
        <f t="shared" si="113"/>
        <v>0</v>
      </c>
      <c r="X85" s="84">
        <f t="shared" si="114"/>
        <v>0</v>
      </c>
      <c r="Y85" s="84">
        <f t="shared" si="115"/>
        <v>0</v>
      </c>
      <c r="Z85" s="84">
        <f t="shared" si="116"/>
        <v>0</v>
      </c>
      <c r="AA85" s="84">
        <f t="shared" si="117"/>
        <v>0</v>
      </c>
      <c r="AB85" s="84">
        <f t="shared" si="118"/>
        <v>0</v>
      </c>
      <c r="AC85" s="84">
        <f t="shared" si="119"/>
        <v>0</v>
      </c>
      <c r="AD85" s="84">
        <f t="shared" si="120"/>
        <v>0</v>
      </c>
      <c r="AE85" s="84">
        <f t="shared" si="121"/>
        <v>0</v>
      </c>
      <c r="AF85" s="84">
        <f t="shared" si="122"/>
        <v>0</v>
      </c>
      <c r="AG85" s="84">
        <f t="shared" si="123"/>
        <v>0</v>
      </c>
      <c r="AH85" s="84">
        <f t="shared" si="124"/>
        <v>0</v>
      </c>
      <c r="AI85" s="84">
        <f t="shared" si="125"/>
        <v>0</v>
      </c>
      <c r="AJ85" s="84">
        <f t="shared" si="126"/>
        <v>0</v>
      </c>
      <c r="AK85" s="84">
        <f t="shared" si="127"/>
        <v>0</v>
      </c>
      <c r="AL85" s="84">
        <f t="shared" si="128"/>
        <v>0</v>
      </c>
      <c r="AM85" s="84">
        <f t="shared" si="129"/>
        <v>0</v>
      </c>
      <c r="AN85" s="84">
        <f t="shared" si="130"/>
        <v>0</v>
      </c>
      <c r="AO85" s="84">
        <f t="shared" si="131"/>
        <v>0</v>
      </c>
      <c r="AP85" s="84">
        <f t="shared" si="132"/>
        <v>0</v>
      </c>
      <c r="AQ85" s="84">
        <f t="shared" si="133"/>
        <v>0</v>
      </c>
      <c r="AR85" s="84">
        <f t="shared" si="134"/>
        <v>0</v>
      </c>
      <c r="AS85" s="84">
        <f t="shared" si="135"/>
        <v>0</v>
      </c>
      <c r="AT85" s="84">
        <f t="shared" si="136"/>
        <v>0</v>
      </c>
      <c r="AU85" s="84">
        <f t="shared" si="137"/>
        <v>0</v>
      </c>
      <c r="AV85" s="84">
        <f t="shared" si="138"/>
        <v>0</v>
      </c>
      <c r="AW85" s="84">
        <f t="shared" si="139"/>
        <v>0</v>
      </c>
      <c r="AX85" s="84">
        <f t="shared" si="140"/>
        <v>0</v>
      </c>
      <c r="AY85" s="84">
        <f t="shared" si="141"/>
        <v>0</v>
      </c>
      <c r="AZ85" s="84">
        <f t="shared" si="142"/>
        <v>0</v>
      </c>
      <c r="BA85" s="84">
        <f t="shared" si="143"/>
        <v>0</v>
      </c>
      <c r="BB85" s="84">
        <f t="shared" si="144"/>
        <v>0</v>
      </c>
      <c r="BC85" s="84">
        <f t="shared" si="145"/>
        <v>0</v>
      </c>
      <c r="BD85" s="84">
        <f t="shared" si="146"/>
        <v>0</v>
      </c>
      <c r="BE85" s="84">
        <f t="shared" si="147"/>
        <v>0</v>
      </c>
      <c r="BF85" s="84">
        <f t="shared" si="148"/>
        <v>0</v>
      </c>
      <c r="BG85" s="84">
        <f t="shared" si="149"/>
        <v>0</v>
      </c>
      <c r="BH85" s="84">
        <f t="shared" si="150"/>
        <v>0</v>
      </c>
      <c r="BI85" s="84">
        <f t="shared" si="151"/>
        <v>0</v>
      </c>
      <c r="BJ85" s="84">
        <f t="shared" si="152"/>
        <v>0</v>
      </c>
      <c r="BK85" s="84">
        <f t="shared" si="153"/>
        <v>0</v>
      </c>
      <c r="BL85" s="84">
        <f t="shared" si="154"/>
        <v>0</v>
      </c>
      <c r="BM85" s="84">
        <f t="shared" si="155"/>
        <v>0</v>
      </c>
      <c r="BN85" s="84">
        <f t="shared" si="156"/>
        <v>0</v>
      </c>
      <c r="BO85" s="84">
        <f t="shared" si="157"/>
        <v>0</v>
      </c>
      <c r="BP85" s="84">
        <f t="shared" si="158"/>
        <v>0</v>
      </c>
      <c r="BQ85" s="84">
        <f t="shared" si="159"/>
        <v>0</v>
      </c>
      <c r="BR85" s="84">
        <f t="shared" si="160"/>
        <v>0</v>
      </c>
      <c r="BS85" s="84">
        <f t="shared" si="161"/>
        <v>0</v>
      </c>
      <c r="BT85" s="84">
        <f t="shared" si="162"/>
        <v>0</v>
      </c>
      <c r="BU85" s="84">
        <f t="shared" si="163"/>
        <v>0</v>
      </c>
      <c r="BV85" s="84">
        <f t="shared" si="164"/>
        <v>0</v>
      </c>
      <c r="BW85" s="84">
        <f t="shared" si="165"/>
        <v>0</v>
      </c>
      <c r="BX85" s="84">
        <f t="shared" si="166"/>
        <v>0</v>
      </c>
      <c r="BY85" s="84">
        <f t="shared" si="167"/>
        <v>0</v>
      </c>
      <c r="BZ85" s="84">
        <f t="shared" si="168"/>
        <v>0</v>
      </c>
      <c r="CA85" s="84">
        <f t="shared" si="169"/>
        <v>0</v>
      </c>
      <c r="CB85" s="84">
        <f t="shared" si="170"/>
        <v>0</v>
      </c>
      <c r="CC85" s="84">
        <f t="shared" si="171"/>
        <v>0</v>
      </c>
      <c r="CD85" s="84">
        <f t="shared" si="172"/>
        <v>0</v>
      </c>
      <c r="CE85" s="84">
        <f t="shared" si="173"/>
        <v>0</v>
      </c>
      <c r="CF85" s="84">
        <f t="shared" si="174"/>
        <v>0</v>
      </c>
      <c r="CG85" s="84">
        <f t="shared" si="175"/>
        <v>0</v>
      </c>
      <c r="CH85" s="84">
        <f t="shared" si="176"/>
        <v>0</v>
      </c>
      <c r="CI85" s="84">
        <f t="shared" si="177"/>
        <v>0</v>
      </c>
      <c r="CJ85" s="84">
        <f t="shared" si="178"/>
        <v>0</v>
      </c>
      <c r="CK85" s="84">
        <f t="shared" si="179"/>
        <v>0</v>
      </c>
      <c r="CL85" s="84">
        <f t="shared" si="180"/>
        <v>0</v>
      </c>
      <c r="CM85" s="84">
        <f t="shared" si="181"/>
        <v>0</v>
      </c>
      <c r="CN85" s="84">
        <f t="shared" si="182"/>
        <v>0</v>
      </c>
      <c r="CO85" s="84">
        <f t="shared" si="183"/>
        <v>0</v>
      </c>
      <c r="CP85" s="84">
        <f t="shared" si="184"/>
        <v>0</v>
      </c>
      <c r="CQ85" s="84">
        <f t="shared" si="185"/>
        <v>0</v>
      </c>
      <c r="CR85" s="84">
        <f t="shared" si="186"/>
        <v>0</v>
      </c>
      <c r="CS85" s="84">
        <f t="shared" si="187"/>
        <v>0</v>
      </c>
      <c r="CT85" s="84">
        <f t="shared" si="188"/>
        <v>0</v>
      </c>
      <c r="CU85" s="84">
        <f t="shared" si="189"/>
        <v>0</v>
      </c>
      <c r="CV85" s="84">
        <f t="shared" si="190"/>
        <v>0</v>
      </c>
      <c r="CW85" s="84">
        <f t="shared" si="191"/>
        <v>0</v>
      </c>
      <c r="CX85" s="84">
        <f t="shared" si="192"/>
        <v>0</v>
      </c>
    </row>
    <row r="86" spans="1:102" s="263" customFormat="1" ht="14.25">
      <c r="A86" s="78">
        <f t="shared" si="96"/>
        <v>76</v>
      </c>
      <c r="B86" s="79"/>
      <c r="C86" s="80"/>
      <c r="D86" s="81"/>
      <c r="E86" s="82"/>
      <c r="F86" s="83"/>
      <c r="G86" s="84">
        <f t="shared" si="97"/>
        <v>0</v>
      </c>
      <c r="H86" s="84">
        <f t="shared" si="98"/>
        <v>0</v>
      </c>
      <c r="I86" s="84">
        <f t="shared" si="99"/>
        <v>0</v>
      </c>
      <c r="J86" s="84">
        <f t="shared" si="100"/>
        <v>0</v>
      </c>
      <c r="K86" s="84">
        <f t="shared" si="101"/>
        <v>0</v>
      </c>
      <c r="L86" s="84">
        <f t="shared" si="102"/>
        <v>0</v>
      </c>
      <c r="M86" s="84">
        <f t="shared" si="103"/>
        <v>0</v>
      </c>
      <c r="N86" s="84">
        <f t="shared" si="104"/>
        <v>0</v>
      </c>
      <c r="O86" s="84">
        <f t="shared" si="105"/>
        <v>0</v>
      </c>
      <c r="P86" s="84">
        <f t="shared" si="106"/>
        <v>0</v>
      </c>
      <c r="Q86" s="84">
        <f t="shared" si="107"/>
        <v>0</v>
      </c>
      <c r="R86" s="84">
        <f t="shared" si="108"/>
        <v>0</v>
      </c>
      <c r="S86" s="84">
        <f t="shared" si="109"/>
        <v>0</v>
      </c>
      <c r="T86" s="84">
        <f t="shared" si="110"/>
        <v>0</v>
      </c>
      <c r="U86" s="84">
        <f t="shared" si="111"/>
        <v>0</v>
      </c>
      <c r="V86" s="84">
        <f t="shared" si="112"/>
        <v>0</v>
      </c>
      <c r="W86" s="84">
        <f t="shared" si="113"/>
        <v>0</v>
      </c>
      <c r="X86" s="84">
        <f t="shared" si="114"/>
        <v>0</v>
      </c>
      <c r="Y86" s="84">
        <f t="shared" si="115"/>
        <v>0</v>
      </c>
      <c r="Z86" s="84">
        <f t="shared" si="116"/>
        <v>0</v>
      </c>
      <c r="AA86" s="84">
        <f t="shared" si="117"/>
        <v>0</v>
      </c>
      <c r="AB86" s="84">
        <f t="shared" si="118"/>
        <v>0</v>
      </c>
      <c r="AC86" s="84">
        <f t="shared" si="119"/>
        <v>0</v>
      </c>
      <c r="AD86" s="84">
        <f t="shared" si="120"/>
        <v>0</v>
      </c>
      <c r="AE86" s="84">
        <f t="shared" si="121"/>
        <v>0</v>
      </c>
      <c r="AF86" s="84">
        <f t="shared" si="122"/>
        <v>0</v>
      </c>
      <c r="AG86" s="84">
        <f t="shared" si="123"/>
        <v>0</v>
      </c>
      <c r="AH86" s="84">
        <f t="shared" si="124"/>
        <v>0</v>
      </c>
      <c r="AI86" s="84">
        <f t="shared" si="125"/>
        <v>0</v>
      </c>
      <c r="AJ86" s="84">
        <f t="shared" si="126"/>
        <v>0</v>
      </c>
      <c r="AK86" s="84">
        <f t="shared" si="127"/>
        <v>0</v>
      </c>
      <c r="AL86" s="84">
        <f t="shared" si="128"/>
        <v>0</v>
      </c>
      <c r="AM86" s="84">
        <f t="shared" si="129"/>
        <v>0</v>
      </c>
      <c r="AN86" s="84">
        <f t="shared" si="130"/>
        <v>0</v>
      </c>
      <c r="AO86" s="84">
        <f t="shared" si="131"/>
        <v>0</v>
      </c>
      <c r="AP86" s="84">
        <f t="shared" si="132"/>
        <v>0</v>
      </c>
      <c r="AQ86" s="84">
        <f t="shared" si="133"/>
        <v>0</v>
      </c>
      <c r="AR86" s="84">
        <f t="shared" si="134"/>
        <v>0</v>
      </c>
      <c r="AS86" s="84">
        <f t="shared" si="135"/>
        <v>0</v>
      </c>
      <c r="AT86" s="84">
        <f t="shared" si="136"/>
        <v>0</v>
      </c>
      <c r="AU86" s="84">
        <f t="shared" si="137"/>
        <v>0</v>
      </c>
      <c r="AV86" s="84">
        <f t="shared" si="138"/>
        <v>0</v>
      </c>
      <c r="AW86" s="84">
        <f t="shared" si="139"/>
        <v>0</v>
      </c>
      <c r="AX86" s="84">
        <f t="shared" si="140"/>
        <v>0</v>
      </c>
      <c r="AY86" s="84">
        <f t="shared" si="141"/>
        <v>0</v>
      </c>
      <c r="AZ86" s="84">
        <f t="shared" si="142"/>
        <v>0</v>
      </c>
      <c r="BA86" s="84">
        <f t="shared" si="143"/>
        <v>0</v>
      </c>
      <c r="BB86" s="84">
        <f t="shared" si="144"/>
        <v>0</v>
      </c>
      <c r="BC86" s="84">
        <f t="shared" si="145"/>
        <v>0</v>
      </c>
      <c r="BD86" s="84">
        <f t="shared" si="146"/>
        <v>0</v>
      </c>
      <c r="BE86" s="84">
        <f t="shared" si="147"/>
        <v>0</v>
      </c>
      <c r="BF86" s="84">
        <f t="shared" si="148"/>
        <v>0</v>
      </c>
      <c r="BG86" s="84">
        <f t="shared" si="149"/>
        <v>0</v>
      </c>
      <c r="BH86" s="84">
        <f t="shared" si="150"/>
        <v>0</v>
      </c>
      <c r="BI86" s="84">
        <f t="shared" si="151"/>
        <v>0</v>
      </c>
      <c r="BJ86" s="84">
        <f t="shared" si="152"/>
        <v>0</v>
      </c>
      <c r="BK86" s="84">
        <f t="shared" si="153"/>
        <v>0</v>
      </c>
      <c r="BL86" s="84">
        <f t="shared" si="154"/>
        <v>0</v>
      </c>
      <c r="BM86" s="84">
        <f t="shared" si="155"/>
        <v>0</v>
      </c>
      <c r="BN86" s="84">
        <f t="shared" si="156"/>
        <v>0</v>
      </c>
      <c r="BO86" s="84">
        <f t="shared" si="157"/>
        <v>0</v>
      </c>
      <c r="BP86" s="84">
        <f t="shared" si="158"/>
        <v>0</v>
      </c>
      <c r="BQ86" s="84">
        <f t="shared" si="159"/>
        <v>0</v>
      </c>
      <c r="BR86" s="84">
        <f t="shared" si="160"/>
        <v>0</v>
      </c>
      <c r="BS86" s="84">
        <f t="shared" si="161"/>
        <v>0</v>
      </c>
      <c r="BT86" s="84">
        <f t="shared" si="162"/>
        <v>0</v>
      </c>
      <c r="BU86" s="84">
        <f t="shared" si="163"/>
        <v>0</v>
      </c>
      <c r="BV86" s="84">
        <f t="shared" si="164"/>
        <v>0</v>
      </c>
      <c r="BW86" s="84">
        <f t="shared" si="165"/>
        <v>0</v>
      </c>
      <c r="BX86" s="84">
        <f t="shared" si="166"/>
        <v>0</v>
      </c>
      <c r="BY86" s="84">
        <f t="shared" si="167"/>
        <v>0</v>
      </c>
      <c r="BZ86" s="84">
        <f t="shared" si="168"/>
        <v>0</v>
      </c>
      <c r="CA86" s="84">
        <f t="shared" si="169"/>
        <v>0</v>
      </c>
      <c r="CB86" s="84">
        <f t="shared" si="170"/>
        <v>0</v>
      </c>
      <c r="CC86" s="84">
        <f t="shared" si="171"/>
        <v>0</v>
      </c>
      <c r="CD86" s="84">
        <f t="shared" si="172"/>
        <v>0</v>
      </c>
      <c r="CE86" s="84">
        <f t="shared" si="173"/>
        <v>0</v>
      </c>
      <c r="CF86" s="84">
        <f t="shared" si="174"/>
        <v>0</v>
      </c>
      <c r="CG86" s="84">
        <f t="shared" si="175"/>
        <v>0</v>
      </c>
      <c r="CH86" s="84">
        <f t="shared" si="176"/>
        <v>0</v>
      </c>
      <c r="CI86" s="84">
        <f t="shared" si="177"/>
        <v>0</v>
      </c>
      <c r="CJ86" s="84">
        <f t="shared" si="178"/>
        <v>0</v>
      </c>
      <c r="CK86" s="84">
        <f t="shared" si="179"/>
        <v>0</v>
      </c>
      <c r="CL86" s="84">
        <f t="shared" si="180"/>
        <v>0</v>
      </c>
      <c r="CM86" s="84">
        <f t="shared" si="181"/>
        <v>0</v>
      </c>
      <c r="CN86" s="84">
        <f t="shared" si="182"/>
        <v>0</v>
      </c>
      <c r="CO86" s="84">
        <f t="shared" si="183"/>
        <v>0</v>
      </c>
      <c r="CP86" s="84">
        <f t="shared" si="184"/>
        <v>0</v>
      </c>
      <c r="CQ86" s="84">
        <f t="shared" si="185"/>
        <v>0</v>
      </c>
      <c r="CR86" s="84">
        <f t="shared" si="186"/>
        <v>0</v>
      </c>
      <c r="CS86" s="84">
        <f t="shared" si="187"/>
        <v>0</v>
      </c>
      <c r="CT86" s="84">
        <f t="shared" si="188"/>
        <v>0</v>
      </c>
      <c r="CU86" s="84">
        <f t="shared" si="189"/>
        <v>0</v>
      </c>
      <c r="CV86" s="84">
        <f t="shared" si="190"/>
        <v>0</v>
      </c>
      <c r="CW86" s="84">
        <f t="shared" si="191"/>
        <v>0</v>
      </c>
      <c r="CX86" s="84">
        <f t="shared" si="192"/>
        <v>0</v>
      </c>
    </row>
    <row r="87" spans="1:102" s="263" customFormat="1" ht="14.25">
      <c r="A87" s="78">
        <f t="shared" si="96"/>
        <v>77</v>
      </c>
      <c r="B87" s="79"/>
      <c r="C87" s="80"/>
      <c r="D87" s="81"/>
      <c r="E87" s="82"/>
      <c r="F87" s="83"/>
      <c r="G87" s="84">
        <f t="shared" si="97"/>
        <v>0</v>
      </c>
      <c r="H87" s="84">
        <f t="shared" si="98"/>
        <v>0</v>
      </c>
      <c r="I87" s="84">
        <f t="shared" si="99"/>
        <v>0</v>
      </c>
      <c r="J87" s="84">
        <f t="shared" si="100"/>
        <v>0</v>
      </c>
      <c r="K87" s="84">
        <f t="shared" si="101"/>
        <v>0</v>
      </c>
      <c r="L87" s="84">
        <f t="shared" si="102"/>
        <v>0</v>
      </c>
      <c r="M87" s="84">
        <f t="shared" si="103"/>
        <v>0</v>
      </c>
      <c r="N87" s="84">
        <f t="shared" si="104"/>
        <v>0</v>
      </c>
      <c r="O87" s="84">
        <f t="shared" si="105"/>
        <v>0</v>
      </c>
      <c r="P87" s="84">
        <f t="shared" si="106"/>
        <v>0</v>
      </c>
      <c r="Q87" s="84">
        <f t="shared" si="107"/>
        <v>0</v>
      </c>
      <c r="R87" s="84">
        <f t="shared" si="108"/>
        <v>0</v>
      </c>
      <c r="S87" s="84">
        <f t="shared" si="109"/>
        <v>0</v>
      </c>
      <c r="T87" s="84">
        <f t="shared" si="110"/>
        <v>0</v>
      </c>
      <c r="U87" s="84">
        <f t="shared" si="111"/>
        <v>0</v>
      </c>
      <c r="V87" s="84">
        <f t="shared" si="112"/>
        <v>0</v>
      </c>
      <c r="W87" s="84">
        <f t="shared" si="113"/>
        <v>0</v>
      </c>
      <c r="X87" s="84">
        <f t="shared" si="114"/>
        <v>0</v>
      </c>
      <c r="Y87" s="84">
        <f t="shared" si="115"/>
        <v>0</v>
      </c>
      <c r="Z87" s="84">
        <f t="shared" si="116"/>
        <v>0</v>
      </c>
      <c r="AA87" s="84">
        <f t="shared" si="117"/>
        <v>0</v>
      </c>
      <c r="AB87" s="84">
        <f t="shared" si="118"/>
        <v>0</v>
      </c>
      <c r="AC87" s="84">
        <f t="shared" si="119"/>
        <v>0</v>
      </c>
      <c r="AD87" s="84">
        <f t="shared" si="120"/>
        <v>0</v>
      </c>
      <c r="AE87" s="84">
        <f t="shared" si="121"/>
        <v>0</v>
      </c>
      <c r="AF87" s="84">
        <f t="shared" si="122"/>
        <v>0</v>
      </c>
      <c r="AG87" s="84">
        <f t="shared" si="123"/>
        <v>0</v>
      </c>
      <c r="AH87" s="84">
        <f t="shared" si="124"/>
        <v>0</v>
      </c>
      <c r="AI87" s="84">
        <f t="shared" si="125"/>
        <v>0</v>
      </c>
      <c r="AJ87" s="84">
        <f t="shared" si="126"/>
        <v>0</v>
      </c>
      <c r="AK87" s="84">
        <f t="shared" si="127"/>
        <v>0</v>
      </c>
      <c r="AL87" s="84">
        <f t="shared" si="128"/>
        <v>0</v>
      </c>
      <c r="AM87" s="84">
        <f t="shared" si="129"/>
        <v>0</v>
      </c>
      <c r="AN87" s="84">
        <f t="shared" si="130"/>
        <v>0</v>
      </c>
      <c r="AO87" s="84">
        <f t="shared" si="131"/>
        <v>0</v>
      </c>
      <c r="AP87" s="84">
        <f t="shared" si="132"/>
        <v>0</v>
      </c>
      <c r="AQ87" s="84">
        <f t="shared" si="133"/>
        <v>0</v>
      </c>
      <c r="AR87" s="84">
        <f t="shared" si="134"/>
        <v>0</v>
      </c>
      <c r="AS87" s="84">
        <f t="shared" si="135"/>
        <v>0</v>
      </c>
      <c r="AT87" s="84">
        <f t="shared" si="136"/>
        <v>0</v>
      </c>
      <c r="AU87" s="84">
        <f t="shared" si="137"/>
        <v>0</v>
      </c>
      <c r="AV87" s="84">
        <f t="shared" si="138"/>
        <v>0</v>
      </c>
      <c r="AW87" s="84">
        <f t="shared" si="139"/>
        <v>0</v>
      </c>
      <c r="AX87" s="84">
        <f t="shared" si="140"/>
        <v>0</v>
      </c>
      <c r="AY87" s="84">
        <f t="shared" si="141"/>
        <v>0</v>
      </c>
      <c r="AZ87" s="84">
        <f t="shared" si="142"/>
        <v>0</v>
      </c>
      <c r="BA87" s="84">
        <f t="shared" si="143"/>
        <v>0</v>
      </c>
      <c r="BB87" s="84">
        <f t="shared" si="144"/>
        <v>0</v>
      </c>
      <c r="BC87" s="84">
        <f t="shared" si="145"/>
        <v>0</v>
      </c>
      <c r="BD87" s="84">
        <f t="shared" si="146"/>
        <v>0</v>
      </c>
      <c r="BE87" s="84">
        <f t="shared" si="147"/>
        <v>0</v>
      </c>
      <c r="BF87" s="84">
        <f t="shared" si="148"/>
        <v>0</v>
      </c>
      <c r="BG87" s="84">
        <f t="shared" si="149"/>
        <v>0</v>
      </c>
      <c r="BH87" s="84">
        <f t="shared" si="150"/>
        <v>0</v>
      </c>
      <c r="BI87" s="84">
        <f t="shared" si="151"/>
        <v>0</v>
      </c>
      <c r="BJ87" s="84">
        <f t="shared" si="152"/>
        <v>0</v>
      </c>
      <c r="BK87" s="84">
        <f t="shared" si="153"/>
        <v>0</v>
      </c>
      <c r="BL87" s="84">
        <f t="shared" si="154"/>
        <v>0</v>
      </c>
      <c r="BM87" s="84">
        <f t="shared" si="155"/>
        <v>0</v>
      </c>
      <c r="BN87" s="84">
        <f t="shared" si="156"/>
        <v>0</v>
      </c>
      <c r="BO87" s="84">
        <f t="shared" si="157"/>
        <v>0</v>
      </c>
      <c r="BP87" s="84">
        <f t="shared" si="158"/>
        <v>0</v>
      </c>
      <c r="BQ87" s="84">
        <f t="shared" si="159"/>
        <v>0</v>
      </c>
      <c r="BR87" s="84">
        <f t="shared" si="160"/>
        <v>0</v>
      </c>
      <c r="BS87" s="84">
        <f t="shared" si="161"/>
        <v>0</v>
      </c>
      <c r="BT87" s="84">
        <f t="shared" si="162"/>
        <v>0</v>
      </c>
      <c r="BU87" s="84">
        <f t="shared" si="163"/>
        <v>0</v>
      </c>
      <c r="BV87" s="84">
        <f t="shared" si="164"/>
        <v>0</v>
      </c>
      <c r="BW87" s="84">
        <f t="shared" si="165"/>
        <v>0</v>
      </c>
      <c r="BX87" s="84">
        <f t="shared" si="166"/>
        <v>0</v>
      </c>
      <c r="BY87" s="84">
        <f t="shared" si="167"/>
        <v>0</v>
      </c>
      <c r="BZ87" s="84">
        <f t="shared" si="168"/>
        <v>0</v>
      </c>
      <c r="CA87" s="84">
        <f t="shared" si="169"/>
        <v>0</v>
      </c>
      <c r="CB87" s="84">
        <f t="shared" si="170"/>
        <v>0</v>
      </c>
      <c r="CC87" s="84">
        <f t="shared" si="171"/>
        <v>0</v>
      </c>
      <c r="CD87" s="84">
        <f t="shared" si="172"/>
        <v>0</v>
      </c>
      <c r="CE87" s="84">
        <f t="shared" si="173"/>
        <v>0</v>
      </c>
      <c r="CF87" s="84">
        <f t="shared" si="174"/>
        <v>0</v>
      </c>
      <c r="CG87" s="84">
        <f t="shared" si="175"/>
        <v>0</v>
      </c>
      <c r="CH87" s="84">
        <f t="shared" si="176"/>
        <v>0</v>
      </c>
      <c r="CI87" s="84">
        <f t="shared" si="177"/>
        <v>0</v>
      </c>
      <c r="CJ87" s="84">
        <f t="shared" si="178"/>
        <v>0</v>
      </c>
      <c r="CK87" s="84">
        <f t="shared" si="179"/>
        <v>0</v>
      </c>
      <c r="CL87" s="84">
        <f t="shared" si="180"/>
        <v>0</v>
      </c>
      <c r="CM87" s="84">
        <f t="shared" si="181"/>
        <v>0</v>
      </c>
      <c r="CN87" s="84">
        <f t="shared" si="182"/>
        <v>0</v>
      </c>
      <c r="CO87" s="84">
        <f t="shared" si="183"/>
        <v>0</v>
      </c>
      <c r="CP87" s="84">
        <f t="shared" si="184"/>
        <v>0</v>
      </c>
      <c r="CQ87" s="84">
        <f t="shared" si="185"/>
        <v>0</v>
      </c>
      <c r="CR87" s="84">
        <f t="shared" si="186"/>
        <v>0</v>
      </c>
      <c r="CS87" s="84">
        <f t="shared" si="187"/>
        <v>0</v>
      </c>
      <c r="CT87" s="84">
        <f t="shared" si="188"/>
        <v>0</v>
      </c>
      <c r="CU87" s="84">
        <f t="shared" si="189"/>
        <v>0</v>
      </c>
      <c r="CV87" s="84">
        <f t="shared" si="190"/>
        <v>0</v>
      </c>
      <c r="CW87" s="84">
        <f t="shared" si="191"/>
        <v>0</v>
      </c>
      <c r="CX87" s="84">
        <f t="shared" si="192"/>
        <v>0</v>
      </c>
    </row>
    <row r="88" spans="1:102" s="263" customFormat="1" ht="14.25">
      <c r="A88" s="78">
        <f t="shared" si="96"/>
        <v>78</v>
      </c>
      <c r="B88" s="79"/>
      <c r="C88" s="80"/>
      <c r="D88" s="81"/>
      <c r="E88" s="82"/>
      <c r="F88" s="83"/>
      <c r="G88" s="84">
        <f t="shared" si="97"/>
        <v>0</v>
      </c>
      <c r="H88" s="84">
        <f t="shared" si="98"/>
        <v>0</v>
      </c>
      <c r="I88" s="84">
        <f t="shared" si="99"/>
        <v>0</v>
      </c>
      <c r="J88" s="84">
        <f t="shared" si="100"/>
        <v>0</v>
      </c>
      <c r="K88" s="84">
        <f t="shared" si="101"/>
        <v>0</v>
      </c>
      <c r="L88" s="84">
        <f t="shared" si="102"/>
        <v>0</v>
      </c>
      <c r="M88" s="84">
        <f t="shared" si="103"/>
        <v>0</v>
      </c>
      <c r="N88" s="84">
        <f t="shared" si="104"/>
        <v>0</v>
      </c>
      <c r="O88" s="84">
        <f t="shared" si="105"/>
        <v>0</v>
      </c>
      <c r="P88" s="84">
        <f t="shared" si="106"/>
        <v>0</v>
      </c>
      <c r="Q88" s="84">
        <f t="shared" si="107"/>
        <v>0</v>
      </c>
      <c r="R88" s="84">
        <f t="shared" si="108"/>
        <v>0</v>
      </c>
      <c r="S88" s="84">
        <f t="shared" si="109"/>
        <v>0</v>
      </c>
      <c r="T88" s="84">
        <f t="shared" si="110"/>
        <v>0</v>
      </c>
      <c r="U88" s="84">
        <f t="shared" si="111"/>
        <v>0</v>
      </c>
      <c r="V88" s="84">
        <f t="shared" si="112"/>
        <v>0</v>
      </c>
      <c r="W88" s="84">
        <f t="shared" si="113"/>
        <v>0</v>
      </c>
      <c r="X88" s="84">
        <f t="shared" si="114"/>
        <v>0</v>
      </c>
      <c r="Y88" s="84">
        <f t="shared" si="115"/>
        <v>0</v>
      </c>
      <c r="Z88" s="84">
        <f t="shared" si="116"/>
        <v>0</v>
      </c>
      <c r="AA88" s="84">
        <f t="shared" si="117"/>
        <v>0</v>
      </c>
      <c r="AB88" s="84">
        <f t="shared" si="118"/>
        <v>0</v>
      </c>
      <c r="AC88" s="84">
        <f t="shared" si="119"/>
        <v>0</v>
      </c>
      <c r="AD88" s="84">
        <f t="shared" si="120"/>
        <v>0</v>
      </c>
      <c r="AE88" s="84">
        <f t="shared" si="121"/>
        <v>0</v>
      </c>
      <c r="AF88" s="84">
        <f t="shared" si="122"/>
        <v>0</v>
      </c>
      <c r="AG88" s="84">
        <f t="shared" si="123"/>
        <v>0</v>
      </c>
      <c r="AH88" s="84">
        <f t="shared" si="124"/>
        <v>0</v>
      </c>
      <c r="AI88" s="84">
        <f t="shared" si="125"/>
        <v>0</v>
      </c>
      <c r="AJ88" s="84">
        <f t="shared" si="126"/>
        <v>0</v>
      </c>
      <c r="AK88" s="84">
        <f t="shared" si="127"/>
        <v>0</v>
      </c>
      <c r="AL88" s="84">
        <f t="shared" si="128"/>
        <v>0</v>
      </c>
      <c r="AM88" s="84">
        <f t="shared" si="129"/>
        <v>0</v>
      </c>
      <c r="AN88" s="84">
        <f t="shared" si="130"/>
        <v>0</v>
      </c>
      <c r="AO88" s="84">
        <f t="shared" si="131"/>
        <v>0</v>
      </c>
      <c r="AP88" s="84">
        <f t="shared" si="132"/>
        <v>0</v>
      </c>
      <c r="AQ88" s="84">
        <f t="shared" si="133"/>
        <v>0</v>
      </c>
      <c r="AR88" s="84">
        <f t="shared" si="134"/>
        <v>0</v>
      </c>
      <c r="AS88" s="84">
        <f t="shared" si="135"/>
        <v>0</v>
      </c>
      <c r="AT88" s="84">
        <f t="shared" si="136"/>
        <v>0</v>
      </c>
      <c r="AU88" s="84">
        <f t="shared" si="137"/>
        <v>0</v>
      </c>
      <c r="AV88" s="84">
        <f t="shared" si="138"/>
        <v>0</v>
      </c>
      <c r="AW88" s="84">
        <f t="shared" si="139"/>
        <v>0</v>
      </c>
      <c r="AX88" s="84">
        <f t="shared" si="140"/>
        <v>0</v>
      </c>
      <c r="AY88" s="84">
        <f t="shared" si="141"/>
        <v>0</v>
      </c>
      <c r="AZ88" s="84">
        <f t="shared" si="142"/>
        <v>0</v>
      </c>
      <c r="BA88" s="84">
        <f t="shared" si="143"/>
        <v>0</v>
      </c>
      <c r="BB88" s="84">
        <f t="shared" si="144"/>
        <v>0</v>
      </c>
      <c r="BC88" s="84">
        <f t="shared" si="145"/>
        <v>0</v>
      </c>
      <c r="BD88" s="84">
        <f t="shared" si="146"/>
        <v>0</v>
      </c>
      <c r="BE88" s="84">
        <f t="shared" si="147"/>
        <v>0</v>
      </c>
      <c r="BF88" s="84">
        <f t="shared" si="148"/>
        <v>0</v>
      </c>
      <c r="BG88" s="84">
        <f t="shared" si="149"/>
        <v>0</v>
      </c>
      <c r="BH88" s="84">
        <f t="shared" si="150"/>
        <v>0</v>
      </c>
      <c r="BI88" s="84">
        <f t="shared" si="151"/>
        <v>0</v>
      </c>
      <c r="BJ88" s="84">
        <f t="shared" si="152"/>
        <v>0</v>
      </c>
      <c r="BK88" s="84">
        <f t="shared" si="153"/>
        <v>0</v>
      </c>
      <c r="BL88" s="84">
        <f t="shared" si="154"/>
        <v>0</v>
      </c>
      <c r="BM88" s="84">
        <f t="shared" si="155"/>
        <v>0</v>
      </c>
      <c r="BN88" s="84">
        <f t="shared" si="156"/>
        <v>0</v>
      </c>
      <c r="BO88" s="84">
        <f t="shared" si="157"/>
        <v>0</v>
      </c>
      <c r="BP88" s="84">
        <f t="shared" si="158"/>
        <v>0</v>
      </c>
      <c r="BQ88" s="84">
        <f t="shared" si="159"/>
        <v>0</v>
      </c>
      <c r="BR88" s="84">
        <f t="shared" si="160"/>
        <v>0</v>
      </c>
      <c r="BS88" s="84">
        <f t="shared" si="161"/>
        <v>0</v>
      </c>
      <c r="BT88" s="84">
        <f t="shared" si="162"/>
        <v>0</v>
      </c>
      <c r="BU88" s="84">
        <f t="shared" si="163"/>
        <v>0</v>
      </c>
      <c r="BV88" s="84">
        <f t="shared" si="164"/>
        <v>0</v>
      </c>
      <c r="BW88" s="84">
        <f t="shared" si="165"/>
        <v>0</v>
      </c>
      <c r="BX88" s="84">
        <f t="shared" si="166"/>
        <v>0</v>
      </c>
      <c r="BY88" s="84">
        <f t="shared" si="167"/>
        <v>0</v>
      </c>
      <c r="BZ88" s="84">
        <f t="shared" si="168"/>
        <v>0</v>
      </c>
      <c r="CA88" s="84">
        <f t="shared" si="169"/>
        <v>0</v>
      </c>
      <c r="CB88" s="84">
        <f t="shared" si="170"/>
        <v>0</v>
      </c>
      <c r="CC88" s="84">
        <f t="shared" si="171"/>
        <v>0</v>
      </c>
      <c r="CD88" s="84">
        <f t="shared" si="172"/>
        <v>0</v>
      </c>
      <c r="CE88" s="84">
        <f t="shared" si="173"/>
        <v>0</v>
      </c>
      <c r="CF88" s="84">
        <f t="shared" si="174"/>
        <v>0</v>
      </c>
      <c r="CG88" s="84">
        <f t="shared" si="175"/>
        <v>0</v>
      </c>
      <c r="CH88" s="84">
        <f t="shared" si="176"/>
        <v>0</v>
      </c>
      <c r="CI88" s="84">
        <f t="shared" si="177"/>
        <v>0</v>
      </c>
      <c r="CJ88" s="84">
        <f t="shared" si="178"/>
        <v>0</v>
      </c>
      <c r="CK88" s="84">
        <f t="shared" si="179"/>
        <v>0</v>
      </c>
      <c r="CL88" s="84">
        <f t="shared" si="180"/>
        <v>0</v>
      </c>
      <c r="CM88" s="84">
        <f t="shared" si="181"/>
        <v>0</v>
      </c>
      <c r="CN88" s="84">
        <f t="shared" si="182"/>
        <v>0</v>
      </c>
      <c r="CO88" s="84">
        <f t="shared" si="183"/>
        <v>0</v>
      </c>
      <c r="CP88" s="84">
        <f t="shared" si="184"/>
        <v>0</v>
      </c>
      <c r="CQ88" s="84">
        <f t="shared" si="185"/>
        <v>0</v>
      </c>
      <c r="CR88" s="84">
        <f t="shared" si="186"/>
        <v>0</v>
      </c>
      <c r="CS88" s="84">
        <f t="shared" si="187"/>
        <v>0</v>
      </c>
      <c r="CT88" s="84">
        <f t="shared" si="188"/>
        <v>0</v>
      </c>
      <c r="CU88" s="84">
        <f t="shared" si="189"/>
        <v>0</v>
      </c>
      <c r="CV88" s="84">
        <f t="shared" si="190"/>
        <v>0</v>
      </c>
      <c r="CW88" s="84">
        <f t="shared" si="191"/>
        <v>0</v>
      </c>
      <c r="CX88" s="84">
        <f t="shared" si="192"/>
        <v>0</v>
      </c>
    </row>
    <row r="89" spans="1:102" s="263" customFormat="1" ht="14.25">
      <c r="A89" s="78">
        <f t="shared" si="96"/>
        <v>79</v>
      </c>
      <c r="B89" s="79"/>
      <c r="C89" s="80"/>
      <c r="D89" s="81"/>
      <c r="E89" s="82"/>
      <c r="F89" s="83"/>
      <c r="G89" s="84">
        <f t="shared" si="97"/>
        <v>0</v>
      </c>
      <c r="H89" s="84">
        <f t="shared" si="98"/>
        <v>0</v>
      </c>
      <c r="I89" s="84">
        <f t="shared" si="99"/>
        <v>0</v>
      </c>
      <c r="J89" s="84">
        <f t="shared" si="100"/>
        <v>0</v>
      </c>
      <c r="K89" s="84">
        <f t="shared" si="101"/>
        <v>0</v>
      </c>
      <c r="L89" s="84">
        <f t="shared" si="102"/>
        <v>0</v>
      </c>
      <c r="M89" s="84">
        <f t="shared" si="103"/>
        <v>0</v>
      </c>
      <c r="N89" s="84">
        <f t="shared" si="104"/>
        <v>0</v>
      </c>
      <c r="O89" s="84">
        <f t="shared" si="105"/>
        <v>0</v>
      </c>
      <c r="P89" s="84">
        <f t="shared" si="106"/>
        <v>0</v>
      </c>
      <c r="Q89" s="84">
        <f t="shared" si="107"/>
        <v>0</v>
      </c>
      <c r="R89" s="84">
        <f t="shared" si="108"/>
        <v>0</v>
      </c>
      <c r="S89" s="84">
        <f t="shared" si="109"/>
        <v>0</v>
      </c>
      <c r="T89" s="84">
        <f t="shared" si="110"/>
        <v>0</v>
      </c>
      <c r="U89" s="84">
        <f t="shared" si="111"/>
        <v>0</v>
      </c>
      <c r="V89" s="84">
        <f t="shared" si="112"/>
        <v>0</v>
      </c>
      <c r="W89" s="84">
        <f t="shared" si="113"/>
        <v>0</v>
      </c>
      <c r="X89" s="84">
        <f t="shared" si="114"/>
        <v>0</v>
      </c>
      <c r="Y89" s="84">
        <f t="shared" si="115"/>
        <v>0</v>
      </c>
      <c r="Z89" s="84">
        <f t="shared" si="116"/>
        <v>0</v>
      </c>
      <c r="AA89" s="84">
        <f t="shared" si="117"/>
        <v>0</v>
      </c>
      <c r="AB89" s="84">
        <f t="shared" si="118"/>
        <v>0</v>
      </c>
      <c r="AC89" s="84">
        <f t="shared" si="119"/>
        <v>0</v>
      </c>
      <c r="AD89" s="84">
        <f t="shared" si="120"/>
        <v>0</v>
      </c>
      <c r="AE89" s="84">
        <f t="shared" si="121"/>
        <v>0</v>
      </c>
      <c r="AF89" s="84">
        <f t="shared" si="122"/>
        <v>0</v>
      </c>
      <c r="AG89" s="84">
        <f t="shared" si="123"/>
        <v>0</v>
      </c>
      <c r="AH89" s="84">
        <f t="shared" si="124"/>
        <v>0</v>
      </c>
      <c r="AI89" s="84">
        <f t="shared" si="125"/>
        <v>0</v>
      </c>
      <c r="AJ89" s="84">
        <f t="shared" si="126"/>
        <v>0</v>
      </c>
      <c r="AK89" s="84">
        <f t="shared" si="127"/>
        <v>0</v>
      </c>
      <c r="AL89" s="84">
        <f t="shared" si="128"/>
        <v>0</v>
      </c>
      <c r="AM89" s="84">
        <f t="shared" si="129"/>
        <v>0</v>
      </c>
      <c r="AN89" s="84">
        <f t="shared" si="130"/>
        <v>0</v>
      </c>
      <c r="AO89" s="84">
        <f t="shared" si="131"/>
        <v>0</v>
      </c>
      <c r="AP89" s="84">
        <f t="shared" si="132"/>
        <v>0</v>
      </c>
      <c r="AQ89" s="84">
        <f t="shared" si="133"/>
        <v>0</v>
      </c>
      <c r="AR89" s="84">
        <f t="shared" si="134"/>
        <v>0</v>
      </c>
      <c r="AS89" s="84">
        <f t="shared" si="135"/>
        <v>0</v>
      </c>
      <c r="AT89" s="84">
        <f t="shared" si="136"/>
        <v>0</v>
      </c>
      <c r="AU89" s="84">
        <f t="shared" si="137"/>
        <v>0</v>
      </c>
      <c r="AV89" s="84">
        <f t="shared" si="138"/>
        <v>0</v>
      </c>
      <c r="AW89" s="84">
        <f t="shared" si="139"/>
        <v>0</v>
      </c>
      <c r="AX89" s="84">
        <f t="shared" si="140"/>
        <v>0</v>
      </c>
      <c r="AY89" s="84">
        <f t="shared" si="141"/>
        <v>0</v>
      </c>
      <c r="AZ89" s="84">
        <f t="shared" si="142"/>
        <v>0</v>
      </c>
      <c r="BA89" s="84">
        <f t="shared" si="143"/>
        <v>0</v>
      </c>
      <c r="BB89" s="84">
        <f t="shared" si="144"/>
        <v>0</v>
      </c>
      <c r="BC89" s="84">
        <f t="shared" si="145"/>
        <v>0</v>
      </c>
      <c r="BD89" s="84">
        <f t="shared" si="146"/>
        <v>0</v>
      </c>
      <c r="BE89" s="84">
        <f t="shared" si="147"/>
        <v>0</v>
      </c>
      <c r="BF89" s="84">
        <f t="shared" si="148"/>
        <v>0</v>
      </c>
      <c r="BG89" s="84">
        <f t="shared" si="149"/>
        <v>0</v>
      </c>
      <c r="BH89" s="84">
        <f t="shared" si="150"/>
        <v>0</v>
      </c>
      <c r="BI89" s="84">
        <f t="shared" si="151"/>
        <v>0</v>
      </c>
      <c r="BJ89" s="84">
        <f t="shared" si="152"/>
        <v>0</v>
      </c>
      <c r="BK89" s="84">
        <f t="shared" si="153"/>
        <v>0</v>
      </c>
      <c r="BL89" s="84">
        <f t="shared" si="154"/>
        <v>0</v>
      </c>
      <c r="BM89" s="84">
        <f t="shared" si="155"/>
        <v>0</v>
      </c>
      <c r="BN89" s="84">
        <f t="shared" si="156"/>
        <v>0</v>
      </c>
      <c r="BO89" s="84">
        <f t="shared" si="157"/>
        <v>0</v>
      </c>
      <c r="BP89" s="84">
        <f t="shared" si="158"/>
        <v>0</v>
      </c>
      <c r="BQ89" s="84">
        <f t="shared" si="159"/>
        <v>0</v>
      </c>
      <c r="BR89" s="84">
        <f t="shared" si="160"/>
        <v>0</v>
      </c>
      <c r="BS89" s="84">
        <f t="shared" si="161"/>
        <v>0</v>
      </c>
      <c r="BT89" s="84">
        <f t="shared" si="162"/>
        <v>0</v>
      </c>
      <c r="BU89" s="84">
        <f t="shared" si="163"/>
        <v>0</v>
      </c>
      <c r="BV89" s="84">
        <f t="shared" si="164"/>
        <v>0</v>
      </c>
      <c r="BW89" s="84">
        <f t="shared" si="165"/>
        <v>0</v>
      </c>
      <c r="BX89" s="84">
        <f t="shared" si="166"/>
        <v>0</v>
      </c>
      <c r="BY89" s="84">
        <f t="shared" si="167"/>
        <v>0</v>
      </c>
      <c r="BZ89" s="84">
        <f t="shared" si="168"/>
        <v>0</v>
      </c>
      <c r="CA89" s="84">
        <f t="shared" si="169"/>
        <v>0</v>
      </c>
      <c r="CB89" s="84">
        <f t="shared" si="170"/>
        <v>0</v>
      </c>
      <c r="CC89" s="84">
        <f t="shared" si="171"/>
        <v>0</v>
      </c>
      <c r="CD89" s="84">
        <f t="shared" si="172"/>
        <v>0</v>
      </c>
      <c r="CE89" s="84">
        <f t="shared" si="173"/>
        <v>0</v>
      </c>
      <c r="CF89" s="84">
        <f t="shared" si="174"/>
        <v>0</v>
      </c>
      <c r="CG89" s="84">
        <f t="shared" si="175"/>
        <v>0</v>
      </c>
      <c r="CH89" s="84">
        <f t="shared" si="176"/>
        <v>0</v>
      </c>
      <c r="CI89" s="84">
        <f t="shared" si="177"/>
        <v>0</v>
      </c>
      <c r="CJ89" s="84">
        <f t="shared" si="178"/>
        <v>0</v>
      </c>
      <c r="CK89" s="84">
        <f t="shared" si="179"/>
        <v>0</v>
      </c>
      <c r="CL89" s="84">
        <f t="shared" si="180"/>
        <v>0</v>
      </c>
      <c r="CM89" s="84">
        <f t="shared" si="181"/>
        <v>0</v>
      </c>
      <c r="CN89" s="84">
        <f t="shared" si="182"/>
        <v>0</v>
      </c>
      <c r="CO89" s="84">
        <f t="shared" si="183"/>
        <v>0</v>
      </c>
      <c r="CP89" s="84">
        <f t="shared" si="184"/>
        <v>0</v>
      </c>
      <c r="CQ89" s="84">
        <f t="shared" si="185"/>
        <v>0</v>
      </c>
      <c r="CR89" s="84">
        <f t="shared" si="186"/>
        <v>0</v>
      </c>
      <c r="CS89" s="84">
        <f t="shared" si="187"/>
        <v>0</v>
      </c>
      <c r="CT89" s="84">
        <f t="shared" si="188"/>
        <v>0</v>
      </c>
      <c r="CU89" s="84">
        <f t="shared" si="189"/>
        <v>0</v>
      </c>
      <c r="CV89" s="84">
        <f t="shared" si="190"/>
        <v>0</v>
      </c>
      <c r="CW89" s="84">
        <f t="shared" si="191"/>
        <v>0</v>
      </c>
      <c r="CX89" s="84">
        <f t="shared" si="192"/>
        <v>0</v>
      </c>
    </row>
    <row r="90" spans="1:102" s="263" customFormat="1" ht="14.25">
      <c r="A90" s="78">
        <f t="shared" si="96"/>
        <v>80</v>
      </c>
      <c r="B90" s="79"/>
      <c r="C90" s="80"/>
      <c r="D90" s="81"/>
      <c r="E90" s="82"/>
      <c r="F90" s="83"/>
      <c r="G90" s="84">
        <f t="shared" si="97"/>
        <v>0</v>
      </c>
      <c r="H90" s="84">
        <f t="shared" si="98"/>
        <v>0</v>
      </c>
      <c r="I90" s="84">
        <f t="shared" si="99"/>
        <v>0</v>
      </c>
      <c r="J90" s="84">
        <f t="shared" si="100"/>
        <v>0</v>
      </c>
      <c r="K90" s="84">
        <f t="shared" si="101"/>
        <v>0</v>
      </c>
      <c r="L90" s="84">
        <f t="shared" si="102"/>
        <v>0</v>
      </c>
      <c r="M90" s="84">
        <f t="shared" si="103"/>
        <v>0</v>
      </c>
      <c r="N90" s="84">
        <f t="shared" si="104"/>
        <v>0</v>
      </c>
      <c r="O90" s="84">
        <f t="shared" si="105"/>
        <v>0</v>
      </c>
      <c r="P90" s="84">
        <f t="shared" si="106"/>
        <v>0</v>
      </c>
      <c r="Q90" s="84">
        <f t="shared" si="107"/>
        <v>0</v>
      </c>
      <c r="R90" s="84">
        <f t="shared" si="108"/>
        <v>0</v>
      </c>
      <c r="S90" s="84">
        <f t="shared" si="109"/>
        <v>0</v>
      </c>
      <c r="T90" s="84">
        <f t="shared" si="110"/>
        <v>0</v>
      </c>
      <c r="U90" s="84">
        <f t="shared" si="111"/>
        <v>0</v>
      </c>
      <c r="V90" s="84">
        <f t="shared" si="112"/>
        <v>0</v>
      </c>
      <c r="W90" s="84">
        <f t="shared" si="113"/>
        <v>0</v>
      </c>
      <c r="X90" s="84">
        <f t="shared" si="114"/>
        <v>0</v>
      </c>
      <c r="Y90" s="84">
        <f t="shared" si="115"/>
        <v>0</v>
      </c>
      <c r="Z90" s="84">
        <f t="shared" si="116"/>
        <v>0</v>
      </c>
      <c r="AA90" s="84">
        <f t="shared" si="117"/>
        <v>0</v>
      </c>
      <c r="AB90" s="84">
        <f t="shared" si="118"/>
        <v>0</v>
      </c>
      <c r="AC90" s="84">
        <f t="shared" si="119"/>
        <v>0</v>
      </c>
      <c r="AD90" s="84">
        <f t="shared" si="120"/>
        <v>0</v>
      </c>
      <c r="AE90" s="84">
        <f t="shared" si="121"/>
        <v>0</v>
      </c>
      <c r="AF90" s="84">
        <f t="shared" si="122"/>
        <v>0</v>
      </c>
      <c r="AG90" s="84">
        <f t="shared" si="123"/>
        <v>0</v>
      </c>
      <c r="AH90" s="84">
        <f t="shared" si="124"/>
        <v>0</v>
      </c>
      <c r="AI90" s="84">
        <f t="shared" si="125"/>
        <v>0</v>
      </c>
      <c r="AJ90" s="84">
        <f t="shared" si="126"/>
        <v>0</v>
      </c>
      <c r="AK90" s="84">
        <f t="shared" si="127"/>
        <v>0</v>
      </c>
      <c r="AL90" s="84">
        <f t="shared" si="128"/>
        <v>0</v>
      </c>
      <c r="AM90" s="84">
        <f t="shared" si="129"/>
        <v>0</v>
      </c>
      <c r="AN90" s="84">
        <f t="shared" si="130"/>
        <v>0</v>
      </c>
      <c r="AO90" s="84">
        <f t="shared" si="131"/>
        <v>0</v>
      </c>
      <c r="AP90" s="84">
        <f t="shared" si="132"/>
        <v>0</v>
      </c>
      <c r="AQ90" s="84">
        <f t="shared" si="133"/>
        <v>0</v>
      </c>
      <c r="AR90" s="84">
        <f t="shared" si="134"/>
        <v>0</v>
      </c>
      <c r="AS90" s="84">
        <f t="shared" si="135"/>
        <v>0</v>
      </c>
      <c r="AT90" s="84">
        <f t="shared" si="136"/>
        <v>0</v>
      </c>
      <c r="AU90" s="84">
        <f t="shared" si="137"/>
        <v>0</v>
      </c>
      <c r="AV90" s="84">
        <f t="shared" si="138"/>
        <v>0</v>
      </c>
      <c r="AW90" s="84">
        <f t="shared" si="139"/>
        <v>0</v>
      </c>
      <c r="AX90" s="84">
        <f t="shared" si="140"/>
        <v>0</v>
      </c>
      <c r="AY90" s="84">
        <f t="shared" si="141"/>
        <v>0</v>
      </c>
      <c r="AZ90" s="84">
        <f t="shared" si="142"/>
        <v>0</v>
      </c>
      <c r="BA90" s="84">
        <f t="shared" si="143"/>
        <v>0</v>
      </c>
      <c r="BB90" s="84">
        <f t="shared" si="144"/>
        <v>0</v>
      </c>
      <c r="BC90" s="84">
        <f t="shared" si="145"/>
        <v>0</v>
      </c>
      <c r="BD90" s="84">
        <f t="shared" si="146"/>
        <v>0</v>
      </c>
      <c r="BE90" s="84">
        <f t="shared" si="147"/>
        <v>0</v>
      </c>
      <c r="BF90" s="84">
        <f t="shared" si="148"/>
        <v>0</v>
      </c>
      <c r="BG90" s="84">
        <f t="shared" si="149"/>
        <v>0</v>
      </c>
      <c r="BH90" s="84">
        <f t="shared" si="150"/>
        <v>0</v>
      </c>
      <c r="BI90" s="84">
        <f t="shared" si="151"/>
        <v>0</v>
      </c>
      <c r="BJ90" s="84">
        <f t="shared" si="152"/>
        <v>0</v>
      </c>
      <c r="BK90" s="84">
        <f t="shared" si="153"/>
        <v>0</v>
      </c>
      <c r="BL90" s="84">
        <f t="shared" si="154"/>
        <v>0</v>
      </c>
      <c r="BM90" s="84">
        <f t="shared" si="155"/>
        <v>0</v>
      </c>
      <c r="BN90" s="84">
        <f t="shared" si="156"/>
        <v>0</v>
      </c>
      <c r="BO90" s="84">
        <f t="shared" si="157"/>
        <v>0</v>
      </c>
      <c r="BP90" s="84">
        <f t="shared" si="158"/>
        <v>0</v>
      </c>
      <c r="BQ90" s="84">
        <f t="shared" si="159"/>
        <v>0</v>
      </c>
      <c r="BR90" s="84">
        <f t="shared" si="160"/>
        <v>0</v>
      </c>
      <c r="BS90" s="84">
        <f t="shared" si="161"/>
        <v>0</v>
      </c>
      <c r="BT90" s="84">
        <f t="shared" si="162"/>
        <v>0</v>
      </c>
      <c r="BU90" s="84">
        <f t="shared" si="163"/>
        <v>0</v>
      </c>
      <c r="BV90" s="84">
        <f t="shared" si="164"/>
        <v>0</v>
      </c>
      <c r="BW90" s="84">
        <f t="shared" si="165"/>
        <v>0</v>
      </c>
      <c r="BX90" s="84">
        <f t="shared" si="166"/>
        <v>0</v>
      </c>
      <c r="BY90" s="84">
        <f t="shared" si="167"/>
        <v>0</v>
      </c>
      <c r="BZ90" s="84">
        <f t="shared" si="168"/>
        <v>0</v>
      </c>
      <c r="CA90" s="84">
        <f t="shared" si="169"/>
        <v>0</v>
      </c>
      <c r="CB90" s="84">
        <f t="shared" si="170"/>
        <v>0</v>
      </c>
      <c r="CC90" s="84">
        <f t="shared" si="171"/>
        <v>0</v>
      </c>
      <c r="CD90" s="84">
        <f t="shared" si="172"/>
        <v>0</v>
      </c>
      <c r="CE90" s="84">
        <f t="shared" si="173"/>
        <v>0</v>
      </c>
      <c r="CF90" s="84">
        <f t="shared" si="174"/>
        <v>0</v>
      </c>
      <c r="CG90" s="84">
        <f t="shared" si="175"/>
        <v>0</v>
      </c>
      <c r="CH90" s="84">
        <f t="shared" si="176"/>
        <v>0</v>
      </c>
      <c r="CI90" s="84">
        <f t="shared" si="177"/>
        <v>0</v>
      </c>
      <c r="CJ90" s="84">
        <f t="shared" si="178"/>
        <v>0</v>
      </c>
      <c r="CK90" s="84">
        <f t="shared" si="179"/>
        <v>0</v>
      </c>
      <c r="CL90" s="84">
        <f t="shared" si="180"/>
        <v>0</v>
      </c>
      <c r="CM90" s="84">
        <f t="shared" si="181"/>
        <v>0</v>
      </c>
      <c r="CN90" s="84">
        <f t="shared" si="182"/>
        <v>0</v>
      </c>
      <c r="CO90" s="84">
        <f t="shared" si="183"/>
        <v>0</v>
      </c>
      <c r="CP90" s="84">
        <f t="shared" si="184"/>
        <v>0</v>
      </c>
      <c r="CQ90" s="84">
        <f t="shared" si="185"/>
        <v>0</v>
      </c>
      <c r="CR90" s="84">
        <f t="shared" si="186"/>
        <v>0</v>
      </c>
      <c r="CS90" s="84">
        <f t="shared" si="187"/>
        <v>0</v>
      </c>
      <c r="CT90" s="84">
        <f t="shared" si="188"/>
        <v>0</v>
      </c>
      <c r="CU90" s="84">
        <f t="shared" si="189"/>
        <v>0</v>
      </c>
      <c r="CV90" s="84">
        <f t="shared" si="190"/>
        <v>0</v>
      </c>
      <c r="CW90" s="84">
        <f t="shared" si="191"/>
        <v>0</v>
      </c>
      <c r="CX90" s="84">
        <f t="shared" si="192"/>
        <v>0</v>
      </c>
    </row>
    <row r="91" spans="1:102" s="263" customFormat="1" ht="14.25">
      <c r="A91" s="78">
        <f t="shared" si="96"/>
        <v>81</v>
      </c>
      <c r="B91" s="79"/>
      <c r="C91" s="80"/>
      <c r="D91" s="81"/>
      <c r="E91" s="82"/>
      <c r="F91" s="83"/>
      <c r="G91" s="84">
        <f t="shared" si="97"/>
        <v>0</v>
      </c>
      <c r="H91" s="84">
        <f t="shared" si="98"/>
        <v>0</v>
      </c>
      <c r="I91" s="84">
        <f t="shared" si="99"/>
        <v>0</v>
      </c>
      <c r="J91" s="84">
        <f t="shared" si="100"/>
        <v>0</v>
      </c>
      <c r="K91" s="84">
        <f t="shared" si="101"/>
        <v>0</v>
      </c>
      <c r="L91" s="84">
        <f t="shared" si="102"/>
        <v>0</v>
      </c>
      <c r="M91" s="84">
        <f t="shared" si="103"/>
        <v>0</v>
      </c>
      <c r="N91" s="84">
        <f t="shared" si="104"/>
        <v>0</v>
      </c>
      <c r="O91" s="84">
        <f t="shared" si="105"/>
        <v>0</v>
      </c>
      <c r="P91" s="84">
        <f t="shared" si="106"/>
        <v>0</v>
      </c>
      <c r="Q91" s="84">
        <f t="shared" si="107"/>
        <v>0</v>
      </c>
      <c r="R91" s="84">
        <f t="shared" si="108"/>
        <v>0</v>
      </c>
      <c r="S91" s="84">
        <f t="shared" si="109"/>
        <v>0</v>
      </c>
      <c r="T91" s="84">
        <f t="shared" si="110"/>
        <v>0</v>
      </c>
      <c r="U91" s="84">
        <f t="shared" si="111"/>
        <v>0</v>
      </c>
      <c r="V91" s="84">
        <f t="shared" si="112"/>
        <v>0</v>
      </c>
      <c r="W91" s="84">
        <f t="shared" si="113"/>
        <v>0</v>
      </c>
      <c r="X91" s="84">
        <f t="shared" si="114"/>
        <v>0</v>
      </c>
      <c r="Y91" s="84">
        <f t="shared" si="115"/>
        <v>0</v>
      </c>
      <c r="Z91" s="84">
        <f t="shared" si="116"/>
        <v>0</v>
      </c>
      <c r="AA91" s="84">
        <f t="shared" si="117"/>
        <v>0</v>
      </c>
      <c r="AB91" s="84">
        <f t="shared" si="118"/>
        <v>0</v>
      </c>
      <c r="AC91" s="84">
        <f t="shared" si="119"/>
        <v>0</v>
      </c>
      <c r="AD91" s="84">
        <f t="shared" si="120"/>
        <v>0</v>
      </c>
      <c r="AE91" s="84">
        <f t="shared" si="121"/>
        <v>0</v>
      </c>
      <c r="AF91" s="84">
        <f t="shared" si="122"/>
        <v>0</v>
      </c>
      <c r="AG91" s="84">
        <f t="shared" si="123"/>
        <v>0</v>
      </c>
      <c r="AH91" s="84">
        <f t="shared" si="124"/>
        <v>0</v>
      </c>
      <c r="AI91" s="84">
        <f t="shared" si="125"/>
        <v>0</v>
      </c>
      <c r="AJ91" s="84">
        <f t="shared" si="126"/>
        <v>0</v>
      </c>
      <c r="AK91" s="84">
        <f t="shared" si="127"/>
        <v>0</v>
      </c>
      <c r="AL91" s="84">
        <f t="shared" si="128"/>
        <v>0</v>
      </c>
      <c r="AM91" s="84">
        <f t="shared" si="129"/>
        <v>0</v>
      </c>
      <c r="AN91" s="84">
        <f t="shared" si="130"/>
        <v>0</v>
      </c>
      <c r="AO91" s="84">
        <f t="shared" si="131"/>
        <v>0</v>
      </c>
      <c r="AP91" s="84">
        <f t="shared" si="132"/>
        <v>0</v>
      </c>
      <c r="AQ91" s="84">
        <f t="shared" si="133"/>
        <v>0</v>
      </c>
      <c r="AR91" s="84">
        <f t="shared" si="134"/>
        <v>0</v>
      </c>
      <c r="AS91" s="84">
        <f t="shared" si="135"/>
        <v>0</v>
      </c>
      <c r="AT91" s="84">
        <f t="shared" si="136"/>
        <v>0</v>
      </c>
      <c r="AU91" s="84">
        <f t="shared" si="137"/>
        <v>0</v>
      </c>
      <c r="AV91" s="84">
        <f t="shared" si="138"/>
        <v>0</v>
      </c>
      <c r="AW91" s="84">
        <f t="shared" si="139"/>
        <v>0</v>
      </c>
      <c r="AX91" s="84">
        <f t="shared" si="140"/>
        <v>0</v>
      </c>
      <c r="AY91" s="84">
        <f t="shared" si="141"/>
        <v>0</v>
      </c>
      <c r="AZ91" s="84">
        <f t="shared" si="142"/>
        <v>0</v>
      </c>
      <c r="BA91" s="84">
        <f t="shared" si="143"/>
        <v>0</v>
      </c>
      <c r="BB91" s="84">
        <f t="shared" si="144"/>
        <v>0</v>
      </c>
      <c r="BC91" s="84">
        <f t="shared" si="145"/>
        <v>0</v>
      </c>
      <c r="BD91" s="84">
        <f t="shared" si="146"/>
        <v>0</v>
      </c>
      <c r="BE91" s="84">
        <f t="shared" si="147"/>
        <v>0</v>
      </c>
      <c r="BF91" s="84">
        <f t="shared" si="148"/>
        <v>0</v>
      </c>
      <c r="BG91" s="84">
        <f t="shared" si="149"/>
        <v>0</v>
      </c>
      <c r="BH91" s="84">
        <f t="shared" si="150"/>
        <v>0</v>
      </c>
      <c r="BI91" s="84">
        <f t="shared" si="151"/>
        <v>0</v>
      </c>
      <c r="BJ91" s="84">
        <f t="shared" si="152"/>
        <v>0</v>
      </c>
      <c r="BK91" s="84">
        <f t="shared" si="153"/>
        <v>0</v>
      </c>
      <c r="BL91" s="84">
        <f t="shared" si="154"/>
        <v>0</v>
      </c>
      <c r="BM91" s="84">
        <f t="shared" si="155"/>
        <v>0</v>
      </c>
      <c r="BN91" s="84">
        <f t="shared" si="156"/>
        <v>0</v>
      </c>
      <c r="BO91" s="84">
        <f t="shared" si="157"/>
        <v>0</v>
      </c>
      <c r="BP91" s="84">
        <f t="shared" si="158"/>
        <v>0</v>
      </c>
      <c r="BQ91" s="84">
        <f t="shared" si="159"/>
        <v>0</v>
      </c>
      <c r="BR91" s="84">
        <f t="shared" si="160"/>
        <v>0</v>
      </c>
      <c r="BS91" s="84">
        <f t="shared" si="161"/>
        <v>0</v>
      </c>
      <c r="BT91" s="84">
        <f t="shared" si="162"/>
        <v>0</v>
      </c>
      <c r="BU91" s="84">
        <f t="shared" si="163"/>
        <v>0</v>
      </c>
      <c r="BV91" s="84">
        <f t="shared" si="164"/>
        <v>0</v>
      </c>
      <c r="BW91" s="84">
        <f t="shared" si="165"/>
        <v>0</v>
      </c>
      <c r="BX91" s="84">
        <f t="shared" si="166"/>
        <v>0</v>
      </c>
      <c r="BY91" s="84">
        <f t="shared" si="167"/>
        <v>0</v>
      </c>
      <c r="BZ91" s="84">
        <f t="shared" si="168"/>
        <v>0</v>
      </c>
      <c r="CA91" s="84">
        <f t="shared" si="169"/>
        <v>0</v>
      </c>
      <c r="CB91" s="84">
        <f t="shared" si="170"/>
        <v>0</v>
      </c>
      <c r="CC91" s="84">
        <f t="shared" si="171"/>
        <v>0</v>
      </c>
      <c r="CD91" s="84">
        <f t="shared" si="172"/>
        <v>0</v>
      </c>
      <c r="CE91" s="84">
        <f t="shared" si="173"/>
        <v>0</v>
      </c>
      <c r="CF91" s="84">
        <f t="shared" si="174"/>
        <v>0</v>
      </c>
      <c r="CG91" s="84">
        <f t="shared" si="175"/>
        <v>0</v>
      </c>
      <c r="CH91" s="84">
        <f t="shared" si="176"/>
        <v>0</v>
      </c>
      <c r="CI91" s="84">
        <f t="shared" si="177"/>
        <v>0</v>
      </c>
      <c r="CJ91" s="84">
        <f t="shared" si="178"/>
        <v>0</v>
      </c>
      <c r="CK91" s="84">
        <f t="shared" si="179"/>
        <v>0</v>
      </c>
      <c r="CL91" s="84">
        <f t="shared" si="180"/>
        <v>0</v>
      </c>
      <c r="CM91" s="84">
        <f t="shared" si="181"/>
        <v>0</v>
      </c>
      <c r="CN91" s="84">
        <f t="shared" si="182"/>
        <v>0</v>
      </c>
      <c r="CO91" s="84">
        <f t="shared" si="183"/>
        <v>0</v>
      </c>
      <c r="CP91" s="84">
        <f t="shared" si="184"/>
        <v>0</v>
      </c>
      <c r="CQ91" s="84">
        <f t="shared" si="185"/>
        <v>0</v>
      </c>
      <c r="CR91" s="84">
        <f t="shared" si="186"/>
        <v>0</v>
      </c>
      <c r="CS91" s="84">
        <f t="shared" si="187"/>
        <v>0</v>
      </c>
      <c r="CT91" s="84">
        <f t="shared" si="188"/>
        <v>0</v>
      </c>
      <c r="CU91" s="84">
        <f t="shared" si="189"/>
        <v>0</v>
      </c>
      <c r="CV91" s="84">
        <f t="shared" si="190"/>
        <v>0</v>
      </c>
      <c r="CW91" s="84">
        <f t="shared" si="191"/>
        <v>0</v>
      </c>
      <c r="CX91" s="84">
        <f t="shared" si="192"/>
        <v>0</v>
      </c>
    </row>
    <row r="92" spans="1:102" s="263" customFormat="1" ht="14.25">
      <c r="A92" s="78">
        <f t="shared" si="96"/>
        <v>82</v>
      </c>
      <c r="B92" s="79"/>
      <c r="C92" s="80"/>
      <c r="D92" s="81"/>
      <c r="E92" s="82"/>
      <c r="F92" s="83"/>
      <c r="G92" s="84">
        <f t="shared" si="97"/>
        <v>0</v>
      </c>
      <c r="H92" s="84">
        <f t="shared" si="98"/>
        <v>0</v>
      </c>
      <c r="I92" s="84">
        <f t="shared" si="99"/>
        <v>0</v>
      </c>
      <c r="J92" s="84">
        <f t="shared" si="100"/>
        <v>0</v>
      </c>
      <c r="K92" s="84">
        <f t="shared" si="101"/>
        <v>0</v>
      </c>
      <c r="L92" s="84">
        <f t="shared" si="102"/>
        <v>0</v>
      </c>
      <c r="M92" s="84">
        <f t="shared" si="103"/>
        <v>0</v>
      </c>
      <c r="N92" s="84">
        <f t="shared" si="104"/>
        <v>0</v>
      </c>
      <c r="O92" s="84">
        <f t="shared" si="105"/>
        <v>0</v>
      </c>
      <c r="P92" s="84">
        <f t="shared" si="106"/>
        <v>0</v>
      </c>
      <c r="Q92" s="84">
        <f t="shared" si="107"/>
        <v>0</v>
      </c>
      <c r="R92" s="84">
        <f t="shared" si="108"/>
        <v>0</v>
      </c>
      <c r="S92" s="84">
        <f t="shared" si="109"/>
        <v>0</v>
      </c>
      <c r="T92" s="84">
        <f t="shared" si="110"/>
        <v>0</v>
      </c>
      <c r="U92" s="84">
        <f t="shared" si="111"/>
        <v>0</v>
      </c>
      <c r="V92" s="84">
        <f t="shared" si="112"/>
        <v>0</v>
      </c>
      <c r="W92" s="84">
        <f t="shared" si="113"/>
        <v>0</v>
      </c>
      <c r="X92" s="84">
        <f t="shared" si="114"/>
        <v>0</v>
      </c>
      <c r="Y92" s="84">
        <f t="shared" si="115"/>
        <v>0</v>
      </c>
      <c r="Z92" s="84">
        <f t="shared" si="116"/>
        <v>0</v>
      </c>
      <c r="AA92" s="84">
        <f t="shared" si="117"/>
        <v>0</v>
      </c>
      <c r="AB92" s="84">
        <f t="shared" si="118"/>
        <v>0</v>
      </c>
      <c r="AC92" s="84">
        <f t="shared" si="119"/>
        <v>0</v>
      </c>
      <c r="AD92" s="84">
        <f t="shared" si="120"/>
        <v>0</v>
      </c>
      <c r="AE92" s="84">
        <f t="shared" si="121"/>
        <v>0</v>
      </c>
      <c r="AF92" s="84">
        <f t="shared" si="122"/>
        <v>0</v>
      </c>
      <c r="AG92" s="84">
        <f t="shared" si="123"/>
        <v>0</v>
      </c>
      <c r="AH92" s="84">
        <f t="shared" si="124"/>
        <v>0</v>
      </c>
      <c r="AI92" s="84">
        <f t="shared" si="125"/>
        <v>0</v>
      </c>
      <c r="AJ92" s="84">
        <f t="shared" si="126"/>
        <v>0</v>
      </c>
      <c r="AK92" s="84">
        <f t="shared" si="127"/>
        <v>0</v>
      </c>
      <c r="AL92" s="84">
        <f t="shared" si="128"/>
        <v>0</v>
      </c>
      <c r="AM92" s="84">
        <f t="shared" si="129"/>
        <v>0</v>
      </c>
      <c r="AN92" s="84">
        <f t="shared" si="130"/>
        <v>0</v>
      </c>
      <c r="AO92" s="84">
        <f t="shared" si="131"/>
        <v>0</v>
      </c>
      <c r="AP92" s="84">
        <f t="shared" si="132"/>
        <v>0</v>
      </c>
      <c r="AQ92" s="84">
        <f t="shared" si="133"/>
        <v>0</v>
      </c>
      <c r="AR92" s="84">
        <f t="shared" si="134"/>
        <v>0</v>
      </c>
      <c r="AS92" s="84">
        <f t="shared" si="135"/>
        <v>0</v>
      </c>
      <c r="AT92" s="84">
        <f t="shared" si="136"/>
        <v>0</v>
      </c>
      <c r="AU92" s="84">
        <f t="shared" si="137"/>
        <v>0</v>
      </c>
      <c r="AV92" s="84">
        <f t="shared" si="138"/>
        <v>0</v>
      </c>
      <c r="AW92" s="84">
        <f t="shared" si="139"/>
        <v>0</v>
      </c>
      <c r="AX92" s="84">
        <f t="shared" si="140"/>
        <v>0</v>
      </c>
      <c r="AY92" s="84">
        <f t="shared" si="141"/>
        <v>0</v>
      </c>
      <c r="AZ92" s="84">
        <f t="shared" si="142"/>
        <v>0</v>
      </c>
      <c r="BA92" s="84">
        <f t="shared" si="143"/>
        <v>0</v>
      </c>
      <c r="BB92" s="84">
        <f t="shared" si="144"/>
        <v>0</v>
      </c>
      <c r="BC92" s="84">
        <f t="shared" si="145"/>
        <v>0</v>
      </c>
      <c r="BD92" s="84">
        <f t="shared" si="146"/>
        <v>0</v>
      </c>
      <c r="BE92" s="84">
        <f t="shared" si="147"/>
        <v>0</v>
      </c>
      <c r="BF92" s="84">
        <f t="shared" si="148"/>
        <v>0</v>
      </c>
      <c r="BG92" s="84">
        <f t="shared" si="149"/>
        <v>0</v>
      </c>
      <c r="BH92" s="84">
        <f t="shared" si="150"/>
        <v>0</v>
      </c>
      <c r="BI92" s="84">
        <f t="shared" si="151"/>
        <v>0</v>
      </c>
      <c r="BJ92" s="84">
        <f t="shared" si="152"/>
        <v>0</v>
      </c>
      <c r="BK92" s="84">
        <f t="shared" si="153"/>
        <v>0</v>
      </c>
      <c r="BL92" s="84">
        <f t="shared" si="154"/>
        <v>0</v>
      </c>
      <c r="BM92" s="84">
        <f t="shared" si="155"/>
        <v>0</v>
      </c>
      <c r="BN92" s="84">
        <f t="shared" si="156"/>
        <v>0</v>
      </c>
      <c r="BO92" s="84">
        <f t="shared" si="157"/>
        <v>0</v>
      </c>
      <c r="BP92" s="84">
        <f t="shared" si="158"/>
        <v>0</v>
      </c>
      <c r="BQ92" s="84">
        <f t="shared" si="159"/>
        <v>0</v>
      </c>
      <c r="BR92" s="84">
        <f t="shared" si="160"/>
        <v>0</v>
      </c>
      <c r="BS92" s="84">
        <f t="shared" si="161"/>
        <v>0</v>
      </c>
      <c r="BT92" s="84">
        <f t="shared" si="162"/>
        <v>0</v>
      </c>
      <c r="BU92" s="84">
        <f t="shared" si="163"/>
        <v>0</v>
      </c>
      <c r="BV92" s="84">
        <f t="shared" si="164"/>
        <v>0</v>
      </c>
      <c r="BW92" s="84">
        <f t="shared" si="165"/>
        <v>0</v>
      </c>
      <c r="BX92" s="84">
        <f t="shared" si="166"/>
        <v>0</v>
      </c>
      <c r="BY92" s="84">
        <f t="shared" si="167"/>
        <v>0</v>
      </c>
      <c r="BZ92" s="84">
        <f t="shared" si="168"/>
        <v>0</v>
      </c>
      <c r="CA92" s="84">
        <f t="shared" si="169"/>
        <v>0</v>
      </c>
      <c r="CB92" s="84">
        <f t="shared" si="170"/>
        <v>0</v>
      </c>
      <c r="CC92" s="84">
        <f t="shared" si="171"/>
        <v>0</v>
      </c>
      <c r="CD92" s="84">
        <f t="shared" si="172"/>
        <v>0</v>
      </c>
      <c r="CE92" s="84">
        <f t="shared" si="173"/>
        <v>0</v>
      </c>
      <c r="CF92" s="84">
        <f t="shared" si="174"/>
        <v>0</v>
      </c>
      <c r="CG92" s="84">
        <f t="shared" si="175"/>
        <v>0</v>
      </c>
      <c r="CH92" s="84">
        <f t="shared" si="176"/>
        <v>0</v>
      </c>
      <c r="CI92" s="84">
        <f t="shared" si="177"/>
        <v>0</v>
      </c>
      <c r="CJ92" s="84">
        <f t="shared" si="178"/>
        <v>0</v>
      </c>
      <c r="CK92" s="84">
        <f t="shared" si="179"/>
        <v>0</v>
      </c>
      <c r="CL92" s="84">
        <f t="shared" si="180"/>
        <v>0</v>
      </c>
      <c r="CM92" s="84">
        <f t="shared" si="181"/>
        <v>0</v>
      </c>
      <c r="CN92" s="84">
        <f t="shared" si="182"/>
        <v>0</v>
      </c>
      <c r="CO92" s="84">
        <f t="shared" si="183"/>
        <v>0</v>
      </c>
      <c r="CP92" s="84">
        <f t="shared" si="184"/>
        <v>0</v>
      </c>
      <c r="CQ92" s="84">
        <f t="shared" si="185"/>
        <v>0</v>
      </c>
      <c r="CR92" s="84">
        <f t="shared" si="186"/>
        <v>0</v>
      </c>
      <c r="CS92" s="84">
        <f t="shared" si="187"/>
        <v>0</v>
      </c>
      <c r="CT92" s="84">
        <f t="shared" si="188"/>
        <v>0</v>
      </c>
      <c r="CU92" s="84">
        <f t="shared" si="189"/>
        <v>0</v>
      </c>
      <c r="CV92" s="84">
        <f t="shared" si="190"/>
        <v>0</v>
      </c>
      <c r="CW92" s="84">
        <f t="shared" si="191"/>
        <v>0</v>
      </c>
      <c r="CX92" s="84">
        <f t="shared" si="192"/>
        <v>0</v>
      </c>
    </row>
    <row r="93" spans="1:102" s="263" customFormat="1" ht="14.25">
      <c r="A93" s="78">
        <f t="shared" si="96"/>
        <v>83</v>
      </c>
      <c r="B93" s="79"/>
      <c r="C93" s="80"/>
      <c r="D93" s="81"/>
      <c r="E93" s="82"/>
      <c r="F93" s="83"/>
      <c r="G93" s="84">
        <f t="shared" si="97"/>
        <v>0</v>
      </c>
      <c r="H93" s="84">
        <f t="shared" si="98"/>
        <v>0</v>
      </c>
      <c r="I93" s="84">
        <f t="shared" si="99"/>
        <v>0</v>
      </c>
      <c r="J93" s="84">
        <f t="shared" si="100"/>
        <v>0</v>
      </c>
      <c r="K93" s="84">
        <f t="shared" si="101"/>
        <v>0</v>
      </c>
      <c r="L93" s="84">
        <f t="shared" si="102"/>
        <v>0</v>
      </c>
      <c r="M93" s="84">
        <f t="shared" si="103"/>
        <v>0</v>
      </c>
      <c r="N93" s="84">
        <f t="shared" si="104"/>
        <v>0</v>
      </c>
      <c r="O93" s="84">
        <f t="shared" si="105"/>
        <v>0</v>
      </c>
      <c r="P93" s="84">
        <f t="shared" si="106"/>
        <v>0</v>
      </c>
      <c r="Q93" s="84">
        <f t="shared" si="107"/>
        <v>0</v>
      </c>
      <c r="R93" s="84">
        <f t="shared" si="108"/>
        <v>0</v>
      </c>
      <c r="S93" s="84">
        <f t="shared" si="109"/>
        <v>0</v>
      </c>
      <c r="T93" s="84">
        <f t="shared" si="110"/>
        <v>0</v>
      </c>
      <c r="U93" s="84">
        <f t="shared" si="111"/>
        <v>0</v>
      </c>
      <c r="V93" s="84">
        <f t="shared" si="112"/>
        <v>0</v>
      </c>
      <c r="W93" s="84">
        <f t="shared" si="113"/>
        <v>0</v>
      </c>
      <c r="X93" s="84">
        <f t="shared" si="114"/>
        <v>0</v>
      </c>
      <c r="Y93" s="84">
        <f t="shared" si="115"/>
        <v>0</v>
      </c>
      <c r="Z93" s="84">
        <f t="shared" si="116"/>
        <v>0</v>
      </c>
      <c r="AA93" s="84">
        <f t="shared" si="117"/>
        <v>0</v>
      </c>
      <c r="AB93" s="84">
        <f t="shared" si="118"/>
        <v>0</v>
      </c>
      <c r="AC93" s="84">
        <f t="shared" si="119"/>
        <v>0</v>
      </c>
      <c r="AD93" s="84">
        <f t="shared" si="120"/>
        <v>0</v>
      </c>
      <c r="AE93" s="84">
        <f t="shared" si="121"/>
        <v>0</v>
      </c>
      <c r="AF93" s="84">
        <f t="shared" si="122"/>
        <v>0</v>
      </c>
      <c r="AG93" s="84">
        <f t="shared" si="123"/>
        <v>0</v>
      </c>
      <c r="AH93" s="84">
        <f t="shared" si="124"/>
        <v>0</v>
      </c>
      <c r="AI93" s="84">
        <f t="shared" si="125"/>
        <v>0</v>
      </c>
      <c r="AJ93" s="84">
        <f t="shared" si="126"/>
        <v>0</v>
      </c>
      <c r="AK93" s="84">
        <f t="shared" si="127"/>
        <v>0</v>
      </c>
      <c r="AL93" s="84">
        <f t="shared" si="128"/>
        <v>0</v>
      </c>
      <c r="AM93" s="84">
        <f t="shared" si="129"/>
        <v>0</v>
      </c>
      <c r="AN93" s="84">
        <f t="shared" si="130"/>
        <v>0</v>
      </c>
      <c r="AO93" s="84">
        <f t="shared" si="131"/>
        <v>0</v>
      </c>
      <c r="AP93" s="84">
        <f t="shared" si="132"/>
        <v>0</v>
      </c>
      <c r="AQ93" s="84">
        <f t="shared" si="133"/>
        <v>0</v>
      </c>
      <c r="AR93" s="84">
        <f t="shared" si="134"/>
        <v>0</v>
      </c>
      <c r="AS93" s="84">
        <f t="shared" si="135"/>
        <v>0</v>
      </c>
      <c r="AT93" s="84">
        <f t="shared" si="136"/>
        <v>0</v>
      </c>
      <c r="AU93" s="84">
        <f t="shared" si="137"/>
        <v>0</v>
      </c>
      <c r="AV93" s="84">
        <f t="shared" si="138"/>
        <v>0</v>
      </c>
      <c r="AW93" s="84">
        <f t="shared" si="139"/>
        <v>0</v>
      </c>
      <c r="AX93" s="84">
        <f t="shared" si="140"/>
        <v>0</v>
      </c>
      <c r="AY93" s="84">
        <f t="shared" si="141"/>
        <v>0</v>
      </c>
      <c r="AZ93" s="84">
        <f t="shared" si="142"/>
        <v>0</v>
      </c>
      <c r="BA93" s="84">
        <f t="shared" si="143"/>
        <v>0</v>
      </c>
      <c r="BB93" s="84">
        <f t="shared" si="144"/>
        <v>0</v>
      </c>
      <c r="BC93" s="84">
        <f t="shared" si="145"/>
        <v>0</v>
      </c>
      <c r="BD93" s="84">
        <f t="shared" si="146"/>
        <v>0</v>
      </c>
      <c r="BE93" s="84">
        <f t="shared" si="147"/>
        <v>0</v>
      </c>
      <c r="BF93" s="84">
        <f t="shared" si="148"/>
        <v>0</v>
      </c>
      <c r="BG93" s="84">
        <f t="shared" si="149"/>
        <v>0</v>
      </c>
      <c r="BH93" s="84">
        <f t="shared" si="150"/>
        <v>0</v>
      </c>
      <c r="BI93" s="84">
        <f t="shared" si="151"/>
        <v>0</v>
      </c>
      <c r="BJ93" s="84">
        <f t="shared" si="152"/>
        <v>0</v>
      </c>
      <c r="BK93" s="84">
        <f t="shared" si="153"/>
        <v>0</v>
      </c>
      <c r="BL93" s="84">
        <f t="shared" si="154"/>
        <v>0</v>
      </c>
      <c r="BM93" s="84">
        <f t="shared" si="155"/>
        <v>0</v>
      </c>
      <c r="BN93" s="84">
        <f t="shared" si="156"/>
        <v>0</v>
      </c>
      <c r="BO93" s="84">
        <f t="shared" si="157"/>
        <v>0</v>
      </c>
      <c r="BP93" s="84">
        <f t="shared" si="158"/>
        <v>0</v>
      </c>
      <c r="BQ93" s="84">
        <f t="shared" si="159"/>
        <v>0</v>
      </c>
      <c r="BR93" s="84">
        <f t="shared" si="160"/>
        <v>0</v>
      </c>
      <c r="BS93" s="84">
        <f t="shared" si="161"/>
        <v>0</v>
      </c>
      <c r="BT93" s="84">
        <f t="shared" si="162"/>
        <v>0</v>
      </c>
      <c r="BU93" s="84">
        <f t="shared" si="163"/>
        <v>0</v>
      </c>
      <c r="BV93" s="84">
        <f t="shared" si="164"/>
        <v>0</v>
      </c>
      <c r="BW93" s="84">
        <f t="shared" si="165"/>
        <v>0</v>
      </c>
      <c r="BX93" s="84">
        <f t="shared" si="166"/>
        <v>0</v>
      </c>
      <c r="BY93" s="84">
        <f t="shared" si="167"/>
        <v>0</v>
      </c>
      <c r="BZ93" s="84">
        <f t="shared" si="168"/>
        <v>0</v>
      </c>
      <c r="CA93" s="84">
        <f t="shared" si="169"/>
        <v>0</v>
      </c>
      <c r="CB93" s="84">
        <f t="shared" si="170"/>
        <v>0</v>
      </c>
      <c r="CC93" s="84">
        <f t="shared" si="171"/>
        <v>0</v>
      </c>
      <c r="CD93" s="84">
        <f t="shared" si="172"/>
        <v>0</v>
      </c>
      <c r="CE93" s="84">
        <f t="shared" si="173"/>
        <v>0</v>
      </c>
      <c r="CF93" s="84">
        <f t="shared" si="174"/>
        <v>0</v>
      </c>
      <c r="CG93" s="84">
        <f t="shared" si="175"/>
        <v>0</v>
      </c>
      <c r="CH93" s="84">
        <f t="shared" si="176"/>
        <v>0</v>
      </c>
      <c r="CI93" s="84">
        <f t="shared" si="177"/>
        <v>0</v>
      </c>
      <c r="CJ93" s="84">
        <f t="shared" si="178"/>
        <v>0</v>
      </c>
      <c r="CK93" s="84">
        <f t="shared" si="179"/>
        <v>0</v>
      </c>
      <c r="CL93" s="84">
        <f t="shared" si="180"/>
        <v>0</v>
      </c>
      <c r="CM93" s="84">
        <f t="shared" si="181"/>
        <v>0</v>
      </c>
      <c r="CN93" s="84">
        <f t="shared" si="182"/>
        <v>0</v>
      </c>
      <c r="CO93" s="84">
        <f t="shared" si="183"/>
        <v>0</v>
      </c>
      <c r="CP93" s="84">
        <f t="shared" si="184"/>
        <v>0</v>
      </c>
      <c r="CQ93" s="84">
        <f t="shared" si="185"/>
        <v>0</v>
      </c>
      <c r="CR93" s="84">
        <f t="shared" si="186"/>
        <v>0</v>
      </c>
      <c r="CS93" s="84">
        <f t="shared" si="187"/>
        <v>0</v>
      </c>
      <c r="CT93" s="84">
        <f t="shared" si="188"/>
        <v>0</v>
      </c>
      <c r="CU93" s="84">
        <f t="shared" si="189"/>
        <v>0</v>
      </c>
      <c r="CV93" s="84">
        <f t="shared" si="190"/>
        <v>0</v>
      </c>
      <c r="CW93" s="84">
        <f t="shared" si="191"/>
        <v>0</v>
      </c>
      <c r="CX93" s="84">
        <f t="shared" si="192"/>
        <v>0</v>
      </c>
    </row>
    <row r="94" spans="1:102" s="263" customFormat="1" ht="14.25">
      <c r="A94" s="78">
        <f t="shared" si="96"/>
        <v>84</v>
      </c>
      <c r="B94" s="79"/>
      <c r="C94" s="80"/>
      <c r="D94" s="81"/>
      <c r="E94" s="82"/>
      <c r="F94" s="83"/>
      <c r="G94" s="84">
        <f t="shared" si="97"/>
        <v>0</v>
      </c>
      <c r="H94" s="84">
        <f t="shared" si="98"/>
        <v>0</v>
      </c>
      <c r="I94" s="84">
        <f t="shared" si="99"/>
        <v>0</v>
      </c>
      <c r="J94" s="84">
        <f t="shared" si="100"/>
        <v>0</v>
      </c>
      <c r="K94" s="84">
        <f t="shared" si="101"/>
        <v>0</v>
      </c>
      <c r="L94" s="84">
        <f t="shared" si="102"/>
        <v>0</v>
      </c>
      <c r="M94" s="84">
        <f t="shared" si="103"/>
        <v>0</v>
      </c>
      <c r="N94" s="84">
        <f t="shared" si="104"/>
        <v>0</v>
      </c>
      <c r="O94" s="84">
        <f t="shared" si="105"/>
        <v>0</v>
      </c>
      <c r="P94" s="84">
        <f t="shared" si="106"/>
        <v>0</v>
      </c>
      <c r="Q94" s="84">
        <f t="shared" si="107"/>
        <v>0</v>
      </c>
      <c r="R94" s="84">
        <f t="shared" si="108"/>
        <v>0</v>
      </c>
      <c r="S94" s="84">
        <f t="shared" si="109"/>
        <v>0</v>
      </c>
      <c r="T94" s="84">
        <f t="shared" si="110"/>
        <v>0</v>
      </c>
      <c r="U94" s="84">
        <f t="shared" si="111"/>
        <v>0</v>
      </c>
      <c r="V94" s="84">
        <f t="shared" si="112"/>
        <v>0</v>
      </c>
      <c r="W94" s="84">
        <f t="shared" si="113"/>
        <v>0</v>
      </c>
      <c r="X94" s="84">
        <f t="shared" si="114"/>
        <v>0</v>
      </c>
      <c r="Y94" s="84">
        <f t="shared" si="115"/>
        <v>0</v>
      </c>
      <c r="Z94" s="84">
        <f t="shared" si="116"/>
        <v>0</v>
      </c>
      <c r="AA94" s="84">
        <f t="shared" si="117"/>
        <v>0</v>
      </c>
      <c r="AB94" s="84">
        <f t="shared" si="118"/>
        <v>0</v>
      </c>
      <c r="AC94" s="84">
        <f t="shared" si="119"/>
        <v>0</v>
      </c>
      <c r="AD94" s="84">
        <f t="shared" si="120"/>
        <v>0</v>
      </c>
      <c r="AE94" s="84">
        <f t="shared" si="121"/>
        <v>0</v>
      </c>
      <c r="AF94" s="84">
        <f t="shared" si="122"/>
        <v>0</v>
      </c>
      <c r="AG94" s="84">
        <f t="shared" si="123"/>
        <v>0</v>
      </c>
      <c r="AH94" s="84">
        <f t="shared" si="124"/>
        <v>0</v>
      </c>
      <c r="AI94" s="84">
        <f t="shared" si="125"/>
        <v>0</v>
      </c>
      <c r="AJ94" s="84">
        <f t="shared" si="126"/>
        <v>0</v>
      </c>
      <c r="AK94" s="84">
        <f t="shared" si="127"/>
        <v>0</v>
      </c>
      <c r="AL94" s="84">
        <f t="shared" si="128"/>
        <v>0</v>
      </c>
      <c r="AM94" s="84">
        <f t="shared" si="129"/>
        <v>0</v>
      </c>
      <c r="AN94" s="84">
        <f t="shared" si="130"/>
        <v>0</v>
      </c>
      <c r="AO94" s="84">
        <f t="shared" si="131"/>
        <v>0</v>
      </c>
      <c r="AP94" s="84">
        <f t="shared" si="132"/>
        <v>0</v>
      </c>
      <c r="AQ94" s="84">
        <f t="shared" si="133"/>
        <v>0</v>
      </c>
      <c r="AR94" s="84">
        <f t="shared" si="134"/>
        <v>0</v>
      </c>
      <c r="AS94" s="84">
        <f t="shared" si="135"/>
        <v>0</v>
      </c>
      <c r="AT94" s="84">
        <f t="shared" si="136"/>
        <v>0</v>
      </c>
      <c r="AU94" s="84">
        <f t="shared" si="137"/>
        <v>0</v>
      </c>
      <c r="AV94" s="84">
        <f t="shared" si="138"/>
        <v>0</v>
      </c>
      <c r="AW94" s="84">
        <f t="shared" si="139"/>
        <v>0</v>
      </c>
      <c r="AX94" s="84">
        <f t="shared" si="140"/>
        <v>0</v>
      </c>
      <c r="AY94" s="84">
        <f t="shared" si="141"/>
        <v>0</v>
      </c>
      <c r="AZ94" s="84">
        <f t="shared" si="142"/>
        <v>0</v>
      </c>
      <c r="BA94" s="84">
        <f t="shared" si="143"/>
        <v>0</v>
      </c>
      <c r="BB94" s="84">
        <f t="shared" si="144"/>
        <v>0</v>
      </c>
      <c r="BC94" s="84">
        <f t="shared" si="145"/>
        <v>0</v>
      </c>
      <c r="BD94" s="84">
        <f t="shared" si="146"/>
        <v>0</v>
      </c>
      <c r="BE94" s="84">
        <f t="shared" si="147"/>
        <v>0</v>
      </c>
      <c r="BF94" s="84">
        <f t="shared" si="148"/>
        <v>0</v>
      </c>
      <c r="BG94" s="84">
        <f t="shared" si="149"/>
        <v>0</v>
      </c>
      <c r="BH94" s="84">
        <f t="shared" si="150"/>
        <v>0</v>
      </c>
      <c r="BI94" s="84">
        <f t="shared" si="151"/>
        <v>0</v>
      </c>
      <c r="BJ94" s="84">
        <f t="shared" si="152"/>
        <v>0</v>
      </c>
      <c r="BK94" s="84">
        <f t="shared" si="153"/>
        <v>0</v>
      </c>
      <c r="BL94" s="84">
        <f t="shared" si="154"/>
        <v>0</v>
      </c>
      <c r="BM94" s="84">
        <f t="shared" si="155"/>
        <v>0</v>
      </c>
      <c r="BN94" s="84">
        <f t="shared" si="156"/>
        <v>0</v>
      </c>
      <c r="BO94" s="84">
        <f t="shared" si="157"/>
        <v>0</v>
      </c>
      <c r="BP94" s="84">
        <f t="shared" si="158"/>
        <v>0</v>
      </c>
      <c r="BQ94" s="84">
        <f t="shared" si="159"/>
        <v>0</v>
      </c>
      <c r="BR94" s="84">
        <f t="shared" si="160"/>
        <v>0</v>
      </c>
      <c r="BS94" s="84">
        <f t="shared" si="161"/>
        <v>0</v>
      </c>
      <c r="BT94" s="84">
        <f t="shared" si="162"/>
        <v>0</v>
      </c>
      <c r="BU94" s="84">
        <f t="shared" si="163"/>
        <v>0</v>
      </c>
      <c r="BV94" s="84">
        <f t="shared" si="164"/>
        <v>0</v>
      </c>
      <c r="BW94" s="84">
        <f t="shared" si="165"/>
        <v>0</v>
      </c>
      <c r="BX94" s="84">
        <f t="shared" si="166"/>
        <v>0</v>
      </c>
      <c r="BY94" s="84">
        <f t="shared" si="167"/>
        <v>0</v>
      </c>
      <c r="BZ94" s="84">
        <f t="shared" si="168"/>
        <v>0</v>
      </c>
      <c r="CA94" s="84">
        <f t="shared" si="169"/>
        <v>0</v>
      </c>
      <c r="CB94" s="84">
        <f t="shared" si="170"/>
        <v>0</v>
      </c>
      <c r="CC94" s="84">
        <f t="shared" si="171"/>
        <v>0</v>
      </c>
      <c r="CD94" s="84">
        <f t="shared" si="172"/>
        <v>0</v>
      </c>
      <c r="CE94" s="84">
        <f t="shared" si="173"/>
        <v>0</v>
      </c>
      <c r="CF94" s="84">
        <f t="shared" si="174"/>
        <v>0</v>
      </c>
      <c r="CG94" s="84">
        <f t="shared" si="175"/>
        <v>0</v>
      </c>
      <c r="CH94" s="84">
        <f t="shared" si="176"/>
        <v>0</v>
      </c>
      <c r="CI94" s="84">
        <f t="shared" si="177"/>
        <v>0</v>
      </c>
      <c r="CJ94" s="84">
        <f t="shared" si="178"/>
        <v>0</v>
      </c>
      <c r="CK94" s="84">
        <f t="shared" si="179"/>
        <v>0</v>
      </c>
      <c r="CL94" s="84">
        <f t="shared" si="180"/>
        <v>0</v>
      </c>
      <c r="CM94" s="84">
        <f t="shared" si="181"/>
        <v>0</v>
      </c>
      <c r="CN94" s="84">
        <f t="shared" si="182"/>
        <v>0</v>
      </c>
      <c r="CO94" s="84">
        <f t="shared" si="183"/>
        <v>0</v>
      </c>
      <c r="CP94" s="84">
        <f t="shared" si="184"/>
        <v>0</v>
      </c>
      <c r="CQ94" s="84">
        <f t="shared" si="185"/>
        <v>0</v>
      </c>
      <c r="CR94" s="84">
        <f t="shared" si="186"/>
        <v>0</v>
      </c>
      <c r="CS94" s="84">
        <f t="shared" si="187"/>
        <v>0</v>
      </c>
      <c r="CT94" s="84">
        <f t="shared" si="188"/>
        <v>0</v>
      </c>
      <c r="CU94" s="84">
        <f t="shared" si="189"/>
        <v>0</v>
      </c>
      <c r="CV94" s="84">
        <f t="shared" si="190"/>
        <v>0</v>
      </c>
      <c r="CW94" s="84">
        <f t="shared" si="191"/>
        <v>0</v>
      </c>
      <c r="CX94" s="84">
        <f t="shared" si="192"/>
        <v>0</v>
      </c>
    </row>
    <row r="95" spans="1:102" s="263" customFormat="1" ht="14.25">
      <c r="A95" s="78">
        <f t="shared" si="96"/>
        <v>85</v>
      </c>
      <c r="B95" s="79"/>
      <c r="C95" s="80"/>
      <c r="D95" s="81"/>
      <c r="E95" s="82"/>
      <c r="F95" s="83"/>
      <c r="G95" s="84">
        <f t="shared" si="97"/>
        <v>0</v>
      </c>
      <c r="H95" s="84">
        <f t="shared" si="98"/>
        <v>0</v>
      </c>
      <c r="I95" s="84">
        <f t="shared" si="99"/>
        <v>0</v>
      </c>
      <c r="J95" s="84">
        <f t="shared" si="100"/>
        <v>0</v>
      </c>
      <c r="K95" s="84">
        <f t="shared" si="101"/>
        <v>0</v>
      </c>
      <c r="L95" s="84">
        <f t="shared" si="102"/>
        <v>0</v>
      </c>
      <c r="M95" s="84">
        <f t="shared" si="103"/>
        <v>0</v>
      </c>
      <c r="N95" s="84">
        <f t="shared" si="104"/>
        <v>0</v>
      </c>
      <c r="O95" s="84">
        <f t="shared" si="105"/>
        <v>0</v>
      </c>
      <c r="P95" s="84">
        <f t="shared" si="106"/>
        <v>0</v>
      </c>
      <c r="Q95" s="84">
        <f t="shared" si="107"/>
        <v>0</v>
      </c>
      <c r="R95" s="84">
        <f t="shared" si="108"/>
        <v>0</v>
      </c>
      <c r="S95" s="84">
        <f t="shared" si="109"/>
        <v>0</v>
      </c>
      <c r="T95" s="84">
        <f t="shared" si="110"/>
        <v>0</v>
      </c>
      <c r="U95" s="84">
        <f t="shared" si="111"/>
        <v>0</v>
      </c>
      <c r="V95" s="84">
        <f t="shared" si="112"/>
        <v>0</v>
      </c>
      <c r="W95" s="84">
        <f t="shared" si="113"/>
        <v>0</v>
      </c>
      <c r="X95" s="84">
        <f t="shared" si="114"/>
        <v>0</v>
      </c>
      <c r="Y95" s="84">
        <f t="shared" si="115"/>
        <v>0</v>
      </c>
      <c r="Z95" s="84">
        <f t="shared" si="116"/>
        <v>0</v>
      </c>
      <c r="AA95" s="84">
        <f t="shared" si="117"/>
        <v>0</v>
      </c>
      <c r="AB95" s="84">
        <f t="shared" si="118"/>
        <v>0</v>
      </c>
      <c r="AC95" s="84">
        <f t="shared" si="119"/>
        <v>0</v>
      </c>
      <c r="AD95" s="84">
        <f t="shared" si="120"/>
        <v>0</v>
      </c>
      <c r="AE95" s="84">
        <f t="shared" si="121"/>
        <v>0</v>
      </c>
      <c r="AF95" s="84">
        <f t="shared" si="122"/>
        <v>0</v>
      </c>
      <c r="AG95" s="84">
        <f t="shared" si="123"/>
        <v>0</v>
      </c>
      <c r="AH95" s="84">
        <f t="shared" si="124"/>
        <v>0</v>
      </c>
      <c r="AI95" s="84">
        <f t="shared" si="125"/>
        <v>0</v>
      </c>
      <c r="AJ95" s="84">
        <f t="shared" si="126"/>
        <v>0</v>
      </c>
      <c r="AK95" s="84">
        <f t="shared" si="127"/>
        <v>0</v>
      </c>
      <c r="AL95" s="84">
        <f t="shared" si="128"/>
        <v>0</v>
      </c>
      <c r="AM95" s="84">
        <f t="shared" si="129"/>
        <v>0</v>
      </c>
      <c r="AN95" s="84">
        <f t="shared" si="130"/>
        <v>0</v>
      </c>
      <c r="AO95" s="84">
        <f t="shared" si="131"/>
        <v>0</v>
      </c>
      <c r="AP95" s="84">
        <f t="shared" si="132"/>
        <v>0</v>
      </c>
      <c r="AQ95" s="84">
        <f t="shared" si="133"/>
        <v>0</v>
      </c>
      <c r="AR95" s="84">
        <f t="shared" si="134"/>
        <v>0</v>
      </c>
      <c r="AS95" s="84">
        <f t="shared" si="135"/>
        <v>0</v>
      </c>
      <c r="AT95" s="84">
        <f t="shared" si="136"/>
        <v>0</v>
      </c>
      <c r="AU95" s="84">
        <f t="shared" si="137"/>
        <v>0</v>
      </c>
      <c r="AV95" s="84">
        <f t="shared" si="138"/>
        <v>0</v>
      </c>
      <c r="AW95" s="84">
        <f t="shared" si="139"/>
        <v>0</v>
      </c>
      <c r="AX95" s="84">
        <f t="shared" si="140"/>
        <v>0</v>
      </c>
      <c r="AY95" s="84">
        <f t="shared" si="141"/>
        <v>0</v>
      </c>
      <c r="AZ95" s="84">
        <f t="shared" si="142"/>
        <v>0</v>
      </c>
      <c r="BA95" s="84">
        <f t="shared" si="143"/>
        <v>0</v>
      </c>
      <c r="BB95" s="84">
        <f t="shared" si="144"/>
        <v>0</v>
      </c>
      <c r="BC95" s="84">
        <f t="shared" si="145"/>
        <v>0</v>
      </c>
      <c r="BD95" s="84">
        <f t="shared" si="146"/>
        <v>0</v>
      </c>
      <c r="BE95" s="84">
        <f t="shared" si="147"/>
        <v>0</v>
      </c>
      <c r="BF95" s="84">
        <f t="shared" si="148"/>
        <v>0</v>
      </c>
      <c r="BG95" s="84">
        <f t="shared" si="149"/>
        <v>0</v>
      </c>
      <c r="BH95" s="84">
        <f t="shared" si="150"/>
        <v>0</v>
      </c>
      <c r="BI95" s="84">
        <f t="shared" si="151"/>
        <v>0</v>
      </c>
      <c r="BJ95" s="84">
        <f t="shared" si="152"/>
        <v>0</v>
      </c>
      <c r="BK95" s="84">
        <f t="shared" si="153"/>
        <v>0</v>
      </c>
      <c r="BL95" s="84">
        <f t="shared" si="154"/>
        <v>0</v>
      </c>
      <c r="BM95" s="84">
        <f t="shared" si="155"/>
        <v>0</v>
      </c>
      <c r="BN95" s="84">
        <f t="shared" si="156"/>
        <v>0</v>
      </c>
      <c r="BO95" s="84">
        <f t="shared" si="157"/>
        <v>0</v>
      </c>
      <c r="BP95" s="84">
        <f t="shared" si="158"/>
        <v>0</v>
      </c>
      <c r="BQ95" s="84">
        <f t="shared" si="159"/>
        <v>0</v>
      </c>
      <c r="BR95" s="84">
        <f t="shared" si="160"/>
        <v>0</v>
      </c>
      <c r="BS95" s="84">
        <f t="shared" si="161"/>
        <v>0</v>
      </c>
      <c r="BT95" s="84">
        <f t="shared" si="162"/>
        <v>0</v>
      </c>
      <c r="BU95" s="84">
        <f t="shared" si="163"/>
        <v>0</v>
      </c>
      <c r="BV95" s="84">
        <f t="shared" si="164"/>
        <v>0</v>
      </c>
      <c r="BW95" s="84">
        <f t="shared" si="165"/>
        <v>0</v>
      </c>
      <c r="BX95" s="84">
        <f t="shared" si="166"/>
        <v>0</v>
      </c>
      <c r="BY95" s="84">
        <f t="shared" si="167"/>
        <v>0</v>
      </c>
      <c r="BZ95" s="84">
        <f t="shared" si="168"/>
        <v>0</v>
      </c>
      <c r="CA95" s="84">
        <f t="shared" si="169"/>
        <v>0</v>
      </c>
      <c r="CB95" s="84">
        <f t="shared" si="170"/>
        <v>0</v>
      </c>
      <c r="CC95" s="84">
        <f t="shared" si="171"/>
        <v>0</v>
      </c>
      <c r="CD95" s="84">
        <f t="shared" si="172"/>
        <v>0</v>
      </c>
      <c r="CE95" s="84">
        <f t="shared" si="173"/>
        <v>0</v>
      </c>
      <c r="CF95" s="84">
        <f t="shared" si="174"/>
        <v>0</v>
      </c>
      <c r="CG95" s="84">
        <f t="shared" si="175"/>
        <v>0</v>
      </c>
      <c r="CH95" s="84">
        <f t="shared" si="176"/>
        <v>0</v>
      </c>
      <c r="CI95" s="84">
        <f t="shared" si="177"/>
        <v>0</v>
      </c>
      <c r="CJ95" s="84">
        <f t="shared" si="178"/>
        <v>0</v>
      </c>
      <c r="CK95" s="84">
        <f t="shared" si="179"/>
        <v>0</v>
      </c>
      <c r="CL95" s="84">
        <f t="shared" si="180"/>
        <v>0</v>
      </c>
      <c r="CM95" s="84">
        <f t="shared" si="181"/>
        <v>0</v>
      </c>
      <c r="CN95" s="84">
        <f t="shared" si="182"/>
        <v>0</v>
      </c>
      <c r="CO95" s="84">
        <f t="shared" si="183"/>
        <v>0</v>
      </c>
      <c r="CP95" s="84">
        <f t="shared" si="184"/>
        <v>0</v>
      </c>
      <c r="CQ95" s="84">
        <f t="shared" si="185"/>
        <v>0</v>
      </c>
      <c r="CR95" s="84">
        <f t="shared" si="186"/>
        <v>0</v>
      </c>
      <c r="CS95" s="84">
        <f t="shared" si="187"/>
        <v>0</v>
      </c>
      <c r="CT95" s="84">
        <f t="shared" si="188"/>
        <v>0</v>
      </c>
      <c r="CU95" s="84">
        <f t="shared" si="189"/>
        <v>0</v>
      </c>
      <c r="CV95" s="84">
        <f t="shared" si="190"/>
        <v>0</v>
      </c>
      <c r="CW95" s="84">
        <f t="shared" si="191"/>
        <v>0</v>
      </c>
      <c r="CX95" s="84">
        <f t="shared" si="192"/>
        <v>0</v>
      </c>
    </row>
    <row r="96" spans="1:102" s="263" customFormat="1" ht="14.25">
      <c r="A96" s="78">
        <f t="shared" si="96"/>
        <v>86</v>
      </c>
      <c r="B96" s="79"/>
      <c r="C96" s="80"/>
      <c r="D96" s="81"/>
      <c r="E96" s="82"/>
      <c r="F96" s="83"/>
      <c r="G96" s="84">
        <f t="shared" si="97"/>
        <v>0</v>
      </c>
      <c r="H96" s="84">
        <f t="shared" si="98"/>
        <v>0</v>
      </c>
      <c r="I96" s="84">
        <f t="shared" si="99"/>
        <v>0</v>
      </c>
      <c r="J96" s="84">
        <f t="shared" si="100"/>
        <v>0</v>
      </c>
      <c r="K96" s="84">
        <f t="shared" si="101"/>
        <v>0</v>
      </c>
      <c r="L96" s="84">
        <f t="shared" si="102"/>
        <v>0</v>
      </c>
      <c r="M96" s="84">
        <f t="shared" si="103"/>
        <v>0</v>
      </c>
      <c r="N96" s="84">
        <f t="shared" si="104"/>
        <v>0</v>
      </c>
      <c r="O96" s="84">
        <f t="shared" si="105"/>
        <v>0</v>
      </c>
      <c r="P96" s="84">
        <f t="shared" si="106"/>
        <v>0</v>
      </c>
      <c r="Q96" s="84">
        <f t="shared" si="107"/>
        <v>0</v>
      </c>
      <c r="R96" s="84">
        <f t="shared" si="108"/>
        <v>0</v>
      </c>
      <c r="S96" s="84">
        <f t="shared" si="109"/>
        <v>0</v>
      </c>
      <c r="T96" s="84">
        <f t="shared" si="110"/>
        <v>0</v>
      </c>
      <c r="U96" s="84">
        <f t="shared" si="111"/>
        <v>0</v>
      </c>
      <c r="V96" s="84">
        <f t="shared" si="112"/>
        <v>0</v>
      </c>
      <c r="W96" s="84">
        <f t="shared" si="113"/>
        <v>0</v>
      </c>
      <c r="X96" s="84">
        <f t="shared" si="114"/>
        <v>0</v>
      </c>
      <c r="Y96" s="84">
        <f t="shared" si="115"/>
        <v>0</v>
      </c>
      <c r="Z96" s="84">
        <f t="shared" si="116"/>
        <v>0</v>
      </c>
      <c r="AA96" s="84">
        <f t="shared" si="117"/>
        <v>0</v>
      </c>
      <c r="AB96" s="84">
        <f t="shared" si="118"/>
        <v>0</v>
      </c>
      <c r="AC96" s="84">
        <f t="shared" si="119"/>
        <v>0</v>
      </c>
      <c r="AD96" s="84">
        <f t="shared" si="120"/>
        <v>0</v>
      </c>
      <c r="AE96" s="84">
        <f t="shared" si="121"/>
        <v>0</v>
      </c>
      <c r="AF96" s="84">
        <f t="shared" si="122"/>
        <v>0</v>
      </c>
      <c r="AG96" s="84">
        <f t="shared" si="123"/>
        <v>0</v>
      </c>
      <c r="AH96" s="84">
        <f t="shared" si="124"/>
        <v>0</v>
      </c>
      <c r="AI96" s="84">
        <f t="shared" si="125"/>
        <v>0</v>
      </c>
      <c r="AJ96" s="84">
        <f t="shared" si="126"/>
        <v>0</v>
      </c>
      <c r="AK96" s="84">
        <f t="shared" si="127"/>
        <v>0</v>
      </c>
      <c r="AL96" s="84">
        <f t="shared" si="128"/>
        <v>0</v>
      </c>
      <c r="AM96" s="84">
        <f t="shared" si="129"/>
        <v>0</v>
      </c>
      <c r="AN96" s="84">
        <f t="shared" si="130"/>
        <v>0</v>
      </c>
      <c r="AO96" s="84">
        <f t="shared" si="131"/>
        <v>0</v>
      </c>
      <c r="AP96" s="84">
        <f t="shared" si="132"/>
        <v>0</v>
      </c>
      <c r="AQ96" s="84">
        <f t="shared" si="133"/>
        <v>0</v>
      </c>
      <c r="AR96" s="84">
        <f t="shared" si="134"/>
        <v>0</v>
      </c>
      <c r="AS96" s="84">
        <f t="shared" si="135"/>
        <v>0</v>
      </c>
      <c r="AT96" s="84">
        <f t="shared" si="136"/>
        <v>0</v>
      </c>
      <c r="AU96" s="84">
        <f t="shared" si="137"/>
        <v>0</v>
      </c>
      <c r="AV96" s="84">
        <f t="shared" si="138"/>
        <v>0</v>
      </c>
      <c r="AW96" s="84">
        <f t="shared" si="139"/>
        <v>0</v>
      </c>
      <c r="AX96" s="84">
        <f t="shared" si="140"/>
        <v>0</v>
      </c>
      <c r="AY96" s="84">
        <f t="shared" si="141"/>
        <v>0</v>
      </c>
      <c r="AZ96" s="84">
        <f t="shared" si="142"/>
        <v>0</v>
      </c>
      <c r="BA96" s="84">
        <f t="shared" si="143"/>
        <v>0</v>
      </c>
      <c r="BB96" s="84">
        <f t="shared" si="144"/>
        <v>0</v>
      </c>
      <c r="BC96" s="84">
        <f t="shared" si="145"/>
        <v>0</v>
      </c>
      <c r="BD96" s="84">
        <f t="shared" si="146"/>
        <v>0</v>
      </c>
      <c r="BE96" s="84">
        <f t="shared" si="147"/>
        <v>0</v>
      </c>
      <c r="BF96" s="84">
        <f t="shared" si="148"/>
        <v>0</v>
      </c>
      <c r="BG96" s="84">
        <f t="shared" si="149"/>
        <v>0</v>
      </c>
      <c r="BH96" s="84">
        <f t="shared" si="150"/>
        <v>0</v>
      </c>
      <c r="BI96" s="84">
        <f t="shared" si="151"/>
        <v>0</v>
      </c>
      <c r="BJ96" s="84">
        <f t="shared" si="152"/>
        <v>0</v>
      </c>
      <c r="BK96" s="84">
        <f t="shared" si="153"/>
        <v>0</v>
      </c>
      <c r="BL96" s="84">
        <f t="shared" si="154"/>
        <v>0</v>
      </c>
      <c r="BM96" s="84">
        <f t="shared" si="155"/>
        <v>0</v>
      </c>
      <c r="BN96" s="84">
        <f t="shared" si="156"/>
        <v>0</v>
      </c>
      <c r="BO96" s="84">
        <f t="shared" si="157"/>
        <v>0</v>
      </c>
      <c r="BP96" s="84">
        <f t="shared" si="158"/>
        <v>0</v>
      </c>
      <c r="BQ96" s="84">
        <f t="shared" si="159"/>
        <v>0</v>
      </c>
      <c r="BR96" s="84">
        <f t="shared" si="160"/>
        <v>0</v>
      </c>
      <c r="BS96" s="84">
        <f t="shared" si="161"/>
        <v>0</v>
      </c>
      <c r="BT96" s="84">
        <f t="shared" si="162"/>
        <v>0</v>
      </c>
      <c r="BU96" s="84">
        <f t="shared" si="163"/>
        <v>0</v>
      </c>
      <c r="BV96" s="84">
        <f t="shared" si="164"/>
        <v>0</v>
      </c>
      <c r="BW96" s="84">
        <f t="shared" si="165"/>
        <v>0</v>
      </c>
      <c r="BX96" s="84">
        <f t="shared" si="166"/>
        <v>0</v>
      </c>
      <c r="BY96" s="84">
        <f t="shared" si="167"/>
        <v>0</v>
      </c>
      <c r="BZ96" s="84">
        <f t="shared" si="168"/>
        <v>0</v>
      </c>
      <c r="CA96" s="84">
        <f t="shared" si="169"/>
        <v>0</v>
      </c>
      <c r="CB96" s="84">
        <f t="shared" si="170"/>
        <v>0</v>
      </c>
      <c r="CC96" s="84">
        <f t="shared" si="171"/>
        <v>0</v>
      </c>
      <c r="CD96" s="84">
        <f t="shared" si="172"/>
        <v>0</v>
      </c>
      <c r="CE96" s="84">
        <f t="shared" si="173"/>
        <v>0</v>
      </c>
      <c r="CF96" s="84">
        <f t="shared" si="174"/>
        <v>0</v>
      </c>
      <c r="CG96" s="84">
        <f t="shared" si="175"/>
        <v>0</v>
      </c>
      <c r="CH96" s="84">
        <f t="shared" si="176"/>
        <v>0</v>
      </c>
      <c r="CI96" s="84">
        <f t="shared" si="177"/>
        <v>0</v>
      </c>
      <c r="CJ96" s="84">
        <f t="shared" si="178"/>
        <v>0</v>
      </c>
      <c r="CK96" s="84">
        <f t="shared" si="179"/>
        <v>0</v>
      </c>
      <c r="CL96" s="84">
        <f t="shared" si="180"/>
        <v>0</v>
      </c>
      <c r="CM96" s="84">
        <f t="shared" si="181"/>
        <v>0</v>
      </c>
      <c r="CN96" s="84">
        <f t="shared" si="182"/>
        <v>0</v>
      </c>
      <c r="CO96" s="84">
        <f t="shared" si="183"/>
        <v>0</v>
      </c>
      <c r="CP96" s="84">
        <f t="shared" si="184"/>
        <v>0</v>
      </c>
      <c r="CQ96" s="84">
        <f t="shared" si="185"/>
        <v>0</v>
      </c>
      <c r="CR96" s="84">
        <f t="shared" si="186"/>
        <v>0</v>
      </c>
      <c r="CS96" s="84">
        <f t="shared" si="187"/>
        <v>0</v>
      </c>
      <c r="CT96" s="84">
        <f t="shared" si="188"/>
        <v>0</v>
      </c>
      <c r="CU96" s="84">
        <f t="shared" si="189"/>
        <v>0</v>
      </c>
      <c r="CV96" s="84">
        <f t="shared" si="190"/>
        <v>0</v>
      </c>
      <c r="CW96" s="84">
        <f t="shared" si="191"/>
        <v>0</v>
      </c>
      <c r="CX96" s="84">
        <f t="shared" si="192"/>
        <v>0</v>
      </c>
    </row>
    <row r="97" spans="1:102" s="263" customFormat="1" ht="14.25">
      <c r="A97" s="78">
        <f t="shared" si="96"/>
        <v>87</v>
      </c>
      <c r="B97" s="79"/>
      <c r="C97" s="80"/>
      <c r="D97" s="81"/>
      <c r="E97" s="82"/>
      <c r="F97" s="83"/>
      <c r="G97" s="84">
        <f t="shared" si="97"/>
        <v>0</v>
      </c>
      <c r="H97" s="84">
        <f t="shared" si="98"/>
        <v>0</v>
      </c>
      <c r="I97" s="84">
        <f t="shared" si="99"/>
        <v>0</v>
      </c>
      <c r="J97" s="84">
        <f t="shared" si="100"/>
        <v>0</v>
      </c>
      <c r="K97" s="84">
        <f t="shared" si="101"/>
        <v>0</v>
      </c>
      <c r="L97" s="84">
        <f t="shared" si="102"/>
        <v>0</v>
      </c>
      <c r="M97" s="84">
        <f t="shared" si="103"/>
        <v>0</v>
      </c>
      <c r="N97" s="84">
        <f t="shared" si="104"/>
        <v>0</v>
      </c>
      <c r="O97" s="84">
        <f t="shared" si="105"/>
        <v>0</v>
      </c>
      <c r="P97" s="84">
        <f t="shared" si="106"/>
        <v>0</v>
      </c>
      <c r="Q97" s="84">
        <f t="shared" si="107"/>
        <v>0</v>
      </c>
      <c r="R97" s="84">
        <f t="shared" si="108"/>
        <v>0</v>
      </c>
      <c r="S97" s="84">
        <f t="shared" si="109"/>
        <v>0</v>
      </c>
      <c r="T97" s="84">
        <f t="shared" si="110"/>
        <v>0</v>
      </c>
      <c r="U97" s="84">
        <f t="shared" si="111"/>
        <v>0</v>
      </c>
      <c r="V97" s="84">
        <f t="shared" si="112"/>
        <v>0</v>
      </c>
      <c r="W97" s="84">
        <f t="shared" si="113"/>
        <v>0</v>
      </c>
      <c r="X97" s="84">
        <f t="shared" si="114"/>
        <v>0</v>
      </c>
      <c r="Y97" s="84">
        <f t="shared" si="115"/>
        <v>0</v>
      </c>
      <c r="Z97" s="84">
        <f t="shared" si="116"/>
        <v>0</v>
      </c>
      <c r="AA97" s="84">
        <f t="shared" si="117"/>
        <v>0</v>
      </c>
      <c r="AB97" s="84">
        <f t="shared" si="118"/>
        <v>0</v>
      </c>
      <c r="AC97" s="84">
        <f t="shared" si="119"/>
        <v>0</v>
      </c>
      <c r="AD97" s="84">
        <f t="shared" si="120"/>
        <v>0</v>
      </c>
      <c r="AE97" s="84">
        <f t="shared" si="121"/>
        <v>0</v>
      </c>
      <c r="AF97" s="84">
        <f t="shared" si="122"/>
        <v>0</v>
      </c>
      <c r="AG97" s="84">
        <f t="shared" si="123"/>
        <v>0</v>
      </c>
      <c r="AH97" s="84">
        <f t="shared" si="124"/>
        <v>0</v>
      </c>
      <c r="AI97" s="84">
        <f t="shared" si="125"/>
        <v>0</v>
      </c>
      <c r="AJ97" s="84">
        <f t="shared" si="126"/>
        <v>0</v>
      </c>
      <c r="AK97" s="84">
        <f t="shared" si="127"/>
        <v>0</v>
      </c>
      <c r="AL97" s="84">
        <f t="shared" si="128"/>
        <v>0</v>
      </c>
      <c r="AM97" s="84">
        <f t="shared" si="129"/>
        <v>0</v>
      </c>
      <c r="AN97" s="84">
        <f t="shared" si="130"/>
        <v>0</v>
      </c>
      <c r="AO97" s="84">
        <f t="shared" si="131"/>
        <v>0</v>
      </c>
      <c r="AP97" s="84">
        <f t="shared" si="132"/>
        <v>0</v>
      </c>
      <c r="AQ97" s="84">
        <f t="shared" si="133"/>
        <v>0</v>
      </c>
      <c r="AR97" s="84">
        <f t="shared" si="134"/>
        <v>0</v>
      </c>
      <c r="AS97" s="84">
        <f t="shared" si="135"/>
        <v>0</v>
      </c>
      <c r="AT97" s="84">
        <f t="shared" si="136"/>
        <v>0</v>
      </c>
      <c r="AU97" s="84">
        <f t="shared" si="137"/>
        <v>0</v>
      </c>
      <c r="AV97" s="84">
        <f t="shared" si="138"/>
        <v>0</v>
      </c>
      <c r="AW97" s="84">
        <f t="shared" si="139"/>
        <v>0</v>
      </c>
      <c r="AX97" s="84">
        <f t="shared" si="140"/>
        <v>0</v>
      </c>
      <c r="AY97" s="84">
        <f t="shared" si="141"/>
        <v>0</v>
      </c>
      <c r="AZ97" s="84">
        <f t="shared" si="142"/>
        <v>0</v>
      </c>
      <c r="BA97" s="84">
        <f t="shared" si="143"/>
        <v>0</v>
      </c>
      <c r="BB97" s="84">
        <f t="shared" si="144"/>
        <v>0</v>
      </c>
      <c r="BC97" s="84">
        <f t="shared" si="145"/>
        <v>0</v>
      </c>
      <c r="BD97" s="84">
        <f t="shared" si="146"/>
        <v>0</v>
      </c>
      <c r="BE97" s="84">
        <f t="shared" si="147"/>
        <v>0</v>
      </c>
      <c r="BF97" s="84">
        <f t="shared" si="148"/>
        <v>0</v>
      </c>
      <c r="BG97" s="84">
        <f t="shared" si="149"/>
        <v>0</v>
      </c>
      <c r="BH97" s="84">
        <f t="shared" si="150"/>
        <v>0</v>
      </c>
      <c r="BI97" s="84">
        <f t="shared" si="151"/>
        <v>0</v>
      </c>
      <c r="BJ97" s="84">
        <f t="shared" si="152"/>
        <v>0</v>
      </c>
      <c r="BK97" s="84">
        <f t="shared" si="153"/>
        <v>0</v>
      </c>
      <c r="BL97" s="84">
        <f t="shared" si="154"/>
        <v>0</v>
      </c>
      <c r="BM97" s="84">
        <f t="shared" si="155"/>
        <v>0</v>
      </c>
      <c r="BN97" s="84">
        <f t="shared" si="156"/>
        <v>0</v>
      </c>
      <c r="BO97" s="84">
        <f t="shared" si="157"/>
        <v>0</v>
      </c>
      <c r="BP97" s="84">
        <f t="shared" si="158"/>
        <v>0</v>
      </c>
      <c r="BQ97" s="84">
        <f t="shared" si="159"/>
        <v>0</v>
      </c>
      <c r="BR97" s="84">
        <f t="shared" si="160"/>
        <v>0</v>
      </c>
      <c r="BS97" s="84">
        <f t="shared" si="161"/>
        <v>0</v>
      </c>
      <c r="BT97" s="84">
        <f t="shared" si="162"/>
        <v>0</v>
      </c>
      <c r="BU97" s="84">
        <f t="shared" si="163"/>
        <v>0</v>
      </c>
      <c r="BV97" s="84">
        <f t="shared" si="164"/>
        <v>0</v>
      </c>
      <c r="BW97" s="84">
        <f t="shared" si="165"/>
        <v>0</v>
      </c>
      <c r="BX97" s="84">
        <f t="shared" si="166"/>
        <v>0</v>
      </c>
      <c r="BY97" s="84">
        <f t="shared" si="167"/>
        <v>0</v>
      </c>
      <c r="BZ97" s="84">
        <f t="shared" si="168"/>
        <v>0</v>
      </c>
      <c r="CA97" s="84">
        <f t="shared" si="169"/>
        <v>0</v>
      </c>
      <c r="CB97" s="84">
        <f t="shared" si="170"/>
        <v>0</v>
      </c>
      <c r="CC97" s="84">
        <f t="shared" si="171"/>
        <v>0</v>
      </c>
      <c r="CD97" s="84">
        <f t="shared" si="172"/>
        <v>0</v>
      </c>
      <c r="CE97" s="84">
        <f t="shared" si="173"/>
        <v>0</v>
      </c>
      <c r="CF97" s="84">
        <f t="shared" si="174"/>
        <v>0</v>
      </c>
      <c r="CG97" s="84">
        <f t="shared" si="175"/>
        <v>0</v>
      </c>
      <c r="CH97" s="84">
        <f t="shared" si="176"/>
        <v>0</v>
      </c>
      <c r="CI97" s="84">
        <f t="shared" si="177"/>
        <v>0</v>
      </c>
      <c r="CJ97" s="84">
        <f t="shared" si="178"/>
        <v>0</v>
      </c>
      <c r="CK97" s="84">
        <f t="shared" si="179"/>
        <v>0</v>
      </c>
      <c r="CL97" s="84">
        <f t="shared" si="180"/>
        <v>0</v>
      </c>
      <c r="CM97" s="84">
        <f t="shared" si="181"/>
        <v>0</v>
      </c>
      <c r="CN97" s="84">
        <f t="shared" si="182"/>
        <v>0</v>
      </c>
      <c r="CO97" s="84">
        <f t="shared" si="183"/>
        <v>0</v>
      </c>
      <c r="CP97" s="84">
        <f t="shared" si="184"/>
        <v>0</v>
      </c>
      <c r="CQ97" s="84">
        <f t="shared" si="185"/>
        <v>0</v>
      </c>
      <c r="CR97" s="84">
        <f t="shared" si="186"/>
        <v>0</v>
      </c>
      <c r="CS97" s="84">
        <f t="shared" si="187"/>
        <v>0</v>
      </c>
      <c r="CT97" s="84">
        <f t="shared" si="188"/>
        <v>0</v>
      </c>
      <c r="CU97" s="84">
        <f t="shared" si="189"/>
        <v>0</v>
      </c>
      <c r="CV97" s="84">
        <f t="shared" si="190"/>
        <v>0</v>
      </c>
      <c r="CW97" s="84">
        <f t="shared" si="191"/>
        <v>0</v>
      </c>
      <c r="CX97" s="84">
        <f t="shared" si="192"/>
        <v>0</v>
      </c>
    </row>
    <row r="98" spans="1:102" s="263" customFormat="1" ht="14.25">
      <c r="A98" s="78">
        <f t="shared" si="96"/>
        <v>88</v>
      </c>
      <c r="B98" s="79"/>
      <c r="C98" s="80"/>
      <c r="D98" s="81"/>
      <c r="E98" s="82"/>
      <c r="F98" s="83"/>
      <c r="G98" s="84">
        <f t="shared" si="97"/>
        <v>0</v>
      </c>
      <c r="H98" s="84">
        <f t="shared" si="98"/>
        <v>0</v>
      </c>
      <c r="I98" s="84">
        <f t="shared" si="99"/>
        <v>0</v>
      </c>
      <c r="J98" s="84">
        <f t="shared" si="100"/>
        <v>0</v>
      </c>
      <c r="K98" s="84">
        <f t="shared" si="101"/>
        <v>0</v>
      </c>
      <c r="L98" s="84">
        <f t="shared" si="102"/>
        <v>0</v>
      </c>
      <c r="M98" s="84">
        <f t="shared" si="103"/>
        <v>0</v>
      </c>
      <c r="N98" s="84">
        <f t="shared" si="104"/>
        <v>0</v>
      </c>
      <c r="O98" s="84">
        <f t="shared" si="105"/>
        <v>0</v>
      </c>
      <c r="P98" s="84">
        <f t="shared" si="106"/>
        <v>0</v>
      </c>
      <c r="Q98" s="84">
        <f t="shared" si="107"/>
        <v>0</v>
      </c>
      <c r="R98" s="84">
        <f t="shared" si="108"/>
        <v>0</v>
      </c>
      <c r="S98" s="84">
        <f t="shared" si="109"/>
        <v>0</v>
      </c>
      <c r="T98" s="84">
        <f t="shared" si="110"/>
        <v>0</v>
      </c>
      <c r="U98" s="84">
        <f t="shared" si="111"/>
        <v>0</v>
      </c>
      <c r="V98" s="84">
        <f t="shared" si="112"/>
        <v>0</v>
      </c>
      <c r="W98" s="84">
        <f t="shared" si="113"/>
        <v>0</v>
      </c>
      <c r="X98" s="84">
        <f t="shared" si="114"/>
        <v>0</v>
      </c>
      <c r="Y98" s="84">
        <f t="shared" si="115"/>
        <v>0</v>
      </c>
      <c r="Z98" s="84">
        <f t="shared" si="116"/>
        <v>0</v>
      </c>
      <c r="AA98" s="84">
        <f t="shared" si="117"/>
        <v>0</v>
      </c>
      <c r="AB98" s="84">
        <f t="shared" si="118"/>
        <v>0</v>
      </c>
      <c r="AC98" s="84">
        <f t="shared" si="119"/>
        <v>0</v>
      </c>
      <c r="AD98" s="84">
        <f t="shared" si="120"/>
        <v>0</v>
      </c>
      <c r="AE98" s="84">
        <f t="shared" si="121"/>
        <v>0</v>
      </c>
      <c r="AF98" s="84">
        <f t="shared" si="122"/>
        <v>0</v>
      </c>
      <c r="AG98" s="84">
        <f t="shared" si="123"/>
        <v>0</v>
      </c>
      <c r="AH98" s="84">
        <f t="shared" si="124"/>
        <v>0</v>
      </c>
      <c r="AI98" s="84">
        <f t="shared" si="125"/>
        <v>0</v>
      </c>
      <c r="AJ98" s="84">
        <f t="shared" si="126"/>
        <v>0</v>
      </c>
      <c r="AK98" s="84">
        <f t="shared" si="127"/>
        <v>0</v>
      </c>
      <c r="AL98" s="84">
        <f t="shared" si="128"/>
        <v>0</v>
      </c>
      <c r="AM98" s="84">
        <f t="shared" si="129"/>
        <v>0</v>
      </c>
      <c r="AN98" s="84">
        <f t="shared" si="130"/>
        <v>0</v>
      </c>
      <c r="AO98" s="84">
        <f t="shared" si="131"/>
        <v>0</v>
      </c>
      <c r="AP98" s="84">
        <f t="shared" si="132"/>
        <v>0</v>
      </c>
      <c r="AQ98" s="84">
        <f t="shared" si="133"/>
        <v>0</v>
      </c>
      <c r="AR98" s="84">
        <f t="shared" si="134"/>
        <v>0</v>
      </c>
      <c r="AS98" s="84">
        <f t="shared" si="135"/>
        <v>0</v>
      </c>
      <c r="AT98" s="84">
        <f t="shared" si="136"/>
        <v>0</v>
      </c>
      <c r="AU98" s="84">
        <f t="shared" si="137"/>
        <v>0</v>
      </c>
      <c r="AV98" s="84">
        <f t="shared" si="138"/>
        <v>0</v>
      </c>
      <c r="AW98" s="84">
        <f t="shared" si="139"/>
        <v>0</v>
      </c>
      <c r="AX98" s="84">
        <f t="shared" si="140"/>
        <v>0</v>
      </c>
      <c r="AY98" s="84">
        <f t="shared" si="141"/>
        <v>0</v>
      </c>
      <c r="AZ98" s="84">
        <f t="shared" si="142"/>
        <v>0</v>
      </c>
      <c r="BA98" s="84">
        <f t="shared" si="143"/>
        <v>0</v>
      </c>
      <c r="BB98" s="84">
        <f t="shared" si="144"/>
        <v>0</v>
      </c>
      <c r="BC98" s="84">
        <f t="shared" si="145"/>
        <v>0</v>
      </c>
      <c r="BD98" s="84">
        <f t="shared" si="146"/>
        <v>0</v>
      </c>
      <c r="BE98" s="84">
        <f t="shared" si="147"/>
        <v>0</v>
      </c>
      <c r="BF98" s="84">
        <f t="shared" si="148"/>
        <v>0</v>
      </c>
      <c r="BG98" s="84">
        <f t="shared" si="149"/>
        <v>0</v>
      </c>
      <c r="BH98" s="84">
        <f t="shared" si="150"/>
        <v>0</v>
      </c>
      <c r="BI98" s="84">
        <f t="shared" si="151"/>
        <v>0</v>
      </c>
      <c r="BJ98" s="84">
        <f t="shared" si="152"/>
        <v>0</v>
      </c>
      <c r="BK98" s="84">
        <f t="shared" si="153"/>
        <v>0</v>
      </c>
      <c r="BL98" s="84">
        <f t="shared" si="154"/>
        <v>0</v>
      </c>
      <c r="BM98" s="84">
        <f t="shared" si="155"/>
        <v>0</v>
      </c>
      <c r="BN98" s="84">
        <f t="shared" si="156"/>
        <v>0</v>
      </c>
      <c r="BO98" s="84">
        <f t="shared" si="157"/>
        <v>0</v>
      </c>
      <c r="BP98" s="84">
        <f t="shared" si="158"/>
        <v>0</v>
      </c>
      <c r="BQ98" s="84">
        <f t="shared" si="159"/>
        <v>0</v>
      </c>
      <c r="BR98" s="84">
        <f t="shared" si="160"/>
        <v>0</v>
      </c>
      <c r="BS98" s="84">
        <f t="shared" si="161"/>
        <v>0</v>
      </c>
      <c r="BT98" s="84">
        <f t="shared" si="162"/>
        <v>0</v>
      </c>
      <c r="BU98" s="84">
        <f t="shared" si="163"/>
        <v>0</v>
      </c>
      <c r="BV98" s="84">
        <f t="shared" si="164"/>
        <v>0</v>
      </c>
      <c r="BW98" s="84">
        <f t="shared" si="165"/>
        <v>0</v>
      </c>
      <c r="BX98" s="84">
        <f t="shared" si="166"/>
        <v>0</v>
      </c>
      <c r="BY98" s="84">
        <f t="shared" si="167"/>
        <v>0</v>
      </c>
      <c r="BZ98" s="84">
        <f t="shared" si="168"/>
        <v>0</v>
      </c>
      <c r="CA98" s="84">
        <f t="shared" si="169"/>
        <v>0</v>
      </c>
      <c r="CB98" s="84">
        <f t="shared" si="170"/>
        <v>0</v>
      </c>
      <c r="CC98" s="84">
        <f t="shared" si="171"/>
        <v>0</v>
      </c>
      <c r="CD98" s="84">
        <f t="shared" si="172"/>
        <v>0</v>
      </c>
      <c r="CE98" s="84">
        <f t="shared" si="173"/>
        <v>0</v>
      </c>
      <c r="CF98" s="84">
        <f t="shared" si="174"/>
        <v>0</v>
      </c>
      <c r="CG98" s="84">
        <f t="shared" si="175"/>
        <v>0</v>
      </c>
      <c r="CH98" s="84">
        <f t="shared" si="176"/>
        <v>0</v>
      </c>
      <c r="CI98" s="84">
        <f t="shared" si="177"/>
        <v>0</v>
      </c>
      <c r="CJ98" s="84">
        <f t="shared" si="178"/>
        <v>0</v>
      </c>
      <c r="CK98" s="84">
        <f t="shared" si="179"/>
        <v>0</v>
      </c>
      <c r="CL98" s="84">
        <f t="shared" si="180"/>
        <v>0</v>
      </c>
      <c r="CM98" s="84">
        <f t="shared" si="181"/>
        <v>0</v>
      </c>
      <c r="CN98" s="84">
        <f t="shared" si="182"/>
        <v>0</v>
      </c>
      <c r="CO98" s="84">
        <f t="shared" si="183"/>
        <v>0</v>
      </c>
      <c r="CP98" s="84">
        <f t="shared" si="184"/>
        <v>0</v>
      </c>
      <c r="CQ98" s="84">
        <f t="shared" si="185"/>
        <v>0</v>
      </c>
      <c r="CR98" s="84">
        <f t="shared" si="186"/>
        <v>0</v>
      </c>
      <c r="CS98" s="84">
        <f t="shared" si="187"/>
        <v>0</v>
      </c>
      <c r="CT98" s="84">
        <f t="shared" si="188"/>
        <v>0</v>
      </c>
      <c r="CU98" s="84">
        <f t="shared" si="189"/>
        <v>0</v>
      </c>
      <c r="CV98" s="84">
        <f t="shared" si="190"/>
        <v>0</v>
      </c>
      <c r="CW98" s="84">
        <f t="shared" si="191"/>
        <v>0</v>
      </c>
      <c r="CX98" s="84">
        <f t="shared" si="192"/>
        <v>0</v>
      </c>
    </row>
    <row r="99" spans="1:102" s="263" customFormat="1" ht="14.25">
      <c r="A99" s="78">
        <f t="shared" si="96"/>
        <v>89</v>
      </c>
      <c r="B99" s="79"/>
      <c r="C99" s="80"/>
      <c r="D99" s="81"/>
      <c r="E99" s="82"/>
      <c r="F99" s="83"/>
      <c r="G99" s="84">
        <f t="shared" si="97"/>
        <v>0</v>
      </c>
      <c r="H99" s="84">
        <f t="shared" si="98"/>
        <v>0</v>
      </c>
      <c r="I99" s="84">
        <f t="shared" si="99"/>
        <v>0</v>
      </c>
      <c r="J99" s="84">
        <f t="shared" si="100"/>
        <v>0</v>
      </c>
      <c r="K99" s="84">
        <f t="shared" si="101"/>
        <v>0</v>
      </c>
      <c r="L99" s="84">
        <f t="shared" si="102"/>
        <v>0</v>
      </c>
      <c r="M99" s="84">
        <f t="shared" si="103"/>
        <v>0</v>
      </c>
      <c r="N99" s="84">
        <f t="shared" si="104"/>
        <v>0</v>
      </c>
      <c r="O99" s="84">
        <f t="shared" si="105"/>
        <v>0</v>
      </c>
      <c r="P99" s="84">
        <f t="shared" si="106"/>
        <v>0</v>
      </c>
      <c r="Q99" s="84">
        <f t="shared" si="107"/>
        <v>0</v>
      </c>
      <c r="R99" s="84">
        <f t="shared" si="108"/>
        <v>0</v>
      </c>
      <c r="S99" s="84">
        <f t="shared" si="109"/>
        <v>0</v>
      </c>
      <c r="T99" s="84">
        <f t="shared" si="110"/>
        <v>0</v>
      </c>
      <c r="U99" s="84">
        <f t="shared" si="111"/>
        <v>0</v>
      </c>
      <c r="V99" s="84">
        <f t="shared" si="112"/>
        <v>0</v>
      </c>
      <c r="W99" s="84">
        <f t="shared" si="113"/>
        <v>0</v>
      </c>
      <c r="X99" s="84">
        <f t="shared" si="114"/>
        <v>0</v>
      </c>
      <c r="Y99" s="84">
        <f t="shared" si="115"/>
        <v>0</v>
      </c>
      <c r="Z99" s="84">
        <f t="shared" si="116"/>
        <v>0</v>
      </c>
      <c r="AA99" s="84">
        <f t="shared" si="117"/>
        <v>0</v>
      </c>
      <c r="AB99" s="84">
        <f t="shared" si="118"/>
        <v>0</v>
      </c>
      <c r="AC99" s="84">
        <f t="shared" si="119"/>
        <v>0</v>
      </c>
      <c r="AD99" s="84">
        <f t="shared" si="120"/>
        <v>0</v>
      </c>
      <c r="AE99" s="84">
        <f t="shared" si="121"/>
        <v>0</v>
      </c>
      <c r="AF99" s="84">
        <f t="shared" si="122"/>
        <v>0</v>
      </c>
      <c r="AG99" s="84">
        <f t="shared" si="123"/>
        <v>0</v>
      </c>
      <c r="AH99" s="84">
        <f t="shared" si="124"/>
        <v>0</v>
      </c>
      <c r="AI99" s="84">
        <f t="shared" si="125"/>
        <v>0</v>
      </c>
      <c r="AJ99" s="84">
        <f t="shared" si="126"/>
        <v>0</v>
      </c>
      <c r="AK99" s="84">
        <f t="shared" si="127"/>
        <v>0</v>
      </c>
      <c r="AL99" s="84">
        <f t="shared" si="128"/>
        <v>0</v>
      </c>
      <c r="AM99" s="84">
        <f t="shared" si="129"/>
        <v>0</v>
      </c>
      <c r="AN99" s="84">
        <f t="shared" si="130"/>
        <v>0</v>
      </c>
      <c r="AO99" s="84">
        <f t="shared" si="131"/>
        <v>0</v>
      </c>
      <c r="AP99" s="84">
        <f t="shared" si="132"/>
        <v>0</v>
      </c>
      <c r="AQ99" s="84">
        <f t="shared" si="133"/>
        <v>0</v>
      </c>
      <c r="AR99" s="84">
        <f t="shared" si="134"/>
        <v>0</v>
      </c>
      <c r="AS99" s="84">
        <f t="shared" si="135"/>
        <v>0</v>
      </c>
      <c r="AT99" s="84">
        <f t="shared" si="136"/>
        <v>0</v>
      </c>
      <c r="AU99" s="84">
        <f t="shared" si="137"/>
        <v>0</v>
      </c>
      <c r="AV99" s="84">
        <f t="shared" si="138"/>
        <v>0</v>
      </c>
      <c r="AW99" s="84">
        <f t="shared" si="139"/>
        <v>0</v>
      </c>
      <c r="AX99" s="84">
        <f t="shared" si="140"/>
        <v>0</v>
      </c>
      <c r="AY99" s="84">
        <f t="shared" si="141"/>
        <v>0</v>
      </c>
      <c r="AZ99" s="84">
        <f t="shared" si="142"/>
        <v>0</v>
      </c>
      <c r="BA99" s="84">
        <f t="shared" si="143"/>
        <v>0</v>
      </c>
      <c r="BB99" s="84">
        <f t="shared" si="144"/>
        <v>0</v>
      </c>
      <c r="BC99" s="84">
        <f t="shared" si="145"/>
        <v>0</v>
      </c>
      <c r="BD99" s="84">
        <f t="shared" si="146"/>
        <v>0</v>
      </c>
      <c r="BE99" s="84">
        <f t="shared" si="147"/>
        <v>0</v>
      </c>
      <c r="BF99" s="84">
        <f t="shared" si="148"/>
        <v>0</v>
      </c>
      <c r="BG99" s="84">
        <f t="shared" si="149"/>
        <v>0</v>
      </c>
      <c r="BH99" s="84">
        <f t="shared" si="150"/>
        <v>0</v>
      </c>
      <c r="BI99" s="84">
        <f t="shared" si="151"/>
        <v>0</v>
      </c>
      <c r="BJ99" s="84">
        <f t="shared" si="152"/>
        <v>0</v>
      </c>
      <c r="BK99" s="84">
        <f t="shared" si="153"/>
        <v>0</v>
      </c>
      <c r="BL99" s="84">
        <f t="shared" si="154"/>
        <v>0</v>
      </c>
      <c r="BM99" s="84">
        <f t="shared" si="155"/>
        <v>0</v>
      </c>
      <c r="BN99" s="84">
        <f t="shared" si="156"/>
        <v>0</v>
      </c>
      <c r="BO99" s="84">
        <f t="shared" si="157"/>
        <v>0</v>
      </c>
      <c r="BP99" s="84">
        <f t="shared" si="158"/>
        <v>0</v>
      </c>
      <c r="BQ99" s="84">
        <f t="shared" si="159"/>
        <v>0</v>
      </c>
      <c r="BR99" s="84">
        <f t="shared" si="160"/>
        <v>0</v>
      </c>
      <c r="BS99" s="84">
        <f t="shared" si="161"/>
        <v>0</v>
      </c>
      <c r="BT99" s="84">
        <f t="shared" si="162"/>
        <v>0</v>
      </c>
      <c r="BU99" s="84">
        <f t="shared" si="163"/>
        <v>0</v>
      </c>
      <c r="BV99" s="84">
        <f t="shared" si="164"/>
        <v>0</v>
      </c>
      <c r="BW99" s="84">
        <f t="shared" si="165"/>
        <v>0</v>
      </c>
      <c r="BX99" s="84">
        <f t="shared" si="166"/>
        <v>0</v>
      </c>
      <c r="BY99" s="84">
        <f t="shared" si="167"/>
        <v>0</v>
      </c>
      <c r="BZ99" s="84">
        <f t="shared" si="168"/>
        <v>0</v>
      </c>
      <c r="CA99" s="84">
        <f t="shared" si="169"/>
        <v>0</v>
      </c>
      <c r="CB99" s="84">
        <f t="shared" si="170"/>
        <v>0</v>
      </c>
      <c r="CC99" s="84">
        <f t="shared" si="171"/>
        <v>0</v>
      </c>
      <c r="CD99" s="84">
        <f t="shared" si="172"/>
        <v>0</v>
      </c>
      <c r="CE99" s="84">
        <f t="shared" si="173"/>
        <v>0</v>
      </c>
      <c r="CF99" s="84">
        <f t="shared" si="174"/>
        <v>0</v>
      </c>
      <c r="CG99" s="84">
        <f t="shared" si="175"/>
        <v>0</v>
      </c>
      <c r="CH99" s="84">
        <f t="shared" si="176"/>
        <v>0</v>
      </c>
      <c r="CI99" s="84">
        <f t="shared" si="177"/>
        <v>0</v>
      </c>
      <c r="CJ99" s="84">
        <f t="shared" si="178"/>
        <v>0</v>
      </c>
      <c r="CK99" s="84">
        <f t="shared" si="179"/>
        <v>0</v>
      </c>
      <c r="CL99" s="84">
        <f t="shared" si="180"/>
        <v>0</v>
      </c>
      <c r="CM99" s="84">
        <f t="shared" si="181"/>
        <v>0</v>
      </c>
      <c r="CN99" s="84">
        <f t="shared" si="182"/>
        <v>0</v>
      </c>
      <c r="CO99" s="84">
        <f t="shared" si="183"/>
        <v>0</v>
      </c>
      <c r="CP99" s="84">
        <f t="shared" si="184"/>
        <v>0</v>
      </c>
      <c r="CQ99" s="84">
        <f t="shared" si="185"/>
        <v>0</v>
      </c>
      <c r="CR99" s="84">
        <f t="shared" si="186"/>
        <v>0</v>
      </c>
      <c r="CS99" s="84">
        <f t="shared" si="187"/>
        <v>0</v>
      </c>
      <c r="CT99" s="84">
        <f t="shared" si="188"/>
        <v>0</v>
      </c>
      <c r="CU99" s="84">
        <f t="shared" si="189"/>
        <v>0</v>
      </c>
      <c r="CV99" s="84">
        <f t="shared" si="190"/>
        <v>0</v>
      </c>
      <c r="CW99" s="84">
        <f t="shared" si="191"/>
        <v>0</v>
      </c>
      <c r="CX99" s="84">
        <f t="shared" si="192"/>
        <v>0</v>
      </c>
    </row>
    <row r="100" spans="1:102" s="263" customFormat="1" ht="14.25">
      <c r="A100" s="78">
        <f t="shared" si="96"/>
        <v>90</v>
      </c>
      <c r="B100" s="79"/>
      <c r="C100" s="80"/>
      <c r="D100" s="81"/>
      <c r="E100" s="82"/>
      <c r="F100" s="83"/>
      <c r="G100" s="84">
        <f t="shared" si="97"/>
        <v>0</v>
      </c>
      <c r="H100" s="84">
        <f t="shared" si="98"/>
        <v>0</v>
      </c>
      <c r="I100" s="84">
        <f t="shared" si="99"/>
        <v>0</v>
      </c>
      <c r="J100" s="84">
        <f t="shared" si="100"/>
        <v>0</v>
      </c>
      <c r="K100" s="84">
        <f t="shared" si="101"/>
        <v>0</v>
      </c>
      <c r="L100" s="84">
        <f t="shared" si="102"/>
        <v>0</v>
      </c>
      <c r="M100" s="84">
        <f t="shared" si="103"/>
        <v>0</v>
      </c>
      <c r="N100" s="84">
        <f t="shared" si="104"/>
        <v>0</v>
      </c>
      <c r="O100" s="84">
        <f t="shared" si="105"/>
        <v>0</v>
      </c>
      <c r="P100" s="84">
        <f t="shared" si="106"/>
        <v>0</v>
      </c>
      <c r="Q100" s="84">
        <f t="shared" si="107"/>
        <v>0</v>
      </c>
      <c r="R100" s="84">
        <f t="shared" si="108"/>
        <v>0</v>
      </c>
      <c r="S100" s="84">
        <f t="shared" si="109"/>
        <v>0</v>
      </c>
      <c r="T100" s="84">
        <f t="shared" si="110"/>
        <v>0</v>
      </c>
      <c r="U100" s="84">
        <f t="shared" si="111"/>
        <v>0</v>
      </c>
      <c r="V100" s="84">
        <f t="shared" si="112"/>
        <v>0</v>
      </c>
      <c r="W100" s="84">
        <f t="shared" si="113"/>
        <v>0</v>
      </c>
      <c r="X100" s="84">
        <f t="shared" si="114"/>
        <v>0</v>
      </c>
      <c r="Y100" s="84">
        <f t="shared" si="115"/>
        <v>0</v>
      </c>
      <c r="Z100" s="84">
        <f t="shared" si="116"/>
        <v>0</v>
      </c>
      <c r="AA100" s="84">
        <f t="shared" si="117"/>
        <v>0</v>
      </c>
      <c r="AB100" s="84">
        <f t="shared" si="118"/>
        <v>0</v>
      </c>
      <c r="AC100" s="84">
        <f t="shared" si="119"/>
        <v>0</v>
      </c>
      <c r="AD100" s="84">
        <f t="shared" si="120"/>
        <v>0</v>
      </c>
      <c r="AE100" s="84">
        <f t="shared" si="121"/>
        <v>0</v>
      </c>
      <c r="AF100" s="84">
        <f t="shared" si="122"/>
        <v>0</v>
      </c>
      <c r="AG100" s="84">
        <f t="shared" si="123"/>
        <v>0</v>
      </c>
      <c r="AH100" s="84">
        <f t="shared" si="124"/>
        <v>0</v>
      </c>
      <c r="AI100" s="84">
        <f t="shared" si="125"/>
        <v>0</v>
      </c>
      <c r="AJ100" s="84">
        <f t="shared" si="126"/>
        <v>0</v>
      </c>
      <c r="AK100" s="84">
        <f t="shared" si="127"/>
        <v>0</v>
      </c>
      <c r="AL100" s="84">
        <f t="shared" si="128"/>
        <v>0</v>
      </c>
      <c r="AM100" s="84">
        <f t="shared" si="129"/>
        <v>0</v>
      </c>
      <c r="AN100" s="84">
        <f t="shared" si="130"/>
        <v>0</v>
      </c>
      <c r="AO100" s="84">
        <f t="shared" si="131"/>
        <v>0</v>
      </c>
      <c r="AP100" s="84">
        <f t="shared" si="132"/>
        <v>0</v>
      </c>
      <c r="AQ100" s="84">
        <f t="shared" si="133"/>
        <v>0</v>
      </c>
      <c r="AR100" s="84">
        <f t="shared" si="134"/>
        <v>0</v>
      </c>
      <c r="AS100" s="84">
        <f t="shared" si="135"/>
        <v>0</v>
      </c>
      <c r="AT100" s="84">
        <f t="shared" si="136"/>
        <v>0</v>
      </c>
      <c r="AU100" s="84">
        <f t="shared" si="137"/>
        <v>0</v>
      </c>
      <c r="AV100" s="84">
        <f t="shared" si="138"/>
        <v>0</v>
      </c>
      <c r="AW100" s="84">
        <f t="shared" si="139"/>
        <v>0</v>
      </c>
      <c r="AX100" s="84">
        <f t="shared" si="140"/>
        <v>0</v>
      </c>
      <c r="AY100" s="84">
        <f t="shared" si="141"/>
        <v>0</v>
      </c>
      <c r="AZ100" s="84">
        <f t="shared" si="142"/>
        <v>0</v>
      </c>
      <c r="BA100" s="84">
        <f t="shared" si="143"/>
        <v>0</v>
      </c>
      <c r="BB100" s="84">
        <f t="shared" si="144"/>
        <v>0</v>
      </c>
      <c r="BC100" s="84">
        <f t="shared" si="145"/>
        <v>0</v>
      </c>
      <c r="BD100" s="84">
        <f t="shared" si="146"/>
        <v>0</v>
      </c>
      <c r="BE100" s="84">
        <f t="shared" si="147"/>
        <v>0</v>
      </c>
      <c r="BF100" s="84">
        <f t="shared" si="148"/>
        <v>0</v>
      </c>
      <c r="BG100" s="84">
        <f t="shared" si="149"/>
        <v>0</v>
      </c>
      <c r="BH100" s="84">
        <f t="shared" si="150"/>
        <v>0</v>
      </c>
      <c r="BI100" s="84">
        <f t="shared" si="151"/>
        <v>0</v>
      </c>
      <c r="BJ100" s="84">
        <f t="shared" si="152"/>
        <v>0</v>
      </c>
      <c r="BK100" s="84">
        <f t="shared" si="153"/>
        <v>0</v>
      </c>
      <c r="BL100" s="84">
        <f t="shared" si="154"/>
        <v>0</v>
      </c>
      <c r="BM100" s="84">
        <f t="shared" si="155"/>
        <v>0</v>
      </c>
      <c r="BN100" s="84">
        <f t="shared" si="156"/>
        <v>0</v>
      </c>
      <c r="BO100" s="84">
        <f t="shared" si="157"/>
        <v>0</v>
      </c>
      <c r="BP100" s="84">
        <f t="shared" si="158"/>
        <v>0</v>
      </c>
      <c r="BQ100" s="84">
        <f t="shared" si="159"/>
        <v>0</v>
      </c>
      <c r="BR100" s="84">
        <f t="shared" si="160"/>
        <v>0</v>
      </c>
      <c r="BS100" s="84">
        <f t="shared" si="161"/>
        <v>0</v>
      </c>
      <c r="BT100" s="84">
        <f t="shared" si="162"/>
        <v>0</v>
      </c>
      <c r="BU100" s="84">
        <f t="shared" si="163"/>
        <v>0</v>
      </c>
      <c r="BV100" s="84">
        <f t="shared" si="164"/>
        <v>0</v>
      </c>
      <c r="BW100" s="84">
        <f t="shared" si="165"/>
        <v>0</v>
      </c>
      <c r="BX100" s="84">
        <f t="shared" si="166"/>
        <v>0</v>
      </c>
      <c r="BY100" s="84">
        <f t="shared" si="167"/>
        <v>0</v>
      </c>
      <c r="BZ100" s="84">
        <f t="shared" si="168"/>
        <v>0</v>
      </c>
      <c r="CA100" s="84">
        <f t="shared" si="169"/>
        <v>0</v>
      </c>
      <c r="CB100" s="84">
        <f t="shared" si="170"/>
        <v>0</v>
      </c>
      <c r="CC100" s="84">
        <f t="shared" si="171"/>
        <v>0</v>
      </c>
      <c r="CD100" s="84">
        <f t="shared" si="172"/>
        <v>0</v>
      </c>
      <c r="CE100" s="84">
        <f t="shared" si="173"/>
        <v>0</v>
      </c>
      <c r="CF100" s="84">
        <f t="shared" si="174"/>
        <v>0</v>
      </c>
      <c r="CG100" s="84">
        <f t="shared" si="175"/>
        <v>0</v>
      </c>
      <c r="CH100" s="84">
        <f t="shared" si="176"/>
        <v>0</v>
      </c>
      <c r="CI100" s="84">
        <f t="shared" si="177"/>
        <v>0</v>
      </c>
      <c r="CJ100" s="84">
        <f t="shared" si="178"/>
        <v>0</v>
      </c>
      <c r="CK100" s="84">
        <f t="shared" si="179"/>
        <v>0</v>
      </c>
      <c r="CL100" s="84">
        <f t="shared" si="180"/>
        <v>0</v>
      </c>
      <c r="CM100" s="84">
        <f t="shared" si="181"/>
        <v>0</v>
      </c>
      <c r="CN100" s="84">
        <f t="shared" si="182"/>
        <v>0</v>
      </c>
      <c r="CO100" s="84">
        <f t="shared" si="183"/>
        <v>0</v>
      </c>
      <c r="CP100" s="84">
        <f t="shared" si="184"/>
        <v>0</v>
      </c>
      <c r="CQ100" s="84">
        <f t="shared" si="185"/>
        <v>0</v>
      </c>
      <c r="CR100" s="84">
        <f t="shared" si="186"/>
        <v>0</v>
      </c>
      <c r="CS100" s="84">
        <f t="shared" si="187"/>
        <v>0</v>
      </c>
      <c r="CT100" s="84">
        <f t="shared" si="188"/>
        <v>0</v>
      </c>
      <c r="CU100" s="84">
        <f t="shared" si="189"/>
        <v>0</v>
      </c>
      <c r="CV100" s="84">
        <f t="shared" si="190"/>
        <v>0</v>
      </c>
      <c r="CW100" s="84">
        <f t="shared" si="191"/>
        <v>0</v>
      </c>
      <c r="CX100" s="84">
        <f t="shared" si="192"/>
        <v>0</v>
      </c>
    </row>
    <row r="101" spans="1:102" s="263" customFormat="1" ht="14.25">
      <c r="A101" s="78">
        <f t="shared" si="96"/>
        <v>91</v>
      </c>
      <c r="B101" s="79"/>
      <c r="C101" s="80"/>
      <c r="D101" s="81"/>
      <c r="E101" s="82"/>
      <c r="F101" s="83"/>
      <c r="G101" s="84">
        <f t="shared" si="97"/>
        <v>0</v>
      </c>
      <c r="H101" s="84">
        <f t="shared" si="98"/>
        <v>0</v>
      </c>
      <c r="I101" s="84">
        <f t="shared" si="99"/>
        <v>0</v>
      </c>
      <c r="J101" s="84">
        <f t="shared" si="100"/>
        <v>0</v>
      </c>
      <c r="K101" s="84">
        <f t="shared" si="101"/>
        <v>0</v>
      </c>
      <c r="L101" s="84">
        <f t="shared" si="102"/>
        <v>0</v>
      </c>
      <c r="M101" s="84">
        <f t="shared" si="103"/>
        <v>0</v>
      </c>
      <c r="N101" s="84">
        <f t="shared" si="104"/>
        <v>0</v>
      </c>
      <c r="O101" s="84">
        <f t="shared" si="105"/>
        <v>0</v>
      </c>
      <c r="P101" s="84">
        <f t="shared" si="106"/>
        <v>0</v>
      </c>
      <c r="Q101" s="84">
        <f t="shared" si="107"/>
        <v>0</v>
      </c>
      <c r="R101" s="84">
        <f t="shared" si="108"/>
        <v>0</v>
      </c>
      <c r="S101" s="84">
        <f t="shared" si="109"/>
        <v>0</v>
      </c>
      <c r="T101" s="84">
        <f t="shared" si="110"/>
        <v>0</v>
      </c>
      <c r="U101" s="84">
        <f t="shared" si="111"/>
        <v>0</v>
      </c>
      <c r="V101" s="84">
        <f t="shared" si="112"/>
        <v>0</v>
      </c>
      <c r="W101" s="84">
        <f t="shared" si="113"/>
        <v>0</v>
      </c>
      <c r="X101" s="84">
        <f t="shared" si="114"/>
        <v>0</v>
      </c>
      <c r="Y101" s="84">
        <f t="shared" si="115"/>
        <v>0</v>
      </c>
      <c r="Z101" s="84">
        <f t="shared" si="116"/>
        <v>0</v>
      </c>
      <c r="AA101" s="84">
        <f t="shared" si="117"/>
        <v>0</v>
      </c>
      <c r="AB101" s="84">
        <f t="shared" si="118"/>
        <v>0</v>
      </c>
      <c r="AC101" s="84">
        <f t="shared" si="119"/>
        <v>0</v>
      </c>
      <c r="AD101" s="84">
        <f t="shared" si="120"/>
        <v>0</v>
      </c>
      <c r="AE101" s="84">
        <f t="shared" si="121"/>
        <v>0</v>
      </c>
      <c r="AF101" s="84">
        <f t="shared" si="122"/>
        <v>0</v>
      </c>
      <c r="AG101" s="84">
        <f t="shared" si="123"/>
        <v>0</v>
      </c>
      <c r="AH101" s="84">
        <f t="shared" si="124"/>
        <v>0</v>
      </c>
      <c r="AI101" s="84">
        <f t="shared" si="125"/>
        <v>0</v>
      </c>
      <c r="AJ101" s="84">
        <f t="shared" si="126"/>
        <v>0</v>
      </c>
      <c r="AK101" s="84">
        <f t="shared" si="127"/>
        <v>0</v>
      </c>
      <c r="AL101" s="84">
        <f t="shared" si="128"/>
        <v>0</v>
      </c>
      <c r="AM101" s="84">
        <f t="shared" si="129"/>
        <v>0</v>
      </c>
      <c r="AN101" s="84">
        <f t="shared" si="130"/>
        <v>0</v>
      </c>
      <c r="AO101" s="84">
        <f t="shared" si="131"/>
        <v>0</v>
      </c>
      <c r="AP101" s="84">
        <f t="shared" si="132"/>
        <v>0</v>
      </c>
      <c r="AQ101" s="84">
        <f t="shared" si="133"/>
        <v>0</v>
      </c>
      <c r="AR101" s="84">
        <f t="shared" si="134"/>
        <v>0</v>
      </c>
      <c r="AS101" s="84">
        <f t="shared" si="135"/>
        <v>0</v>
      </c>
      <c r="AT101" s="84">
        <f t="shared" si="136"/>
        <v>0</v>
      </c>
      <c r="AU101" s="84">
        <f t="shared" si="137"/>
        <v>0</v>
      </c>
      <c r="AV101" s="84">
        <f t="shared" si="138"/>
        <v>0</v>
      </c>
      <c r="AW101" s="84">
        <f t="shared" si="139"/>
        <v>0</v>
      </c>
      <c r="AX101" s="84">
        <f t="shared" si="140"/>
        <v>0</v>
      </c>
      <c r="AY101" s="84">
        <f t="shared" si="141"/>
        <v>0</v>
      </c>
      <c r="AZ101" s="84">
        <f t="shared" si="142"/>
        <v>0</v>
      </c>
      <c r="BA101" s="84">
        <f t="shared" si="143"/>
        <v>0</v>
      </c>
      <c r="BB101" s="84">
        <f t="shared" si="144"/>
        <v>0</v>
      </c>
      <c r="BC101" s="84">
        <f t="shared" si="145"/>
        <v>0</v>
      </c>
      <c r="BD101" s="84">
        <f t="shared" si="146"/>
        <v>0</v>
      </c>
      <c r="BE101" s="84">
        <f t="shared" si="147"/>
        <v>0</v>
      </c>
      <c r="BF101" s="84">
        <f t="shared" si="148"/>
        <v>0</v>
      </c>
      <c r="BG101" s="84">
        <f t="shared" si="149"/>
        <v>0</v>
      </c>
      <c r="BH101" s="84">
        <f t="shared" si="150"/>
        <v>0</v>
      </c>
      <c r="BI101" s="84">
        <f t="shared" si="151"/>
        <v>0</v>
      </c>
      <c r="BJ101" s="84">
        <f t="shared" si="152"/>
        <v>0</v>
      </c>
      <c r="BK101" s="84">
        <f t="shared" si="153"/>
        <v>0</v>
      </c>
      <c r="BL101" s="84">
        <f t="shared" si="154"/>
        <v>0</v>
      </c>
      <c r="BM101" s="84">
        <f t="shared" si="155"/>
        <v>0</v>
      </c>
      <c r="BN101" s="84">
        <f t="shared" si="156"/>
        <v>0</v>
      </c>
      <c r="BO101" s="84">
        <f t="shared" si="157"/>
        <v>0</v>
      </c>
      <c r="BP101" s="84">
        <f t="shared" si="158"/>
        <v>0</v>
      </c>
      <c r="BQ101" s="84">
        <f t="shared" si="159"/>
        <v>0</v>
      </c>
      <c r="BR101" s="84">
        <f t="shared" si="160"/>
        <v>0</v>
      </c>
      <c r="BS101" s="84">
        <f t="shared" si="161"/>
        <v>0</v>
      </c>
      <c r="BT101" s="84">
        <f t="shared" si="162"/>
        <v>0</v>
      </c>
      <c r="BU101" s="84">
        <f t="shared" si="163"/>
        <v>0</v>
      </c>
      <c r="BV101" s="84">
        <f t="shared" si="164"/>
        <v>0</v>
      </c>
      <c r="BW101" s="84">
        <f t="shared" si="165"/>
        <v>0</v>
      </c>
      <c r="BX101" s="84">
        <f t="shared" si="166"/>
        <v>0</v>
      </c>
      <c r="BY101" s="84">
        <f t="shared" si="167"/>
        <v>0</v>
      </c>
      <c r="BZ101" s="84">
        <f t="shared" si="168"/>
        <v>0</v>
      </c>
      <c r="CA101" s="84">
        <f t="shared" si="169"/>
        <v>0</v>
      </c>
      <c r="CB101" s="84">
        <f t="shared" si="170"/>
        <v>0</v>
      </c>
      <c r="CC101" s="84">
        <f t="shared" si="171"/>
        <v>0</v>
      </c>
      <c r="CD101" s="84">
        <f t="shared" si="172"/>
        <v>0</v>
      </c>
      <c r="CE101" s="84">
        <f t="shared" si="173"/>
        <v>0</v>
      </c>
      <c r="CF101" s="84">
        <f t="shared" si="174"/>
        <v>0</v>
      </c>
      <c r="CG101" s="84">
        <f t="shared" si="175"/>
        <v>0</v>
      </c>
      <c r="CH101" s="84">
        <f t="shared" si="176"/>
        <v>0</v>
      </c>
      <c r="CI101" s="84">
        <f t="shared" si="177"/>
        <v>0</v>
      </c>
      <c r="CJ101" s="84">
        <f t="shared" si="178"/>
        <v>0</v>
      </c>
      <c r="CK101" s="84">
        <f t="shared" si="179"/>
        <v>0</v>
      </c>
      <c r="CL101" s="84">
        <f t="shared" si="180"/>
        <v>0</v>
      </c>
      <c r="CM101" s="84">
        <f t="shared" si="181"/>
        <v>0</v>
      </c>
      <c r="CN101" s="84">
        <f t="shared" si="182"/>
        <v>0</v>
      </c>
      <c r="CO101" s="84">
        <f t="shared" si="183"/>
        <v>0</v>
      </c>
      <c r="CP101" s="84">
        <f t="shared" si="184"/>
        <v>0</v>
      </c>
      <c r="CQ101" s="84">
        <f t="shared" si="185"/>
        <v>0</v>
      </c>
      <c r="CR101" s="84">
        <f t="shared" si="186"/>
        <v>0</v>
      </c>
      <c r="CS101" s="84">
        <f t="shared" si="187"/>
        <v>0</v>
      </c>
      <c r="CT101" s="84">
        <f t="shared" si="188"/>
        <v>0</v>
      </c>
      <c r="CU101" s="84">
        <f t="shared" si="189"/>
        <v>0</v>
      </c>
      <c r="CV101" s="84">
        <f t="shared" si="190"/>
        <v>0</v>
      </c>
      <c r="CW101" s="84">
        <f t="shared" si="191"/>
        <v>0</v>
      </c>
      <c r="CX101" s="84">
        <f t="shared" si="192"/>
        <v>0</v>
      </c>
    </row>
    <row r="102" spans="1:102" s="263" customFormat="1" ht="14.25">
      <c r="A102" s="78">
        <f t="shared" si="96"/>
        <v>92</v>
      </c>
      <c r="B102" s="79"/>
      <c r="C102" s="80"/>
      <c r="D102" s="81"/>
      <c r="E102" s="82"/>
      <c r="F102" s="83"/>
      <c r="G102" s="84">
        <f t="shared" si="97"/>
        <v>0</v>
      </c>
      <c r="H102" s="84">
        <f t="shared" si="98"/>
        <v>0</v>
      </c>
      <c r="I102" s="84">
        <f t="shared" si="99"/>
        <v>0</v>
      </c>
      <c r="J102" s="84">
        <f t="shared" si="100"/>
        <v>0</v>
      </c>
      <c r="K102" s="84">
        <f t="shared" si="101"/>
        <v>0</v>
      </c>
      <c r="L102" s="84">
        <f t="shared" si="102"/>
        <v>0</v>
      </c>
      <c r="M102" s="84">
        <f t="shared" si="103"/>
        <v>0</v>
      </c>
      <c r="N102" s="84">
        <f t="shared" si="104"/>
        <v>0</v>
      </c>
      <c r="O102" s="84">
        <f t="shared" si="105"/>
        <v>0</v>
      </c>
      <c r="P102" s="84">
        <f t="shared" si="106"/>
        <v>0</v>
      </c>
      <c r="Q102" s="84">
        <f t="shared" si="107"/>
        <v>0</v>
      </c>
      <c r="R102" s="84">
        <f t="shared" si="108"/>
        <v>0</v>
      </c>
      <c r="S102" s="84">
        <f t="shared" si="109"/>
        <v>0</v>
      </c>
      <c r="T102" s="84">
        <f t="shared" si="110"/>
        <v>0</v>
      </c>
      <c r="U102" s="84">
        <f t="shared" si="111"/>
        <v>0</v>
      </c>
      <c r="V102" s="84">
        <f t="shared" si="112"/>
        <v>0</v>
      </c>
      <c r="W102" s="84">
        <f t="shared" si="113"/>
        <v>0</v>
      </c>
      <c r="X102" s="84">
        <f t="shared" si="114"/>
        <v>0</v>
      </c>
      <c r="Y102" s="84">
        <f t="shared" si="115"/>
        <v>0</v>
      </c>
      <c r="Z102" s="84">
        <f t="shared" si="116"/>
        <v>0</v>
      </c>
      <c r="AA102" s="84">
        <f t="shared" si="117"/>
        <v>0</v>
      </c>
      <c r="AB102" s="84">
        <f t="shared" si="118"/>
        <v>0</v>
      </c>
      <c r="AC102" s="84">
        <f t="shared" si="119"/>
        <v>0</v>
      </c>
      <c r="AD102" s="84">
        <f t="shared" si="120"/>
        <v>0</v>
      </c>
      <c r="AE102" s="84">
        <f t="shared" si="121"/>
        <v>0</v>
      </c>
      <c r="AF102" s="84">
        <f t="shared" si="122"/>
        <v>0</v>
      </c>
      <c r="AG102" s="84">
        <f t="shared" si="123"/>
        <v>0</v>
      </c>
      <c r="AH102" s="84">
        <f t="shared" si="124"/>
        <v>0</v>
      </c>
      <c r="AI102" s="84">
        <f t="shared" si="125"/>
        <v>0</v>
      </c>
      <c r="AJ102" s="84">
        <f t="shared" si="126"/>
        <v>0</v>
      </c>
      <c r="AK102" s="84">
        <f t="shared" si="127"/>
        <v>0</v>
      </c>
      <c r="AL102" s="84">
        <f t="shared" si="128"/>
        <v>0</v>
      </c>
      <c r="AM102" s="84">
        <f t="shared" si="129"/>
        <v>0</v>
      </c>
      <c r="AN102" s="84">
        <f t="shared" si="130"/>
        <v>0</v>
      </c>
      <c r="AO102" s="84">
        <f t="shared" si="131"/>
        <v>0</v>
      </c>
      <c r="AP102" s="84">
        <f t="shared" si="132"/>
        <v>0</v>
      </c>
      <c r="AQ102" s="84">
        <f t="shared" si="133"/>
        <v>0</v>
      </c>
      <c r="AR102" s="84">
        <f t="shared" si="134"/>
        <v>0</v>
      </c>
      <c r="AS102" s="84">
        <f t="shared" si="135"/>
        <v>0</v>
      </c>
      <c r="AT102" s="84">
        <f t="shared" si="136"/>
        <v>0</v>
      </c>
      <c r="AU102" s="84">
        <f t="shared" si="137"/>
        <v>0</v>
      </c>
      <c r="AV102" s="84">
        <f t="shared" si="138"/>
        <v>0</v>
      </c>
      <c r="AW102" s="84">
        <f t="shared" si="139"/>
        <v>0</v>
      </c>
      <c r="AX102" s="84">
        <f t="shared" si="140"/>
        <v>0</v>
      </c>
      <c r="AY102" s="84">
        <f t="shared" si="141"/>
        <v>0</v>
      </c>
      <c r="AZ102" s="84">
        <f t="shared" si="142"/>
        <v>0</v>
      </c>
      <c r="BA102" s="84">
        <f t="shared" si="143"/>
        <v>0</v>
      </c>
      <c r="BB102" s="84">
        <f t="shared" si="144"/>
        <v>0</v>
      </c>
      <c r="BC102" s="84">
        <f t="shared" si="145"/>
        <v>0</v>
      </c>
      <c r="BD102" s="84">
        <f t="shared" si="146"/>
        <v>0</v>
      </c>
      <c r="BE102" s="84">
        <f t="shared" si="147"/>
        <v>0</v>
      </c>
      <c r="BF102" s="84">
        <f t="shared" si="148"/>
        <v>0</v>
      </c>
      <c r="BG102" s="84">
        <f t="shared" si="149"/>
        <v>0</v>
      </c>
      <c r="BH102" s="84">
        <f t="shared" si="150"/>
        <v>0</v>
      </c>
      <c r="BI102" s="84">
        <f t="shared" si="151"/>
        <v>0</v>
      </c>
      <c r="BJ102" s="84">
        <f t="shared" si="152"/>
        <v>0</v>
      </c>
      <c r="BK102" s="84">
        <f t="shared" si="153"/>
        <v>0</v>
      </c>
      <c r="BL102" s="84">
        <f t="shared" si="154"/>
        <v>0</v>
      </c>
      <c r="BM102" s="84">
        <f t="shared" si="155"/>
        <v>0</v>
      </c>
      <c r="BN102" s="84">
        <f t="shared" si="156"/>
        <v>0</v>
      </c>
      <c r="BO102" s="84">
        <f t="shared" si="157"/>
        <v>0</v>
      </c>
      <c r="BP102" s="84">
        <f t="shared" si="158"/>
        <v>0</v>
      </c>
      <c r="BQ102" s="84">
        <f t="shared" si="159"/>
        <v>0</v>
      </c>
      <c r="BR102" s="84">
        <f t="shared" si="160"/>
        <v>0</v>
      </c>
      <c r="BS102" s="84">
        <f t="shared" si="161"/>
        <v>0</v>
      </c>
      <c r="BT102" s="84">
        <f t="shared" si="162"/>
        <v>0</v>
      </c>
      <c r="BU102" s="84">
        <f t="shared" si="163"/>
        <v>0</v>
      </c>
      <c r="BV102" s="84">
        <f t="shared" si="164"/>
        <v>0</v>
      </c>
      <c r="BW102" s="84">
        <f t="shared" si="165"/>
        <v>0</v>
      </c>
      <c r="BX102" s="84">
        <f t="shared" si="166"/>
        <v>0</v>
      </c>
      <c r="BY102" s="84">
        <f t="shared" si="167"/>
        <v>0</v>
      </c>
      <c r="BZ102" s="84">
        <f t="shared" si="168"/>
        <v>0</v>
      </c>
      <c r="CA102" s="84">
        <f t="shared" si="169"/>
        <v>0</v>
      </c>
      <c r="CB102" s="84">
        <f t="shared" si="170"/>
        <v>0</v>
      </c>
      <c r="CC102" s="84">
        <f t="shared" si="171"/>
        <v>0</v>
      </c>
      <c r="CD102" s="84">
        <f t="shared" si="172"/>
        <v>0</v>
      </c>
      <c r="CE102" s="84">
        <f t="shared" si="173"/>
        <v>0</v>
      </c>
      <c r="CF102" s="84">
        <f t="shared" si="174"/>
        <v>0</v>
      </c>
      <c r="CG102" s="84">
        <f t="shared" si="175"/>
        <v>0</v>
      </c>
      <c r="CH102" s="84">
        <f t="shared" si="176"/>
        <v>0</v>
      </c>
      <c r="CI102" s="84">
        <f t="shared" si="177"/>
        <v>0</v>
      </c>
      <c r="CJ102" s="84">
        <f t="shared" si="178"/>
        <v>0</v>
      </c>
      <c r="CK102" s="84">
        <f t="shared" si="179"/>
        <v>0</v>
      </c>
      <c r="CL102" s="84">
        <f t="shared" si="180"/>
        <v>0</v>
      </c>
      <c r="CM102" s="84">
        <f t="shared" si="181"/>
        <v>0</v>
      </c>
      <c r="CN102" s="84">
        <f t="shared" si="182"/>
        <v>0</v>
      </c>
      <c r="CO102" s="84">
        <f t="shared" si="183"/>
        <v>0</v>
      </c>
      <c r="CP102" s="84">
        <f t="shared" si="184"/>
        <v>0</v>
      </c>
      <c r="CQ102" s="84">
        <f t="shared" si="185"/>
        <v>0</v>
      </c>
      <c r="CR102" s="84">
        <f t="shared" si="186"/>
        <v>0</v>
      </c>
      <c r="CS102" s="84">
        <f t="shared" si="187"/>
        <v>0</v>
      </c>
      <c r="CT102" s="84">
        <f t="shared" si="188"/>
        <v>0</v>
      </c>
      <c r="CU102" s="84">
        <f t="shared" si="189"/>
        <v>0</v>
      </c>
      <c r="CV102" s="84">
        <f t="shared" si="190"/>
        <v>0</v>
      </c>
      <c r="CW102" s="84">
        <f t="shared" si="191"/>
        <v>0</v>
      </c>
      <c r="CX102" s="84">
        <f t="shared" si="192"/>
        <v>0</v>
      </c>
    </row>
    <row r="103" spans="1:102" s="263" customFormat="1" ht="14.25">
      <c r="A103" s="78">
        <f t="shared" si="96"/>
        <v>93</v>
      </c>
      <c r="B103" s="79"/>
      <c r="C103" s="80"/>
      <c r="D103" s="81"/>
      <c r="E103" s="82"/>
      <c r="F103" s="83"/>
      <c r="G103" s="84">
        <f t="shared" si="97"/>
        <v>0</v>
      </c>
      <c r="H103" s="84">
        <f t="shared" si="98"/>
        <v>0</v>
      </c>
      <c r="I103" s="84">
        <f t="shared" si="99"/>
        <v>0</v>
      </c>
      <c r="J103" s="84">
        <f t="shared" si="100"/>
        <v>0</v>
      </c>
      <c r="K103" s="84">
        <f t="shared" si="101"/>
        <v>0</v>
      </c>
      <c r="L103" s="84">
        <f t="shared" si="102"/>
        <v>0</v>
      </c>
      <c r="M103" s="84">
        <f t="shared" si="103"/>
        <v>0</v>
      </c>
      <c r="N103" s="84">
        <f t="shared" si="104"/>
        <v>0</v>
      </c>
      <c r="O103" s="84">
        <f t="shared" si="105"/>
        <v>0</v>
      </c>
      <c r="P103" s="84">
        <f t="shared" si="106"/>
        <v>0</v>
      </c>
      <c r="Q103" s="84">
        <f t="shared" si="107"/>
        <v>0</v>
      </c>
      <c r="R103" s="84">
        <f t="shared" si="108"/>
        <v>0</v>
      </c>
      <c r="S103" s="84">
        <f t="shared" si="109"/>
        <v>0</v>
      </c>
      <c r="T103" s="84">
        <f t="shared" si="110"/>
        <v>0</v>
      </c>
      <c r="U103" s="84">
        <f t="shared" si="111"/>
        <v>0</v>
      </c>
      <c r="V103" s="84">
        <f t="shared" si="112"/>
        <v>0</v>
      </c>
      <c r="W103" s="84">
        <f t="shared" si="113"/>
        <v>0</v>
      </c>
      <c r="X103" s="84">
        <f t="shared" si="114"/>
        <v>0</v>
      </c>
      <c r="Y103" s="84">
        <f t="shared" si="115"/>
        <v>0</v>
      </c>
      <c r="Z103" s="84">
        <f t="shared" si="116"/>
        <v>0</v>
      </c>
      <c r="AA103" s="84">
        <f t="shared" si="117"/>
        <v>0</v>
      </c>
      <c r="AB103" s="84">
        <f t="shared" si="118"/>
        <v>0</v>
      </c>
      <c r="AC103" s="84">
        <f t="shared" si="119"/>
        <v>0</v>
      </c>
      <c r="AD103" s="84">
        <f t="shared" si="120"/>
        <v>0</v>
      </c>
      <c r="AE103" s="84">
        <f t="shared" si="121"/>
        <v>0</v>
      </c>
      <c r="AF103" s="84">
        <f t="shared" si="122"/>
        <v>0</v>
      </c>
      <c r="AG103" s="84">
        <f t="shared" si="123"/>
        <v>0</v>
      </c>
      <c r="AH103" s="84">
        <f t="shared" si="124"/>
        <v>0</v>
      </c>
      <c r="AI103" s="84">
        <f t="shared" si="125"/>
        <v>0</v>
      </c>
      <c r="AJ103" s="84">
        <f t="shared" si="126"/>
        <v>0</v>
      </c>
      <c r="AK103" s="84">
        <f t="shared" si="127"/>
        <v>0</v>
      </c>
      <c r="AL103" s="84">
        <f t="shared" si="128"/>
        <v>0</v>
      </c>
      <c r="AM103" s="84">
        <f t="shared" si="129"/>
        <v>0</v>
      </c>
      <c r="AN103" s="84">
        <f t="shared" si="130"/>
        <v>0</v>
      </c>
      <c r="AO103" s="84">
        <f t="shared" si="131"/>
        <v>0</v>
      </c>
      <c r="AP103" s="84">
        <f t="shared" si="132"/>
        <v>0</v>
      </c>
      <c r="AQ103" s="84">
        <f t="shared" si="133"/>
        <v>0</v>
      </c>
      <c r="AR103" s="84">
        <f t="shared" si="134"/>
        <v>0</v>
      </c>
      <c r="AS103" s="84">
        <f t="shared" si="135"/>
        <v>0</v>
      </c>
      <c r="AT103" s="84">
        <f t="shared" si="136"/>
        <v>0</v>
      </c>
      <c r="AU103" s="84">
        <f t="shared" si="137"/>
        <v>0</v>
      </c>
      <c r="AV103" s="84">
        <f t="shared" si="138"/>
        <v>0</v>
      </c>
      <c r="AW103" s="84">
        <f t="shared" si="139"/>
        <v>0</v>
      </c>
      <c r="AX103" s="84">
        <f t="shared" si="140"/>
        <v>0</v>
      </c>
      <c r="AY103" s="84">
        <f t="shared" si="141"/>
        <v>0</v>
      </c>
      <c r="AZ103" s="84">
        <f t="shared" si="142"/>
        <v>0</v>
      </c>
      <c r="BA103" s="84">
        <f t="shared" si="143"/>
        <v>0</v>
      </c>
      <c r="BB103" s="84">
        <f t="shared" si="144"/>
        <v>0</v>
      </c>
      <c r="BC103" s="84">
        <f t="shared" si="145"/>
        <v>0</v>
      </c>
      <c r="BD103" s="84">
        <f t="shared" si="146"/>
        <v>0</v>
      </c>
      <c r="BE103" s="84">
        <f t="shared" si="147"/>
        <v>0</v>
      </c>
      <c r="BF103" s="84">
        <f t="shared" si="148"/>
        <v>0</v>
      </c>
      <c r="BG103" s="84">
        <f t="shared" si="149"/>
        <v>0</v>
      </c>
      <c r="BH103" s="84">
        <f t="shared" si="150"/>
        <v>0</v>
      </c>
      <c r="BI103" s="84">
        <f t="shared" si="151"/>
        <v>0</v>
      </c>
      <c r="BJ103" s="84">
        <f t="shared" si="152"/>
        <v>0</v>
      </c>
      <c r="BK103" s="84">
        <f t="shared" si="153"/>
        <v>0</v>
      </c>
      <c r="BL103" s="84">
        <f t="shared" si="154"/>
        <v>0</v>
      </c>
      <c r="BM103" s="84">
        <f t="shared" si="155"/>
        <v>0</v>
      </c>
      <c r="BN103" s="84">
        <f t="shared" si="156"/>
        <v>0</v>
      </c>
      <c r="BO103" s="84">
        <f t="shared" si="157"/>
        <v>0</v>
      </c>
      <c r="BP103" s="84">
        <f t="shared" si="158"/>
        <v>0</v>
      </c>
      <c r="BQ103" s="84">
        <f t="shared" si="159"/>
        <v>0</v>
      </c>
      <c r="BR103" s="84">
        <f t="shared" si="160"/>
        <v>0</v>
      </c>
      <c r="BS103" s="84">
        <f t="shared" si="161"/>
        <v>0</v>
      </c>
      <c r="BT103" s="84">
        <f t="shared" si="162"/>
        <v>0</v>
      </c>
      <c r="BU103" s="84">
        <f t="shared" si="163"/>
        <v>0</v>
      </c>
      <c r="BV103" s="84">
        <f t="shared" si="164"/>
        <v>0</v>
      </c>
      <c r="BW103" s="84">
        <f t="shared" si="165"/>
        <v>0</v>
      </c>
      <c r="BX103" s="84">
        <f t="shared" si="166"/>
        <v>0</v>
      </c>
      <c r="BY103" s="84">
        <f t="shared" si="167"/>
        <v>0</v>
      </c>
      <c r="BZ103" s="84">
        <f t="shared" si="168"/>
        <v>0</v>
      </c>
      <c r="CA103" s="84">
        <f t="shared" si="169"/>
        <v>0</v>
      </c>
      <c r="CB103" s="84">
        <f t="shared" si="170"/>
        <v>0</v>
      </c>
      <c r="CC103" s="84">
        <f t="shared" si="171"/>
        <v>0</v>
      </c>
      <c r="CD103" s="84">
        <f t="shared" si="172"/>
        <v>0</v>
      </c>
      <c r="CE103" s="84">
        <f t="shared" si="173"/>
        <v>0</v>
      </c>
      <c r="CF103" s="84">
        <f t="shared" si="174"/>
        <v>0</v>
      </c>
      <c r="CG103" s="84">
        <f t="shared" si="175"/>
        <v>0</v>
      </c>
      <c r="CH103" s="84">
        <f t="shared" si="176"/>
        <v>0</v>
      </c>
      <c r="CI103" s="84">
        <f t="shared" si="177"/>
        <v>0</v>
      </c>
      <c r="CJ103" s="84">
        <f t="shared" si="178"/>
        <v>0</v>
      </c>
      <c r="CK103" s="84">
        <f t="shared" si="179"/>
        <v>0</v>
      </c>
      <c r="CL103" s="84">
        <f t="shared" si="180"/>
        <v>0</v>
      </c>
      <c r="CM103" s="84">
        <f t="shared" si="181"/>
        <v>0</v>
      </c>
      <c r="CN103" s="84">
        <f t="shared" si="182"/>
        <v>0</v>
      </c>
      <c r="CO103" s="84">
        <f t="shared" si="183"/>
        <v>0</v>
      </c>
      <c r="CP103" s="84">
        <f t="shared" si="184"/>
        <v>0</v>
      </c>
      <c r="CQ103" s="84">
        <f t="shared" si="185"/>
        <v>0</v>
      </c>
      <c r="CR103" s="84">
        <f t="shared" si="186"/>
        <v>0</v>
      </c>
      <c r="CS103" s="84">
        <f t="shared" si="187"/>
        <v>0</v>
      </c>
      <c r="CT103" s="84">
        <f t="shared" si="188"/>
        <v>0</v>
      </c>
      <c r="CU103" s="84">
        <f t="shared" si="189"/>
        <v>0</v>
      </c>
      <c r="CV103" s="84">
        <f t="shared" si="190"/>
        <v>0</v>
      </c>
      <c r="CW103" s="84">
        <f t="shared" si="191"/>
        <v>0</v>
      </c>
      <c r="CX103" s="84">
        <f t="shared" si="192"/>
        <v>0</v>
      </c>
    </row>
    <row r="104" spans="1:102" s="263" customFormat="1" ht="14.25">
      <c r="A104" s="78">
        <f t="shared" si="96"/>
        <v>94</v>
      </c>
      <c r="B104" s="79"/>
      <c r="C104" s="80"/>
      <c r="D104" s="81"/>
      <c r="E104" s="82"/>
      <c r="F104" s="83"/>
      <c r="G104" s="84">
        <f t="shared" si="97"/>
        <v>0</v>
      </c>
      <c r="H104" s="84">
        <f t="shared" si="98"/>
        <v>0</v>
      </c>
      <c r="I104" s="84">
        <f t="shared" si="99"/>
        <v>0</v>
      </c>
      <c r="J104" s="84">
        <f t="shared" si="100"/>
        <v>0</v>
      </c>
      <c r="K104" s="84">
        <f t="shared" si="101"/>
        <v>0</v>
      </c>
      <c r="L104" s="84">
        <f t="shared" si="102"/>
        <v>0</v>
      </c>
      <c r="M104" s="84">
        <f t="shared" si="103"/>
        <v>0</v>
      </c>
      <c r="N104" s="84">
        <f t="shared" si="104"/>
        <v>0</v>
      </c>
      <c r="O104" s="84">
        <f t="shared" si="105"/>
        <v>0</v>
      </c>
      <c r="P104" s="84">
        <f t="shared" si="106"/>
        <v>0</v>
      </c>
      <c r="Q104" s="84">
        <f t="shared" si="107"/>
        <v>0</v>
      </c>
      <c r="R104" s="84">
        <f t="shared" si="108"/>
        <v>0</v>
      </c>
      <c r="S104" s="84">
        <f t="shared" si="109"/>
        <v>0</v>
      </c>
      <c r="T104" s="84">
        <f t="shared" si="110"/>
        <v>0</v>
      </c>
      <c r="U104" s="84">
        <f t="shared" si="111"/>
        <v>0</v>
      </c>
      <c r="V104" s="84">
        <f t="shared" si="112"/>
        <v>0</v>
      </c>
      <c r="W104" s="84">
        <f t="shared" si="113"/>
        <v>0</v>
      </c>
      <c r="X104" s="84">
        <f t="shared" si="114"/>
        <v>0</v>
      </c>
      <c r="Y104" s="84">
        <f t="shared" si="115"/>
        <v>0</v>
      </c>
      <c r="Z104" s="84">
        <f t="shared" si="116"/>
        <v>0</v>
      </c>
      <c r="AA104" s="84">
        <f t="shared" si="117"/>
        <v>0</v>
      </c>
      <c r="AB104" s="84">
        <f t="shared" si="118"/>
        <v>0</v>
      </c>
      <c r="AC104" s="84">
        <f t="shared" si="119"/>
        <v>0</v>
      </c>
      <c r="AD104" s="84">
        <f t="shared" si="120"/>
        <v>0</v>
      </c>
      <c r="AE104" s="84">
        <f t="shared" si="121"/>
        <v>0</v>
      </c>
      <c r="AF104" s="84">
        <f t="shared" si="122"/>
        <v>0</v>
      </c>
      <c r="AG104" s="84">
        <f t="shared" si="123"/>
        <v>0</v>
      </c>
      <c r="AH104" s="84">
        <f t="shared" si="124"/>
        <v>0</v>
      </c>
      <c r="AI104" s="84">
        <f t="shared" si="125"/>
        <v>0</v>
      </c>
      <c r="AJ104" s="84">
        <f t="shared" si="126"/>
        <v>0</v>
      </c>
      <c r="AK104" s="84">
        <f t="shared" si="127"/>
        <v>0</v>
      </c>
      <c r="AL104" s="84">
        <f t="shared" si="128"/>
        <v>0</v>
      </c>
      <c r="AM104" s="84">
        <f t="shared" si="129"/>
        <v>0</v>
      </c>
      <c r="AN104" s="84">
        <f t="shared" si="130"/>
        <v>0</v>
      </c>
      <c r="AO104" s="84">
        <f t="shared" si="131"/>
        <v>0</v>
      </c>
      <c r="AP104" s="84">
        <f t="shared" si="132"/>
        <v>0</v>
      </c>
      <c r="AQ104" s="84">
        <f t="shared" si="133"/>
        <v>0</v>
      </c>
      <c r="AR104" s="84">
        <f t="shared" si="134"/>
        <v>0</v>
      </c>
      <c r="AS104" s="84">
        <f t="shared" si="135"/>
        <v>0</v>
      </c>
      <c r="AT104" s="84">
        <f t="shared" si="136"/>
        <v>0</v>
      </c>
      <c r="AU104" s="84">
        <f t="shared" si="137"/>
        <v>0</v>
      </c>
      <c r="AV104" s="84">
        <f t="shared" si="138"/>
        <v>0</v>
      </c>
      <c r="AW104" s="84">
        <f t="shared" si="139"/>
        <v>0</v>
      </c>
      <c r="AX104" s="84">
        <f t="shared" si="140"/>
        <v>0</v>
      </c>
      <c r="AY104" s="84">
        <f t="shared" si="141"/>
        <v>0</v>
      </c>
      <c r="AZ104" s="84">
        <f t="shared" si="142"/>
        <v>0</v>
      </c>
      <c r="BA104" s="84">
        <f t="shared" si="143"/>
        <v>0</v>
      </c>
      <c r="BB104" s="84">
        <f t="shared" si="144"/>
        <v>0</v>
      </c>
      <c r="BC104" s="84">
        <f t="shared" si="145"/>
        <v>0</v>
      </c>
      <c r="BD104" s="84">
        <f t="shared" si="146"/>
        <v>0</v>
      </c>
      <c r="BE104" s="84">
        <f t="shared" si="147"/>
        <v>0</v>
      </c>
      <c r="BF104" s="84">
        <f t="shared" si="148"/>
        <v>0</v>
      </c>
      <c r="BG104" s="84">
        <f t="shared" si="149"/>
        <v>0</v>
      </c>
      <c r="BH104" s="84">
        <f t="shared" si="150"/>
        <v>0</v>
      </c>
      <c r="BI104" s="84">
        <f t="shared" si="151"/>
        <v>0</v>
      </c>
      <c r="BJ104" s="84">
        <f t="shared" si="152"/>
        <v>0</v>
      </c>
      <c r="BK104" s="84">
        <f t="shared" si="153"/>
        <v>0</v>
      </c>
      <c r="BL104" s="84">
        <f t="shared" si="154"/>
        <v>0</v>
      </c>
      <c r="BM104" s="84">
        <f t="shared" si="155"/>
        <v>0</v>
      </c>
      <c r="BN104" s="84">
        <f t="shared" si="156"/>
        <v>0</v>
      </c>
      <c r="BO104" s="84">
        <f t="shared" si="157"/>
        <v>0</v>
      </c>
      <c r="BP104" s="84">
        <f t="shared" si="158"/>
        <v>0</v>
      </c>
      <c r="BQ104" s="84">
        <f t="shared" si="159"/>
        <v>0</v>
      </c>
      <c r="BR104" s="84">
        <f t="shared" si="160"/>
        <v>0</v>
      </c>
      <c r="BS104" s="84">
        <f t="shared" si="161"/>
        <v>0</v>
      </c>
      <c r="BT104" s="84">
        <f t="shared" si="162"/>
        <v>0</v>
      </c>
      <c r="BU104" s="84">
        <f t="shared" si="163"/>
        <v>0</v>
      </c>
      <c r="BV104" s="84">
        <f t="shared" si="164"/>
        <v>0</v>
      </c>
      <c r="BW104" s="84">
        <f t="shared" si="165"/>
        <v>0</v>
      </c>
      <c r="BX104" s="84">
        <f t="shared" si="166"/>
        <v>0</v>
      </c>
      <c r="BY104" s="84">
        <f t="shared" si="167"/>
        <v>0</v>
      </c>
      <c r="BZ104" s="84">
        <f t="shared" si="168"/>
        <v>0</v>
      </c>
      <c r="CA104" s="84">
        <f t="shared" si="169"/>
        <v>0</v>
      </c>
      <c r="CB104" s="84">
        <f t="shared" si="170"/>
        <v>0</v>
      </c>
      <c r="CC104" s="84">
        <f t="shared" si="171"/>
        <v>0</v>
      </c>
      <c r="CD104" s="84">
        <f t="shared" si="172"/>
        <v>0</v>
      </c>
      <c r="CE104" s="84">
        <f t="shared" si="173"/>
        <v>0</v>
      </c>
      <c r="CF104" s="84">
        <f t="shared" si="174"/>
        <v>0</v>
      </c>
      <c r="CG104" s="84">
        <f t="shared" si="175"/>
        <v>0</v>
      </c>
      <c r="CH104" s="84">
        <f t="shared" si="176"/>
        <v>0</v>
      </c>
      <c r="CI104" s="84">
        <f t="shared" si="177"/>
        <v>0</v>
      </c>
      <c r="CJ104" s="84">
        <f t="shared" si="178"/>
        <v>0</v>
      </c>
      <c r="CK104" s="84">
        <f t="shared" si="179"/>
        <v>0</v>
      </c>
      <c r="CL104" s="84">
        <f t="shared" si="180"/>
        <v>0</v>
      </c>
      <c r="CM104" s="84">
        <f t="shared" si="181"/>
        <v>0</v>
      </c>
      <c r="CN104" s="84">
        <f t="shared" si="182"/>
        <v>0</v>
      </c>
      <c r="CO104" s="84">
        <f t="shared" si="183"/>
        <v>0</v>
      </c>
      <c r="CP104" s="84">
        <f t="shared" si="184"/>
        <v>0</v>
      </c>
      <c r="CQ104" s="84">
        <f t="shared" si="185"/>
        <v>0</v>
      </c>
      <c r="CR104" s="84">
        <f t="shared" si="186"/>
        <v>0</v>
      </c>
      <c r="CS104" s="84">
        <f t="shared" si="187"/>
        <v>0</v>
      </c>
      <c r="CT104" s="84">
        <f t="shared" si="188"/>
        <v>0</v>
      </c>
      <c r="CU104" s="84">
        <f t="shared" si="189"/>
        <v>0</v>
      </c>
      <c r="CV104" s="84">
        <f t="shared" si="190"/>
        <v>0</v>
      </c>
      <c r="CW104" s="84">
        <f t="shared" si="191"/>
        <v>0</v>
      </c>
      <c r="CX104" s="84">
        <f t="shared" si="192"/>
        <v>0</v>
      </c>
    </row>
    <row r="105" spans="1:102" s="263" customFormat="1" ht="14.25">
      <c r="A105" s="78">
        <f t="shared" si="96"/>
        <v>95</v>
      </c>
      <c r="B105" s="79"/>
      <c r="C105" s="80"/>
      <c r="D105" s="81"/>
      <c r="E105" s="82"/>
      <c r="F105" s="83"/>
      <c r="G105" s="84">
        <f t="shared" si="97"/>
        <v>0</v>
      </c>
      <c r="H105" s="84">
        <f t="shared" si="98"/>
        <v>0</v>
      </c>
      <c r="I105" s="84">
        <f t="shared" si="99"/>
        <v>0</v>
      </c>
      <c r="J105" s="84">
        <f t="shared" si="100"/>
        <v>0</v>
      </c>
      <c r="K105" s="84">
        <f t="shared" si="101"/>
        <v>0</v>
      </c>
      <c r="L105" s="84">
        <f t="shared" si="102"/>
        <v>0</v>
      </c>
      <c r="M105" s="84">
        <f t="shared" si="103"/>
        <v>0</v>
      </c>
      <c r="N105" s="84">
        <f t="shared" si="104"/>
        <v>0</v>
      </c>
      <c r="O105" s="84">
        <f t="shared" si="105"/>
        <v>0</v>
      </c>
      <c r="P105" s="84">
        <f t="shared" si="106"/>
        <v>0</v>
      </c>
      <c r="Q105" s="84">
        <f t="shared" si="107"/>
        <v>0</v>
      </c>
      <c r="R105" s="84">
        <f t="shared" si="108"/>
        <v>0</v>
      </c>
      <c r="S105" s="84">
        <f t="shared" si="109"/>
        <v>0</v>
      </c>
      <c r="T105" s="84">
        <f t="shared" si="110"/>
        <v>0</v>
      </c>
      <c r="U105" s="84">
        <f t="shared" si="111"/>
        <v>0</v>
      </c>
      <c r="V105" s="84">
        <f t="shared" si="112"/>
        <v>0</v>
      </c>
      <c r="W105" s="84">
        <f t="shared" si="113"/>
        <v>0</v>
      </c>
      <c r="X105" s="84">
        <f t="shared" si="114"/>
        <v>0</v>
      </c>
      <c r="Y105" s="84">
        <f t="shared" si="115"/>
        <v>0</v>
      </c>
      <c r="Z105" s="84">
        <f t="shared" si="116"/>
        <v>0</v>
      </c>
      <c r="AA105" s="84">
        <f t="shared" si="117"/>
        <v>0</v>
      </c>
      <c r="AB105" s="84">
        <f t="shared" si="118"/>
        <v>0</v>
      </c>
      <c r="AC105" s="84">
        <f t="shared" si="119"/>
        <v>0</v>
      </c>
      <c r="AD105" s="84">
        <f t="shared" si="120"/>
        <v>0</v>
      </c>
      <c r="AE105" s="84">
        <f t="shared" si="121"/>
        <v>0</v>
      </c>
      <c r="AF105" s="84">
        <f t="shared" si="122"/>
        <v>0</v>
      </c>
      <c r="AG105" s="84">
        <f t="shared" si="123"/>
        <v>0</v>
      </c>
      <c r="AH105" s="84">
        <f t="shared" si="124"/>
        <v>0</v>
      </c>
      <c r="AI105" s="84">
        <f t="shared" si="125"/>
        <v>0</v>
      </c>
      <c r="AJ105" s="84">
        <f t="shared" si="126"/>
        <v>0</v>
      </c>
      <c r="AK105" s="84">
        <f t="shared" si="127"/>
        <v>0</v>
      </c>
      <c r="AL105" s="84">
        <f t="shared" si="128"/>
        <v>0</v>
      </c>
      <c r="AM105" s="84">
        <f t="shared" si="129"/>
        <v>0</v>
      </c>
      <c r="AN105" s="84">
        <f t="shared" si="130"/>
        <v>0</v>
      </c>
      <c r="AO105" s="84">
        <f t="shared" si="131"/>
        <v>0</v>
      </c>
      <c r="AP105" s="84">
        <f t="shared" si="132"/>
        <v>0</v>
      </c>
      <c r="AQ105" s="84">
        <f t="shared" si="133"/>
        <v>0</v>
      </c>
      <c r="AR105" s="84">
        <f t="shared" si="134"/>
        <v>0</v>
      </c>
      <c r="AS105" s="84">
        <f t="shared" si="135"/>
        <v>0</v>
      </c>
      <c r="AT105" s="84">
        <f t="shared" si="136"/>
        <v>0</v>
      </c>
      <c r="AU105" s="84">
        <f t="shared" si="137"/>
        <v>0</v>
      </c>
      <c r="AV105" s="84">
        <f t="shared" si="138"/>
        <v>0</v>
      </c>
      <c r="AW105" s="84">
        <f t="shared" si="139"/>
        <v>0</v>
      </c>
      <c r="AX105" s="84">
        <f t="shared" si="140"/>
        <v>0</v>
      </c>
      <c r="AY105" s="84">
        <f t="shared" si="141"/>
        <v>0</v>
      </c>
      <c r="AZ105" s="84">
        <f t="shared" si="142"/>
        <v>0</v>
      </c>
      <c r="BA105" s="84">
        <f t="shared" si="143"/>
        <v>0</v>
      </c>
      <c r="BB105" s="84">
        <f t="shared" si="144"/>
        <v>0</v>
      </c>
      <c r="BC105" s="84">
        <f t="shared" si="145"/>
        <v>0</v>
      </c>
      <c r="BD105" s="84">
        <f t="shared" si="146"/>
        <v>0</v>
      </c>
      <c r="BE105" s="84">
        <f t="shared" si="147"/>
        <v>0</v>
      </c>
      <c r="BF105" s="84">
        <f t="shared" si="148"/>
        <v>0</v>
      </c>
      <c r="BG105" s="84">
        <f t="shared" si="149"/>
        <v>0</v>
      </c>
      <c r="BH105" s="84">
        <f t="shared" si="150"/>
        <v>0</v>
      </c>
      <c r="BI105" s="84">
        <f t="shared" si="151"/>
        <v>0</v>
      </c>
      <c r="BJ105" s="84">
        <f t="shared" si="152"/>
        <v>0</v>
      </c>
      <c r="BK105" s="84">
        <f t="shared" si="153"/>
        <v>0</v>
      </c>
      <c r="BL105" s="84">
        <f t="shared" si="154"/>
        <v>0</v>
      </c>
      <c r="BM105" s="84">
        <f t="shared" si="155"/>
        <v>0</v>
      </c>
      <c r="BN105" s="84">
        <f t="shared" si="156"/>
        <v>0</v>
      </c>
      <c r="BO105" s="84">
        <f t="shared" si="157"/>
        <v>0</v>
      </c>
      <c r="BP105" s="84">
        <f t="shared" si="158"/>
        <v>0</v>
      </c>
      <c r="BQ105" s="84">
        <f t="shared" si="159"/>
        <v>0</v>
      </c>
      <c r="BR105" s="84">
        <f t="shared" si="160"/>
        <v>0</v>
      </c>
      <c r="BS105" s="84">
        <f t="shared" si="161"/>
        <v>0</v>
      </c>
      <c r="BT105" s="84">
        <f t="shared" si="162"/>
        <v>0</v>
      </c>
      <c r="BU105" s="84">
        <f t="shared" si="163"/>
        <v>0</v>
      </c>
      <c r="BV105" s="84">
        <f t="shared" si="164"/>
        <v>0</v>
      </c>
      <c r="BW105" s="84">
        <f t="shared" si="165"/>
        <v>0</v>
      </c>
      <c r="BX105" s="84">
        <f t="shared" si="166"/>
        <v>0</v>
      </c>
      <c r="BY105" s="84">
        <f t="shared" si="167"/>
        <v>0</v>
      </c>
      <c r="BZ105" s="84">
        <f t="shared" si="168"/>
        <v>0</v>
      </c>
      <c r="CA105" s="84">
        <f t="shared" si="169"/>
        <v>0</v>
      </c>
      <c r="CB105" s="84">
        <f t="shared" si="170"/>
        <v>0</v>
      </c>
      <c r="CC105" s="84">
        <f t="shared" si="171"/>
        <v>0</v>
      </c>
      <c r="CD105" s="84">
        <f t="shared" si="172"/>
        <v>0</v>
      </c>
      <c r="CE105" s="84">
        <f t="shared" si="173"/>
        <v>0</v>
      </c>
      <c r="CF105" s="84">
        <f t="shared" si="174"/>
        <v>0</v>
      </c>
      <c r="CG105" s="84">
        <f t="shared" si="175"/>
        <v>0</v>
      </c>
      <c r="CH105" s="84">
        <f t="shared" si="176"/>
        <v>0</v>
      </c>
      <c r="CI105" s="84">
        <f t="shared" si="177"/>
        <v>0</v>
      </c>
      <c r="CJ105" s="84">
        <f t="shared" si="178"/>
        <v>0</v>
      </c>
      <c r="CK105" s="84">
        <f t="shared" si="179"/>
        <v>0</v>
      </c>
      <c r="CL105" s="84">
        <f t="shared" si="180"/>
        <v>0</v>
      </c>
      <c r="CM105" s="84">
        <f t="shared" si="181"/>
        <v>0</v>
      </c>
      <c r="CN105" s="84">
        <f t="shared" si="182"/>
        <v>0</v>
      </c>
      <c r="CO105" s="84">
        <f t="shared" si="183"/>
        <v>0</v>
      </c>
      <c r="CP105" s="84">
        <f t="shared" si="184"/>
        <v>0</v>
      </c>
      <c r="CQ105" s="84">
        <f t="shared" si="185"/>
        <v>0</v>
      </c>
      <c r="CR105" s="84">
        <f t="shared" si="186"/>
        <v>0</v>
      </c>
      <c r="CS105" s="84">
        <f t="shared" si="187"/>
        <v>0</v>
      </c>
      <c r="CT105" s="84">
        <f t="shared" si="188"/>
        <v>0</v>
      </c>
      <c r="CU105" s="84">
        <f t="shared" si="189"/>
        <v>0</v>
      </c>
      <c r="CV105" s="84">
        <f t="shared" si="190"/>
        <v>0</v>
      </c>
      <c r="CW105" s="84">
        <f t="shared" si="191"/>
        <v>0</v>
      </c>
      <c r="CX105" s="84">
        <f t="shared" si="192"/>
        <v>0</v>
      </c>
    </row>
    <row r="106" spans="1:102" s="263" customFormat="1" ht="14.25">
      <c r="A106" s="78">
        <f t="shared" si="96"/>
        <v>96</v>
      </c>
      <c r="B106" s="79"/>
      <c r="C106" s="80"/>
      <c r="D106" s="81"/>
      <c r="E106" s="82"/>
      <c r="F106" s="83"/>
      <c r="G106" s="84">
        <f t="shared" si="97"/>
        <v>0</v>
      </c>
      <c r="H106" s="84">
        <f t="shared" si="98"/>
        <v>0</v>
      </c>
      <c r="I106" s="84">
        <f t="shared" si="99"/>
        <v>0</v>
      </c>
      <c r="J106" s="84">
        <f t="shared" si="100"/>
        <v>0</v>
      </c>
      <c r="K106" s="84">
        <f t="shared" si="101"/>
        <v>0</v>
      </c>
      <c r="L106" s="84">
        <f t="shared" si="102"/>
        <v>0</v>
      </c>
      <c r="M106" s="84">
        <f t="shared" si="103"/>
        <v>0</v>
      </c>
      <c r="N106" s="84">
        <f t="shared" si="104"/>
        <v>0</v>
      </c>
      <c r="O106" s="84">
        <f t="shared" si="105"/>
        <v>0</v>
      </c>
      <c r="P106" s="84">
        <f t="shared" si="106"/>
        <v>0</v>
      </c>
      <c r="Q106" s="84">
        <f t="shared" si="107"/>
        <v>0</v>
      </c>
      <c r="R106" s="84">
        <f t="shared" si="108"/>
        <v>0</v>
      </c>
      <c r="S106" s="84">
        <f t="shared" si="109"/>
        <v>0</v>
      </c>
      <c r="T106" s="84">
        <f t="shared" si="110"/>
        <v>0</v>
      </c>
      <c r="U106" s="84">
        <f t="shared" si="111"/>
        <v>0</v>
      </c>
      <c r="V106" s="84">
        <f t="shared" si="112"/>
        <v>0</v>
      </c>
      <c r="W106" s="84">
        <f t="shared" si="113"/>
        <v>0</v>
      </c>
      <c r="X106" s="84">
        <f t="shared" si="114"/>
        <v>0</v>
      </c>
      <c r="Y106" s="84">
        <f t="shared" si="115"/>
        <v>0</v>
      </c>
      <c r="Z106" s="84">
        <f t="shared" si="116"/>
        <v>0</v>
      </c>
      <c r="AA106" s="84">
        <f t="shared" si="117"/>
        <v>0</v>
      </c>
      <c r="AB106" s="84">
        <f t="shared" si="118"/>
        <v>0</v>
      </c>
      <c r="AC106" s="84">
        <f t="shared" si="119"/>
        <v>0</v>
      </c>
      <c r="AD106" s="84">
        <f t="shared" si="120"/>
        <v>0</v>
      </c>
      <c r="AE106" s="84">
        <f t="shared" si="121"/>
        <v>0</v>
      </c>
      <c r="AF106" s="84">
        <f t="shared" si="122"/>
        <v>0</v>
      </c>
      <c r="AG106" s="84">
        <f t="shared" si="123"/>
        <v>0</v>
      </c>
      <c r="AH106" s="84">
        <f t="shared" si="124"/>
        <v>0</v>
      </c>
      <c r="AI106" s="84">
        <f t="shared" si="125"/>
        <v>0</v>
      </c>
      <c r="AJ106" s="84">
        <f t="shared" si="126"/>
        <v>0</v>
      </c>
      <c r="AK106" s="84">
        <f t="shared" si="127"/>
        <v>0</v>
      </c>
      <c r="AL106" s="84">
        <f t="shared" si="128"/>
        <v>0</v>
      </c>
      <c r="AM106" s="84">
        <f t="shared" si="129"/>
        <v>0</v>
      </c>
      <c r="AN106" s="84">
        <f t="shared" si="130"/>
        <v>0</v>
      </c>
      <c r="AO106" s="84">
        <f t="shared" si="131"/>
        <v>0</v>
      </c>
      <c r="AP106" s="84">
        <f t="shared" si="132"/>
        <v>0</v>
      </c>
      <c r="AQ106" s="84">
        <f t="shared" si="133"/>
        <v>0</v>
      </c>
      <c r="AR106" s="84">
        <f t="shared" si="134"/>
        <v>0</v>
      </c>
      <c r="AS106" s="84">
        <f t="shared" si="135"/>
        <v>0</v>
      </c>
      <c r="AT106" s="84">
        <f t="shared" si="136"/>
        <v>0</v>
      </c>
      <c r="AU106" s="84">
        <f t="shared" si="137"/>
        <v>0</v>
      </c>
      <c r="AV106" s="84">
        <f t="shared" si="138"/>
        <v>0</v>
      </c>
      <c r="AW106" s="84">
        <f t="shared" si="139"/>
        <v>0</v>
      </c>
      <c r="AX106" s="84">
        <f t="shared" si="140"/>
        <v>0</v>
      </c>
      <c r="AY106" s="84">
        <f t="shared" si="141"/>
        <v>0</v>
      </c>
      <c r="AZ106" s="84">
        <f t="shared" si="142"/>
        <v>0</v>
      </c>
      <c r="BA106" s="84">
        <f t="shared" si="143"/>
        <v>0</v>
      </c>
      <c r="BB106" s="84">
        <f t="shared" si="144"/>
        <v>0</v>
      </c>
      <c r="BC106" s="84">
        <f t="shared" si="145"/>
        <v>0</v>
      </c>
      <c r="BD106" s="84">
        <f t="shared" si="146"/>
        <v>0</v>
      </c>
      <c r="BE106" s="84">
        <f t="shared" si="147"/>
        <v>0</v>
      </c>
      <c r="BF106" s="84">
        <f t="shared" si="148"/>
        <v>0</v>
      </c>
      <c r="BG106" s="84">
        <f t="shared" si="149"/>
        <v>0</v>
      </c>
      <c r="BH106" s="84">
        <f t="shared" si="150"/>
        <v>0</v>
      </c>
      <c r="BI106" s="84">
        <f t="shared" si="151"/>
        <v>0</v>
      </c>
      <c r="BJ106" s="84">
        <f t="shared" si="152"/>
        <v>0</v>
      </c>
      <c r="BK106" s="84">
        <f t="shared" si="153"/>
        <v>0</v>
      </c>
      <c r="BL106" s="84">
        <f t="shared" si="154"/>
        <v>0</v>
      </c>
      <c r="BM106" s="84">
        <f t="shared" si="155"/>
        <v>0</v>
      </c>
      <c r="BN106" s="84">
        <f t="shared" si="156"/>
        <v>0</v>
      </c>
      <c r="BO106" s="84">
        <f t="shared" si="157"/>
        <v>0</v>
      </c>
      <c r="BP106" s="84">
        <f t="shared" si="158"/>
        <v>0</v>
      </c>
      <c r="BQ106" s="84">
        <f t="shared" si="159"/>
        <v>0</v>
      </c>
      <c r="BR106" s="84">
        <f t="shared" si="160"/>
        <v>0</v>
      </c>
      <c r="BS106" s="84">
        <f t="shared" si="161"/>
        <v>0</v>
      </c>
      <c r="BT106" s="84">
        <f t="shared" si="162"/>
        <v>0</v>
      </c>
      <c r="BU106" s="84">
        <f t="shared" si="163"/>
        <v>0</v>
      </c>
      <c r="BV106" s="84">
        <f t="shared" si="164"/>
        <v>0</v>
      </c>
      <c r="BW106" s="84">
        <f t="shared" si="165"/>
        <v>0</v>
      </c>
      <c r="BX106" s="84">
        <f t="shared" si="166"/>
        <v>0</v>
      </c>
      <c r="BY106" s="84">
        <f t="shared" si="167"/>
        <v>0</v>
      </c>
      <c r="BZ106" s="84">
        <f t="shared" si="168"/>
        <v>0</v>
      </c>
      <c r="CA106" s="84">
        <f t="shared" si="169"/>
        <v>0</v>
      </c>
      <c r="CB106" s="84">
        <f t="shared" si="170"/>
        <v>0</v>
      </c>
      <c r="CC106" s="84">
        <f t="shared" si="171"/>
        <v>0</v>
      </c>
      <c r="CD106" s="84">
        <f t="shared" si="172"/>
        <v>0</v>
      </c>
      <c r="CE106" s="84">
        <f t="shared" si="173"/>
        <v>0</v>
      </c>
      <c r="CF106" s="84">
        <f t="shared" si="174"/>
        <v>0</v>
      </c>
      <c r="CG106" s="84">
        <f t="shared" si="175"/>
        <v>0</v>
      </c>
      <c r="CH106" s="84">
        <f t="shared" si="176"/>
        <v>0</v>
      </c>
      <c r="CI106" s="84">
        <f t="shared" si="177"/>
        <v>0</v>
      </c>
      <c r="CJ106" s="84">
        <f t="shared" si="178"/>
        <v>0</v>
      </c>
      <c r="CK106" s="84">
        <f t="shared" si="179"/>
        <v>0</v>
      </c>
      <c r="CL106" s="84">
        <f t="shared" si="180"/>
        <v>0</v>
      </c>
      <c r="CM106" s="84">
        <f t="shared" si="181"/>
        <v>0</v>
      </c>
      <c r="CN106" s="84">
        <f t="shared" si="182"/>
        <v>0</v>
      </c>
      <c r="CO106" s="84">
        <f t="shared" si="183"/>
        <v>0</v>
      </c>
      <c r="CP106" s="84">
        <f t="shared" si="184"/>
        <v>0</v>
      </c>
      <c r="CQ106" s="84">
        <f t="shared" si="185"/>
        <v>0</v>
      </c>
      <c r="CR106" s="84">
        <f t="shared" si="186"/>
        <v>0</v>
      </c>
      <c r="CS106" s="84">
        <f t="shared" si="187"/>
        <v>0</v>
      </c>
      <c r="CT106" s="84">
        <f t="shared" si="188"/>
        <v>0</v>
      </c>
      <c r="CU106" s="84">
        <f t="shared" si="189"/>
        <v>0</v>
      </c>
      <c r="CV106" s="84">
        <f t="shared" si="190"/>
        <v>0</v>
      </c>
      <c r="CW106" s="84">
        <f t="shared" si="191"/>
        <v>0</v>
      </c>
      <c r="CX106" s="84">
        <f t="shared" si="192"/>
        <v>0</v>
      </c>
    </row>
    <row r="107" spans="1:102" s="263" customFormat="1" ht="14.25">
      <c r="A107" s="78">
        <f t="shared" si="96"/>
        <v>97</v>
      </c>
      <c r="B107" s="79"/>
      <c r="C107" s="80"/>
      <c r="D107" s="81"/>
      <c r="E107" s="82"/>
      <c r="F107" s="83"/>
      <c r="G107" s="84">
        <f t="shared" si="97"/>
        <v>0</v>
      </c>
      <c r="H107" s="84">
        <f t="shared" si="98"/>
        <v>0</v>
      </c>
      <c r="I107" s="84">
        <f t="shared" si="99"/>
        <v>0</v>
      </c>
      <c r="J107" s="84">
        <f t="shared" si="100"/>
        <v>0</v>
      </c>
      <c r="K107" s="84">
        <f t="shared" si="101"/>
        <v>0</v>
      </c>
      <c r="L107" s="84">
        <f t="shared" si="102"/>
        <v>0</v>
      </c>
      <c r="M107" s="84">
        <f t="shared" si="103"/>
        <v>0</v>
      </c>
      <c r="N107" s="84">
        <f t="shared" si="104"/>
        <v>0</v>
      </c>
      <c r="O107" s="84">
        <f t="shared" si="105"/>
        <v>0</v>
      </c>
      <c r="P107" s="84">
        <f t="shared" si="106"/>
        <v>0</v>
      </c>
      <c r="Q107" s="84">
        <f t="shared" si="107"/>
        <v>0</v>
      </c>
      <c r="R107" s="84">
        <f t="shared" si="108"/>
        <v>0</v>
      </c>
      <c r="S107" s="84">
        <f t="shared" si="109"/>
        <v>0</v>
      </c>
      <c r="T107" s="84">
        <f t="shared" si="110"/>
        <v>0</v>
      </c>
      <c r="U107" s="84">
        <f t="shared" si="111"/>
        <v>0</v>
      </c>
      <c r="V107" s="84">
        <f t="shared" si="112"/>
        <v>0</v>
      </c>
      <c r="W107" s="84">
        <f t="shared" si="113"/>
        <v>0</v>
      </c>
      <c r="X107" s="84">
        <f t="shared" si="114"/>
        <v>0</v>
      </c>
      <c r="Y107" s="84">
        <f t="shared" si="115"/>
        <v>0</v>
      </c>
      <c r="Z107" s="84">
        <f t="shared" si="116"/>
        <v>0</v>
      </c>
      <c r="AA107" s="84">
        <f t="shared" si="117"/>
        <v>0</v>
      </c>
      <c r="AB107" s="84">
        <f t="shared" si="118"/>
        <v>0</v>
      </c>
      <c r="AC107" s="84">
        <f t="shared" si="119"/>
        <v>0</v>
      </c>
      <c r="AD107" s="84">
        <f t="shared" si="120"/>
        <v>0</v>
      </c>
      <c r="AE107" s="84">
        <f t="shared" si="121"/>
        <v>0</v>
      </c>
      <c r="AF107" s="84">
        <f t="shared" si="122"/>
        <v>0</v>
      </c>
      <c r="AG107" s="84">
        <f t="shared" si="123"/>
        <v>0</v>
      </c>
      <c r="AH107" s="84">
        <f t="shared" si="124"/>
        <v>0</v>
      </c>
      <c r="AI107" s="84">
        <f t="shared" si="125"/>
        <v>0</v>
      </c>
      <c r="AJ107" s="84">
        <f t="shared" si="126"/>
        <v>0</v>
      </c>
      <c r="AK107" s="84">
        <f t="shared" si="127"/>
        <v>0</v>
      </c>
      <c r="AL107" s="84">
        <f t="shared" si="128"/>
        <v>0</v>
      </c>
      <c r="AM107" s="84">
        <f t="shared" si="129"/>
        <v>0</v>
      </c>
      <c r="AN107" s="84">
        <f t="shared" si="130"/>
        <v>0</v>
      </c>
      <c r="AO107" s="84">
        <f t="shared" si="131"/>
        <v>0</v>
      </c>
      <c r="AP107" s="84">
        <f t="shared" si="132"/>
        <v>0</v>
      </c>
      <c r="AQ107" s="84">
        <f t="shared" si="133"/>
        <v>0</v>
      </c>
      <c r="AR107" s="84">
        <f t="shared" si="134"/>
        <v>0</v>
      </c>
      <c r="AS107" s="84">
        <f t="shared" si="135"/>
        <v>0</v>
      </c>
      <c r="AT107" s="84">
        <f t="shared" si="136"/>
        <v>0</v>
      </c>
      <c r="AU107" s="84">
        <f t="shared" si="137"/>
        <v>0</v>
      </c>
      <c r="AV107" s="84">
        <f t="shared" si="138"/>
        <v>0</v>
      </c>
      <c r="AW107" s="84">
        <f t="shared" si="139"/>
        <v>0</v>
      </c>
      <c r="AX107" s="84">
        <f t="shared" si="140"/>
        <v>0</v>
      </c>
      <c r="AY107" s="84">
        <f t="shared" si="141"/>
        <v>0</v>
      </c>
      <c r="AZ107" s="84">
        <f t="shared" si="142"/>
        <v>0</v>
      </c>
      <c r="BA107" s="84">
        <f t="shared" si="143"/>
        <v>0</v>
      </c>
      <c r="BB107" s="84">
        <f t="shared" si="144"/>
        <v>0</v>
      </c>
      <c r="BC107" s="84">
        <f t="shared" si="145"/>
        <v>0</v>
      </c>
      <c r="BD107" s="84">
        <f t="shared" si="146"/>
        <v>0</v>
      </c>
      <c r="BE107" s="84">
        <f t="shared" si="147"/>
        <v>0</v>
      </c>
      <c r="BF107" s="84">
        <f t="shared" si="148"/>
        <v>0</v>
      </c>
      <c r="BG107" s="84">
        <f t="shared" si="149"/>
        <v>0</v>
      </c>
      <c r="BH107" s="84">
        <f t="shared" si="150"/>
        <v>0</v>
      </c>
      <c r="BI107" s="84">
        <f t="shared" si="151"/>
        <v>0</v>
      </c>
      <c r="BJ107" s="84">
        <f t="shared" si="152"/>
        <v>0</v>
      </c>
      <c r="BK107" s="84">
        <f t="shared" si="153"/>
        <v>0</v>
      </c>
      <c r="BL107" s="84">
        <f t="shared" si="154"/>
        <v>0</v>
      </c>
      <c r="BM107" s="84">
        <f t="shared" si="155"/>
        <v>0</v>
      </c>
      <c r="BN107" s="84">
        <f t="shared" si="156"/>
        <v>0</v>
      </c>
      <c r="BO107" s="84">
        <f t="shared" si="157"/>
        <v>0</v>
      </c>
      <c r="BP107" s="84">
        <f t="shared" si="158"/>
        <v>0</v>
      </c>
      <c r="BQ107" s="84">
        <f t="shared" si="159"/>
        <v>0</v>
      </c>
      <c r="BR107" s="84">
        <f t="shared" si="160"/>
        <v>0</v>
      </c>
      <c r="BS107" s="84">
        <f t="shared" si="161"/>
        <v>0</v>
      </c>
      <c r="BT107" s="84">
        <f t="shared" si="162"/>
        <v>0</v>
      </c>
      <c r="BU107" s="84">
        <f t="shared" si="163"/>
        <v>0</v>
      </c>
      <c r="BV107" s="84">
        <f t="shared" si="164"/>
        <v>0</v>
      </c>
      <c r="BW107" s="84">
        <f t="shared" si="165"/>
        <v>0</v>
      </c>
      <c r="BX107" s="84">
        <f t="shared" si="166"/>
        <v>0</v>
      </c>
      <c r="BY107" s="84">
        <f t="shared" si="167"/>
        <v>0</v>
      </c>
      <c r="BZ107" s="84">
        <f t="shared" si="168"/>
        <v>0</v>
      </c>
      <c r="CA107" s="84">
        <f t="shared" si="169"/>
        <v>0</v>
      </c>
      <c r="CB107" s="84">
        <f t="shared" si="170"/>
        <v>0</v>
      </c>
      <c r="CC107" s="84">
        <f t="shared" si="171"/>
        <v>0</v>
      </c>
      <c r="CD107" s="84">
        <f t="shared" si="172"/>
        <v>0</v>
      </c>
      <c r="CE107" s="84">
        <f t="shared" si="173"/>
        <v>0</v>
      </c>
      <c r="CF107" s="84">
        <f t="shared" si="174"/>
        <v>0</v>
      </c>
      <c r="CG107" s="84">
        <f t="shared" si="175"/>
        <v>0</v>
      </c>
      <c r="CH107" s="84">
        <f t="shared" si="176"/>
        <v>0</v>
      </c>
      <c r="CI107" s="84">
        <f t="shared" si="177"/>
        <v>0</v>
      </c>
      <c r="CJ107" s="84">
        <f t="shared" si="178"/>
        <v>0</v>
      </c>
      <c r="CK107" s="84">
        <f t="shared" si="179"/>
        <v>0</v>
      </c>
      <c r="CL107" s="84">
        <f t="shared" si="180"/>
        <v>0</v>
      </c>
      <c r="CM107" s="84">
        <f t="shared" si="181"/>
        <v>0</v>
      </c>
      <c r="CN107" s="84">
        <f t="shared" si="182"/>
        <v>0</v>
      </c>
      <c r="CO107" s="84">
        <f t="shared" si="183"/>
        <v>0</v>
      </c>
      <c r="CP107" s="84">
        <f t="shared" si="184"/>
        <v>0</v>
      </c>
      <c r="CQ107" s="84">
        <f t="shared" si="185"/>
        <v>0</v>
      </c>
      <c r="CR107" s="84">
        <f t="shared" si="186"/>
        <v>0</v>
      </c>
      <c r="CS107" s="84">
        <f t="shared" si="187"/>
        <v>0</v>
      </c>
      <c r="CT107" s="84">
        <f t="shared" si="188"/>
        <v>0</v>
      </c>
      <c r="CU107" s="84">
        <f t="shared" si="189"/>
        <v>0</v>
      </c>
      <c r="CV107" s="84">
        <f t="shared" si="190"/>
        <v>0</v>
      </c>
      <c r="CW107" s="84">
        <f t="shared" si="191"/>
        <v>0</v>
      </c>
      <c r="CX107" s="84">
        <f t="shared" si="192"/>
        <v>0</v>
      </c>
    </row>
    <row r="108" spans="1:102" s="263" customFormat="1" ht="14.25">
      <c r="A108" s="78">
        <f t="shared" si="96"/>
        <v>98</v>
      </c>
      <c r="B108" s="79"/>
      <c r="C108" s="80"/>
      <c r="D108" s="81"/>
      <c r="E108" s="82"/>
      <c r="F108" s="83"/>
      <c r="G108" s="84">
        <f t="shared" si="97"/>
        <v>0</v>
      </c>
      <c r="H108" s="84">
        <f t="shared" si="98"/>
        <v>0</v>
      </c>
      <c r="I108" s="84">
        <f t="shared" si="99"/>
        <v>0</v>
      </c>
      <c r="J108" s="84">
        <f t="shared" si="100"/>
        <v>0</v>
      </c>
      <c r="K108" s="84">
        <f t="shared" si="101"/>
        <v>0</v>
      </c>
      <c r="L108" s="84">
        <f t="shared" si="102"/>
        <v>0</v>
      </c>
      <c r="M108" s="84">
        <f t="shared" si="103"/>
        <v>0</v>
      </c>
      <c r="N108" s="84">
        <f t="shared" si="104"/>
        <v>0</v>
      </c>
      <c r="O108" s="84">
        <f t="shared" si="105"/>
        <v>0</v>
      </c>
      <c r="P108" s="84">
        <f t="shared" si="106"/>
        <v>0</v>
      </c>
      <c r="Q108" s="84">
        <f t="shared" si="107"/>
        <v>0</v>
      </c>
      <c r="R108" s="84">
        <f t="shared" si="108"/>
        <v>0</v>
      </c>
      <c r="S108" s="84">
        <f t="shared" si="109"/>
        <v>0</v>
      </c>
      <c r="T108" s="84">
        <f t="shared" si="110"/>
        <v>0</v>
      </c>
      <c r="U108" s="84">
        <f t="shared" si="111"/>
        <v>0</v>
      </c>
      <c r="V108" s="84">
        <f t="shared" si="112"/>
        <v>0</v>
      </c>
      <c r="W108" s="84">
        <f t="shared" si="113"/>
        <v>0</v>
      </c>
      <c r="X108" s="84">
        <f t="shared" si="114"/>
        <v>0</v>
      </c>
      <c r="Y108" s="84">
        <f t="shared" si="115"/>
        <v>0</v>
      </c>
      <c r="Z108" s="84">
        <f t="shared" si="116"/>
        <v>0</v>
      </c>
      <c r="AA108" s="84">
        <f t="shared" si="117"/>
        <v>0</v>
      </c>
      <c r="AB108" s="84">
        <f t="shared" si="118"/>
        <v>0</v>
      </c>
      <c r="AC108" s="84">
        <f t="shared" si="119"/>
        <v>0</v>
      </c>
      <c r="AD108" s="84">
        <f t="shared" si="120"/>
        <v>0</v>
      </c>
      <c r="AE108" s="84">
        <f t="shared" si="121"/>
        <v>0</v>
      </c>
      <c r="AF108" s="84">
        <f t="shared" si="122"/>
        <v>0</v>
      </c>
      <c r="AG108" s="84">
        <f t="shared" si="123"/>
        <v>0</v>
      </c>
      <c r="AH108" s="84">
        <f t="shared" si="124"/>
        <v>0</v>
      </c>
      <c r="AI108" s="84">
        <f t="shared" si="125"/>
        <v>0</v>
      </c>
      <c r="AJ108" s="84">
        <f t="shared" si="126"/>
        <v>0</v>
      </c>
      <c r="AK108" s="84">
        <f t="shared" si="127"/>
        <v>0</v>
      </c>
      <c r="AL108" s="84">
        <f t="shared" si="128"/>
        <v>0</v>
      </c>
      <c r="AM108" s="84">
        <f t="shared" si="129"/>
        <v>0</v>
      </c>
      <c r="AN108" s="84">
        <f t="shared" si="130"/>
        <v>0</v>
      </c>
      <c r="AO108" s="84">
        <f t="shared" si="131"/>
        <v>0</v>
      </c>
      <c r="AP108" s="84">
        <f t="shared" si="132"/>
        <v>0</v>
      </c>
      <c r="AQ108" s="84">
        <f t="shared" si="133"/>
        <v>0</v>
      </c>
      <c r="AR108" s="84">
        <f t="shared" si="134"/>
        <v>0</v>
      </c>
      <c r="AS108" s="84">
        <f t="shared" si="135"/>
        <v>0</v>
      </c>
      <c r="AT108" s="84">
        <f t="shared" si="136"/>
        <v>0</v>
      </c>
      <c r="AU108" s="84">
        <f t="shared" si="137"/>
        <v>0</v>
      </c>
      <c r="AV108" s="84">
        <f t="shared" si="138"/>
        <v>0</v>
      </c>
      <c r="AW108" s="84">
        <f t="shared" si="139"/>
        <v>0</v>
      </c>
      <c r="AX108" s="84">
        <f t="shared" si="140"/>
        <v>0</v>
      </c>
      <c r="AY108" s="84">
        <f t="shared" si="141"/>
        <v>0</v>
      </c>
      <c r="AZ108" s="84">
        <f t="shared" si="142"/>
        <v>0</v>
      </c>
      <c r="BA108" s="84">
        <f t="shared" si="143"/>
        <v>0</v>
      </c>
      <c r="BB108" s="84">
        <f t="shared" si="144"/>
        <v>0</v>
      </c>
      <c r="BC108" s="84">
        <f t="shared" si="145"/>
        <v>0</v>
      </c>
      <c r="BD108" s="84">
        <f t="shared" si="146"/>
        <v>0</v>
      </c>
      <c r="BE108" s="84">
        <f t="shared" si="147"/>
        <v>0</v>
      </c>
      <c r="BF108" s="84">
        <f t="shared" si="148"/>
        <v>0</v>
      </c>
      <c r="BG108" s="84">
        <f t="shared" si="149"/>
        <v>0</v>
      </c>
      <c r="BH108" s="84">
        <f t="shared" si="150"/>
        <v>0</v>
      </c>
      <c r="BI108" s="84">
        <f t="shared" si="151"/>
        <v>0</v>
      </c>
      <c r="BJ108" s="84">
        <f t="shared" si="152"/>
        <v>0</v>
      </c>
      <c r="BK108" s="84">
        <f t="shared" si="153"/>
        <v>0</v>
      </c>
      <c r="BL108" s="84">
        <f t="shared" si="154"/>
        <v>0</v>
      </c>
      <c r="BM108" s="84">
        <f t="shared" si="155"/>
        <v>0</v>
      </c>
      <c r="BN108" s="84">
        <f t="shared" si="156"/>
        <v>0</v>
      </c>
      <c r="BO108" s="84">
        <f t="shared" si="157"/>
        <v>0</v>
      </c>
      <c r="BP108" s="84">
        <f t="shared" si="158"/>
        <v>0</v>
      </c>
      <c r="BQ108" s="84">
        <f t="shared" si="159"/>
        <v>0</v>
      </c>
      <c r="BR108" s="84">
        <f t="shared" si="160"/>
        <v>0</v>
      </c>
      <c r="BS108" s="84">
        <f t="shared" si="161"/>
        <v>0</v>
      </c>
      <c r="BT108" s="84">
        <f t="shared" si="162"/>
        <v>0</v>
      </c>
      <c r="BU108" s="84">
        <f t="shared" si="163"/>
        <v>0</v>
      </c>
      <c r="BV108" s="84">
        <f t="shared" si="164"/>
        <v>0</v>
      </c>
      <c r="BW108" s="84">
        <f t="shared" si="165"/>
        <v>0</v>
      </c>
      <c r="BX108" s="84">
        <f t="shared" si="166"/>
        <v>0</v>
      </c>
      <c r="BY108" s="84">
        <f t="shared" si="167"/>
        <v>0</v>
      </c>
      <c r="BZ108" s="84">
        <f t="shared" si="168"/>
        <v>0</v>
      </c>
      <c r="CA108" s="84">
        <f t="shared" si="169"/>
        <v>0</v>
      </c>
      <c r="CB108" s="84">
        <f t="shared" si="170"/>
        <v>0</v>
      </c>
      <c r="CC108" s="84">
        <f t="shared" si="171"/>
        <v>0</v>
      </c>
      <c r="CD108" s="84">
        <f t="shared" si="172"/>
        <v>0</v>
      </c>
      <c r="CE108" s="84">
        <f t="shared" si="173"/>
        <v>0</v>
      </c>
      <c r="CF108" s="84">
        <f t="shared" si="174"/>
        <v>0</v>
      </c>
      <c r="CG108" s="84">
        <f t="shared" si="175"/>
        <v>0</v>
      </c>
      <c r="CH108" s="84">
        <f t="shared" si="176"/>
        <v>0</v>
      </c>
      <c r="CI108" s="84">
        <f t="shared" si="177"/>
        <v>0</v>
      </c>
      <c r="CJ108" s="84">
        <f t="shared" si="178"/>
        <v>0</v>
      </c>
      <c r="CK108" s="84">
        <f t="shared" si="179"/>
        <v>0</v>
      </c>
      <c r="CL108" s="84">
        <f t="shared" si="180"/>
        <v>0</v>
      </c>
      <c r="CM108" s="84">
        <f t="shared" si="181"/>
        <v>0</v>
      </c>
      <c r="CN108" s="84">
        <f t="shared" si="182"/>
        <v>0</v>
      </c>
      <c r="CO108" s="84">
        <f t="shared" si="183"/>
        <v>0</v>
      </c>
      <c r="CP108" s="84">
        <f t="shared" si="184"/>
        <v>0</v>
      </c>
      <c r="CQ108" s="84">
        <f t="shared" si="185"/>
        <v>0</v>
      </c>
      <c r="CR108" s="84">
        <f t="shared" si="186"/>
        <v>0</v>
      </c>
      <c r="CS108" s="84">
        <f t="shared" si="187"/>
        <v>0</v>
      </c>
      <c r="CT108" s="84">
        <f t="shared" si="188"/>
        <v>0</v>
      </c>
      <c r="CU108" s="84">
        <f t="shared" si="189"/>
        <v>0</v>
      </c>
      <c r="CV108" s="84">
        <f t="shared" si="190"/>
        <v>0</v>
      </c>
      <c r="CW108" s="84">
        <f t="shared" si="191"/>
        <v>0</v>
      </c>
      <c r="CX108" s="84">
        <f t="shared" si="192"/>
        <v>0</v>
      </c>
    </row>
    <row r="109" spans="1:102" s="263" customFormat="1" ht="14.25">
      <c r="A109" s="78">
        <f t="shared" si="96"/>
        <v>99</v>
      </c>
      <c r="B109" s="79"/>
      <c r="C109" s="80"/>
      <c r="D109" s="81"/>
      <c r="E109" s="82"/>
      <c r="F109" s="83"/>
      <c r="G109" s="84">
        <f t="shared" si="97"/>
        <v>0</v>
      </c>
      <c r="H109" s="84">
        <f t="shared" si="98"/>
        <v>0</v>
      </c>
      <c r="I109" s="84">
        <f t="shared" si="99"/>
        <v>0</v>
      </c>
      <c r="J109" s="84">
        <f t="shared" si="100"/>
        <v>0</v>
      </c>
      <c r="K109" s="84">
        <f t="shared" si="101"/>
        <v>0</v>
      </c>
      <c r="L109" s="84">
        <f t="shared" si="102"/>
        <v>0</v>
      </c>
      <c r="M109" s="84">
        <f t="shared" si="103"/>
        <v>0</v>
      </c>
      <c r="N109" s="84">
        <f t="shared" si="104"/>
        <v>0</v>
      </c>
      <c r="O109" s="84">
        <f t="shared" si="105"/>
        <v>0</v>
      </c>
      <c r="P109" s="84">
        <f t="shared" si="106"/>
        <v>0</v>
      </c>
      <c r="Q109" s="84">
        <f t="shared" si="107"/>
        <v>0</v>
      </c>
      <c r="R109" s="84">
        <f t="shared" si="108"/>
        <v>0</v>
      </c>
      <c r="S109" s="84">
        <f t="shared" si="109"/>
        <v>0</v>
      </c>
      <c r="T109" s="84">
        <f t="shared" si="110"/>
        <v>0</v>
      </c>
      <c r="U109" s="84">
        <f t="shared" si="111"/>
        <v>0</v>
      </c>
      <c r="V109" s="84">
        <f t="shared" si="112"/>
        <v>0</v>
      </c>
      <c r="W109" s="84">
        <f t="shared" si="113"/>
        <v>0</v>
      </c>
      <c r="X109" s="84">
        <f t="shared" si="114"/>
        <v>0</v>
      </c>
      <c r="Y109" s="84">
        <f t="shared" si="115"/>
        <v>0</v>
      </c>
      <c r="Z109" s="84">
        <f t="shared" si="116"/>
        <v>0</v>
      </c>
      <c r="AA109" s="84">
        <f t="shared" si="117"/>
        <v>0</v>
      </c>
      <c r="AB109" s="84">
        <f t="shared" si="118"/>
        <v>0</v>
      </c>
      <c r="AC109" s="84">
        <f t="shared" si="119"/>
        <v>0</v>
      </c>
      <c r="AD109" s="84">
        <f t="shared" si="120"/>
        <v>0</v>
      </c>
      <c r="AE109" s="84">
        <f t="shared" si="121"/>
        <v>0</v>
      </c>
      <c r="AF109" s="84">
        <f t="shared" si="122"/>
        <v>0</v>
      </c>
      <c r="AG109" s="84">
        <f t="shared" si="123"/>
        <v>0</v>
      </c>
      <c r="AH109" s="84">
        <f t="shared" si="124"/>
        <v>0</v>
      </c>
      <c r="AI109" s="84">
        <f t="shared" si="125"/>
        <v>0</v>
      </c>
      <c r="AJ109" s="84">
        <f t="shared" si="126"/>
        <v>0</v>
      </c>
      <c r="AK109" s="84">
        <f t="shared" si="127"/>
        <v>0</v>
      </c>
      <c r="AL109" s="84">
        <f t="shared" si="128"/>
        <v>0</v>
      </c>
      <c r="AM109" s="84">
        <f t="shared" si="129"/>
        <v>0</v>
      </c>
      <c r="AN109" s="84">
        <f t="shared" si="130"/>
        <v>0</v>
      </c>
      <c r="AO109" s="84">
        <f t="shared" si="131"/>
        <v>0</v>
      </c>
      <c r="AP109" s="84">
        <f t="shared" si="132"/>
        <v>0</v>
      </c>
      <c r="AQ109" s="84">
        <f t="shared" si="133"/>
        <v>0</v>
      </c>
      <c r="AR109" s="84">
        <f t="shared" si="134"/>
        <v>0</v>
      </c>
      <c r="AS109" s="84">
        <f t="shared" si="135"/>
        <v>0</v>
      </c>
      <c r="AT109" s="84">
        <f t="shared" si="136"/>
        <v>0</v>
      </c>
      <c r="AU109" s="84">
        <f t="shared" si="137"/>
        <v>0</v>
      </c>
      <c r="AV109" s="84">
        <f t="shared" si="138"/>
        <v>0</v>
      </c>
      <c r="AW109" s="84">
        <f t="shared" si="139"/>
        <v>0</v>
      </c>
      <c r="AX109" s="84">
        <f t="shared" si="140"/>
        <v>0</v>
      </c>
      <c r="AY109" s="84">
        <f t="shared" si="141"/>
        <v>0</v>
      </c>
      <c r="AZ109" s="84">
        <f t="shared" si="142"/>
        <v>0</v>
      </c>
      <c r="BA109" s="84">
        <f t="shared" si="143"/>
        <v>0</v>
      </c>
      <c r="BB109" s="84">
        <f t="shared" si="144"/>
        <v>0</v>
      </c>
      <c r="BC109" s="84">
        <f t="shared" si="145"/>
        <v>0</v>
      </c>
      <c r="BD109" s="84">
        <f t="shared" si="146"/>
        <v>0</v>
      </c>
      <c r="BE109" s="84">
        <f t="shared" si="147"/>
        <v>0</v>
      </c>
      <c r="BF109" s="84">
        <f t="shared" si="148"/>
        <v>0</v>
      </c>
      <c r="BG109" s="84">
        <f t="shared" si="149"/>
        <v>0</v>
      </c>
      <c r="BH109" s="84">
        <f t="shared" si="150"/>
        <v>0</v>
      </c>
      <c r="BI109" s="84">
        <f t="shared" si="151"/>
        <v>0</v>
      </c>
      <c r="BJ109" s="84">
        <f t="shared" si="152"/>
        <v>0</v>
      </c>
      <c r="BK109" s="84">
        <f t="shared" si="153"/>
        <v>0</v>
      </c>
      <c r="BL109" s="84">
        <f t="shared" si="154"/>
        <v>0</v>
      </c>
      <c r="BM109" s="84">
        <f t="shared" si="155"/>
        <v>0</v>
      </c>
      <c r="BN109" s="84">
        <f t="shared" si="156"/>
        <v>0</v>
      </c>
      <c r="BO109" s="84">
        <f t="shared" si="157"/>
        <v>0</v>
      </c>
      <c r="BP109" s="84">
        <f t="shared" si="158"/>
        <v>0</v>
      </c>
      <c r="BQ109" s="84">
        <f t="shared" si="159"/>
        <v>0</v>
      </c>
      <c r="BR109" s="84">
        <f t="shared" si="160"/>
        <v>0</v>
      </c>
      <c r="BS109" s="84">
        <f t="shared" si="161"/>
        <v>0</v>
      </c>
      <c r="BT109" s="84">
        <f t="shared" si="162"/>
        <v>0</v>
      </c>
      <c r="BU109" s="84">
        <f t="shared" si="163"/>
        <v>0</v>
      </c>
      <c r="BV109" s="84">
        <f t="shared" si="164"/>
        <v>0</v>
      </c>
      <c r="BW109" s="84">
        <f t="shared" si="165"/>
        <v>0</v>
      </c>
      <c r="BX109" s="84">
        <f t="shared" si="166"/>
        <v>0</v>
      </c>
      <c r="BY109" s="84">
        <f t="shared" si="167"/>
        <v>0</v>
      </c>
      <c r="BZ109" s="84">
        <f t="shared" si="168"/>
        <v>0</v>
      </c>
      <c r="CA109" s="84">
        <f t="shared" si="169"/>
        <v>0</v>
      </c>
      <c r="CB109" s="84">
        <f t="shared" si="170"/>
        <v>0</v>
      </c>
      <c r="CC109" s="84">
        <f t="shared" si="171"/>
        <v>0</v>
      </c>
      <c r="CD109" s="84">
        <f t="shared" si="172"/>
        <v>0</v>
      </c>
      <c r="CE109" s="84">
        <f t="shared" si="173"/>
        <v>0</v>
      </c>
      <c r="CF109" s="84">
        <f t="shared" si="174"/>
        <v>0</v>
      </c>
      <c r="CG109" s="84">
        <f t="shared" si="175"/>
        <v>0</v>
      </c>
      <c r="CH109" s="84">
        <f t="shared" si="176"/>
        <v>0</v>
      </c>
      <c r="CI109" s="84">
        <f t="shared" si="177"/>
        <v>0</v>
      </c>
      <c r="CJ109" s="84">
        <f t="shared" si="178"/>
        <v>0</v>
      </c>
      <c r="CK109" s="84">
        <f t="shared" si="179"/>
        <v>0</v>
      </c>
      <c r="CL109" s="84">
        <f t="shared" si="180"/>
        <v>0</v>
      </c>
      <c r="CM109" s="84">
        <f t="shared" si="181"/>
        <v>0</v>
      </c>
      <c r="CN109" s="84">
        <f t="shared" si="182"/>
        <v>0</v>
      </c>
      <c r="CO109" s="84">
        <f t="shared" si="183"/>
        <v>0</v>
      </c>
      <c r="CP109" s="84">
        <f t="shared" si="184"/>
        <v>0</v>
      </c>
      <c r="CQ109" s="84">
        <f t="shared" si="185"/>
        <v>0</v>
      </c>
      <c r="CR109" s="84">
        <f t="shared" si="186"/>
        <v>0</v>
      </c>
      <c r="CS109" s="84">
        <f t="shared" si="187"/>
        <v>0</v>
      </c>
      <c r="CT109" s="84">
        <f t="shared" si="188"/>
        <v>0</v>
      </c>
      <c r="CU109" s="84">
        <f t="shared" si="189"/>
        <v>0</v>
      </c>
      <c r="CV109" s="84">
        <f t="shared" si="190"/>
        <v>0</v>
      </c>
      <c r="CW109" s="84">
        <f t="shared" si="191"/>
        <v>0</v>
      </c>
      <c r="CX109" s="84">
        <f t="shared" si="192"/>
        <v>0</v>
      </c>
    </row>
    <row r="110" spans="1:102" s="263" customFormat="1" ht="14.25">
      <c r="A110" s="78">
        <f t="shared" si="96"/>
        <v>100</v>
      </c>
      <c r="B110" s="79"/>
      <c r="C110" s="80"/>
      <c r="D110" s="81"/>
      <c r="E110" s="82"/>
      <c r="F110" s="83"/>
      <c r="G110" s="84">
        <f t="shared" si="97"/>
        <v>0</v>
      </c>
      <c r="H110" s="84">
        <f t="shared" si="98"/>
        <v>0</v>
      </c>
      <c r="I110" s="84">
        <f t="shared" si="99"/>
        <v>0</v>
      </c>
      <c r="J110" s="84">
        <f t="shared" si="100"/>
        <v>0</v>
      </c>
      <c r="K110" s="84">
        <f t="shared" si="101"/>
        <v>0</v>
      </c>
      <c r="L110" s="84">
        <f t="shared" si="102"/>
        <v>0</v>
      </c>
      <c r="M110" s="84">
        <f t="shared" si="103"/>
        <v>0</v>
      </c>
      <c r="N110" s="84">
        <f t="shared" si="104"/>
        <v>0</v>
      </c>
      <c r="O110" s="84">
        <f t="shared" si="105"/>
        <v>0</v>
      </c>
      <c r="P110" s="84">
        <f t="shared" si="106"/>
        <v>0</v>
      </c>
      <c r="Q110" s="84">
        <f t="shared" si="107"/>
        <v>0</v>
      </c>
      <c r="R110" s="84">
        <f t="shared" si="108"/>
        <v>0</v>
      </c>
      <c r="S110" s="84">
        <f t="shared" si="109"/>
        <v>0</v>
      </c>
      <c r="T110" s="84">
        <f t="shared" si="110"/>
        <v>0</v>
      </c>
      <c r="U110" s="84">
        <f t="shared" si="111"/>
        <v>0</v>
      </c>
      <c r="V110" s="84">
        <f t="shared" si="112"/>
        <v>0</v>
      </c>
      <c r="W110" s="84">
        <f t="shared" si="113"/>
        <v>0</v>
      </c>
      <c r="X110" s="84">
        <f t="shared" si="114"/>
        <v>0</v>
      </c>
      <c r="Y110" s="84">
        <f t="shared" si="115"/>
        <v>0</v>
      </c>
      <c r="Z110" s="84">
        <f t="shared" si="116"/>
        <v>0</v>
      </c>
      <c r="AA110" s="84">
        <f t="shared" si="117"/>
        <v>0</v>
      </c>
      <c r="AB110" s="84">
        <f t="shared" si="118"/>
        <v>0</v>
      </c>
      <c r="AC110" s="84">
        <f t="shared" si="119"/>
        <v>0</v>
      </c>
      <c r="AD110" s="84">
        <f t="shared" si="120"/>
        <v>0</v>
      </c>
      <c r="AE110" s="84">
        <f t="shared" si="121"/>
        <v>0</v>
      </c>
      <c r="AF110" s="84">
        <f t="shared" si="122"/>
        <v>0</v>
      </c>
      <c r="AG110" s="84">
        <f t="shared" si="123"/>
        <v>0</v>
      </c>
      <c r="AH110" s="84">
        <f t="shared" si="124"/>
        <v>0</v>
      </c>
      <c r="AI110" s="84">
        <f t="shared" si="125"/>
        <v>0</v>
      </c>
      <c r="AJ110" s="84">
        <f t="shared" si="126"/>
        <v>0</v>
      </c>
      <c r="AK110" s="84">
        <f t="shared" si="127"/>
        <v>0</v>
      </c>
      <c r="AL110" s="84">
        <f t="shared" si="128"/>
        <v>0</v>
      </c>
      <c r="AM110" s="84">
        <f t="shared" si="129"/>
        <v>0</v>
      </c>
      <c r="AN110" s="84">
        <f t="shared" si="130"/>
        <v>0</v>
      </c>
      <c r="AO110" s="84">
        <f t="shared" si="131"/>
        <v>0</v>
      </c>
      <c r="AP110" s="84">
        <f t="shared" si="132"/>
        <v>0</v>
      </c>
      <c r="AQ110" s="84">
        <f t="shared" si="133"/>
        <v>0</v>
      </c>
      <c r="AR110" s="84">
        <f t="shared" si="134"/>
        <v>0</v>
      </c>
      <c r="AS110" s="84">
        <f t="shared" si="135"/>
        <v>0</v>
      </c>
      <c r="AT110" s="84">
        <f t="shared" si="136"/>
        <v>0</v>
      </c>
      <c r="AU110" s="84">
        <f t="shared" si="137"/>
        <v>0</v>
      </c>
      <c r="AV110" s="84">
        <f t="shared" si="138"/>
        <v>0</v>
      </c>
      <c r="AW110" s="84">
        <f t="shared" si="139"/>
        <v>0</v>
      </c>
      <c r="AX110" s="84">
        <f t="shared" si="140"/>
        <v>0</v>
      </c>
      <c r="AY110" s="84">
        <f t="shared" si="141"/>
        <v>0</v>
      </c>
      <c r="AZ110" s="84">
        <f t="shared" si="142"/>
        <v>0</v>
      </c>
      <c r="BA110" s="84">
        <f t="shared" si="143"/>
        <v>0</v>
      </c>
      <c r="BB110" s="84">
        <f t="shared" si="144"/>
        <v>0</v>
      </c>
      <c r="BC110" s="84">
        <f t="shared" si="145"/>
        <v>0</v>
      </c>
      <c r="BD110" s="84">
        <f t="shared" si="146"/>
        <v>0</v>
      </c>
      <c r="BE110" s="84">
        <f t="shared" si="147"/>
        <v>0</v>
      </c>
      <c r="BF110" s="84">
        <f t="shared" si="148"/>
        <v>0</v>
      </c>
      <c r="BG110" s="84">
        <f t="shared" si="149"/>
        <v>0</v>
      </c>
      <c r="BH110" s="84">
        <f t="shared" si="150"/>
        <v>0</v>
      </c>
      <c r="BI110" s="84">
        <f t="shared" si="151"/>
        <v>0</v>
      </c>
      <c r="BJ110" s="84">
        <f t="shared" si="152"/>
        <v>0</v>
      </c>
      <c r="BK110" s="84">
        <f t="shared" si="153"/>
        <v>0</v>
      </c>
      <c r="BL110" s="84">
        <f t="shared" si="154"/>
        <v>0</v>
      </c>
      <c r="BM110" s="84">
        <f t="shared" si="155"/>
        <v>0</v>
      </c>
      <c r="BN110" s="84">
        <f t="shared" si="156"/>
        <v>0</v>
      </c>
      <c r="BO110" s="84">
        <f t="shared" si="157"/>
        <v>0</v>
      </c>
      <c r="BP110" s="84">
        <f t="shared" si="158"/>
        <v>0</v>
      </c>
      <c r="BQ110" s="84">
        <f t="shared" si="159"/>
        <v>0</v>
      </c>
      <c r="BR110" s="84">
        <f t="shared" si="160"/>
        <v>0</v>
      </c>
      <c r="BS110" s="84">
        <f t="shared" si="161"/>
        <v>0</v>
      </c>
      <c r="BT110" s="84">
        <f t="shared" si="162"/>
        <v>0</v>
      </c>
      <c r="BU110" s="84">
        <f t="shared" si="163"/>
        <v>0</v>
      </c>
      <c r="BV110" s="84">
        <f t="shared" si="164"/>
        <v>0</v>
      </c>
      <c r="BW110" s="84">
        <f t="shared" si="165"/>
        <v>0</v>
      </c>
      <c r="BX110" s="84">
        <f t="shared" si="166"/>
        <v>0</v>
      </c>
      <c r="BY110" s="84">
        <f t="shared" si="167"/>
        <v>0</v>
      </c>
      <c r="BZ110" s="84">
        <f t="shared" si="168"/>
        <v>0</v>
      </c>
      <c r="CA110" s="84">
        <f t="shared" si="169"/>
        <v>0</v>
      </c>
      <c r="CB110" s="84">
        <f t="shared" si="170"/>
        <v>0</v>
      </c>
      <c r="CC110" s="84">
        <f t="shared" si="171"/>
        <v>0</v>
      </c>
      <c r="CD110" s="84">
        <f t="shared" si="172"/>
        <v>0</v>
      </c>
      <c r="CE110" s="84">
        <f t="shared" si="173"/>
        <v>0</v>
      </c>
      <c r="CF110" s="84">
        <f t="shared" si="174"/>
        <v>0</v>
      </c>
      <c r="CG110" s="84">
        <f t="shared" si="175"/>
        <v>0</v>
      </c>
      <c r="CH110" s="84">
        <f t="shared" si="176"/>
        <v>0</v>
      </c>
      <c r="CI110" s="84">
        <f t="shared" si="177"/>
        <v>0</v>
      </c>
      <c r="CJ110" s="84">
        <f t="shared" si="178"/>
        <v>0</v>
      </c>
      <c r="CK110" s="84">
        <f t="shared" si="179"/>
        <v>0</v>
      </c>
      <c r="CL110" s="84">
        <f t="shared" si="180"/>
        <v>0</v>
      </c>
      <c r="CM110" s="84">
        <f t="shared" si="181"/>
        <v>0</v>
      </c>
      <c r="CN110" s="84">
        <f t="shared" si="182"/>
        <v>0</v>
      </c>
      <c r="CO110" s="84">
        <f t="shared" si="183"/>
        <v>0</v>
      </c>
      <c r="CP110" s="84">
        <f t="shared" si="184"/>
        <v>0</v>
      </c>
      <c r="CQ110" s="84">
        <f t="shared" si="185"/>
        <v>0</v>
      </c>
      <c r="CR110" s="84">
        <f t="shared" si="186"/>
        <v>0</v>
      </c>
      <c r="CS110" s="84">
        <f t="shared" si="187"/>
        <v>0</v>
      </c>
      <c r="CT110" s="84">
        <f t="shared" si="188"/>
        <v>0</v>
      </c>
      <c r="CU110" s="84">
        <f t="shared" si="189"/>
        <v>0</v>
      </c>
      <c r="CV110" s="84">
        <f t="shared" si="190"/>
        <v>0</v>
      </c>
      <c r="CW110" s="84">
        <f t="shared" si="191"/>
        <v>0</v>
      </c>
      <c r="CX110" s="84">
        <f t="shared" si="192"/>
        <v>0</v>
      </c>
    </row>
    <row r="111" spans="1:102" s="263" customFormat="1" ht="14.25">
      <c r="A111" s="78">
        <f t="shared" si="96"/>
        <v>101</v>
      </c>
      <c r="B111" s="79"/>
      <c r="C111" s="80"/>
      <c r="D111" s="81"/>
      <c r="E111" s="82"/>
      <c r="F111" s="83"/>
      <c r="G111" s="84">
        <f t="shared" si="97"/>
        <v>0</v>
      </c>
      <c r="H111" s="84">
        <f t="shared" si="98"/>
        <v>0</v>
      </c>
      <c r="I111" s="84">
        <f t="shared" si="99"/>
        <v>0</v>
      </c>
      <c r="J111" s="84">
        <f t="shared" si="100"/>
        <v>0</v>
      </c>
      <c r="K111" s="84">
        <f t="shared" si="101"/>
        <v>0</v>
      </c>
      <c r="L111" s="84">
        <f t="shared" si="102"/>
        <v>0</v>
      </c>
      <c r="M111" s="84">
        <f t="shared" si="103"/>
        <v>0</v>
      </c>
      <c r="N111" s="84">
        <f t="shared" si="104"/>
        <v>0</v>
      </c>
      <c r="O111" s="84">
        <f t="shared" si="105"/>
        <v>0</v>
      </c>
      <c r="P111" s="84">
        <f t="shared" si="106"/>
        <v>0</v>
      </c>
      <c r="Q111" s="84">
        <f t="shared" si="107"/>
        <v>0</v>
      </c>
      <c r="R111" s="84">
        <f t="shared" si="108"/>
        <v>0</v>
      </c>
      <c r="S111" s="84">
        <f t="shared" si="109"/>
        <v>0</v>
      </c>
      <c r="T111" s="84">
        <f t="shared" si="110"/>
        <v>0</v>
      </c>
      <c r="U111" s="84">
        <f t="shared" si="111"/>
        <v>0</v>
      </c>
      <c r="V111" s="84">
        <f t="shared" si="112"/>
        <v>0</v>
      </c>
      <c r="W111" s="84">
        <f t="shared" si="113"/>
        <v>0</v>
      </c>
      <c r="X111" s="84">
        <f t="shared" si="114"/>
        <v>0</v>
      </c>
      <c r="Y111" s="84">
        <f t="shared" si="115"/>
        <v>0</v>
      </c>
      <c r="Z111" s="84">
        <f t="shared" si="116"/>
        <v>0</v>
      </c>
      <c r="AA111" s="84">
        <f t="shared" si="117"/>
        <v>0</v>
      </c>
      <c r="AB111" s="84">
        <f t="shared" si="118"/>
        <v>0</v>
      </c>
      <c r="AC111" s="84">
        <f t="shared" si="119"/>
        <v>0</v>
      </c>
      <c r="AD111" s="84">
        <f t="shared" si="120"/>
        <v>0</v>
      </c>
      <c r="AE111" s="84">
        <f t="shared" si="121"/>
        <v>0</v>
      </c>
      <c r="AF111" s="84">
        <f t="shared" si="122"/>
        <v>0</v>
      </c>
      <c r="AG111" s="84">
        <f t="shared" si="123"/>
        <v>0</v>
      </c>
      <c r="AH111" s="84">
        <f t="shared" si="124"/>
        <v>0</v>
      </c>
      <c r="AI111" s="84">
        <f t="shared" si="125"/>
        <v>0</v>
      </c>
      <c r="AJ111" s="84">
        <f t="shared" si="126"/>
        <v>0</v>
      </c>
      <c r="AK111" s="84">
        <f t="shared" si="127"/>
        <v>0</v>
      </c>
      <c r="AL111" s="84">
        <f t="shared" si="128"/>
        <v>0</v>
      </c>
      <c r="AM111" s="84">
        <f t="shared" si="129"/>
        <v>0</v>
      </c>
      <c r="AN111" s="84">
        <f t="shared" si="130"/>
        <v>0</v>
      </c>
      <c r="AO111" s="84">
        <f t="shared" si="131"/>
        <v>0</v>
      </c>
      <c r="AP111" s="84">
        <f t="shared" si="132"/>
        <v>0</v>
      </c>
      <c r="AQ111" s="84">
        <f t="shared" si="133"/>
        <v>0</v>
      </c>
      <c r="AR111" s="84">
        <f t="shared" si="134"/>
        <v>0</v>
      </c>
      <c r="AS111" s="84">
        <f t="shared" si="135"/>
        <v>0</v>
      </c>
      <c r="AT111" s="84">
        <f t="shared" si="136"/>
        <v>0</v>
      </c>
      <c r="AU111" s="84">
        <f t="shared" si="137"/>
        <v>0</v>
      </c>
      <c r="AV111" s="84">
        <f t="shared" si="138"/>
        <v>0</v>
      </c>
      <c r="AW111" s="84">
        <f t="shared" si="139"/>
        <v>0</v>
      </c>
      <c r="AX111" s="84">
        <f t="shared" si="140"/>
        <v>0</v>
      </c>
      <c r="AY111" s="84">
        <f t="shared" si="141"/>
        <v>0</v>
      </c>
      <c r="AZ111" s="84">
        <f t="shared" si="142"/>
        <v>0</v>
      </c>
      <c r="BA111" s="84">
        <f t="shared" si="143"/>
        <v>0</v>
      </c>
      <c r="BB111" s="84">
        <f t="shared" si="144"/>
        <v>0</v>
      </c>
      <c r="BC111" s="84">
        <f t="shared" si="145"/>
        <v>0</v>
      </c>
      <c r="BD111" s="84">
        <f t="shared" si="146"/>
        <v>0</v>
      </c>
      <c r="BE111" s="84">
        <f t="shared" si="147"/>
        <v>0</v>
      </c>
      <c r="BF111" s="84">
        <f t="shared" si="148"/>
        <v>0</v>
      </c>
      <c r="BG111" s="84">
        <f t="shared" si="149"/>
        <v>0</v>
      </c>
      <c r="BH111" s="84">
        <f t="shared" si="150"/>
        <v>0</v>
      </c>
      <c r="BI111" s="84">
        <f t="shared" si="151"/>
        <v>0</v>
      </c>
      <c r="BJ111" s="84">
        <f t="shared" si="152"/>
        <v>0</v>
      </c>
      <c r="BK111" s="84">
        <f t="shared" si="153"/>
        <v>0</v>
      </c>
      <c r="BL111" s="84">
        <f t="shared" si="154"/>
        <v>0</v>
      </c>
      <c r="BM111" s="84">
        <f t="shared" si="155"/>
        <v>0</v>
      </c>
      <c r="BN111" s="84">
        <f t="shared" si="156"/>
        <v>0</v>
      </c>
      <c r="BO111" s="84">
        <f t="shared" si="157"/>
        <v>0</v>
      </c>
      <c r="BP111" s="84">
        <f t="shared" si="158"/>
        <v>0</v>
      </c>
      <c r="BQ111" s="84">
        <f t="shared" si="159"/>
        <v>0</v>
      </c>
      <c r="BR111" s="84">
        <f t="shared" si="160"/>
        <v>0</v>
      </c>
      <c r="BS111" s="84">
        <f t="shared" si="161"/>
        <v>0</v>
      </c>
      <c r="BT111" s="84">
        <f t="shared" si="162"/>
        <v>0</v>
      </c>
      <c r="BU111" s="84">
        <f t="shared" si="163"/>
        <v>0</v>
      </c>
      <c r="BV111" s="84">
        <f t="shared" si="164"/>
        <v>0</v>
      </c>
      <c r="BW111" s="84">
        <f t="shared" si="165"/>
        <v>0</v>
      </c>
      <c r="BX111" s="84">
        <f t="shared" si="166"/>
        <v>0</v>
      </c>
      <c r="BY111" s="84">
        <f t="shared" si="167"/>
        <v>0</v>
      </c>
      <c r="BZ111" s="84">
        <f t="shared" si="168"/>
        <v>0</v>
      </c>
      <c r="CA111" s="84">
        <f t="shared" si="169"/>
        <v>0</v>
      </c>
      <c r="CB111" s="84">
        <f t="shared" si="170"/>
        <v>0</v>
      </c>
      <c r="CC111" s="84">
        <f t="shared" si="171"/>
        <v>0</v>
      </c>
      <c r="CD111" s="84">
        <f t="shared" si="172"/>
        <v>0</v>
      </c>
      <c r="CE111" s="84">
        <f t="shared" si="173"/>
        <v>0</v>
      </c>
      <c r="CF111" s="84">
        <f t="shared" si="174"/>
        <v>0</v>
      </c>
      <c r="CG111" s="84">
        <f t="shared" si="175"/>
        <v>0</v>
      </c>
      <c r="CH111" s="84">
        <f t="shared" si="176"/>
        <v>0</v>
      </c>
      <c r="CI111" s="84">
        <f t="shared" si="177"/>
        <v>0</v>
      </c>
      <c r="CJ111" s="84">
        <f t="shared" si="178"/>
        <v>0</v>
      </c>
      <c r="CK111" s="84">
        <f t="shared" si="179"/>
        <v>0</v>
      </c>
      <c r="CL111" s="84">
        <f t="shared" si="180"/>
        <v>0</v>
      </c>
      <c r="CM111" s="84">
        <f t="shared" si="181"/>
        <v>0</v>
      </c>
      <c r="CN111" s="84">
        <f t="shared" si="182"/>
        <v>0</v>
      </c>
      <c r="CO111" s="84">
        <f t="shared" si="183"/>
        <v>0</v>
      </c>
      <c r="CP111" s="84">
        <f t="shared" si="184"/>
        <v>0</v>
      </c>
      <c r="CQ111" s="84">
        <f t="shared" si="185"/>
        <v>0</v>
      </c>
      <c r="CR111" s="84">
        <f t="shared" si="186"/>
        <v>0</v>
      </c>
      <c r="CS111" s="84">
        <f t="shared" si="187"/>
        <v>0</v>
      </c>
      <c r="CT111" s="84">
        <f t="shared" si="188"/>
        <v>0</v>
      </c>
      <c r="CU111" s="84">
        <f t="shared" si="189"/>
        <v>0</v>
      </c>
      <c r="CV111" s="84">
        <f t="shared" si="190"/>
        <v>0</v>
      </c>
      <c r="CW111" s="84">
        <f t="shared" si="191"/>
        <v>0</v>
      </c>
      <c r="CX111" s="84">
        <f t="shared" si="192"/>
        <v>0</v>
      </c>
    </row>
    <row r="112" spans="1:102" s="263" customFormat="1" ht="14.25">
      <c r="A112" s="78">
        <f t="shared" si="96"/>
        <v>102</v>
      </c>
      <c r="B112" s="79"/>
      <c r="C112" s="80"/>
      <c r="D112" s="81"/>
      <c r="E112" s="82"/>
      <c r="F112" s="83"/>
      <c r="G112" s="84">
        <f t="shared" si="97"/>
        <v>0</v>
      </c>
      <c r="H112" s="84">
        <f t="shared" si="98"/>
        <v>0</v>
      </c>
      <c r="I112" s="84">
        <f t="shared" si="99"/>
        <v>0</v>
      </c>
      <c r="J112" s="84">
        <f t="shared" si="100"/>
        <v>0</v>
      </c>
      <c r="K112" s="84">
        <f t="shared" si="101"/>
        <v>0</v>
      </c>
      <c r="L112" s="84">
        <f t="shared" si="102"/>
        <v>0</v>
      </c>
      <c r="M112" s="84">
        <f t="shared" si="103"/>
        <v>0</v>
      </c>
      <c r="N112" s="84">
        <f t="shared" si="104"/>
        <v>0</v>
      </c>
      <c r="O112" s="84">
        <f t="shared" si="105"/>
        <v>0</v>
      </c>
      <c r="P112" s="84">
        <f t="shared" si="106"/>
        <v>0</v>
      </c>
      <c r="Q112" s="84">
        <f t="shared" si="107"/>
        <v>0</v>
      </c>
      <c r="R112" s="84">
        <f t="shared" si="108"/>
        <v>0</v>
      </c>
      <c r="S112" s="84">
        <f t="shared" si="109"/>
        <v>0</v>
      </c>
      <c r="T112" s="84">
        <f t="shared" si="110"/>
        <v>0</v>
      </c>
      <c r="U112" s="84">
        <f t="shared" si="111"/>
        <v>0</v>
      </c>
      <c r="V112" s="84">
        <f t="shared" si="112"/>
        <v>0</v>
      </c>
      <c r="W112" s="84">
        <f t="shared" si="113"/>
        <v>0</v>
      </c>
      <c r="X112" s="84">
        <f t="shared" si="114"/>
        <v>0</v>
      </c>
      <c r="Y112" s="84">
        <f t="shared" si="115"/>
        <v>0</v>
      </c>
      <c r="Z112" s="84">
        <f t="shared" si="116"/>
        <v>0</v>
      </c>
      <c r="AA112" s="84">
        <f t="shared" si="117"/>
        <v>0</v>
      </c>
      <c r="AB112" s="84">
        <f t="shared" si="118"/>
        <v>0</v>
      </c>
      <c r="AC112" s="84">
        <f t="shared" si="119"/>
        <v>0</v>
      </c>
      <c r="AD112" s="84">
        <f t="shared" si="120"/>
        <v>0</v>
      </c>
      <c r="AE112" s="84">
        <f t="shared" si="121"/>
        <v>0</v>
      </c>
      <c r="AF112" s="84">
        <f t="shared" si="122"/>
        <v>0</v>
      </c>
      <c r="AG112" s="84">
        <f t="shared" si="123"/>
        <v>0</v>
      </c>
      <c r="AH112" s="84">
        <f t="shared" si="124"/>
        <v>0</v>
      </c>
      <c r="AI112" s="84">
        <f t="shared" si="125"/>
        <v>0</v>
      </c>
      <c r="AJ112" s="84">
        <f t="shared" si="126"/>
        <v>0</v>
      </c>
      <c r="AK112" s="84">
        <f t="shared" si="127"/>
        <v>0</v>
      </c>
      <c r="AL112" s="84">
        <f t="shared" si="128"/>
        <v>0</v>
      </c>
      <c r="AM112" s="84">
        <f t="shared" si="129"/>
        <v>0</v>
      </c>
      <c r="AN112" s="84">
        <f t="shared" si="130"/>
        <v>0</v>
      </c>
      <c r="AO112" s="84">
        <f t="shared" si="131"/>
        <v>0</v>
      </c>
      <c r="AP112" s="84">
        <f t="shared" si="132"/>
        <v>0</v>
      </c>
      <c r="AQ112" s="84">
        <f t="shared" si="133"/>
        <v>0</v>
      </c>
      <c r="AR112" s="84">
        <f t="shared" si="134"/>
        <v>0</v>
      </c>
      <c r="AS112" s="84">
        <f t="shared" si="135"/>
        <v>0</v>
      </c>
      <c r="AT112" s="84">
        <f t="shared" si="136"/>
        <v>0</v>
      </c>
      <c r="AU112" s="84">
        <f t="shared" si="137"/>
        <v>0</v>
      </c>
      <c r="AV112" s="84">
        <f t="shared" si="138"/>
        <v>0</v>
      </c>
      <c r="AW112" s="84">
        <f t="shared" si="139"/>
        <v>0</v>
      </c>
      <c r="AX112" s="84">
        <f t="shared" si="140"/>
        <v>0</v>
      </c>
      <c r="AY112" s="84">
        <f t="shared" si="141"/>
        <v>0</v>
      </c>
      <c r="AZ112" s="84">
        <f t="shared" si="142"/>
        <v>0</v>
      </c>
      <c r="BA112" s="84">
        <f t="shared" si="143"/>
        <v>0</v>
      </c>
      <c r="BB112" s="84">
        <f t="shared" si="144"/>
        <v>0</v>
      </c>
      <c r="BC112" s="84">
        <f t="shared" si="145"/>
        <v>0</v>
      </c>
      <c r="BD112" s="84">
        <f t="shared" si="146"/>
        <v>0</v>
      </c>
      <c r="BE112" s="84">
        <f t="shared" si="147"/>
        <v>0</v>
      </c>
      <c r="BF112" s="84">
        <f t="shared" si="148"/>
        <v>0</v>
      </c>
      <c r="BG112" s="84">
        <f t="shared" si="149"/>
        <v>0</v>
      </c>
      <c r="BH112" s="84">
        <f t="shared" si="150"/>
        <v>0</v>
      </c>
      <c r="BI112" s="84">
        <f t="shared" si="151"/>
        <v>0</v>
      </c>
      <c r="BJ112" s="84">
        <f t="shared" si="152"/>
        <v>0</v>
      </c>
      <c r="BK112" s="84">
        <f t="shared" si="153"/>
        <v>0</v>
      </c>
      <c r="BL112" s="84">
        <f t="shared" si="154"/>
        <v>0</v>
      </c>
      <c r="BM112" s="84">
        <f t="shared" si="155"/>
        <v>0</v>
      </c>
      <c r="BN112" s="84">
        <f t="shared" si="156"/>
        <v>0</v>
      </c>
      <c r="BO112" s="84">
        <f t="shared" si="157"/>
        <v>0</v>
      </c>
      <c r="BP112" s="84">
        <f t="shared" si="158"/>
        <v>0</v>
      </c>
      <c r="BQ112" s="84">
        <f t="shared" si="159"/>
        <v>0</v>
      </c>
      <c r="BR112" s="84">
        <f t="shared" si="160"/>
        <v>0</v>
      </c>
      <c r="BS112" s="84">
        <f t="shared" si="161"/>
        <v>0</v>
      </c>
      <c r="BT112" s="84">
        <f t="shared" si="162"/>
        <v>0</v>
      </c>
      <c r="BU112" s="84">
        <f t="shared" si="163"/>
        <v>0</v>
      </c>
      <c r="BV112" s="84">
        <f t="shared" si="164"/>
        <v>0</v>
      </c>
      <c r="BW112" s="84">
        <f t="shared" si="165"/>
        <v>0</v>
      </c>
      <c r="BX112" s="84">
        <f t="shared" si="166"/>
        <v>0</v>
      </c>
      <c r="BY112" s="84">
        <f t="shared" si="167"/>
        <v>0</v>
      </c>
      <c r="BZ112" s="84">
        <f t="shared" si="168"/>
        <v>0</v>
      </c>
      <c r="CA112" s="84">
        <f t="shared" si="169"/>
        <v>0</v>
      </c>
      <c r="CB112" s="84">
        <f t="shared" si="170"/>
        <v>0</v>
      </c>
      <c r="CC112" s="84">
        <f t="shared" si="171"/>
        <v>0</v>
      </c>
      <c r="CD112" s="84">
        <f t="shared" si="172"/>
        <v>0</v>
      </c>
      <c r="CE112" s="84">
        <f t="shared" si="173"/>
        <v>0</v>
      </c>
      <c r="CF112" s="84">
        <f t="shared" si="174"/>
        <v>0</v>
      </c>
      <c r="CG112" s="84">
        <f t="shared" si="175"/>
        <v>0</v>
      </c>
      <c r="CH112" s="84">
        <f t="shared" si="176"/>
        <v>0</v>
      </c>
      <c r="CI112" s="84">
        <f t="shared" si="177"/>
        <v>0</v>
      </c>
      <c r="CJ112" s="84">
        <f t="shared" si="178"/>
        <v>0</v>
      </c>
      <c r="CK112" s="84">
        <f t="shared" si="179"/>
        <v>0</v>
      </c>
      <c r="CL112" s="84">
        <f t="shared" si="180"/>
        <v>0</v>
      </c>
      <c r="CM112" s="84">
        <f t="shared" si="181"/>
        <v>0</v>
      </c>
      <c r="CN112" s="84">
        <f t="shared" si="182"/>
        <v>0</v>
      </c>
      <c r="CO112" s="84">
        <f t="shared" si="183"/>
        <v>0</v>
      </c>
      <c r="CP112" s="84">
        <f t="shared" si="184"/>
        <v>0</v>
      </c>
      <c r="CQ112" s="84">
        <f t="shared" si="185"/>
        <v>0</v>
      </c>
      <c r="CR112" s="84">
        <f t="shared" si="186"/>
        <v>0</v>
      </c>
      <c r="CS112" s="84">
        <f t="shared" si="187"/>
        <v>0</v>
      </c>
      <c r="CT112" s="84">
        <f t="shared" si="188"/>
        <v>0</v>
      </c>
      <c r="CU112" s="84">
        <f t="shared" si="189"/>
        <v>0</v>
      </c>
      <c r="CV112" s="84">
        <f t="shared" si="190"/>
        <v>0</v>
      </c>
      <c r="CW112" s="84">
        <f t="shared" si="191"/>
        <v>0</v>
      </c>
      <c r="CX112" s="84">
        <f t="shared" si="192"/>
        <v>0</v>
      </c>
    </row>
    <row r="113" spans="1:102" s="263" customFormat="1" ht="14.25">
      <c r="A113" s="78">
        <f t="shared" si="96"/>
        <v>103</v>
      </c>
      <c r="B113" s="79"/>
      <c r="C113" s="80"/>
      <c r="D113" s="81"/>
      <c r="E113" s="82"/>
      <c r="F113" s="83"/>
      <c r="G113" s="84">
        <f t="shared" si="97"/>
        <v>0</v>
      </c>
      <c r="H113" s="84">
        <f t="shared" si="98"/>
        <v>0</v>
      </c>
      <c r="I113" s="84">
        <f t="shared" si="99"/>
        <v>0</v>
      </c>
      <c r="J113" s="84">
        <f t="shared" si="100"/>
        <v>0</v>
      </c>
      <c r="K113" s="84">
        <f t="shared" si="101"/>
        <v>0</v>
      </c>
      <c r="L113" s="84">
        <f t="shared" si="102"/>
        <v>0</v>
      </c>
      <c r="M113" s="84">
        <f t="shared" si="103"/>
        <v>0</v>
      </c>
      <c r="N113" s="84">
        <f t="shared" si="104"/>
        <v>0</v>
      </c>
      <c r="O113" s="84">
        <f t="shared" si="105"/>
        <v>0</v>
      </c>
      <c r="P113" s="84">
        <f t="shared" si="106"/>
        <v>0</v>
      </c>
      <c r="Q113" s="84">
        <f t="shared" si="107"/>
        <v>0</v>
      </c>
      <c r="R113" s="84">
        <f t="shared" si="108"/>
        <v>0</v>
      </c>
      <c r="S113" s="84">
        <f t="shared" si="109"/>
        <v>0</v>
      </c>
      <c r="T113" s="84">
        <f t="shared" si="110"/>
        <v>0</v>
      </c>
      <c r="U113" s="84">
        <f t="shared" si="111"/>
        <v>0</v>
      </c>
      <c r="V113" s="84">
        <f t="shared" si="112"/>
        <v>0</v>
      </c>
      <c r="W113" s="84">
        <f t="shared" si="113"/>
        <v>0</v>
      </c>
      <c r="X113" s="84">
        <f t="shared" si="114"/>
        <v>0</v>
      </c>
      <c r="Y113" s="84">
        <f t="shared" si="115"/>
        <v>0</v>
      </c>
      <c r="Z113" s="84">
        <f t="shared" si="116"/>
        <v>0</v>
      </c>
      <c r="AA113" s="84">
        <f t="shared" si="117"/>
        <v>0</v>
      </c>
      <c r="AB113" s="84">
        <f t="shared" si="118"/>
        <v>0</v>
      </c>
      <c r="AC113" s="84">
        <f t="shared" si="119"/>
        <v>0</v>
      </c>
      <c r="AD113" s="84">
        <f t="shared" si="120"/>
        <v>0</v>
      </c>
      <c r="AE113" s="84">
        <f t="shared" si="121"/>
        <v>0</v>
      </c>
      <c r="AF113" s="84">
        <f t="shared" si="122"/>
        <v>0</v>
      </c>
      <c r="AG113" s="84">
        <f t="shared" si="123"/>
        <v>0</v>
      </c>
      <c r="AH113" s="84">
        <f t="shared" si="124"/>
        <v>0</v>
      </c>
      <c r="AI113" s="84">
        <f t="shared" si="125"/>
        <v>0</v>
      </c>
      <c r="AJ113" s="84">
        <f t="shared" si="126"/>
        <v>0</v>
      </c>
      <c r="AK113" s="84">
        <f t="shared" si="127"/>
        <v>0</v>
      </c>
      <c r="AL113" s="84">
        <f t="shared" si="128"/>
        <v>0</v>
      </c>
      <c r="AM113" s="84">
        <f t="shared" si="129"/>
        <v>0</v>
      </c>
      <c r="AN113" s="84">
        <f t="shared" si="130"/>
        <v>0</v>
      </c>
      <c r="AO113" s="84">
        <f t="shared" si="131"/>
        <v>0</v>
      </c>
      <c r="AP113" s="84">
        <f t="shared" si="132"/>
        <v>0</v>
      </c>
      <c r="AQ113" s="84">
        <f t="shared" si="133"/>
        <v>0</v>
      </c>
      <c r="AR113" s="84">
        <f t="shared" si="134"/>
        <v>0</v>
      </c>
      <c r="AS113" s="84">
        <f t="shared" si="135"/>
        <v>0</v>
      </c>
      <c r="AT113" s="84">
        <f t="shared" si="136"/>
        <v>0</v>
      </c>
      <c r="AU113" s="84">
        <f t="shared" si="137"/>
        <v>0</v>
      </c>
      <c r="AV113" s="84">
        <f t="shared" si="138"/>
        <v>0</v>
      </c>
      <c r="AW113" s="84">
        <f t="shared" si="139"/>
        <v>0</v>
      </c>
      <c r="AX113" s="84">
        <f t="shared" si="140"/>
        <v>0</v>
      </c>
      <c r="AY113" s="84">
        <f t="shared" si="141"/>
        <v>0</v>
      </c>
      <c r="AZ113" s="84">
        <f t="shared" si="142"/>
        <v>0</v>
      </c>
      <c r="BA113" s="84">
        <f t="shared" si="143"/>
        <v>0</v>
      </c>
      <c r="BB113" s="84">
        <f t="shared" si="144"/>
        <v>0</v>
      </c>
      <c r="BC113" s="84">
        <f t="shared" si="145"/>
        <v>0</v>
      </c>
      <c r="BD113" s="84">
        <f t="shared" si="146"/>
        <v>0</v>
      </c>
      <c r="BE113" s="84">
        <f t="shared" si="147"/>
        <v>0</v>
      </c>
      <c r="BF113" s="84">
        <f t="shared" si="148"/>
        <v>0</v>
      </c>
      <c r="BG113" s="84">
        <f t="shared" si="149"/>
        <v>0</v>
      </c>
      <c r="BH113" s="84">
        <f t="shared" si="150"/>
        <v>0</v>
      </c>
      <c r="BI113" s="84">
        <f t="shared" si="151"/>
        <v>0</v>
      </c>
      <c r="BJ113" s="84">
        <f t="shared" si="152"/>
        <v>0</v>
      </c>
      <c r="BK113" s="84">
        <f t="shared" si="153"/>
        <v>0</v>
      </c>
      <c r="BL113" s="84">
        <f t="shared" si="154"/>
        <v>0</v>
      </c>
      <c r="BM113" s="84">
        <f t="shared" si="155"/>
        <v>0</v>
      </c>
      <c r="BN113" s="84">
        <f t="shared" si="156"/>
        <v>0</v>
      </c>
      <c r="BO113" s="84">
        <f t="shared" si="157"/>
        <v>0</v>
      </c>
      <c r="BP113" s="84">
        <f t="shared" si="158"/>
        <v>0</v>
      </c>
      <c r="BQ113" s="84">
        <f t="shared" si="159"/>
        <v>0</v>
      </c>
      <c r="BR113" s="84">
        <f t="shared" si="160"/>
        <v>0</v>
      </c>
      <c r="BS113" s="84">
        <f t="shared" si="161"/>
        <v>0</v>
      </c>
      <c r="BT113" s="84">
        <f t="shared" si="162"/>
        <v>0</v>
      </c>
      <c r="BU113" s="84">
        <f t="shared" si="163"/>
        <v>0</v>
      </c>
      <c r="BV113" s="84">
        <f t="shared" si="164"/>
        <v>0</v>
      </c>
      <c r="BW113" s="84">
        <f t="shared" si="165"/>
        <v>0</v>
      </c>
      <c r="BX113" s="84">
        <f t="shared" si="166"/>
        <v>0</v>
      </c>
      <c r="BY113" s="84">
        <f t="shared" si="167"/>
        <v>0</v>
      </c>
      <c r="BZ113" s="84">
        <f t="shared" si="168"/>
        <v>0</v>
      </c>
      <c r="CA113" s="84">
        <f t="shared" si="169"/>
        <v>0</v>
      </c>
      <c r="CB113" s="84">
        <f t="shared" si="170"/>
        <v>0</v>
      </c>
      <c r="CC113" s="84">
        <f t="shared" si="171"/>
        <v>0</v>
      </c>
      <c r="CD113" s="84">
        <f t="shared" si="172"/>
        <v>0</v>
      </c>
      <c r="CE113" s="84">
        <f t="shared" si="173"/>
        <v>0</v>
      </c>
      <c r="CF113" s="84">
        <f t="shared" si="174"/>
        <v>0</v>
      </c>
      <c r="CG113" s="84">
        <f t="shared" si="175"/>
        <v>0</v>
      </c>
      <c r="CH113" s="84">
        <f t="shared" si="176"/>
        <v>0</v>
      </c>
      <c r="CI113" s="84">
        <f t="shared" si="177"/>
        <v>0</v>
      </c>
      <c r="CJ113" s="84">
        <f t="shared" si="178"/>
        <v>0</v>
      </c>
      <c r="CK113" s="84">
        <f t="shared" si="179"/>
        <v>0</v>
      </c>
      <c r="CL113" s="84">
        <f t="shared" si="180"/>
        <v>0</v>
      </c>
      <c r="CM113" s="84">
        <f t="shared" si="181"/>
        <v>0</v>
      </c>
      <c r="CN113" s="84">
        <f t="shared" si="182"/>
        <v>0</v>
      </c>
      <c r="CO113" s="84">
        <f t="shared" si="183"/>
        <v>0</v>
      </c>
      <c r="CP113" s="84">
        <f t="shared" si="184"/>
        <v>0</v>
      </c>
      <c r="CQ113" s="84">
        <f t="shared" si="185"/>
        <v>0</v>
      </c>
      <c r="CR113" s="84">
        <f t="shared" si="186"/>
        <v>0</v>
      </c>
      <c r="CS113" s="84">
        <f t="shared" si="187"/>
        <v>0</v>
      </c>
      <c r="CT113" s="84">
        <f t="shared" si="188"/>
        <v>0</v>
      </c>
      <c r="CU113" s="84">
        <f t="shared" si="189"/>
        <v>0</v>
      </c>
      <c r="CV113" s="84">
        <f t="shared" si="190"/>
        <v>0</v>
      </c>
      <c r="CW113" s="84">
        <f t="shared" si="191"/>
        <v>0</v>
      </c>
      <c r="CX113" s="84">
        <f t="shared" si="192"/>
        <v>0</v>
      </c>
    </row>
    <row r="114" spans="1:102" s="263" customFormat="1" ht="14.25">
      <c r="A114" s="78">
        <f t="shared" si="96"/>
        <v>104</v>
      </c>
      <c r="B114" s="79"/>
      <c r="C114" s="80"/>
      <c r="D114" s="81"/>
      <c r="E114" s="82"/>
      <c r="F114" s="83"/>
      <c r="G114" s="84">
        <f t="shared" si="97"/>
        <v>0</v>
      </c>
      <c r="H114" s="84">
        <f t="shared" si="98"/>
        <v>0</v>
      </c>
      <c r="I114" s="84">
        <f t="shared" si="99"/>
        <v>0</v>
      </c>
      <c r="J114" s="84">
        <f t="shared" si="100"/>
        <v>0</v>
      </c>
      <c r="K114" s="84">
        <f t="shared" si="101"/>
        <v>0</v>
      </c>
      <c r="L114" s="84">
        <f t="shared" si="102"/>
        <v>0</v>
      </c>
      <c r="M114" s="84">
        <f t="shared" si="103"/>
        <v>0</v>
      </c>
      <c r="N114" s="84">
        <f t="shared" si="104"/>
        <v>0</v>
      </c>
      <c r="O114" s="84">
        <f t="shared" si="105"/>
        <v>0</v>
      </c>
      <c r="P114" s="84">
        <f t="shared" si="106"/>
        <v>0</v>
      </c>
      <c r="Q114" s="84">
        <f t="shared" si="107"/>
        <v>0</v>
      </c>
      <c r="R114" s="84">
        <f t="shared" si="108"/>
        <v>0</v>
      </c>
      <c r="S114" s="84">
        <f t="shared" si="109"/>
        <v>0</v>
      </c>
      <c r="T114" s="84">
        <f t="shared" si="110"/>
        <v>0</v>
      </c>
      <c r="U114" s="84">
        <f t="shared" si="111"/>
        <v>0</v>
      </c>
      <c r="V114" s="84">
        <f t="shared" si="112"/>
        <v>0</v>
      </c>
      <c r="W114" s="84">
        <f t="shared" si="113"/>
        <v>0</v>
      </c>
      <c r="X114" s="84">
        <f t="shared" si="114"/>
        <v>0</v>
      </c>
      <c r="Y114" s="84">
        <f t="shared" si="115"/>
        <v>0</v>
      </c>
      <c r="Z114" s="84">
        <f t="shared" si="116"/>
        <v>0</v>
      </c>
      <c r="AA114" s="84">
        <f t="shared" si="117"/>
        <v>0</v>
      </c>
      <c r="AB114" s="84">
        <f t="shared" si="118"/>
        <v>0</v>
      </c>
      <c r="AC114" s="84">
        <f t="shared" si="119"/>
        <v>0</v>
      </c>
      <c r="AD114" s="84">
        <f t="shared" si="120"/>
        <v>0</v>
      </c>
      <c r="AE114" s="84">
        <f t="shared" si="121"/>
        <v>0</v>
      </c>
      <c r="AF114" s="84">
        <f t="shared" si="122"/>
        <v>0</v>
      </c>
      <c r="AG114" s="84">
        <f t="shared" si="123"/>
        <v>0</v>
      </c>
      <c r="AH114" s="84">
        <f t="shared" si="124"/>
        <v>0</v>
      </c>
      <c r="AI114" s="84">
        <f t="shared" si="125"/>
        <v>0</v>
      </c>
      <c r="AJ114" s="84">
        <f t="shared" si="126"/>
        <v>0</v>
      </c>
      <c r="AK114" s="84">
        <f t="shared" si="127"/>
        <v>0</v>
      </c>
      <c r="AL114" s="84">
        <f t="shared" si="128"/>
        <v>0</v>
      </c>
      <c r="AM114" s="84">
        <f t="shared" si="129"/>
        <v>0</v>
      </c>
      <c r="AN114" s="84">
        <f t="shared" si="130"/>
        <v>0</v>
      </c>
      <c r="AO114" s="84">
        <f t="shared" si="131"/>
        <v>0</v>
      </c>
      <c r="AP114" s="84">
        <f t="shared" si="132"/>
        <v>0</v>
      </c>
      <c r="AQ114" s="84">
        <f t="shared" si="133"/>
        <v>0</v>
      </c>
      <c r="AR114" s="84">
        <f t="shared" si="134"/>
        <v>0</v>
      </c>
      <c r="AS114" s="84">
        <f t="shared" si="135"/>
        <v>0</v>
      </c>
      <c r="AT114" s="84">
        <f t="shared" si="136"/>
        <v>0</v>
      </c>
      <c r="AU114" s="84">
        <f t="shared" si="137"/>
        <v>0</v>
      </c>
      <c r="AV114" s="84">
        <f t="shared" si="138"/>
        <v>0</v>
      </c>
      <c r="AW114" s="84">
        <f t="shared" si="139"/>
        <v>0</v>
      </c>
      <c r="AX114" s="84">
        <f t="shared" si="140"/>
        <v>0</v>
      </c>
      <c r="AY114" s="84">
        <f t="shared" si="141"/>
        <v>0</v>
      </c>
      <c r="AZ114" s="84">
        <f t="shared" si="142"/>
        <v>0</v>
      </c>
      <c r="BA114" s="84">
        <f t="shared" si="143"/>
        <v>0</v>
      </c>
      <c r="BB114" s="84">
        <f t="shared" si="144"/>
        <v>0</v>
      </c>
      <c r="BC114" s="84">
        <f t="shared" si="145"/>
        <v>0</v>
      </c>
      <c r="BD114" s="84">
        <f t="shared" si="146"/>
        <v>0</v>
      </c>
      <c r="BE114" s="84">
        <f t="shared" si="147"/>
        <v>0</v>
      </c>
      <c r="BF114" s="84">
        <f t="shared" si="148"/>
        <v>0</v>
      </c>
      <c r="BG114" s="84">
        <f t="shared" si="149"/>
        <v>0</v>
      </c>
      <c r="BH114" s="84">
        <f t="shared" si="150"/>
        <v>0</v>
      </c>
      <c r="BI114" s="84">
        <f t="shared" si="151"/>
        <v>0</v>
      </c>
      <c r="BJ114" s="84">
        <f t="shared" si="152"/>
        <v>0</v>
      </c>
      <c r="BK114" s="84">
        <f t="shared" si="153"/>
        <v>0</v>
      </c>
      <c r="BL114" s="84">
        <f t="shared" si="154"/>
        <v>0</v>
      </c>
      <c r="BM114" s="84">
        <f t="shared" si="155"/>
        <v>0</v>
      </c>
      <c r="BN114" s="84">
        <f t="shared" si="156"/>
        <v>0</v>
      </c>
      <c r="BO114" s="84">
        <f t="shared" si="157"/>
        <v>0</v>
      </c>
      <c r="BP114" s="84">
        <f t="shared" si="158"/>
        <v>0</v>
      </c>
      <c r="BQ114" s="84">
        <f t="shared" si="159"/>
        <v>0</v>
      </c>
      <c r="BR114" s="84">
        <f t="shared" si="160"/>
        <v>0</v>
      </c>
      <c r="BS114" s="84">
        <f t="shared" si="161"/>
        <v>0</v>
      </c>
      <c r="BT114" s="84">
        <f t="shared" si="162"/>
        <v>0</v>
      </c>
      <c r="BU114" s="84">
        <f t="shared" si="163"/>
        <v>0</v>
      </c>
      <c r="BV114" s="84">
        <f t="shared" si="164"/>
        <v>0</v>
      </c>
      <c r="BW114" s="84">
        <f t="shared" si="165"/>
        <v>0</v>
      </c>
      <c r="BX114" s="84">
        <f t="shared" si="166"/>
        <v>0</v>
      </c>
      <c r="BY114" s="84">
        <f t="shared" si="167"/>
        <v>0</v>
      </c>
      <c r="BZ114" s="84">
        <f t="shared" si="168"/>
        <v>0</v>
      </c>
      <c r="CA114" s="84">
        <f t="shared" si="169"/>
        <v>0</v>
      </c>
      <c r="CB114" s="84">
        <f t="shared" si="170"/>
        <v>0</v>
      </c>
      <c r="CC114" s="84">
        <f t="shared" si="171"/>
        <v>0</v>
      </c>
      <c r="CD114" s="84">
        <f t="shared" si="172"/>
        <v>0</v>
      </c>
      <c r="CE114" s="84">
        <f t="shared" si="173"/>
        <v>0</v>
      </c>
      <c r="CF114" s="84">
        <f t="shared" si="174"/>
        <v>0</v>
      </c>
      <c r="CG114" s="84">
        <f t="shared" si="175"/>
        <v>0</v>
      </c>
      <c r="CH114" s="84">
        <f t="shared" si="176"/>
        <v>0</v>
      </c>
      <c r="CI114" s="84">
        <f t="shared" si="177"/>
        <v>0</v>
      </c>
      <c r="CJ114" s="84">
        <f t="shared" si="178"/>
        <v>0</v>
      </c>
      <c r="CK114" s="84">
        <f t="shared" si="179"/>
        <v>0</v>
      </c>
      <c r="CL114" s="84">
        <f t="shared" si="180"/>
        <v>0</v>
      </c>
      <c r="CM114" s="84">
        <f t="shared" si="181"/>
        <v>0</v>
      </c>
      <c r="CN114" s="84">
        <f t="shared" si="182"/>
        <v>0</v>
      </c>
      <c r="CO114" s="84">
        <f t="shared" si="183"/>
        <v>0</v>
      </c>
      <c r="CP114" s="84">
        <f t="shared" si="184"/>
        <v>0</v>
      </c>
      <c r="CQ114" s="84">
        <f t="shared" si="185"/>
        <v>0</v>
      </c>
      <c r="CR114" s="84">
        <f t="shared" si="186"/>
        <v>0</v>
      </c>
      <c r="CS114" s="84">
        <f t="shared" si="187"/>
        <v>0</v>
      </c>
      <c r="CT114" s="84">
        <f t="shared" si="188"/>
        <v>0</v>
      </c>
      <c r="CU114" s="84">
        <f t="shared" si="189"/>
        <v>0</v>
      </c>
      <c r="CV114" s="84">
        <f t="shared" si="190"/>
        <v>0</v>
      </c>
      <c r="CW114" s="84">
        <f t="shared" si="191"/>
        <v>0</v>
      </c>
      <c r="CX114" s="84">
        <f t="shared" si="192"/>
        <v>0</v>
      </c>
    </row>
    <row r="115" spans="1:102" s="263" customFormat="1" ht="14.25">
      <c r="A115" s="78">
        <f t="shared" si="96"/>
        <v>105</v>
      </c>
      <c r="B115" s="79"/>
      <c r="C115" s="80"/>
      <c r="D115" s="81"/>
      <c r="E115" s="82"/>
      <c r="F115" s="83"/>
      <c r="G115" s="84">
        <f t="shared" si="97"/>
        <v>0</v>
      </c>
      <c r="H115" s="84">
        <f t="shared" si="98"/>
        <v>0</v>
      </c>
      <c r="I115" s="84">
        <f t="shared" si="99"/>
        <v>0</v>
      </c>
      <c r="J115" s="84">
        <f t="shared" si="100"/>
        <v>0</v>
      </c>
      <c r="K115" s="84">
        <f t="shared" si="101"/>
        <v>0</v>
      </c>
      <c r="L115" s="84">
        <f t="shared" si="102"/>
        <v>0</v>
      </c>
      <c r="M115" s="84">
        <f t="shared" si="103"/>
        <v>0</v>
      </c>
      <c r="N115" s="84">
        <f t="shared" si="104"/>
        <v>0</v>
      </c>
      <c r="O115" s="84">
        <f t="shared" si="105"/>
        <v>0</v>
      </c>
      <c r="P115" s="84">
        <f t="shared" si="106"/>
        <v>0</v>
      </c>
      <c r="Q115" s="84">
        <f t="shared" si="107"/>
        <v>0</v>
      </c>
      <c r="R115" s="84">
        <f t="shared" si="108"/>
        <v>0</v>
      </c>
      <c r="S115" s="84">
        <f t="shared" si="109"/>
        <v>0</v>
      </c>
      <c r="T115" s="84">
        <f t="shared" si="110"/>
        <v>0</v>
      </c>
      <c r="U115" s="84">
        <f t="shared" si="111"/>
        <v>0</v>
      </c>
      <c r="V115" s="84">
        <f t="shared" si="112"/>
        <v>0</v>
      </c>
      <c r="W115" s="84">
        <f t="shared" si="113"/>
        <v>0</v>
      </c>
      <c r="X115" s="84">
        <f t="shared" si="114"/>
        <v>0</v>
      </c>
      <c r="Y115" s="84">
        <f t="shared" si="115"/>
        <v>0</v>
      </c>
      <c r="Z115" s="84">
        <f t="shared" si="116"/>
        <v>0</v>
      </c>
      <c r="AA115" s="84">
        <f t="shared" si="117"/>
        <v>0</v>
      </c>
      <c r="AB115" s="84">
        <f t="shared" si="118"/>
        <v>0</v>
      </c>
      <c r="AC115" s="84">
        <f t="shared" si="119"/>
        <v>0</v>
      </c>
      <c r="AD115" s="84">
        <f t="shared" si="120"/>
        <v>0</v>
      </c>
      <c r="AE115" s="84">
        <f t="shared" si="121"/>
        <v>0</v>
      </c>
      <c r="AF115" s="84">
        <f t="shared" si="122"/>
        <v>0</v>
      </c>
      <c r="AG115" s="84">
        <f t="shared" si="123"/>
        <v>0</v>
      </c>
      <c r="AH115" s="84">
        <f t="shared" si="124"/>
        <v>0</v>
      </c>
      <c r="AI115" s="84">
        <f t="shared" si="125"/>
        <v>0</v>
      </c>
      <c r="AJ115" s="84">
        <f t="shared" si="126"/>
        <v>0</v>
      </c>
      <c r="AK115" s="84">
        <f t="shared" si="127"/>
        <v>0</v>
      </c>
      <c r="AL115" s="84">
        <f t="shared" si="128"/>
        <v>0</v>
      </c>
      <c r="AM115" s="84">
        <f t="shared" si="129"/>
        <v>0</v>
      </c>
      <c r="AN115" s="84">
        <f t="shared" si="130"/>
        <v>0</v>
      </c>
      <c r="AO115" s="84">
        <f t="shared" si="131"/>
        <v>0</v>
      </c>
      <c r="AP115" s="84">
        <f t="shared" si="132"/>
        <v>0</v>
      </c>
      <c r="AQ115" s="84">
        <f t="shared" si="133"/>
        <v>0</v>
      </c>
      <c r="AR115" s="84">
        <f t="shared" si="134"/>
        <v>0</v>
      </c>
      <c r="AS115" s="84">
        <f t="shared" si="135"/>
        <v>0</v>
      </c>
      <c r="AT115" s="84">
        <f t="shared" si="136"/>
        <v>0</v>
      </c>
      <c r="AU115" s="84">
        <f t="shared" si="137"/>
        <v>0</v>
      </c>
      <c r="AV115" s="84">
        <f t="shared" si="138"/>
        <v>0</v>
      </c>
      <c r="AW115" s="84">
        <f t="shared" si="139"/>
        <v>0</v>
      </c>
      <c r="AX115" s="84">
        <f t="shared" si="140"/>
        <v>0</v>
      </c>
      <c r="AY115" s="84">
        <f t="shared" si="141"/>
        <v>0</v>
      </c>
      <c r="AZ115" s="84">
        <f t="shared" si="142"/>
        <v>0</v>
      </c>
      <c r="BA115" s="84">
        <f t="shared" si="143"/>
        <v>0</v>
      </c>
      <c r="BB115" s="84">
        <f t="shared" si="144"/>
        <v>0</v>
      </c>
      <c r="BC115" s="84">
        <f t="shared" si="145"/>
        <v>0</v>
      </c>
      <c r="BD115" s="84">
        <f t="shared" si="146"/>
        <v>0</v>
      </c>
      <c r="BE115" s="84">
        <f t="shared" si="147"/>
        <v>0</v>
      </c>
      <c r="BF115" s="84">
        <f t="shared" si="148"/>
        <v>0</v>
      </c>
      <c r="BG115" s="84">
        <f t="shared" si="149"/>
        <v>0</v>
      </c>
      <c r="BH115" s="84">
        <f t="shared" si="150"/>
        <v>0</v>
      </c>
      <c r="BI115" s="84">
        <f t="shared" si="151"/>
        <v>0</v>
      </c>
      <c r="BJ115" s="84">
        <f t="shared" si="152"/>
        <v>0</v>
      </c>
      <c r="BK115" s="84">
        <f t="shared" si="153"/>
        <v>0</v>
      </c>
      <c r="BL115" s="84">
        <f t="shared" si="154"/>
        <v>0</v>
      </c>
      <c r="BM115" s="84">
        <f t="shared" si="155"/>
        <v>0</v>
      </c>
      <c r="BN115" s="84">
        <f t="shared" si="156"/>
        <v>0</v>
      </c>
      <c r="BO115" s="84">
        <f t="shared" si="157"/>
        <v>0</v>
      </c>
      <c r="BP115" s="84">
        <f t="shared" si="158"/>
        <v>0</v>
      </c>
      <c r="BQ115" s="84">
        <f t="shared" si="159"/>
        <v>0</v>
      </c>
      <c r="BR115" s="84">
        <f t="shared" si="160"/>
        <v>0</v>
      </c>
      <c r="BS115" s="84">
        <f t="shared" si="161"/>
        <v>0</v>
      </c>
      <c r="BT115" s="84">
        <f t="shared" si="162"/>
        <v>0</v>
      </c>
      <c r="BU115" s="84">
        <f t="shared" si="163"/>
        <v>0</v>
      </c>
      <c r="BV115" s="84">
        <f t="shared" si="164"/>
        <v>0</v>
      </c>
      <c r="BW115" s="84">
        <f t="shared" si="165"/>
        <v>0</v>
      </c>
      <c r="BX115" s="84">
        <f t="shared" si="166"/>
        <v>0</v>
      </c>
      <c r="BY115" s="84">
        <f t="shared" si="167"/>
        <v>0</v>
      </c>
      <c r="BZ115" s="84">
        <f t="shared" si="168"/>
        <v>0</v>
      </c>
      <c r="CA115" s="84">
        <f t="shared" si="169"/>
        <v>0</v>
      </c>
      <c r="CB115" s="84">
        <f t="shared" si="170"/>
        <v>0</v>
      </c>
      <c r="CC115" s="84">
        <f t="shared" si="171"/>
        <v>0</v>
      </c>
      <c r="CD115" s="84">
        <f t="shared" si="172"/>
        <v>0</v>
      </c>
      <c r="CE115" s="84">
        <f t="shared" si="173"/>
        <v>0</v>
      </c>
      <c r="CF115" s="84">
        <f t="shared" si="174"/>
        <v>0</v>
      </c>
      <c r="CG115" s="84">
        <f t="shared" si="175"/>
        <v>0</v>
      </c>
      <c r="CH115" s="84">
        <f t="shared" si="176"/>
        <v>0</v>
      </c>
      <c r="CI115" s="84">
        <f t="shared" si="177"/>
        <v>0</v>
      </c>
      <c r="CJ115" s="84">
        <f t="shared" si="178"/>
        <v>0</v>
      </c>
      <c r="CK115" s="84">
        <f t="shared" si="179"/>
        <v>0</v>
      </c>
      <c r="CL115" s="84">
        <f t="shared" si="180"/>
        <v>0</v>
      </c>
      <c r="CM115" s="84">
        <f t="shared" si="181"/>
        <v>0</v>
      </c>
      <c r="CN115" s="84">
        <f t="shared" si="182"/>
        <v>0</v>
      </c>
      <c r="CO115" s="84">
        <f t="shared" si="183"/>
        <v>0</v>
      </c>
      <c r="CP115" s="84">
        <f t="shared" si="184"/>
        <v>0</v>
      </c>
      <c r="CQ115" s="84">
        <f t="shared" si="185"/>
        <v>0</v>
      </c>
      <c r="CR115" s="84">
        <f t="shared" si="186"/>
        <v>0</v>
      </c>
      <c r="CS115" s="84">
        <f t="shared" si="187"/>
        <v>0</v>
      </c>
      <c r="CT115" s="84">
        <f t="shared" si="188"/>
        <v>0</v>
      </c>
      <c r="CU115" s="84">
        <f t="shared" si="189"/>
        <v>0</v>
      </c>
      <c r="CV115" s="84">
        <f t="shared" si="190"/>
        <v>0</v>
      </c>
      <c r="CW115" s="84">
        <f t="shared" si="191"/>
        <v>0</v>
      </c>
      <c r="CX115" s="84">
        <f t="shared" si="192"/>
        <v>0</v>
      </c>
    </row>
    <row r="116" spans="1:102" s="263" customFormat="1" ht="14.25">
      <c r="A116" s="78">
        <f t="shared" si="96"/>
        <v>106</v>
      </c>
      <c r="B116" s="79"/>
      <c r="C116" s="80"/>
      <c r="D116" s="81"/>
      <c r="E116" s="82"/>
      <c r="F116" s="83"/>
      <c r="G116" s="84">
        <f t="shared" si="97"/>
        <v>0</v>
      </c>
      <c r="H116" s="84">
        <f t="shared" si="98"/>
        <v>0</v>
      </c>
      <c r="I116" s="84">
        <f t="shared" si="99"/>
        <v>0</v>
      </c>
      <c r="J116" s="84">
        <f t="shared" si="100"/>
        <v>0</v>
      </c>
      <c r="K116" s="84">
        <f t="shared" si="101"/>
        <v>0</v>
      </c>
      <c r="L116" s="84">
        <f t="shared" si="102"/>
        <v>0</v>
      </c>
      <c r="M116" s="84">
        <f t="shared" si="103"/>
        <v>0</v>
      </c>
      <c r="N116" s="84">
        <f t="shared" si="104"/>
        <v>0</v>
      </c>
      <c r="O116" s="84">
        <f t="shared" si="105"/>
        <v>0</v>
      </c>
      <c r="P116" s="84">
        <f t="shared" si="106"/>
        <v>0</v>
      </c>
      <c r="Q116" s="84">
        <f t="shared" si="107"/>
        <v>0</v>
      </c>
      <c r="R116" s="84">
        <f t="shared" si="108"/>
        <v>0</v>
      </c>
      <c r="S116" s="84">
        <f t="shared" si="109"/>
        <v>0</v>
      </c>
      <c r="T116" s="84">
        <f t="shared" si="110"/>
        <v>0</v>
      </c>
      <c r="U116" s="84">
        <f t="shared" si="111"/>
        <v>0</v>
      </c>
      <c r="V116" s="84">
        <f t="shared" si="112"/>
        <v>0</v>
      </c>
      <c r="W116" s="84">
        <f t="shared" si="113"/>
        <v>0</v>
      </c>
      <c r="X116" s="84">
        <f t="shared" si="114"/>
        <v>0</v>
      </c>
      <c r="Y116" s="84">
        <f t="shared" si="115"/>
        <v>0</v>
      </c>
      <c r="Z116" s="84">
        <f t="shared" si="116"/>
        <v>0</v>
      </c>
      <c r="AA116" s="84">
        <f t="shared" si="117"/>
        <v>0</v>
      </c>
      <c r="AB116" s="84">
        <f t="shared" si="118"/>
        <v>0</v>
      </c>
      <c r="AC116" s="84">
        <f t="shared" si="119"/>
        <v>0</v>
      </c>
      <c r="AD116" s="84">
        <f t="shared" si="120"/>
        <v>0</v>
      </c>
      <c r="AE116" s="84">
        <f t="shared" si="121"/>
        <v>0</v>
      </c>
      <c r="AF116" s="84">
        <f t="shared" si="122"/>
        <v>0</v>
      </c>
      <c r="AG116" s="84">
        <f t="shared" si="123"/>
        <v>0</v>
      </c>
      <c r="AH116" s="84">
        <f t="shared" si="124"/>
        <v>0</v>
      </c>
      <c r="AI116" s="84">
        <f t="shared" si="125"/>
        <v>0</v>
      </c>
      <c r="AJ116" s="84">
        <f t="shared" si="126"/>
        <v>0</v>
      </c>
      <c r="AK116" s="84">
        <f t="shared" si="127"/>
        <v>0</v>
      </c>
      <c r="AL116" s="84">
        <f t="shared" si="128"/>
        <v>0</v>
      </c>
      <c r="AM116" s="84">
        <f t="shared" si="129"/>
        <v>0</v>
      </c>
      <c r="AN116" s="84">
        <f t="shared" si="130"/>
        <v>0</v>
      </c>
      <c r="AO116" s="84">
        <f t="shared" si="131"/>
        <v>0</v>
      </c>
      <c r="AP116" s="84">
        <f t="shared" si="132"/>
        <v>0</v>
      </c>
      <c r="AQ116" s="84">
        <f t="shared" si="133"/>
        <v>0</v>
      </c>
      <c r="AR116" s="84">
        <f t="shared" si="134"/>
        <v>0</v>
      </c>
      <c r="AS116" s="84">
        <f t="shared" si="135"/>
        <v>0</v>
      </c>
      <c r="AT116" s="84">
        <f t="shared" si="136"/>
        <v>0</v>
      </c>
      <c r="AU116" s="84">
        <f t="shared" si="137"/>
        <v>0</v>
      </c>
      <c r="AV116" s="84">
        <f t="shared" si="138"/>
        <v>0</v>
      </c>
      <c r="AW116" s="84">
        <f t="shared" si="139"/>
        <v>0</v>
      </c>
      <c r="AX116" s="84">
        <f t="shared" si="140"/>
        <v>0</v>
      </c>
      <c r="AY116" s="84">
        <f t="shared" si="141"/>
        <v>0</v>
      </c>
      <c r="AZ116" s="84">
        <f t="shared" si="142"/>
        <v>0</v>
      </c>
      <c r="BA116" s="84">
        <f t="shared" si="143"/>
        <v>0</v>
      </c>
      <c r="BB116" s="84">
        <f t="shared" si="144"/>
        <v>0</v>
      </c>
      <c r="BC116" s="84">
        <f t="shared" si="145"/>
        <v>0</v>
      </c>
      <c r="BD116" s="84">
        <f t="shared" si="146"/>
        <v>0</v>
      </c>
      <c r="BE116" s="84">
        <f t="shared" si="147"/>
        <v>0</v>
      </c>
      <c r="BF116" s="84">
        <f t="shared" si="148"/>
        <v>0</v>
      </c>
      <c r="BG116" s="84">
        <f t="shared" si="149"/>
        <v>0</v>
      </c>
      <c r="BH116" s="84">
        <f t="shared" si="150"/>
        <v>0</v>
      </c>
      <c r="BI116" s="84">
        <f t="shared" si="151"/>
        <v>0</v>
      </c>
      <c r="BJ116" s="84">
        <f t="shared" si="152"/>
        <v>0</v>
      </c>
      <c r="BK116" s="84">
        <f t="shared" si="153"/>
        <v>0</v>
      </c>
      <c r="BL116" s="84">
        <f t="shared" si="154"/>
        <v>0</v>
      </c>
      <c r="BM116" s="84">
        <f t="shared" si="155"/>
        <v>0</v>
      </c>
      <c r="BN116" s="84">
        <f t="shared" si="156"/>
        <v>0</v>
      </c>
      <c r="BO116" s="84">
        <f t="shared" si="157"/>
        <v>0</v>
      </c>
      <c r="BP116" s="84">
        <f t="shared" si="158"/>
        <v>0</v>
      </c>
      <c r="BQ116" s="84">
        <f t="shared" si="159"/>
        <v>0</v>
      </c>
      <c r="BR116" s="84">
        <f t="shared" si="160"/>
        <v>0</v>
      </c>
      <c r="BS116" s="84">
        <f t="shared" si="161"/>
        <v>0</v>
      </c>
      <c r="BT116" s="84">
        <f t="shared" si="162"/>
        <v>0</v>
      </c>
      <c r="BU116" s="84">
        <f t="shared" si="163"/>
        <v>0</v>
      </c>
      <c r="BV116" s="84">
        <f t="shared" si="164"/>
        <v>0</v>
      </c>
      <c r="BW116" s="84">
        <f t="shared" si="165"/>
        <v>0</v>
      </c>
      <c r="BX116" s="84">
        <f t="shared" si="166"/>
        <v>0</v>
      </c>
      <c r="BY116" s="84">
        <f t="shared" si="167"/>
        <v>0</v>
      </c>
      <c r="BZ116" s="84">
        <f t="shared" si="168"/>
        <v>0</v>
      </c>
      <c r="CA116" s="84">
        <f t="shared" si="169"/>
        <v>0</v>
      </c>
      <c r="CB116" s="84">
        <f t="shared" si="170"/>
        <v>0</v>
      </c>
      <c r="CC116" s="84">
        <f t="shared" si="171"/>
        <v>0</v>
      </c>
      <c r="CD116" s="84">
        <f t="shared" si="172"/>
        <v>0</v>
      </c>
      <c r="CE116" s="84">
        <f t="shared" si="173"/>
        <v>0</v>
      </c>
      <c r="CF116" s="84">
        <f t="shared" si="174"/>
        <v>0</v>
      </c>
      <c r="CG116" s="84">
        <f t="shared" si="175"/>
        <v>0</v>
      </c>
      <c r="CH116" s="84">
        <f t="shared" si="176"/>
        <v>0</v>
      </c>
      <c r="CI116" s="84">
        <f t="shared" si="177"/>
        <v>0</v>
      </c>
      <c r="CJ116" s="84">
        <f t="shared" si="178"/>
        <v>0</v>
      </c>
      <c r="CK116" s="84">
        <f t="shared" si="179"/>
        <v>0</v>
      </c>
      <c r="CL116" s="84">
        <f t="shared" si="180"/>
        <v>0</v>
      </c>
      <c r="CM116" s="84">
        <f t="shared" si="181"/>
        <v>0</v>
      </c>
      <c r="CN116" s="84">
        <f t="shared" si="182"/>
        <v>0</v>
      </c>
      <c r="CO116" s="84">
        <f t="shared" si="183"/>
        <v>0</v>
      </c>
      <c r="CP116" s="84">
        <f t="shared" si="184"/>
        <v>0</v>
      </c>
      <c r="CQ116" s="84">
        <f t="shared" si="185"/>
        <v>0</v>
      </c>
      <c r="CR116" s="84">
        <f t="shared" si="186"/>
        <v>0</v>
      </c>
      <c r="CS116" s="84">
        <f t="shared" si="187"/>
        <v>0</v>
      </c>
      <c r="CT116" s="84">
        <f t="shared" si="188"/>
        <v>0</v>
      </c>
      <c r="CU116" s="84">
        <f t="shared" si="189"/>
        <v>0</v>
      </c>
      <c r="CV116" s="84">
        <f t="shared" si="190"/>
        <v>0</v>
      </c>
      <c r="CW116" s="84">
        <f t="shared" si="191"/>
        <v>0</v>
      </c>
      <c r="CX116" s="84">
        <f t="shared" si="192"/>
        <v>0</v>
      </c>
    </row>
    <row r="117" spans="1:102" s="263" customFormat="1" ht="14.25">
      <c r="A117" s="78">
        <f t="shared" si="96"/>
        <v>107</v>
      </c>
      <c r="B117" s="79"/>
      <c r="C117" s="80"/>
      <c r="D117" s="81"/>
      <c r="E117" s="82"/>
      <c r="F117" s="83"/>
      <c r="G117" s="84">
        <f t="shared" si="97"/>
        <v>0</v>
      </c>
      <c r="H117" s="84">
        <f t="shared" si="98"/>
        <v>0</v>
      </c>
      <c r="I117" s="84">
        <f t="shared" si="99"/>
        <v>0</v>
      </c>
      <c r="J117" s="84">
        <f t="shared" si="100"/>
        <v>0</v>
      </c>
      <c r="K117" s="84">
        <f t="shared" si="101"/>
        <v>0</v>
      </c>
      <c r="L117" s="84">
        <f t="shared" si="102"/>
        <v>0</v>
      </c>
      <c r="M117" s="84">
        <f t="shared" si="103"/>
        <v>0</v>
      </c>
      <c r="N117" s="84">
        <f t="shared" si="104"/>
        <v>0</v>
      </c>
      <c r="O117" s="84">
        <f t="shared" si="105"/>
        <v>0</v>
      </c>
      <c r="P117" s="84">
        <f t="shared" si="106"/>
        <v>0</v>
      </c>
      <c r="Q117" s="84">
        <f t="shared" si="107"/>
        <v>0</v>
      </c>
      <c r="R117" s="84">
        <f t="shared" si="108"/>
        <v>0</v>
      </c>
      <c r="S117" s="84">
        <f t="shared" si="109"/>
        <v>0</v>
      </c>
      <c r="T117" s="84">
        <f t="shared" si="110"/>
        <v>0</v>
      </c>
      <c r="U117" s="84">
        <f t="shared" si="111"/>
        <v>0</v>
      </c>
      <c r="V117" s="84">
        <f t="shared" si="112"/>
        <v>0</v>
      </c>
      <c r="W117" s="84">
        <f t="shared" si="113"/>
        <v>0</v>
      </c>
      <c r="X117" s="84">
        <f t="shared" si="114"/>
        <v>0</v>
      </c>
      <c r="Y117" s="84">
        <f t="shared" si="115"/>
        <v>0</v>
      </c>
      <c r="Z117" s="84">
        <f t="shared" si="116"/>
        <v>0</v>
      </c>
      <c r="AA117" s="84">
        <f t="shared" si="117"/>
        <v>0</v>
      </c>
      <c r="AB117" s="84">
        <f t="shared" si="118"/>
        <v>0</v>
      </c>
      <c r="AC117" s="84">
        <f t="shared" si="119"/>
        <v>0</v>
      </c>
      <c r="AD117" s="84">
        <f t="shared" si="120"/>
        <v>0</v>
      </c>
      <c r="AE117" s="84">
        <f t="shared" si="121"/>
        <v>0</v>
      </c>
      <c r="AF117" s="84">
        <f t="shared" si="122"/>
        <v>0</v>
      </c>
      <c r="AG117" s="84">
        <f t="shared" si="123"/>
        <v>0</v>
      </c>
      <c r="AH117" s="84">
        <f t="shared" si="124"/>
        <v>0</v>
      </c>
      <c r="AI117" s="84">
        <f t="shared" si="125"/>
        <v>0</v>
      </c>
      <c r="AJ117" s="84">
        <f t="shared" si="126"/>
        <v>0</v>
      </c>
      <c r="AK117" s="84">
        <f t="shared" si="127"/>
        <v>0</v>
      </c>
      <c r="AL117" s="84">
        <f t="shared" si="128"/>
        <v>0</v>
      </c>
      <c r="AM117" s="84">
        <f t="shared" si="129"/>
        <v>0</v>
      </c>
      <c r="AN117" s="84">
        <f t="shared" si="130"/>
        <v>0</v>
      </c>
      <c r="AO117" s="84">
        <f t="shared" si="131"/>
        <v>0</v>
      </c>
      <c r="AP117" s="84">
        <f t="shared" si="132"/>
        <v>0</v>
      </c>
      <c r="AQ117" s="84">
        <f t="shared" si="133"/>
        <v>0</v>
      </c>
      <c r="AR117" s="84">
        <f t="shared" si="134"/>
        <v>0</v>
      </c>
      <c r="AS117" s="84">
        <f t="shared" si="135"/>
        <v>0</v>
      </c>
      <c r="AT117" s="84">
        <f t="shared" si="136"/>
        <v>0</v>
      </c>
      <c r="AU117" s="84">
        <f t="shared" si="137"/>
        <v>0</v>
      </c>
      <c r="AV117" s="84">
        <f t="shared" si="138"/>
        <v>0</v>
      </c>
      <c r="AW117" s="84">
        <f t="shared" si="139"/>
        <v>0</v>
      </c>
      <c r="AX117" s="84">
        <f t="shared" si="140"/>
        <v>0</v>
      </c>
      <c r="AY117" s="84">
        <f t="shared" si="141"/>
        <v>0</v>
      </c>
      <c r="AZ117" s="84">
        <f t="shared" si="142"/>
        <v>0</v>
      </c>
      <c r="BA117" s="84">
        <f t="shared" si="143"/>
        <v>0</v>
      </c>
      <c r="BB117" s="84">
        <f t="shared" si="144"/>
        <v>0</v>
      </c>
      <c r="BC117" s="84">
        <f t="shared" si="145"/>
        <v>0</v>
      </c>
      <c r="BD117" s="84">
        <f t="shared" si="146"/>
        <v>0</v>
      </c>
      <c r="BE117" s="84">
        <f t="shared" si="147"/>
        <v>0</v>
      </c>
      <c r="BF117" s="84">
        <f t="shared" si="148"/>
        <v>0</v>
      </c>
      <c r="BG117" s="84">
        <f t="shared" si="149"/>
        <v>0</v>
      </c>
      <c r="BH117" s="84">
        <f t="shared" si="150"/>
        <v>0</v>
      </c>
      <c r="BI117" s="84">
        <f t="shared" si="151"/>
        <v>0</v>
      </c>
      <c r="BJ117" s="84">
        <f t="shared" si="152"/>
        <v>0</v>
      </c>
      <c r="BK117" s="84">
        <f t="shared" si="153"/>
        <v>0</v>
      </c>
      <c r="BL117" s="84">
        <f t="shared" si="154"/>
        <v>0</v>
      </c>
      <c r="BM117" s="84">
        <f t="shared" si="155"/>
        <v>0</v>
      </c>
      <c r="BN117" s="84">
        <f t="shared" si="156"/>
        <v>0</v>
      </c>
      <c r="BO117" s="84">
        <f t="shared" si="157"/>
        <v>0</v>
      </c>
      <c r="BP117" s="84">
        <f t="shared" si="158"/>
        <v>0</v>
      </c>
      <c r="BQ117" s="84">
        <f t="shared" si="159"/>
        <v>0</v>
      </c>
      <c r="BR117" s="84">
        <f t="shared" si="160"/>
        <v>0</v>
      </c>
      <c r="BS117" s="84">
        <f t="shared" si="161"/>
        <v>0</v>
      </c>
      <c r="BT117" s="84">
        <f t="shared" si="162"/>
        <v>0</v>
      </c>
      <c r="BU117" s="84">
        <f t="shared" si="163"/>
        <v>0</v>
      </c>
      <c r="BV117" s="84">
        <f t="shared" si="164"/>
        <v>0</v>
      </c>
      <c r="BW117" s="84">
        <f t="shared" si="165"/>
        <v>0</v>
      </c>
      <c r="BX117" s="84">
        <f t="shared" si="166"/>
        <v>0</v>
      </c>
      <c r="BY117" s="84">
        <f t="shared" si="167"/>
        <v>0</v>
      </c>
      <c r="BZ117" s="84">
        <f t="shared" si="168"/>
        <v>0</v>
      </c>
      <c r="CA117" s="84">
        <f t="shared" si="169"/>
        <v>0</v>
      </c>
      <c r="CB117" s="84">
        <f t="shared" si="170"/>
        <v>0</v>
      </c>
      <c r="CC117" s="84">
        <f t="shared" si="171"/>
        <v>0</v>
      </c>
      <c r="CD117" s="84">
        <f t="shared" si="172"/>
        <v>0</v>
      </c>
      <c r="CE117" s="84">
        <f t="shared" si="173"/>
        <v>0</v>
      </c>
      <c r="CF117" s="84">
        <f t="shared" si="174"/>
        <v>0</v>
      </c>
      <c r="CG117" s="84">
        <f t="shared" si="175"/>
        <v>0</v>
      </c>
      <c r="CH117" s="84">
        <f t="shared" si="176"/>
        <v>0</v>
      </c>
      <c r="CI117" s="84">
        <f t="shared" si="177"/>
        <v>0</v>
      </c>
      <c r="CJ117" s="84">
        <f t="shared" si="178"/>
        <v>0</v>
      </c>
      <c r="CK117" s="84">
        <f t="shared" si="179"/>
        <v>0</v>
      </c>
      <c r="CL117" s="84">
        <f t="shared" si="180"/>
        <v>0</v>
      </c>
      <c r="CM117" s="84">
        <f t="shared" si="181"/>
        <v>0</v>
      </c>
      <c r="CN117" s="84">
        <f t="shared" si="182"/>
        <v>0</v>
      </c>
      <c r="CO117" s="84">
        <f t="shared" si="183"/>
        <v>0</v>
      </c>
      <c r="CP117" s="84">
        <f t="shared" si="184"/>
        <v>0</v>
      </c>
      <c r="CQ117" s="84">
        <f t="shared" si="185"/>
        <v>0</v>
      </c>
      <c r="CR117" s="84">
        <f t="shared" si="186"/>
        <v>0</v>
      </c>
      <c r="CS117" s="84">
        <f t="shared" si="187"/>
        <v>0</v>
      </c>
      <c r="CT117" s="84">
        <f t="shared" si="188"/>
        <v>0</v>
      </c>
      <c r="CU117" s="84">
        <f t="shared" si="189"/>
        <v>0</v>
      </c>
      <c r="CV117" s="84">
        <f t="shared" si="190"/>
        <v>0</v>
      </c>
      <c r="CW117" s="84">
        <f t="shared" si="191"/>
        <v>0</v>
      </c>
      <c r="CX117" s="84">
        <f t="shared" si="192"/>
        <v>0</v>
      </c>
    </row>
    <row r="118" spans="1:102" s="263" customFormat="1" ht="14.25">
      <c r="A118" s="78">
        <f t="shared" si="96"/>
        <v>108</v>
      </c>
      <c r="B118" s="79"/>
      <c r="C118" s="80"/>
      <c r="D118" s="81"/>
      <c r="E118" s="82"/>
      <c r="F118" s="83"/>
      <c r="G118" s="84">
        <f t="shared" si="97"/>
        <v>0</v>
      </c>
      <c r="H118" s="84">
        <f t="shared" si="98"/>
        <v>0</v>
      </c>
      <c r="I118" s="84">
        <f t="shared" si="99"/>
        <v>0</v>
      </c>
      <c r="J118" s="84">
        <f t="shared" si="100"/>
        <v>0</v>
      </c>
      <c r="K118" s="84">
        <f t="shared" si="101"/>
        <v>0</v>
      </c>
      <c r="L118" s="84">
        <f t="shared" si="102"/>
        <v>0</v>
      </c>
      <c r="M118" s="84">
        <f t="shared" si="103"/>
        <v>0</v>
      </c>
      <c r="N118" s="84">
        <f t="shared" si="104"/>
        <v>0</v>
      </c>
      <c r="O118" s="84">
        <f t="shared" si="105"/>
        <v>0</v>
      </c>
      <c r="P118" s="84">
        <f t="shared" si="106"/>
        <v>0</v>
      </c>
      <c r="Q118" s="84">
        <f t="shared" si="107"/>
        <v>0</v>
      </c>
      <c r="R118" s="84">
        <f t="shared" si="108"/>
        <v>0</v>
      </c>
      <c r="S118" s="84">
        <f t="shared" si="109"/>
        <v>0</v>
      </c>
      <c r="T118" s="84">
        <f t="shared" si="110"/>
        <v>0</v>
      </c>
      <c r="U118" s="84">
        <f t="shared" si="111"/>
        <v>0</v>
      </c>
      <c r="V118" s="84">
        <f t="shared" si="112"/>
        <v>0</v>
      </c>
      <c r="W118" s="84">
        <f t="shared" si="113"/>
        <v>0</v>
      </c>
      <c r="X118" s="84">
        <f t="shared" si="114"/>
        <v>0</v>
      </c>
      <c r="Y118" s="84">
        <f t="shared" si="115"/>
        <v>0</v>
      </c>
      <c r="Z118" s="84">
        <f t="shared" si="116"/>
        <v>0</v>
      </c>
      <c r="AA118" s="84">
        <f t="shared" si="117"/>
        <v>0</v>
      </c>
      <c r="AB118" s="84">
        <f t="shared" si="118"/>
        <v>0</v>
      </c>
      <c r="AC118" s="84">
        <f t="shared" si="119"/>
        <v>0</v>
      </c>
      <c r="AD118" s="84">
        <f t="shared" si="120"/>
        <v>0</v>
      </c>
      <c r="AE118" s="84">
        <f t="shared" si="121"/>
        <v>0</v>
      </c>
      <c r="AF118" s="84">
        <f t="shared" si="122"/>
        <v>0</v>
      </c>
      <c r="AG118" s="84">
        <f t="shared" si="123"/>
        <v>0</v>
      </c>
      <c r="AH118" s="84">
        <f t="shared" si="124"/>
        <v>0</v>
      </c>
      <c r="AI118" s="84">
        <f t="shared" si="125"/>
        <v>0</v>
      </c>
      <c r="AJ118" s="84">
        <f t="shared" si="126"/>
        <v>0</v>
      </c>
      <c r="AK118" s="84">
        <f t="shared" si="127"/>
        <v>0</v>
      </c>
      <c r="AL118" s="84">
        <f t="shared" si="128"/>
        <v>0</v>
      </c>
      <c r="AM118" s="84">
        <f t="shared" si="129"/>
        <v>0</v>
      </c>
      <c r="AN118" s="84">
        <f t="shared" si="130"/>
        <v>0</v>
      </c>
      <c r="AO118" s="84">
        <f t="shared" si="131"/>
        <v>0</v>
      </c>
      <c r="AP118" s="84">
        <f t="shared" si="132"/>
        <v>0</v>
      </c>
      <c r="AQ118" s="84">
        <f t="shared" si="133"/>
        <v>0</v>
      </c>
      <c r="AR118" s="84">
        <f t="shared" si="134"/>
        <v>0</v>
      </c>
      <c r="AS118" s="84">
        <f t="shared" si="135"/>
        <v>0</v>
      </c>
      <c r="AT118" s="84">
        <f t="shared" si="136"/>
        <v>0</v>
      </c>
      <c r="AU118" s="84">
        <f t="shared" si="137"/>
        <v>0</v>
      </c>
      <c r="AV118" s="84">
        <f t="shared" si="138"/>
        <v>0</v>
      </c>
      <c r="AW118" s="84">
        <f t="shared" si="139"/>
        <v>0</v>
      </c>
      <c r="AX118" s="84">
        <f t="shared" si="140"/>
        <v>0</v>
      </c>
      <c r="AY118" s="84">
        <f t="shared" si="141"/>
        <v>0</v>
      </c>
      <c r="AZ118" s="84">
        <f t="shared" si="142"/>
        <v>0</v>
      </c>
      <c r="BA118" s="84">
        <f t="shared" si="143"/>
        <v>0</v>
      </c>
      <c r="BB118" s="84">
        <f t="shared" si="144"/>
        <v>0</v>
      </c>
      <c r="BC118" s="84">
        <f t="shared" si="145"/>
        <v>0</v>
      </c>
      <c r="BD118" s="84">
        <f t="shared" si="146"/>
        <v>0</v>
      </c>
      <c r="BE118" s="84">
        <f t="shared" si="147"/>
        <v>0</v>
      </c>
      <c r="BF118" s="84">
        <f t="shared" si="148"/>
        <v>0</v>
      </c>
      <c r="BG118" s="84">
        <f t="shared" si="149"/>
        <v>0</v>
      </c>
      <c r="BH118" s="84">
        <f t="shared" si="150"/>
        <v>0</v>
      </c>
      <c r="BI118" s="84">
        <f t="shared" si="151"/>
        <v>0</v>
      </c>
      <c r="BJ118" s="84">
        <f t="shared" si="152"/>
        <v>0</v>
      </c>
      <c r="BK118" s="84">
        <f t="shared" si="153"/>
        <v>0</v>
      </c>
      <c r="BL118" s="84">
        <f t="shared" si="154"/>
        <v>0</v>
      </c>
      <c r="BM118" s="84">
        <f t="shared" si="155"/>
        <v>0</v>
      </c>
      <c r="BN118" s="84">
        <f t="shared" si="156"/>
        <v>0</v>
      </c>
      <c r="BO118" s="84">
        <f t="shared" si="157"/>
        <v>0</v>
      </c>
      <c r="BP118" s="84">
        <f t="shared" si="158"/>
        <v>0</v>
      </c>
      <c r="BQ118" s="84">
        <f t="shared" si="159"/>
        <v>0</v>
      </c>
      <c r="BR118" s="84">
        <f t="shared" si="160"/>
        <v>0</v>
      </c>
      <c r="BS118" s="84">
        <f t="shared" si="161"/>
        <v>0</v>
      </c>
      <c r="BT118" s="84">
        <f t="shared" si="162"/>
        <v>0</v>
      </c>
      <c r="BU118" s="84">
        <f t="shared" si="163"/>
        <v>0</v>
      </c>
      <c r="BV118" s="84">
        <f t="shared" si="164"/>
        <v>0</v>
      </c>
      <c r="BW118" s="84">
        <f t="shared" si="165"/>
        <v>0</v>
      </c>
      <c r="BX118" s="84">
        <f t="shared" si="166"/>
        <v>0</v>
      </c>
      <c r="BY118" s="84">
        <f t="shared" si="167"/>
        <v>0</v>
      </c>
      <c r="BZ118" s="84">
        <f t="shared" si="168"/>
        <v>0</v>
      </c>
      <c r="CA118" s="84">
        <f t="shared" si="169"/>
        <v>0</v>
      </c>
      <c r="CB118" s="84">
        <f t="shared" si="170"/>
        <v>0</v>
      </c>
      <c r="CC118" s="84">
        <f t="shared" si="171"/>
        <v>0</v>
      </c>
      <c r="CD118" s="84">
        <f t="shared" si="172"/>
        <v>0</v>
      </c>
      <c r="CE118" s="84">
        <f t="shared" si="173"/>
        <v>0</v>
      </c>
      <c r="CF118" s="84">
        <f t="shared" si="174"/>
        <v>0</v>
      </c>
      <c r="CG118" s="84">
        <f t="shared" si="175"/>
        <v>0</v>
      </c>
      <c r="CH118" s="84">
        <f t="shared" si="176"/>
        <v>0</v>
      </c>
      <c r="CI118" s="84">
        <f t="shared" si="177"/>
        <v>0</v>
      </c>
      <c r="CJ118" s="84">
        <f t="shared" si="178"/>
        <v>0</v>
      </c>
      <c r="CK118" s="84">
        <f t="shared" si="179"/>
        <v>0</v>
      </c>
      <c r="CL118" s="84">
        <f t="shared" si="180"/>
        <v>0</v>
      </c>
      <c r="CM118" s="84">
        <f t="shared" si="181"/>
        <v>0</v>
      </c>
      <c r="CN118" s="84">
        <f t="shared" si="182"/>
        <v>0</v>
      </c>
      <c r="CO118" s="84">
        <f t="shared" si="183"/>
        <v>0</v>
      </c>
      <c r="CP118" s="84">
        <f t="shared" si="184"/>
        <v>0</v>
      </c>
      <c r="CQ118" s="84">
        <f t="shared" si="185"/>
        <v>0</v>
      </c>
      <c r="CR118" s="84">
        <f t="shared" si="186"/>
        <v>0</v>
      </c>
      <c r="CS118" s="84">
        <f t="shared" si="187"/>
        <v>0</v>
      </c>
      <c r="CT118" s="84">
        <f t="shared" si="188"/>
        <v>0</v>
      </c>
      <c r="CU118" s="84">
        <f t="shared" si="189"/>
        <v>0</v>
      </c>
      <c r="CV118" s="84">
        <f t="shared" si="190"/>
        <v>0</v>
      </c>
      <c r="CW118" s="84">
        <f t="shared" si="191"/>
        <v>0</v>
      </c>
      <c r="CX118" s="84">
        <f t="shared" si="192"/>
        <v>0</v>
      </c>
    </row>
    <row r="119" spans="1:102" s="263" customFormat="1" ht="14.25">
      <c r="A119" s="78">
        <f t="shared" si="96"/>
        <v>109</v>
      </c>
      <c r="B119" s="79"/>
      <c r="C119" s="80"/>
      <c r="D119" s="81"/>
      <c r="E119" s="82"/>
      <c r="F119" s="83"/>
      <c r="G119" s="84">
        <f t="shared" si="97"/>
        <v>0</v>
      </c>
      <c r="H119" s="84">
        <f t="shared" si="98"/>
        <v>0</v>
      </c>
      <c r="I119" s="84">
        <f t="shared" si="99"/>
        <v>0</v>
      </c>
      <c r="J119" s="84">
        <f t="shared" si="100"/>
        <v>0</v>
      </c>
      <c r="K119" s="84">
        <f t="shared" si="101"/>
        <v>0</v>
      </c>
      <c r="L119" s="84">
        <f t="shared" si="102"/>
        <v>0</v>
      </c>
      <c r="M119" s="84">
        <f t="shared" si="103"/>
        <v>0</v>
      </c>
      <c r="N119" s="84">
        <f t="shared" si="104"/>
        <v>0</v>
      </c>
      <c r="O119" s="84">
        <f t="shared" si="105"/>
        <v>0</v>
      </c>
      <c r="P119" s="84">
        <f t="shared" si="106"/>
        <v>0</v>
      </c>
      <c r="Q119" s="84">
        <f t="shared" si="107"/>
        <v>0</v>
      </c>
      <c r="R119" s="84">
        <f t="shared" si="108"/>
        <v>0</v>
      </c>
      <c r="S119" s="84">
        <f t="shared" si="109"/>
        <v>0</v>
      </c>
      <c r="T119" s="84">
        <f t="shared" si="110"/>
        <v>0</v>
      </c>
      <c r="U119" s="84">
        <f t="shared" si="111"/>
        <v>0</v>
      </c>
      <c r="V119" s="84">
        <f t="shared" si="112"/>
        <v>0</v>
      </c>
      <c r="W119" s="84">
        <f t="shared" si="113"/>
        <v>0</v>
      </c>
      <c r="X119" s="84">
        <f t="shared" si="114"/>
        <v>0</v>
      </c>
      <c r="Y119" s="84">
        <f t="shared" si="115"/>
        <v>0</v>
      </c>
      <c r="Z119" s="84">
        <f t="shared" si="116"/>
        <v>0</v>
      </c>
      <c r="AA119" s="84">
        <f t="shared" si="117"/>
        <v>0</v>
      </c>
      <c r="AB119" s="84">
        <f t="shared" si="118"/>
        <v>0</v>
      </c>
      <c r="AC119" s="84">
        <f t="shared" si="119"/>
        <v>0</v>
      </c>
      <c r="AD119" s="84">
        <f t="shared" si="120"/>
        <v>0</v>
      </c>
      <c r="AE119" s="84">
        <f t="shared" si="121"/>
        <v>0</v>
      </c>
      <c r="AF119" s="84">
        <f t="shared" si="122"/>
        <v>0</v>
      </c>
      <c r="AG119" s="84">
        <f t="shared" si="123"/>
        <v>0</v>
      </c>
      <c r="AH119" s="84">
        <f t="shared" si="124"/>
        <v>0</v>
      </c>
      <c r="AI119" s="84">
        <f t="shared" si="125"/>
        <v>0</v>
      </c>
      <c r="AJ119" s="84">
        <f t="shared" si="126"/>
        <v>0</v>
      </c>
      <c r="AK119" s="84">
        <f t="shared" si="127"/>
        <v>0</v>
      </c>
      <c r="AL119" s="84">
        <f t="shared" si="128"/>
        <v>0</v>
      </c>
      <c r="AM119" s="84">
        <f t="shared" si="129"/>
        <v>0</v>
      </c>
      <c r="AN119" s="84">
        <f t="shared" si="130"/>
        <v>0</v>
      </c>
      <c r="AO119" s="84">
        <f t="shared" si="131"/>
        <v>0</v>
      </c>
      <c r="AP119" s="84">
        <f t="shared" si="132"/>
        <v>0</v>
      </c>
      <c r="AQ119" s="84">
        <f t="shared" si="133"/>
        <v>0</v>
      </c>
      <c r="AR119" s="84">
        <f t="shared" si="134"/>
        <v>0</v>
      </c>
      <c r="AS119" s="84">
        <f t="shared" si="135"/>
        <v>0</v>
      </c>
      <c r="AT119" s="84">
        <f t="shared" si="136"/>
        <v>0</v>
      </c>
      <c r="AU119" s="84">
        <f t="shared" si="137"/>
        <v>0</v>
      </c>
      <c r="AV119" s="84">
        <f t="shared" si="138"/>
        <v>0</v>
      </c>
      <c r="AW119" s="84">
        <f t="shared" si="139"/>
        <v>0</v>
      </c>
      <c r="AX119" s="84">
        <f t="shared" si="140"/>
        <v>0</v>
      </c>
      <c r="AY119" s="84">
        <f t="shared" si="141"/>
        <v>0</v>
      </c>
      <c r="AZ119" s="84">
        <f t="shared" si="142"/>
        <v>0</v>
      </c>
      <c r="BA119" s="84">
        <f t="shared" si="143"/>
        <v>0</v>
      </c>
      <c r="BB119" s="84">
        <f t="shared" si="144"/>
        <v>0</v>
      </c>
      <c r="BC119" s="84">
        <f t="shared" si="145"/>
        <v>0</v>
      </c>
      <c r="BD119" s="84">
        <f t="shared" si="146"/>
        <v>0</v>
      </c>
      <c r="BE119" s="84">
        <f t="shared" si="147"/>
        <v>0</v>
      </c>
      <c r="BF119" s="84">
        <f t="shared" si="148"/>
        <v>0</v>
      </c>
      <c r="BG119" s="84">
        <f t="shared" si="149"/>
        <v>0</v>
      </c>
      <c r="BH119" s="84">
        <f t="shared" si="150"/>
        <v>0</v>
      </c>
      <c r="BI119" s="84">
        <f t="shared" si="151"/>
        <v>0</v>
      </c>
      <c r="BJ119" s="84">
        <f t="shared" si="152"/>
        <v>0</v>
      </c>
      <c r="BK119" s="84">
        <f t="shared" si="153"/>
        <v>0</v>
      </c>
      <c r="BL119" s="84">
        <f t="shared" si="154"/>
        <v>0</v>
      </c>
      <c r="BM119" s="84">
        <f t="shared" si="155"/>
        <v>0</v>
      </c>
      <c r="BN119" s="84">
        <f t="shared" si="156"/>
        <v>0</v>
      </c>
      <c r="BO119" s="84">
        <f t="shared" si="157"/>
        <v>0</v>
      </c>
      <c r="BP119" s="84">
        <f t="shared" si="158"/>
        <v>0</v>
      </c>
      <c r="BQ119" s="84">
        <f t="shared" si="159"/>
        <v>0</v>
      </c>
      <c r="BR119" s="84">
        <f t="shared" si="160"/>
        <v>0</v>
      </c>
      <c r="BS119" s="84">
        <f t="shared" si="161"/>
        <v>0</v>
      </c>
      <c r="BT119" s="84">
        <f t="shared" si="162"/>
        <v>0</v>
      </c>
      <c r="BU119" s="84">
        <f t="shared" si="163"/>
        <v>0</v>
      </c>
      <c r="BV119" s="84">
        <f t="shared" si="164"/>
        <v>0</v>
      </c>
      <c r="BW119" s="84">
        <f t="shared" si="165"/>
        <v>0</v>
      </c>
      <c r="BX119" s="84">
        <f t="shared" si="166"/>
        <v>0</v>
      </c>
      <c r="BY119" s="84">
        <f t="shared" si="167"/>
        <v>0</v>
      </c>
      <c r="BZ119" s="84">
        <f t="shared" si="168"/>
        <v>0</v>
      </c>
      <c r="CA119" s="84">
        <f t="shared" si="169"/>
        <v>0</v>
      </c>
      <c r="CB119" s="84">
        <f t="shared" si="170"/>
        <v>0</v>
      </c>
      <c r="CC119" s="84">
        <f t="shared" si="171"/>
        <v>0</v>
      </c>
      <c r="CD119" s="84">
        <f t="shared" si="172"/>
        <v>0</v>
      </c>
      <c r="CE119" s="84">
        <f t="shared" si="173"/>
        <v>0</v>
      </c>
      <c r="CF119" s="84">
        <f t="shared" si="174"/>
        <v>0</v>
      </c>
      <c r="CG119" s="84">
        <f t="shared" si="175"/>
        <v>0</v>
      </c>
      <c r="CH119" s="84">
        <f t="shared" si="176"/>
        <v>0</v>
      </c>
      <c r="CI119" s="84">
        <f t="shared" si="177"/>
        <v>0</v>
      </c>
      <c r="CJ119" s="84">
        <f t="shared" si="178"/>
        <v>0</v>
      </c>
      <c r="CK119" s="84">
        <f t="shared" si="179"/>
        <v>0</v>
      </c>
      <c r="CL119" s="84">
        <f t="shared" si="180"/>
        <v>0</v>
      </c>
      <c r="CM119" s="84">
        <f t="shared" si="181"/>
        <v>0</v>
      </c>
      <c r="CN119" s="84">
        <f t="shared" si="182"/>
        <v>0</v>
      </c>
      <c r="CO119" s="84">
        <f t="shared" si="183"/>
        <v>0</v>
      </c>
      <c r="CP119" s="84">
        <f t="shared" si="184"/>
        <v>0</v>
      </c>
      <c r="CQ119" s="84">
        <f t="shared" si="185"/>
        <v>0</v>
      </c>
      <c r="CR119" s="84">
        <f t="shared" si="186"/>
        <v>0</v>
      </c>
      <c r="CS119" s="84">
        <f t="shared" si="187"/>
        <v>0</v>
      </c>
      <c r="CT119" s="84">
        <f t="shared" si="188"/>
        <v>0</v>
      </c>
      <c r="CU119" s="84">
        <f t="shared" si="189"/>
        <v>0</v>
      </c>
      <c r="CV119" s="84">
        <f t="shared" si="190"/>
        <v>0</v>
      </c>
      <c r="CW119" s="84">
        <f t="shared" si="191"/>
        <v>0</v>
      </c>
      <c r="CX119" s="84">
        <f t="shared" si="192"/>
        <v>0</v>
      </c>
    </row>
    <row r="120" spans="1:102" s="263" customFormat="1" ht="14.25">
      <c r="A120" s="78">
        <f t="shared" si="96"/>
        <v>110</v>
      </c>
      <c r="B120" s="79"/>
      <c r="C120" s="80"/>
      <c r="D120" s="81"/>
      <c r="E120" s="82"/>
      <c r="F120" s="83"/>
      <c r="G120" s="84">
        <f t="shared" si="97"/>
        <v>0</v>
      </c>
      <c r="H120" s="84">
        <f t="shared" si="98"/>
        <v>0</v>
      </c>
      <c r="I120" s="84">
        <f t="shared" si="99"/>
        <v>0</v>
      </c>
      <c r="J120" s="84">
        <f t="shared" si="100"/>
        <v>0</v>
      </c>
      <c r="K120" s="84">
        <f t="shared" si="101"/>
        <v>0</v>
      </c>
      <c r="L120" s="84">
        <f t="shared" si="102"/>
        <v>0</v>
      </c>
      <c r="M120" s="84">
        <f t="shared" si="103"/>
        <v>0</v>
      </c>
      <c r="N120" s="84">
        <f t="shared" si="104"/>
        <v>0</v>
      </c>
      <c r="O120" s="84">
        <f t="shared" si="105"/>
        <v>0</v>
      </c>
      <c r="P120" s="84">
        <f t="shared" si="106"/>
        <v>0</v>
      </c>
      <c r="Q120" s="84">
        <f t="shared" si="107"/>
        <v>0</v>
      </c>
      <c r="R120" s="84">
        <f t="shared" si="108"/>
        <v>0</v>
      </c>
      <c r="S120" s="84">
        <f t="shared" si="109"/>
        <v>0</v>
      </c>
      <c r="T120" s="84">
        <f t="shared" si="110"/>
        <v>0</v>
      </c>
      <c r="U120" s="84">
        <f t="shared" si="111"/>
        <v>0</v>
      </c>
      <c r="V120" s="84">
        <f t="shared" si="112"/>
        <v>0</v>
      </c>
      <c r="W120" s="84">
        <f t="shared" si="113"/>
        <v>0</v>
      </c>
      <c r="X120" s="84">
        <f t="shared" si="114"/>
        <v>0</v>
      </c>
      <c r="Y120" s="84">
        <f t="shared" si="115"/>
        <v>0</v>
      </c>
      <c r="Z120" s="84">
        <f t="shared" si="116"/>
        <v>0</v>
      </c>
      <c r="AA120" s="84">
        <f t="shared" si="117"/>
        <v>0</v>
      </c>
      <c r="AB120" s="84">
        <f t="shared" si="118"/>
        <v>0</v>
      </c>
      <c r="AC120" s="84">
        <f t="shared" si="119"/>
        <v>0</v>
      </c>
      <c r="AD120" s="84">
        <f t="shared" si="120"/>
        <v>0</v>
      </c>
      <c r="AE120" s="84">
        <f t="shared" si="121"/>
        <v>0</v>
      </c>
      <c r="AF120" s="84">
        <f t="shared" si="122"/>
        <v>0</v>
      </c>
      <c r="AG120" s="84">
        <f t="shared" si="123"/>
        <v>0</v>
      </c>
      <c r="AH120" s="84">
        <f t="shared" si="124"/>
        <v>0</v>
      </c>
      <c r="AI120" s="84">
        <f t="shared" si="125"/>
        <v>0</v>
      </c>
      <c r="AJ120" s="84">
        <f t="shared" si="126"/>
        <v>0</v>
      </c>
      <c r="AK120" s="84">
        <f t="shared" si="127"/>
        <v>0</v>
      </c>
      <c r="AL120" s="84">
        <f t="shared" si="128"/>
        <v>0</v>
      </c>
      <c r="AM120" s="84">
        <f t="shared" si="129"/>
        <v>0</v>
      </c>
      <c r="AN120" s="84">
        <f t="shared" si="130"/>
        <v>0</v>
      </c>
      <c r="AO120" s="84">
        <f t="shared" si="131"/>
        <v>0</v>
      </c>
      <c r="AP120" s="84">
        <f t="shared" si="132"/>
        <v>0</v>
      </c>
      <c r="AQ120" s="84">
        <f t="shared" si="133"/>
        <v>0</v>
      </c>
      <c r="AR120" s="84">
        <f t="shared" si="134"/>
        <v>0</v>
      </c>
      <c r="AS120" s="84">
        <f t="shared" si="135"/>
        <v>0</v>
      </c>
      <c r="AT120" s="84">
        <f t="shared" si="136"/>
        <v>0</v>
      </c>
      <c r="AU120" s="84">
        <f t="shared" si="137"/>
        <v>0</v>
      </c>
      <c r="AV120" s="84">
        <f t="shared" si="138"/>
        <v>0</v>
      </c>
      <c r="AW120" s="84">
        <f t="shared" si="139"/>
        <v>0</v>
      </c>
      <c r="AX120" s="84">
        <f t="shared" si="140"/>
        <v>0</v>
      </c>
      <c r="AY120" s="84">
        <f t="shared" si="141"/>
        <v>0</v>
      </c>
      <c r="AZ120" s="84">
        <f t="shared" si="142"/>
        <v>0</v>
      </c>
      <c r="BA120" s="84">
        <f t="shared" si="143"/>
        <v>0</v>
      </c>
      <c r="BB120" s="84">
        <f t="shared" si="144"/>
        <v>0</v>
      </c>
      <c r="BC120" s="84">
        <f t="shared" si="145"/>
        <v>0</v>
      </c>
      <c r="BD120" s="84">
        <f t="shared" si="146"/>
        <v>0</v>
      </c>
      <c r="BE120" s="84">
        <f t="shared" si="147"/>
        <v>0</v>
      </c>
      <c r="BF120" s="84">
        <f t="shared" si="148"/>
        <v>0</v>
      </c>
      <c r="BG120" s="84">
        <f t="shared" si="149"/>
        <v>0</v>
      </c>
      <c r="BH120" s="84">
        <f t="shared" si="150"/>
        <v>0</v>
      </c>
      <c r="BI120" s="84">
        <f t="shared" si="151"/>
        <v>0</v>
      </c>
      <c r="BJ120" s="84">
        <f t="shared" si="152"/>
        <v>0</v>
      </c>
      <c r="BK120" s="84">
        <f t="shared" si="153"/>
        <v>0</v>
      </c>
      <c r="BL120" s="84">
        <f t="shared" si="154"/>
        <v>0</v>
      </c>
      <c r="BM120" s="84">
        <f t="shared" si="155"/>
        <v>0</v>
      </c>
      <c r="BN120" s="84">
        <f t="shared" si="156"/>
        <v>0</v>
      </c>
      <c r="BO120" s="84">
        <f t="shared" si="157"/>
        <v>0</v>
      </c>
      <c r="BP120" s="84">
        <f t="shared" si="158"/>
        <v>0</v>
      </c>
      <c r="BQ120" s="84">
        <f t="shared" si="159"/>
        <v>0</v>
      </c>
      <c r="BR120" s="84">
        <f t="shared" si="160"/>
        <v>0</v>
      </c>
      <c r="BS120" s="84">
        <f t="shared" si="161"/>
        <v>0</v>
      </c>
      <c r="BT120" s="84">
        <f t="shared" si="162"/>
        <v>0</v>
      </c>
      <c r="BU120" s="84">
        <f t="shared" si="163"/>
        <v>0</v>
      </c>
      <c r="BV120" s="84">
        <f t="shared" si="164"/>
        <v>0</v>
      </c>
      <c r="BW120" s="84">
        <f t="shared" si="165"/>
        <v>0</v>
      </c>
      <c r="BX120" s="84">
        <f t="shared" si="166"/>
        <v>0</v>
      </c>
      <c r="BY120" s="84">
        <f t="shared" si="167"/>
        <v>0</v>
      </c>
      <c r="BZ120" s="84">
        <f t="shared" si="168"/>
        <v>0</v>
      </c>
      <c r="CA120" s="84">
        <f t="shared" si="169"/>
        <v>0</v>
      </c>
      <c r="CB120" s="84">
        <f t="shared" si="170"/>
        <v>0</v>
      </c>
      <c r="CC120" s="84">
        <f t="shared" si="171"/>
        <v>0</v>
      </c>
      <c r="CD120" s="84">
        <f t="shared" si="172"/>
        <v>0</v>
      </c>
      <c r="CE120" s="84">
        <f t="shared" si="173"/>
        <v>0</v>
      </c>
      <c r="CF120" s="84">
        <f t="shared" si="174"/>
        <v>0</v>
      </c>
      <c r="CG120" s="84">
        <f t="shared" si="175"/>
        <v>0</v>
      </c>
      <c r="CH120" s="84">
        <f t="shared" si="176"/>
        <v>0</v>
      </c>
      <c r="CI120" s="84">
        <f t="shared" si="177"/>
        <v>0</v>
      </c>
      <c r="CJ120" s="84">
        <f t="shared" si="178"/>
        <v>0</v>
      </c>
      <c r="CK120" s="84">
        <f t="shared" si="179"/>
        <v>0</v>
      </c>
      <c r="CL120" s="84">
        <f t="shared" si="180"/>
        <v>0</v>
      </c>
      <c r="CM120" s="84">
        <f t="shared" si="181"/>
        <v>0</v>
      </c>
      <c r="CN120" s="84">
        <f t="shared" si="182"/>
        <v>0</v>
      </c>
      <c r="CO120" s="84">
        <f t="shared" si="183"/>
        <v>0</v>
      </c>
      <c r="CP120" s="84">
        <f t="shared" si="184"/>
        <v>0</v>
      </c>
      <c r="CQ120" s="84">
        <f t="shared" si="185"/>
        <v>0</v>
      </c>
      <c r="CR120" s="84">
        <f t="shared" si="186"/>
        <v>0</v>
      </c>
      <c r="CS120" s="84">
        <f t="shared" si="187"/>
        <v>0</v>
      </c>
      <c r="CT120" s="84">
        <f t="shared" si="188"/>
        <v>0</v>
      </c>
      <c r="CU120" s="84">
        <f t="shared" si="189"/>
        <v>0</v>
      </c>
      <c r="CV120" s="84">
        <f t="shared" si="190"/>
        <v>0</v>
      </c>
      <c r="CW120" s="84">
        <f t="shared" si="191"/>
        <v>0</v>
      </c>
      <c r="CX120" s="84">
        <f t="shared" si="192"/>
        <v>0</v>
      </c>
    </row>
    <row r="121" spans="1:102" s="263" customFormat="1" ht="14.25">
      <c r="A121" s="78">
        <f t="shared" si="96"/>
        <v>111</v>
      </c>
      <c r="B121" s="79"/>
      <c r="C121" s="80"/>
      <c r="D121" s="81"/>
      <c r="E121" s="82"/>
      <c r="F121" s="83"/>
      <c r="G121" s="84">
        <f t="shared" si="97"/>
        <v>0</v>
      </c>
      <c r="H121" s="84">
        <f t="shared" si="98"/>
        <v>0</v>
      </c>
      <c r="I121" s="84">
        <f t="shared" si="99"/>
        <v>0</v>
      </c>
      <c r="J121" s="84">
        <f t="shared" si="100"/>
        <v>0</v>
      </c>
      <c r="K121" s="84">
        <f t="shared" si="101"/>
        <v>0</v>
      </c>
      <c r="L121" s="84">
        <f t="shared" si="102"/>
        <v>0</v>
      </c>
      <c r="M121" s="84">
        <f t="shared" si="103"/>
        <v>0</v>
      </c>
      <c r="N121" s="84">
        <f t="shared" si="104"/>
        <v>0</v>
      </c>
      <c r="O121" s="84">
        <f t="shared" si="105"/>
        <v>0</v>
      </c>
      <c r="P121" s="84">
        <f t="shared" si="106"/>
        <v>0</v>
      </c>
      <c r="Q121" s="84">
        <f t="shared" si="107"/>
        <v>0</v>
      </c>
      <c r="R121" s="84">
        <f t="shared" si="108"/>
        <v>0</v>
      </c>
      <c r="S121" s="84">
        <f t="shared" si="109"/>
        <v>0</v>
      </c>
      <c r="T121" s="84">
        <f t="shared" si="110"/>
        <v>0</v>
      </c>
      <c r="U121" s="84">
        <f t="shared" si="111"/>
        <v>0</v>
      </c>
      <c r="V121" s="84">
        <f t="shared" si="112"/>
        <v>0</v>
      </c>
      <c r="W121" s="84">
        <f t="shared" si="113"/>
        <v>0</v>
      </c>
      <c r="X121" s="84">
        <f t="shared" si="114"/>
        <v>0</v>
      </c>
      <c r="Y121" s="84">
        <f t="shared" si="115"/>
        <v>0</v>
      </c>
      <c r="Z121" s="84">
        <f t="shared" si="116"/>
        <v>0</v>
      </c>
      <c r="AA121" s="84">
        <f t="shared" si="117"/>
        <v>0</v>
      </c>
      <c r="AB121" s="84">
        <f t="shared" si="118"/>
        <v>0</v>
      </c>
      <c r="AC121" s="84">
        <f t="shared" si="119"/>
        <v>0</v>
      </c>
      <c r="AD121" s="84">
        <f t="shared" si="120"/>
        <v>0</v>
      </c>
      <c r="AE121" s="84">
        <f t="shared" si="121"/>
        <v>0</v>
      </c>
      <c r="AF121" s="84">
        <f t="shared" si="122"/>
        <v>0</v>
      </c>
      <c r="AG121" s="84">
        <f t="shared" si="123"/>
        <v>0</v>
      </c>
      <c r="AH121" s="84">
        <f t="shared" si="124"/>
        <v>0</v>
      </c>
      <c r="AI121" s="84">
        <f t="shared" si="125"/>
        <v>0</v>
      </c>
      <c r="AJ121" s="84">
        <f t="shared" si="126"/>
        <v>0</v>
      </c>
      <c r="AK121" s="84">
        <f t="shared" si="127"/>
        <v>0</v>
      </c>
      <c r="AL121" s="84">
        <f t="shared" si="128"/>
        <v>0</v>
      </c>
      <c r="AM121" s="84">
        <f t="shared" si="129"/>
        <v>0</v>
      </c>
      <c r="AN121" s="84">
        <f t="shared" si="130"/>
        <v>0</v>
      </c>
      <c r="AO121" s="84">
        <f t="shared" si="131"/>
        <v>0</v>
      </c>
      <c r="AP121" s="84">
        <f t="shared" si="132"/>
        <v>0</v>
      </c>
      <c r="AQ121" s="84">
        <f t="shared" si="133"/>
        <v>0</v>
      </c>
      <c r="AR121" s="84">
        <f t="shared" si="134"/>
        <v>0</v>
      </c>
      <c r="AS121" s="84">
        <f t="shared" si="135"/>
        <v>0</v>
      </c>
      <c r="AT121" s="84">
        <f t="shared" si="136"/>
        <v>0</v>
      </c>
      <c r="AU121" s="84">
        <f t="shared" si="137"/>
        <v>0</v>
      </c>
      <c r="AV121" s="84">
        <f t="shared" si="138"/>
        <v>0</v>
      </c>
      <c r="AW121" s="84">
        <f t="shared" si="139"/>
        <v>0</v>
      </c>
      <c r="AX121" s="84">
        <f t="shared" si="140"/>
        <v>0</v>
      </c>
      <c r="AY121" s="84">
        <f t="shared" si="141"/>
        <v>0</v>
      </c>
      <c r="AZ121" s="84">
        <f t="shared" si="142"/>
        <v>0</v>
      </c>
      <c r="BA121" s="84">
        <f t="shared" si="143"/>
        <v>0</v>
      </c>
      <c r="BB121" s="84">
        <f t="shared" si="144"/>
        <v>0</v>
      </c>
      <c r="BC121" s="84">
        <f t="shared" si="145"/>
        <v>0</v>
      </c>
      <c r="BD121" s="84">
        <f t="shared" si="146"/>
        <v>0</v>
      </c>
      <c r="BE121" s="84">
        <f t="shared" si="147"/>
        <v>0</v>
      </c>
      <c r="BF121" s="84">
        <f t="shared" si="148"/>
        <v>0</v>
      </c>
      <c r="BG121" s="84">
        <f t="shared" si="149"/>
        <v>0</v>
      </c>
      <c r="BH121" s="84">
        <f t="shared" si="150"/>
        <v>0</v>
      </c>
      <c r="BI121" s="84">
        <f t="shared" si="151"/>
        <v>0</v>
      </c>
      <c r="BJ121" s="84">
        <f t="shared" si="152"/>
        <v>0</v>
      </c>
      <c r="BK121" s="84">
        <f t="shared" si="153"/>
        <v>0</v>
      </c>
      <c r="BL121" s="84">
        <f t="shared" si="154"/>
        <v>0</v>
      </c>
      <c r="BM121" s="84">
        <f t="shared" si="155"/>
        <v>0</v>
      </c>
      <c r="BN121" s="84">
        <f t="shared" si="156"/>
        <v>0</v>
      </c>
      <c r="BO121" s="84">
        <f t="shared" si="157"/>
        <v>0</v>
      </c>
      <c r="BP121" s="84">
        <f t="shared" si="158"/>
        <v>0</v>
      </c>
      <c r="BQ121" s="84">
        <f t="shared" si="159"/>
        <v>0</v>
      </c>
      <c r="BR121" s="84">
        <f t="shared" si="160"/>
        <v>0</v>
      </c>
      <c r="BS121" s="84">
        <f t="shared" si="161"/>
        <v>0</v>
      </c>
      <c r="BT121" s="84">
        <f t="shared" si="162"/>
        <v>0</v>
      </c>
      <c r="BU121" s="84">
        <f t="shared" si="163"/>
        <v>0</v>
      </c>
      <c r="BV121" s="84">
        <f t="shared" si="164"/>
        <v>0</v>
      </c>
      <c r="BW121" s="84">
        <f t="shared" si="165"/>
        <v>0</v>
      </c>
      <c r="BX121" s="84">
        <f t="shared" si="166"/>
        <v>0</v>
      </c>
      <c r="BY121" s="84">
        <f t="shared" si="167"/>
        <v>0</v>
      </c>
      <c r="BZ121" s="84">
        <f t="shared" si="168"/>
        <v>0</v>
      </c>
      <c r="CA121" s="84">
        <f t="shared" si="169"/>
        <v>0</v>
      </c>
      <c r="CB121" s="84">
        <f t="shared" si="170"/>
        <v>0</v>
      </c>
      <c r="CC121" s="84">
        <f t="shared" si="171"/>
        <v>0</v>
      </c>
      <c r="CD121" s="84">
        <f t="shared" si="172"/>
        <v>0</v>
      </c>
      <c r="CE121" s="84">
        <f t="shared" si="173"/>
        <v>0</v>
      </c>
      <c r="CF121" s="84">
        <f t="shared" si="174"/>
        <v>0</v>
      </c>
      <c r="CG121" s="84">
        <f t="shared" si="175"/>
        <v>0</v>
      </c>
      <c r="CH121" s="84">
        <f t="shared" si="176"/>
        <v>0</v>
      </c>
      <c r="CI121" s="84">
        <f t="shared" si="177"/>
        <v>0</v>
      </c>
      <c r="CJ121" s="84">
        <f t="shared" si="178"/>
        <v>0</v>
      </c>
      <c r="CK121" s="84">
        <f t="shared" si="179"/>
        <v>0</v>
      </c>
      <c r="CL121" s="84">
        <f t="shared" si="180"/>
        <v>0</v>
      </c>
      <c r="CM121" s="84">
        <f t="shared" si="181"/>
        <v>0</v>
      </c>
      <c r="CN121" s="84">
        <f t="shared" si="182"/>
        <v>0</v>
      </c>
      <c r="CO121" s="84">
        <f t="shared" si="183"/>
        <v>0</v>
      </c>
      <c r="CP121" s="84">
        <f t="shared" si="184"/>
        <v>0</v>
      </c>
      <c r="CQ121" s="84">
        <f t="shared" si="185"/>
        <v>0</v>
      </c>
      <c r="CR121" s="84">
        <f t="shared" si="186"/>
        <v>0</v>
      </c>
      <c r="CS121" s="84">
        <f t="shared" si="187"/>
        <v>0</v>
      </c>
      <c r="CT121" s="84">
        <f t="shared" si="188"/>
        <v>0</v>
      </c>
      <c r="CU121" s="84">
        <f t="shared" si="189"/>
        <v>0</v>
      </c>
      <c r="CV121" s="84">
        <f t="shared" si="190"/>
        <v>0</v>
      </c>
      <c r="CW121" s="84">
        <f t="shared" si="191"/>
        <v>0</v>
      </c>
      <c r="CX121" s="84">
        <f t="shared" si="192"/>
        <v>0</v>
      </c>
    </row>
    <row r="122" spans="1:102" s="263" customFormat="1" ht="14.25">
      <c r="A122" s="78">
        <f t="shared" si="96"/>
        <v>112</v>
      </c>
      <c r="B122" s="79"/>
      <c r="C122" s="80"/>
      <c r="D122" s="81"/>
      <c r="E122" s="82"/>
      <c r="F122" s="83"/>
      <c r="G122" s="84">
        <f t="shared" si="97"/>
        <v>0</v>
      </c>
      <c r="H122" s="84">
        <f t="shared" si="98"/>
        <v>0</v>
      </c>
      <c r="I122" s="84">
        <f t="shared" si="99"/>
        <v>0</v>
      </c>
      <c r="J122" s="84">
        <f t="shared" si="100"/>
        <v>0</v>
      </c>
      <c r="K122" s="84">
        <f t="shared" si="101"/>
        <v>0</v>
      </c>
      <c r="L122" s="84">
        <f t="shared" si="102"/>
        <v>0</v>
      </c>
      <c r="M122" s="84">
        <f t="shared" si="103"/>
        <v>0</v>
      </c>
      <c r="N122" s="84">
        <f t="shared" si="104"/>
        <v>0</v>
      </c>
      <c r="O122" s="84">
        <f t="shared" si="105"/>
        <v>0</v>
      </c>
      <c r="P122" s="84">
        <f t="shared" si="106"/>
        <v>0</v>
      </c>
      <c r="Q122" s="84">
        <f t="shared" si="107"/>
        <v>0</v>
      </c>
      <c r="R122" s="84">
        <f t="shared" si="108"/>
        <v>0</v>
      </c>
      <c r="S122" s="84">
        <f t="shared" si="109"/>
        <v>0</v>
      </c>
      <c r="T122" s="84">
        <f t="shared" si="110"/>
        <v>0</v>
      </c>
      <c r="U122" s="84">
        <f t="shared" si="111"/>
        <v>0</v>
      </c>
      <c r="V122" s="84">
        <f t="shared" si="112"/>
        <v>0</v>
      </c>
      <c r="W122" s="84">
        <f t="shared" si="113"/>
        <v>0</v>
      </c>
      <c r="X122" s="84">
        <f t="shared" si="114"/>
        <v>0</v>
      </c>
      <c r="Y122" s="84">
        <f t="shared" si="115"/>
        <v>0</v>
      </c>
      <c r="Z122" s="84">
        <f t="shared" si="116"/>
        <v>0</v>
      </c>
      <c r="AA122" s="84">
        <f t="shared" si="117"/>
        <v>0</v>
      </c>
      <c r="AB122" s="84">
        <f t="shared" si="118"/>
        <v>0</v>
      </c>
      <c r="AC122" s="84">
        <f t="shared" si="119"/>
        <v>0</v>
      </c>
      <c r="AD122" s="84">
        <f t="shared" si="120"/>
        <v>0</v>
      </c>
      <c r="AE122" s="84">
        <f t="shared" si="121"/>
        <v>0</v>
      </c>
      <c r="AF122" s="84">
        <f t="shared" si="122"/>
        <v>0</v>
      </c>
      <c r="AG122" s="84">
        <f t="shared" si="123"/>
        <v>0</v>
      </c>
      <c r="AH122" s="84">
        <f t="shared" si="124"/>
        <v>0</v>
      </c>
      <c r="AI122" s="84">
        <f t="shared" si="125"/>
        <v>0</v>
      </c>
      <c r="AJ122" s="84">
        <f t="shared" si="126"/>
        <v>0</v>
      </c>
      <c r="AK122" s="84">
        <f t="shared" si="127"/>
        <v>0</v>
      </c>
      <c r="AL122" s="84">
        <f t="shared" si="128"/>
        <v>0</v>
      </c>
      <c r="AM122" s="84">
        <f t="shared" si="129"/>
        <v>0</v>
      </c>
      <c r="AN122" s="84">
        <f t="shared" si="130"/>
        <v>0</v>
      </c>
      <c r="AO122" s="84">
        <f t="shared" si="131"/>
        <v>0</v>
      </c>
      <c r="AP122" s="84">
        <f t="shared" si="132"/>
        <v>0</v>
      </c>
      <c r="AQ122" s="84">
        <f t="shared" si="133"/>
        <v>0</v>
      </c>
      <c r="AR122" s="84">
        <f t="shared" si="134"/>
        <v>0</v>
      </c>
      <c r="AS122" s="84">
        <f t="shared" si="135"/>
        <v>0</v>
      </c>
      <c r="AT122" s="84">
        <f t="shared" si="136"/>
        <v>0</v>
      </c>
      <c r="AU122" s="84">
        <f t="shared" si="137"/>
        <v>0</v>
      </c>
      <c r="AV122" s="84">
        <f t="shared" si="138"/>
        <v>0</v>
      </c>
      <c r="AW122" s="84">
        <f t="shared" si="139"/>
        <v>0</v>
      </c>
      <c r="AX122" s="84">
        <f t="shared" si="140"/>
        <v>0</v>
      </c>
      <c r="AY122" s="84">
        <f t="shared" si="141"/>
        <v>0</v>
      </c>
      <c r="AZ122" s="84">
        <f t="shared" si="142"/>
        <v>0</v>
      </c>
      <c r="BA122" s="84">
        <f t="shared" si="143"/>
        <v>0</v>
      </c>
      <c r="BB122" s="84">
        <f t="shared" si="144"/>
        <v>0</v>
      </c>
      <c r="BC122" s="84">
        <f t="shared" si="145"/>
        <v>0</v>
      </c>
      <c r="BD122" s="84">
        <f t="shared" si="146"/>
        <v>0</v>
      </c>
      <c r="BE122" s="84">
        <f t="shared" si="147"/>
        <v>0</v>
      </c>
      <c r="BF122" s="84">
        <f t="shared" si="148"/>
        <v>0</v>
      </c>
      <c r="BG122" s="84">
        <f t="shared" si="149"/>
        <v>0</v>
      </c>
      <c r="BH122" s="84">
        <f t="shared" si="150"/>
        <v>0</v>
      </c>
      <c r="BI122" s="84">
        <f t="shared" si="151"/>
        <v>0</v>
      </c>
      <c r="BJ122" s="84">
        <f t="shared" si="152"/>
        <v>0</v>
      </c>
      <c r="BK122" s="84">
        <f t="shared" si="153"/>
        <v>0</v>
      </c>
      <c r="BL122" s="84">
        <f t="shared" si="154"/>
        <v>0</v>
      </c>
      <c r="BM122" s="84">
        <f t="shared" si="155"/>
        <v>0</v>
      </c>
      <c r="BN122" s="84">
        <f t="shared" si="156"/>
        <v>0</v>
      </c>
      <c r="BO122" s="84">
        <f t="shared" si="157"/>
        <v>0</v>
      </c>
      <c r="BP122" s="84">
        <f t="shared" si="158"/>
        <v>0</v>
      </c>
      <c r="BQ122" s="84">
        <f t="shared" si="159"/>
        <v>0</v>
      </c>
      <c r="BR122" s="84">
        <f t="shared" si="160"/>
        <v>0</v>
      </c>
      <c r="BS122" s="84">
        <f t="shared" si="161"/>
        <v>0</v>
      </c>
      <c r="BT122" s="84">
        <f t="shared" si="162"/>
        <v>0</v>
      </c>
      <c r="BU122" s="84">
        <f t="shared" si="163"/>
        <v>0</v>
      </c>
      <c r="BV122" s="84">
        <f t="shared" si="164"/>
        <v>0</v>
      </c>
      <c r="BW122" s="84">
        <f t="shared" si="165"/>
        <v>0</v>
      </c>
      <c r="BX122" s="84">
        <f t="shared" si="166"/>
        <v>0</v>
      </c>
      <c r="BY122" s="84">
        <f t="shared" si="167"/>
        <v>0</v>
      </c>
      <c r="BZ122" s="84">
        <f t="shared" si="168"/>
        <v>0</v>
      </c>
      <c r="CA122" s="84">
        <f t="shared" si="169"/>
        <v>0</v>
      </c>
      <c r="CB122" s="84">
        <f t="shared" si="170"/>
        <v>0</v>
      </c>
      <c r="CC122" s="84">
        <f t="shared" si="171"/>
        <v>0</v>
      </c>
      <c r="CD122" s="84">
        <f t="shared" si="172"/>
        <v>0</v>
      </c>
      <c r="CE122" s="84">
        <f t="shared" si="173"/>
        <v>0</v>
      </c>
      <c r="CF122" s="84">
        <f t="shared" si="174"/>
        <v>0</v>
      </c>
      <c r="CG122" s="84">
        <f t="shared" si="175"/>
        <v>0</v>
      </c>
      <c r="CH122" s="84">
        <f t="shared" si="176"/>
        <v>0</v>
      </c>
      <c r="CI122" s="84">
        <f t="shared" si="177"/>
        <v>0</v>
      </c>
      <c r="CJ122" s="84">
        <f t="shared" si="178"/>
        <v>0</v>
      </c>
      <c r="CK122" s="84">
        <f t="shared" si="179"/>
        <v>0</v>
      </c>
      <c r="CL122" s="84">
        <f t="shared" si="180"/>
        <v>0</v>
      </c>
      <c r="CM122" s="84">
        <f t="shared" si="181"/>
        <v>0</v>
      </c>
      <c r="CN122" s="84">
        <f t="shared" si="182"/>
        <v>0</v>
      </c>
      <c r="CO122" s="84">
        <f t="shared" si="183"/>
        <v>0</v>
      </c>
      <c r="CP122" s="84">
        <f t="shared" si="184"/>
        <v>0</v>
      </c>
      <c r="CQ122" s="84">
        <f t="shared" si="185"/>
        <v>0</v>
      </c>
      <c r="CR122" s="84">
        <f t="shared" si="186"/>
        <v>0</v>
      </c>
      <c r="CS122" s="84">
        <f t="shared" si="187"/>
        <v>0</v>
      </c>
      <c r="CT122" s="84">
        <f t="shared" si="188"/>
        <v>0</v>
      </c>
      <c r="CU122" s="84">
        <f t="shared" si="189"/>
        <v>0</v>
      </c>
      <c r="CV122" s="84">
        <f t="shared" si="190"/>
        <v>0</v>
      </c>
      <c r="CW122" s="84">
        <f t="shared" si="191"/>
        <v>0</v>
      </c>
      <c r="CX122" s="84">
        <f t="shared" si="192"/>
        <v>0</v>
      </c>
    </row>
    <row r="123" spans="1:102" s="263" customFormat="1" ht="14.25">
      <c r="A123" s="78">
        <f t="shared" si="96"/>
        <v>113</v>
      </c>
      <c r="B123" s="79"/>
      <c r="C123" s="80"/>
      <c r="D123" s="81"/>
      <c r="E123" s="82"/>
      <c r="F123" s="83"/>
      <c r="G123" s="84">
        <f t="shared" si="97"/>
        <v>0</v>
      </c>
      <c r="H123" s="84">
        <f t="shared" si="98"/>
        <v>0</v>
      </c>
      <c r="I123" s="84">
        <f t="shared" si="99"/>
        <v>0</v>
      </c>
      <c r="J123" s="84">
        <f t="shared" si="100"/>
        <v>0</v>
      </c>
      <c r="K123" s="84">
        <f t="shared" si="101"/>
        <v>0</v>
      </c>
      <c r="L123" s="84">
        <f t="shared" si="102"/>
        <v>0</v>
      </c>
      <c r="M123" s="84">
        <f t="shared" si="103"/>
        <v>0</v>
      </c>
      <c r="N123" s="84">
        <f t="shared" si="104"/>
        <v>0</v>
      </c>
      <c r="O123" s="84">
        <f t="shared" si="105"/>
        <v>0</v>
      </c>
      <c r="P123" s="84">
        <f t="shared" si="106"/>
        <v>0</v>
      </c>
      <c r="Q123" s="84">
        <f t="shared" si="107"/>
        <v>0</v>
      </c>
      <c r="R123" s="84">
        <f t="shared" si="108"/>
        <v>0</v>
      </c>
      <c r="S123" s="84">
        <f t="shared" si="109"/>
        <v>0</v>
      </c>
      <c r="T123" s="84">
        <f t="shared" si="110"/>
        <v>0</v>
      </c>
      <c r="U123" s="84">
        <f t="shared" si="111"/>
        <v>0</v>
      </c>
      <c r="V123" s="84">
        <f t="shared" si="112"/>
        <v>0</v>
      </c>
      <c r="W123" s="84">
        <f t="shared" si="113"/>
        <v>0</v>
      </c>
      <c r="X123" s="84">
        <f t="shared" si="114"/>
        <v>0</v>
      </c>
      <c r="Y123" s="84">
        <f t="shared" si="115"/>
        <v>0</v>
      </c>
      <c r="Z123" s="84">
        <f t="shared" si="116"/>
        <v>0</v>
      </c>
      <c r="AA123" s="84">
        <f t="shared" si="117"/>
        <v>0</v>
      </c>
      <c r="AB123" s="84">
        <f t="shared" si="118"/>
        <v>0</v>
      </c>
      <c r="AC123" s="84">
        <f t="shared" si="119"/>
        <v>0</v>
      </c>
      <c r="AD123" s="84">
        <f t="shared" si="120"/>
        <v>0</v>
      </c>
      <c r="AE123" s="84">
        <f t="shared" si="121"/>
        <v>0</v>
      </c>
      <c r="AF123" s="84">
        <f t="shared" si="122"/>
        <v>0</v>
      </c>
      <c r="AG123" s="84">
        <f t="shared" si="123"/>
        <v>0</v>
      </c>
      <c r="AH123" s="84">
        <f t="shared" si="124"/>
        <v>0</v>
      </c>
      <c r="AI123" s="84">
        <f t="shared" si="125"/>
        <v>0</v>
      </c>
      <c r="AJ123" s="84">
        <f t="shared" si="126"/>
        <v>0</v>
      </c>
      <c r="AK123" s="84">
        <f t="shared" si="127"/>
        <v>0</v>
      </c>
      <c r="AL123" s="84">
        <f t="shared" si="128"/>
        <v>0</v>
      </c>
      <c r="AM123" s="84">
        <f t="shared" si="129"/>
        <v>0</v>
      </c>
      <c r="AN123" s="84">
        <f t="shared" si="130"/>
        <v>0</v>
      </c>
      <c r="AO123" s="84">
        <f t="shared" si="131"/>
        <v>0</v>
      </c>
      <c r="AP123" s="84">
        <f t="shared" si="132"/>
        <v>0</v>
      </c>
      <c r="AQ123" s="84">
        <f t="shared" si="133"/>
        <v>0</v>
      </c>
      <c r="AR123" s="84">
        <f t="shared" si="134"/>
        <v>0</v>
      </c>
      <c r="AS123" s="84">
        <f t="shared" si="135"/>
        <v>0</v>
      </c>
      <c r="AT123" s="84">
        <f t="shared" si="136"/>
        <v>0</v>
      </c>
      <c r="AU123" s="84">
        <f t="shared" si="137"/>
        <v>0</v>
      </c>
      <c r="AV123" s="84">
        <f t="shared" si="138"/>
        <v>0</v>
      </c>
      <c r="AW123" s="84">
        <f t="shared" si="139"/>
        <v>0</v>
      </c>
      <c r="AX123" s="84">
        <f t="shared" si="140"/>
        <v>0</v>
      </c>
      <c r="AY123" s="84">
        <f t="shared" si="141"/>
        <v>0</v>
      </c>
      <c r="AZ123" s="84">
        <f t="shared" si="142"/>
        <v>0</v>
      </c>
      <c r="BA123" s="84">
        <f t="shared" si="143"/>
        <v>0</v>
      </c>
      <c r="BB123" s="84">
        <f t="shared" si="144"/>
        <v>0</v>
      </c>
      <c r="BC123" s="84">
        <f t="shared" si="145"/>
        <v>0</v>
      </c>
      <c r="BD123" s="84">
        <f t="shared" si="146"/>
        <v>0</v>
      </c>
      <c r="BE123" s="84">
        <f t="shared" si="147"/>
        <v>0</v>
      </c>
      <c r="BF123" s="84">
        <f t="shared" si="148"/>
        <v>0</v>
      </c>
      <c r="BG123" s="84">
        <f t="shared" si="149"/>
        <v>0</v>
      </c>
      <c r="BH123" s="84">
        <f t="shared" si="150"/>
        <v>0</v>
      </c>
      <c r="BI123" s="84">
        <f t="shared" si="151"/>
        <v>0</v>
      </c>
      <c r="BJ123" s="84">
        <f t="shared" si="152"/>
        <v>0</v>
      </c>
      <c r="BK123" s="84">
        <f t="shared" si="153"/>
        <v>0</v>
      </c>
      <c r="BL123" s="84">
        <f t="shared" si="154"/>
        <v>0</v>
      </c>
      <c r="BM123" s="84">
        <f t="shared" si="155"/>
        <v>0</v>
      </c>
      <c r="BN123" s="84">
        <f t="shared" si="156"/>
        <v>0</v>
      </c>
      <c r="BO123" s="84">
        <f t="shared" si="157"/>
        <v>0</v>
      </c>
      <c r="BP123" s="84">
        <f t="shared" si="158"/>
        <v>0</v>
      </c>
      <c r="BQ123" s="84">
        <f t="shared" si="159"/>
        <v>0</v>
      </c>
      <c r="BR123" s="84">
        <f t="shared" si="160"/>
        <v>0</v>
      </c>
      <c r="BS123" s="84">
        <f t="shared" si="161"/>
        <v>0</v>
      </c>
      <c r="BT123" s="84">
        <f t="shared" si="162"/>
        <v>0</v>
      </c>
      <c r="BU123" s="84">
        <f t="shared" si="163"/>
        <v>0</v>
      </c>
      <c r="BV123" s="84">
        <f t="shared" si="164"/>
        <v>0</v>
      </c>
      <c r="BW123" s="84">
        <f t="shared" si="165"/>
        <v>0</v>
      </c>
      <c r="BX123" s="84">
        <f t="shared" si="166"/>
        <v>0</v>
      </c>
      <c r="BY123" s="84">
        <f t="shared" si="167"/>
        <v>0</v>
      </c>
      <c r="BZ123" s="84">
        <f t="shared" si="168"/>
        <v>0</v>
      </c>
      <c r="CA123" s="84">
        <f t="shared" si="169"/>
        <v>0</v>
      </c>
      <c r="CB123" s="84">
        <f t="shared" si="170"/>
        <v>0</v>
      </c>
      <c r="CC123" s="84">
        <f t="shared" si="171"/>
        <v>0</v>
      </c>
      <c r="CD123" s="84">
        <f t="shared" si="172"/>
        <v>0</v>
      </c>
      <c r="CE123" s="84">
        <f t="shared" si="173"/>
        <v>0</v>
      </c>
      <c r="CF123" s="84">
        <f t="shared" si="174"/>
        <v>0</v>
      </c>
      <c r="CG123" s="84">
        <f t="shared" si="175"/>
        <v>0</v>
      </c>
      <c r="CH123" s="84">
        <f t="shared" si="176"/>
        <v>0</v>
      </c>
      <c r="CI123" s="84">
        <f t="shared" si="177"/>
        <v>0</v>
      </c>
      <c r="CJ123" s="84">
        <f t="shared" si="178"/>
        <v>0</v>
      </c>
      <c r="CK123" s="84">
        <f t="shared" si="179"/>
        <v>0</v>
      </c>
      <c r="CL123" s="84">
        <f t="shared" si="180"/>
        <v>0</v>
      </c>
      <c r="CM123" s="84">
        <f t="shared" si="181"/>
        <v>0</v>
      </c>
      <c r="CN123" s="84">
        <f t="shared" si="182"/>
        <v>0</v>
      </c>
      <c r="CO123" s="84">
        <f t="shared" si="183"/>
        <v>0</v>
      </c>
      <c r="CP123" s="84">
        <f t="shared" si="184"/>
        <v>0</v>
      </c>
      <c r="CQ123" s="84">
        <f t="shared" si="185"/>
        <v>0</v>
      </c>
      <c r="CR123" s="84">
        <f t="shared" si="186"/>
        <v>0</v>
      </c>
      <c r="CS123" s="84">
        <f t="shared" si="187"/>
        <v>0</v>
      </c>
      <c r="CT123" s="84">
        <f t="shared" si="188"/>
        <v>0</v>
      </c>
      <c r="CU123" s="84">
        <f t="shared" si="189"/>
        <v>0</v>
      </c>
      <c r="CV123" s="84">
        <f t="shared" si="190"/>
        <v>0</v>
      </c>
      <c r="CW123" s="84">
        <f t="shared" si="191"/>
        <v>0</v>
      </c>
      <c r="CX123" s="84">
        <f t="shared" si="192"/>
        <v>0</v>
      </c>
    </row>
    <row r="124" spans="1:102" ht="14.25">
      <c r="A124" s="78">
        <f t="shared" si="96"/>
        <v>114</v>
      </c>
      <c r="B124" s="79"/>
      <c r="C124" s="80"/>
      <c r="D124" s="81"/>
      <c r="E124" s="82"/>
      <c r="F124" s="83"/>
      <c r="G124" s="84">
        <f t="shared" si="97"/>
        <v>0</v>
      </c>
      <c r="H124" s="84">
        <f t="shared" si="98"/>
        <v>0</v>
      </c>
      <c r="I124" s="84">
        <f t="shared" si="99"/>
        <v>0</v>
      </c>
      <c r="J124" s="84">
        <f t="shared" si="100"/>
        <v>0</v>
      </c>
      <c r="K124" s="84">
        <f t="shared" si="101"/>
        <v>0</v>
      </c>
      <c r="L124" s="84">
        <f t="shared" si="102"/>
        <v>0</v>
      </c>
      <c r="M124" s="84">
        <f t="shared" si="103"/>
        <v>0</v>
      </c>
      <c r="N124" s="84">
        <f t="shared" si="104"/>
        <v>0</v>
      </c>
      <c r="O124" s="84">
        <f t="shared" si="105"/>
        <v>0</v>
      </c>
      <c r="P124" s="84">
        <f t="shared" si="106"/>
        <v>0</v>
      </c>
      <c r="Q124" s="84">
        <f t="shared" si="107"/>
        <v>0</v>
      </c>
      <c r="R124" s="84">
        <f t="shared" si="108"/>
        <v>0</v>
      </c>
      <c r="S124" s="84">
        <f t="shared" si="109"/>
        <v>0</v>
      </c>
      <c r="T124" s="84">
        <f t="shared" si="110"/>
        <v>0</v>
      </c>
      <c r="U124" s="84">
        <f t="shared" si="111"/>
        <v>0</v>
      </c>
      <c r="V124" s="84">
        <f t="shared" si="112"/>
        <v>0</v>
      </c>
      <c r="W124" s="84">
        <f t="shared" si="113"/>
        <v>0</v>
      </c>
      <c r="X124" s="84">
        <f t="shared" si="114"/>
        <v>0</v>
      </c>
      <c r="Y124" s="84">
        <f t="shared" si="115"/>
        <v>0</v>
      </c>
      <c r="Z124" s="84">
        <f t="shared" si="116"/>
        <v>0</v>
      </c>
      <c r="AA124" s="84">
        <f t="shared" si="117"/>
        <v>0</v>
      </c>
      <c r="AB124" s="84">
        <f t="shared" si="118"/>
        <v>0</v>
      </c>
      <c r="AC124" s="84">
        <f t="shared" si="119"/>
        <v>0</v>
      </c>
      <c r="AD124" s="84">
        <f t="shared" si="120"/>
        <v>0</v>
      </c>
      <c r="AE124" s="84">
        <f t="shared" si="121"/>
        <v>0</v>
      </c>
      <c r="AF124" s="84">
        <f t="shared" si="122"/>
        <v>0</v>
      </c>
      <c r="AG124" s="84">
        <f t="shared" si="123"/>
        <v>0</v>
      </c>
      <c r="AH124" s="84">
        <f t="shared" si="124"/>
        <v>0</v>
      </c>
      <c r="AI124" s="84">
        <f t="shared" si="125"/>
        <v>0</v>
      </c>
      <c r="AJ124" s="84">
        <f t="shared" si="126"/>
        <v>0</v>
      </c>
      <c r="AK124" s="84">
        <f t="shared" si="127"/>
        <v>0</v>
      </c>
      <c r="AL124" s="84">
        <f t="shared" si="128"/>
        <v>0</v>
      </c>
      <c r="AM124" s="84">
        <f t="shared" si="129"/>
        <v>0</v>
      </c>
      <c r="AN124" s="84">
        <f t="shared" si="130"/>
        <v>0</v>
      </c>
      <c r="AO124" s="84">
        <f t="shared" si="131"/>
        <v>0</v>
      </c>
      <c r="AP124" s="84">
        <f t="shared" si="132"/>
        <v>0</v>
      </c>
      <c r="AQ124" s="84">
        <f t="shared" si="133"/>
        <v>0</v>
      </c>
      <c r="AR124" s="84">
        <f t="shared" si="134"/>
        <v>0</v>
      </c>
      <c r="AS124" s="84">
        <f t="shared" si="135"/>
        <v>0</v>
      </c>
      <c r="AT124" s="84">
        <f t="shared" si="136"/>
        <v>0</v>
      </c>
      <c r="AU124" s="84">
        <f t="shared" si="137"/>
        <v>0</v>
      </c>
      <c r="AV124" s="84">
        <f t="shared" si="138"/>
        <v>0</v>
      </c>
      <c r="AW124" s="84">
        <f t="shared" si="139"/>
        <v>0</v>
      </c>
      <c r="AX124" s="84">
        <f t="shared" si="140"/>
        <v>0</v>
      </c>
      <c r="AY124" s="84">
        <f t="shared" si="141"/>
        <v>0</v>
      </c>
      <c r="AZ124" s="84">
        <f t="shared" si="142"/>
        <v>0</v>
      </c>
      <c r="BA124" s="84">
        <f t="shared" si="143"/>
        <v>0</v>
      </c>
      <c r="BB124" s="84">
        <f t="shared" si="144"/>
        <v>0</v>
      </c>
      <c r="BC124" s="84">
        <f t="shared" si="145"/>
        <v>0</v>
      </c>
      <c r="BD124" s="84">
        <f t="shared" si="146"/>
        <v>0</v>
      </c>
      <c r="BE124" s="84">
        <f t="shared" si="147"/>
        <v>0</v>
      </c>
      <c r="BF124" s="84">
        <f t="shared" si="148"/>
        <v>0</v>
      </c>
      <c r="BG124" s="84">
        <f t="shared" si="149"/>
        <v>0</v>
      </c>
      <c r="BH124" s="84">
        <f t="shared" si="150"/>
        <v>0</v>
      </c>
      <c r="BI124" s="84">
        <f t="shared" si="151"/>
        <v>0</v>
      </c>
      <c r="BJ124" s="84">
        <f t="shared" si="152"/>
        <v>0</v>
      </c>
      <c r="BK124" s="84">
        <f t="shared" si="153"/>
        <v>0</v>
      </c>
      <c r="BL124" s="84">
        <f t="shared" si="154"/>
        <v>0</v>
      </c>
      <c r="BM124" s="84">
        <f t="shared" si="155"/>
        <v>0</v>
      </c>
      <c r="BN124" s="84">
        <f t="shared" si="156"/>
        <v>0</v>
      </c>
      <c r="BO124" s="84">
        <f t="shared" si="157"/>
        <v>0</v>
      </c>
      <c r="BP124" s="84">
        <f t="shared" si="158"/>
        <v>0</v>
      </c>
      <c r="BQ124" s="84">
        <f t="shared" si="159"/>
        <v>0</v>
      </c>
      <c r="BR124" s="84">
        <f t="shared" si="160"/>
        <v>0</v>
      </c>
      <c r="BS124" s="84">
        <f t="shared" si="161"/>
        <v>0</v>
      </c>
      <c r="BT124" s="84">
        <f t="shared" si="162"/>
        <v>0</v>
      </c>
      <c r="BU124" s="84">
        <f t="shared" si="163"/>
        <v>0</v>
      </c>
      <c r="BV124" s="84">
        <f t="shared" si="164"/>
        <v>0</v>
      </c>
      <c r="BW124" s="84">
        <f t="shared" si="165"/>
        <v>0</v>
      </c>
      <c r="BX124" s="84">
        <f t="shared" si="166"/>
        <v>0</v>
      </c>
      <c r="BY124" s="84">
        <f t="shared" si="167"/>
        <v>0</v>
      </c>
      <c r="BZ124" s="84">
        <f t="shared" si="168"/>
        <v>0</v>
      </c>
      <c r="CA124" s="84">
        <f t="shared" si="169"/>
        <v>0</v>
      </c>
      <c r="CB124" s="84">
        <f t="shared" si="170"/>
        <v>0</v>
      </c>
      <c r="CC124" s="84">
        <f t="shared" si="171"/>
        <v>0</v>
      </c>
      <c r="CD124" s="84">
        <f t="shared" si="172"/>
        <v>0</v>
      </c>
      <c r="CE124" s="84">
        <f t="shared" si="173"/>
        <v>0</v>
      </c>
      <c r="CF124" s="84">
        <f t="shared" si="174"/>
        <v>0</v>
      </c>
      <c r="CG124" s="84">
        <f t="shared" si="175"/>
        <v>0</v>
      </c>
      <c r="CH124" s="84">
        <f t="shared" si="176"/>
        <v>0</v>
      </c>
      <c r="CI124" s="84">
        <f t="shared" si="177"/>
        <v>0</v>
      </c>
      <c r="CJ124" s="84">
        <f t="shared" si="178"/>
        <v>0</v>
      </c>
      <c r="CK124" s="84">
        <f t="shared" si="179"/>
        <v>0</v>
      </c>
      <c r="CL124" s="84">
        <f t="shared" si="180"/>
        <v>0</v>
      </c>
      <c r="CM124" s="84">
        <f t="shared" si="181"/>
        <v>0</v>
      </c>
      <c r="CN124" s="84">
        <f t="shared" si="182"/>
        <v>0</v>
      </c>
      <c r="CO124" s="84">
        <f t="shared" si="183"/>
        <v>0</v>
      </c>
      <c r="CP124" s="84">
        <f t="shared" si="184"/>
        <v>0</v>
      </c>
      <c r="CQ124" s="84">
        <f t="shared" si="185"/>
        <v>0</v>
      </c>
      <c r="CR124" s="84">
        <f t="shared" si="186"/>
        <v>0</v>
      </c>
      <c r="CS124" s="84">
        <f t="shared" si="187"/>
        <v>0</v>
      </c>
      <c r="CT124" s="84">
        <f t="shared" si="188"/>
        <v>0</v>
      </c>
      <c r="CU124" s="84">
        <f t="shared" si="189"/>
        <v>0</v>
      </c>
      <c r="CV124" s="84">
        <f t="shared" si="190"/>
        <v>0</v>
      </c>
      <c r="CW124" s="84">
        <f t="shared" si="191"/>
        <v>0</v>
      </c>
      <c r="CX124" s="84">
        <f t="shared" si="192"/>
        <v>0</v>
      </c>
    </row>
    <row r="125" spans="1:102" ht="14.25">
      <c r="A125" s="78">
        <f t="shared" si="96"/>
        <v>115</v>
      </c>
      <c r="B125" s="79"/>
      <c r="C125" s="80"/>
      <c r="D125" s="81"/>
      <c r="E125" s="82"/>
      <c r="F125" s="83"/>
      <c r="G125" s="84">
        <f t="shared" si="97"/>
        <v>0</v>
      </c>
      <c r="H125" s="84">
        <f t="shared" si="98"/>
        <v>0</v>
      </c>
      <c r="I125" s="84">
        <f t="shared" si="99"/>
        <v>0</v>
      </c>
      <c r="J125" s="84">
        <f t="shared" si="100"/>
        <v>0</v>
      </c>
      <c r="K125" s="84">
        <f t="shared" si="101"/>
        <v>0</v>
      </c>
      <c r="L125" s="84">
        <f t="shared" si="102"/>
        <v>0</v>
      </c>
      <c r="M125" s="84">
        <f t="shared" si="103"/>
        <v>0</v>
      </c>
      <c r="N125" s="84">
        <f t="shared" si="104"/>
        <v>0</v>
      </c>
      <c r="O125" s="84">
        <f t="shared" si="105"/>
        <v>0</v>
      </c>
      <c r="P125" s="84">
        <f t="shared" si="106"/>
        <v>0</v>
      </c>
      <c r="Q125" s="84">
        <f t="shared" si="107"/>
        <v>0</v>
      </c>
      <c r="R125" s="84">
        <f t="shared" si="108"/>
        <v>0</v>
      </c>
      <c r="S125" s="84">
        <f t="shared" si="109"/>
        <v>0</v>
      </c>
      <c r="T125" s="84">
        <f t="shared" si="110"/>
        <v>0</v>
      </c>
      <c r="U125" s="84">
        <f t="shared" si="111"/>
        <v>0</v>
      </c>
      <c r="V125" s="84">
        <f t="shared" si="112"/>
        <v>0</v>
      </c>
      <c r="W125" s="84">
        <f t="shared" si="113"/>
        <v>0</v>
      </c>
      <c r="X125" s="84">
        <f t="shared" si="114"/>
        <v>0</v>
      </c>
      <c r="Y125" s="84">
        <f t="shared" si="115"/>
        <v>0</v>
      </c>
      <c r="Z125" s="84">
        <f t="shared" si="116"/>
        <v>0</v>
      </c>
      <c r="AA125" s="84">
        <f t="shared" si="117"/>
        <v>0</v>
      </c>
      <c r="AB125" s="84">
        <f t="shared" si="118"/>
        <v>0</v>
      </c>
      <c r="AC125" s="84">
        <f t="shared" si="119"/>
        <v>0</v>
      </c>
      <c r="AD125" s="84">
        <f t="shared" si="120"/>
        <v>0</v>
      </c>
      <c r="AE125" s="84">
        <f t="shared" si="121"/>
        <v>0</v>
      </c>
      <c r="AF125" s="84">
        <f t="shared" si="122"/>
        <v>0</v>
      </c>
      <c r="AG125" s="84">
        <f t="shared" si="123"/>
        <v>0</v>
      </c>
      <c r="AH125" s="84">
        <f t="shared" si="124"/>
        <v>0</v>
      </c>
      <c r="AI125" s="84">
        <f t="shared" si="125"/>
        <v>0</v>
      </c>
      <c r="AJ125" s="84">
        <f t="shared" si="126"/>
        <v>0</v>
      </c>
      <c r="AK125" s="84">
        <f t="shared" si="127"/>
        <v>0</v>
      </c>
      <c r="AL125" s="84">
        <f t="shared" si="128"/>
        <v>0</v>
      </c>
      <c r="AM125" s="84">
        <f t="shared" si="129"/>
        <v>0</v>
      </c>
      <c r="AN125" s="84">
        <f t="shared" si="130"/>
        <v>0</v>
      </c>
      <c r="AO125" s="84">
        <f t="shared" si="131"/>
        <v>0</v>
      </c>
      <c r="AP125" s="84">
        <f t="shared" si="132"/>
        <v>0</v>
      </c>
      <c r="AQ125" s="84">
        <f t="shared" si="133"/>
        <v>0</v>
      </c>
      <c r="AR125" s="84">
        <f t="shared" si="134"/>
        <v>0</v>
      </c>
      <c r="AS125" s="84">
        <f t="shared" si="135"/>
        <v>0</v>
      </c>
      <c r="AT125" s="84">
        <f t="shared" si="136"/>
        <v>0</v>
      </c>
      <c r="AU125" s="84">
        <f t="shared" si="137"/>
        <v>0</v>
      </c>
      <c r="AV125" s="84">
        <f t="shared" si="138"/>
        <v>0</v>
      </c>
      <c r="AW125" s="84">
        <f t="shared" si="139"/>
        <v>0</v>
      </c>
      <c r="AX125" s="84">
        <f t="shared" si="140"/>
        <v>0</v>
      </c>
      <c r="AY125" s="84">
        <f t="shared" si="141"/>
        <v>0</v>
      </c>
      <c r="AZ125" s="84">
        <f t="shared" si="142"/>
        <v>0</v>
      </c>
      <c r="BA125" s="84">
        <f t="shared" si="143"/>
        <v>0</v>
      </c>
      <c r="BB125" s="84">
        <f t="shared" si="144"/>
        <v>0</v>
      </c>
      <c r="BC125" s="84">
        <f t="shared" si="145"/>
        <v>0</v>
      </c>
      <c r="BD125" s="84">
        <f t="shared" si="146"/>
        <v>0</v>
      </c>
      <c r="BE125" s="84">
        <f t="shared" si="147"/>
        <v>0</v>
      </c>
      <c r="BF125" s="84">
        <f t="shared" si="148"/>
        <v>0</v>
      </c>
      <c r="BG125" s="84">
        <f t="shared" si="149"/>
        <v>0</v>
      </c>
      <c r="BH125" s="84">
        <f t="shared" si="150"/>
        <v>0</v>
      </c>
      <c r="BI125" s="84">
        <f t="shared" si="151"/>
        <v>0</v>
      </c>
      <c r="BJ125" s="84">
        <f t="shared" si="152"/>
        <v>0</v>
      </c>
      <c r="BK125" s="84">
        <f t="shared" si="153"/>
        <v>0</v>
      </c>
      <c r="BL125" s="84">
        <f t="shared" si="154"/>
        <v>0</v>
      </c>
      <c r="BM125" s="84">
        <f t="shared" si="155"/>
        <v>0</v>
      </c>
      <c r="BN125" s="84">
        <f t="shared" si="156"/>
        <v>0</v>
      </c>
      <c r="BO125" s="84">
        <f t="shared" si="157"/>
        <v>0</v>
      </c>
      <c r="BP125" s="84">
        <f t="shared" si="158"/>
        <v>0</v>
      </c>
      <c r="BQ125" s="84">
        <f t="shared" si="159"/>
        <v>0</v>
      </c>
      <c r="BR125" s="84">
        <f t="shared" si="160"/>
        <v>0</v>
      </c>
      <c r="BS125" s="84">
        <f t="shared" si="161"/>
        <v>0</v>
      </c>
      <c r="BT125" s="84">
        <f t="shared" si="162"/>
        <v>0</v>
      </c>
      <c r="BU125" s="84">
        <f t="shared" si="163"/>
        <v>0</v>
      </c>
      <c r="BV125" s="84">
        <f t="shared" si="164"/>
        <v>0</v>
      </c>
      <c r="BW125" s="84">
        <f t="shared" si="165"/>
        <v>0</v>
      </c>
      <c r="BX125" s="84">
        <f t="shared" si="166"/>
        <v>0</v>
      </c>
      <c r="BY125" s="84">
        <f t="shared" si="167"/>
        <v>0</v>
      </c>
      <c r="BZ125" s="84">
        <f t="shared" si="168"/>
        <v>0</v>
      </c>
      <c r="CA125" s="84">
        <f t="shared" si="169"/>
        <v>0</v>
      </c>
      <c r="CB125" s="84">
        <f t="shared" si="170"/>
        <v>0</v>
      </c>
      <c r="CC125" s="84">
        <f t="shared" si="171"/>
        <v>0</v>
      </c>
      <c r="CD125" s="84">
        <f t="shared" si="172"/>
        <v>0</v>
      </c>
      <c r="CE125" s="84">
        <f t="shared" si="173"/>
        <v>0</v>
      </c>
      <c r="CF125" s="84">
        <f t="shared" si="174"/>
        <v>0</v>
      </c>
      <c r="CG125" s="84">
        <f t="shared" si="175"/>
        <v>0</v>
      </c>
      <c r="CH125" s="84">
        <f t="shared" si="176"/>
        <v>0</v>
      </c>
      <c r="CI125" s="84">
        <f t="shared" si="177"/>
        <v>0</v>
      </c>
      <c r="CJ125" s="84">
        <f t="shared" si="178"/>
        <v>0</v>
      </c>
      <c r="CK125" s="84">
        <f t="shared" si="179"/>
        <v>0</v>
      </c>
      <c r="CL125" s="84">
        <f t="shared" si="180"/>
        <v>0</v>
      </c>
      <c r="CM125" s="84">
        <f t="shared" si="181"/>
        <v>0</v>
      </c>
      <c r="CN125" s="84">
        <f t="shared" si="182"/>
        <v>0</v>
      </c>
      <c r="CO125" s="84">
        <f t="shared" si="183"/>
        <v>0</v>
      </c>
      <c r="CP125" s="84">
        <f t="shared" si="184"/>
        <v>0</v>
      </c>
      <c r="CQ125" s="84">
        <f t="shared" si="185"/>
        <v>0</v>
      </c>
      <c r="CR125" s="84">
        <f t="shared" si="186"/>
        <v>0</v>
      </c>
      <c r="CS125" s="84">
        <f t="shared" si="187"/>
        <v>0</v>
      </c>
      <c r="CT125" s="84">
        <f t="shared" si="188"/>
        <v>0</v>
      </c>
      <c r="CU125" s="84">
        <f t="shared" si="189"/>
        <v>0</v>
      </c>
      <c r="CV125" s="84">
        <f t="shared" si="190"/>
        <v>0</v>
      </c>
      <c r="CW125" s="84">
        <f t="shared" si="191"/>
        <v>0</v>
      </c>
      <c r="CX125" s="84">
        <f t="shared" si="192"/>
        <v>0</v>
      </c>
    </row>
    <row r="126" spans="1:102" ht="14.25">
      <c r="A126" s="78">
        <f t="shared" si="96"/>
        <v>116</v>
      </c>
      <c r="B126" s="79"/>
      <c r="C126" s="80"/>
      <c r="D126" s="81"/>
      <c r="E126" s="82"/>
      <c r="F126" s="83"/>
      <c r="G126" s="84">
        <f t="shared" si="97"/>
        <v>0</v>
      </c>
      <c r="H126" s="84">
        <f t="shared" si="98"/>
        <v>0</v>
      </c>
      <c r="I126" s="84">
        <f t="shared" si="99"/>
        <v>0</v>
      </c>
      <c r="J126" s="84">
        <f t="shared" si="100"/>
        <v>0</v>
      </c>
      <c r="K126" s="84">
        <f t="shared" si="101"/>
        <v>0</v>
      </c>
      <c r="L126" s="84">
        <f t="shared" si="102"/>
        <v>0</v>
      </c>
      <c r="M126" s="84">
        <f t="shared" si="103"/>
        <v>0</v>
      </c>
      <c r="N126" s="84">
        <f t="shared" si="104"/>
        <v>0</v>
      </c>
      <c r="O126" s="84">
        <f t="shared" si="105"/>
        <v>0</v>
      </c>
      <c r="P126" s="84">
        <f t="shared" si="106"/>
        <v>0</v>
      </c>
      <c r="Q126" s="84">
        <f t="shared" si="107"/>
        <v>0</v>
      </c>
      <c r="R126" s="84">
        <f t="shared" si="108"/>
        <v>0</v>
      </c>
      <c r="S126" s="84">
        <f t="shared" si="109"/>
        <v>0</v>
      </c>
      <c r="T126" s="84">
        <f t="shared" si="110"/>
        <v>0</v>
      </c>
      <c r="U126" s="84">
        <f t="shared" si="111"/>
        <v>0</v>
      </c>
      <c r="V126" s="84">
        <f t="shared" si="112"/>
        <v>0</v>
      </c>
      <c r="W126" s="84">
        <f t="shared" si="113"/>
        <v>0</v>
      </c>
      <c r="X126" s="84">
        <f t="shared" si="114"/>
        <v>0</v>
      </c>
      <c r="Y126" s="84">
        <f t="shared" si="115"/>
        <v>0</v>
      </c>
      <c r="Z126" s="84">
        <f t="shared" si="116"/>
        <v>0</v>
      </c>
      <c r="AA126" s="84">
        <f t="shared" si="117"/>
        <v>0</v>
      </c>
      <c r="AB126" s="84">
        <f t="shared" si="118"/>
        <v>0</v>
      </c>
      <c r="AC126" s="84">
        <f t="shared" si="119"/>
        <v>0</v>
      </c>
      <c r="AD126" s="84">
        <f t="shared" si="120"/>
        <v>0</v>
      </c>
      <c r="AE126" s="84">
        <f t="shared" si="121"/>
        <v>0</v>
      </c>
      <c r="AF126" s="84">
        <f t="shared" si="122"/>
        <v>0</v>
      </c>
      <c r="AG126" s="84">
        <f t="shared" si="123"/>
        <v>0</v>
      </c>
      <c r="AH126" s="84">
        <f t="shared" si="124"/>
        <v>0</v>
      </c>
      <c r="AI126" s="84">
        <f t="shared" si="125"/>
        <v>0</v>
      </c>
      <c r="AJ126" s="84">
        <f t="shared" si="126"/>
        <v>0</v>
      </c>
      <c r="AK126" s="84">
        <f t="shared" si="127"/>
        <v>0</v>
      </c>
      <c r="AL126" s="84">
        <f t="shared" si="128"/>
        <v>0</v>
      </c>
      <c r="AM126" s="84">
        <f t="shared" si="129"/>
        <v>0</v>
      </c>
      <c r="AN126" s="84">
        <f t="shared" si="130"/>
        <v>0</v>
      </c>
      <c r="AO126" s="84">
        <f t="shared" si="131"/>
        <v>0</v>
      </c>
      <c r="AP126" s="84">
        <f t="shared" si="132"/>
        <v>0</v>
      </c>
      <c r="AQ126" s="84">
        <f t="shared" si="133"/>
        <v>0</v>
      </c>
      <c r="AR126" s="84">
        <f t="shared" si="134"/>
        <v>0</v>
      </c>
      <c r="AS126" s="84">
        <f t="shared" si="135"/>
        <v>0</v>
      </c>
      <c r="AT126" s="84">
        <f t="shared" si="136"/>
        <v>0</v>
      </c>
      <c r="AU126" s="84">
        <f t="shared" si="137"/>
        <v>0</v>
      </c>
      <c r="AV126" s="84">
        <f t="shared" si="138"/>
        <v>0</v>
      </c>
      <c r="AW126" s="84">
        <f t="shared" si="139"/>
        <v>0</v>
      </c>
      <c r="AX126" s="84">
        <f t="shared" si="140"/>
        <v>0</v>
      </c>
      <c r="AY126" s="84">
        <f t="shared" si="141"/>
        <v>0</v>
      </c>
      <c r="AZ126" s="84">
        <f t="shared" si="142"/>
        <v>0</v>
      </c>
      <c r="BA126" s="84">
        <f t="shared" si="143"/>
        <v>0</v>
      </c>
      <c r="BB126" s="84">
        <f t="shared" si="144"/>
        <v>0</v>
      </c>
      <c r="BC126" s="84">
        <f t="shared" si="145"/>
        <v>0</v>
      </c>
      <c r="BD126" s="84">
        <f t="shared" si="146"/>
        <v>0</v>
      </c>
      <c r="BE126" s="84">
        <f t="shared" si="147"/>
        <v>0</v>
      </c>
      <c r="BF126" s="84">
        <f t="shared" si="148"/>
        <v>0</v>
      </c>
      <c r="BG126" s="84">
        <f t="shared" si="149"/>
        <v>0</v>
      </c>
      <c r="BH126" s="84">
        <f t="shared" si="150"/>
        <v>0</v>
      </c>
      <c r="BI126" s="84">
        <f t="shared" si="151"/>
        <v>0</v>
      </c>
      <c r="BJ126" s="84">
        <f t="shared" si="152"/>
        <v>0</v>
      </c>
      <c r="BK126" s="84">
        <f t="shared" si="153"/>
        <v>0</v>
      </c>
      <c r="BL126" s="84">
        <f t="shared" si="154"/>
        <v>0</v>
      </c>
      <c r="BM126" s="84">
        <f t="shared" si="155"/>
        <v>0</v>
      </c>
      <c r="BN126" s="84">
        <f t="shared" si="156"/>
        <v>0</v>
      </c>
      <c r="BO126" s="84">
        <f t="shared" si="157"/>
        <v>0</v>
      </c>
      <c r="BP126" s="84">
        <f t="shared" si="158"/>
        <v>0</v>
      </c>
      <c r="BQ126" s="84">
        <f t="shared" si="159"/>
        <v>0</v>
      </c>
      <c r="BR126" s="84">
        <f t="shared" si="160"/>
        <v>0</v>
      </c>
      <c r="BS126" s="84">
        <f t="shared" si="161"/>
        <v>0</v>
      </c>
      <c r="BT126" s="84">
        <f t="shared" si="162"/>
        <v>0</v>
      </c>
      <c r="BU126" s="84">
        <f t="shared" si="163"/>
        <v>0</v>
      </c>
      <c r="BV126" s="84">
        <f t="shared" si="164"/>
        <v>0</v>
      </c>
      <c r="BW126" s="84">
        <f t="shared" si="165"/>
        <v>0</v>
      </c>
      <c r="BX126" s="84">
        <f t="shared" si="166"/>
        <v>0</v>
      </c>
      <c r="BY126" s="84">
        <f t="shared" si="167"/>
        <v>0</v>
      </c>
      <c r="BZ126" s="84">
        <f t="shared" si="168"/>
        <v>0</v>
      </c>
      <c r="CA126" s="84">
        <f t="shared" si="169"/>
        <v>0</v>
      </c>
      <c r="CB126" s="84">
        <f t="shared" si="170"/>
        <v>0</v>
      </c>
      <c r="CC126" s="84">
        <f t="shared" si="171"/>
        <v>0</v>
      </c>
      <c r="CD126" s="84">
        <f t="shared" si="172"/>
        <v>0</v>
      </c>
      <c r="CE126" s="84">
        <f t="shared" si="173"/>
        <v>0</v>
      </c>
      <c r="CF126" s="84">
        <f t="shared" si="174"/>
        <v>0</v>
      </c>
      <c r="CG126" s="84">
        <f t="shared" si="175"/>
        <v>0</v>
      </c>
      <c r="CH126" s="84">
        <f t="shared" si="176"/>
        <v>0</v>
      </c>
      <c r="CI126" s="84">
        <f t="shared" si="177"/>
        <v>0</v>
      </c>
      <c r="CJ126" s="84">
        <f t="shared" si="178"/>
        <v>0</v>
      </c>
      <c r="CK126" s="84">
        <f t="shared" si="179"/>
        <v>0</v>
      </c>
      <c r="CL126" s="84">
        <f t="shared" si="180"/>
        <v>0</v>
      </c>
      <c r="CM126" s="84">
        <f t="shared" si="181"/>
        <v>0</v>
      </c>
      <c r="CN126" s="84">
        <f t="shared" si="182"/>
        <v>0</v>
      </c>
      <c r="CO126" s="84">
        <f t="shared" si="183"/>
        <v>0</v>
      </c>
      <c r="CP126" s="84">
        <f t="shared" si="184"/>
        <v>0</v>
      </c>
      <c r="CQ126" s="84">
        <f t="shared" si="185"/>
        <v>0</v>
      </c>
      <c r="CR126" s="84">
        <f t="shared" si="186"/>
        <v>0</v>
      </c>
      <c r="CS126" s="84">
        <f t="shared" si="187"/>
        <v>0</v>
      </c>
      <c r="CT126" s="84">
        <f t="shared" si="188"/>
        <v>0</v>
      </c>
      <c r="CU126" s="84">
        <f t="shared" si="189"/>
        <v>0</v>
      </c>
      <c r="CV126" s="84">
        <f t="shared" si="190"/>
        <v>0</v>
      </c>
      <c r="CW126" s="84">
        <f t="shared" si="191"/>
        <v>0</v>
      </c>
      <c r="CX126" s="84">
        <f t="shared" si="192"/>
        <v>0</v>
      </c>
    </row>
    <row r="127" spans="1:102" ht="15" thickBot="1">
      <c r="A127" s="78">
        <f t="shared" si="96"/>
        <v>117</v>
      </c>
      <c r="B127" s="20"/>
      <c r="C127" s="21"/>
      <c r="D127" s="22"/>
      <c r="E127" s="23"/>
      <c r="G127" s="84">
        <f t="shared" si="97"/>
        <v>0</v>
      </c>
      <c r="H127" s="84">
        <f t="shared" si="98"/>
        <v>0</v>
      </c>
      <c r="I127" s="84">
        <f t="shared" si="99"/>
        <v>0</v>
      </c>
      <c r="J127" s="84">
        <f t="shared" si="100"/>
        <v>0</v>
      </c>
      <c r="K127" s="84">
        <f t="shared" si="101"/>
        <v>0</v>
      </c>
      <c r="L127" s="84">
        <f t="shared" si="102"/>
        <v>0</v>
      </c>
      <c r="M127" s="84">
        <f t="shared" si="103"/>
        <v>0</v>
      </c>
      <c r="N127" s="84">
        <f t="shared" si="104"/>
        <v>0</v>
      </c>
      <c r="O127" s="84">
        <f t="shared" si="105"/>
        <v>0</v>
      </c>
      <c r="P127" s="84">
        <f t="shared" si="106"/>
        <v>0</v>
      </c>
      <c r="Q127" s="84">
        <f t="shared" si="107"/>
        <v>0</v>
      </c>
      <c r="R127" s="84">
        <f t="shared" si="108"/>
        <v>0</v>
      </c>
      <c r="S127" s="84">
        <f t="shared" si="109"/>
        <v>0</v>
      </c>
      <c r="T127" s="84">
        <f t="shared" si="110"/>
        <v>0</v>
      </c>
      <c r="U127" s="84">
        <f t="shared" si="111"/>
        <v>0</v>
      </c>
      <c r="V127" s="84">
        <f t="shared" si="112"/>
        <v>0</v>
      </c>
      <c r="W127" s="84">
        <f t="shared" si="113"/>
        <v>0</v>
      </c>
      <c r="X127" s="84">
        <f t="shared" si="114"/>
        <v>0</v>
      </c>
      <c r="Y127" s="84">
        <f t="shared" si="115"/>
        <v>0</v>
      </c>
      <c r="Z127" s="84">
        <f t="shared" si="116"/>
        <v>0</v>
      </c>
      <c r="AA127" s="84">
        <f t="shared" si="117"/>
        <v>0</v>
      </c>
      <c r="AB127" s="84">
        <f t="shared" si="118"/>
        <v>0</v>
      </c>
      <c r="AC127" s="84">
        <f t="shared" si="119"/>
        <v>0</v>
      </c>
      <c r="AD127" s="84">
        <f t="shared" si="120"/>
        <v>0</v>
      </c>
      <c r="AE127" s="84">
        <f t="shared" si="121"/>
        <v>0</v>
      </c>
      <c r="AF127" s="84">
        <f t="shared" si="122"/>
        <v>0</v>
      </c>
      <c r="AG127" s="84">
        <f t="shared" si="123"/>
        <v>0</v>
      </c>
      <c r="AH127" s="84">
        <f t="shared" si="124"/>
        <v>0</v>
      </c>
      <c r="AI127" s="84">
        <f t="shared" si="125"/>
        <v>0</v>
      </c>
      <c r="AJ127" s="84">
        <f t="shared" si="126"/>
        <v>0</v>
      </c>
      <c r="AK127" s="84">
        <f t="shared" si="127"/>
        <v>0</v>
      </c>
      <c r="AL127" s="84">
        <f t="shared" si="128"/>
        <v>0</v>
      </c>
      <c r="AM127" s="84">
        <f t="shared" si="129"/>
        <v>0</v>
      </c>
      <c r="AN127" s="84">
        <f t="shared" si="130"/>
        <v>0</v>
      </c>
      <c r="AO127" s="84">
        <f t="shared" si="131"/>
        <v>0</v>
      </c>
      <c r="AP127" s="84">
        <f t="shared" si="132"/>
        <v>0</v>
      </c>
      <c r="AQ127" s="84">
        <f t="shared" si="133"/>
        <v>0</v>
      </c>
      <c r="AR127" s="84">
        <f t="shared" si="134"/>
        <v>0</v>
      </c>
      <c r="AS127" s="84">
        <f t="shared" si="135"/>
        <v>0</v>
      </c>
      <c r="AT127" s="84">
        <f t="shared" si="136"/>
        <v>0</v>
      </c>
      <c r="AU127" s="84">
        <f t="shared" si="137"/>
        <v>0</v>
      </c>
      <c r="AV127" s="84">
        <f t="shared" si="138"/>
        <v>0</v>
      </c>
      <c r="AW127" s="84">
        <f t="shared" si="139"/>
        <v>0</v>
      </c>
      <c r="AX127" s="84">
        <f t="shared" si="140"/>
        <v>0</v>
      </c>
      <c r="AY127" s="84">
        <f t="shared" si="141"/>
        <v>0</v>
      </c>
      <c r="AZ127" s="84">
        <f t="shared" si="142"/>
        <v>0</v>
      </c>
      <c r="BA127" s="84">
        <f t="shared" si="143"/>
        <v>0</v>
      </c>
      <c r="BB127" s="84">
        <f t="shared" si="144"/>
        <v>0</v>
      </c>
      <c r="BC127" s="84">
        <f t="shared" si="145"/>
        <v>0</v>
      </c>
      <c r="BD127" s="84">
        <f t="shared" si="146"/>
        <v>0</v>
      </c>
      <c r="BE127" s="84">
        <f t="shared" si="147"/>
        <v>0</v>
      </c>
      <c r="BF127" s="84">
        <f t="shared" si="148"/>
        <v>0</v>
      </c>
      <c r="BG127" s="84">
        <f t="shared" si="149"/>
        <v>0</v>
      </c>
      <c r="BH127" s="84">
        <f t="shared" si="150"/>
        <v>0</v>
      </c>
      <c r="BI127" s="84">
        <f t="shared" si="151"/>
        <v>0</v>
      </c>
      <c r="BJ127" s="84">
        <f t="shared" si="152"/>
        <v>0</v>
      </c>
      <c r="BK127" s="84">
        <f t="shared" si="153"/>
        <v>0</v>
      </c>
      <c r="BL127" s="84">
        <f t="shared" si="154"/>
        <v>0</v>
      </c>
      <c r="BM127" s="84">
        <f t="shared" si="155"/>
        <v>0</v>
      </c>
      <c r="BN127" s="84">
        <f t="shared" si="156"/>
        <v>0</v>
      </c>
      <c r="BO127" s="84">
        <f t="shared" si="157"/>
        <v>0</v>
      </c>
      <c r="BP127" s="84">
        <f t="shared" si="158"/>
        <v>0</v>
      </c>
      <c r="BQ127" s="84">
        <f t="shared" si="159"/>
        <v>0</v>
      </c>
      <c r="BR127" s="84">
        <f t="shared" si="160"/>
        <v>0</v>
      </c>
      <c r="BS127" s="84">
        <f t="shared" si="161"/>
        <v>0</v>
      </c>
      <c r="BT127" s="84">
        <f t="shared" si="162"/>
        <v>0</v>
      </c>
      <c r="BU127" s="84">
        <f t="shared" si="163"/>
        <v>0</v>
      </c>
      <c r="BV127" s="84">
        <f t="shared" si="164"/>
        <v>0</v>
      </c>
      <c r="BW127" s="84">
        <f t="shared" si="165"/>
        <v>0</v>
      </c>
      <c r="BX127" s="84">
        <f t="shared" si="166"/>
        <v>0</v>
      </c>
      <c r="BY127" s="84">
        <f t="shared" si="167"/>
        <v>0</v>
      </c>
      <c r="BZ127" s="84">
        <f t="shared" si="168"/>
        <v>0</v>
      </c>
      <c r="CA127" s="84">
        <f t="shared" si="169"/>
        <v>0</v>
      </c>
      <c r="CB127" s="84">
        <f t="shared" si="170"/>
        <v>0</v>
      </c>
      <c r="CC127" s="84">
        <f t="shared" si="171"/>
        <v>0</v>
      </c>
      <c r="CD127" s="84">
        <f t="shared" si="172"/>
        <v>0</v>
      </c>
      <c r="CE127" s="84">
        <f t="shared" si="173"/>
        <v>0</v>
      </c>
      <c r="CF127" s="84">
        <f t="shared" si="174"/>
        <v>0</v>
      </c>
      <c r="CG127" s="84">
        <f t="shared" si="175"/>
        <v>0</v>
      </c>
      <c r="CH127" s="84">
        <f t="shared" si="176"/>
        <v>0</v>
      </c>
      <c r="CI127" s="84">
        <f t="shared" si="177"/>
        <v>0</v>
      </c>
      <c r="CJ127" s="84">
        <f t="shared" si="178"/>
        <v>0</v>
      </c>
      <c r="CK127" s="84">
        <f t="shared" si="179"/>
        <v>0</v>
      </c>
      <c r="CL127" s="84">
        <f t="shared" si="180"/>
        <v>0</v>
      </c>
      <c r="CM127" s="84">
        <f t="shared" si="181"/>
        <v>0</v>
      </c>
      <c r="CN127" s="84">
        <f t="shared" si="182"/>
        <v>0</v>
      </c>
      <c r="CO127" s="84">
        <f t="shared" si="183"/>
        <v>0</v>
      </c>
      <c r="CP127" s="84">
        <f t="shared" si="184"/>
        <v>0</v>
      </c>
      <c r="CQ127" s="84">
        <f t="shared" si="185"/>
        <v>0</v>
      </c>
      <c r="CR127" s="84">
        <f t="shared" si="186"/>
        <v>0</v>
      </c>
      <c r="CS127" s="84">
        <f t="shared" si="187"/>
        <v>0</v>
      </c>
      <c r="CT127" s="84">
        <f t="shared" si="188"/>
        <v>0</v>
      </c>
      <c r="CU127" s="84">
        <f t="shared" si="189"/>
        <v>0</v>
      </c>
      <c r="CV127" s="84">
        <f t="shared" si="190"/>
        <v>0</v>
      </c>
      <c r="CW127" s="84">
        <f t="shared" si="191"/>
        <v>0</v>
      </c>
      <c r="CX127" s="84">
        <f t="shared" si="192"/>
        <v>0</v>
      </c>
    </row>
    <row r="128" spans="1:102">
      <c r="E128" s="4" t="s">
        <v>4</v>
      </c>
      <c r="F128" s="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row>
    <row r="129" spans="1:102" ht="15.75">
      <c r="E129" s="72">
        <f>SUM(E11:E128)</f>
        <v>0</v>
      </c>
      <c r="G129" s="14">
        <f t="shared" ref="G129:BP129" si="193">SUM(G11:G128)</f>
        <v>0</v>
      </c>
      <c r="H129" s="14">
        <f t="shared" si="193"/>
        <v>0</v>
      </c>
      <c r="I129" s="14">
        <f t="shared" si="193"/>
        <v>0</v>
      </c>
      <c r="J129" s="14">
        <f t="shared" si="193"/>
        <v>0</v>
      </c>
      <c r="K129" s="14">
        <f t="shared" si="193"/>
        <v>0</v>
      </c>
      <c r="L129" s="14">
        <f t="shared" si="193"/>
        <v>0</v>
      </c>
      <c r="M129" s="14">
        <f t="shared" si="193"/>
        <v>0</v>
      </c>
      <c r="N129" s="14">
        <f t="shared" si="193"/>
        <v>0</v>
      </c>
      <c r="O129" s="14">
        <f t="shared" si="193"/>
        <v>0</v>
      </c>
      <c r="P129" s="14">
        <f t="shared" si="193"/>
        <v>0</v>
      </c>
      <c r="Q129" s="14">
        <f t="shared" si="193"/>
        <v>0</v>
      </c>
      <c r="R129" s="14">
        <f t="shared" si="193"/>
        <v>0</v>
      </c>
      <c r="S129" s="14">
        <f t="shared" si="193"/>
        <v>0</v>
      </c>
      <c r="T129" s="14">
        <f t="shared" si="193"/>
        <v>0</v>
      </c>
      <c r="U129" s="14">
        <f t="shared" si="193"/>
        <v>0</v>
      </c>
      <c r="V129" s="14">
        <f t="shared" si="193"/>
        <v>0</v>
      </c>
      <c r="W129" s="14">
        <f t="shared" si="193"/>
        <v>0</v>
      </c>
      <c r="X129" s="14">
        <f t="shared" si="193"/>
        <v>0</v>
      </c>
      <c r="Y129" s="14">
        <f t="shared" si="193"/>
        <v>0</v>
      </c>
      <c r="Z129" s="14">
        <f t="shared" si="193"/>
        <v>0</v>
      </c>
      <c r="AA129" s="14">
        <f t="shared" si="193"/>
        <v>0</v>
      </c>
      <c r="AB129" s="14">
        <f t="shared" si="193"/>
        <v>0</v>
      </c>
      <c r="AC129" s="14">
        <f t="shared" si="193"/>
        <v>0</v>
      </c>
      <c r="AD129" s="14">
        <f t="shared" si="193"/>
        <v>0</v>
      </c>
      <c r="AE129" s="14">
        <f t="shared" si="193"/>
        <v>0</v>
      </c>
      <c r="AF129" s="14">
        <f t="shared" si="193"/>
        <v>0</v>
      </c>
      <c r="AG129" s="14">
        <f t="shared" si="193"/>
        <v>0</v>
      </c>
      <c r="AH129" s="14">
        <f t="shared" si="193"/>
        <v>0</v>
      </c>
      <c r="AI129" s="14">
        <f t="shared" si="193"/>
        <v>0</v>
      </c>
      <c r="AJ129" s="14">
        <f t="shared" si="193"/>
        <v>0</v>
      </c>
      <c r="AK129" s="14">
        <f>SUM(AK11:AK128)</f>
        <v>0</v>
      </c>
      <c r="AL129" s="14">
        <f>SUM(AL11:AL128)</f>
        <v>0</v>
      </c>
      <c r="AM129" s="14">
        <f>SUM(AM11:AM128)</f>
        <v>0</v>
      </c>
      <c r="AN129" s="14">
        <f t="shared" si="193"/>
        <v>0</v>
      </c>
      <c r="AO129" s="14">
        <f t="shared" si="193"/>
        <v>0</v>
      </c>
      <c r="AP129" s="14">
        <f t="shared" si="193"/>
        <v>0</v>
      </c>
      <c r="AQ129" s="14">
        <f t="shared" si="193"/>
        <v>0</v>
      </c>
      <c r="AR129" s="14">
        <f>SUM(AR11:AR128)</f>
        <v>0</v>
      </c>
      <c r="AS129" s="14">
        <f>SUM(AS11:AS128)</f>
        <v>0</v>
      </c>
      <c r="AT129" s="14">
        <f t="shared" ref="AT129:AY129" si="194">SUM(AT11:AT128)</f>
        <v>0</v>
      </c>
      <c r="AU129" s="14">
        <f t="shared" si="194"/>
        <v>0</v>
      </c>
      <c r="AV129" s="14">
        <f t="shared" si="194"/>
        <v>0</v>
      </c>
      <c r="AW129" s="14">
        <f t="shared" si="194"/>
        <v>0</v>
      </c>
      <c r="AX129" s="14">
        <f t="shared" si="194"/>
        <v>0</v>
      </c>
      <c r="AY129" s="14">
        <f t="shared" si="194"/>
        <v>0</v>
      </c>
      <c r="AZ129" s="14">
        <f>SUM(AZ11:AZ128)</f>
        <v>0</v>
      </c>
      <c r="BA129" s="14">
        <f>SUM(BA11:BA128)</f>
        <v>0</v>
      </c>
      <c r="BB129" s="14">
        <f>SUM(BB11:BB128)</f>
        <v>0</v>
      </c>
      <c r="BC129" s="14">
        <f t="shared" si="193"/>
        <v>0</v>
      </c>
      <c r="BD129" s="14">
        <f t="shared" si="193"/>
        <v>0</v>
      </c>
      <c r="BE129" s="14">
        <f t="shared" si="193"/>
        <v>0</v>
      </c>
      <c r="BF129" s="14">
        <f t="shared" si="193"/>
        <v>0</v>
      </c>
      <c r="BG129" s="14">
        <f t="shared" si="193"/>
        <v>0</v>
      </c>
      <c r="BH129" s="14">
        <f t="shared" si="193"/>
        <v>0</v>
      </c>
      <c r="BI129" s="14">
        <f t="shared" si="193"/>
        <v>0</v>
      </c>
      <c r="BJ129" s="14">
        <f t="shared" si="193"/>
        <v>0</v>
      </c>
      <c r="BK129" s="14">
        <f t="shared" si="193"/>
        <v>0</v>
      </c>
      <c r="BL129" s="14">
        <f t="shared" si="193"/>
        <v>0</v>
      </c>
      <c r="BM129" s="14">
        <f t="shared" si="193"/>
        <v>0</v>
      </c>
      <c r="BN129" s="14">
        <f t="shared" si="193"/>
        <v>0</v>
      </c>
      <c r="BO129" s="14">
        <f t="shared" si="193"/>
        <v>0</v>
      </c>
      <c r="BP129" s="14">
        <f t="shared" si="193"/>
        <v>0</v>
      </c>
      <c r="BQ129" s="14">
        <f>SUM(BQ11:BQ128)</f>
        <v>0</v>
      </c>
      <c r="BR129" s="14">
        <f>SUM(BR11:BR128)</f>
        <v>0</v>
      </c>
      <c r="BS129" s="14">
        <f>SUM(BS11:BS128)</f>
        <v>0</v>
      </c>
      <c r="BT129" s="14">
        <f>SUM(BT11:BT128)</f>
        <v>0</v>
      </c>
      <c r="BU129" s="14">
        <f t="shared" ref="BU129:CX129" si="195">SUM(BU11:BU128)</f>
        <v>0</v>
      </c>
      <c r="BV129" s="14">
        <f t="shared" si="195"/>
        <v>0</v>
      </c>
      <c r="BW129" s="14">
        <f t="shared" si="195"/>
        <v>0</v>
      </c>
      <c r="BX129" s="14">
        <f t="shared" si="195"/>
        <v>0</v>
      </c>
      <c r="BY129" s="14">
        <f t="shared" si="195"/>
        <v>0</v>
      </c>
      <c r="BZ129" s="14">
        <f t="shared" si="195"/>
        <v>0</v>
      </c>
      <c r="CA129" s="14">
        <f t="shared" si="195"/>
        <v>0</v>
      </c>
      <c r="CB129" s="14">
        <f t="shared" si="195"/>
        <v>0</v>
      </c>
      <c r="CC129" s="14">
        <f t="shared" si="195"/>
        <v>0</v>
      </c>
      <c r="CD129" s="14">
        <f>SUM(CD11:CD128)</f>
        <v>0</v>
      </c>
      <c r="CE129" s="14">
        <f>SUM(CE11:CE128)</f>
        <v>0</v>
      </c>
      <c r="CF129" s="14">
        <f t="shared" si="195"/>
        <v>0</v>
      </c>
      <c r="CG129" s="14">
        <f t="shared" si="195"/>
        <v>0</v>
      </c>
      <c r="CH129" s="14">
        <f t="shared" si="195"/>
        <v>0</v>
      </c>
      <c r="CI129" s="14">
        <f t="shared" si="195"/>
        <v>0</v>
      </c>
      <c r="CJ129" s="14">
        <f t="shared" si="195"/>
        <v>0</v>
      </c>
      <c r="CK129" s="14">
        <f t="shared" si="195"/>
        <v>0</v>
      </c>
      <c r="CL129" s="14">
        <f t="shared" si="195"/>
        <v>0</v>
      </c>
      <c r="CM129" s="14">
        <f t="shared" si="195"/>
        <v>0</v>
      </c>
      <c r="CN129" s="14">
        <f t="shared" si="195"/>
        <v>0</v>
      </c>
      <c r="CO129" s="14">
        <f t="shared" si="195"/>
        <v>0</v>
      </c>
      <c r="CP129" s="14">
        <f t="shared" si="195"/>
        <v>0</v>
      </c>
      <c r="CQ129" s="14">
        <f t="shared" si="195"/>
        <v>0</v>
      </c>
      <c r="CR129" s="14">
        <f t="shared" si="195"/>
        <v>0</v>
      </c>
      <c r="CS129" s="14">
        <f t="shared" si="195"/>
        <v>0</v>
      </c>
      <c r="CT129" s="14">
        <f t="shared" si="195"/>
        <v>0</v>
      </c>
      <c r="CU129" s="14">
        <f t="shared" si="195"/>
        <v>0</v>
      </c>
      <c r="CV129" s="14">
        <f t="shared" si="195"/>
        <v>0</v>
      </c>
      <c r="CW129" s="14">
        <f t="shared" si="195"/>
        <v>0</v>
      </c>
      <c r="CX129" s="14">
        <f t="shared" si="195"/>
        <v>0</v>
      </c>
    </row>
    <row r="130" spans="1:102" ht="15.75">
      <c r="B130" s="501" t="s">
        <v>124</v>
      </c>
      <c r="C130" s="502"/>
      <c r="D130" s="502"/>
      <c r="E130" s="73">
        <f>E129+E10</f>
        <v>0</v>
      </c>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row>
    <row r="131" spans="1:102">
      <c r="G131" s="12">
        <f>+G129*3/23</f>
        <v>0</v>
      </c>
      <c r="H131" s="16"/>
      <c r="I131" s="12">
        <f>+I129*3/23</f>
        <v>0</v>
      </c>
      <c r="J131" s="12">
        <f>+J129*3/23</f>
        <v>0</v>
      </c>
      <c r="K131" s="16"/>
      <c r="L131" s="16"/>
      <c r="M131" s="12">
        <f>+M129*3/23</f>
        <v>0</v>
      </c>
      <c r="N131" s="16"/>
      <c r="O131" s="12">
        <f>+O129*3/23</f>
        <v>0</v>
      </c>
      <c r="P131" s="12">
        <f t="shared" ref="P131:BC131" si="196">+P129*3/23</f>
        <v>0</v>
      </c>
      <c r="Q131" s="12">
        <f t="shared" si="196"/>
        <v>0</v>
      </c>
      <c r="R131" s="12">
        <f t="shared" si="196"/>
        <v>0</v>
      </c>
      <c r="S131" s="12">
        <f t="shared" si="196"/>
        <v>0</v>
      </c>
      <c r="T131" s="16"/>
      <c r="U131" s="12">
        <f t="shared" si="196"/>
        <v>0</v>
      </c>
      <c r="V131" s="12">
        <f t="shared" si="196"/>
        <v>0</v>
      </c>
      <c r="W131" s="12">
        <f t="shared" si="196"/>
        <v>0</v>
      </c>
      <c r="X131" s="12">
        <f t="shared" si="196"/>
        <v>0</v>
      </c>
      <c r="Y131" s="12">
        <f t="shared" si="196"/>
        <v>0</v>
      </c>
      <c r="Z131" s="12">
        <f t="shared" si="196"/>
        <v>0</v>
      </c>
      <c r="AA131" s="12">
        <f t="shared" si="196"/>
        <v>0</v>
      </c>
      <c r="AB131" s="12">
        <f t="shared" si="196"/>
        <v>0</v>
      </c>
      <c r="AC131" s="12">
        <f t="shared" si="196"/>
        <v>0</v>
      </c>
      <c r="AD131" s="12">
        <f t="shared" si="196"/>
        <v>0</v>
      </c>
      <c r="AE131" s="12">
        <f t="shared" si="196"/>
        <v>0</v>
      </c>
      <c r="AF131" s="12">
        <f t="shared" si="196"/>
        <v>0</v>
      </c>
      <c r="AG131" s="12">
        <f t="shared" si="196"/>
        <v>0</v>
      </c>
      <c r="AH131" s="12">
        <f t="shared" si="196"/>
        <v>0</v>
      </c>
      <c r="AI131" s="12">
        <f t="shared" si="196"/>
        <v>0</v>
      </c>
      <c r="AJ131" s="12">
        <f t="shared" si="196"/>
        <v>0</v>
      </c>
      <c r="AK131" s="12">
        <f t="shared" si="196"/>
        <v>0</v>
      </c>
      <c r="AL131" s="12">
        <f t="shared" si="196"/>
        <v>0</v>
      </c>
      <c r="AM131" s="12">
        <f t="shared" si="196"/>
        <v>0</v>
      </c>
      <c r="AN131" s="12">
        <f t="shared" si="196"/>
        <v>0</v>
      </c>
      <c r="AO131" s="12">
        <f t="shared" si="196"/>
        <v>0</v>
      </c>
      <c r="AP131" s="12">
        <f t="shared" si="196"/>
        <v>0</v>
      </c>
      <c r="AQ131" s="12">
        <f t="shared" si="196"/>
        <v>0</v>
      </c>
      <c r="AR131" s="12">
        <f t="shared" si="196"/>
        <v>0</v>
      </c>
      <c r="AS131" s="12">
        <f t="shared" si="196"/>
        <v>0</v>
      </c>
      <c r="AT131" s="12">
        <f t="shared" si="196"/>
        <v>0</v>
      </c>
      <c r="AU131" s="12">
        <f t="shared" si="196"/>
        <v>0</v>
      </c>
      <c r="AV131" s="16"/>
      <c r="AW131" s="12">
        <f t="shared" si="196"/>
        <v>0</v>
      </c>
      <c r="AX131" s="12">
        <f t="shared" si="196"/>
        <v>0</v>
      </c>
      <c r="AY131" s="12">
        <f t="shared" si="196"/>
        <v>0</v>
      </c>
      <c r="AZ131" s="12">
        <f t="shared" si="196"/>
        <v>0</v>
      </c>
      <c r="BA131" s="12">
        <f t="shared" si="196"/>
        <v>0</v>
      </c>
      <c r="BB131" s="12">
        <f t="shared" si="196"/>
        <v>0</v>
      </c>
      <c r="BC131" s="12">
        <f t="shared" si="196"/>
        <v>0</v>
      </c>
      <c r="BD131" s="16"/>
      <c r="BE131" s="16"/>
      <c r="BF131" s="12">
        <f t="shared" ref="BF131:BU131" si="197">+BF129*3/23</f>
        <v>0</v>
      </c>
      <c r="BG131" s="12">
        <f t="shared" si="197"/>
        <v>0</v>
      </c>
      <c r="BH131" s="12">
        <f t="shared" si="197"/>
        <v>0</v>
      </c>
      <c r="BI131" s="12">
        <f t="shared" si="197"/>
        <v>0</v>
      </c>
      <c r="BJ131" s="12">
        <f t="shared" si="197"/>
        <v>0</v>
      </c>
      <c r="BK131" s="12">
        <f t="shared" si="197"/>
        <v>0</v>
      </c>
      <c r="BL131" s="12">
        <f t="shared" si="197"/>
        <v>0</v>
      </c>
      <c r="BM131" s="12">
        <f t="shared" si="197"/>
        <v>0</v>
      </c>
      <c r="BN131" s="12">
        <f t="shared" si="197"/>
        <v>0</v>
      </c>
      <c r="BO131" s="12">
        <f t="shared" si="197"/>
        <v>0</v>
      </c>
      <c r="BP131" s="12">
        <f t="shared" si="197"/>
        <v>0</v>
      </c>
      <c r="BQ131" s="12">
        <f t="shared" si="197"/>
        <v>0</v>
      </c>
      <c r="BR131" s="12">
        <f t="shared" si="197"/>
        <v>0</v>
      </c>
      <c r="BS131" s="12">
        <f t="shared" si="197"/>
        <v>0</v>
      </c>
      <c r="BT131" s="12">
        <f t="shared" si="197"/>
        <v>0</v>
      </c>
      <c r="BU131" s="12">
        <f t="shared" si="197"/>
        <v>0</v>
      </c>
      <c r="BV131" s="16"/>
      <c r="BW131" s="16"/>
      <c r="BX131" s="12">
        <f t="shared" ref="BX131:CI131" si="198">+BX129*3/23</f>
        <v>0</v>
      </c>
      <c r="BY131" s="12">
        <f t="shared" si="198"/>
        <v>0</v>
      </c>
      <c r="BZ131" s="12">
        <f t="shared" si="198"/>
        <v>0</v>
      </c>
      <c r="CA131" s="12">
        <f t="shared" si="198"/>
        <v>0</v>
      </c>
      <c r="CB131" s="12">
        <f t="shared" si="198"/>
        <v>0</v>
      </c>
      <c r="CC131" s="12">
        <f t="shared" si="198"/>
        <v>0</v>
      </c>
      <c r="CD131" s="16"/>
      <c r="CE131" s="12">
        <f t="shared" si="198"/>
        <v>0</v>
      </c>
      <c r="CF131" s="12">
        <f t="shared" si="198"/>
        <v>0</v>
      </c>
      <c r="CG131" s="12">
        <f t="shared" si="198"/>
        <v>0</v>
      </c>
      <c r="CH131" s="16"/>
      <c r="CI131" s="12">
        <f t="shared" si="198"/>
        <v>0</v>
      </c>
      <c r="CJ131" s="16"/>
      <c r="CK131" s="16"/>
      <c r="CL131" s="16"/>
      <c r="CM131" s="16"/>
      <c r="CN131" s="16"/>
      <c r="CO131" s="16"/>
      <c r="CP131" s="16"/>
      <c r="CQ131" s="16"/>
      <c r="CR131" s="16"/>
      <c r="CS131" s="16"/>
      <c r="CT131" s="16"/>
      <c r="CU131" s="16"/>
      <c r="CV131" s="16"/>
      <c r="CW131" s="16"/>
      <c r="CX131" s="16"/>
    </row>
    <row r="132" spans="1:102" ht="13.5" thickBot="1">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row>
    <row r="133" spans="1:102" ht="13.5" thickBot="1">
      <c r="G133" s="17">
        <f>+G129-G131</f>
        <v>0</v>
      </c>
      <c r="H133" s="17">
        <f t="shared" ref="H133:CF133" si="199">+H129-H131</f>
        <v>0</v>
      </c>
      <c r="I133" s="17">
        <f t="shared" si="199"/>
        <v>0</v>
      </c>
      <c r="J133" s="17">
        <f t="shared" si="199"/>
        <v>0</v>
      </c>
      <c r="K133" s="17">
        <f t="shared" si="199"/>
        <v>0</v>
      </c>
      <c r="L133" s="17">
        <f t="shared" si="199"/>
        <v>0</v>
      </c>
      <c r="M133" s="17">
        <f t="shared" si="199"/>
        <v>0</v>
      </c>
      <c r="N133" s="17">
        <f t="shared" si="199"/>
        <v>0</v>
      </c>
      <c r="O133" s="17">
        <f t="shared" si="199"/>
        <v>0</v>
      </c>
      <c r="P133" s="17">
        <f t="shared" si="199"/>
        <v>0</v>
      </c>
      <c r="Q133" s="17">
        <f t="shared" si="199"/>
        <v>0</v>
      </c>
      <c r="R133" s="17">
        <f t="shared" si="199"/>
        <v>0</v>
      </c>
      <c r="S133" s="17">
        <f t="shared" si="199"/>
        <v>0</v>
      </c>
      <c r="T133" s="17">
        <f t="shared" si="199"/>
        <v>0</v>
      </c>
      <c r="U133" s="17">
        <f t="shared" si="199"/>
        <v>0</v>
      </c>
      <c r="V133" s="17">
        <f t="shared" si="199"/>
        <v>0</v>
      </c>
      <c r="W133" s="17">
        <f t="shared" si="199"/>
        <v>0</v>
      </c>
      <c r="X133" s="17">
        <f t="shared" si="199"/>
        <v>0</v>
      </c>
      <c r="Y133" s="17">
        <f t="shared" si="199"/>
        <v>0</v>
      </c>
      <c r="Z133" s="17">
        <f t="shared" si="199"/>
        <v>0</v>
      </c>
      <c r="AA133" s="17">
        <f t="shared" si="199"/>
        <v>0</v>
      </c>
      <c r="AB133" s="17">
        <f t="shared" si="199"/>
        <v>0</v>
      </c>
      <c r="AC133" s="17">
        <f t="shared" si="199"/>
        <v>0</v>
      </c>
      <c r="AD133" s="17">
        <f t="shared" si="199"/>
        <v>0</v>
      </c>
      <c r="AE133" s="17">
        <f t="shared" si="199"/>
        <v>0</v>
      </c>
      <c r="AF133" s="17">
        <f t="shared" si="199"/>
        <v>0</v>
      </c>
      <c r="AG133" s="17">
        <f t="shared" si="199"/>
        <v>0</v>
      </c>
      <c r="AH133" s="17">
        <f t="shared" si="199"/>
        <v>0</v>
      </c>
      <c r="AI133" s="17">
        <f t="shared" si="199"/>
        <v>0</v>
      </c>
      <c r="AJ133" s="17">
        <f t="shared" si="199"/>
        <v>0</v>
      </c>
      <c r="AK133" s="17">
        <f>+AK129-AK131</f>
        <v>0</v>
      </c>
      <c r="AL133" s="17">
        <f>+AL129-AL131</f>
        <v>0</v>
      </c>
      <c r="AM133" s="17">
        <f>+AM129-AM131</f>
        <v>0</v>
      </c>
      <c r="AN133" s="17">
        <f t="shared" si="199"/>
        <v>0</v>
      </c>
      <c r="AO133" s="17">
        <f t="shared" si="199"/>
        <v>0</v>
      </c>
      <c r="AP133" s="17">
        <f t="shared" si="199"/>
        <v>0</v>
      </c>
      <c r="AQ133" s="17">
        <f t="shared" si="199"/>
        <v>0</v>
      </c>
      <c r="AR133" s="17">
        <f t="shared" si="199"/>
        <v>0</v>
      </c>
      <c r="AS133" s="17">
        <f t="shared" si="199"/>
        <v>0</v>
      </c>
      <c r="AT133" s="17">
        <f t="shared" si="199"/>
        <v>0</v>
      </c>
      <c r="AU133" s="17">
        <f t="shared" si="199"/>
        <v>0</v>
      </c>
      <c r="AV133" s="17">
        <f t="shared" si="199"/>
        <v>0</v>
      </c>
      <c r="AW133" s="17">
        <f t="shared" si="199"/>
        <v>0</v>
      </c>
      <c r="AX133" s="17">
        <f t="shared" si="199"/>
        <v>0</v>
      </c>
      <c r="AY133" s="17">
        <f t="shared" si="199"/>
        <v>0</v>
      </c>
      <c r="AZ133" s="17">
        <f t="shared" si="199"/>
        <v>0</v>
      </c>
      <c r="BA133" s="17">
        <f t="shared" si="199"/>
        <v>0</v>
      </c>
      <c r="BB133" s="17">
        <f t="shared" si="199"/>
        <v>0</v>
      </c>
      <c r="BC133" s="17">
        <f t="shared" si="199"/>
        <v>0</v>
      </c>
      <c r="BD133" s="17">
        <f t="shared" si="199"/>
        <v>0</v>
      </c>
      <c r="BE133" s="17">
        <f t="shared" si="199"/>
        <v>0</v>
      </c>
      <c r="BF133" s="17">
        <f t="shared" si="199"/>
        <v>0</v>
      </c>
      <c r="BG133" s="17">
        <f t="shared" si="199"/>
        <v>0</v>
      </c>
      <c r="BH133" s="17">
        <f t="shared" si="199"/>
        <v>0</v>
      </c>
      <c r="BI133" s="17">
        <f t="shared" si="199"/>
        <v>0</v>
      </c>
      <c r="BJ133" s="17">
        <f t="shared" si="199"/>
        <v>0</v>
      </c>
      <c r="BK133" s="17">
        <f t="shared" si="199"/>
        <v>0</v>
      </c>
      <c r="BL133" s="17">
        <f t="shared" si="199"/>
        <v>0</v>
      </c>
      <c r="BM133" s="17">
        <f t="shared" si="199"/>
        <v>0</v>
      </c>
      <c r="BN133" s="17">
        <f t="shared" si="199"/>
        <v>0</v>
      </c>
      <c r="BO133" s="17">
        <f t="shared" si="199"/>
        <v>0</v>
      </c>
      <c r="BP133" s="17">
        <f t="shared" si="199"/>
        <v>0</v>
      </c>
      <c r="BQ133" s="17">
        <f>+BQ129-BQ131</f>
        <v>0</v>
      </c>
      <c r="BR133" s="17">
        <f>+BR129-BR131</f>
        <v>0</v>
      </c>
      <c r="BS133" s="17">
        <f>+BS129-BS131</f>
        <v>0</v>
      </c>
      <c r="BT133" s="17">
        <f>+BT129-BT131</f>
        <v>0</v>
      </c>
      <c r="BU133" s="17">
        <f t="shared" si="199"/>
        <v>0</v>
      </c>
      <c r="BV133" s="17">
        <f t="shared" si="199"/>
        <v>0</v>
      </c>
      <c r="BW133" s="17">
        <f t="shared" si="199"/>
        <v>0</v>
      </c>
      <c r="BX133" s="17">
        <f t="shared" si="199"/>
        <v>0</v>
      </c>
      <c r="BY133" s="17">
        <f t="shared" si="199"/>
        <v>0</v>
      </c>
      <c r="BZ133" s="17">
        <f t="shared" si="199"/>
        <v>0</v>
      </c>
      <c r="CA133" s="17">
        <f t="shared" si="199"/>
        <v>0</v>
      </c>
      <c r="CB133" s="17">
        <f t="shared" si="199"/>
        <v>0</v>
      </c>
      <c r="CC133" s="17">
        <f t="shared" si="199"/>
        <v>0</v>
      </c>
      <c r="CD133" s="17">
        <f t="shared" si="199"/>
        <v>0</v>
      </c>
      <c r="CE133" s="17">
        <f t="shared" si="199"/>
        <v>0</v>
      </c>
      <c r="CF133" s="17">
        <f t="shared" si="199"/>
        <v>0</v>
      </c>
      <c r="CG133" s="17">
        <f>+CG129-CG131</f>
        <v>0</v>
      </c>
      <c r="CH133" s="17">
        <f>+CH129-CH131</f>
        <v>0</v>
      </c>
      <c r="CI133" s="17">
        <f t="shared" ref="CI133:CX133" si="200">+CI129-CI131</f>
        <v>0</v>
      </c>
      <c r="CJ133" s="17">
        <f t="shared" si="200"/>
        <v>0</v>
      </c>
      <c r="CK133" s="17">
        <f t="shared" si="200"/>
        <v>0</v>
      </c>
      <c r="CL133" s="17">
        <f t="shared" si="200"/>
        <v>0</v>
      </c>
      <c r="CM133" s="17">
        <f t="shared" si="200"/>
        <v>0</v>
      </c>
      <c r="CN133" s="17">
        <f t="shared" si="200"/>
        <v>0</v>
      </c>
      <c r="CO133" s="17">
        <f t="shared" si="200"/>
        <v>0</v>
      </c>
      <c r="CP133" s="17">
        <f t="shared" si="200"/>
        <v>0</v>
      </c>
      <c r="CQ133" s="17">
        <f t="shared" si="200"/>
        <v>0</v>
      </c>
      <c r="CR133" s="17">
        <f t="shared" si="200"/>
        <v>0</v>
      </c>
      <c r="CS133" s="17">
        <f t="shared" si="200"/>
        <v>0</v>
      </c>
      <c r="CT133" s="17">
        <f t="shared" si="200"/>
        <v>0</v>
      </c>
      <c r="CU133" s="17">
        <f t="shared" si="200"/>
        <v>0</v>
      </c>
      <c r="CV133" s="17">
        <f t="shared" si="200"/>
        <v>0</v>
      </c>
      <c r="CW133" s="17">
        <f t="shared" si="200"/>
        <v>0</v>
      </c>
      <c r="CX133" s="17">
        <f t="shared" si="200"/>
        <v>0</v>
      </c>
    </row>
    <row r="134" spans="1:102" ht="13.5" thickTop="1">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row>
    <row r="135" spans="1:102" s="11" customFormat="1" ht="37.5" customHeight="1">
      <c r="A135" s="9"/>
      <c r="B135" s="9"/>
      <c r="C135" s="61"/>
      <c r="D135" s="61"/>
      <c r="E135" s="61"/>
      <c r="F135" s="61"/>
      <c r="G135" s="62" t="str">
        <f>G8</f>
        <v xml:space="preserve">Sales </v>
      </c>
      <c r="H135" s="62" t="str">
        <f t="shared" ref="H135:CH135" si="201">H8</f>
        <v>Sales - No GST</v>
      </c>
      <c r="I135" s="62" t="str">
        <f t="shared" si="201"/>
        <v>Sales - Other</v>
      </c>
      <c r="J135" s="62" t="str">
        <f t="shared" si="201"/>
        <v>Sales -</v>
      </c>
      <c r="K135" s="62" t="str">
        <f t="shared" si="201"/>
        <v>Interest</v>
      </c>
      <c r="L135" s="62" t="str">
        <f t="shared" si="201"/>
        <v>Spare 1 (no GST)</v>
      </c>
      <c r="M135" s="62" t="str">
        <f t="shared" si="201"/>
        <v>Wage Subsidy</v>
      </c>
      <c r="N135" s="62" t="str">
        <f t="shared" si="201"/>
        <v>Dividends Received</v>
      </c>
      <c r="O135" s="62" t="str">
        <f t="shared" si="201"/>
        <v>Spare 1</v>
      </c>
      <c r="P135" s="62" t="str">
        <f t="shared" si="201"/>
        <v>Other Income</v>
      </c>
      <c r="Q135" s="63" t="str">
        <f t="shared" si="201"/>
        <v>Purchases for Resale</v>
      </c>
      <c r="R135" s="63" t="str">
        <f>R8</f>
        <v>Purchases - other</v>
      </c>
      <c r="S135" s="63" t="str">
        <f t="shared" si="201"/>
        <v>Freight &amp; Cartage</v>
      </c>
      <c r="T135" s="63" t="str">
        <f t="shared" si="201"/>
        <v>Wages &amp; PAYE</v>
      </c>
      <c r="U135" s="63" t="str">
        <f t="shared" si="201"/>
        <v>Sub Contractors</v>
      </c>
      <c r="V135" s="63" t="str">
        <f t="shared" si="201"/>
        <v>Management Fees</v>
      </c>
      <c r="W135" s="63" t="str">
        <f t="shared" si="201"/>
        <v>Spare 2</v>
      </c>
      <c r="X135" s="63" t="str">
        <f t="shared" si="201"/>
        <v>Spare 3</v>
      </c>
      <c r="Y135" s="63" t="str">
        <f t="shared" si="201"/>
        <v>Spare 4</v>
      </c>
      <c r="Z135" s="63" t="str">
        <f t="shared" si="201"/>
        <v>Advertising Costs</v>
      </c>
      <c r="AA135" s="63" t="str">
        <f t="shared" si="201"/>
        <v>Cleaning Rubbish Laundry</v>
      </c>
      <c r="AB135" s="63" t="str">
        <f t="shared" si="201"/>
        <v>Commissions</v>
      </c>
      <c r="AC135" s="64" t="str">
        <f t="shared" si="201"/>
        <v>Entertainment - Deduct.</v>
      </c>
      <c r="AD135" s="63" t="str">
        <f t="shared" si="201"/>
        <v>Entertainment - Non Deduct.</v>
      </c>
      <c r="AE135" s="64" t="str">
        <f t="shared" si="201"/>
        <v>Electricity &amp; Gas</v>
      </c>
      <c r="AF135" s="63" t="str">
        <f t="shared" si="201"/>
        <v>Equipment Hire</v>
      </c>
      <c r="AG135" s="63" t="str">
        <f t="shared" si="201"/>
        <v>Fuel</v>
      </c>
      <c r="AH135" s="64" t="str">
        <f t="shared" si="201"/>
        <v>General Operating Expenses</v>
      </c>
      <c r="AI135" s="63" t="str">
        <f t="shared" si="201"/>
        <v>Motor Vehicles Costs</v>
      </c>
      <c r="AJ135" s="63" t="str">
        <f t="shared" si="201"/>
        <v>M.V. Leasing Costs</v>
      </c>
      <c r="AK135" s="63" t="str">
        <f>AK8</f>
        <v>Packaging Material</v>
      </c>
      <c r="AL135" s="63" t="str">
        <f>AL8</f>
        <v>Protective Clothing</v>
      </c>
      <c r="AM135" s="63" t="str">
        <f>AM8</f>
        <v>Registrations</v>
      </c>
      <c r="AN135" s="63" t="str">
        <f t="shared" si="201"/>
        <v>R&amp;M - Equipment / Plant</v>
      </c>
      <c r="AO135" s="63" t="str">
        <f t="shared" si="201"/>
        <v>R&amp;M - Building</v>
      </c>
      <c r="AP135" s="63" t="str">
        <f t="shared" si="201"/>
        <v>Replacement-Small Items</v>
      </c>
      <c r="AQ135" s="63" t="str">
        <f t="shared" si="201"/>
        <v>Rent &amp; Rates</v>
      </c>
      <c r="AR135" s="63" t="str">
        <f t="shared" si="201"/>
        <v>Security</v>
      </c>
      <c r="AS135" s="63" t="str">
        <f t="shared" si="201"/>
        <v>Staff Costs</v>
      </c>
      <c r="AT135" s="63" t="str">
        <f t="shared" si="201"/>
        <v>Travel Accommodation</v>
      </c>
      <c r="AU135" s="63" t="str">
        <f t="shared" si="201"/>
        <v>Travel Meals</v>
      </c>
      <c r="AV135" s="63" t="str">
        <f t="shared" si="201"/>
        <v>Travel Overseas</v>
      </c>
      <c r="AW135" s="63" t="str">
        <f t="shared" si="201"/>
        <v>Travel Taxi</v>
      </c>
      <c r="AX135" s="63" t="str">
        <f t="shared" si="201"/>
        <v>Spare 2</v>
      </c>
      <c r="AY135" s="63" t="str">
        <f t="shared" si="201"/>
        <v>Spare 3</v>
      </c>
      <c r="AZ135" s="63" t="str">
        <f t="shared" si="201"/>
        <v>Spare 4</v>
      </c>
      <c r="BA135" s="64" t="str">
        <f t="shared" si="201"/>
        <v>Accounting Expenses</v>
      </c>
      <c r="BB135" s="63" t="str">
        <f t="shared" si="201"/>
        <v>Computer Expenses</v>
      </c>
      <c r="BC135" s="63" t="str">
        <f t="shared" si="201"/>
        <v>Courier Costs</v>
      </c>
      <c r="BD135" s="63" t="str">
        <f t="shared" si="201"/>
        <v>Directors Fees</v>
      </c>
      <c r="BE135" s="63" t="str">
        <f t="shared" si="201"/>
        <v>Donations</v>
      </c>
      <c r="BF135" s="64" t="str">
        <f t="shared" si="201"/>
        <v>General Administration Expense</v>
      </c>
      <c r="BG135" s="63" t="str">
        <f t="shared" si="201"/>
        <v>Legal - deductable</v>
      </c>
      <c r="BH135" s="63" t="str">
        <f t="shared" si="201"/>
        <v>Legal - non deductable</v>
      </c>
      <c r="BI135" s="63" t="str">
        <f t="shared" si="201"/>
        <v>Licence Fees</v>
      </c>
      <c r="BJ135" s="63" t="str">
        <f t="shared" si="201"/>
        <v>Management Salaries</v>
      </c>
      <c r="BK135" s="65" t="str">
        <f t="shared" si="201"/>
        <v>Postage</v>
      </c>
      <c r="BL135" s="63" t="str">
        <f t="shared" si="201"/>
        <v>Printing &amp; Stationery</v>
      </c>
      <c r="BM135" s="63" t="str">
        <f t="shared" si="201"/>
        <v>Telephone</v>
      </c>
      <c r="BN135" s="63" t="str">
        <f t="shared" si="201"/>
        <v>Training</v>
      </c>
      <c r="BO135" s="63" t="str">
        <f t="shared" si="201"/>
        <v>Staff Recruitment Costs</v>
      </c>
      <c r="BP135" s="63" t="str">
        <f t="shared" si="201"/>
        <v>Staff Training</v>
      </c>
      <c r="BQ135" s="63" t="str">
        <f>BQ8</f>
        <v>Subscription</v>
      </c>
      <c r="BR135" s="63" t="str">
        <f>BR8</f>
        <v>Spare 1</v>
      </c>
      <c r="BS135" s="63" t="str">
        <f>BS8</f>
        <v>Spare 2</v>
      </c>
      <c r="BT135" s="63" t="str">
        <f>BT8</f>
        <v>Spare3</v>
      </c>
      <c r="BU135" s="63" t="str">
        <f t="shared" si="201"/>
        <v>ACC levies</v>
      </c>
      <c r="BV135" s="63" t="str">
        <f t="shared" si="201"/>
        <v>Bank Charges</v>
      </c>
      <c r="BW135" s="63" t="str">
        <f t="shared" si="201"/>
        <v>Interest</v>
      </c>
      <c r="BX135" s="63" t="str">
        <f t="shared" si="201"/>
        <v>Insurance</v>
      </c>
      <c r="BY135" s="63" t="str">
        <f t="shared" si="201"/>
        <v>Fringe Benefit Tax</v>
      </c>
      <c r="BZ135" s="63" t="str">
        <f t="shared" si="201"/>
        <v>Spare 1</v>
      </c>
      <c r="CA135" s="63" t="str">
        <f t="shared" si="201"/>
        <v>Spare 2</v>
      </c>
      <c r="CB135" s="63" t="str">
        <f t="shared" si="201"/>
        <v>Spare 3</v>
      </c>
      <c r="CC135" s="63" t="str">
        <f t="shared" si="201"/>
        <v>Spare 4</v>
      </c>
      <c r="CD135" s="63" t="str">
        <f t="shared" si="201"/>
        <v>Dividends Paid</v>
      </c>
      <c r="CE135" s="63" t="str">
        <f t="shared" si="201"/>
        <v>Spare 1</v>
      </c>
      <c r="CF135" s="63" t="str">
        <f t="shared" si="201"/>
        <v>Spare 2</v>
      </c>
      <c r="CG135" s="63" t="str">
        <f>CG8</f>
        <v>Spare 3</v>
      </c>
      <c r="CH135" s="63" t="str">
        <f t="shared" si="201"/>
        <v>Suspense</v>
      </c>
      <c r="CI135" s="63" t="str">
        <f>CI8</f>
        <v>Fixed Assets Purchased</v>
      </c>
      <c r="CJ135" s="63" t="str">
        <f>CJ8</f>
        <v>Investments</v>
      </c>
      <c r="CK135" s="63" t="str">
        <f>CK8</f>
        <v>Witholding Tax</v>
      </c>
      <c r="CL135" s="63" t="str">
        <f t="shared" ref="CL135:CX135" si="202">CL8</f>
        <v>Spare 1</v>
      </c>
      <c r="CM135" s="63" t="str">
        <f t="shared" si="202"/>
        <v>Shareholders - One</v>
      </c>
      <c r="CN135" s="63" t="str">
        <f t="shared" si="202"/>
        <v>Shareholders - Two</v>
      </c>
      <c r="CO135" s="63" t="str">
        <f t="shared" si="202"/>
        <v>Shareholders -</v>
      </c>
      <c r="CP135" s="63" t="str">
        <f t="shared" si="202"/>
        <v>HP Payments</v>
      </c>
      <c r="CQ135" s="63" t="str">
        <f t="shared" si="202"/>
        <v>Sundry Loans</v>
      </c>
      <c r="CR135" s="63" t="str">
        <f t="shared" si="202"/>
        <v>Loans to 3rd parties</v>
      </c>
      <c r="CS135" s="63" t="str">
        <f t="shared" si="202"/>
        <v>Mortgage</v>
      </c>
      <c r="CT135" s="63" t="str">
        <f t="shared" si="202"/>
        <v>Income tax- Terminal</v>
      </c>
      <c r="CU135" s="63" t="str">
        <f t="shared" si="202"/>
        <v>Income tax- Provisional</v>
      </c>
      <c r="CV135" s="63" t="str">
        <f t="shared" si="202"/>
        <v>Spare 1</v>
      </c>
      <c r="CW135" s="63" t="str">
        <f t="shared" si="202"/>
        <v>GST Payments/Refunds</v>
      </c>
      <c r="CX135" s="63" t="str">
        <f t="shared" si="202"/>
        <v>Transfers between bank a/c</v>
      </c>
    </row>
    <row r="136" spans="1:102">
      <c r="G136" s="88">
        <f t="shared" ref="G136:CF136" si="203">+G9</f>
        <v>1</v>
      </c>
      <c r="H136" s="88">
        <f t="shared" si="203"/>
        <v>2</v>
      </c>
      <c r="I136" s="88">
        <f t="shared" si="203"/>
        <v>3</v>
      </c>
      <c r="J136" s="88">
        <f t="shared" si="203"/>
        <v>4</v>
      </c>
      <c r="K136" s="88">
        <f t="shared" si="203"/>
        <v>5</v>
      </c>
      <c r="L136" s="88">
        <f t="shared" si="203"/>
        <v>6</v>
      </c>
      <c r="M136" s="88">
        <f t="shared" si="203"/>
        <v>7</v>
      </c>
      <c r="N136" s="88">
        <f t="shared" si="203"/>
        <v>8</v>
      </c>
      <c r="O136" s="88">
        <f t="shared" si="203"/>
        <v>9</v>
      </c>
      <c r="P136" s="88">
        <f t="shared" si="203"/>
        <v>10</v>
      </c>
      <c r="Q136" s="88">
        <f t="shared" si="203"/>
        <v>11</v>
      </c>
      <c r="R136" s="88">
        <f t="shared" si="203"/>
        <v>12</v>
      </c>
      <c r="S136" s="88">
        <f t="shared" si="203"/>
        <v>13</v>
      </c>
      <c r="T136" s="88">
        <f t="shared" si="203"/>
        <v>14</v>
      </c>
      <c r="U136" s="88">
        <f t="shared" si="203"/>
        <v>15</v>
      </c>
      <c r="V136" s="88">
        <f t="shared" si="203"/>
        <v>16</v>
      </c>
      <c r="W136" s="88">
        <f t="shared" si="203"/>
        <v>17</v>
      </c>
      <c r="X136" s="88">
        <f t="shared" si="203"/>
        <v>18</v>
      </c>
      <c r="Y136" s="88">
        <f t="shared" si="203"/>
        <v>19</v>
      </c>
      <c r="Z136" s="88">
        <f t="shared" si="203"/>
        <v>30</v>
      </c>
      <c r="AA136" s="88">
        <f t="shared" si="203"/>
        <v>31</v>
      </c>
      <c r="AB136" s="88">
        <f t="shared" si="203"/>
        <v>32</v>
      </c>
      <c r="AC136" s="88">
        <f t="shared" si="203"/>
        <v>33</v>
      </c>
      <c r="AD136" s="88">
        <f t="shared" si="203"/>
        <v>34</v>
      </c>
      <c r="AE136" s="88">
        <f t="shared" si="203"/>
        <v>35</v>
      </c>
      <c r="AF136" s="88">
        <f t="shared" si="203"/>
        <v>36</v>
      </c>
      <c r="AG136" s="88">
        <f t="shared" si="203"/>
        <v>37</v>
      </c>
      <c r="AH136" s="88">
        <f t="shared" si="203"/>
        <v>38</v>
      </c>
      <c r="AI136" s="88">
        <f t="shared" si="203"/>
        <v>39</v>
      </c>
      <c r="AJ136" s="88">
        <f t="shared" si="203"/>
        <v>40</v>
      </c>
      <c r="AK136" s="88">
        <f t="shared" si="203"/>
        <v>41</v>
      </c>
      <c r="AL136" s="88">
        <f t="shared" si="203"/>
        <v>42</v>
      </c>
      <c r="AM136" s="88">
        <f t="shared" si="203"/>
        <v>43</v>
      </c>
      <c r="AN136" s="88">
        <f t="shared" si="203"/>
        <v>44</v>
      </c>
      <c r="AO136" s="88">
        <f t="shared" si="203"/>
        <v>45</v>
      </c>
      <c r="AP136" s="88">
        <f t="shared" si="203"/>
        <v>46</v>
      </c>
      <c r="AQ136" s="88">
        <f t="shared" si="203"/>
        <v>47</v>
      </c>
      <c r="AR136" s="88">
        <f t="shared" si="203"/>
        <v>48</v>
      </c>
      <c r="AS136" s="88">
        <f t="shared" si="203"/>
        <v>49</v>
      </c>
      <c r="AT136" s="88">
        <f t="shared" si="203"/>
        <v>50</v>
      </c>
      <c r="AU136" s="88">
        <f t="shared" si="203"/>
        <v>51</v>
      </c>
      <c r="AV136" s="88">
        <f t="shared" si="203"/>
        <v>52</v>
      </c>
      <c r="AW136" s="88">
        <f t="shared" si="203"/>
        <v>53</v>
      </c>
      <c r="AX136" s="88">
        <f t="shared" si="203"/>
        <v>54</v>
      </c>
      <c r="AY136" s="88">
        <f t="shared" si="203"/>
        <v>55</v>
      </c>
      <c r="AZ136" s="88">
        <f t="shared" si="203"/>
        <v>56</v>
      </c>
      <c r="BA136" s="88">
        <f t="shared" si="203"/>
        <v>60</v>
      </c>
      <c r="BB136" s="88">
        <f t="shared" si="203"/>
        <v>61</v>
      </c>
      <c r="BC136" s="88">
        <f t="shared" si="203"/>
        <v>62</v>
      </c>
      <c r="BD136" s="88">
        <f t="shared" si="203"/>
        <v>63</v>
      </c>
      <c r="BE136" s="88">
        <f t="shared" si="203"/>
        <v>64</v>
      </c>
      <c r="BF136" s="88">
        <f t="shared" si="203"/>
        <v>65</v>
      </c>
      <c r="BG136" s="88">
        <f t="shared" si="203"/>
        <v>66</v>
      </c>
      <c r="BH136" s="88">
        <f t="shared" si="203"/>
        <v>67</v>
      </c>
      <c r="BI136" s="88">
        <f t="shared" si="203"/>
        <v>68</v>
      </c>
      <c r="BJ136" s="88">
        <f t="shared" si="203"/>
        <v>69</v>
      </c>
      <c r="BK136" s="88">
        <f t="shared" si="203"/>
        <v>70</v>
      </c>
      <c r="BL136" s="88">
        <f t="shared" si="203"/>
        <v>71</v>
      </c>
      <c r="BM136" s="88">
        <f t="shared" si="203"/>
        <v>72</v>
      </c>
      <c r="BN136" s="88">
        <f t="shared" si="203"/>
        <v>73</v>
      </c>
      <c r="BO136" s="88">
        <f t="shared" si="203"/>
        <v>74</v>
      </c>
      <c r="BP136" s="88">
        <f t="shared" si="203"/>
        <v>75</v>
      </c>
      <c r="BQ136" s="88">
        <f t="shared" si="203"/>
        <v>76</v>
      </c>
      <c r="BR136" s="88">
        <f t="shared" si="203"/>
        <v>77</v>
      </c>
      <c r="BS136" s="88">
        <f t="shared" si="203"/>
        <v>78</v>
      </c>
      <c r="BT136" s="88">
        <f t="shared" si="203"/>
        <v>79</v>
      </c>
      <c r="BU136" s="88">
        <f t="shared" si="203"/>
        <v>80</v>
      </c>
      <c r="BV136" s="88">
        <f t="shared" si="203"/>
        <v>81</v>
      </c>
      <c r="BW136" s="88">
        <f t="shared" si="203"/>
        <v>82</v>
      </c>
      <c r="BX136" s="88">
        <f t="shared" si="203"/>
        <v>83</v>
      </c>
      <c r="BY136" s="88">
        <f t="shared" si="203"/>
        <v>84</v>
      </c>
      <c r="BZ136" s="88">
        <f t="shared" si="203"/>
        <v>85</v>
      </c>
      <c r="CA136" s="88">
        <f t="shared" si="203"/>
        <v>86</v>
      </c>
      <c r="CB136" s="88">
        <f t="shared" si="203"/>
        <v>87</v>
      </c>
      <c r="CC136" s="88">
        <f t="shared" si="203"/>
        <v>88</v>
      </c>
      <c r="CD136" s="88">
        <f t="shared" si="203"/>
        <v>90</v>
      </c>
      <c r="CE136" s="88">
        <f t="shared" si="203"/>
        <v>91</v>
      </c>
      <c r="CF136" s="88">
        <f t="shared" si="203"/>
        <v>92</v>
      </c>
      <c r="CG136" s="88">
        <f>+CG9</f>
        <v>93</v>
      </c>
      <c r="CH136" s="88">
        <f>+CH9</f>
        <v>100</v>
      </c>
      <c r="CI136" s="88">
        <f>+CI9</f>
        <v>101</v>
      </c>
      <c r="CJ136" s="88">
        <f>+CJ9</f>
        <v>102</v>
      </c>
      <c r="CK136" s="88">
        <f>+CK9</f>
        <v>103</v>
      </c>
      <c r="CL136" s="88">
        <f t="shared" ref="CL136:CX136" si="204">+CL9</f>
        <v>104</v>
      </c>
      <c r="CM136" s="88">
        <f t="shared" si="204"/>
        <v>110</v>
      </c>
      <c r="CN136" s="88">
        <f t="shared" si="204"/>
        <v>111</v>
      </c>
      <c r="CO136" s="88">
        <f t="shared" si="204"/>
        <v>112</v>
      </c>
      <c r="CP136" s="88">
        <f t="shared" si="204"/>
        <v>113</v>
      </c>
      <c r="CQ136" s="88">
        <f t="shared" si="204"/>
        <v>114</v>
      </c>
      <c r="CR136" s="88">
        <f t="shared" si="204"/>
        <v>115</v>
      </c>
      <c r="CS136" s="88">
        <f t="shared" si="204"/>
        <v>116</v>
      </c>
      <c r="CT136" s="88">
        <f t="shared" si="204"/>
        <v>117</v>
      </c>
      <c r="CU136" s="88">
        <f t="shared" si="204"/>
        <v>118</v>
      </c>
      <c r="CV136" s="88">
        <f t="shared" si="204"/>
        <v>119</v>
      </c>
      <c r="CW136" s="88">
        <f t="shared" si="204"/>
        <v>200</v>
      </c>
      <c r="CX136" s="88">
        <f t="shared" si="204"/>
        <v>301</v>
      </c>
    </row>
    <row r="137" spans="1:102">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row>
    <row r="138" spans="1:102">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row>
    <row r="139" spans="1:102">
      <c r="G139" s="15"/>
      <c r="H139" s="15"/>
      <c r="I139" s="15"/>
      <c r="J139" s="15"/>
      <c r="K139" s="15"/>
      <c r="L139" s="15"/>
      <c r="M139" s="15"/>
      <c r="N139" s="15"/>
      <c r="O139" s="15"/>
      <c r="P139" s="15"/>
      <c r="Q139" s="15"/>
      <c r="R139" s="15"/>
      <c r="S139" s="15"/>
      <c r="T139" s="15"/>
      <c r="U139" s="12"/>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row>
    <row r="140" spans="1:102" ht="15.75">
      <c r="G140" s="496" t="s">
        <v>47</v>
      </c>
      <c r="H140" s="496"/>
      <c r="I140" s="86">
        <f>SUM(G131:P131)</f>
        <v>0</v>
      </c>
      <c r="J140" s="15"/>
      <c r="K140" s="15"/>
      <c r="L140" s="495" t="s">
        <v>48</v>
      </c>
      <c r="M140" s="495"/>
      <c r="N140" s="85">
        <f>SUM(Q131:CI131)</f>
        <v>0</v>
      </c>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row>
    <row r="141" spans="1:102">
      <c r="C141" s="2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row>
    <row r="142" spans="1:102">
      <c r="C142" s="2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row>
    <row r="143" spans="1:102">
      <c r="C143" s="2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row>
    <row r="144" spans="1:102">
      <c r="B144" s="8"/>
      <c r="C144" s="427">
        <v>42401</v>
      </c>
      <c r="D144" s="8"/>
      <c r="E144" s="8"/>
      <c r="F144" s="8"/>
      <c r="G144" s="26"/>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row>
    <row r="145" spans="2:84">
      <c r="B145" s="8"/>
      <c r="C145" s="427">
        <v>42402</v>
      </c>
      <c r="D145" s="8"/>
      <c r="E145" s="8"/>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row>
    <row r="146" spans="2:84">
      <c r="B146" s="8"/>
      <c r="C146" s="427">
        <v>42403</v>
      </c>
      <c r="D146" s="8"/>
      <c r="E146" s="8"/>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row>
    <row r="147" spans="2:84">
      <c r="B147" s="8"/>
      <c r="C147" s="427">
        <v>42404</v>
      </c>
      <c r="D147" s="8"/>
      <c r="E147" s="8"/>
      <c r="F147" s="8"/>
      <c r="G147" s="26"/>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row>
    <row r="148" spans="2:84">
      <c r="B148" s="8"/>
      <c r="C148" s="427">
        <v>42405</v>
      </c>
      <c r="D148" s="8"/>
      <c r="E148" s="8"/>
      <c r="F148" s="8"/>
      <c r="G148" s="8"/>
    </row>
    <row r="149" spans="2:84">
      <c r="B149" s="8"/>
      <c r="C149" s="427">
        <v>42406</v>
      </c>
      <c r="D149" s="8"/>
      <c r="E149" s="8"/>
      <c r="F149" s="8"/>
      <c r="G149" s="8"/>
    </row>
    <row r="150" spans="2:84">
      <c r="B150" s="8"/>
      <c r="C150" s="427">
        <v>42407</v>
      </c>
      <c r="D150" s="8"/>
      <c r="E150" s="8"/>
      <c r="F150" s="8"/>
      <c r="G150" s="8"/>
    </row>
    <row r="151" spans="2:84">
      <c r="B151" s="8"/>
      <c r="C151" s="427">
        <v>42408</v>
      </c>
      <c r="D151" s="8"/>
      <c r="E151" s="8"/>
      <c r="F151" s="8"/>
      <c r="G151" s="8"/>
    </row>
    <row r="152" spans="2:84">
      <c r="B152" s="8"/>
      <c r="C152" s="427">
        <v>42409</v>
      </c>
      <c r="D152" s="8"/>
      <c r="E152" s="8"/>
      <c r="F152" s="8"/>
      <c r="G152" s="8"/>
    </row>
    <row r="153" spans="2:84">
      <c r="B153" s="8"/>
      <c r="C153" s="427">
        <v>42410</v>
      </c>
      <c r="D153" s="8"/>
      <c r="E153" s="8"/>
      <c r="F153" s="8"/>
      <c r="G153" s="8"/>
    </row>
    <row r="154" spans="2:84">
      <c r="B154" s="8"/>
      <c r="C154" s="427">
        <v>42411</v>
      </c>
      <c r="D154" s="8"/>
      <c r="E154" s="8"/>
      <c r="F154" s="8"/>
      <c r="G154" s="8"/>
    </row>
    <row r="155" spans="2:84">
      <c r="B155" s="8"/>
      <c r="C155" s="427">
        <v>42412</v>
      </c>
      <c r="D155" s="8"/>
      <c r="E155" s="8"/>
      <c r="F155" s="8"/>
      <c r="G155" s="8"/>
    </row>
    <row r="156" spans="2:84">
      <c r="B156" s="8"/>
      <c r="C156" s="427">
        <v>42413</v>
      </c>
      <c r="D156" s="8"/>
      <c r="E156" s="8"/>
      <c r="F156" s="8"/>
      <c r="G156" s="8"/>
    </row>
    <row r="157" spans="2:84">
      <c r="B157" s="8"/>
      <c r="C157" s="427">
        <v>42414</v>
      </c>
      <c r="D157" s="8"/>
      <c r="E157" s="8"/>
      <c r="F157" s="8"/>
      <c r="G157" s="8"/>
    </row>
    <row r="158" spans="2:84">
      <c r="B158" s="8"/>
      <c r="C158" s="427">
        <v>42415</v>
      </c>
      <c r="D158" s="8"/>
      <c r="E158" s="8"/>
      <c r="F158" s="8"/>
      <c r="G158" s="8"/>
    </row>
    <row r="159" spans="2:84">
      <c r="B159" s="8"/>
      <c r="C159" s="427">
        <v>42416</v>
      </c>
      <c r="D159" s="8"/>
      <c r="E159" s="8"/>
      <c r="F159" s="8"/>
      <c r="G159" s="8"/>
    </row>
    <row r="160" spans="2:84">
      <c r="B160" s="8"/>
      <c r="C160" s="427">
        <v>42417</v>
      </c>
      <c r="D160" s="8"/>
      <c r="E160" s="8"/>
      <c r="F160" s="8"/>
      <c r="G160" s="8"/>
    </row>
    <row r="161" spans="2:7">
      <c r="B161" s="8"/>
      <c r="C161" s="427">
        <v>42418</v>
      </c>
      <c r="D161" s="8"/>
      <c r="E161" s="8"/>
      <c r="F161" s="8"/>
      <c r="G161" s="8"/>
    </row>
    <row r="162" spans="2:7">
      <c r="B162" s="8"/>
      <c r="C162" s="427">
        <v>42419</v>
      </c>
      <c r="D162" s="8"/>
      <c r="E162" s="8"/>
      <c r="F162" s="8"/>
      <c r="G162" s="8"/>
    </row>
    <row r="163" spans="2:7">
      <c r="B163" s="8"/>
      <c r="C163" s="427">
        <v>42420</v>
      </c>
      <c r="D163" s="8"/>
      <c r="E163" s="8"/>
      <c r="F163" s="8"/>
      <c r="G163" s="8"/>
    </row>
    <row r="164" spans="2:7">
      <c r="B164" s="8"/>
      <c r="C164" s="427">
        <v>42421</v>
      </c>
      <c r="D164" s="8"/>
      <c r="E164" s="8"/>
      <c r="F164" s="8"/>
      <c r="G164" s="8"/>
    </row>
    <row r="165" spans="2:7">
      <c r="B165" s="8"/>
      <c r="C165" s="427">
        <v>42422</v>
      </c>
      <c r="D165" s="8"/>
      <c r="E165" s="8"/>
      <c r="F165" s="8"/>
      <c r="G165" s="8"/>
    </row>
    <row r="166" spans="2:7">
      <c r="B166" s="8"/>
      <c r="C166" s="427">
        <v>42423</v>
      </c>
      <c r="D166" s="8"/>
      <c r="E166" s="8"/>
      <c r="F166" s="8"/>
      <c r="G166" s="8"/>
    </row>
    <row r="167" spans="2:7">
      <c r="B167" s="8"/>
      <c r="C167" s="427">
        <v>42424</v>
      </c>
      <c r="D167" s="8"/>
      <c r="E167" s="8"/>
      <c r="F167" s="8"/>
      <c r="G167" s="8"/>
    </row>
    <row r="168" spans="2:7">
      <c r="B168" s="8"/>
      <c r="C168" s="427">
        <v>42425</v>
      </c>
      <c r="D168" s="8"/>
      <c r="E168" s="8"/>
      <c r="F168" s="8"/>
      <c r="G168" s="8"/>
    </row>
    <row r="169" spans="2:7">
      <c r="B169" s="8"/>
      <c r="C169" s="427">
        <v>42426</v>
      </c>
      <c r="D169" s="8"/>
      <c r="E169" s="8"/>
      <c r="F169" s="8"/>
      <c r="G169" s="8"/>
    </row>
    <row r="170" spans="2:7">
      <c r="B170" s="8"/>
      <c r="C170" s="427">
        <v>42427</v>
      </c>
      <c r="D170" s="8"/>
      <c r="E170" s="8"/>
      <c r="F170" s="8"/>
      <c r="G170" s="8"/>
    </row>
    <row r="171" spans="2:7">
      <c r="B171" s="8"/>
      <c r="C171" s="427">
        <v>42428</v>
      </c>
      <c r="D171" s="8"/>
      <c r="E171" s="8"/>
      <c r="F171" s="8"/>
      <c r="G171" s="8"/>
    </row>
    <row r="172" spans="2:7">
      <c r="B172" s="8"/>
      <c r="C172" s="427">
        <v>42429</v>
      </c>
      <c r="D172" s="8"/>
      <c r="E172" s="8"/>
      <c r="F172" s="8"/>
      <c r="G172" s="8"/>
    </row>
    <row r="173" spans="2:7">
      <c r="B173" s="8"/>
      <c r="C173" s="24"/>
      <c r="D173" s="8"/>
      <c r="E173" s="8"/>
      <c r="F173" s="8"/>
      <c r="G173" s="8"/>
    </row>
    <row r="174" spans="2:7">
      <c r="B174" s="8"/>
      <c r="C174" s="24"/>
      <c r="D174" s="8"/>
      <c r="E174" s="8"/>
      <c r="F174" s="8"/>
      <c r="G174" s="8"/>
    </row>
    <row r="175" spans="2:7">
      <c r="B175" s="8"/>
      <c r="C175" s="24"/>
      <c r="D175" s="8"/>
      <c r="E175" s="8"/>
      <c r="F175" s="8"/>
      <c r="G175" s="8"/>
    </row>
    <row r="176" spans="2:7">
      <c r="B176" s="8"/>
      <c r="C176" s="24"/>
      <c r="D176" s="8"/>
      <c r="E176" s="8"/>
      <c r="F176" s="8"/>
      <c r="G176" s="8"/>
    </row>
    <row r="177" spans="2:7">
      <c r="B177" s="8"/>
      <c r="C177" s="24"/>
      <c r="D177" s="8"/>
      <c r="E177" s="8"/>
      <c r="F177" s="8"/>
      <c r="G177" s="8"/>
    </row>
    <row r="178" spans="2:7">
      <c r="B178" s="8"/>
      <c r="C178" s="24"/>
      <c r="D178" s="8"/>
      <c r="E178" s="8"/>
      <c r="F178" s="8"/>
      <c r="G178" s="8"/>
    </row>
    <row r="179" spans="2:7">
      <c r="B179" s="8"/>
      <c r="C179" s="24"/>
      <c r="D179" s="8"/>
      <c r="E179" s="8"/>
      <c r="F179" s="8"/>
      <c r="G179" s="8"/>
    </row>
    <row r="180" spans="2:7">
      <c r="B180" s="8"/>
      <c r="C180" s="24"/>
      <c r="D180" s="8"/>
      <c r="E180" s="8"/>
      <c r="F180" s="8"/>
      <c r="G180" s="8"/>
    </row>
    <row r="181" spans="2:7">
      <c r="B181" s="8"/>
      <c r="C181" s="24"/>
      <c r="D181" s="8"/>
      <c r="E181" s="8"/>
      <c r="F181" s="8"/>
      <c r="G181" s="8"/>
    </row>
    <row r="182" spans="2:7">
      <c r="B182" s="8"/>
      <c r="C182" s="24"/>
      <c r="D182" s="8"/>
      <c r="E182" s="8"/>
      <c r="F182" s="8"/>
      <c r="G182" s="8"/>
    </row>
    <row r="183" spans="2:7">
      <c r="B183" s="8"/>
      <c r="C183" s="24"/>
      <c r="D183" s="8"/>
      <c r="E183" s="8"/>
      <c r="F183" s="8"/>
      <c r="G183" s="8"/>
    </row>
    <row r="184" spans="2:7">
      <c r="B184" s="8"/>
      <c r="C184" s="24"/>
      <c r="D184" s="8"/>
      <c r="E184" s="8"/>
      <c r="F184" s="8"/>
      <c r="G184" s="8"/>
    </row>
    <row r="185" spans="2:7">
      <c r="B185" s="8"/>
      <c r="C185" s="24"/>
      <c r="D185" s="8"/>
      <c r="E185" s="8"/>
      <c r="F185" s="8"/>
      <c r="G185" s="8"/>
    </row>
    <row r="186" spans="2:7">
      <c r="B186" s="8"/>
      <c r="C186" s="24"/>
      <c r="D186" s="8"/>
      <c r="E186" s="8"/>
      <c r="F186" s="8"/>
      <c r="G186" s="8"/>
    </row>
    <row r="187" spans="2:7">
      <c r="B187" s="8"/>
      <c r="C187" s="24"/>
      <c r="D187" s="8"/>
      <c r="E187" s="8"/>
      <c r="F187" s="8"/>
      <c r="G187" s="8"/>
    </row>
    <row r="188" spans="2:7">
      <c r="B188" s="8"/>
      <c r="C188" s="24"/>
      <c r="D188" s="8"/>
      <c r="E188" s="8"/>
      <c r="F188" s="8"/>
      <c r="G188" s="8"/>
    </row>
    <row r="189" spans="2:7">
      <c r="B189" s="8"/>
      <c r="C189" s="24"/>
      <c r="D189" s="8"/>
      <c r="E189" s="8"/>
      <c r="F189" s="8"/>
      <c r="G189" s="8"/>
    </row>
    <row r="190" spans="2:7">
      <c r="B190" s="8"/>
      <c r="C190" s="24"/>
      <c r="D190" s="8"/>
      <c r="E190" s="8"/>
      <c r="F190" s="8"/>
      <c r="G190" s="8"/>
    </row>
    <row r="191" spans="2:7">
      <c r="B191" s="8"/>
      <c r="C191" s="24"/>
      <c r="D191" s="8"/>
      <c r="E191" s="8"/>
      <c r="F191" s="8"/>
      <c r="G191" s="8"/>
    </row>
    <row r="192" spans="2:7">
      <c r="C192" s="25"/>
    </row>
  </sheetData>
  <mergeCells count="11">
    <mergeCell ref="A3:B3"/>
    <mergeCell ref="L140:M140"/>
    <mergeCell ref="G140:H140"/>
    <mergeCell ref="C1:I1"/>
    <mergeCell ref="C5:D5"/>
    <mergeCell ref="I3:J4"/>
    <mergeCell ref="C10:D10"/>
    <mergeCell ref="B7:D7"/>
    <mergeCell ref="B130:D130"/>
    <mergeCell ref="A5:B5"/>
    <mergeCell ref="A1:B1"/>
  </mergeCells>
  <phoneticPr fontId="70" type="noConversion"/>
  <dataValidations count="1">
    <dataValidation type="list" showInputMessage="1" showErrorMessage="1" sqref="C11:C127">
      <formula1>$C$144:$C$171</formula1>
    </dataValidation>
  </dataValidations>
  <hyperlinks>
    <hyperlink ref="I3:J4" location="Frontpage!A1" display="Click here back to Home Page!"/>
  </hyperlinks>
  <pageMargins left="0.75" right="0.75" top="1" bottom="1" header="0.5" footer="0.5"/>
  <headerFooter alignWithMargins="0">
    <oddHeader>&amp;A</oddHeader>
    <oddFooter>Page &amp;P</oddFooter>
  </headerFooter>
  <drawing r:id="rId1"/>
</worksheet>
</file>

<file path=xl/worksheets/sheet16.xml><?xml version="1.0" encoding="utf-8"?>
<worksheet xmlns="http://schemas.openxmlformats.org/spreadsheetml/2006/main" xmlns:r="http://schemas.openxmlformats.org/officeDocument/2006/relationships">
  <dimension ref="A1:CX192"/>
  <sheetViews>
    <sheetView showGridLines="0" workbookViewId="0">
      <pane xSplit="7590" ySplit="3795" activePane="bottomLeft"/>
      <selection pane="topRight" activeCell="G1" sqref="G1"/>
      <selection pane="bottomLeft" activeCell="C13" sqref="C13"/>
      <selection pane="bottomRight" activeCell="B162" sqref="B162"/>
    </sheetView>
  </sheetViews>
  <sheetFormatPr defaultRowHeight="12.75"/>
  <cols>
    <col min="1" max="1" width="4.42578125" bestFit="1"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c r="I2" s="123"/>
      <c r="J2" s="123"/>
    </row>
    <row r="3" spans="1:102" ht="15.75">
      <c r="A3" s="488" t="s">
        <v>109</v>
      </c>
      <c r="B3" s="489"/>
      <c r="D3" t="str">
        <f>Summary!D3</f>
        <v>Account No:</v>
      </c>
      <c r="F3">
        <f>Summary!F3</f>
        <v>0</v>
      </c>
      <c r="G3" s="129"/>
      <c r="I3" s="503" t="s">
        <v>117</v>
      </c>
      <c r="J3" s="503"/>
    </row>
    <row r="4" spans="1:102" ht="13.5" thickBot="1">
      <c r="I4" s="503"/>
      <c r="J4" s="503"/>
    </row>
    <row r="5" spans="1:102" ht="17.25" thickTop="1" thickBot="1">
      <c r="A5" s="485" t="s">
        <v>119</v>
      </c>
      <c r="B5" s="485"/>
      <c r="C5" s="486">
        <f>Summary!D5</f>
        <v>2016</v>
      </c>
      <c r="D5" s="487"/>
    </row>
    <row r="6" spans="1:102" ht="16.5" thickTop="1">
      <c r="A6" s="125"/>
      <c r="B6" s="125"/>
      <c r="C6" s="126"/>
      <c r="D6" s="126"/>
    </row>
    <row r="7" spans="1:102" ht="14.1" customHeight="1">
      <c r="A7" s="1"/>
      <c r="B7" s="501" t="s">
        <v>188</v>
      </c>
      <c r="C7" s="502"/>
      <c r="D7" s="502"/>
      <c r="E7" s="73">
        <f>E10+E129</f>
        <v>0</v>
      </c>
    </row>
    <row r="8" spans="1:102" s="10" customFormat="1" ht="39.75" customHeight="1">
      <c r="A8" s="52"/>
      <c r="B8" s="53" t="s">
        <v>25</v>
      </c>
      <c r="C8" s="53" t="s">
        <v>11</v>
      </c>
      <c r="D8" s="53" t="s">
        <v>41</v>
      </c>
      <c r="E8" s="53" t="s">
        <v>40</v>
      </c>
      <c r="F8" s="53" t="s">
        <v>86</v>
      </c>
      <c r="G8" s="54" t="str">
        <f>Summary!C14</f>
        <v xml:space="preserve">Sales </v>
      </c>
      <c r="H8" s="54" t="str">
        <f>Summary!C15</f>
        <v>Sales - No GST</v>
      </c>
      <c r="I8" s="54" t="str">
        <f>Summary!C16</f>
        <v>Sales - Other</v>
      </c>
      <c r="J8" s="54" t="str">
        <f>Summary!$C17</f>
        <v>Sales -</v>
      </c>
      <c r="K8" s="54" t="str">
        <f>Summary!$C18</f>
        <v>Interest</v>
      </c>
      <c r="L8" s="54" t="str">
        <f>Summary!C19</f>
        <v>Spare 1 (no GST)</v>
      </c>
      <c r="M8" s="54" t="str">
        <f>Summary!C20</f>
        <v>Wage Subsidy</v>
      </c>
      <c r="N8" s="54" t="str">
        <f>Summary!C21</f>
        <v>Dividends Received</v>
      </c>
      <c r="O8" s="54" t="str">
        <f>Summary!C22</f>
        <v>Spare 1</v>
      </c>
      <c r="P8" s="54" t="str">
        <f>Summary!C23</f>
        <v>Other Income</v>
      </c>
      <c r="Q8" s="56" t="str">
        <f>Summary!C26</f>
        <v>Purchases for Resale</v>
      </c>
      <c r="R8" s="56" t="str">
        <f>Summary!C27</f>
        <v>Purchases - other</v>
      </c>
      <c r="S8" s="56" t="str">
        <f>Summary!C28</f>
        <v>Freight &amp; Cartage</v>
      </c>
      <c r="T8" s="56" t="str">
        <f>Summary!C29</f>
        <v>Wages &amp; PAYE</v>
      </c>
      <c r="U8" s="56" t="str">
        <f>Summary!C30</f>
        <v>Sub Contractors</v>
      </c>
      <c r="V8" s="56" t="str">
        <f>Summary!C31</f>
        <v>Management Fees</v>
      </c>
      <c r="W8" s="56" t="str">
        <f>Summary!C32</f>
        <v>Spare 2</v>
      </c>
      <c r="X8" s="56" t="str">
        <f>Summary!C33</f>
        <v>Spare 3</v>
      </c>
      <c r="Y8" s="56" t="str">
        <f>Summary!C34</f>
        <v>Spare 4</v>
      </c>
      <c r="Z8" s="56" t="str">
        <f>Summary!C40</f>
        <v>Advertising Costs</v>
      </c>
      <c r="AA8" s="56" t="str">
        <f>Summary!C41</f>
        <v>Cleaning Rubbish Laundry</v>
      </c>
      <c r="AB8" s="56" t="str">
        <f>Summary!C42</f>
        <v>Commissions</v>
      </c>
      <c r="AC8" s="56" t="str">
        <f>Summary!C43</f>
        <v>Entertainment - Deduct.</v>
      </c>
      <c r="AD8" s="56" t="str">
        <f>Summary!C44</f>
        <v>Entertainment - Non Deduct.</v>
      </c>
      <c r="AE8" s="57" t="str">
        <f>Summary!C45</f>
        <v>Electricity &amp; Gas</v>
      </c>
      <c r="AF8" s="56" t="str">
        <f>Summary!C46</f>
        <v>Equipment Hire</v>
      </c>
      <c r="AG8" s="56" t="str">
        <f>Summary!C47</f>
        <v>Fuel</v>
      </c>
      <c r="AH8" s="57" t="str">
        <f>Summary!C48</f>
        <v>General Operating Expenses</v>
      </c>
      <c r="AI8" s="56" t="str">
        <f>Summary!C49</f>
        <v>Motor Vehicles Costs</v>
      </c>
      <c r="AJ8" s="58" t="str">
        <f>Summary!C50</f>
        <v>M.V. Leasing Costs</v>
      </c>
      <c r="AK8" s="58" t="str">
        <f>Summary!C51</f>
        <v>Packaging Material</v>
      </c>
      <c r="AL8" s="58" t="str">
        <f>Summary!C52</f>
        <v>Protective Clothing</v>
      </c>
      <c r="AM8" s="58" t="str">
        <f>Summary!C53</f>
        <v>Registrations</v>
      </c>
      <c r="AN8" s="56" t="str">
        <f>Summary!C54</f>
        <v>R&amp;M - Equipment / Plant</v>
      </c>
      <c r="AO8" s="56" t="str">
        <f>Summary!C55</f>
        <v>R&amp;M - Building</v>
      </c>
      <c r="AP8" s="56" t="str">
        <f>Summary!C56</f>
        <v>Replacement-Small Items</v>
      </c>
      <c r="AQ8" s="56" t="str">
        <f>Summary!C57</f>
        <v>Rent &amp; Rates</v>
      </c>
      <c r="AR8" s="56" t="str">
        <f>Summary!C58</f>
        <v>Security</v>
      </c>
      <c r="AS8" s="56" t="str">
        <f>Summary!C59</f>
        <v>Staff Costs</v>
      </c>
      <c r="AT8" s="56" t="str">
        <f>Summary!C60</f>
        <v>Travel Accommodation</v>
      </c>
      <c r="AU8" s="56" t="str">
        <f>Summary!C61</f>
        <v>Travel Meals</v>
      </c>
      <c r="AV8" s="56" t="str">
        <f>Summary!C62</f>
        <v>Travel Overseas</v>
      </c>
      <c r="AW8" s="56" t="str">
        <f>Summary!C63</f>
        <v>Travel Taxi</v>
      </c>
      <c r="AX8" s="56" t="str">
        <f>Summary!C64</f>
        <v>Spare 2</v>
      </c>
      <c r="AY8" s="56" t="str">
        <f>Summary!C65</f>
        <v>Spare 3</v>
      </c>
      <c r="AZ8" s="56" t="str">
        <f>Summary!C66</f>
        <v>Spare 4</v>
      </c>
      <c r="BA8" s="57" t="str">
        <f>Summary!C70</f>
        <v>Accounting Expenses</v>
      </c>
      <c r="BB8" s="56" t="str">
        <f>Summary!C71</f>
        <v>Computer Expenses</v>
      </c>
      <c r="BC8" s="56" t="str">
        <f>Summary!C72</f>
        <v>Courier Costs</v>
      </c>
      <c r="BD8" s="56" t="str">
        <f>Summary!C73</f>
        <v>Directors Fees</v>
      </c>
      <c r="BE8" s="59" t="str">
        <f>Summary!C74</f>
        <v>Donations</v>
      </c>
      <c r="BF8" s="59" t="str">
        <f>Summary!C75</f>
        <v>General Administration Expense</v>
      </c>
      <c r="BG8" s="56" t="str">
        <f>Summary!C76</f>
        <v>Legal - deductable</v>
      </c>
      <c r="BH8" s="56" t="str">
        <f>Summary!C77</f>
        <v>Legal - non deductable</v>
      </c>
      <c r="BI8" s="56" t="str">
        <f>Summary!C78</f>
        <v>Licence Fees</v>
      </c>
      <c r="BJ8" s="56" t="str">
        <f>Summary!C79</f>
        <v>Management Salaries</v>
      </c>
      <c r="BK8" s="60" t="str">
        <f>Summary!C80</f>
        <v>Postage</v>
      </c>
      <c r="BL8" s="56" t="str">
        <f>Summary!C81</f>
        <v>Printing &amp; Stationery</v>
      </c>
      <c r="BM8" s="56" t="str">
        <f>Summary!C82</f>
        <v>Telephone</v>
      </c>
      <c r="BN8" s="56" t="str">
        <f>Summary!C83</f>
        <v>Training</v>
      </c>
      <c r="BO8" s="56" t="str">
        <f>Summary!C84</f>
        <v>Staff Recruitment Costs</v>
      </c>
      <c r="BP8" s="56" t="str">
        <f>Summary!C85</f>
        <v>Staff Training</v>
      </c>
      <c r="BQ8" s="56" t="str">
        <f>Summary!C86</f>
        <v>Subscription</v>
      </c>
      <c r="BR8" s="56" t="str">
        <f>Summary!C87</f>
        <v>Spare 1</v>
      </c>
      <c r="BS8" s="56" t="str">
        <f>Summary!C88</f>
        <v>Spare 2</v>
      </c>
      <c r="BT8" s="56" t="str">
        <f>Summary!C89</f>
        <v>Spare3</v>
      </c>
      <c r="BU8" s="56" t="str">
        <f>Summary!C93</f>
        <v>ACC levies</v>
      </c>
      <c r="BV8" s="56" t="str">
        <f>Summary!C94</f>
        <v>Bank Charges</v>
      </c>
      <c r="BW8" s="56" t="str">
        <f>Summary!C95</f>
        <v>Interest</v>
      </c>
      <c r="BX8" s="56" t="str">
        <f>Summary!C96</f>
        <v>Insurance</v>
      </c>
      <c r="BY8" s="56" t="str">
        <f>Summary!C97</f>
        <v>Fringe Benefit Tax</v>
      </c>
      <c r="BZ8" s="56" t="str">
        <f>Summary!C98</f>
        <v>Spare 1</v>
      </c>
      <c r="CA8" s="56" t="str">
        <f>Summary!C99</f>
        <v>Spare 2</v>
      </c>
      <c r="CB8" s="56" t="str">
        <f>Summary!C100</f>
        <v>Spare 3</v>
      </c>
      <c r="CC8" s="56" t="str">
        <f>Summary!C101</f>
        <v>Spare 4</v>
      </c>
      <c r="CD8" s="56" t="str">
        <f>Summary!C106</f>
        <v>Dividends Paid</v>
      </c>
      <c r="CE8" s="56" t="str">
        <f>Summary!C107</f>
        <v>Spare 1</v>
      </c>
      <c r="CF8" s="56" t="str">
        <f>Summary!C108</f>
        <v>Spare 2</v>
      </c>
      <c r="CG8" s="56" t="str">
        <f>Summary!C109</f>
        <v>Spare 3</v>
      </c>
      <c r="CH8" s="56" t="str">
        <f>Summary!C113</f>
        <v>Suspense</v>
      </c>
      <c r="CI8" s="56" t="str">
        <f>Summary!C114</f>
        <v>Fixed Assets Purchased</v>
      </c>
      <c r="CJ8" s="56" t="str">
        <f>Summary!C115</f>
        <v>Investments</v>
      </c>
      <c r="CK8" s="56" t="str">
        <f>Summary!C116</f>
        <v>Witholding Tax</v>
      </c>
      <c r="CL8" s="56" t="str">
        <f>Summary!C117</f>
        <v>Spare 1</v>
      </c>
      <c r="CM8" s="56" t="str">
        <f>Summary!C119</f>
        <v>Shareholders - One</v>
      </c>
      <c r="CN8" s="56" t="str">
        <f>Summary!C120</f>
        <v>Shareholders - Two</v>
      </c>
      <c r="CO8" s="56" t="str">
        <f>Summary!C121</f>
        <v>Shareholders -</v>
      </c>
      <c r="CP8" s="56" t="str">
        <f>Summary!C122</f>
        <v>HP Payments</v>
      </c>
      <c r="CQ8" s="56" t="str">
        <f>Summary!C123</f>
        <v>Sundry Loans</v>
      </c>
      <c r="CR8" s="56" t="str">
        <f>Summary!C124</f>
        <v>Loans to 3rd parties</v>
      </c>
      <c r="CS8" s="56" t="str">
        <f>Summary!C125</f>
        <v>Mortgage</v>
      </c>
      <c r="CT8" s="56" t="str">
        <f>Summary!C126</f>
        <v>Income tax- Terminal</v>
      </c>
      <c r="CU8" s="56" t="str">
        <f>Summary!C127</f>
        <v>Income tax- Provisional</v>
      </c>
      <c r="CV8" s="56" t="str">
        <f>Summary!C128</f>
        <v>Spare 1</v>
      </c>
      <c r="CW8" s="56" t="str">
        <f>Summary!C130</f>
        <v>GST Payments/Refunds</v>
      </c>
      <c r="CX8" s="56" t="str">
        <f>Summary!C135</f>
        <v>Transfers between bank a/c</v>
      </c>
    </row>
    <row r="9" spans="1:102" ht="13.5" thickBot="1">
      <c r="A9" s="55"/>
      <c r="B9" s="87"/>
      <c r="C9" s="87"/>
      <c r="D9" s="87"/>
      <c r="E9" s="87"/>
      <c r="F9" s="87"/>
      <c r="G9" s="46">
        <v>1</v>
      </c>
      <c r="H9" s="46">
        <v>2</v>
      </c>
      <c r="I9" s="46">
        <v>3</v>
      </c>
      <c r="J9" s="46">
        <v>4</v>
      </c>
      <c r="K9" s="46">
        <v>5</v>
      </c>
      <c r="L9" s="46">
        <v>6</v>
      </c>
      <c r="M9" s="46">
        <v>7</v>
      </c>
      <c r="N9" s="46">
        <v>8</v>
      </c>
      <c r="O9" s="46">
        <v>9</v>
      </c>
      <c r="P9" s="46">
        <v>10</v>
      </c>
      <c r="Q9" s="46">
        <v>11</v>
      </c>
      <c r="R9" s="46">
        <v>12</v>
      </c>
      <c r="S9" s="46">
        <v>13</v>
      </c>
      <c r="T9" s="46">
        <v>14</v>
      </c>
      <c r="U9" s="46">
        <v>15</v>
      </c>
      <c r="V9" s="46">
        <v>16</v>
      </c>
      <c r="W9" s="46">
        <v>17</v>
      </c>
      <c r="X9" s="46">
        <v>18</v>
      </c>
      <c r="Y9" s="46">
        <v>19</v>
      </c>
      <c r="Z9" s="46">
        <v>30</v>
      </c>
      <c r="AA9" s="46">
        <v>31</v>
      </c>
      <c r="AB9" s="46">
        <v>32</v>
      </c>
      <c r="AC9" s="46">
        <v>33</v>
      </c>
      <c r="AD9" s="46">
        <v>34</v>
      </c>
      <c r="AE9" s="46">
        <v>35</v>
      </c>
      <c r="AF9" s="46">
        <v>36</v>
      </c>
      <c r="AG9" s="46">
        <v>37</v>
      </c>
      <c r="AH9" s="46">
        <v>38</v>
      </c>
      <c r="AI9" s="46">
        <v>39</v>
      </c>
      <c r="AJ9" s="46">
        <v>40</v>
      </c>
      <c r="AK9" s="46">
        <v>41</v>
      </c>
      <c r="AL9" s="46">
        <v>42</v>
      </c>
      <c r="AM9" s="46">
        <v>43</v>
      </c>
      <c r="AN9" s="46">
        <v>44</v>
      </c>
      <c r="AO9" s="46">
        <v>45</v>
      </c>
      <c r="AP9" s="46">
        <v>46</v>
      </c>
      <c r="AQ9" s="46">
        <v>47</v>
      </c>
      <c r="AR9" s="46">
        <v>48</v>
      </c>
      <c r="AS9" s="46">
        <v>49</v>
      </c>
      <c r="AT9" s="46">
        <v>50</v>
      </c>
      <c r="AU9" s="46">
        <v>51</v>
      </c>
      <c r="AV9" s="46">
        <v>52</v>
      </c>
      <c r="AW9" s="46">
        <v>53</v>
      </c>
      <c r="AX9" s="46">
        <v>54</v>
      </c>
      <c r="AY9" s="46">
        <v>55</v>
      </c>
      <c r="AZ9" s="46">
        <v>56</v>
      </c>
      <c r="BA9" s="46">
        <v>60</v>
      </c>
      <c r="BB9" s="46">
        <v>61</v>
      </c>
      <c r="BC9" s="46">
        <v>62</v>
      </c>
      <c r="BD9" s="46">
        <v>63</v>
      </c>
      <c r="BE9" s="46">
        <v>64</v>
      </c>
      <c r="BF9" s="46">
        <v>65</v>
      </c>
      <c r="BG9" s="46">
        <v>66</v>
      </c>
      <c r="BH9" s="46">
        <v>67</v>
      </c>
      <c r="BI9" s="46">
        <v>68</v>
      </c>
      <c r="BJ9" s="46">
        <v>69</v>
      </c>
      <c r="BK9" s="46">
        <v>70</v>
      </c>
      <c r="BL9" s="46">
        <v>71</v>
      </c>
      <c r="BM9" s="46">
        <v>72</v>
      </c>
      <c r="BN9" s="46">
        <v>73</v>
      </c>
      <c r="BO9" s="46">
        <v>74</v>
      </c>
      <c r="BP9" s="46">
        <v>75</v>
      </c>
      <c r="BQ9" s="46">
        <v>76</v>
      </c>
      <c r="BR9" s="46">
        <v>77</v>
      </c>
      <c r="BS9" s="46">
        <v>78</v>
      </c>
      <c r="BT9" s="46">
        <v>79</v>
      </c>
      <c r="BU9" s="46">
        <v>80</v>
      </c>
      <c r="BV9" s="46">
        <v>81</v>
      </c>
      <c r="BW9" s="46">
        <v>82</v>
      </c>
      <c r="BX9" s="46">
        <v>83</v>
      </c>
      <c r="BY9" s="46">
        <v>84</v>
      </c>
      <c r="BZ9" s="46">
        <v>85</v>
      </c>
      <c r="CA9" s="46">
        <v>86</v>
      </c>
      <c r="CB9" s="46">
        <v>87</v>
      </c>
      <c r="CC9" s="46">
        <v>88</v>
      </c>
      <c r="CD9" s="46">
        <v>90</v>
      </c>
      <c r="CE9" s="46">
        <v>91</v>
      </c>
      <c r="CF9" s="46">
        <v>92</v>
      </c>
      <c r="CG9" s="46">
        <v>93</v>
      </c>
      <c r="CH9" s="46">
        <v>100</v>
      </c>
      <c r="CI9" s="46">
        <v>101</v>
      </c>
      <c r="CJ9" s="46">
        <v>102</v>
      </c>
      <c r="CK9" s="46">
        <v>103</v>
      </c>
      <c r="CL9" s="46">
        <v>104</v>
      </c>
      <c r="CM9" s="46">
        <v>110</v>
      </c>
      <c r="CN9" s="46">
        <v>111</v>
      </c>
      <c r="CO9" s="46">
        <v>112</v>
      </c>
      <c r="CP9" s="46">
        <v>113</v>
      </c>
      <c r="CQ9" s="46">
        <v>114</v>
      </c>
      <c r="CR9" s="46">
        <v>115</v>
      </c>
      <c r="CS9" s="46">
        <v>116</v>
      </c>
      <c r="CT9" s="46">
        <v>117</v>
      </c>
      <c r="CU9" s="46">
        <v>118</v>
      </c>
      <c r="CV9" s="46">
        <v>119</v>
      </c>
      <c r="CW9" s="46">
        <v>200</v>
      </c>
      <c r="CX9" s="46">
        <v>301</v>
      </c>
    </row>
    <row r="10" spans="1:102" ht="16.5" thickTop="1">
      <c r="A10" s="3"/>
      <c r="B10" s="3"/>
      <c r="C10" s="500" t="s">
        <v>122</v>
      </c>
      <c r="D10" s="500"/>
      <c r="E10" s="75">
        <f>Feb!E130</f>
        <v>0</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row>
    <row r="11" spans="1:102" ht="14.25">
      <c r="A11" s="78">
        <v>1</v>
      </c>
      <c r="B11" s="79"/>
      <c r="C11" s="80"/>
      <c r="D11" s="81"/>
      <c r="E11" s="82"/>
      <c r="F11" s="83"/>
      <c r="G11" s="84">
        <f t="shared" ref="G11:G74" si="0">IF($F11=1,($E11),0)</f>
        <v>0</v>
      </c>
      <c r="H11" s="84">
        <f t="shared" ref="H11:H74" si="1">IF($F11=2,($E11),0)</f>
        <v>0</v>
      </c>
      <c r="I11" s="84">
        <f t="shared" ref="I11:I74" si="2">IF($F11=3,($E11),0)</f>
        <v>0</v>
      </c>
      <c r="J11" s="84">
        <f t="shared" ref="J11:J74" si="3">IF($F11=4,($E11),0)</f>
        <v>0</v>
      </c>
      <c r="K11" s="84">
        <f t="shared" ref="K11:K74" si="4">IF($F11=5,($E11),0)</f>
        <v>0</v>
      </c>
      <c r="L11" s="84">
        <f t="shared" ref="L11:L74" si="5">IF($F11=6,($E11),0)</f>
        <v>0</v>
      </c>
      <c r="M11" s="84">
        <f t="shared" ref="M11:M74" si="6">IF($F11=7,($E11),0)</f>
        <v>0</v>
      </c>
      <c r="N11" s="84">
        <f t="shared" ref="N11:N74" si="7">IF($F11=8,($E11),0)</f>
        <v>0</v>
      </c>
      <c r="O11" s="84">
        <f t="shared" ref="O11:O74" si="8">IF($F11=9,($E11),0)</f>
        <v>0</v>
      </c>
      <c r="P11" s="84">
        <f t="shared" ref="P11:P74" si="9">IF($F11=10,($E11),0)</f>
        <v>0</v>
      </c>
      <c r="Q11" s="84">
        <f t="shared" ref="Q11:Q74" si="10">IF($F11=11,($E11),0)</f>
        <v>0</v>
      </c>
      <c r="R11" s="84">
        <f t="shared" ref="R11:R74" si="11">IF($F11=12,($E11),0)</f>
        <v>0</v>
      </c>
      <c r="S11" s="84">
        <f t="shared" ref="S11:S74" si="12">IF($F11=13,($E11),0)</f>
        <v>0</v>
      </c>
      <c r="T11" s="84">
        <f t="shared" ref="T11:T74" si="13">IF($F11=14,($E11),0)</f>
        <v>0</v>
      </c>
      <c r="U11" s="84">
        <f t="shared" ref="U11:U74" si="14">IF($F11=15,($E11),0)</f>
        <v>0</v>
      </c>
      <c r="V11" s="84">
        <f t="shared" ref="V11:V74" si="15">IF($F11=16,($E11),0)</f>
        <v>0</v>
      </c>
      <c r="W11" s="84">
        <f t="shared" ref="W11:W74" si="16">IF($F11=17,($E11),0)</f>
        <v>0</v>
      </c>
      <c r="X11" s="84">
        <f t="shared" ref="X11:X74" si="17">IF($F11=18,($E11),0)</f>
        <v>0</v>
      </c>
      <c r="Y11" s="84">
        <f t="shared" ref="Y11:Y74" si="18">IF($F11=19,($E11),0)</f>
        <v>0</v>
      </c>
      <c r="Z11" s="84">
        <f t="shared" ref="Z11:Z74" si="19">IF($F11=30,($E11),0)</f>
        <v>0</v>
      </c>
      <c r="AA11" s="84">
        <f t="shared" ref="AA11:AA74" si="20">IF($F11=31,($E11),0)</f>
        <v>0</v>
      </c>
      <c r="AB11" s="84">
        <f t="shared" ref="AB11:AB74" si="21">IF($F11=32,($E11),0)</f>
        <v>0</v>
      </c>
      <c r="AC11" s="84">
        <f t="shared" ref="AC11:AC74" si="22">IF($F11=33,($E11),0)</f>
        <v>0</v>
      </c>
      <c r="AD11" s="84">
        <f t="shared" ref="AD11:AD74" si="23">IF($F11=34,($E11),0)</f>
        <v>0</v>
      </c>
      <c r="AE11" s="84">
        <f t="shared" ref="AE11:AE74" si="24">IF($F11=35,($E11),0)</f>
        <v>0</v>
      </c>
      <c r="AF11" s="84">
        <f t="shared" ref="AF11:AF74" si="25">IF($F11=36,($E11),0)</f>
        <v>0</v>
      </c>
      <c r="AG11" s="84">
        <f t="shared" ref="AG11:AG74" si="26">IF($F11=37,($E11),0)</f>
        <v>0</v>
      </c>
      <c r="AH11" s="84">
        <f t="shared" ref="AH11:AH74" si="27">IF($F11=38,($E11),0)</f>
        <v>0</v>
      </c>
      <c r="AI11" s="84">
        <f t="shared" ref="AI11:AI74" si="28">IF($F11=39,($E11),0)</f>
        <v>0</v>
      </c>
      <c r="AJ11" s="84">
        <f t="shared" ref="AJ11:AJ74" si="29">IF($F11=40,($E11),0)</f>
        <v>0</v>
      </c>
      <c r="AK11" s="84">
        <f t="shared" ref="AK11:AK74" si="30">IF($F11=41,($E11),0)</f>
        <v>0</v>
      </c>
      <c r="AL11" s="84">
        <f t="shared" ref="AL11:AL74" si="31">IF($F11=42,($E11),0)</f>
        <v>0</v>
      </c>
      <c r="AM11" s="84">
        <f t="shared" ref="AM11:AM74" si="32">IF($F11=43,($E11),0)</f>
        <v>0</v>
      </c>
      <c r="AN11" s="84">
        <f t="shared" ref="AN11:AN74" si="33">IF($F11=44,($E11),0)</f>
        <v>0</v>
      </c>
      <c r="AO11" s="84">
        <f t="shared" ref="AO11:AO74" si="34">IF($F11=45,($E11),0)</f>
        <v>0</v>
      </c>
      <c r="AP11" s="84">
        <f t="shared" ref="AP11:AP74" si="35">IF($F11=46,($E11),0)</f>
        <v>0</v>
      </c>
      <c r="AQ11" s="84">
        <f t="shared" ref="AQ11:AQ74" si="36">IF($F11=47,($E11),0)</f>
        <v>0</v>
      </c>
      <c r="AR11" s="84">
        <f t="shared" ref="AR11:AR74" si="37">IF($F11=48,($E11),0)</f>
        <v>0</v>
      </c>
      <c r="AS11" s="84">
        <f t="shared" ref="AS11:AS74" si="38">IF($F11=49,($E11),0)</f>
        <v>0</v>
      </c>
      <c r="AT11" s="84">
        <f t="shared" ref="AT11:AT74" si="39">IF($F11=50,($E11),0)</f>
        <v>0</v>
      </c>
      <c r="AU11" s="84">
        <f t="shared" ref="AU11:AU74" si="40">IF($F11=51,($E11),0)</f>
        <v>0</v>
      </c>
      <c r="AV11" s="84">
        <f t="shared" ref="AV11:AV74" si="41">IF($F11=52,($E11),0)</f>
        <v>0</v>
      </c>
      <c r="AW11" s="84">
        <f t="shared" ref="AW11:AW74" si="42">IF($F11=53,($E11),0)</f>
        <v>0</v>
      </c>
      <c r="AX11" s="84">
        <f t="shared" ref="AX11:AX74" si="43">IF($F11=54,($E11),0)</f>
        <v>0</v>
      </c>
      <c r="AY11" s="84">
        <f t="shared" ref="AY11:AY74" si="44">IF($F11=55,($E11),0)</f>
        <v>0</v>
      </c>
      <c r="AZ11" s="84">
        <f t="shared" ref="AZ11:AZ74" si="45">IF($F11=56,($E11),0)</f>
        <v>0</v>
      </c>
      <c r="BA11" s="84">
        <f t="shared" ref="BA11:BA74" si="46">IF($F11=60,($E11),0)</f>
        <v>0</v>
      </c>
      <c r="BB11" s="84">
        <f t="shared" ref="BB11:BB74" si="47">IF($F11=61,($E11),0)</f>
        <v>0</v>
      </c>
      <c r="BC11" s="84">
        <f t="shared" ref="BC11:BC74" si="48">IF($F11=62,($E11),0)</f>
        <v>0</v>
      </c>
      <c r="BD11" s="84">
        <f t="shared" ref="BD11:BD74" si="49">IF($F11=63,($E11),0)</f>
        <v>0</v>
      </c>
      <c r="BE11" s="84">
        <f t="shared" ref="BE11:BE74" si="50">IF($F11=64,($E11),0)</f>
        <v>0</v>
      </c>
      <c r="BF11" s="84">
        <f t="shared" ref="BF11:BF74" si="51">IF($F11=65,($E11),0)</f>
        <v>0</v>
      </c>
      <c r="BG11" s="84">
        <f t="shared" ref="BG11:BG74" si="52">IF($F11=66,($E11),0)</f>
        <v>0</v>
      </c>
      <c r="BH11" s="84">
        <f t="shared" ref="BH11:BH74" si="53">IF($F11=67,($E11),0)</f>
        <v>0</v>
      </c>
      <c r="BI11" s="84">
        <f t="shared" ref="BI11:BI74" si="54">IF($F11=68,($E11),0)</f>
        <v>0</v>
      </c>
      <c r="BJ11" s="84">
        <f t="shared" ref="BJ11:BJ74" si="55">IF($F11=69,($E11),0)</f>
        <v>0</v>
      </c>
      <c r="BK11" s="84">
        <f t="shared" ref="BK11:BK74" si="56">IF($F11=70,($E11),0)</f>
        <v>0</v>
      </c>
      <c r="BL11" s="84">
        <f t="shared" ref="BL11:BL74" si="57">IF($F11=71,($E11),0)</f>
        <v>0</v>
      </c>
      <c r="BM11" s="84">
        <f t="shared" ref="BM11:BM74" si="58">IF($F11=72,($E11),0)</f>
        <v>0</v>
      </c>
      <c r="BN11" s="84">
        <f t="shared" ref="BN11:BN74" si="59">IF($F11=73,($E11),0)</f>
        <v>0</v>
      </c>
      <c r="BO11" s="84">
        <f t="shared" ref="BO11:BO74" si="60">IF($F11=74,($E11),0)</f>
        <v>0</v>
      </c>
      <c r="BP11" s="84">
        <f t="shared" ref="BP11:BP74" si="61">IF($F11=75,($E11),0)</f>
        <v>0</v>
      </c>
      <c r="BQ11" s="84">
        <f t="shared" ref="BQ11:BQ74" si="62">IF($F11=76,($E11),0)</f>
        <v>0</v>
      </c>
      <c r="BR11" s="84">
        <f t="shared" ref="BR11:BR74" si="63">IF($F11=77,($E11),0)</f>
        <v>0</v>
      </c>
      <c r="BS11" s="84">
        <f t="shared" ref="BS11:BS74" si="64">IF($F11=78,($E11),0)</f>
        <v>0</v>
      </c>
      <c r="BT11" s="84">
        <f t="shared" ref="BT11:BT74" si="65">IF($F11=79,($E11),0)</f>
        <v>0</v>
      </c>
      <c r="BU11" s="84">
        <f t="shared" ref="BU11:BU74" si="66">IF($F11=80,($E11),0)</f>
        <v>0</v>
      </c>
      <c r="BV11" s="84">
        <f t="shared" ref="BV11:BV74" si="67">IF($F11=81,($E11),0)</f>
        <v>0</v>
      </c>
      <c r="BW11" s="84">
        <f t="shared" ref="BW11:BW74" si="68">IF($F11=82,($E11),0)</f>
        <v>0</v>
      </c>
      <c r="BX11" s="84">
        <f t="shared" ref="BX11:BX74" si="69">IF($F11=83,($E11),0)</f>
        <v>0</v>
      </c>
      <c r="BY11" s="84">
        <f t="shared" ref="BY11:BY74" si="70">IF($F11=84,($E11),0)</f>
        <v>0</v>
      </c>
      <c r="BZ11" s="84">
        <f t="shared" ref="BZ11:BZ74" si="71">IF($F11=85,($E11),0)</f>
        <v>0</v>
      </c>
      <c r="CA11" s="84">
        <f t="shared" ref="CA11:CA74" si="72">IF($F11=86,($E11),0)</f>
        <v>0</v>
      </c>
      <c r="CB11" s="84">
        <f t="shared" ref="CB11:CB74" si="73">IF($F11=87,($E11),0)</f>
        <v>0</v>
      </c>
      <c r="CC11" s="84">
        <f t="shared" ref="CC11:CC74" si="74">IF($F11=88,($E11),0)</f>
        <v>0</v>
      </c>
      <c r="CD11" s="84">
        <f t="shared" ref="CD11:CD74" si="75">IF($F11=90,($E11),0)</f>
        <v>0</v>
      </c>
      <c r="CE11" s="84">
        <f t="shared" ref="CE11:CE74" si="76">IF($F11=91,($E11),0)</f>
        <v>0</v>
      </c>
      <c r="CF11" s="84">
        <f t="shared" ref="CF11:CF74" si="77">IF($F11=92,($E11),0)</f>
        <v>0</v>
      </c>
      <c r="CG11" s="84">
        <f t="shared" ref="CG11:CG74" si="78">IF($F11=93,($E11),0)</f>
        <v>0</v>
      </c>
      <c r="CH11" s="84">
        <f t="shared" ref="CH11:CH74" si="79">IF($F11=100,($E11),0)</f>
        <v>0</v>
      </c>
      <c r="CI11" s="84">
        <f t="shared" ref="CI11:CI74" si="80">IF($F11=101,($E11),0)</f>
        <v>0</v>
      </c>
      <c r="CJ11" s="84">
        <f t="shared" ref="CJ11:CJ74" si="81">IF($F11=102,($E11),0)</f>
        <v>0</v>
      </c>
      <c r="CK11" s="84">
        <f t="shared" ref="CK11:CK74" si="82">IF($F11=103,($E11),0)</f>
        <v>0</v>
      </c>
      <c r="CL11" s="84">
        <f t="shared" ref="CL11:CL74" si="83">IF($F11=104,($E11),0)</f>
        <v>0</v>
      </c>
      <c r="CM11" s="84">
        <f t="shared" ref="CM11:CM74" si="84">IF($F11=110,($E11),0)</f>
        <v>0</v>
      </c>
      <c r="CN11" s="84">
        <f t="shared" ref="CN11:CN74" si="85">IF($F11=111,($E11),0)</f>
        <v>0</v>
      </c>
      <c r="CO11" s="84">
        <f t="shared" ref="CO11:CO74" si="86">IF($F11=112,($E11),0)</f>
        <v>0</v>
      </c>
      <c r="CP11" s="84">
        <f t="shared" ref="CP11:CP74" si="87">IF($F11=113,($E11),0)</f>
        <v>0</v>
      </c>
      <c r="CQ11" s="84">
        <f t="shared" ref="CQ11:CQ74" si="88">IF($F11=114,($E11),0)</f>
        <v>0</v>
      </c>
      <c r="CR11" s="84">
        <f t="shared" ref="CR11:CR74" si="89">IF($F11=115,($E11),0)</f>
        <v>0</v>
      </c>
      <c r="CS11" s="84">
        <f t="shared" ref="CS11:CS74" si="90">IF($F11=116,($E11),0)</f>
        <v>0</v>
      </c>
      <c r="CT11" s="84">
        <f t="shared" ref="CT11:CT74" si="91">IF($F11=117,($E11),0)</f>
        <v>0</v>
      </c>
      <c r="CU11" s="84">
        <f t="shared" ref="CU11:CU74" si="92">IF($F11=118,($E11),0)</f>
        <v>0</v>
      </c>
      <c r="CV11" s="84">
        <f t="shared" ref="CV11:CV74" si="93">IF($F11=119,($E11),0)</f>
        <v>0</v>
      </c>
      <c r="CW11" s="84">
        <f t="shared" ref="CW11:CW74" si="94">IF($F11=200,($E11),0)</f>
        <v>0</v>
      </c>
      <c r="CX11" s="84">
        <f t="shared" ref="CX11:CX74" si="95">IF($F11=301,($E11),0)</f>
        <v>0</v>
      </c>
    </row>
    <row r="12" spans="1:102" ht="14.25">
      <c r="A12" s="78">
        <f>+A11+1</f>
        <v>2</v>
      </c>
      <c r="B12" s="79"/>
      <c r="C12" s="80"/>
      <c r="D12" s="81"/>
      <c r="E12" s="82"/>
      <c r="F12" s="83"/>
      <c r="G12" s="84">
        <f t="shared" si="0"/>
        <v>0</v>
      </c>
      <c r="H12" s="84">
        <f t="shared" si="1"/>
        <v>0</v>
      </c>
      <c r="I12" s="84">
        <f t="shared" si="2"/>
        <v>0</v>
      </c>
      <c r="J12" s="84">
        <f t="shared" si="3"/>
        <v>0</v>
      </c>
      <c r="K12" s="84">
        <f t="shared" si="4"/>
        <v>0</v>
      </c>
      <c r="L12" s="84">
        <f t="shared" si="5"/>
        <v>0</v>
      </c>
      <c r="M12" s="84">
        <f t="shared" si="6"/>
        <v>0</v>
      </c>
      <c r="N12" s="84">
        <f t="shared" si="7"/>
        <v>0</v>
      </c>
      <c r="O12" s="84">
        <f t="shared" si="8"/>
        <v>0</v>
      </c>
      <c r="P12" s="84">
        <f t="shared" si="9"/>
        <v>0</v>
      </c>
      <c r="Q12" s="84">
        <f t="shared" si="10"/>
        <v>0</v>
      </c>
      <c r="R12" s="84">
        <f t="shared" si="11"/>
        <v>0</v>
      </c>
      <c r="S12" s="84">
        <f t="shared" si="12"/>
        <v>0</v>
      </c>
      <c r="T12" s="84">
        <f t="shared" si="13"/>
        <v>0</v>
      </c>
      <c r="U12" s="84">
        <f t="shared" si="14"/>
        <v>0</v>
      </c>
      <c r="V12" s="84">
        <f t="shared" si="15"/>
        <v>0</v>
      </c>
      <c r="W12" s="84">
        <f t="shared" si="16"/>
        <v>0</v>
      </c>
      <c r="X12" s="84">
        <f t="shared" si="17"/>
        <v>0</v>
      </c>
      <c r="Y12" s="84">
        <f t="shared" si="18"/>
        <v>0</v>
      </c>
      <c r="Z12" s="84">
        <f t="shared" si="19"/>
        <v>0</v>
      </c>
      <c r="AA12" s="84">
        <f t="shared" si="20"/>
        <v>0</v>
      </c>
      <c r="AB12" s="84">
        <f t="shared" si="21"/>
        <v>0</v>
      </c>
      <c r="AC12" s="84">
        <f t="shared" si="22"/>
        <v>0</v>
      </c>
      <c r="AD12" s="84">
        <f t="shared" si="23"/>
        <v>0</v>
      </c>
      <c r="AE12" s="84">
        <f t="shared" si="24"/>
        <v>0</v>
      </c>
      <c r="AF12" s="84">
        <f t="shared" si="25"/>
        <v>0</v>
      </c>
      <c r="AG12" s="84">
        <f t="shared" si="26"/>
        <v>0</v>
      </c>
      <c r="AH12" s="84">
        <f t="shared" si="27"/>
        <v>0</v>
      </c>
      <c r="AI12" s="84">
        <f t="shared" si="28"/>
        <v>0</v>
      </c>
      <c r="AJ12" s="84">
        <f t="shared" si="29"/>
        <v>0</v>
      </c>
      <c r="AK12" s="84">
        <f t="shared" si="30"/>
        <v>0</v>
      </c>
      <c r="AL12" s="84">
        <f t="shared" si="31"/>
        <v>0</v>
      </c>
      <c r="AM12" s="84">
        <f t="shared" si="32"/>
        <v>0</v>
      </c>
      <c r="AN12" s="84">
        <f t="shared" si="33"/>
        <v>0</v>
      </c>
      <c r="AO12" s="84">
        <f t="shared" si="34"/>
        <v>0</v>
      </c>
      <c r="AP12" s="84">
        <f t="shared" si="35"/>
        <v>0</v>
      </c>
      <c r="AQ12" s="84">
        <f t="shared" si="36"/>
        <v>0</v>
      </c>
      <c r="AR12" s="84">
        <f t="shared" si="37"/>
        <v>0</v>
      </c>
      <c r="AS12" s="84">
        <f t="shared" si="38"/>
        <v>0</v>
      </c>
      <c r="AT12" s="84">
        <f t="shared" si="39"/>
        <v>0</v>
      </c>
      <c r="AU12" s="84">
        <f t="shared" si="40"/>
        <v>0</v>
      </c>
      <c r="AV12" s="84">
        <f t="shared" si="41"/>
        <v>0</v>
      </c>
      <c r="AW12" s="84">
        <f t="shared" si="42"/>
        <v>0</v>
      </c>
      <c r="AX12" s="84">
        <f t="shared" si="43"/>
        <v>0</v>
      </c>
      <c r="AY12" s="84">
        <f t="shared" si="44"/>
        <v>0</v>
      </c>
      <c r="AZ12" s="84">
        <f t="shared" si="45"/>
        <v>0</v>
      </c>
      <c r="BA12" s="84">
        <f t="shared" si="46"/>
        <v>0</v>
      </c>
      <c r="BB12" s="84">
        <f t="shared" si="47"/>
        <v>0</v>
      </c>
      <c r="BC12" s="84">
        <f t="shared" si="48"/>
        <v>0</v>
      </c>
      <c r="BD12" s="84">
        <f t="shared" si="49"/>
        <v>0</v>
      </c>
      <c r="BE12" s="84">
        <f t="shared" si="50"/>
        <v>0</v>
      </c>
      <c r="BF12" s="84">
        <f t="shared" si="51"/>
        <v>0</v>
      </c>
      <c r="BG12" s="84">
        <f t="shared" si="52"/>
        <v>0</v>
      </c>
      <c r="BH12" s="84">
        <f t="shared" si="53"/>
        <v>0</v>
      </c>
      <c r="BI12" s="84">
        <f t="shared" si="54"/>
        <v>0</v>
      </c>
      <c r="BJ12" s="84">
        <f t="shared" si="55"/>
        <v>0</v>
      </c>
      <c r="BK12" s="84">
        <f t="shared" si="56"/>
        <v>0</v>
      </c>
      <c r="BL12" s="84">
        <f t="shared" si="57"/>
        <v>0</v>
      </c>
      <c r="BM12" s="84">
        <f t="shared" si="58"/>
        <v>0</v>
      </c>
      <c r="BN12" s="84">
        <f t="shared" si="59"/>
        <v>0</v>
      </c>
      <c r="BO12" s="84">
        <f t="shared" si="60"/>
        <v>0</v>
      </c>
      <c r="BP12" s="84">
        <f t="shared" si="61"/>
        <v>0</v>
      </c>
      <c r="BQ12" s="84">
        <f t="shared" si="62"/>
        <v>0</v>
      </c>
      <c r="BR12" s="84">
        <f t="shared" si="63"/>
        <v>0</v>
      </c>
      <c r="BS12" s="84">
        <f t="shared" si="64"/>
        <v>0</v>
      </c>
      <c r="BT12" s="84">
        <f t="shared" si="65"/>
        <v>0</v>
      </c>
      <c r="BU12" s="84">
        <f t="shared" si="66"/>
        <v>0</v>
      </c>
      <c r="BV12" s="84">
        <f t="shared" si="67"/>
        <v>0</v>
      </c>
      <c r="BW12" s="84">
        <f t="shared" si="68"/>
        <v>0</v>
      </c>
      <c r="BX12" s="84">
        <f t="shared" si="69"/>
        <v>0</v>
      </c>
      <c r="BY12" s="84">
        <f t="shared" si="70"/>
        <v>0</v>
      </c>
      <c r="BZ12" s="84">
        <f t="shared" si="71"/>
        <v>0</v>
      </c>
      <c r="CA12" s="84">
        <f t="shared" si="72"/>
        <v>0</v>
      </c>
      <c r="CB12" s="84">
        <f t="shared" si="73"/>
        <v>0</v>
      </c>
      <c r="CC12" s="84">
        <f t="shared" si="74"/>
        <v>0</v>
      </c>
      <c r="CD12" s="84">
        <f t="shared" si="75"/>
        <v>0</v>
      </c>
      <c r="CE12" s="84">
        <f t="shared" si="76"/>
        <v>0</v>
      </c>
      <c r="CF12" s="84">
        <f t="shared" si="77"/>
        <v>0</v>
      </c>
      <c r="CG12" s="84">
        <f t="shared" si="78"/>
        <v>0</v>
      </c>
      <c r="CH12" s="84">
        <f t="shared" si="79"/>
        <v>0</v>
      </c>
      <c r="CI12" s="84">
        <f t="shared" si="80"/>
        <v>0</v>
      </c>
      <c r="CJ12" s="84">
        <f t="shared" si="81"/>
        <v>0</v>
      </c>
      <c r="CK12" s="84">
        <f t="shared" si="82"/>
        <v>0</v>
      </c>
      <c r="CL12" s="84">
        <f t="shared" si="83"/>
        <v>0</v>
      </c>
      <c r="CM12" s="84">
        <f t="shared" si="84"/>
        <v>0</v>
      </c>
      <c r="CN12" s="84">
        <f t="shared" si="85"/>
        <v>0</v>
      </c>
      <c r="CO12" s="84">
        <f t="shared" si="86"/>
        <v>0</v>
      </c>
      <c r="CP12" s="84">
        <f t="shared" si="87"/>
        <v>0</v>
      </c>
      <c r="CQ12" s="84">
        <f t="shared" si="88"/>
        <v>0</v>
      </c>
      <c r="CR12" s="84">
        <f t="shared" si="89"/>
        <v>0</v>
      </c>
      <c r="CS12" s="84">
        <f t="shared" si="90"/>
        <v>0</v>
      </c>
      <c r="CT12" s="84">
        <f t="shared" si="91"/>
        <v>0</v>
      </c>
      <c r="CU12" s="84">
        <f t="shared" si="92"/>
        <v>0</v>
      </c>
      <c r="CV12" s="84">
        <f t="shared" si="93"/>
        <v>0</v>
      </c>
      <c r="CW12" s="84">
        <f t="shared" si="94"/>
        <v>0</v>
      </c>
      <c r="CX12" s="84">
        <f t="shared" si="95"/>
        <v>0</v>
      </c>
    </row>
    <row r="13" spans="1:102" ht="14.25">
      <c r="A13" s="78">
        <f t="shared" ref="A13:A127" si="96">+A12+1</f>
        <v>3</v>
      </c>
      <c r="B13" s="79"/>
      <c r="C13" s="80"/>
      <c r="D13" s="81"/>
      <c r="E13" s="82"/>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si="96"/>
        <v>4</v>
      </c>
      <c r="B14" s="79"/>
      <c r="C14" s="80"/>
      <c r="D14" s="81"/>
      <c r="E14" s="82"/>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5</v>
      </c>
      <c r="B15" s="79"/>
      <c r="C15" s="80"/>
      <c r="D15" s="81"/>
      <c r="E15" s="82"/>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6</v>
      </c>
      <c r="B16" s="79"/>
      <c r="C16" s="80"/>
      <c r="D16" s="81"/>
      <c r="E16" s="82"/>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7</v>
      </c>
      <c r="B17" s="79"/>
      <c r="C17" s="80"/>
      <c r="D17" s="81"/>
      <c r="E17" s="82"/>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ht="14.25">
      <c r="A18" s="78">
        <f t="shared" si="96"/>
        <v>8</v>
      </c>
      <c r="B18" s="79"/>
      <c r="C18" s="80"/>
      <c r="D18" s="81"/>
      <c r="E18" s="82"/>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ht="14.25">
      <c r="A19" s="78">
        <f t="shared" si="96"/>
        <v>9</v>
      </c>
      <c r="B19" s="79"/>
      <c r="C19" s="80"/>
      <c r="D19" s="81"/>
      <c r="E19" s="82"/>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ht="14.25">
      <c r="A20" s="78">
        <f t="shared" si="96"/>
        <v>10</v>
      </c>
      <c r="B20" s="79"/>
      <c r="C20" s="80"/>
      <c r="D20" s="81"/>
      <c r="E20" s="82"/>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ht="14.25">
      <c r="A21" s="78">
        <f t="shared" si="96"/>
        <v>11</v>
      </c>
      <c r="B21" s="79"/>
      <c r="C21" s="80"/>
      <c r="D21" s="81"/>
      <c r="E21" s="82"/>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ht="14.25">
      <c r="A22" s="78">
        <f t="shared" si="96"/>
        <v>12</v>
      </c>
      <c r="B22" s="79"/>
      <c r="C22" s="80"/>
      <c r="D22" s="81"/>
      <c r="E22" s="82"/>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ht="14.25">
      <c r="A23" s="78">
        <f t="shared" si="96"/>
        <v>13</v>
      </c>
      <c r="B23" s="79"/>
      <c r="C23" s="80"/>
      <c r="D23" s="81"/>
      <c r="E23" s="82"/>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ht="14.25">
      <c r="A24" s="78">
        <f t="shared" si="96"/>
        <v>14</v>
      </c>
      <c r="B24" s="79"/>
      <c r="C24" s="80"/>
      <c r="D24" s="81"/>
      <c r="E24" s="82"/>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ht="14.25">
      <c r="A25" s="78">
        <f t="shared" si="96"/>
        <v>15</v>
      </c>
      <c r="B25" s="79"/>
      <c r="C25" s="80"/>
      <c r="D25" s="81"/>
      <c r="E25" s="82"/>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ht="14.25">
      <c r="A26" s="78">
        <f t="shared" si="96"/>
        <v>16</v>
      </c>
      <c r="B26" s="79"/>
      <c r="C26" s="80"/>
      <c r="D26" s="81"/>
      <c r="E26" s="82"/>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ht="14.25">
      <c r="A27" s="78">
        <f t="shared" si="96"/>
        <v>17</v>
      </c>
      <c r="B27" s="79"/>
      <c r="C27" s="80"/>
      <c r="D27" s="81"/>
      <c r="E27" s="82"/>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ht="14.25">
      <c r="A28" s="78">
        <f t="shared" si="96"/>
        <v>18</v>
      </c>
      <c r="B28" s="79"/>
      <c r="C28" s="80"/>
      <c r="D28" s="81"/>
      <c r="E28" s="82"/>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ht="14.25">
      <c r="A29" s="78">
        <f t="shared" si="96"/>
        <v>19</v>
      </c>
      <c r="B29" s="79"/>
      <c r="C29" s="80"/>
      <c r="D29" s="81"/>
      <c r="E29" s="82"/>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ht="14.25">
      <c r="A30" s="78">
        <f t="shared" si="96"/>
        <v>20</v>
      </c>
      <c r="B30" s="79"/>
      <c r="C30" s="80"/>
      <c r="D30" s="81"/>
      <c r="E30" s="82"/>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ht="14.25">
      <c r="A31" s="78">
        <f t="shared" si="96"/>
        <v>21</v>
      </c>
      <c r="B31" s="79"/>
      <c r="C31" s="80"/>
      <c r="D31" s="81"/>
      <c r="E31" s="82"/>
      <c r="F31" s="83"/>
      <c r="G31" s="84">
        <f t="shared" si="0"/>
        <v>0</v>
      </c>
      <c r="H31" s="84">
        <f t="shared" si="1"/>
        <v>0</v>
      </c>
      <c r="I31" s="84">
        <f t="shared" si="2"/>
        <v>0</v>
      </c>
      <c r="J31" s="84">
        <f t="shared" si="3"/>
        <v>0</v>
      </c>
      <c r="K31" s="84">
        <f t="shared" si="4"/>
        <v>0</v>
      </c>
      <c r="L31" s="84">
        <f t="shared" si="5"/>
        <v>0</v>
      </c>
      <c r="M31" s="84">
        <f t="shared" si="6"/>
        <v>0</v>
      </c>
      <c r="N31" s="84">
        <f t="shared" si="7"/>
        <v>0</v>
      </c>
      <c r="O31" s="84">
        <f t="shared" si="8"/>
        <v>0</v>
      </c>
      <c r="P31" s="84">
        <f t="shared" si="9"/>
        <v>0</v>
      </c>
      <c r="Q31" s="84">
        <f t="shared" si="10"/>
        <v>0</v>
      </c>
      <c r="R31" s="84">
        <f t="shared" si="11"/>
        <v>0</v>
      </c>
      <c r="S31" s="84">
        <f t="shared" si="12"/>
        <v>0</v>
      </c>
      <c r="T31" s="84">
        <f t="shared" si="13"/>
        <v>0</v>
      </c>
      <c r="U31" s="84">
        <f t="shared" si="14"/>
        <v>0</v>
      </c>
      <c r="V31" s="84">
        <f t="shared" si="15"/>
        <v>0</v>
      </c>
      <c r="W31" s="84">
        <f t="shared" si="16"/>
        <v>0</v>
      </c>
      <c r="X31" s="84">
        <f t="shared" si="17"/>
        <v>0</v>
      </c>
      <c r="Y31" s="84">
        <f t="shared" si="18"/>
        <v>0</v>
      </c>
      <c r="Z31" s="84">
        <f t="shared" si="19"/>
        <v>0</v>
      </c>
      <c r="AA31" s="84">
        <f t="shared" si="20"/>
        <v>0</v>
      </c>
      <c r="AB31" s="84">
        <f t="shared" si="21"/>
        <v>0</v>
      </c>
      <c r="AC31" s="84">
        <f t="shared" si="22"/>
        <v>0</v>
      </c>
      <c r="AD31" s="84">
        <f t="shared" si="23"/>
        <v>0</v>
      </c>
      <c r="AE31" s="84">
        <f t="shared" si="24"/>
        <v>0</v>
      </c>
      <c r="AF31" s="84">
        <f t="shared" si="25"/>
        <v>0</v>
      </c>
      <c r="AG31" s="84">
        <f t="shared" si="26"/>
        <v>0</v>
      </c>
      <c r="AH31" s="84">
        <f t="shared" si="27"/>
        <v>0</v>
      </c>
      <c r="AI31" s="84">
        <f t="shared" si="28"/>
        <v>0</v>
      </c>
      <c r="AJ31" s="84">
        <f t="shared" si="29"/>
        <v>0</v>
      </c>
      <c r="AK31" s="84">
        <f t="shared" si="30"/>
        <v>0</v>
      </c>
      <c r="AL31" s="84">
        <f t="shared" si="31"/>
        <v>0</v>
      </c>
      <c r="AM31" s="84">
        <f t="shared" si="32"/>
        <v>0</v>
      </c>
      <c r="AN31" s="84">
        <f t="shared" si="33"/>
        <v>0</v>
      </c>
      <c r="AO31" s="84">
        <f t="shared" si="34"/>
        <v>0</v>
      </c>
      <c r="AP31" s="84">
        <f t="shared" si="35"/>
        <v>0</v>
      </c>
      <c r="AQ31" s="84">
        <f t="shared" si="36"/>
        <v>0</v>
      </c>
      <c r="AR31" s="84">
        <f t="shared" si="37"/>
        <v>0</v>
      </c>
      <c r="AS31" s="84">
        <f t="shared" si="38"/>
        <v>0</v>
      </c>
      <c r="AT31" s="84">
        <f t="shared" si="39"/>
        <v>0</v>
      </c>
      <c r="AU31" s="84">
        <f t="shared" si="40"/>
        <v>0</v>
      </c>
      <c r="AV31" s="84">
        <f t="shared" si="41"/>
        <v>0</v>
      </c>
      <c r="AW31" s="84">
        <f t="shared" si="42"/>
        <v>0</v>
      </c>
      <c r="AX31" s="84">
        <f t="shared" si="43"/>
        <v>0</v>
      </c>
      <c r="AY31" s="84">
        <f t="shared" si="44"/>
        <v>0</v>
      </c>
      <c r="AZ31" s="84">
        <f t="shared" si="45"/>
        <v>0</v>
      </c>
      <c r="BA31" s="84">
        <f t="shared" si="46"/>
        <v>0</v>
      </c>
      <c r="BB31" s="84">
        <f t="shared" si="47"/>
        <v>0</v>
      </c>
      <c r="BC31" s="84">
        <f t="shared" si="48"/>
        <v>0</v>
      </c>
      <c r="BD31" s="84">
        <f t="shared" si="49"/>
        <v>0</v>
      </c>
      <c r="BE31" s="84">
        <f t="shared" si="50"/>
        <v>0</v>
      </c>
      <c r="BF31" s="84">
        <f t="shared" si="51"/>
        <v>0</v>
      </c>
      <c r="BG31" s="84">
        <f t="shared" si="52"/>
        <v>0</v>
      </c>
      <c r="BH31" s="84">
        <f t="shared" si="53"/>
        <v>0</v>
      </c>
      <c r="BI31" s="84">
        <f t="shared" si="54"/>
        <v>0</v>
      </c>
      <c r="BJ31" s="84">
        <f t="shared" si="55"/>
        <v>0</v>
      </c>
      <c r="BK31" s="84">
        <f t="shared" si="56"/>
        <v>0</v>
      </c>
      <c r="BL31" s="84">
        <f t="shared" si="57"/>
        <v>0</v>
      </c>
      <c r="BM31" s="84">
        <f t="shared" si="58"/>
        <v>0</v>
      </c>
      <c r="BN31" s="84">
        <f t="shared" si="59"/>
        <v>0</v>
      </c>
      <c r="BO31" s="84">
        <f t="shared" si="60"/>
        <v>0</v>
      </c>
      <c r="BP31" s="84">
        <f t="shared" si="61"/>
        <v>0</v>
      </c>
      <c r="BQ31" s="84">
        <f t="shared" si="62"/>
        <v>0</v>
      </c>
      <c r="BR31" s="84">
        <f t="shared" si="63"/>
        <v>0</v>
      </c>
      <c r="BS31" s="84">
        <f t="shared" si="64"/>
        <v>0</v>
      </c>
      <c r="BT31" s="84">
        <f t="shared" si="65"/>
        <v>0</v>
      </c>
      <c r="BU31" s="84">
        <f t="shared" si="66"/>
        <v>0</v>
      </c>
      <c r="BV31" s="84">
        <f t="shared" si="67"/>
        <v>0</v>
      </c>
      <c r="BW31" s="84">
        <f t="shared" si="68"/>
        <v>0</v>
      </c>
      <c r="BX31" s="84">
        <f t="shared" si="69"/>
        <v>0</v>
      </c>
      <c r="BY31" s="84">
        <f t="shared" si="70"/>
        <v>0</v>
      </c>
      <c r="BZ31" s="84">
        <f t="shared" si="71"/>
        <v>0</v>
      </c>
      <c r="CA31" s="84">
        <f t="shared" si="72"/>
        <v>0</v>
      </c>
      <c r="CB31" s="84">
        <f t="shared" si="73"/>
        <v>0</v>
      </c>
      <c r="CC31" s="84">
        <f t="shared" si="74"/>
        <v>0</v>
      </c>
      <c r="CD31" s="84">
        <f t="shared" si="75"/>
        <v>0</v>
      </c>
      <c r="CE31" s="84">
        <f t="shared" si="76"/>
        <v>0</v>
      </c>
      <c r="CF31" s="84">
        <f t="shared" si="77"/>
        <v>0</v>
      </c>
      <c r="CG31" s="84">
        <f t="shared" si="78"/>
        <v>0</v>
      </c>
      <c r="CH31" s="84">
        <f t="shared" si="79"/>
        <v>0</v>
      </c>
      <c r="CI31" s="84">
        <f t="shared" si="80"/>
        <v>0</v>
      </c>
      <c r="CJ31" s="84">
        <f t="shared" si="81"/>
        <v>0</v>
      </c>
      <c r="CK31" s="84">
        <f t="shared" si="82"/>
        <v>0</v>
      </c>
      <c r="CL31" s="84">
        <f t="shared" si="83"/>
        <v>0</v>
      </c>
      <c r="CM31" s="84">
        <f t="shared" si="84"/>
        <v>0</v>
      </c>
      <c r="CN31" s="84">
        <f t="shared" si="85"/>
        <v>0</v>
      </c>
      <c r="CO31" s="84">
        <f t="shared" si="86"/>
        <v>0</v>
      </c>
      <c r="CP31" s="84">
        <f t="shared" si="87"/>
        <v>0</v>
      </c>
      <c r="CQ31" s="84">
        <f t="shared" si="88"/>
        <v>0</v>
      </c>
      <c r="CR31" s="84">
        <f t="shared" si="89"/>
        <v>0</v>
      </c>
      <c r="CS31" s="84">
        <f t="shared" si="90"/>
        <v>0</v>
      </c>
      <c r="CT31" s="84">
        <f t="shared" si="91"/>
        <v>0</v>
      </c>
      <c r="CU31" s="84">
        <f t="shared" si="92"/>
        <v>0</v>
      </c>
      <c r="CV31" s="84">
        <f t="shared" si="93"/>
        <v>0</v>
      </c>
      <c r="CW31" s="84">
        <f t="shared" si="94"/>
        <v>0</v>
      </c>
      <c r="CX31" s="84">
        <f t="shared" si="95"/>
        <v>0</v>
      </c>
    </row>
    <row r="32" spans="1:102" ht="14.25">
      <c r="A32" s="78">
        <f t="shared" si="96"/>
        <v>22</v>
      </c>
      <c r="B32" s="79"/>
      <c r="C32" s="80"/>
      <c r="D32" s="81"/>
      <c r="E32" s="82"/>
      <c r="F32" s="83"/>
      <c r="G32" s="84">
        <f t="shared" si="0"/>
        <v>0</v>
      </c>
      <c r="H32" s="84">
        <f t="shared" si="1"/>
        <v>0</v>
      </c>
      <c r="I32" s="84">
        <f t="shared" si="2"/>
        <v>0</v>
      </c>
      <c r="J32" s="84">
        <f t="shared" si="3"/>
        <v>0</v>
      </c>
      <c r="K32" s="84">
        <f t="shared" si="4"/>
        <v>0</v>
      </c>
      <c r="L32" s="84">
        <f t="shared" si="5"/>
        <v>0</v>
      </c>
      <c r="M32" s="84">
        <f t="shared" si="6"/>
        <v>0</v>
      </c>
      <c r="N32" s="84">
        <f t="shared" si="7"/>
        <v>0</v>
      </c>
      <c r="O32" s="84">
        <f t="shared" si="8"/>
        <v>0</v>
      </c>
      <c r="P32" s="84">
        <f t="shared" si="9"/>
        <v>0</v>
      </c>
      <c r="Q32" s="84">
        <f t="shared" si="10"/>
        <v>0</v>
      </c>
      <c r="R32" s="84">
        <f t="shared" si="11"/>
        <v>0</v>
      </c>
      <c r="S32" s="84">
        <f t="shared" si="12"/>
        <v>0</v>
      </c>
      <c r="T32" s="84">
        <f t="shared" si="13"/>
        <v>0</v>
      </c>
      <c r="U32" s="84">
        <f t="shared" si="14"/>
        <v>0</v>
      </c>
      <c r="V32" s="84">
        <f t="shared" si="15"/>
        <v>0</v>
      </c>
      <c r="W32" s="84">
        <f t="shared" si="16"/>
        <v>0</v>
      </c>
      <c r="X32" s="84">
        <f t="shared" si="17"/>
        <v>0</v>
      </c>
      <c r="Y32" s="84">
        <f t="shared" si="18"/>
        <v>0</v>
      </c>
      <c r="Z32" s="84">
        <f t="shared" si="19"/>
        <v>0</v>
      </c>
      <c r="AA32" s="84">
        <f t="shared" si="20"/>
        <v>0</v>
      </c>
      <c r="AB32" s="84">
        <f t="shared" si="21"/>
        <v>0</v>
      </c>
      <c r="AC32" s="84">
        <f t="shared" si="22"/>
        <v>0</v>
      </c>
      <c r="AD32" s="84">
        <f t="shared" si="23"/>
        <v>0</v>
      </c>
      <c r="AE32" s="84">
        <f t="shared" si="24"/>
        <v>0</v>
      </c>
      <c r="AF32" s="84">
        <f t="shared" si="25"/>
        <v>0</v>
      </c>
      <c r="AG32" s="84">
        <f t="shared" si="26"/>
        <v>0</v>
      </c>
      <c r="AH32" s="84">
        <f t="shared" si="27"/>
        <v>0</v>
      </c>
      <c r="AI32" s="84">
        <f t="shared" si="28"/>
        <v>0</v>
      </c>
      <c r="AJ32" s="84">
        <f t="shared" si="29"/>
        <v>0</v>
      </c>
      <c r="AK32" s="84">
        <f t="shared" si="30"/>
        <v>0</v>
      </c>
      <c r="AL32" s="84">
        <f t="shared" si="31"/>
        <v>0</v>
      </c>
      <c r="AM32" s="84">
        <f t="shared" si="32"/>
        <v>0</v>
      </c>
      <c r="AN32" s="84">
        <f t="shared" si="33"/>
        <v>0</v>
      </c>
      <c r="AO32" s="84">
        <f t="shared" si="34"/>
        <v>0</v>
      </c>
      <c r="AP32" s="84">
        <f t="shared" si="35"/>
        <v>0</v>
      </c>
      <c r="AQ32" s="84">
        <f t="shared" si="36"/>
        <v>0</v>
      </c>
      <c r="AR32" s="84">
        <f t="shared" si="37"/>
        <v>0</v>
      </c>
      <c r="AS32" s="84">
        <f t="shared" si="38"/>
        <v>0</v>
      </c>
      <c r="AT32" s="84">
        <f t="shared" si="39"/>
        <v>0</v>
      </c>
      <c r="AU32" s="84">
        <f t="shared" si="40"/>
        <v>0</v>
      </c>
      <c r="AV32" s="84">
        <f t="shared" si="41"/>
        <v>0</v>
      </c>
      <c r="AW32" s="84">
        <f t="shared" si="42"/>
        <v>0</v>
      </c>
      <c r="AX32" s="84">
        <f t="shared" si="43"/>
        <v>0</v>
      </c>
      <c r="AY32" s="84">
        <f t="shared" si="44"/>
        <v>0</v>
      </c>
      <c r="AZ32" s="84">
        <f t="shared" si="45"/>
        <v>0</v>
      </c>
      <c r="BA32" s="84">
        <f t="shared" si="46"/>
        <v>0</v>
      </c>
      <c r="BB32" s="84">
        <f t="shared" si="47"/>
        <v>0</v>
      </c>
      <c r="BC32" s="84">
        <f t="shared" si="48"/>
        <v>0</v>
      </c>
      <c r="BD32" s="84">
        <f t="shared" si="49"/>
        <v>0</v>
      </c>
      <c r="BE32" s="84">
        <f t="shared" si="50"/>
        <v>0</v>
      </c>
      <c r="BF32" s="84">
        <f t="shared" si="51"/>
        <v>0</v>
      </c>
      <c r="BG32" s="84">
        <f t="shared" si="52"/>
        <v>0</v>
      </c>
      <c r="BH32" s="84">
        <f t="shared" si="53"/>
        <v>0</v>
      </c>
      <c r="BI32" s="84">
        <f t="shared" si="54"/>
        <v>0</v>
      </c>
      <c r="BJ32" s="84">
        <f t="shared" si="55"/>
        <v>0</v>
      </c>
      <c r="BK32" s="84">
        <f t="shared" si="56"/>
        <v>0</v>
      </c>
      <c r="BL32" s="84">
        <f t="shared" si="57"/>
        <v>0</v>
      </c>
      <c r="BM32" s="84">
        <f t="shared" si="58"/>
        <v>0</v>
      </c>
      <c r="BN32" s="84">
        <f t="shared" si="59"/>
        <v>0</v>
      </c>
      <c r="BO32" s="84">
        <f t="shared" si="60"/>
        <v>0</v>
      </c>
      <c r="BP32" s="84">
        <f t="shared" si="61"/>
        <v>0</v>
      </c>
      <c r="BQ32" s="84">
        <f t="shared" si="62"/>
        <v>0</v>
      </c>
      <c r="BR32" s="84">
        <f t="shared" si="63"/>
        <v>0</v>
      </c>
      <c r="BS32" s="84">
        <f t="shared" si="64"/>
        <v>0</v>
      </c>
      <c r="BT32" s="84">
        <f t="shared" si="65"/>
        <v>0</v>
      </c>
      <c r="BU32" s="84">
        <f t="shared" si="66"/>
        <v>0</v>
      </c>
      <c r="BV32" s="84">
        <f t="shared" si="67"/>
        <v>0</v>
      </c>
      <c r="BW32" s="84">
        <f t="shared" si="68"/>
        <v>0</v>
      </c>
      <c r="BX32" s="84">
        <f t="shared" si="69"/>
        <v>0</v>
      </c>
      <c r="BY32" s="84">
        <f t="shared" si="70"/>
        <v>0</v>
      </c>
      <c r="BZ32" s="84">
        <f t="shared" si="71"/>
        <v>0</v>
      </c>
      <c r="CA32" s="84">
        <f t="shared" si="72"/>
        <v>0</v>
      </c>
      <c r="CB32" s="84">
        <f t="shared" si="73"/>
        <v>0</v>
      </c>
      <c r="CC32" s="84">
        <f t="shared" si="74"/>
        <v>0</v>
      </c>
      <c r="CD32" s="84">
        <f t="shared" si="75"/>
        <v>0</v>
      </c>
      <c r="CE32" s="84">
        <f t="shared" si="76"/>
        <v>0</v>
      </c>
      <c r="CF32" s="84">
        <f t="shared" si="77"/>
        <v>0</v>
      </c>
      <c r="CG32" s="84">
        <f t="shared" si="78"/>
        <v>0</v>
      </c>
      <c r="CH32" s="84">
        <f t="shared" si="79"/>
        <v>0</v>
      </c>
      <c r="CI32" s="84">
        <f t="shared" si="80"/>
        <v>0</v>
      </c>
      <c r="CJ32" s="84">
        <f t="shared" si="81"/>
        <v>0</v>
      </c>
      <c r="CK32" s="84">
        <f t="shared" si="82"/>
        <v>0</v>
      </c>
      <c r="CL32" s="84">
        <f t="shared" si="83"/>
        <v>0</v>
      </c>
      <c r="CM32" s="84">
        <f t="shared" si="84"/>
        <v>0</v>
      </c>
      <c r="CN32" s="84">
        <f t="shared" si="85"/>
        <v>0</v>
      </c>
      <c r="CO32" s="84">
        <f t="shared" si="86"/>
        <v>0</v>
      </c>
      <c r="CP32" s="84">
        <f t="shared" si="87"/>
        <v>0</v>
      </c>
      <c r="CQ32" s="84">
        <f t="shared" si="88"/>
        <v>0</v>
      </c>
      <c r="CR32" s="84">
        <f t="shared" si="89"/>
        <v>0</v>
      </c>
      <c r="CS32" s="84">
        <f t="shared" si="90"/>
        <v>0</v>
      </c>
      <c r="CT32" s="84">
        <f t="shared" si="91"/>
        <v>0</v>
      </c>
      <c r="CU32" s="84">
        <f t="shared" si="92"/>
        <v>0</v>
      </c>
      <c r="CV32" s="84">
        <f t="shared" si="93"/>
        <v>0</v>
      </c>
      <c r="CW32" s="84">
        <f t="shared" si="94"/>
        <v>0</v>
      </c>
      <c r="CX32" s="84">
        <f t="shared" si="95"/>
        <v>0</v>
      </c>
    </row>
    <row r="33" spans="1:102" ht="14.25">
      <c r="A33" s="78">
        <f t="shared" si="96"/>
        <v>23</v>
      </c>
      <c r="B33" s="79"/>
      <c r="C33" s="80"/>
      <c r="D33" s="81"/>
      <c r="E33" s="82"/>
      <c r="F33" s="83"/>
      <c r="G33" s="84">
        <f t="shared" si="0"/>
        <v>0</v>
      </c>
      <c r="H33" s="84">
        <f t="shared" si="1"/>
        <v>0</v>
      </c>
      <c r="I33" s="84">
        <f t="shared" si="2"/>
        <v>0</v>
      </c>
      <c r="J33" s="84">
        <f t="shared" si="3"/>
        <v>0</v>
      </c>
      <c r="K33" s="84">
        <f t="shared" si="4"/>
        <v>0</v>
      </c>
      <c r="L33" s="84">
        <f t="shared" si="5"/>
        <v>0</v>
      </c>
      <c r="M33" s="84">
        <f t="shared" si="6"/>
        <v>0</v>
      </c>
      <c r="N33" s="84">
        <f t="shared" si="7"/>
        <v>0</v>
      </c>
      <c r="O33" s="84">
        <f t="shared" si="8"/>
        <v>0</v>
      </c>
      <c r="P33" s="84">
        <f t="shared" si="9"/>
        <v>0</v>
      </c>
      <c r="Q33" s="84">
        <f t="shared" si="10"/>
        <v>0</v>
      </c>
      <c r="R33" s="84">
        <f t="shared" si="11"/>
        <v>0</v>
      </c>
      <c r="S33" s="84">
        <f t="shared" si="12"/>
        <v>0</v>
      </c>
      <c r="T33" s="84">
        <f t="shared" si="13"/>
        <v>0</v>
      </c>
      <c r="U33" s="84">
        <f t="shared" si="14"/>
        <v>0</v>
      </c>
      <c r="V33" s="84">
        <f t="shared" si="15"/>
        <v>0</v>
      </c>
      <c r="W33" s="84">
        <f t="shared" si="16"/>
        <v>0</v>
      </c>
      <c r="X33" s="84">
        <f t="shared" si="17"/>
        <v>0</v>
      </c>
      <c r="Y33" s="84">
        <f t="shared" si="18"/>
        <v>0</v>
      </c>
      <c r="Z33" s="84">
        <f t="shared" si="19"/>
        <v>0</v>
      </c>
      <c r="AA33" s="84">
        <f t="shared" si="20"/>
        <v>0</v>
      </c>
      <c r="AB33" s="84">
        <f t="shared" si="21"/>
        <v>0</v>
      </c>
      <c r="AC33" s="84">
        <f t="shared" si="22"/>
        <v>0</v>
      </c>
      <c r="AD33" s="84">
        <f t="shared" si="23"/>
        <v>0</v>
      </c>
      <c r="AE33" s="84">
        <f t="shared" si="24"/>
        <v>0</v>
      </c>
      <c r="AF33" s="84">
        <f t="shared" si="25"/>
        <v>0</v>
      </c>
      <c r="AG33" s="84">
        <f t="shared" si="26"/>
        <v>0</v>
      </c>
      <c r="AH33" s="84">
        <f t="shared" si="27"/>
        <v>0</v>
      </c>
      <c r="AI33" s="84">
        <f t="shared" si="28"/>
        <v>0</v>
      </c>
      <c r="AJ33" s="84">
        <f t="shared" si="29"/>
        <v>0</v>
      </c>
      <c r="AK33" s="84">
        <f t="shared" si="30"/>
        <v>0</v>
      </c>
      <c r="AL33" s="84">
        <f t="shared" si="31"/>
        <v>0</v>
      </c>
      <c r="AM33" s="84">
        <f t="shared" si="32"/>
        <v>0</v>
      </c>
      <c r="AN33" s="84">
        <f t="shared" si="33"/>
        <v>0</v>
      </c>
      <c r="AO33" s="84">
        <f t="shared" si="34"/>
        <v>0</v>
      </c>
      <c r="AP33" s="84">
        <f t="shared" si="35"/>
        <v>0</v>
      </c>
      <c r="AQ33" s="84">
        <f t="shared" si="36"/>
        <v>0</v>
      </c>
      <c r="AR33" s="84">
        <f t="shared" si="37"/>
        <v>0</v>
      </c>
      <c r="AS33" s="84">
        <f t="shared" si="38"/>
        <v>0</v>
      </c>
      <c r="AT33" s="84">
        <f t="shared" si="39"/>
        <v>0</v>
      </c>
      <c r="AU33" s="84">
        <f t="shared" si="40"/>
        <v>0</v>
      </c>
      <c r="AV33" s="84">
        <f t="shared" si="41"/>
        <v>0</v>
      </c>
      <c r="AW33" s="84">
        <f t="shared" si="42"/>
        <v>0</v>
      </c>
      <c r="AX33" s="84">
        <f t="shared" si="43"/>
        <v>0</v>
      </c>
      <c r="AY33" s="84">
        <f t="shared" si="44"/>
        <v>0</v>
      </c>
      <c r="AZ33" s="84">
        <f t="shared" si="45"/>
        <v>0</v>
      </c>
      <c r="BA33" s="84">
        <f t="shared" si="46"/>
        <v>0</v>
      </c>
      <c r="BB33" s="84">
        <f t="shared" si="47"/>
        <v>0</v>
      </c>
      <c r="BC33" s="84">
        <f t="shared" si="48"/>
        <v>0</v>
      </c>
      <c r="BD33" s="84">
        <f t="shared" si="49"/>
        <v>0</v>
      </c>
      <c r="BE33" s="84">
        <f t="shared" si="50"/>
        <v>0</v>
      </c>
      <c r="BF33" s="84">
        <f t="shared" si="51"/>
        <v>0</v>
      </c>
      <c r="BG33" s="84">
        <f t="shared" si="52"/>
        <v>0</v>
      </c>
      <c r="BH33" s="84">
        <f t="shared" si="53"/>
        <v>0</v>
      </c>
      <c r="BI33" s="84">
        <f t="shared" si="54"/>
        <v>0</v>
      </c>
      <c r="BJ33" s="84">
        <f t="shared" si="55"/>
        <v>0</v>
      </c>
      <c r="BK33" s="84">
        <f t="shared" si="56"/>
        <v>0</v>
      </c>
      <c r="BL33" s="84">
        <f t="shared" si="57"/>
        <v>0</v>
      </c>
      <c r="BM33" s="84">
        <f t="shared" si="58"/>
        <v>0</v>
      </c>
      <c r="BN33" s="84">
        <f t="shared" si="59"/>
        <v>0</v>
      </c>
      <c r="BO33" s="84">
        <f t="shared" si="60"/>
        <v>0</v>
      </c>
      <c r="BP33" s="84">
        <f t="shared" si="61"/>
        <v>0</v>
      </c>
      <c r="BQ33" s="84">
        <f t="shared" si="62"/>
        <v>0</v>
      </c>
      <c r="BR33" s="84">
        <f t="shared" si="63"/>
        <v>0</v>
      </c>
      <c r="BS33" s="84">
        <f t="shared" si="64"/>
        <v>0</v>
      </c>
      <c r="BT33" s="84">
        <f t="shared" si="65"/>
        <v>0</v>
      </c>
      <c r="BU33" s="84">
        <f t="shared" si="66"/>
        <v>0</v>
      </c>
      <c r="BV33" s="84">
        <f t="shared" si="67"/>
        <v>0</v>
      </c>
      <c r="BW33" s="84">
        <f t="shared" si="68"/>
        <v>0</v>
      </c>
      <c r="BX33" s="84">
        <f t="shared" si="69"/>
        <v>0</v>
      </c>
      <c r="BY33" s="84">
        <f t="shared" si="70"/>
        <v>0</v>
      </c>
      <c r="BZ33" s="84">
        <f t="shared" si="71"/>
        <v>0</v>
      </c>
      <c r="CA33" s="84">
        <f t="shared" si="72"/>
        <v>0</v>
      </c>
      <c r="CB33" s="84">
        <f t="shared" si="73"/>
        <v>0</v>
      </c>
      <c r="CC33" s="84">
        <f t="shared" si="74"/>
        <v>0</v>
      </c>
      <c r="CD33" s="84">
        <f t="shared" si="75"/>
        <v>0</v>
      </c>
      <c r="CE33" s="84">
        <f t="shared" si="76"/>
        <v>0</v>
      </c>
      <c r="CF33" s="84">
        <f t="shared" si="77"/>
        <v>0</v>
      </c>
      <c r="CG33" s="84">
        <f t="shared" si="78"/>
        <v>0</v>
      </c>
      <c r="CH33" s="84">
        <f t="shared" si="79"/>
        <v>0</v>
      </c>
      <c r="CI33" s="84">
        <f t="shared" si="80"/>
        <v>0</v>
      </c>
      <c r="CJ33" s="84">
        <f t="shared" si="81"/>
        <v>0</v>
      </c>
      <c r="CK33" s="84">
        <f t="shared" si="82"/>
        <v>0</v>
      </c>
      <c r="CL33" s="84">
        <f t="shared" si="83"/>
        <v>0</v>
      </c>
      <c r="CM33" s="84">
        <f t="shared" si="84"/>
        <v>0</v>
      </c>
      <c r="CN33" s="84">
        <f t="shared" si="85"/>
        <v>0</v>
      </c>
      <c r="CO33" s="84">
        <f t="shared" si="86"/>
        <v>0</v>
      </c>
      <c r="CP33" s="84">
        <f t="shared" si="87"/>
        <v>0</v>
      </c>
      <c r="CQ33" s="84">
        <f t="shared" si="88"/>
        <v>0</v>
      </c>
      <c r="CR33" s="84">
        <f t="shared" si="89"/>
        <v>0</v>
      </c>
      <c r="CS33" s="84">
        <f t="shared" si="90"/>
        <v>0</v>
      </c>
      <c r="CT33" s="84">
        <f t="shared" si="91"/>
        <v>0</v>
      </c>
      <c r="CU33" s="84">
        <f t="shared" si="92"/>
        <v>0</v>
      </c>
      <c r="CV33" s="84">
        <f t="shared" si="93"/>
        <v>0</v>
      </c>
      <c r="CW33" s="84">
        <f t="shared" si="94"/>
        <v>0</v>
      </c>
      <c r="CX33" s="84">
        <f t="shared" si="95"/>
        <v>0</v>
      </c>
    </row>
    <row r="34" spans="1:102" ht="14.25">
      <c r="A34" s="78">
        <f t="shared" si="96"/>
        <v>24</v>
      </c>
      <c r="B34" s="79"/>
      <c r="C34" s="80"/>
      <c r="D34" s="81"/>
      <c r="E34" s="82"/>
      <c r="F34" s="83"/>
      <c r="G34" s="84">
        <f t="shared" si="0"/>
        <v>0</v>
      </c>
      <c r="H34" s="84">
        <f t="shared" si="1"/>
        <v>0</v>
      </c>
      <c r="I34" s="84">
        <f t="shared" si="2"/>
        <v>0</v>
      </c>
      <c r="J34" s="84">
        <f t="shared" si="3"/>
        <v>0</v>
      </c>
      <c r="K34" s="84">
        <f t="shared" si="4"/>
        <v>0</v>
      </c>
      <c r="L34" s="84">
        <f t="shared" si="5"/>
        <v>0</v>
      </c>
      <c r="M34" s="84">
        <f t="shared" si="6"/>
        <v>0</v>
      </c>
      <c r="N34" s="84">
        <f t="shared" si="7"/>
        <v>0</v>
      </c>
      <c r="O34" s="84">
        <f t="shared" si="8"/>
        <v>0</v>
      </c>
      <c r="P34" s="84">
        <f t="shared" si="9"/>
        <v>0</v>
      </c>
      <c r="Q34" s="84">
        <f t="shared" si="10"/>
        <v>0</v>
      </c>
      <c r="R34" s="84">
        <f t="shared" si="11"/>
        <v>0</v>
      </c>
      <c r="S34" s="84">
        <f t="shared" si="12"/>
        <v>0</v>
      </c>
      <c r="T34" s="84">
        <f t="shared" si="13"/>
        <v>0</v>
      </c>
      <c r="U34" s="84">
        <f t="shared" si="14"/>
        <v>0</v>
      </c>
      <c r="V34" s="84">
        <f t="shared" si="15"/>
        <v>0</v>
      </c>
      <c r="W34" s="84">
        <f t="shared" si="16"/>
        <v>0</v>
      </c>
      <c r="X34" s="84">
        <f t="shared" si="17"/>
        <v>0</v>
      </c>
      <c r="Y34" s="84">
        <f t="shared" si="18"/>
        <v>0</v>
      </c>
      <c r="Z34" s="84">
        <f t="shared" si="19"/>
        <v>0</v>
      </c>
      <c r="AA34" s="84">
        <f t="shared" si="20"/>
        <v>0</v>
      </c>
      <c r="AB34" s="84">
        <f t="shared" si="21"/>
        <v>0</v>
      </c>
      <c r="AC34" s="84">
        <f t="shared" si="22"/>
        <v>0</v>
      </c>
      <c r="AD34" s="84">
        <f t="shared" si="23"/>
        <v>0</v>
      </c>
      <c r="AE34" s="84">
        <f t="shared" si="24"/>
        <v>0</v>
      </c>
      <c r="AF34" s="84">
        <f t="shared" si="25"/>
        <v>0</v>
      </c>
      <c r="AG34" s="84">
        <f t="shared" si="26"/>
        <v>0</v>
      </c>
      <c r="AH34" s="84">
        <f t="shared" si="27"/>
        <v>0</v>
      </c>
      <c r="AI34" s="84">
        <f t="shared" si="28"/>
        <v>0</v>
      </c>
      <c r="AJ34" s="84">
        <f t="shared" si="29"/>
        <v>0</v>
      </c>
      <c r="AK34" s="84">
        <f t="shared" si="30"/>
        <v>0</v>
      </c>
      <c r="AL34" s="84">
        <f t="shared" si="31"/>
        <v>0</v>
      </c>
      <c r="AM34" s="84">
        <f t="shared" si="32"/>
        <v>0</v>
      </c>
      <c r="AN34" s="84">
        <f t="shared" si="33"/>
        <v>0</v>
      </c>
      <c r="AO34" s="84">
        <f t="shared" si="34"/>
        <v>0</v>
      </c>
      <c r="AP34" s="84">
        <f t="shared" si="35"/>
        <v>0</v>
      </c>
      <c r="AQ34" s="84">
        <f t="shared" si="36"/>
        <v>0</v>
      </c>
      <c r="AR34" s="84">
        <f t="shared" si="37"/>
        <v>0</v>
      </c>
      <c r="AS34" s="84">
        <f t="shared" si="38"/>
        <v>0</v>
      </c>
      <c r="AT34" s="84">
        <f t="shared" si="39"/>
        <v>0</v>
      </c>
      <c r="AU34" s="84">
        <f t="shared" si="40"/>
        <v>0</v>
      </c>
      <c r="AV34" s="84">
        <f t="shared" si="41"/>
        <v>0</v>
      </c>
      <c r="AW34" s="84">
        <f t="shared" si="42"/>
        <v>0</v>
      </c>
      <c r="AX34" s="84">
        <f t="shared" si="43"/>
        <v>0</v>
      </c>
      <c r="AY34" s="84">
        <f t="shared" si="44"/>
        <v>0</v>
      </c>
      <c r="AZ34" s="84">
        <f t="shared" si="45"/>
        <v>0</v>
      </c>
      <c r="BA34" s="84">
        <f t="shared" si="46"/>
        <v>0</v>
      </c>
      <c r="BB34" s="84">
        <f t="shared" si="47"/>
        <v>0</v>
      </c>
      <c r="BC34" s="84">
        <f t="shared" si="48"/>
        <v>0</v>
      </c>
      <c r="BD34" s="84">
        <f t="shared" si="49"/>
        <v>0</v>
      </c>
      <c r="BE34" s="84">
        <f t="shared" si="50"/>
        <v>0</v>
      </c>
      <c r="BF34" s="84">
        <f t="shared" si="51"/>
        <v>0</v>
      </c>
      <c r="BG34" s="84">
        <f t="shared" si="52"/>
        <v>0</v>
      </c>
      <c r="BH34" s="84">
        <f t="shared" si="53"/>
        <v>0</v>
      </c>
      <c r="BI34" s="84">
        <f t="shared" si="54"/>
        <v>0</v>
      </c>
      <c r="BJ34" s="84">
        <f t="shared" si="55"/>
        <v>0</v>
      </c>
      <c r="BK34" s="84">
        <f t="shared" si="56"/>
        <v>0</v>
      </c>
      <c r="BL34" s="84">
        <f t="shared" si="57"/>
        <v>0</v>
      </c>
      <c r="BM34" s="84">
        <f t="shared" si="58"/>
        <v>0</v>
      </c>
      <c r="BN34" s="84">
        <f t="shared" si="59"/>
        <v>0</v>
      </c>
      <c r="BO34" s="84">
        <f t="shared" si="60"/>
        <v>0</v>
      </c>
      <c r="BP34" s="84">
        <f t="shared" si="61"/>
        <v>0</v>
      </c>
      <c r="BQ34" s="84">
        <f t="shared" si="62"/>
        <v>0</v>
      </c>
      <c r="BR34" s="84">
        <f t="shared" si="63"/>
        <v>0</v>
      </c>
      <c r="BS34" s="84">
        <f t="shared" si="64"/>
        <v>0</v>
      </c>
      <c r="BT34" s="84">
        <f t="shared" si="65"/>
        <v>0</v>
      </c>
      <c r="BU34" s="84">
        <f t="shared" si="66"/>
        <v>0</v>
      </c>
      <c r="BV34" s="84">
        <f t="shared" si="67"/>
        <v>0</v>
      </c>
      <c r="BW34" s="84">
        <f t="shared" si="68"/>
        <v>0</v>
      </c>
      <c r="BX34" s="84">
        <f t="shared" si="69"/>
        <v>0</v>
      </c>
      <c r="BY34" s="84">
        <f t="shared" si="70"/>
        <v>0</v>
      </c>
      <c r="BZ34" s="84">
        <f t="shared" si="71"/>
        <v>0</v>
      </c>
      <c r="CA34" s="84">
        <f t="shared" si="72"/>
        <v>0</v>
      </c>
      <c r="CB34" s="84">
        <f t="shared" si="73"/>
        <v>0</v>
      </c>
      <c r="CC34" s="84">
        <f t="shared" si="74"/>
        <v>0</v>
      </c>
      <c r="CD34" s="84">
        <f t="shared" si="75"/>
        <v>0</v>
      </c>
      <c r="CE34" s="84">
        <f t="shared" si="76"/>
        <v>0</v>
      </c>
      <c r="CF34" s="84">
        <f t="shared" si="77"/>
        <v>0</v>
      </c>
      <c r="CG34" s="84">
        <f t="shared" si="78"/>
        <v>0</v>
      </c>
      <c r="CH34" s="84">
        <f t="shared" si="79"/>
        <v>0</v>
      </c>
      <c r="CI34" s="84">
        <f t="shared" si="80"/>
        <v>0</v>
      </c>
      <c r="CJ34" s="84">
        <f t="shared" si="81"/>
        <v>0</v>
      </c>
      <c r="CK34" s="84">
        <f t="shared" si="82"/>
        <v>0</v>
      </c>
      <c r="CL34" s="84">
        <f t="shared" si="83"/>
        <v>0</v>
      </c>
      <c r="CM34" s="84">
        <f t="shared" si="84"/>
        <v>0</v>
      </c>
      <c r="CN34" s="84">
        <f t="shared" si="85"/>
        <v>0</v>
      </c>
      <c r="CO34" s="84">
        <f t="shared" si="86"/>
        <v>0</v>
      </c>
      <c r="CP34" s="84">
        <f t="shared" si="87"/>
        <v>0</v>
      </c>
      <c r="CQ34" s="84">
        <f t="shared" si="88"/>
        <v>0</v>
      </c>
      <c r="CR34" s="84">
        <f t="shared" si="89"/>
        <v>0</v>
      </c>
      <c r="CS34" s="84">
        <f t="shared" si="90"/>
        <v>0</v>
      </c>
      <c r="CT34" s="84">
        <f t="shared" si="91"/>
        <v>0</v>
      </c>
      <c r="CU34" s="84">
        <f t="shared" si="92"/>
        <v>0</v>
      </c>
      <c r="CV34" s="84">
        <f t="shared" si="93"/>
        <v>0</v>
      </c>
      <c r="CW34" s="84">
        <f t="shared" si="94"/>
        <v>0</v>
      </c>
      <c r="CX34" s="84">
        <f t="shared" si="95"/>
        <v>0</v>
      </c>
    </row>
    <row r="35" spans="1:102" ht="14.25">
      <c r="A35" s="78">
        <f t="shared" si="96"/>
        <v>25</v>
      </c>
      <c r="B35" s="79"/>
      <c r="C35" s="80"/>
      <c r="D35" s="81"/>
      <c r="E35" s="82"/>
      <c r="F35" s="83"/>
      <c r="G35" s="84">
        <f t="shared" si="0"/>
        <v>0</v>
      </c>
      <c r="H35" s="84">
        <f t="shared" si="1"/>
        <v>0</v>
      </c>
      <c r="I35" s="84">
        <f t="shared" si="2"/>
        <v>0</v>
      </c>
      <c r="J35" s="84">
        <f t="shared" si="3"/>
        <v>0</v>
      </c>
      <c r="K35" s="84">
        <f t="shared" si="4"/>
        <v>0</v>
      </c>
      <c r="L35" s="84">
        <f t="shared" si="5"/>
        <v>0</v>
      </c>
      <c r="M35" s="84">
        <f t="shared" si="6"/>
        <v>0</v>
      </c>
      <c r="N35" s="84">
        <f t="shared" si="7"/>
        <v>0</v>
      </c>
      <c r="O35" s="84">
        <f t="shared" si="8"/>
        <v>0</v>
      </c>
      <c r="P35" s="84">
        <f t="shared" si="9"/>
        <v>0</v>
      </c>
      <c r="Q35" s="84">
        <f t="shared" si="10"/>
        <v>0</v>
      </c>
      <c r="R35" s="84">
        <f t="shared" si="11"/>
        <v>0</v>
      </c>
      <c r="S35" s="84">
        <f t="shared" si="12"/>
        <v>0</v>
      </c>
      <c r="T35" s="84">
        <f t="shared" si="13"/>
        <v>0</v>
      </c>
      <c r="U35" s="84">
        <f t="shared" si="14"/>
        <v>0</v>
      </c>
      <c r="V35" s="84">
        <f t="shared" si="15"/>
        <v>0</v>
      </c>
      <c r="W35" s="84">
        <f t="shared" si="16"/>
        <v>0</v>
      </c>
      <c r="X35" s="84">
        <f t="shared" si="17"/>
        <v>0</v>
      </c>
      <c r="Y35" s="84">
        <f t="shared" si="18"/>
        <v>0</v>
      </c>
      <c r="Z35" s="84">
        <f t="shared" si="19"/>
        <v>0</v>
      </c>
      <c r="AA35" s="84">
        <f t="shared" si="20"/>
        <v>0</v>
      </c>
      <c r="AB35" s="84">
        <f t="shared" si="21"/>
        <v>0</v>
      </c>
      <c r="AC35" s="84">
        <f t="shared" si="22"/>
        <v>0</v>
      </c>
      <c r="AD35" s="84">
        <f t="shared" si="23"/>
        <v>0</v>
      </c>
      <c r="AE35" s="84">
        <f t="shared" si="24"/>
        <v>0</v>
      </c>
      <c r="AF35" s="84">
        <f t="shared" si="25"/>
        <v>0</v>
      </c>
      <c r="AG35" s="84">
        <f t="shared" si="26"/>
        <v>0</v>
      </c>
      <c r="AH35" s="84">
        <f t="shared" si="27"/>
        <v>0</v>
      </c>
      <c r="AI35" s="84">
        <f t="shared" si="28"/>
        <v>0</v>
      </c>
      <c r="AJ35" s="84">
        <f t="shared" si="29"/>
        <v>0</v>
      </c>
      <c r="AK35" s="84">
        <f t="shared" si="30"/>
        <v>0</v>
      </c>
      <c r="AL35" s="84">
        <f t="shared" si="31"/>
        <v>0</v>
      </c>
      <c r="AM35" s="84">
        <f t="shared" si="32"/>
        <v>0</v>
      </c>
      <c r="AN35" s="84">
        <f t="shared" si="33"/>
        <v>0</v>
      </c>
      <c r="AO35" s="84">
        <f t="shared" si="34"/>
        <v>0</v>
      </c>
      <c r="AP35" s="84">
        <f t="shared" si="35"/>
        <v>0</v>
      </c>
      <c r="AQ35" s="84">
        <f t="shared" si="36"/>
        <v>0</v>
      </c>
      <c r="AR35" s="84">
        <f t="shared" si="37"/>
        <v>0</v>
      </c>
      <c r="AS35" s="84">
        <f t="shared" si="38"/>
        <v>0</v>
      </c>
      <c r="AT35" s="84">
        <f t="shared" si="39"/>
        <v>0</v>
      </c>
      <c r="AU35" s="84">
        <f t="shared" si="40"/>
        <v>0</v>
      </c>
      <c r="AV35" s="84">
        <f t="shared" si="41"/>
        <v>0</v>
      </c>
      <c r="AW35" s="84">
        <f t="shared" si="42"/>
        <v>0</v>
      </c>
      <c r="AX35" s="84">
        <f t="shared" si="43"/>
        <v>0</v>
      </c>
      <c r="AY35" s="84">
        <f t="shared" si="44"/>
        <v>0</v>
      </c>
      <c r="AZ35" s="84">
        <f t="shared" si="45"/>
        <v>0</v>
      </c>
      <c r="BA35" s="84">
        <f t="shared" si="46"/>
        <v>0</v>
      </c>
      <c r="BB35" s="84">
        <f t="shared" si="47"/>
        <v>0</v>
      </c>
      <c r="BC35" s="84">
        <f t="shared" si="48"/>
        <v>0</v>
      </c>
      <c r="BD35" s="84">
        <f t="shared" si="49"/>
        <v>0</v>
      </c>
      <c r="BE35" s="84">
        <f t="shared" si="50"/>
        <v>0</v>
      </c>
      <c r="BF35" s="84">
        <f t="shared" si="51"/>
        <v>0</v>
      </c>
      <c r="BG35" s="84">
        <f t="shared" si="52"/>
        <v>0</v>
      </c>
      <c r="BH35" s="84">
        <f t="shared" si="53"/>
        <v>0</v>
      </c>
      <c r="BI35" s="84">
        <f t="shared" si="54"/>
        <v>0</v>
      </c>
      <c r="BJ35" s="84">
        <f t="shared" si="55"/>
        <v>0</v>
      </c>
      <c r="BK35" s="84">
        <f t="shared" si="56"/>
        <v>0</v>
      </c>
      <c r="BL35" s="84">
        <f t="shared" si="57"/>
        <v>0</v>
      </c>
      <c r="BM35" s="84">
        <f t="shared" si="58"/>
        <v>0</v>
      </c>
      <c r="BN35" s="84">
        <f t="shared" si="59"/>
        <v>0</v>
      </c>
      <c r="BO35" s="84">
        <f t="shared" si="60"/>
        <v>0</v>
      </c>
      <c r="BP35" s="84">
        <f t="shared" si="61"/>
        <v>0</v>
      </c>
      <c r="BQ35" s="84">
        <f t="shared" si="62"/>
        <v>0</v>
      </c>
      <c r="BR35" s="84">
        <f t="shared" si="63"/>
        <v>0</v>
      </c>
      <c r="BS35" s="84">
        <f t="shared" si="64"/>
        <v>0</v>
      </c>
      <c r="BT35" s="84">
        <f t="shared" si="65"/>
        <v>0</v>
      </c>
      <c r="BU35" s="84">
        <f t="shared" si="66"/>
        <v>0</v>
      </c>
      <c r="BV35" s="84">
        <f t="shared" si="67"/>
        <v>0</v>
      </c>
      <c r="BW35" s="84">
        <f t="shared" si="68"/>
        <v>0</v>
      </c>
      <c r="BX35" s="84">
        <f t="shared" si="69"/>
        <v>0</v>
      </c>
      <c r="BY35" s="84">
        <f t="shared" si="70"/>
        <v>0</v>
      </c>
      <c r="BZ35" s="84">
        <f t="shared" si="71"/>
        <v>0</v>
      </c>
      <c r="CA35" s="84">
        <f t="shared" si="72"/>
        <v>0</v>
      </c>
      <c r="CB35" s="84">
        <f t="shared" si="73"/>
        <v>0</v>
      </c>
      <c r="CC35" s="84">
        <f t="shared" si="74"/>
        <v>0</v>
      </c>
      <c r="CD35" s="84">
        <f t="shared" si="75"/>
        <v>0</v>
      </c>
      <c r="CE35" s="84">
        <f t="shared" si="76"/>
        <v>0</v>
      </c>
      <c r="CF35" s="84">
        <f t="shared" si="77"/>
        <v>0</v>
      </c>
      <c r="CG35" s="84">
        <f t="shared" si="78"/>
        <v>0</v>
      </c>
      <c r="CH35" s="84">
        <f t="shared" si="79"/>
        <v>0</v>
      </c>
      <c r="CI35" s="84">
        <f t="shared" si="80"/>
        <v>0</v>
      </c>
      <c r="CJ35" s="84">
        <f t="shared" si="81"/>
        <v>0</v>
      </c>
      <c r="CK35" s="84">
        <f t="shared" si="82"/>
        <v>0</v>
      </c>
      <c r="CL35" s="84">
        <f t="shared" si="83"/>
        <v>0</v>
      </c>
      <c r="CM35" s="84">
        <f t="shared" si="84"/>
        <v>0</v>
      </c>
      <c r="CN35" s="84">
        <f t="shared" si="85"/>
        <v>0</v>
      </c>
      <c r="CO35" s="84">
        <f t="shared" si="86"/>
        <v>0</v>
      </c>
      <c r="CP35" s="84">
        <f t="shared" si="87"/>
        <v>0</v>
      </c>
      <c r="CQ35" s="84">
        <f t="shared" si="88"/>
        <v>0</v>
      </c>
      <c r="CR35" s="84">
        <f t="shared" si="89"/>
        <v>0</v>
      </c>
      <c r="CS35" s="84">
        <f t="shared" si="90"/>
        <v>0</v>
      </c>
      <c r="CT35" s="84">
        <f t="shared" si="91"/>
        <v>0</v>
      </c>
      <c r="CU35" s="84">
        <f t="shared" si="92"/>
        <v>0</v>
      </c>
      <c r="CV35" s="84">
        <f t="shared" si="93"/>
        <v>0</v>
      </c>
      <c r="CW35" s="84">
        <f t="shared" si="94"/>
        <v>0</v>
      </c>
      <c r="CX35" s="84">
        <f t="shared" si="95"/>
        <v>0</v>
      </c>
    </row>
    <row r="36" spans="1:102" ht="14.25">
      <c r="A36" s="78">
        <f t="shared" si="96"/>
        <v>26</v>
      </c>
      <c r="B36" s="79"/>
      <c r="C36" s="80"/>
      <c r="D36" s="81"/>
      <c r="E36" s="82"/>
      <c r="F36" s="83"/>
      <c r="G36" s="84">
        <f t="shared" si="0"/>
        <v>0</v>
      </c>
      <c r="H36" s="84">
        <f t="shared" si="1"/>
        <v>0</v>
      </c>
      <c r="I36" s="84">
        <f t="shared" si="2"/>
        <v>0</v>
      </c>
      <c r="J36" s="84">
        <f t="shared" si="3"/>
        <v>0</v>
      </c>
      <c r="K36" s="84">
        <f t="shared" si="4"/>
        <v>0</v>
      </c>
      <c r="L36" s="84">
        <f t="shared" si="5"/>
        <v>0</v>
      </c>
      <c r="M36" s="84">
        <f t="shared" si="6"/>
        <v>0</v>
      </c>
      <c r="N36" s="84">
        <f t="shared" si="7"/>
        <v>0</v>
      </c>
      <c r="O36" s="84">
        <f t="shared" si="8"/>
        <v>0</v>
      </c>
      <c r="P36" s="84">
        <f t="shared" si="9"/>
        <v>0</v>
      </c>
      <c r="Q36" s="84">
        <f t="shared" si="10"/>
        <v>0</v>
      </c>
      <c r="R36" s="84">
        <f t="shared" si="11"/>
        <v>0</v>
      </c>
      <c r="S36" s="84">
        <f t="shared" si="12"/>
        <v>0</v>
      </c>
      <c r="T36" s="84">
        <f t="shared" si="13"/>
        <v>0</v>
      </c>
      <c r="U36" s="84">
        <f t="shared" si="14"/>
        <v>0</v>
      </c>
      <c r="V36" s="84">
        <f t="shared" si="15"/>
        <v>0</v>
      </c>
      <c r="W36" s="84">
        <f t="shared" si="16"/>
        <v>0</v>
      </c>
      <c r="X36" s="84">
        <f t="shared" si="17"/>
        <v>0</v>
      </c>
      <c r="Y36" s="84">
        <f t="shared" si="18"/>
        <v>0</v>
      </c>
      <c r="Z36" s="84">
        <f t="shared" si="19"/>
        <v>0</v>
      </c>
      <c r="AA36" s="84">
        <f t="shared" si="20"/>
        <v>0</v>
      </c>
      <c r="AB36" s="84">
        <f t="shared" si="21"/>
        <v>0</v>
      </c>
      <c r="AC36" s="84">
        <f t="shared" si="22"/>
        <v>0</v>
      </c>
      <c r="AD36" s="84">
        <f t="shared" si="23"/>
        <v>0</v>
      </c>
      <c r="AE36" s="84">
        <f t="shared" si="24"/>
        <v>0</v>
      </c>
      <c r="AF36" s="84">
        <f t="shared" si="25"/>
        <v>0</v>
      </c>
      <c r="AG36" s="84">
        <f t="shared" si="26"/>
        <v>0</v>
      </c>
      <c r="AH36" s="84">
        <f t="shared" si="27"/>
        <v>0</v>
      </c>
      <c r="AI36" s="84">
        <f t="shared" si="28"/>
        <v>0</v>
      </c>
      <c r="AJ36" s="84">
        <f t="shared" si="29"/>
        <v>0</v>
      </c>
      <c r="AK36" s="84">
        <f t="shared" si="30"/>
        <v>0</v>
      </c>
      <c r="AL36" s="84">
        <f t="shared" si="31"/>
        <v>0</v>
      </c>
      <c r="AM36" s="84">
        <f t="shared" si="32"/>
        <v>0</v>
      </c>
      <c r="AN36" s="84">
        <f t="shared" si="33"/>
        <v>0</v>
      </c>
      <c r="AO36" s="84">
        <f t="shared" si="34"/>
        <v>0</v>
      </c>
      <c r="AP36" s="84">
        <f t="shared" si="35"/>
        <v>0</v>
      </c>
      <c r="AQ36" s="84">
        <f t="shared" si="36"/>
        <v>0</v>
      </c>
      <c r="AR36" s="84">
        <f t="shared" si="37"/>
        <v>0</v>
      </c>
      <c r="AS36" s="84">
        <f t="shared" si="38"/>
        <v>0</v>
      </c>
      <c r="AT36" s="84">
        <f t="shared" si="39"/>
        <v>0</v>
      </c>
      <c r="AU36" s="84">
        <f t="shared" si="40"/>
        <v>0</v>
      </c>
      <c r="AV36" s="84">
        <f t="shared" si="41"/>
        <v>0</v>
      </c>
      <c r="AW36" s="84">
        <f t="shared" si="42"/>
        <v>0</v>
      </c>
      <c r="AX36" s="84">
        <f t="shared" si="43"/>
        <v>0</v>
      </c>
      <c r="AY36" s="84">
        <f t="shared" si="44"/>
        <v>0</v>
      </c>
      <c r="AZ36" s="84">
        <f t="shared" si="45"/>
        <v>0</v>
      </c>
      <c r="BA36" s="84">
        <f t="shared" si="46"/>
        <v>0</v>
      </c>
      <c r="BB36" s="84">
        <f t="shared" si="47"/>
        <v>0</v>
      </c>
      <c r="BC36" s="84">
        <f t="shared" si="48"/>
        <v>0</v>
      </c>
      <c r="BD36" s="84">
        <f t="shared" si="49"/>
        <v>0</v>
      </c>
      <c r="BE36" s="84">
        <f t="shared" si="50"/>
        <v>0</v>
      </c>
      <c r="BF36" s="84">
        <f t="shared" si="51"/>
        <v>0</v>
      </c>
      <c r="BG36" s="84">
        <f t="shared" si="52"/>
        <v>0</v>
      </c>
      <c r="BH36" s="84">
        <f t="shared" si="53"/>
        <v>0</v>
      </c>
      <c r="BI36" s="84">
        <f t="shared" si="54"/>
        <v>0</v>
      </c>
      <c r="BJ36" s="84">
        <f t="shared" si="55"/>
        <v>0</v>
      </c>
      <c r="BK36" s="84">
        <f t="shared" si="56"/>
        <v>0</v>
      </c>
      <c r="BL36" s="84">
        <f t="shared" si="57"/>
        <v>0</v>
      </c>
      <c r="BM36" s="84">
        <f t="shared" si="58"/>
        <v>0</v>
      </c>
      <c r="BN36" s="84">
        <f t="shared" si="59"/>
        <v>0</v>
      </c>
      <c r="BO36" s="84">
        <f t="shared" si="60"/>
        <v>0</v>
      </c>
      <c r="BP36" s="84">
        <f t="shared" si="61"/>
        <v>0</v>
      </c>
      <c r="BQ36" s="84">
        <f t="shared" si="62"/>
        <v>0</v>
      </c>
      <c r="BR36" s="84">
        <f t="shared" si="63"/>
        <v>0</v>
      </c>
      <c r="BS36" s="84">
        <f t="shared" si="64"/>
        <v>0</v>
      </c>
      <c r="BT36" s="84">
        <f t="shared" si="65"/>
        <v>0</v>
      </c>
      <c r="BU36" s="84">
        <f t="shared" si="66"/>
        <v>0</v>
      </c>
      <c r="BV36" s="84">
        <f t="shared" si="67"/>
        <v>0</v>
      </c>
      <c r="BW36" s="84">
        <f t="shared" si="68"/>
        <v>0</v>
      </c>
      <c r="BX36" s="84">
        <f t="shared" si="69"/>
        <v>0</v>
      </c>
      <c r="BY36" s="84">
        <f t="shared" si="70"/>
        <v>0</v>
      </c>
      <c r="BZ36" s="84">
        <f t="shared" si="71"/>
        <v>0</v>
      </c>
      <c r="CA36" s="84">
        <f t="shared" si="72"/>
        <v>0</v>
      </c>
      <c r="CB36" s="84">
        <f t="shared" si="73"/>
        <v>0</v>
      </c>
      <c r="CC36" s="84">
        <f t="shared" si="74"/>
        <v>0</v>
      </c>
      <c r="CD36" s="84">
        <f t="shared" si="75"/>
        <v>0</v>
      </c>
      <c r="CE36" s="84">
        <f t="shared" si="76"/>
        <v>0</v>
      </c>
      <c r="CF36" s="84">
        <f t="shared" si="77"/>
        <v>0</v>
      </c>
      <c r="CG36" s="84">
        <f t="shared" si="78"/>
        <v>0</v>
      </c>
      <c r="CH36" s="84">
        <f t="shared" si="79"/>
        <v>0</v>
      </c>
      <c r="CI36" s="84">
        <f t="shared" si="80"/>
        <v>0</v>
      </c>
      <c r="CJ36" s="84">
        <f t="shared" si="81"/>
        <v>0</v>
      </c>
      <c r="CK36" s="84">
        <f t="shared" si="82"/>
        <v>0</v>
      </c>
      <c r="CL36" s="84">
        <f t="shared" si="83"/>
        <v>0</v>
      </c>
      <c r="CM36" s="84">
        <f t="shared" si="84"/>
        <v>0</v>
      </c>
      <c r="CN36" s="84">
        <f t="shared" si="85"/>
        <v>0</v>
      </c>
      <c r="CO36" s="84">
        <f t="shared" si="86"/>
        <v>0</v>
      </c>
      <c r="CP36" s="84">
        <f t="shared" si="87"/>
        <v>0</v>
      </c>
      <c r="CQ36" s="84">
        <f t="shared" si="88"/>
        <v>0</v>
      </c>
      <c r="CR36" s="84">
        <f t="shared" si="89"/>
        <v>0</v>
      </c>
      <c r="CS36" s="84">
        <f t="shared" si="90"/>
        <v>0</v>
      </c>
      <c r="CT36" s="84">
        <f t="shared" si="91"/>
        <v>0</v>
      </c>
      <c r="CU36" s="84">
        <f t="shared" si="92"/>
        <v>0</v>
      </c>
      <c r="CV36" s="84">
        <f t="shared" si="93"/>
        <v>0</v>
      </c>
      <c r="CW36" s="84">
        <f t="shared" si="94"/>
        <v>0</v>
      </c>
      <c r="CX36" s="84">
        <f t="shared" si="95"/>
        <v>0</v>
      </c>
    </row>
    <row r="37" spans="1:102" ht="14.25">
      <c r="A37" s="78">
        <f t="shared" si="96"/>
        <v>27</v>
      </c>
      <c r="B37" s="79"/>
      <c r="C37" s="80"/>
      <c r="D37" s="81"/>
      <c r="E37" s="82"/>
      <c r="F37" s="83"/>
      <c r="G37" s="84">
        <f t="shared" si="0"/>
        <v>0</v>
      </c>
      <c r="H37" s="84">
        <f t="shared" si="1"/>
        <v>0</v>
      </c>
      <c r="I37" s="84">
        <f t="shared" si="2"/>
        <v>0</v>
      </c>
      <c r="J37" s="84">
        <f t="shared" si="3"/>
        <v>0</v>
      </c>
      <c r="K37" s="84">
        <f t="shared" si="4"/>
        <v>0</v>
      </c>
      <c r="L37" s="84">
        <f t="shared" si="5"/>
        <v>0</v>
      </c>
      <c r="M37" s="84">
        <f t="shared" si="6"/>
        <v>0</v>
      </c>
      <c r="N37" s="84">
        <f t="shared" si="7"/>
        <v>0</v>
      </c>
      <c r="O37" s="84">
        <f t="shared" si="8"/>
        <v>0</v>
      </c>
      <c r="P37" s="84">
        <f t="shared" si="9"/>
        <v>0</v>
      </c>
      <c r="Q37" s="84">
        <f t="shared" si="10"/>
        <v>0</v>
      </c>
      <c r="R37" s="84">
        <f t="shared" si="11"/>
        <v>0</v>
      </c>
      <c r="S37" s="84">
        <f t="shared" si="12"/>
        <v>0</v>
      </c>
      <c r="T37" s="84">
        <f t="shared" si="13"/>
        <v>0</v>
      </c>
      <c r="U37" s="84">
        <f t="shared" si="14"/>
        <v>0</v>
      </c>
      <c r="V37" s="84">
        <f t="shared" si="15"/>
        <v>0</v>
      </c>
      <c r="W37" s="84">
        <f t="shared" si="16"/>
        <v>0</v>
      </c>
      <c r="X37" s="84">
        <f t="shared" si="17"/>
        <v>0</v>
      </c>
      <c r="Y37" s="84">
        <f t="shared" si="18"/>
        <v>0</v>
      </c>
      <c r="Z37" s="84">
        <f t="shared" si="19"/>
        <v>0</v>
      </c>
      <c r="AA37" s="84">
        <f t="shared" si="20"/>
        <v>0</v>
      </c>
      <c r="AB37" s="84">
        <f t="shared" si="21"/>
        <v>0</v>
      </c>
      <c r="AC37" s="84">
        <f t="shared" si="22"/>
        <v>0</v>
      </c>
      <c r="AD37" s="84">
        <f t="shared" si="23"/>
        <v>0</v>
      </c>
      <c r="AE37" s="84">
        <f t="shared" si="24"/>
        <v>0</v>
      </c>
      <c r="AF37" s="84">
        <f t="shared" si="25"/>
        <v>0</v>
      </c>
      <c r="AG37" s="84">
        <f t="shared" si="26"/>
        <v>0</v>
      </c>
      <c r="AH37" s="84">
        <f t="shared" si="27"/>
        <v>0</v>
      </c>
      <c r="AI37" s="84">
        <f t="shared" si="28"/>
        <v>0</v>
      </c>
      <c r="AJ37" s="84">
        <f t="shared" si="29"/>
        <v>0</v>
      </c>
      <c r="AK37" s="84">
        <f t="shared" si="30"/>
        <v>0</v>
      </c>
      <c r="AL37" s="84">
        <f t="shared" si="31"/>
        <v>0</v>
      </c>
      <c r="AM37" s="84">
        <f t="shared" si="32"/>
        <v>0</v>
      </c>
      <c r="AN37" s="84">
        <f t="shared" si="33"/>
        <v>0</v>
      </c>
      <c r="AO37" s="84">
        <f t="shared" si="34"/>
        <v>0</v>
      </c>
      <c r="AP37" s="84">
        <f t="shared" si="35"/>
        <v>0</v>
      </c>
      <c r="AQ37" s="84">
        <f t="shared" si="36"/>
        <v>0</v>
      </c>
      <c r="AR37" s="84">
        <f t="shared" si="37"/>
        <v>0</v>
      </c>
      <c r="AS37" s="84">
        <f t="shared" si="38"/>
        <v>0</v>
      </c>
      <c r="AT37" s="84">
        <f t="shared" si="39"/>
        <v>0</v>
      </c>
      <c r="AU37" s="84">
        <f t="shared" si="40"/>
        <v>0</v>
      </c>
      <c r="AV37" s="84">
        <f t="shared" si="41"/>
        <v>0</v>
      </c>
      <c r="AW37" s="84">
        <f t="shared" si="42"/>
        <v>0</v>
      </c>
      <c r="AX37" s="84">
        <f t="shared" si="43"/>
        <v>0</v>
      </c>
      <c r="AY37" s="84">
        <f t="shared" si="44"/>
        <v>0</v>
      </c>
      <c r="AZ37" s="84">
        <f t="shared" si="45"/>
        <v>0</v>
      </c>
      <c r="BA37" s="84">
        <f t="shared" si="46"/>
        <v>0</v>
      </c>
      <c r="BB37" s="84">
        <f t="shared" si="47"/>
        <v>0</v>
      </c>
      <c r="BC37" s="84">
        <f t="shared" si="48"/>
        <v>0</v>
      </c>
      <c r="BD37" s="84">
        <f t="shared" si="49"/>
        <v>0</v>
      </c>
      <c r="BE37" s="84">
        <f t="shared" si="50"/>
        <v>0</v>
      </c>
      <c r="BF37" s="84">
        <f t="shared" si="51"/>
        <v>0</v>
      </c>
      <c r="BG37" s="84">
        <f t="shared" si="52"/>
        <v>0</v>
      </c>
      <c r="BH37" s="84">
        <f t="shared" si="53"/>
        <v>0</v>
      </c>
      <c r="BI37" s="84">
        <f t="shared" si="54"/>
        <v>0</v>
      </c>
      <c r="BJ37" s="84">
        <f t="shared" si="55"/>
        <v>0</v>
      </c>
      <c r="BK37" s="84">
        <f t="shared" si="56"/>
        <v>0</v>
      </c>
      <c r="BL37" s="84">
        <f t="shared" si="57"/>
        <v>0</v>
      </c>
      <c r="BM37" s="84">
        <f t="shared" si="58"/>
        <v>0</v>
      </c>
      <c r="BN37" s="84">
        <f t="shared" si="59"/>
        <v>0</v>
      </c>
      <c r="BO37" s="84">
        <f t="shared" si="60"/>
        <v>0</v>
      </c>
      <c r="BP37" s="84">
        <f t="shared" si="61"/>
        <v>0</v>
      </c>
      <c r="BQ37" s="84">
        <f t="shared" si="62"/>
        <v>0</v>
      </c>
      <c r="BR37" s="84">
        <f t="shared" si="63"/>
        <v>0</v>
      </c>
      <c r="BS37" s="84">
        <f t="shared" si="64"/>
        <v>0</v>
      </c>
      <c r="BT37" s="84">
        <f t="shared" si="65"/>
        <v>0</v>
      </c>
      <c r="BU37" s="84">
        <f t="shared" si="66"/>
        <v>0</v>
      </c>
      <c r="BV37" s="84">
        <f t="shared" si="67"/>
        <v>0</v>
      </c>
      <c r="BW37" s="84">
        <f t="shared" si="68"/>
        <v>0</v>
      </c>
      <c r="BX37" s="84">
        <f t="shared" si="69"/>
        <v>0</v>
      </c>
      <c r="BY37" s="84">
        <f t="shared" si="70"/>
        <v>0</v>
      </c>
      <c r="BZ37" s="84">
        <f t="shared" si="71"/>
        <v>0</v>
      </c>
      <c r="CA37" s="84">
        <f t="shared" si="72"/>
        <v>0</v>
      </c>
      <c r="CB37" s="84">
        <f t="shared" si="73"/>
        <v>0</v>
      </c>
      <c r="CC37" s="84">
        <f t="shared" si="74"/>
        <v>0</v>
      </c>
      <c r="CD37" s="84">
        <f t="shared" si="75"/>
        <v>0</v>
      </c>
      <c r="CE37" s="84">
        <f t="shared" si="76"/>
        <v>0</v>
      </c>
      <c r="CF37" s="84">
        <f t="shared" si="77"/>
        <v>0</v>
      </c>
      <c r="CG37" s="84">
        <f t="shared" si="78"/>
        <v>0</v>
      </c>
      <c r="CH37" s="84">
        <f t="shared" si="79"/>
        <v>0</v>
      </c>
      <c r="CI37" s="84">
        <f t="shared" si="80"/>
        <v>0</v>
      </c>
      <c r="CJ37" s="84">
        <f t="shared" si="81"/>
        <v>0</v>
      </c>
      <c r="CK37" s="84">
        <f t="shared" si="82"/>
        <v>0</v>
      </c>
      <c r="CL37" s="84">
        <f t="shared" si="83"/>
        <v>0</v>
      </c>
      <c r="CM37" s="84">
        <f t="shared" si="84"/>
        <v>0</v>
      </c>
      <c r="CN37" s="84">
        <f t="shared" si="85"/>
        <v>0</v>
      </c>
      <c r="CO37" s="84">
        <f t="shared" si="86"/>
        <v>0</v>
      </c>
      <c r="CP37" s="84">
        <f t="shared" si="87"/>
        <v>0</v>
      </c>
      <c r="CQ37" s="84">
        <f t="shared" si="88"/>
        <v>0</v>
      </c>
      <c r="CR37" s="84">
        <f t="shared" si="89"/>
        <v>0</v>
      </c>
      <c r="CS37" s="84">
        <f t="shared" si="90"/>
        <v>0</v>
      </c>
      <c r="CT37" s="84">
        <f t="shared" si="91"/>
        <v>0</v>
      </c>
      <c r="CU37" s="84">
        <f t="shared" si="92"/>
        <v>0</v>
      </c>
      <c r="CV37" s="84">
        <f t="shared" si="93"/>
        <v>0</v>
      </c>
      <c r="CW37" s="84">
        <f t="shared" si="94"/>
        <v>0</v>
      </c>
      <c r="CX37" s="84">
        <f t="shared" si="95"/>
        <v>0</v>
      </c>
    </row>
    <row r="38" spans="1:102" ht="14.25">
      <c r="A38" s="78">
        <f t="shared" si="96"/>
        <v>28</v>
      </c>
      <c r="B38" s="79"/>
      <c r="C38" s="80"/>
      <c r="D38" s="81"/>
      <c r="E38" s="82"/>
      <c r="F38" s="83"/>
      <c r="G38" s="84">
        <f t="shared" si="0"/>
        <v>0</v>
      </c>
      <c r="H38" s="84">
        <f t="shared" si="1"/>
        <v>0</v>
      </c>
      <c r="I38" s="84">
        <f t="shared" si="2"/>
        <v>0</v>
      </c>
      <c r="J38" s="84">
        <f t="shared" si="3"/>
        <v>0</v>
      </c>
      <c r="K38" s="84">
        <f t="shared" si="4"/>
        <v>0</v>
      </c>
      <c r="L38" s="84">
        <f t="shared" si="5"/>
        <v>0</v>
      </c>
      <c r="M38" s="84">
        <f t="shared" si="6"/>
        <v>0</v>
      </c>
      <c r="N38" s="84">
        <f t="shared" si="7"/>
        <v>0</v>
      </c>
      <c r="O38" s="84">
        <f t="shared" si="8"/>
        <v>0</v>
      </c>
      <c r="P38" s="84">
        <f t="shared" si="9"/>
        <v>0</v>
      </c>
      <c r="Q38" s="84">
        <f t="shared" si="10"/>
        <v>0</v>
      </c>
      <c r="R38" s="84">
        <f t="shared" si="11"/>
        <v>0</v>
      </c>
      <c r="S38" s="84">
        <f t="shared" si="12"/>
        <v>0</v>
      </c>
      <c r="T38" s="84">
        <f t="shared" si="13"/>
        <v>0</v>
      </c>
      <c r="U38" s="84">
        <f t="shared" si="14"/>
        <v>0</v>
      </c>
      <c r="V38" s="84">
        <f t="shared" si="15"/>
        <v>0</v>
      </c>
      <c r="W38" s="84">
        <f t="shared" si="16"/>
        <v>0</v>
      </c>
      <c r="X38" s="84">
        <f t="shared" si="17"/>
        <v>0</v>
      </c>
      <c r="Y38" s="84">
        <f t="shared" si="18"/>
        <v>0</v>
      </c>
      <c r="Z38" s="84">
        <f t="shared" si="19"/>
        <v>0</v>
      </c>
      <c r="AA38" s="84">
        <f t="shared" si="20"/>
        <v>0</v>
      </c>
      <c r="AB38" s="84">
        <f t="shared" si="21"/>
        <v>0</v>
      </c>
      <c r="AC38" s="84">
        <f t="shared" si="22"/>
        <v>0</v>
      </c>
      <c r="AD38" s="84">
        <f t="shared" si="23"/>
        <v>0</v>
      </c>
      <c r="AE38" s="84">
        <f t="shared" si="24"/>
        <v>0</v>
      </c>
      <c r="AF38" s="84">
        <f t="shared" si="25"/>
        <v>0</v>
      </c>
      <c r="AG38" s="84">
        <f t="shared" si="26"/>
        <v>0</v>
      </c>
      <c r="AH38" s="84">
        <f t="shared" si="27"/>
        <v>0</v>
      </c>
      <c r="AI38" s="84">
        <f t="shared" si="28"/>
        <v>0</v>
      </c>
      <c r="AJ38" s="84">
        <f t="shared" si="29"/>
        <v>0</v>
      </c>
      <c r="AK38" s="84">
        <f t="shared" si="30"/>
        <v>0</v>
      </c>
      <c r="AL38" s="84">
        <f t="shared" si="31"/>
        <v>0</v>
      </c>
      <c r="AM38" s="84">
        <f t="shared" si="32"/>
        <v>0</v>
      </c>
      <c r="AN38" s="84">
        <f t="shared" si="33"/>
        <v>0</v>
      </c>
      <c r="AO38" s="84">
        <f t="shared" si="34"/>
        <v>0</v>
      </c>
      <c r="AP38" s="84">
        <f t="shared" si="35"/>
        <v>0</v>
      </c>
      <c r="AQ38" s="84">
        <f t="shared" si="36"/>
        <v>0</v>
      </c>
      <c r="AR38" s="84">
        <f t="shared" si="37"/>
        <v>0</v>
      </c>
      <c r="AS38" s="84">
        <f t="shared" si="38"/>
        <v>0</v>
      </c>
      <c r="AT38" s="84">
        <f t="shared" si="39"/>
        <v>0</v>
      </c>
      <c r="AU38" s="84">
        <f t="shared" si="40"/>
        <v>0</v>
      </c>
      <c r="AV38" s="84">
        <f t="shared" si="41"/>
        <v>0</v>
      </c>
      <c r="AW38" s="84">
        <f t="shared" si="42"/>
        <v>0</v>
      </c>
      <c r="AX38" s="84">
        <f t="shared" si="43"/>
        <v>0</v>
      </c>
      <c r="AY38" s="84">
        <f t="shared" si="44"/>
        <v>0</v>
      </c>
      <c r="AZ38" s="84">
        <f t="shared" si="45"/>
        <v>0</v>
      </c>
      <c r="BA38" s="84">
        <f t="shared" si="46"/>
        <v>0</v>
      </c>
      <c r="BB38" s="84">
        <f t="shared" si="47"/>
        <v>0</v>
      </c>
      <c r="BC38" s="84">
        <f t="shared" si="48"/>
        <v>0</v>
      </c>
      <c r="BD38" s="84">
        <f t="shared" si="49"/>
        <v>0</v>
      </c>
      <c r="BE38" s="84">
        <f t="shared" si="50"/>
        <v>0</v>
      </c>
      <c r="BF38" s="84">
        <f t="shared" si="51"/>
        <v>0</v>
      </c>
      <c r="BG38" s="84">
        <f t="shared" si="52"/>
        <v>0</v>
      </c>
      <c r="BH38" s="84">
        <f t="shared" si="53"/>
        <v>0</v>
      </c>
      <c r="BI38" s="84">
        <f t="shared" si="54"/>
        <v>0</v>
      </c>
      <c r="BJ38" s="84">
        <f t="shared" si="55"/>
        <v>0</v>
      </c>
      <c r="BK38" s="84">
        <f t="shared" si="56"/>
        <v>0</v>
      </c>
      <c r="BL38" s="84">
        <f t="shared" si="57"/>
        <v>0</v>
      </c>
      <c r="BM38" s="84">
        <f t="shared" si="58"/>
        <v>0</v>
      </c>
      <c r="BN38" s="84">
        <f t="shared" si="59"/>
        <v>0</v>
      </c>
      <c r="BO38" s="84">
        <f t="shared" si="60"/>
        <v>0</v>
      </c>
      <c r="BP38" s="84">
        <f t="shared" si="61"/>
        <v>0</v>
      </c>
      <c r="BQ38" s="84">
        <f t="shared" si="62"/>
        <v>0</v>
      </c>
      <c r="BR38" s="84">
        <f t="shared" si="63"/>
        <v>0</v>
      </c>
      <c r="BS38" s="84">
        <f t="shared" si="64"/>
        <v>0</v>
      </c>
      <c r="BT38" s="84">
        <f t="shared" si="65"/>
        <v>0</v>
      </c>
      <c r="BU38" s="84">
        <f t="shared" si="66"/>
        <v>0</v>
      </c>
      <c r="BV38" s="84">
        <f t="shared" si="67"/>
        <v>0</v>
      </c>
      <c r="BW38" s="84">
        <f t="shared" si="68"/>
        <v>0</v>
      </c>
      <c r="BX38" s="84">
        <f t="shared" si="69"/>
        <v>0</v>
      </c>
      <c r="BY38" s="84">
        <f t="shared" si="70"/>
        <v>0</v>
      </c>
      <c r="BZ38" s="84">
        <f t="shared" si="71"/>
        <v>0</v>
      </c>
      <c r="CA38" s="84">
        <f t="shared" si="72"/>
        <v>0</v>
      </c>
      <c r="CB38" s="84">
        <f t="shared" si="73"/>
        <v>0</v>
      </c>
      <c r="CC38" s="84">
        <f t="shared" si="74"/>
        <v>0</v>
      </c>
      <c r="CD38" s="84">
        <f t="shared" si="75"/>
        <v>0</v>
      </c>
      <c r="CE38" s="84">
        <f t="shared" si="76"/>
        <v>0</v>
      </c>
      <c r="CF38" s="84">
        <f t="shared" si="77"/>
        <v>0</v>
      </c>
      <c r="CG38" s="84">
        <f t="shared" si="78"/>
        <v>0</v>
      </c>
      <c r="CH38" s="84">
        <f t="shared" si="79"/>
        <v>0</v>
      </c>
      <c r="CI38" s="84">
        <f t="shared" si="80"/>
        <v>0</v>
      </c>
      <c r="CJ38" s="84">
        <f t="shared" si="81"/>
        <v>0</v>
      </c>
      <c r="CK38" s="84">
        <f t="shared" si="82"/>
        <v>0</v>
      </c>
      <c r="CL38" s="84">
        <f t="shared" si="83"/>
        <v>0</v>
      </c>
      <c r="CM38" s="84">
        <f t="shared" si="84"/>
        <v>0</v>
      </c>
      <c r="CN38" s="84">
        <f t="shared" si="85"/>
        <v>0</v>
      </c>
      <c r="CO38" s="84">
        <f t="shared" si="86"/>
        <v>0</v>
      </c>
      <c r="CP38" s="84">
        <f t="shared" si="87"/>
        <v>0</v>
      </c>
      <c r="CQ38" s="84">
        <f t="shared" si="88"/>
        <v>0</v>
      </c>
      <c r="CR38" s="84">
        <f t="shared" si="89"/>
        <v>0</v>
      </c>
      <c r="CS38" s="84">
        <f t="shared" si="90"/>
        <v>0</v>
      </c>
      <c r="CT38" s="84">
        <f t="shared" si="91"/>
        <v>0</v>
      </c>
      <c r="CU38" s="84">
        <f t="shared" si="92"/>
        <v>0</v>
      </c>
      <c r="CV38" s="84">
        <f t="shared" si="93"/>
        <v>0</v>
      </c>
      <c r="CW38" s="84">
        <f t="shared" si="94"/>
        <v>0</v>
      </c>
      <c r="CX38" s="84">
        <f t="shared" si="95"/>
        <v>0</v>
      </c>
    </row>
    <row r="39" spans="1:102" ht="14.25">
      <c r="A39" s="78">
        <f t="shared" si="96"/>
        <v>29</v>
      </c>
      <c r="B39" s="79"/>
      <c r="C39" s="80"/>
      <c r="D39" s="81"/>
      <c r="E39" s="82"/>
      <c r="F39" s="83"/>
      <c r="G39" s="84">
        <f t="shared" si="0"/>
        <v>0</v>
      </c>
      <c r="H39" s="84">
        <f t="shared" si="1"/>
        <v>0</v>
      </c>
      <c r="I39" s="84">
        <f t="shared" si="2"/>
        <v>0</v>
      </c>
      <c r="J39" s="84">
        <f t="shared" si="3"/>
        <v>0</v>
      </c>
      <c r="K39" s="84">
        <f t="shared" si="4"/>
        <v>0</v>
      </c>
      <c r="L39" s="84">
        <f t="shared" si="5"/>
        <v>0</v>
      </c>
      <c r="M39" s="84">
        <f t="shared" si="6"/>
        <v>0</v>
      </c>
      <c r="N39" s="84">
        <f t="shared" si="7"/>
        <v>0</v>
      </c>
      <c r="O39" s="84">
        <f t="shared" si="8"/>
        <v>0</v>
      </c>
      <c r="P39" s="84">
        <f t="shared" si="9"/>
        <v>0</v>
      </c>
      <c r="Q39" s="84">
        <f t="shared" si="10"/>
        <v>0</v>
      </c>
      <c r="R39" s="84">
        <f t="shared" si="11"/>
        <v>0</v>
      </c>
      <c r="S39" s="84">
        <f t="shared" si="12"/>
        <v>0</v>
      </c>
      <c r="T39" s="84">
        <f t="shared" si="13"/>
        <v>0</v>
      </c>
      <c r="U39" s="84">
        <f t="shared" si="14"/>
        <v>0</v>
      </c>
      <c r="V39" s="84">
        <f t="shared" si="15"/>
        <v>0</v>
      </c>
      <c r="W39" s="84">
        <f t="shared" si="16"/>
        <v>0</v>
      </c>
      <c r="X39" s="84">
        <f t="shared" si="17"/>
        <v>0</v>
      </c>
      <c r="Y39" s="84">
        <f t="shared" si="18"/>
        <v>0</v>
      </c>
      <c r="Z39" s="84">
        <f t="shared" si="19"/>
        <v>0</v>
      </c>
      <c r="AA39" s="84">
        <f t="shared" si="20"/>
        <v>0</v>
      </c>
      <c r="AB39" s="84">
        <f t="shared" si="21"/>
        <v>0</v>
      </c>
      <c r="AC39" s="84">
        <f t="shared" si="22"/>
        <v>0</v>
      </c>
      <c r="AD39" s="84">
        <f t="shared" si="23"/>
        <v>0</v>
      </c>
      <c r="AE39" s="84">
        <f t="shared" si="24"/>
        <v>0</v>
      </c>
      <c r="AF39" s="84">
        <f t="shared" si="25"/>
        <v>0</v>
      </c>
      <c r="AG39" s="84">
        <f t="shared" si="26"/>
        <v>0</v>
      </c>
      <c r="AH39" s="84">
        <f t="shared" si="27"/>
        <v>0</v>
      </c>
      <c r="AI39" s="84">
        <f t="shared" si="28"/>
        <v>0</v>
      </c>
      <c r="AJ39" s="84">
        <f t="shared" si="29"/>
        <v>0</v>
      </c>
      <c r="AK39" s="84">
        <f t="shared" si="30"/>
        <v>0</v>
      </c>
      <c r="AL39" s="84">
        <f t="shared" si="31"/>
        <v>0</v>
      </c>
      <c r="AM39" s="84">
        <f t="shared" si="32"/>
        <v>0</v>
      </c>
      <c r="AN39" s="84">
        <f t="shared" si="33"/>
        <v>0</v>
      </c>
      <c r="AO39" s="84">
        <f t="shared" si="34"/>
        <v>0</v>
      </c>
      <c r="AP39" s="84">
        <f t="shared" si="35"/>
        <v>0</v>
      </c>
      <c r="AQ39" s="84">
        <f t="shared" si="36"/>
        <v>0</v>
      </c>
      <c r="AR39" s="84">
        <f t="shared" si="37"/>
        <v>0</v>
      </c>
      <c r="AS39" s="84">
        <f t="shared" si="38"/>
        <v>0</v>
      </c>
      <c r="AT39" s="84">
        <f t="shared" si="39"/>
        <v>0</v>
      </c>
      <c r="AU39" s="84">
        <f t="shared" si="40"/>
        <v>0</v>
      </c>
      <c r="AV39" s="84">
        <f t="shared" si="41"/>
        <v>0</v>
      </c>
      <c r="AW39" s="84">
        <f t="shared" si="42"/>
        <v>0</v>
      </c>
      <c r="AX39" s="84">
        <f t="shared" si="43"/>
        <v>0</v>
      </c>
      <c r="AY39" s="84">
        <f t="shared" si="44"/>
        <v>0</v>
      </c>
      <c r="AZ39" s="84">
        <f t="shared" si="45"/>
        <v>0</v>
      </c>
      <c r="BA39" s="84">
        <f t="shared" si="46"/>
        <v>0</v>
      </c>
      <c r="BB39" s="84">
        <f t="shared" si="47"/>
        <v>0</v>
      </c>
      <c r="BC39" s="84">
        <f t="shared" si="48"/>
        <v>0</v>
      </c>
      <c r="BD39" s="84">
        <f t="shared" si="49"/>
        <v>0</v>
      </c>
      <c r="BE39" s="84">
        <f t="shared" si="50"/>
        <v>0</v>
      </c>
      <c r="BF39" s="84">
        <f t="shared" si="51"/>
        <v>0</v>
      </c>
      <c r="BG39" s="84">
        <f t="shared" si="52"/>
        <v>0</v>
      </c>
      <c r="BH39" s="84">
        <f t="shared" si="53"/>
        <v>0</v>
      </c>
      <c r="BI39" s="84">
        <f t="shared" si="54"/>
        <v>0</v>
      </c>
      <c r="BJ39" s="84">
        <f t="shared" si="55"/>
        <v>0</v>
      </c>
      <c r="BK39" s="84">
        <f t="shared" si="56"/>
        <v>0</v>
      </c>
      <c r="BL39" s="84">
        <f t="shared" si="57"/>
        <v>0</v>
      </c>
      <c r="BM39" s="84">
        <f t="shared" si="58"/>
        <v>0</v>
      </c>
      <c r="BN39" s="84">
        <f t="shared" si="59"/>
        <v>0</v>
      </c>
      <c r="BO39" s="84">
        <f t="shared" si="60"/>
        <v>0</v>
      </c>
      <c r="BP39" s="84">
        <f t="shared" si="61"/>
        <v>0</v>
      </c>
      <c r="BQ39" s="84">
        <f t="shared" si="62"/>
        <v>0</v>
      </c>
      <c r="BR39" s="84">
        <f t="shared" si="63"/>
        <v>0</v>
      </c>
      <c r="BS39" s="84">
        <f t="shared" si="64"/>
        <v>0</v>
      </c>
      <c r="BT39" s="84">
        <f t="shared" si="65"/>
        <v>0</v>
      </c>
      <c r="BU39" s="84">
        <f t="shared" si="66"/>
        <v>0</v>
      </c>
      <c r="BV39" s="84">
        <f t="shared" si="67"/>
        <v>0</v>
      </c>
      <c r="BW39" s="84">
        <f t="shared" si="68"/>
        <v>0</v>
      </c>
      <c r="BX39" s="84">
        <f t="shared" si="69"/>
        <v>0</v>
      </c>
      <c r="BY39" s="84">
        <f t="shared" si="70"/>
        <v>0</v>
      </c>
      <c r="BZ39" s="84">
        <f t="shared" si="71"/>
        <v>0</v>
      </c>
      <c r="CA39" s="84">
        <f t="shared" si="72"/>
        <v>0</v>
      </c>
      <c r="CB39" s="84">
        <f t="shared" si="73"/>
        <v>0</v>
      </c>
      <c r="CC39" s="84">
        <f t="shared" si="74"/>
        <v>0</v>
      </c>
      <c r="CD39" s="84">
        <f t="shared" si="75"/>
        <v>0</v>
      </c>
      <c r="CE39" s="84">
        <f t="shared" si="76"/>
        <v>0</v>
      </c>
      <c r="CF39" s="84">
        <f t="shared" si="77"/>
        <v>0</v>
      </c>
      <c r="CG39" s="84">
        <f t="shared" si="78"/>
        <v>0</v>
      </c>
      <c r="CH39" s="84">
        <f t="shared" si="79"/>
        <v>0</v>
      </c>
      <c r="CI39" s="84">
        <f t="shared" si="80"/>
        <v>0</v>
      </c>
      <c r="CJ39" s="84">
        <f t="shared" si="81"/>
        <v>0</v>
      </c>
      <c r="CK39" s="84">
        <f t="shared" si="82"/>
        <v>0</v>
      </c>
      <c r="CL39" s="84">
        <f t="shared" si="83"/>
        <v>0</v>
      </c>
      <c r="CM39" s="84">
        <f t="shared" si="84"/>
        <v>0</v>
      </c>
      <c r="CN39" s="84">
        <f t="shared" si="85"/>
        <v>0</v>
      </c>
      <c r="CO39" s="84">
        <f t="shared" si="86"/>
        <v>0</v>
      </c>
      <c r="CP39" s="84">
        <f t="shared" si="87"/>
        <v>0</v>
      </c>
      <c r="CQ39" s="84">
        <f t="shared" si="88"/>
        <v>0</v>
      </c>
      <c r="CR39" s="84">
        <f t="shared" si="89"/>
        <v>0</v>
      </c>
      <c r="CS39" s="84">
        <f t="shared" si="90"/>
        <v>0</v>
      </c>
      <c r="CT39" s="84">
        <f t="shared" si="91"/>
        <v>0</v>
      </c>
      <c r="CU39" s="84">
        <f t="shared" si="92"/>
        <v>0</v>
      </c>
      <c r="CV39" s="84">
        <f t="shared" si="93"/>
        <v>0</v>
      </c>
      <c r="CW39" s="84">
        <f t="shared" si="94"/>
        <v>0</v>
      </c>
      <c r="CX39" s="84">
        <f t="shared" si="95"/>
        <v>0</v>
      </c>
    </row>
    <row r="40" spans="1:102" ht="14.25">
      <c r="A40" s="78">
        <f t="shared" si="96"/>
        <v>30</v>
      </c>
      <c r="B40" s="79"/>
      <c r="C40" s="80"/>
      <c r="D40" s="81"/>
      <c r="E40" s="82"/>
      <c r="F40" s="83"/>
      <c r="G40" s="84">
        <f t="shared" si="0"/>
        <v>0</v>
      </c>
      <c r="H40" s="84">
        <f t="shared" si="1"/>
        <v>0</v>
      </c>
      <c r="I40" s="84">
        <f t="shared" si="2"/>
        <v>0</v>
      </c>
      <c r="J40" s="84">
        <f t="shared" si="3"/>
        <v>0</v>
      </c>
      <c r="K40" s="84">
        <f t="shared" si="4"/>
        <v>0</v>
      </c>
      <c r="L40" s="84">
        <f t="shared" si="5"/>
        <v>0</v>
      </c>
      <c r="M40" s="84">
        <f t="shared" si="6"/>
        <v>0</v>
      </c>
      <c r="N40" s="84">
        <f t="shared" si="7"/>
        <v>0</v>
      </c>
      <c r="O40" s="84">
        <f t="shared" si="8"/>
        <v>0</v>
      </c>
      <c r="P40" s="84">
        <f t="shared" si="9"/>
        <v>0</v>
      </c>
      <c r="Q40" s="84">
        <f t="shared" si="10"/>
        <v>0</v>
      </c>
      <c r="R40" s="84">
        <f t="shared" si="11"/>
        <v>0</v>
      </c>
      <c r="S40" s="84">
        <f t="shared" si="12"/>
        <v>0</v>
      </c>
      <c r="T40" s="84">
        <f t="shared" si="13"/>
        <v>0</v>
      </c>
      <c r="U40" s="84">
        <f t="shared" si="14"/>
        <v>0</v>
      </c>
      <c r="V40" s="84">
        <f t="shared" si="15"/>
        <v>0</v>
      </c>
      <c r="W40" s="84">
        <f t="shared" si="16"/>
        <v>0</v>
      </c>
      <c r="X40" s="84">
        <f t="shared" si="17"/>
        <v>0</v>
      </c>
      <c r="Y40" s="84">
        <f t="shared" si="18"/>
        <v>0</v>
      </c>
      <c r="Z40" s="84">
        <f t="shared" si="19"/>
        <v>0</v>
      </c>
      <c r="AA40" s="84">
        <f t="shared" si="20"/>
        <v>0</v>
      </c>
      <c r="AB40" s="84">
        <f t="shared" si="21"/>
        <v>0</v>
      </c>
      <c r="AC40" s="84">
        <f t="shared" si="22"/>
        <v>0</v>
      </c>
      <c r="AD40" s="84">
        <f t="shared" si="23"/>
        <v>0</v>
      </c>
      <c r="AE40" s="84">
        <f t="shared" si="24"/>
        <v>0</v>
      </c>
      <c r="AF40" s="84">
        <f t="shared" si="25"/>
        <v>0</v>
      </c>
      <c r="AG40" s="84">
        <f t="shared" si="26"/>
        <v>0</v>
      </c>
      <c r="AH40" s="84">
        <f t="shared" si="27"/>
        <v>0</v>
      </c>
      <c r="AI40" s="84">
        <f t="shared" si="28"/>
        <v>0</v>
      </c>
      <c r="AJ40" s="84">
        <f t="shared" si="29"/>
        <v>0</v>
      </c>
      <c r="AK40" s="84">
        <f t="shared" si="30"/>
        <v>0</v>
      </c>
      <c r="AL40" s="84">
        <f t="shared" si="31"/>
        <v>0</v>
      </c>
      <c r="AM40" s="84">
        <f t="shared" si="32"/>
        <v>0</v>
      </c>
      <c r="AN40" s="84">
        <f t="shared" si="33"/>
        <v>0</v>
      </c>
      <c r="AO40" s="84">
        <f t="shared" si="34"/>
        <v>0</v>
      </c>
      <c r="AP40" s="84">
        <f t="shared" si="35"/>
        <v>0</v>
      </c>
      <c r="AQ40" s="84">
        <f t="shared" si="36"/>
        <v>0</v>
      </c>
      <c r="AR40" s="84">
        <f t="shared" si="37"/>
        <v>0</v>
      </c>
      <c r="AS40" s="84">
        <f t="shared" si="38"/>
        <v>0</v>
      </c>
      <c r="AT40" s="84">
        <f t="shared" si="39"/>
        <v>0</v>
      </c>
      <c r="AU40" s="84">
        <f t="shared" si="40"/>
        <v>0</v>
      </c>
      <c r="AV40" s="84">
        <f t="shared" si="41"/>
        <v>0</v>
      </c>
      <c r="AW40" s="84">
        <f t="shared" si="42"/>
        <v>0</v>
      </c>
      <c r="AX40" s="84">
        <f t="shared" si="43"/>
        <v>0</v>
      </c>
      <c r="AY40" s="84">
        <f t="shared" si="44"/>
        <v>0</v>
      </c>
      <c r="AZ40" s="84">
        <f t="shared" si="45"/>
        <v>0</v>
      </c>
      <c r="BA40" s="84">
        <f t="shared" si="46"/>
        <v>0</v>
      </c>
      <c r="BB40" s="84">
        <f t="shared" si="47"/>
        <v>0</v>
      </c>
      <c r="BC40" s="84">
        <f t="shared" si="48"/>
        <v>0</v>
      </c>
      <c r="BD40" s="84">
        <f t="shared" si="49"/>
        <v>0</v>
      </c>
      <c r="BE40" s="84">
        <f t="shared" si="50"/>
        <v>0</v>
      </c>
      <c r="BF40" s="84">
        <f t="shared" si="51"/>
        <v>0</v>
      </c>
      <c r="BG40" s="84">
        <f t="shared" si="52"/>
        <v>0</v>
      </c>
      <c r="BH40" s="84">
        <f t="shared" si="53"/>
        <v>0</v>
      </c>
      <c r="BI40" s="84">
        <f t="shared" si="54"/>
        <v>0</v>
      </c>
      <c r="BJ40" s="84">
        <f t="shared" si="55"/>
        <v>0</v>
      </c>
      <c r="BK40" s="84">
        <f t="shared" si="56"/>
        <v>0</v>
      </c>
      <c r="BL40" s="84">
        <f t="shared" si="57"/>
        <v>0</v>
      </c>
      <c r="BM40" s="84">
        <f t="shared" si="58"/>
        <v>0</v>
      </c>
      <c r="BN40" s="84">
        <f t="shared" si="59"/>
        <v>0</v>
      </c>
      <c r="BO40" s="84">
        <f t="shared" si="60"/>
        <v>0</v>
      </c>
      <c r="BP40" s="84">
        <f t="shared" si="61"/>
        <v>0</v>
      </c>
      <c r="BQ40" s="84">
        <f t="shared" si="62"/>
        <v>0</v>
      </c>
      <c r="BR40" s="84">
        <f t="shared" si="63"/>
        <v>0</v>
      </c>
      <c r="BS40" s="84">
        <f t="shared" si="64"/>
        <v>0</v>
      </c>
      <c r="BT40" s="84">
        <f t="shared" si="65"/>
        <v>0</v>
      </c>
      <c r="BU40" s="84">
        <f t="shared" si="66"/>
        <v>0</v>
      </c>
      <c r="BV40" s="84">
        <f t="shared" si="67"/>
        <v>0</v>
      </c>
      <c r="BW40" s="84">
        <f t="shared" si="68"/>
        <v>0</v>
      </c>
      <c r="BX40" s="84">
        <f t="shared" si="69"/>
        <v>0</v>
      </c>
      <c r="BY40" s="84">
        <f t="shared" si="70"/>
        <v>0</v>
      </c>
      <c r="BZ40" s="84">
        <f t="shared" si="71"/>
        <v>0</v>
      </c>
      <c r="CA40" s="84">
        <f t="shared" si="72"/>
        <v>0</v>
      </c>
      <c r="CB40" s="84">
        <f t="shared" si="73"/>
        <v>0</v>
      </c>
      <c r="CC40" s="84">
        <f t="shared" si="74"/>
        <v>0</v>
      </c>
      <c r="CD40" s="84">
        <f t="shared" si="75"/>
        <v>0</v>
      </c>
      <c r="CE40" s="84">
        <f t="shared" si="76"/>
        <v>0</v>
      </c>
      <c r="CF40" s="84">
        <f t="shared" si="77"/>
        <v>0</v>
      </c>
      <c r="CG40" s="84">
        <f t="shared" si="78"/>
        <v>0</v>
      </c>
      <c r="CH40" s="84">
        <f t="shared" si="79"/>
        <v>0</v>
      </c>
      <c r="CI40" s="84">
        <f t="shared" si="80"/>
        <v>0</v>
      </c>
      <c r="CJ40" s="84">
        <f t="shared" si="81"/>
        <v>0</v>
      </c>
      <c r="CK40" s="84">
        <f t="shared" si="82"/>
        <v>0</v>
      </c>
      <c r="CL40" s="84">
        <f t="shared" si="83"/>
        <v>0</v>
      </c>
      <c r="CM40" s="84">
        <f t="shared" si="84"/>
        <v>0</v>
      </c>
      <c r="CN40" s="84">
        <f t="shared" si="85"/>
        <v>0</v>
      </c>
      <c r="CO40" s="84">
        <f t="shared" si="86"/>
        <v>0</v>
      </c>
      <c r="CP40" s="84">
        <f t="shared" si="87"/>
        <v>0</v>
      </c>
      <c r="CQ40" s="84">
        <f t="shared" si="88"/>
        <v>0</v>
      </c>
      <c r="CR40" s="84">
        <f t="shared" si="89"/>
        <v>0</v>
      </c>
      <c r="CS40" s="84">
        <f t="shared" si="90"/>
        <v>0</v>
      </c>
      <c r="CT40" s="84">
        <f t="shared" si="91"/>
        <v>0</v>
      </c>
      <c r="CU40" s="84">
        <f t="shared" si="92"/>
        <v>0</v>
      </c>
      <c r="CV40" s="84">
        <f t="shared" si="93"/>
        <v>0</v>
      </c>
      <c r="CW40" s="84">
        <f t="shared" si="94"/>
        <v>0</v>
      </c>
      <c r="CX40" s="84">
        <f t="shared" si="95"/>
        <v>0</v>
      </c>
    </row>
    <row r="41" spans="1:102" ht="14.25">
      <c r="A41" s="78">
        <f t="shared" si="96"/>
        <v>31</v>
      </c>
      <c r="B41" s="79"/>
      <c r="C41" s="80"/>
      <c r="D41" s="81"/>
      <c r="E41" s="82"/>
      <c r="F41" s="83"/>
      <c r="G41" s="84">
        <f t="shared" si="0"/>
        <v>0</v>
      </c>
      <c r="H41" s="84">
        <f t="shared" si="1"/>
        <v>0</v>
      </c>
      <c r="I41" s="84">
        <f t="shared" si="2"/>
        <v>0</v>
      </c>
      <c r="J41" s="84">
        <f t="shared" si="3"/>
        <v>0</v>
      </c>
      <c r="K41" s="84">
        <f t="shared" si="4"/>
        <v>0</v>
      </c>
      <c r="L41" s="84">
        <f t="shared" si="5"/>
        <v>0</v>
      </c>
      <c r="M41" s="84">
        <f t="shared" si="6"/>
        <v>0</v>
      </c>
      <c r="N41" s="84">
        <f t="shared" si="7"/>
        <v>0</v>
      </c>
      <c r="O41" s="84">
        <f t="shared" si="8"/>
        <v>0</v>
      </c>
      <c r="P41" s="84">
        <f t="shared" si="9"/>
        <v>0</v>
      </c>
      <c r="Q41" s="84">
        <f t="shared" si="10"/>
        <v>0</v>
      </c>
      <c r="R41" s="84">
        <f t="shared" si="11"/>
        <v>0</v>
      </c>
      <c r="S41" s="84">
        <f t="shared" si="12"/>
        <v>0</v>
      </c>
      <c r="T41" s="84">
        <f t="shared" si="13"/>
        <v>0</v>
      </c>
      <c r="U41" s="84">
        <f t="shared" si="14"/>
        <v>0</v>
      </c>
      <c r="V41" s="84">
        <f t="shared" si="15"/>
        <v>0</v>
      </c>
      <c r="W41" s="84">
        <f t="shared" si="16"/>
        <v>0</v>
      </c>
      <c r="X41" s="84">
        <f t="shared" si="17"/>
        <v>0</v>
      </c>
      <c r="Y41" s="84">
        <f t="shared" si="18"/>
        <v>0</v>
      </c>
      <c r="Z41" s="84">
        <f t="shared" si="19"/>
        <v>0</v>
      </c>
      <c r="AA41" s="84">
        <f t="shared" si="20"/>
        <v>0</v>
      </c>
      <c r="AB41" s="84">
        <f t="shared" si="21"/>
        <v>0</v>
      </c>
      <c r="AC41" s="84">
        <f t="shared" si="22"/>
        <v>0</v>
      </c>
      <c r="AD41" s="84">
        <f t="shared" si="23"/>
        <v>0</v>
      </c>
      <c r="AE41" s="84">
        <f t="shared" si="24"/>
        <v>0</v>
      </c>
      <c r="AF41" s="84">
        <f t="shared" si="25"/>
        <v>0</v>
      </c>
      <c r="AG41" s="84">
        <f t="shared" si="26"/>
        <v>0</v>
      </c>
      <c r="AH41" s="84">
        <f t="shared" si="27"/>
        <v>0</v>
      </c>
      <c r="AI41" s="84">
        <f t="shared" si="28"/>
        <v>0</v>
      </c>
      <c r="AJ41" s="84">
        <f t="shared" si="29"/>
        <v>0</v>
      </c>
      <c r="AK41" s="84">
        <f t="shared" si="30"/>
        <v>0</v>
      </c>
      <c r="AL41" s="84">
        <f t="shared" si="31"/>
        <v>0</v>
      </c>
      <c r="AM41" s="84">
        <f t="shared" si="32"/>
        <v>0</v>
      </c>
      <c r="AN41" s="84">
        <f t="shared" si="33"/>
        <v>0</v>
      </c>
      <c r="AO41" s="84">
        <f t="shared" si="34"/>
        <v>0</v>
      </c>
      <c r="AP41" s="84">
        <f t="shared" si="35"/>
        <v>0</v>
      </c>
      <c r="AQ41" s="84">
        <f t="shared" si="36"/>
        <v>0</v>
      </c>
      <c r="AR41" s="84">
        <f t="shared" si="37"/>
        <v>0</v>
      </c>
      <c r="AS41" s="84">
        <f t="shared" si="38"/>
        <v>0</v>
      </c>
      <c r="AT41" s="84">
        <f t="shared" si="39"/>
        <v>0</v>
      </c>
      <c r="AU41" s="84">
        <f t="shared" si="40"/>
        <v>0</v>
      </c>
      <c r="AV41" s="84">
        <f t="shared" si="41"/>
        <v>0</v>
      </c>
      <c r="AW41" s="84">
        <f t="shared" si="42"/>
        <v>0</v>
      </c>
      <c r="AX41" s="84">
        <f t="shared" si="43"/>
        <v>0</v>
      </c>
      <c r="AY41" s="84">
        <f t="shared" si="44"/>
        <v>0</v>
      </c>
      <c r="AZ41" s="84">
        <f t="shared" si="45"/>
        <v>0</v>
      </c>
      <c r="BA41" s="84">
        <f t="shared" si="46"/>
        <v>0</v>
      </c>
      <c r="BB41" s="84">
        <f t="shared" si="47"/>
        <v>0</v>
      </c>
      <c r="BC41" s="84">
        <f t="shared" si="48"/>
        <v>0</v>
      </c>
      <c r="BD41" s="84">
        <f t="shared" si="49"/>
        <v>0</v>
      </c>
      <c r="BE41" s="84">
        <f t="shared" si="50"/>
        <v>0</v>
      </c>
      <c r="BF41" s="84">
        <f t="shared" si="51"/>
        <v>0</v>
      </c>
      <c r="BG41" s="84">
        <f t="shared" si="52"/>
        <v>0</v>
      </c>
      <c r="BH41" s="84">
        <f t="shared" si="53"/>
        <v>0</v>
      </c>
      <c r="BI41" s="84">
        <f t="shared" si="54"/>
        <v>0</v>
      </c>
      <c r="BJ41" s="84">
        <f t="shared" si="55"/>
        <v>0</v>
      </c>
      <c r="BK41" s="84">
        <f t="shared" si="56"/>
        <v>0</v>
      </c>
      <c r="BL41" s="84">
        <f t="shared" si="57"/>
        <v>0</v>
      </c>
      <c r="BM41" s="84">
        <f t="shared" si="58"/>
        <v>0</v>
      </c>
      <c r="BN41" s="84">
        <f t="shared" si="59"/>
        <v>0</v>
      </c>
      <c r="BO41" s="84">
        <f t="shared" si="60"/>
        <v>0</v>
      </c>
      <c r="BP41" s="84">
        <f t="shared" si="61"/>
        <v>0</v>
      </c>
      <c r="BQ41" s="84">
        <f t="shared" si="62"/>
        <v>0</v>
      </c>
      <c r="BR41" s="84">
        <f t="shared" si="63"/>
        <v>0</v>
      </c>
      <c r="BS41" s="84">
        <f t="shared" si="64"/>
        <v>0</v>
      </c>
      <c r="BT41" s="84">
        <f t="shared" si="65"/>
        <v>0</v>
      </c>
      <c r="BU41" s="84">
        <f t="shared" si="66"/>
        <v>0</v>
      </c>
      <c r="BV41" s="84">
        <f t="shared" si="67"/>
        <v>0</v>
      </c>
      <c r="BW41" s="84">
        <f t="shared" si="68"/>
        <v>0</v>
      </c>
      <c r="BX41" s="84">
        <f t="shared" si="69"/>
        <v>0</v>
      </c>
      <c r="BY41" s="84">
        <f t="shared" si="70"/>
        <v>0</v>
      </c>
      <c r="BZ41" s="84">
        <f t="shared" si="71"/>
        <v>0</v>
      </c>
      <c r="CA41" s="84">
        <f t="shared" si="72"/>
        <v>0</v>
      </c>
      <c r="CB41" s="84">
        <f t="shared" si="73"/>
        <v>0</v>
      </c>
      <c r="CC41" s="84">
        <f t="shared" si="74"/>
        <v>0</v>
      </c>
      <c r="CD41" s="84">
        <f t="shared" si="75"/>
        <v>0</v>
      </c>
      <c r="CE41" s="84">
        <f t="shared" si="76"/>
        <v>0</v>
      </c>
      <c r="CF41" s="84">
        <f t="shared" si="77"/>
        <v>0</v>
      </c>
      <c r="CG41" s="84">
        <f t="shared" si="78"/>
        <v>0</v>
      </c>
      <c r="CH41" s="84">
        <f t="shared" si="79"/>
        <v>0</v>
      </c>
      <c r="CI41" s="84">
        <f t="shared" si="80"/>
        <v>0</v>
      </c>
      <c r="CJ41" s="84">
        <f t="shared" si="81"/>
        <v>0</v>
      </c>
      <c r="CK41" s="84">
        <f t="shared" si="82"/>
        <v>0</v>
      </c>
      <c r="CL41" s="84">
        <f t="shared" si="83"/>
        <v>0</v>
      </c>
      <c r="CM41" s="84">
        <f t="shared" si="84"/>
        <v>0</v>
      </c>
      <c r="CN41" s="84">
        <f t="shared" si="85"/>
        <v>0</v>
      </c>
      <c r="CO41" s="84">
        <f t="shared" si="86"/>
        <v>0</v>
      </c>
      <c r="CP41" s="84">
        <f t="shared" si="87"/>
        <v>0</v>
      </c>
      <c r="CQ41" s="84">
        <f t="shared" si="88"/>
        <v>0</v>
      </c>
      <c r="CR41" s="84">
        <f t="shared" si="89"/>
        <v>0</v>
      </c>
      <c r="CS41" s="84">
        <f t="shared" si="90"/>
        <v>0</v>
      </c>
      <c r="CT41" s="84">
        <f t="shared" si="91"/>
        <v>0</v>
      </c>
      <c r="CU41" s="84">
        <f t="shared" si="92"/>
        <v>0</v>
      </c>
      <c r="CV41" s="84">
        <f t="shared" si="93"/>
        <v>0</v>
      </c>
      <c r="CW41" s="84">
        <f t="shared" si="94"/>
        <v>0</v>
      </c>
      <c r="CX41" s="84">
        <f t="shared" si="95"/>
        <v>0</v>
      </c>
    </row>
    <row r="42" spans="1:102" ht="14.25">
      <c r="A42" s="78">
        <f t="shared" si="96"/>
        <v>32</v>
      </c>
      <c r="B42" s="79"/>
      <c r="C42" s="80"/>
      <c r="D42" s="81"/>
      <c r="E42" s="82"/>
      <c r="F42" s="83"/>
      <c r="G42" s="84">
        <f t="shared" si="0"/>
        <v>0</v>
      </c>
      <c r="H42" s="84">
        <f t="shared" si="1"/>
        <v>0</v>
      </c>
      <c r="I42" s="84">
        <f t="shared" si="2"/>
        <v>0</v>
      </c>
      <c r="J42" s="84">
        <f t="shared" si="3"/>
        <v>0</v>
      </c>
      <c r="K42" s="84">
        <f t="shared" si="4"/>
        <v>0</v>
      </c>
      <c r="L42" s="84">
        <f t="shared" si="5"/>
        <v>0</v>
      </c>
      <c r="M42" s="84">
        <f t="shared" si="6"/>
        <v>0</v>
      </c>
      <c r="N42" s="84">
        <f t="shared" si="7"/>
        <v>0</v>
      </c>
      <c r="O42" s="84">
        <f t="shared" si="8"/>
        <v>0</v>
      </c>
      <c r="P42" s="84">
        <f t="shared" si="9"/>
        <v>0</v>
      </c>
      <c r="Q42" s="84">
        <f t="shared" si="10"/>
        <v>0</v>
      </c>
      <c r="R42" s="84">
        <f t="shared" si="11"/>
        <v>0</v>
      </c>
      <c r="S42" s="84">
        <f t="shared" si="12"/>
        <v>0</v>
      </c>
      <c r="T42" s="84">
        <f t="shared" si="13"/>
        <v>0</v>
      </c>
      <c r="U42" s="84">
        <f t="shared" si="14"/>
        <v>0</v>
      </c>
      <c r="V42" s="84">
        <f t="shared" si="15"/>
        <v>0</v>
      </c>
      <c r="W42" s="84">
        <f t="shared" si="16"/>
        <v>0</v>
      </c>
      <c r="X42" s="84">
        <f t="shared" si="17"/>
        <v>0</v>
      </c>
      <c r="Y42" s="84">
        <f t="shared" si="18"/>
        <v>0</v>
      </c>
      <c r="Z42" s="84">
        <f t="shared" si="19"/>
        <v>0</v>
      </c>
      <c r="AA42" s="84">
        <f t="shared" si="20"/>
        <v>0</v>
      </c>
      <c r="AB42" s="84">
        <f t="shared" si="21"/>
        <v>0</v>
      </c>
      <c r="AC42" s="84">
        <f t="shared" si="22"/>
        <v>0</v>
      </c>
      <c r="AD42" s="84">
        <f t="shared" si="23"/>
        <v>0</v>
      </c>
      <c r="AE42" s="84">
        <f t="shared" si="24"/>
        <v>0</v>
      </c>
      <c r="AF42" s="84">
        <f t="shared" si="25"/>
        <v>0</v>
      </c>
      <c r="AG42" s="84">
        <f t="shared" si="26"/>
        <v>0</v>
      </c>
      <c r="AH42" s="84">
        <f t="shared" si="27"/>
        <v>0</v>
      </c>
      <c r="AI42" s="84">
        <f t="shared" si="28"/>
        <v>0</v>
      </c>
      <c r="AJ42" s="84">
        <f t="shared" si="29"/>
        <v>0</v>
      </c>
      <c r="AK42" s="84">
        <f t="shared" si="30"/>
        <v>0</v>
      </c>
      <c r="AL42" s="84">
        <f t="shared" si="31"/>
        <v>0</v>
      </c>
      <c r="AM42" s="84">
        <f t="shared" si="32"/>
        <v>0</v>
      </c>
      <c r="AN42" s="84">
        <f t="shared" si="33"/>
        <v>0</v>
      </c>
      <c r="AO42" s="84">
        <f t="shared" si="34"/>
        <v>0</v>
      </c>
      <c r="AP42" s="84">
        <f t="shared" si="35"/>
        <v>0</v>
      </c>
      <c r="AQ42" s="84">
        <f t="shared" si="36"/>
        <v>0</v>
      </c>
      <c r="AR42" s="84">
        <f t="shared" si="37"/>
        <v>0</v>
      </c>
      <c r="AS42" s="84">
        <f t="shared" si="38"/>
        <v>0</v>
      </c>
      <c r="AT42" s="84">
        <f t="shared" si="39"/>
        <v>0</v>
      </c>
      <c r="AU42" s="84">
        <f t="shared" si="40"/>
        <v>0</v>
      </c>
      <c r="AV42" s="84">
        <f t="shared" si="41"/>
        <v>0</v>
      </c>
      <c r="AW42" s="84">
        <f t="shared" si="42"/>
        <v>0</v>
      </c>
      <c r="AX42" s="84">
        <f t="shared" si="43"/>
        <v>0</v>
      </c>
      <c r="AY42" s="84">
        <f t="shared" si="44"/>
        <v>0</v>
      </c>
      <c r="AZ42" s="84">
        <f t="shared" si="45"/>
        <v>0</v>
      </c>
      <c r="BA42" s="84">
        <f t="shared" si="46"/>
        <v>0</v>
      </c>
      <c r="BB42" s="84">
        <f t="shared" si="47"/>
        <v>0</v>
      </c>
      <c r="BC42" s="84">
        <f t="shared" si="48"/>
        <v>0</v>
      </c>
      <c r="BD42" s="84">
        <f t="shared" si="49"/>
        <v>0</v>
      </c>
      <c r="BE42" s="84">
        <f t="shared" si="50"/>
        <v>0</v>
      </c>
      <c r="BF42" s="84">
        <f t="shared" si="51"/>
        <v>0</v>
      </c>
      <c r="BG42" s="84">
        <f t="shared" si="52"/>
        <v>0</v>
      </c>
      <c r="BH42" s="84">
        <f t="shared" si="53"/>
        <v>0</v>
      </c>
      <c r="BI42" s="84">
        <f t="shared" si="54"/>
        <v>0</v>
      </c>
      <c r="BJ42" s="84">
        <f t="shared" si="55"/>
        <v>0</v>
      </c>
      <c r="BK42" s="84">
        <f t="shared" si="56"/>
        <v>0</v>
      </c>
      <c r="BL42" s="84">
        <f t="shared" si="57"/>
        <v>0</v>
      </c>
      <c r="BM42" s="84">
        <f t="shared" si="58"/>
        <v>0</v>
      </c>
      <c r="BN42" s="84">
        <f t="shared" si="59"/>
        <v>0</v>
      </c>
      <c r="BO42" s="84">
        <f t="shared" si="60"/>
        <v>0</v>
      </c>
      <c r="BP42" s="84">
        <f t="shared" si="61"/>
        <v>0</v>
      </c>
      <c r="BQ42" s="84">
        <f t="shared" si="62"/>
        <v>0</v>
      </c>
      <c r="BR42" s="84">
        <f t="shared" si="63"/>
        <v>0</v>
      </c>
      <c r="BS42" s="84">
        <f t="shared" si="64"/>
        <v>0</v>
      </c>
      <c r="BT42" s="84">
        <f t="shared" si="65"/>
        <v>0</v>
      </c>
      <c r="BU42" s="84">
        <f t="shared" si="66"/>
        <v>0</v>
      </c>
      <c r="BV42" s="84">
        <f t="shared" si="67"/>
        <v>0</v>
      </c>
      <c r="BW42" s="84">
        <f t="shared" si="68"/>
        <v>0</v>
      </c>
      <c r="BX42" s="84">
        <f t="shared" si="69"/>
        <v>0</v>
      </c>
      <c r="BY42" s="84">
        <f t="shared" si="70"/>
        <v>0</v>
      </c>
      <c r="BZ42" s="84">
        <f t="shared" si="71"/>
        <v>0</v>
      </c>
      <c r="CA42" s="84">
        <f t="shared" si="72"/>
        <v>0</v>
      </c>
      <c r="CB42" s="84">
        <f t="shared" si="73"/>
        <v>0</v>
      </c>
      <c r="CC42" s="84">
        <f t="shared" si="74"/>
        <v>0</v>
      </c>
      <c r="CD42" s="84">
        <f t="shared" si="75"/>
        <v>0</v>
      </c>
      <c r="CE42" s="84">
        <f t="shared" si="76"/>
        <v>0</v>
      </c>
      <c r="CF42" s="84">
        <f t="shared" si="77"/>
        <v>0</v>
      </c>
      <c r="CG42" s="84">
        <f t="shared" si="78"/>
        <v>0</v>
      </c>
      <c r="CH42" s="84">
        <f t="shared" si="79"/>
        <v>0</v>
      </c>
      <c r="CI42" s="84">
        <f t="shared" si="80"/>
        <v>0</v>
      </c>
      <c r="CJ42" s="84">
        <f t="shared" si="81"/>
        <v>0</v>
      </c>
      <c r="CK42" s="84">
        <f t="shared" si="82"/>
        <v>0</v>
      </c>
      <c r="CL42" s="84">
        <f t="shared" si="83"/>
        <v>0</v>
      </c>
      <c r="CM42" s="84">
        <f t="shared" si="84"/>
        <v>0</v>
      </c>
      <c r="CN42" s="84">
        <f t="shared" si="85"/>
        <v>0</v>
      </c>
      <c r="CO42" s="84">
        <f t="shared" si="86"/>
        <v>0</v>
      </c>
      <c r="CP42" s="84">
        <f t="shared" si="87"/>
        <v>0</v>
      </c>
      <c r="CQ42" s="84">
        <f t="shared" si="88"/>
        <v>0</v>
      </c>
      <c r="CR42" s="84">
        <f t="shared" si="89"/>
        <v>0</v>
      </c>
      <c r="CS42" s="84">
        <f t="shared" si="90"/>
        <v>0</v>
      </c>
      <c r="CT42" s="84">
        <f t="shared" si="91"/>
        <v>0</v>
      </c>
      <c r="CU42" s="84">
        <f t="shared" si="92"/>
        <v>0</v>
      </c>
      <c r="CV42" s="84">
        <f t="shared" si="93"/>
        <v>0</v>
      </c>
      <c r="CW42" s="84">
        <f t="shared" si="94"/>
        <v>0</v>
      </c>
      <c r="CX42" s="84">
        <f t="shared" si="95"/>
        <v>0</v>
      </c>
    </row>
    <row r="43" spans="1:102" ht="14.25">
      <c r="A43" s="78">
        <f t="shared" si="96"/>
        <v>33</v>
      </c>
      <c r="B43" s="79"/>
      <c r="C43" s="80"/>
      <c r="D43" s="81"/>
      <c r="E43" s="82"/>
      <c r="F43" s="83"/>
      <c r="G43" s="84">
        <f t="shared" si="0"/>
        <v>0</v>
      </c>
      <c r="H43" s="84">
        <f t="shared" si="1"/>
        <v>0</v>
      </c>
      <c r="I43" s="84">
        <f t="shared" si="2"/>
        <v>0</v>
      </c>
      <c r="J43" s="84">
        <f t="shared" si="3"/>
        <v>0</v>
      </c>
      <c r="K43" s="84">
        <f t="shared" si="4"/>
        <v>0</v>
      </c>
      <c r="L43" s="84">
        <f t="shared" si="5"/>
        <v>0</v>
      </c>
      <c r="M43" s="84">
        <f t="shared" si="6"/>
        <v>0</v>
      </c>
      <c r="N43" s="84">
        <f t="shared" si="7"/>
        <v>0</v>
      </c>
      <c r="O43" s="84">
        <f t="shared" si="8"/>
        <v>0</v>
      </c>
      <c r="P43" s="84">
        <f t="shared" si="9"/>
        <v>0</v>
      </c>
      <c r="Q43" s="84">
        <f t="shared" si="10"/>
        <v>0</v>
      </c>
      <c r="R43" s="84">
        <f t="shared" si="11"/>
        <v>0</v>
      </c>
      <c r="S43" s="84">
        <f t="shared" si="12"/>
        <v>0</v>
      </c>
      <c r="T43" s="84">
        <f t="shared" si="13"/>
        <v>0</v>
      </c>
      <c r="U43" s="84">
        <f t="shared" si="14"/>
        <v>0</v>
      </c>
      <c r="V43" s="84">
        <f t="shared" si="15"/>
        <v>0</v>
      </c>
      <c r="W43" s="84">
        <f t="shared" si="16"/>
        <v>0</v>
      </c>
      <c r="X43" s="84">
        <f t="shared" si="17"/>
        <v>0</v>
      </c>
      <c r="Y43" s="84">
        <f t="shared" si="18"/>
        <v>0</v>
      </c>
      <c r="Z43" s="84">
        <f t="shared" si="19"/>
        <v>0</v>
      </c>
      <c r="AA43" s="84">
        <f t="shared" si="20"/>
        <v>0</v>
      </c>
      <c r="AB43" s="84">
        <f t="shared" si="21"/>
        <v>0</v>
      </c>
      <c r="AC43" s="84">
        <f t="shared" si="22"/>
        <v>0</v>
      </c>
      <c r="AD43" s="84">
        <f t="shared" si="23"/>
        <v>0</v>
      </c>
      <c r="AE43" s="84">
        <f t="shared" si="24"/>
        <v>0</v>
      </c>
      <c r="AF43" s="84">
        <f t="shared" si="25"/>
        <v>0</v>
      </c>
      <c r="AG43" s="84">
        <f t="shared" si="26"/>
        <v>0</v>
      </c>
      <c r="AH43" s="84">
        <f t="shared" si="27"/>
        <v>0</v>
      </c>
      <c r="AI43" s="84">
        <f t="shared" si="28"/>
        <v>0</v>
      </c>
      <c r="AJ43" s="84">
        <f t="shared" si="29"/>
        <v>0</v>
      </c>
      <c r="AK43" s="84">
        <f t="shared" si="30"/>
        <v>0</v>
      </c>
      <c r="AL43" s="84">
        <f t="shared" si="31"/>
        <v>0</v>
      </c>
      <c r="AM43" s="84">
        <f t="shared" si="32"/>
        <v>0</v>
      </c>
      <c r="AN43" s="84">
        <f t="shared" si="33"/>
        <v>0</v>
      </c>
      <c r="AO43" s="84">
        <f t="shared" si="34"/>
        <v>0</v>
      </c>
      <c r="AP43" s="84">
        <f t="shared" si="35"/>
        <v>0</v>
      </c>
      <c r="AQ43" s="84">
        <f t="shared" si="36"/>
        <v>0</v>
      </c>
      <c r="AR43" s="84">
        <f t="shared" si="37"/>
        <v>0</v>
      </c>
      <c r="AS43" s="84">
        <f t="shared" si="38"/>
        <v>0</v>
      </c>
      <c r="AT43" s="84">
        <f t="shared" si="39"/>
        <v>0</v>
      </c>
      <c r="AU43" s="84">
        <f t="shared" si="40"/>
        <v>0</v>
      </c>
      <c r="AV43" s="84">
        <f t="shared" si="41"/>
        <v>0</v>
      </c>
      <c r="AW43" s="84">
        <f t="shared" si="42"/>
        <v>0</v>
      </c>
      <c r="AX43" s="84">
        <f t="shared" si="43"/>
        <v>0</v>
      </c>
      <c r="AY43" s="84">
        <f t="shared" si="44"/>
        <v>0</v>
      </c>
      <c r="AZ43" s="84">
        <f t="shared" si="45"/>
        <v>0</v>
      </c>
      <c r="BA43" s="84">
        <f t="shared" si="46"/>
        <v>0</v>
      </c>
      <c r="BB43" s="84">
        <f t="shared" si="47"/>
        <v>0</v>
      </c>
      <c r="BC43" s="84">
        <f t="shared" si="48"/>
        <v>0</v>
      </c>
      <c r="BD43" s="84">
        <f t="shared" si="49"/>
        <v>0</v>
      </c>
      <c r="BE43" s="84">
        <f t="shared" si="50"/>
        <v>0</v>
      </c>
      <c r="BF43" s="84">
        <f t="shared" si="51"/>
        <v>0</v>
      </c>
      <c r="BG43" s="84">
        <f t="shared" si="52"/>
        <v>0</v>
      </c>
      <c r="BH43" s="84">
        <f t="shared" si="53"/>
        <v>0</v>
      </c>
      <c r="BI43" s="84">
        <f t="shared" si="54"/>
        <v>0</v>
      </c>
      <c r="BJ43" s="84">
        <f t="shared" si="55"/>
        <v>0</v>
      </c>
      <c r="BK43" s="84">
        <f t="shared" si="56"/>
        <v>0</v>
      </c>
      <c r="BL43" s="84">
        <f t="shared" si="57"/>
        <v>0</v>
      </c>
      <c r="BM43" s="84">
        <f t="shared" si="58"/>
        <v>0</v>
      </c>
      <c r="BN43" s="84">
        <f t="shared" si="59"/>
        <v>0</v>
      </c>
      <c r="BO43" s="84">
        <f t="shared" si="60"/>
        <v>0</v>
      </c>
      <c r="BP43" s="84">
        <f t="shared" si="61"/>
        <v>0</v>
      </c>
      <c r="BQ43" s="84">
        <f t="shared" si="62"/>
        <v>0</v>
      </c>
      <c r="BR43" s="84">
        <f t="shared" si="63"/>
        <v>0</v>
      </c>
      <c r="BS43" s="84">
        <f t="shared" si="64"/>
        <v>0</v>
      </c>
      <c r="BT43" s="84">
        <f t="shared" si="65"/>
        <v>0</v>
      </c>
      <c r="BU43" s="84">
        <f t="shared" si="66"/>
        <v>0</v>
      </c>
      <c r="BV43" s="84">
        <f t="shared" si="67"/>
        <v>0</v>
      </c>
      <c r="BW43" s="84">
        <f t="shared" si="68"/>
        <v>0</v>
      </c>
      <c r="BX43" s="84">
        <f t="shared" si="69"/>
        <v>0</v>
      </c>
      <c r="BY43" s="84">
        <f t="shared" si="70"/>
        <v>0</v>
      </c>
      <c r="BZ43" s="84">
        <f t="shared" si="71"/>
        <v>0</v>
      </c>
      <c r="CA43" s="84">
        <f t="shared" si="72"/>
        <v>0</v>
      </c>
      <c r="CB43" s="84">
        <f t="shared" si="73"/>
        <v>0</v>
      </c>
      <c r="CC43" s="84">
        <f t="shared" si="74"/>
        <v>0</v>
      </c>
      <c r="CD43" s="84">
        <f t="shared" si="75"/>
        <v>0</v>
      </c>
      <c r="CE43" s="84">
        <f t="shared" si="76"/>
        <v>0</v>
      </c>
      <c r="CF43" s="84">
        <f t="shared" si="77"/>
        <v>0</v>
      </c>
      <c r="CG43" s="84">
        <f t="shared" si="78"/>
        <v>0</v>
      </c>
      <c r="CH43" s="84">
        <f t="shared" si="79"/>
        <v>0</v>
      </c>
      <c r="CI43" s="84">
        <f t="shared" si="80"/>
        <v>0</v>
      </c>
      <c r="CJ43" s="84">
        <f t="shared" si="81"/>
        <v>0</v>
      </c>
      <c r="CK43" s="84">
        <f t="shared" si="82"/>
        <v>0</v>
      </c>
      <c r="CL43" s="84">
        <f t="shared" si="83"/>
        <v>0</v>
      </c>
      <c r="CM43" s="84">
        <f t="shared" si="84"/>
        <v>0</v>
      </c>
      <c r="CN43" s="84">
        <f t="shared" si="85"/>
        <v>0</v>
      </c>
      <c r="CO43" s="84">
        <f t="shared" si="86"/>
        <v>0</v>
      </c>
      <c r="CP43" s="84">
        <f t="shared" si="87"/>
        <v>0</v>
      </c>
      <c r="CQ43" s="84">
        <f t="shared" si="88"/>
        <v>0</v>
      </c>
      <c r="CR43" s="84">
        <f t="shared" si="89"/>
        <v>0</v>
      </c>
      <c r="CS43" s="84">
        <f t="shared" si="90"/>
        <v>0</v>
      </c>
      <c r="CT43" s="84">
        <f t="shared" si="91"/>
        <v>0</v>
      </c>
      <c r="CU43" s="84">
        <f t="shared" si="92"/>
        <v>0</v>
      </c>
      <c r="CV43" s="84">
        <f t="shared" si="93"/>
        <v>0</v>
      </c>
      <c r="CW43" s="84">
        <f t="shared" si="94"/>
        <v>0</v>
      </c>
      <c r="CX43" s="84">
        <f t="shared" si="95"/>
        <v>0</v>
      </c>
    </row>
    <row r="44" spans="1:102" ht="14.25">
      <c r="A44" s="78">
        <f t="shared" si="96"/>
        <v>34</v>
      </c>
      <c r="B44" s="79"/>
      <c r="C44" s="80"/>
      <c r="D44" s="81"/>
      <c r="E44" s="82"/>
      <c r="F44" s="83"/>
      <c r="G44" s="84">
        <f t="shared" si="0"/>
        <v>0</v>
      </c>
      <c r="H44" s="84">
        <f t="shared" si="1"/>
        <v>0</v>
      </c>
      <c r="I44" s="84">
        <f t="shared" si="2"/>
        <v>0</v>
      </c>
      <c r="J44" s="84">
        <f t="shared" si="3"/>
        <v>0</v>
      </c>
      <c r="K44" s="84">
        <f t="shared" si="4"/>
        <v>0</v>
      </c>
      <c r="L44" s="84">
        <f t="shared" si="5"/>
        <v>0</v>
      </c>
      <c r="M44" s="84">
        <f t="shared" si="6"/>
        <v>0</v>
      </c>
      <c r="N44" s="84">
        <f t="shared" si="7"/>
        <v>0</v>
      </c>
      <c r="O44" s="84">
        <f t="shared" si="8"/>
        <v>0</v>
      </c>
      <c r="P44" s="84">
        <f t="shared" si="9"/>
        <v>0</v>
      </c>
      <c r="Q44" s="84">
        <f t="shared" si="10"/>
        <v>0</v>
      </c>
      <c r="R44" s="84">
        <f t="shared" si="11"/>
        <v>0</v>
      </c>
      <c r="S44" s="84">
        <f t="shared" si="12"/>
        <v>0</v>
      </c>
      <c r="T44" s="84">
        <f t="shared" si="13"/>
        <v>0</v>
      </c>
      <c r="U44" s="84">
        <f t="shared" si="14"/>
        <v>0</v>
      </c>
      <c r="V44" s="84">
        <f t="shared" si="15"/>
        <v>0</v>
      </c>
      <c r="W44" s="84">
        <f t="shared" si="16"/>
        <v>0</v>
      </c>
      <c r="X44" s="84">
        <f t="shared" si="17"/>
        <v>0</v>
      </c>
      <c r="Y44" s="84">
        <f t="shared" si="18"/>
        <v>0</v>
      </c>
      <c r="Z44" s="84">
        <f t="shared" si="19"/>
        <v>0</v>
      </c>
      <c r="AA44" s="84">
        <f t="shared" si="20"/>
        <v>0</v>
      </c>
      <c r="AB44" s="84">
        <f t="shared" si="21"/>
        <v>0</v>
      </c>
      <c r="AC44" s="84">
        <f t="shared" si="22"/>
        <v>0</v>
      </c>
      <c r="AD44" s="84">
        <f t="shared" si="23"/>
        <v>0</v>
      </c>
      <c r="AE44" s="84">
        <f t="shared" si="24"/>
        <v>0</v>
      </c>
      <c r="AF44" s="84">
        <f t="shared" si="25"/>
        <v>0</v>
      </c>
      <c r="AG44" s="84">
        <f t="shared" si="26"/>
        <v>0</v>
      </c>
      <c r="AH44" s="84">
        <f t="shared" si="27"/>
        <v>0</v>
      </c>
      <c r="AI44" s="84">
        <f t="shared" si="28"/>
        <v>0</v>
      </c>
      <c r="AJ44" s="84">
        <f t="shared" si="29"/>
        <v>0</v>
      </c>
      <c r="AK44" s="84">
        <f t="shared" si="30"/>
        <v>0</v>
      </c>
      <c r="AL44" s="84">
        <f t="shared" si="31"/>
        <v>0</v>
      </c>
      <c r="AM44" s="84">
        <f t="shared" si="32"/>
        <v>0</v>
      </c>
      <c r="AN44" s="84">
        <f t="shared" si="33"/>
        <v>0</v>
      </c>
      <c r="AO44" s="84">
        <f t="shared" si="34"/>
        <v>0</v>
      </c>
      <c r="AP44" s="84">
        <f t="shared" si="35"/>
        <v>0</v>
      </c>
      <c r="AQ44" s="84">
        <f t="shared" si="36"/>
        <v>0</v>
      </c>
      <c r="AR44" s="84">
        <f t="shared" si="37"/>
        <v>0</v>
      </c>
      <c r="AS44" s="84">
        <f t="shared" si="38"/>
        <v>0</v>
      </c>
      <c r="AT44" s="84">
        <f t="shared" si="39"/>
        <v>0</v>
      </c>
      <c r="AU44" s="84">
        <f t="shared" si="40"/>
        <v>0</v>
      </c>
      <c r="AV44" s="84">
        <f t="shared" si="41"/>
        <v>0</v>
      </c>
      <c r="AW44" s="84">
        <f t="shared" si="42"/>
        <v>0</v>
      </c>
      <c r="AX44" s="84">
        <f t="shared" si="43"/>
        <v>0</v>
      </c>
      <c r="AY44" s="84">
        <f t="shared" si="44"/>
        <v>0</v>
      </c>
      <c r="AZ44" s="84">
        <f t="shared" si="45"/>
        <v>0</v>
      </c>
      <c r="BA44" s="84">
        <f t="shared" si="46"/>
        <v>0</v>
      </c>
      <c r="BB44" s="84">
        <f t="shared" si="47"/>
        <v>0</v>
      </c>
      <c r="BC44" s="84">
        <f t="shared" si="48"/>
        <v>0</v>
      </c>
      <c r="BD44" s="84">
        <f t="shared" si="49"/>
        <v>0</v>
      </c>
      <c r="BE44" s="84">
        <f t="shared" si="50"/>
        <v>0</v>
      </c>
      <c r="BF44" s="84">
        <f t="shared" si="51"/>
        <v>0</v>
      </c>
      <c r="BG44" s="84">
        <f t="shared" si="52"/>
        <v>0</v>
      </c>
      <c r="BH44" s="84">
        <f t="shared" si="53"/>
        <v>0</v>
      </c>
      <c r="BI44" s="84">
        <f t="shared" si="54"/>
        <v>0</v>
      </c>
      <c r="BJ44" s="84">
        <f t="shared" si="55"/>
        <v>0</v>
      </c>
      <c r="BK44" s="84">
        <f t="shared" si="56"/>
        <v>0</v>
      </c>
      <c r="BL44" s="84">
        <f t="shared" si="57"/>
        <v>0</v>
      </c>
      <c r="BM44" s="84">
        <f t="shared" si="58"/>
        <v>0</v>
      </c>
      <c r="BN44" s="84">
        <f t="shared" si="59"/>
        <v>0</v>
      </c>
      <c r="BO44" s="84">
        <f t="shared" si="60"/>
        <v>0</v>
      </c>
      <c r="BP44" s="84">
        <f t="shared" si="61"/>
        <v>0</v>
      </c>
      <c r="BQ44" s="84">
        <f t="shared" si="62"/>
        <v>0</v>
      </c>
      <c r="BR44" s="84">
        <f t="shared" si="63"/>
        <v>0</v>
      </c>
      <c r="BS44" s="84">
        <f t="shared" si="64"/>
        <v>0</v>
      </c>
      <c r="BT44" s="84">
        <f t="shared" si="65"/>
        <v>0</v>
      </c>
      <c r="BU44" s="84">
        <f t="shared" si="66"/>
        <v>0</v>
      </c>
      <c r="BV44" s="84">
        <f t="shared" si="67"/>
        <v>0</v>
      </c>
      <c r="BW44" s="84">
        <f t="shared" si="68"/>
        <v>0</v>
      </c>
      <c r="BX44" s="84">
        <f t="shared" si="69"/>
        <v>0</v>
      </c>
      <c r="BY44" s="84">
        <f t="shared" si="70"/>
        <v>0</v>
      </c>
      <c r="BZ44" s="84">
        <f t="shared" si="71"/>
        <v>0</v>
      </c>
      <c r="CA44" s="84">
        <f t="shared" si="72"/>
        <v>0</v>
      </c>
      <c r="CB44" s="84">
        <f t="shared" si="73"/>
        <v>0</v>
      </c>
      <c r="CC44" s="84">
        <f t="shared" si="74"/>
        <v>0</v>
      </c>
      <c r="CD44" s="84">
        <f t="shared" si="75"/>
        <v>0</v>
      </c>
      <c r="CE44" s="84">
        <f t="shared" si="76"/>
        <v>0</v>
      </c>
      <c r="CF44" s="84">
        <f t="shared" si="77"/>
        <v>0</v>
      </c>
      <c r="CG44" s="84">
        <f t="shared" si="78"/>
        <v>0</v>
      </c>
      <c r="CH44" s="84">
        <f t="shared" si="79"/>
        <v>0</v>
      </c>
      <c r="CI44" s="84">
        <f t="shared" si="80"/>
        <v>0</v>
      </c>
      <c r="CJ44" s="84">
        <f t="shared" si="81"/>
        <v>0</v>
      </c>
      <c r="CK44" s="84">
        <f t="shared" si="82"/>
        <v>0</v>
      </c>
      <c r="CL44" s="84">
        <f t="shared" si="83"/>
        <v>0</v>
      </c>
      <c r="CM44" s="84">
        <f t="shared" si="84"/>
        <v>0</v>
      </c>
      <c r="CN44" s="84">
        <f t="shared" si="85"/>
        <v>0</v>
      </c>
      <c r="CO44" s="84">
        <f t="shared" si="86"/>
        <v>0</v>
      </c>
      <c r="CP44" s="84">
        <f t="shared" si="87"/>
        <v>0</v>
      </c>
      <c r="CQ44" s="84">
        <f t="shared" si="88"/>
        <v>0</v>
      </c>
      <c r="CR44" s="84">
        <f t="shared" si="89"/>
        <v>0</v>
      </c>
      <c r="CS44" s="84">
        <f t="shared" si="90"/>
        <v>0</v>
      </c>
      <c r="CT44" s="84">
        <f t="shared" si="91"/>
        <v>0</v>
      </c>
      <c r="CU44" s="84">
        <f t="shared" si="92"/>
        <v>0</v>
      </c>
      <c r="CV44" s="84">
        <f t="shared" si="93"/>
        <v>0</v>
      </c>
      <c r="CW44" s="84">
        <f t="shared" si="94"/>
        <v>0</v>
      </c>
      <c r="CX44" s="84">
        <f t="shared" si="95"/>
        <v>0</v>
      </c>
    </row>
    <row r="45" spans="1:102" ht="14.25">
      <c r="A45" s="78">
        <f t="shared" si="96"/>
        <v>35</v>
      </c>
      <c r="B45" s="79"/>
      <c r="C45" s="80"/>
      <c r="D45" s="81"/>
      <c r="E45" s="82"/>
      <c r="F45" s="83"/>
      <c r="G45" s="84">
        <f t="shared" si="0"/>
        <v>0</v>
      </c>
      <c r="H45" s="84">
        <f t="shared" si="1"/>
        <v>0</v>
      </c>
      <c r="I45" s="84">
        <f t="shared" si="2"/>
        <v>0</v>
      </c>
      <c r="J45" s="84">
        <f t="shared" si="3"/>
        <v>0</v>
      </c>
      <c r="K45" s="84">
        <f t="shared" si="4"/>
        <v>0</v>
      </c>
      <c r="L45" s="84">
        <f t="shared" si="5"/>
        <v>0</v>
      </c>
      <c r="M45" s="84">
        <f t="shared" si="6"/>
        <v>0</v>
      </c>
      <c r="N45" s="84">
        <f t="shared" si="7"/>
        <v>0</v>
      </c>
      <c r="O45" s="84">
        <f t="shared" si="8"/>
        <v>0</v>
      </c>
      <c r="P45" s="84">
        <f t="shared" si="9"/>
        <v>0</v>
      </c>
      <c r="Q45" s="84">
        <f t="shared" si="10"/>
        <v>0</v>
      </c>
      <c r="R45" s="84">
        <f t="shared" si="11"/>
        <v>0</v>
      </c>
      <c r="S45" s="84">
        <f t="shared" si="12"/>
        <v>0</v>
      </c>
      <c r="T45" s="84">
        <f t="shared" si="13"/>
        <v>0</v>
      </c>
      <c r="U45" s="84">
        <f t="shared" si="14"/>
        <v>0</v>
      </c>
      <c r="V45" s="84">
        <f t="shared" si="15"/>
        <v>0</v>
      </c>
      <c r="W45" s="84">
        <f t="shared" si="16"/>
        <v>0</v>
      </c>
      <c r="X45" s="84">
        <f t="shared" si="17"/>
        <v>0</v>
      </c>
      <c r="Y45" s="84">
        <f t="shared" si="18"/>
        <v>0</v>
      </c>
      <c r="Z45" s="84">
        <f t="shared" si="19"/>
        <v>0</v>
      </c>
      <c r="AA45" s="84">
        <f t="shared" si="20"/>
        <v>0</v>
      </c>
      <c r="AB45" s="84">
        <f t="shared" si="21"/>
        <v>0</v>
      </c>
      <c r="AC45" s="84">
        <f t="shared" si="22"/>
        <v>0</v>
      </c>
      <c r="AD45" s="84">
        <f t="shared" si="23"/>
        <v>0</v>
      </c>
      <c r="AE45" s="84">
        <f t="shared" si="24"/>
        <v>0</v>
      </c>
      <c r="AF45" s="84">
        <f t="shared" si="25"/>
        <v>0</v>
      </c>
      <c r="AG45" s="84">
        <f t="shared" si="26"/>
        <v>0</v>
      </c>
      <c r="AH45" s="84">
        <f t="shared" si="27"/>
        <v>0</v>
      </c>
      <c r="AI45" s="84">
        <f t="shared" si="28"/>
        <v>0</v>
      </c>
      <c r="AJ45" s="84">
        <f t="shared" si="29"/>
        <v>0</v>
      </c>
      <c r="AK45" s="84">
        <f t="shared" si="30"/>
        <v>0</v>
      </c>
      <c r="AL45" s="84">
        <f t="shared" si="31"/>
        <v>0</v>
      </c>
      <c r="AM45" s="84">
        <f t="shared" si="32"/>
        <v>0</v>
      </c>
      <c r="AN45" s="84">
        <f t="shared" si="33"/>
        <v>0</v>
      </c>
      <c r="AO45" s="84">
        <f t="shared" si="34"/>
        <v>0</v>
      </c>
      <c r="AP45" s="84">
        <f t="shared" si="35"/>
        <v>0</v>
      </c>
      <c r="AQ45" s="84">
        <f t="shared" si="36"/>
        <v>0</v>
      </c>
      <c r="AR45" s="84">
        <f t="shared" si="37"/>
        <v>0</v>
      </c>
      <c r="AS45" s="84">
        <f t="shared" si="38"/>
        <v>0</v>
      </c>
      <c r="AT45" s="84">
        <f t="shared" si="39"/>
        <v>0</v>
      </c>
      <c r="AU45" s="84">
        <f t="shared" si="40"/>
        <v>0</v>
      </c>
      <c r="AV45" s="84">
        <f t="shared" si="41"/>
        <v>0</v>
      </c>
      <c r="AW45" s="84">
        <f t="shared" si="42"/>
        <v>0</v>
      </c>
      <c r="AX45" s="84">
        <f t="shared" si="43"/>
        <v>0</v>
      </c>
      <c r="AY45" s="84">
        <f t="shared" si="44"/>
        <v>0</v>
      </c>
      <c r="AZ45" s="84">
        <f t="shared" si="45"/>
        <v>0</v>
      </c>
      <c r="BA45" s="84">
        <f t="shared" si="46"/>
        <v>0</v>
      </c>
      <c r="BB45" s="84">
        <f t="shared" si="47"/>
        <v>0</v>
      </c>
      <c r="BC45" s="84">
        <f t="shared" si="48"/>
        <v>0</v>
      </c>
      <c r="BD45" s="84">
        <f t="shared" si="49"/>
        <v>0</v>
      </c>
      <c r="BE45" s="84">
        <f t="shared" si="50"/>
        <v>0</v>
      </c>
      <c r="BF45" s="84">
        <f t="shared" si="51"/>
        <v>0</v>
      </c>
      <c r="BG45" s="84">
        <f t="shared" si="52"/>
        <v>0</v>
      </c>
      <c r="BH45" s="84">
        <f t="shared" si="53"/>
        <v>0</v>
      </c>
      <c r="BI45" s="84">
        <f t="shared" si="54"/>
        <v>0</v>
      </c>
      <c r="BJ45" s="84">
        <f t="shared" si="55"/>
        <v>0</v>
      </c>
      <c r="BK45" s="84">
        <f t="shared" si="56"/>
        <v>0</v>
      </c>
      <c r="BL45" s="84">
        <f t="shared" si="57"/>
        <v>0</v>
      </c>
      <c r="BM45" s="84">
        <f t="shared" si="58"/>
        <v>0</v>
      </c>
      <c r="BN45" s="84">
        <f t="shared" si="59"/>
        <v>0</v>
      </c>
      <c r="BO45" s="84">
        <f t="shared" si="60"/>
        <v>0</v>
      </c>
      <c r="BP45" s="84">
        <f t="shared" si="61"/>
        <v>0</v>
      </c>
      <c r="BQ45" s="84">
        <f t="shared" si="62"/>
        <v>0</v>
      </c>
      <c r="BR45" s="84">
        <f t="shared" si="63"/>
        <v>0</v>
      </c>
      <c r="BS45" s="84">
        <f t="shared" si="64"/>
        <v>0</v>
      </c>
      <c r="BT45" s="84">
        <f t="shared" si="65"/>
        <v>0</v>
      </c>
      <c r="BU45" s="84">
        <f t="shared" si="66"/>
        <v>0</v>
      </c>
      <c r="BV45" s="84">
        <f t="shared" si="67"/>
        <v>0</v>
      </c>
      <c r="BW45" s="84">
        <f t="shared" si="68"/>
        <v>0</v>
      </c>
      <c r="BX45" s="84">
        <f t="shared" si="69"/>
        <v>0</v>
      </c>
      <c r="BY45" s="84">
        <f t="shared" si="70"/>
        <v>0</v>
      </c>
      <c r="BZ45" s="84">
        <f t="shared" si="71"/>
        <v>0</v>
      </c>
      <c r="CA45" s="84">
        <f t="shared" si="72"/>
        <v>0</v>
      </c>
      <c r="CB45" s="84">
        <f t="shared" si="73"/>
        <v>0</v>
      </c>
      <c r="CC45" s="84">
        <f t="shared" si="74"/>
        <v>0</v>
      </c>
      <c r="CD45" s="84">
        <f t="shared" si="75"/>
        <v>0</v>
      </c>
      <c r="CE45" s="84">
        <f t="shared" si="76"/>
        <v>0</v>
      </c>
      <c r="CF45" s="84">
        <f t="shared" si="77"/>
        <v>0</v>
      </c>
      <c r="CG45" s="84">
        <f t="shared" si="78"/>
        <v>0</v>
      </c>
      <c r="CH45" s="84">
        <f t="shared" si="79"/>
        <v>0</v>
      </c>
      <c r="CI45" s="84">
        <f t="shared" si="80"/>
        <v>0</v>
      </c>
      <c r="CJ45" s="84">
        <f t="shared" si="81"/>
        <v>0</v>
      </c>
      <c r="CK45" s="84">
        <f t="shared" si="82"/>
        <v>0</v>
      </c>
      <c r="CL45" s="84">
        <f t="shared" si="83"/>
        <v>0</v>
      </c>
      <c r="CM45" s="84">
        <f t="shared" si="84"/>
        <v>0</v>
      </c>
      <c r="CN45" s="84">
        <f t="shared" si="85"/>
        <v>0</v>
      </c>
      <c r="CO45" s="84">
        <f t="shared" si="86"/>
        <v>0</v>
      </c>
      <c r="CP45" s="84">
        <f t="shared" si="87"/>
        <v>0</v>
      </c>
      <c r="CQ45" s="84">
        <f t="shared" si="88"/>
        <v>0</v>
      </c>
      <c r="CR45" s="84">
        <f t="shared" si="89"/>
        <v>0</v>
      </c>
      <c r="CS45" s="84">
        <f t="shared" si="90"/>
        <v>0</v>
      </c>
      <c r="CT45" s="84">
        <f t="shared" si="91"/>
        <v>0</v>
      </c>
      <c r="CU45" s="84">
        <f t="shared" si="92"/>
        <v>0</v>
      </c>
      <c r="CV45" s="84">
        <f t="shared" si="93"/>
        <v>0</v>
      </c>
      <c r="CW45" s="84">
        <f t="shared" si="94"/>
        <v>0</v>
      </c>
      <c r="CX45" s="84">
        <f t="shared" si="95"/>
        <v>0</v>
      </c>
    </row>
    <row r="46" spans="1:102" ht="14.25">
      <c r="A46" s="78">
        <f t="shared" si="96"/>
        <v>36</v>
      </c>
      <c r="B46" s="79"/>
      <c r="C46" s="80"/>
      <c r="D46" s="81"/>
      <c r="E46" s="82"/>
      <c r="F46" s="83"/>
      <c r="G46" s="84">
        <f t="shared" si="0"/>
        <v>0</v>
      </c>
      <c r="H46" s="84">
        <f t="shared" si="1"/>
        <v>0</v>
      </c>
      <c r="I46" s="84">
        <f t="shared" si="2"/>
        <v>0</v>
      </c>
      <c r="J46" s="84">
        <f t="shared" si="3"/>
        <v>0</v>
      </c>
      <c r="K46" s="84">
        <f t="shared" si="4"/>
        <v>0</v>
      </c>
      <c r="L46" s="84">
        <f t="shared" si="5"/>
        <v>0</v>
      </c>
      <c r="M46" s="84">
        <f t="shared" si="6"/>
        <v>0</v>
      </c>
      <c r="N46" s="84">
        <f t="shared" si="7"/>
        <v>0</v>
      </c>
      <c r="O46" s="84">
        <f t="shared" si="8"/>
        <v>0</v>
      </c>
      <c r="P46" s="84">
        <f t="shared" si="9"/>
        <v>0</v>
      </c>
      <c r="Q46" s="84">
        <f t="shared" si="10"/>
        <v>0</v>
      </c>
      <c r="R46" s="84">
        <f t="shared" si="11"/>
        <v>0</v>
      </c>
      <c r="S46" s="84">
        <f t="shared" si="12"/>
        <v>0</v>
      </c>
      <c r="T46" s="84">
        <f t="shared" si="13"/>
        <v>0</v>
      </c>
      <c r="U46" s="84">
        <f t="shared" si="14"/>
        <v>0</v>
      </c>
      <c r="V46" s="84">
        <f t="shared" si="15"/>
        <v>0</v>
      </c>
      <c r="W46" s="84">
        <f t="shared" si="16"/>
        <v>0</v>
      </c>
      <c r="X46" s="84">
        <f t="shared" si="17"/>
        <v>0</v>
      </c>
      <c r="Y46" s="84">
        <f t="shared" si="18"/>
        <v>0</v>
      </c>
      <c r="Z46" s="84">
        <f t="shared" si="19"/>
        <v>0</v>
      </c>
      <c r="AA46" s="84">
        <f t="shared" si="20"/>
        <v>0</v>
      </c>
      <c r="AB46" s="84">
        <f t="shared" si="21"/>
        <v>0</v>
      </c>
      <c r="AC46" s="84">
        <f t="shared" si="22"/>
        <v>0</v>
      </c>
      <c r="AD46" s="84">
        <f t="shared" si="23"/>
        <v>0</v>
      </c>
      <c r="AE46" s="84">
        <f t="shared" si="24"/>
        <v>0</v>
      </c>
      <c r="AF46" s="84">
        <f t="shared" si="25"/>
        <v>0</v>
      </c>
      <c r="AG46" s="84">
        <f t="shared" si="26"/>
        <v>0</v>
      </c>
      <c r="AH46" s="84">
        <f t="shared" si="27"/>
        <v>0</v>
      </c>
      <c r="AI46" s="84">
        <f t="shared" si="28"/>
        <v>0</v>
      </c>
      <c r="AJ46" s="84">
        <f t="shared" si="29"/>
        <v>0</v>
      </c>
      <c r="AK46" s="84">
        <f t="shared" si="30"/>
        <v>0</v>
      </c>
      <c r="AL46" s="84">
        <f t="shared" si="31"/>
        <v>0</v>
      </c>
      <c r="AM46" s="84">
        <f t="shared" si="32"/>
        <v>0</v>
      </c>
      <c r="AN46" s="84">
        <f t="shared" si="33"/>
        <v>0</v>
      </c>
      <c r="AO46" s="84">
        <f t="shared" si="34"/>
        <v>0</v>
      </c>
      <c r="AP46" s="84">
        <f t="shared" si="35"/>
        <v>0</v>
      </c>
      <c r="AQ46" s="84">
        <f t="shared" si="36"/>
        <v>0</v>
      </c>
      <c r="AR46" s="84">
        <f t="shared" si="37"/>
        <v>0</v>
      </c>
      <c r="AS46" s="84">
        <f t="shared" si="38"/>
        <v>0</v>
      </c>
      <c r="AT46" s="84">
        <f t="shared" si="39"/>
        <v>0</v>
      </c>
      <c r="AU46" s="84">
        <f t="shared" si="40"/>
        <v>0</v>
      </c>
      <c r="AV46" s="84">
        <f t="shared" si="41"/>
        <v>0</v>
      </c>
      <c r="AW46" s="84">
        <f t="shared" si="42"/>
        <v>0</v>
      </c>
      <c r="AX46" s="84">
        <f t="shared" si="43"/>
        <v>0</v>
      </c>
      <c r="AY46" s="84">
        <f t="shared" si="44"/>
        <v>0</v>
      </c>
      <c r="AZ46" s="84">
        <f t="shared" si="45"/>
        <v>0</v>
      </c>
      <c r="BA46" s="84">
        <f t="shared" si="46"/>
        <v>0</v>
      </c>
      <c r="BB46" s="84">
        <f t="shared" si="47"/>
        <v>0</v>
      </c>
      <c r="BC46" s="84">
        <f t="shared" si="48"/>
        <v>0</v>
      </c>
      <c r="BD46" s="84">
        <f t="shared" si="49"/>
        <v>0</v>
      </c>
      <c r="BE46" s="84">
        <f t="shared" si="50"/>
        <v>0</v>
      </c>
      <c r="BF46" s="84">
        <f t="shared" si="51"/>
        <v>0</v>
      </c>
      <c r="BG46" s="84">
        <f t="shared" si="52"/>
        <v>0</v>
      </c>
      <c r="BH46" s="84">
        <f t="shared" si="53"/>
        <v>0</v>
      </c>
      <c r="BI46" s="84">
        <f t="shared" si="54"/>
        <v>0</v>
      </c>
      <c r="BJ46" s="84">
        <f t="shared" si="55"/>
        <v>0</v>
      </c>
      <c r="BK46" s="84">
        <f t="shared" si="56"/>
        <v>0</v>
      </c>
      <c r="BL46" s="84">
        <f t="shared" si="57"/>
        <v>0</v>
      </c>
      <c r="BM46" s="84">
        <f t="shared" si="58"/>
        <v>0</v>
      </c>
      <c r="BN46" s="84">
        <f t="shared" si="59"/>
        <v>0</v>
      </c>
      <c r="BO46" s="84">
        <f t="shared" si="60"/>
        <v>0</v>
      </c>
      <c r="BP46" s="84">
        <f t="shared" si="61"/>
        <v>0</v>
      </c>
      <c r="BQ46" s="84">
        <f t="shared" si="62"/>
        <v>0</v>
      </c>
      <c r="BR46" s="84">
        <f t="shared" si="63"/>
        <v>0</v>
      </c>
      <c r="BS46" s="84">
        <f t="shared" si="64"/>
        <v>0</v>
      </c>
      <c r="BT46" s="84">
        <f t="shared" si="65"/>
        <v>0</v>
      </c>
      <c r="BU46" s="84">
        <f t="shared" si="66"/>
        <v>0</v>
      </c>
      <c r="BV46" s="84">
        <f t="shared" si="67"/>
        <v>0</v>
      </c>
      <c r="BW46" s="84">
        <f t="shared" si="68"/>
        <v>0</v>
      </c>
      <c r="BX46" s="84">
        <f t="shared" si="69"/>
        <v>0</v>
      </c>
      <c r="BY46" s="84">
        <f t="shared" si="70"/>
        <v>0</v>
      </c>
      <c r="BZ46" s="84">
        <f t="shared" si="71"/>
        <v>0</v>
      </c>
      <c r="CA46" s="84">
        <f t="shared" si="72"/>
        <v>0</v>
      </c>
      <c r="CB46" s="84">
        <f t="shared" si="73"/>
        <v>0</v>
      </c>
      <c r="CC46" s="84">
        <f t="shared" si="74"/>
        <v>0</v>
      </c>
      <c r="CD46" s="84">
        <f t="shared" si="75"/>
        <v>0</v>
      </c>
      <c r="CE46" s="84">
        <f t="shared" si="76"/>
        <v>0</v>
      </c>
      <c r="CF46" s="84">
        <f t="shared" si="77"/>
        <v>0</v>
      </c>
      <c r="CG46" s="84">
        <f t="shared" si="78"/>
        <v>0</v>
      </c>
      <c r="CH46" s="84">
        <f t="shared" si="79"/>
        <v>0</v>
      </c>
      <c r="CI46" s="84">
        <f t="shared" si="80"/>
        <v>0</v>
      </c>
      <c r="CJ46" s="84">
        <f t="shared" si="81"/>
        <v>0</v>
      </c>
      <c r="CK46" s="84">
        <f t="shared" si="82"/>
        <v>0</v>
      </c>
      <c r="CL46" s="84">
        <f t="shared" si="83"/>
        <v>0</v>
      </c>
      <c r="CM46" s="84">
        <f t="shared" si="84"/>
        <v>0</v>
      </c>
      <c r="CN46" s="84">
        <f t="shared" si="85"/>
        <v>0</v>
      </c>
      <c r="CO46" s="84">
        <f t="shared" si="86"/>
        <v>0</v>
      </c>
      <c r="CP46" s="84">
        <f t="shared" si="87"/>
        <v>0</v>
      </c>
      <c r="CQ46" s="84">
        <f t="shared" si="88"/>
        <v>0</v>
      </c>
      <c r="CR46" s="84">
        <f t="shared" si="89"/>
        <v>0</v>
      </c>
      <c r="CS46" s="84">
        <f t="shared" si="90"/>
        <v>0</v>
      </c>
      <c r="CT46" s="84">
        <f t="shared" si="91"/>
        <v>0</v>
      </c>
      <c r="CU46" s="84">
        <f t="shared" si="92"/>
        <v>0</v>
      </c>
      <c r="CV46" s="84">
        <f t="shared" si="93"/>
        <v>0</v>
      </c>
      <c r="CW46" s="84">
        <f t="shared" si="94"/>
        <v>0</v>
      </c>
      <c r="CX46" s="84">
        <f t="shared" si="95"/>
        <v>0</v>
      </c>
    </row>
    <row r="47" spans="1:102" ht="14.25">
      <c r="A47" s="78">
        <f t="shared" si="96"/>
        <v>37</v>
      </c>
      <c r="B47" s="79"/>
      <c r="C47" s="80"/>
      <c r="D47" s="81"/>
      <c r="E47" s="82"/>
      <c r="F47" s="83"/>
      <c r="G47" s="84">
        <f t="shared" si="0"/>
        <v>0</v>
      </c>
      <c r="H47" s="84">
        <f t="shared" si="1"/>
        <v>0</v>
      </c>
      <c r="I47" s="84">
        <f t="shared" si="2"/>
        <v>0</v>
      </c>
      <c r="J47" s="84">
        <f t="shared" si="3"/>
        <v>0</v>
      </c>
      <c r="K47" s="84">
        <f t="shared" si="4"/>
        <v>0</v>
      </c>
      <c r="L47" s="84">
        <f t="shared" si="5"/>
        <v>0</v>
      </c>
      <c r="M47" s="84">
        <f t="shared" si="6"/>
        <v>0</v>
      </c>
      <c r="N47" s="84">
        <f t="shared" si="7"/>
        <v>0</v>
      </c>
      <c r="O47" s="84">
        <f t="shared" si="8"/>
        <v>0</v>
      </c>
      <c r="P47" s="84">
        <f t="shared" si="9"/>
        <v>0</v>
      </c>
      <c r="Q47" s="84">
        <f t="shared" si="10"/>
        <v>0</v>
      </c>
      <c r="R47" s="84">
        <f t="shared" si="11"/>
        <v>0</v>
      </c>
      <c r="S47" s="84">
        <f t="shared" si="12"/>
        <v>0</v>
      </c>
      <c r="T47" s="84">
        <f t="shared" si="13"/>
        <v>0</v>
      </c>
      <c r="U47" s="84">
        <f t="shared" si="14"/>
        <v>0</v>
      </c>
      <c r="V47" s="84">
        <f t="shared" si="15"/>
        <v>0</v>
      </c>
      <c r="W47" s="84">
        <f t="shared" si="16"/>
        <v>0</v>
      </c>
      <c r="X47" s="84">
        <f t="shared" si="17"/>
        <v>0</v>
      </c>
      <c r="Y47" s="84">
        <f t="shared" si="18"/>
        <v>0</v>
      </c>
      <c r="Z47" s="84">
        <f t="shared" si="19"/>
        <v>0</v>
      </c>
      <c r="AA47" s="84">
        <f t="shared" si="20"/>
        <v>0</v>
      </c>
      <c r="AB47" s="84">
        <f t="shared" si="21"/>
        <v>0</v>
      </c>
      <c r="AC47" s="84">
        <f t="shared" si="22"/>
        <v>0</v>
      </c>
      <c r="AD47" s="84">
        <f t="shared" si="23"/>
        <v>0</v>
      </c>
      <c r="AE47" s="84">
        <f t="shared" si="24"/>
        <v>0</v>
      </c>
      <c r="AF47" s="84">
        <f t="shared" si="25"/>
        <v>0</v>
      </c>
      <c r="AG47" s="84">
        <f t="shared" si="26"/>
        <v>0</v>
      </c>
      <c r="AH47" s="84">
        <f t="shared" si="27"/>
        <v>0</v>
      </c>
      <c r="AI47" s="84">
        <f t="shared" si="28"/>
        <v>0</v>
      </c>
      <c r="AJ47" s="84">
        <f t="shared" si="29"/>
        <v>0</v>
      </c>
      <c r="AK47" s="84">
        <f t="shared" si="30"/>
        <v>0</v>
      </c>
      <c r="AL47" s="84">
        <f t="shared" si="31"/>
        <v>0</v>
      </c>
      <c r="AM47" s="84">
        <f t="shared" si="32"/>
        <v>0</v>
      </c>
      <c r="AN47" s="84">
        <f t="shared" si="33"/>
        <v>0</v>
      </c>
      <c r="AO47" s="84">
        <f t="shared" si="34"/>
        <v>0</v>
      </c>
      <c r="AP47" s="84">
        <f t="shared" si="35"/>
        <v>0</v>
      </c>
      <c r="AQ47" s="84">
        <f t="shared" si="36"/>
        <v>0</v>
      </c>
      <c r="AR47" s="84">
        <f t="shared" si="37"/>
        <v>0</v>
      </c>
      <c r="AS47" s="84">
        <f t="shared" si="38"/>
        <v>0</v>
      </c>
      <c r="AT47" s="84">
        <f t="shared" si="39"/>
        <v>0</v>
      </c>
      <c r="AU47" s="84">
        <f t="shared" si="40"/>
        <v>0</v>
      </c>
      <c r="AV47" s="84">
        <f t="shared" si="41"/>
        <v>0</v>
      </c>
      <c r="AW47" s="84">
        <f t="shared" si="42"/>
        <v>0</v>
      </c>
      <c r="AX47" s="84">
        <f t="shared" si="43"/>
        <v>0</v>
      </c>
      <c r="AY47" s="84">
        <f t="shared" si="44"/>
        <v>0</v>
      </c>
      <c r="AZ47" s="84">
        <f t="shared" si="45"/>
        <v>0</v>
      </c>
      <c r="BA47" s="84">
        <f t="shared" si="46"/>
        <v>0</v>
      </c>
      <c r="BB47" s="84">
        <f t="shared" si="47"/>
        <v>0</v>
      </c>
      <c r="BC47" s="84">
        <f t="shared" si="48"/>
        <v>0</v>
      </c>
      <c r="BD47" s="84">
        <f t="shared" si="49"/>
        <v>0</v>
      </c>
      <c r="BE47" s="84">
        <f t="shared" si="50"/>
        <v>0</v>
      </c>
      <c r="BF47" s="84">
        <f t="shared" si="51"/>
        <v>0</v>
      </c>
      <c r="BG47" s="84">
        <f t="shared" si="52"/>
        <v>0</v>
      </c>
      <c r="BH47" s="84">
        <f t="shared" si="53"/>
        <v>0</v>
      </c>
      <c r="BI47" s="84">
        <f t="shared" si="54"/>
        <v>0</v>
      </c>
      <c r="BJ47" s="84">
        <f t="shared" si="55"/>
        <v>0</v>
      </c>
      <c r="BK47" s="84">
        <f t="shared" si="56"/>
        <v>0</v>
      </c>
      <c r="BL47" s="84">
        <f t="shared" si="57"/>
        <v>0</v>
      </c>
      <c r="BM47" s="84">
        <f t="shared" si="58"/>
        <v>0</v>
      </c>
      <c r="BN47" s="84">
        <f t="shared" si="59"/>
        <v>0</v>
      </c>
      <c r="BO47" s="84">
        <f t="shared" si="60"/>
        <v>0</v>
      </c>
      <c r="BP47" s="84">
        <f t="shared" si="61"/>
        <v>0</v>
      </c>
      <c r="BQ47" s="84">
        <f t="shared" si="62"/>
        <v>0</v>
      </c>
      <c r="BR47" s="84">
        <f t="shared" si="63"/>
        <v>0</v>
      </c>
      <c r="BS47" s="84">
        <f t="shared" si="64"/>
        <v>0</v>
      </c>
      <c r="BT47" s="84">
        <f t="shared" si="65"/>
        <v>0</v>
      </c>
      <c r="BU47" s="84">
        <f t="shared" si="66"/>
        <v>0</v>
      </c>
      <c r="BV47" s="84">
        <f t="shared" si="67"/>
        <v>0</v>
      </c>
      <c r="BW47" s="84">
        <f t="shared" si="68"/>
        <v>0</v>
      </c>
      <c r="BX47" s="84">
        <f t="shared" si="69"/>
        <v>0</v>
      </c>
      <c r="BY47" s="84">
        <f t="shared" si="70"/>
        <v>0</v>
      </c>
      <c r="BZ47" s="84">
        <f t="shared" si="71"/>
        <v>0</v>
      </c>
      <c r="CA47" s="84">
        <f t="shared" si="72"/>
        <v>0</v>
      </c>
      <c r="CB47" s="84">
        <f t="shared" si="73"/>
        <v>0</v>
      </c>
      <c r="CC47" s="84">
        <f t="shared" si="74"/>
        <v>0</v>
      </c>
      <c r="CD47" s="84">
        <f t="shared" si="75"/>
        <v>0</v>
      </c>
      <c r="CE47" s="84">
        <f t="shared" si="76"/>
        <v>0</v>
      </c>
      <c r="CF47" s="84">
        <f t="shared" si="77"/>
        <v>0</v>
      </c>
      <c r="CG47" s="84">
        <f t="shared" si="78"/>
        <v>0</v>
      </c>
      <c r="CH47" s="84">
        <f t="shared" si="79"/>
        <v>0</v>
      </c>
      <c r="CI47" s="84">
        <f t="shared" si="80"/>
        <v>0</v>
      </c>
      <c r="CJ47" s="84">
        <f t="shared" si="81"/>
        <v>0</v>
      </c>
      <c r="CK47" s="84">
        <f t="shared" si="82"/>
        <v>0</v>
      </c>
      <c r="CL47" s="84">
        <f t="shared" si="83"/>
        <v>0</v>
      </c>
      <c r="CM47" s="84">
        <f t="shared" si="84"/>
        <v>0</v>
      </c>
      <c r="CN47" s="84">
        <f t="shared" si="85"/>
        <v>0</v>
      </c>
      <c r="CO47" s="84">
        <f t="shared" si="86"/>
        <v>0</v>
      </c>
      <c r="CP47" s="84">
        <f t="shared" si="87"/>
        <v>0</v>
      </c>
      <c r="CQ47" s="84">
        <f t="shared" si="88"/>
        <v>0</v>
      </c>
      <c r="CR47" s="84">
        <f t="shared" si="89"/>
        <v>0</v>
      </c>
      <c r="CS47" s="84">
        <f t="shared" si="90"/>
        <v>0</v>
      </c>
      <c r="CT47" s="84">
        <f t="shared" si="91"/>
        <v>0</v>
      </c>
      <c r="CU47" s="84">
        <f t="shared" si="92"/>
        <v>0</v>
      </c>
      <c r="CV47" s="84">
        <f t="shared" si="93"/>
        <v>0</v>
      </c>
      <c r="CW47" s="84">
        <f t="shared" si="94"/>
        <v>0</v>
      </c>
      <c r="CX47" s="84">
        <f t="shared" si="95"/>
        <v>0</v>
      </c>
    </row>
    <row r="48" spans="1:102" ht="14.25">
      <c r="A48" s="78">
        <f t="shared" si="96"/>
        <v>38</v>
      </c>
      <c r="B48" s="79"/>
      <c r="C48" s="80"/>
      <c r="D48" s="81"/>
      <c r="E48" s="82"/>
      <c r="F48" s="83"/>
      <c r="G48" s="84">
        <f t="shared" si="0"/>
        <v>0</v>
      </c>
      <c r="H48" s="84">
        <f t="shared" si="1"/>
        <v>0</v>
      </c>
      <c r="I48" s="84">
        <f t="shared" si="2"/>
        <v>0</v>
      </c>
      <c r="J48" s="84">
        <f t="shared" si="3"/>
        <v>0</v>
      </c>
      <c r="K48" s="84">
        <f t="shared" si="4"/>
        <v>0</v>
      </c>
      <c r="L48" s="84">
        <f t="shared" si="5"/>
        <v>0</v>
      </c>
      <c r="M48" s="84">
        <f t="shared" si="6"/>
        <v>0</v>
      </c>
      <c r="N48" s="84">
        <f t="shared" si="7"/>
        <v>0</v>
      </c>
      <c r="O48" s="84">
        <f t="shared" si="8"/>
        <v>0</v>
      </c>
      <c r="P48" s="84">
        <f t="shared" si="9"/>
        <v>0</v>
      </c>
      <c r="Q48" s="84">
        <f t="shared" si="10"/>
        <v>0</v>
      </c>
      <c r="R48" s="84">
        <f t="shared" si="11"/>
        <v>0</v>
      </c>
      <c r="S48" s="84">
        <f t="shared" si="12"/>
        <v>0</v>
      </c>
      <c r="T48" s="84">
        <f t="shared" si="13"/>
        <v>0</v>
      </c>
      <c r="U48" s="84">
        <f t="shared" si="14"/>
        <v>0</v>
      </c>
      <c r="V48" s="84">
        <f t="shared" si="15"/>
        <v>0</v>
      </c>
      <c r="W48" s="84">
        <f t="shared" si="16"/>
        <v>0</v>
      </c>
      <c r="X48" s="84">
        <f t="shared" si="17"/>
        <v>0</v>
      </c>
      <c r="Y48" s="84">
        <f t="shared" si="18"/>
        <v>0</v>
      </c>
      <c r="Z48" s="84">
        <f t="shared" si="19"/>
        <v>0</v>
      </c>
      <c r="AA48" s="84">
        <f t="shared" si="20"/>
        <v>0</v>
      </c>
      <c r="AB48" s="84">
        <f t="shared" si="21"/>
        <v>0</v>
      </c>
      <c r="AC48" s="84">
        <f t="shared" si="22"/>
        <v>0</v>
      </c>
      <c r="AD48" s="84">
        <f t="shared" si="23"/>
        <v>0</v>
      </c>
      <c r="AE48" s="84">
        <f t="shared" si="24"/>
        <v>0</v>
      </c>
      <c r="AF48" s="84">
        <f t="shared" si="25"/>
        <v>0</v>
      </c>
      <c r="AG48" s="84">
        <f t="shared" si="26"/>
        <v>0</v>
      </c>
      <c r="AH48" s="84">
        <f t="shared" si="27"/>
        <v>0</v>
      </c>
      <c r="AI48" s="84">
        <f t="shared" si="28"/>
        <v>0</v>
      </c>
      <c r="AJ48" s="84">
        <f t="shared" si="29"/>
        <v>0</v>
      </c>
      <c r="AK48" s="84">
        <f t="shared" si="30"/>
        <v>0</v>
      </c>
      <c r="AL48" s="84">
        <f t="shared" si="31"/>
        <v>0</v>
      </c>
      <c r="AM48" s="84">
        <f t="shared" si="32"/>
        <v>0</v>
      </c>
      <c r="AN48" s="84">
        <f t="shared" si="33"/>
        <v>0</v>
      </c>
      <c r="AO48" s="84">
        <f t="shared" si="34"/>
        <v>0</v>
      </c>
      <c r="AP48" s="84">
        <f t="shared" si="35"/>
        <v>0</v>
      </c>
      <c r="AQ48" s="84">
        <f t="shared" si="36"/>
        <v>0</v>
      </c>
      <c r="AR48" s="84">
        <f t="shared" si="37"/>
        <v>0</v>
      </c>
      <c r="AS48" s="84">
        <f t="shared" si="38"/>
        <v>0</v>
      </c>
      <c r="AT48" s="84">
        <f t="shared" si="39"/>
        <v>0</v>
      </c>
      <c r="AU48" s="84">
        <f t="shared" si="40"/>
        <v>0</v>
      </c>
      <c r="AV48" s="84">
        <f t="shared" si="41"/>
        <v>0</v>
      </c>
      <c r="AW48" s="84">
        <f t="shared" si="42"/>
        <v>0</v>
      </c>
      <c r="AX48" s="84">
        <f t="shared" si="43"/>
        <v>0</v>
      </c>
      <c r="AY48" s="84">
        <f t="shared" si="44"/>
        <v>0</v>
      </c>
      <c r="AZ48" s="84">
        <f t="shared" si="45"/>
        <v>0</v>
      </c>
      <c r="BA48" s="84">
        <f t="shared" si="46"/>
        <v>0</v>
      </c>
      <c r="BB48" s="84">
        <f t="shared" si="47"/>
        <v>0</v>
      </c>
      <c r="BC48" s="84">
        <f t="shared" si="48"/>
        <v>0</v>
      </c>
      <c r="BD48" s="84">
        <f t="shared" si="49"/>
        <v>0</v>
      </c>
      <c r="BE48" s="84">
        <f t="shared" si="50"/>
        <v>0</v>
      </c>
      <c r="BF48" s="84">
        <f t="shared" si="51"/>
        <v>0</v>
      </c>
      <c r="BG48" s="84">
        <f t="shared" si="52"/>
        <v>0</v>
      </c>
      <c r="BH48" s="84">
        <f t="shared" si="53"/>
        <v>0</v>
      </c>
      <c r="BI48" s="84">
        <f t="shared" si="54"/>
        <v>0</v>
      </c>
      <c r="BJ48" s="84">
        <f t="shared" si="55"/>
        <v>0</v>
      </c>
      <c r="BK48" s="84">
        <f t="shared" si="56"/>
        <v>0</v>
      </c>
      <c r="BL48" s="84">
        <f t="shared" si="57"/>
        <v>0</v>
      </c>
      <c r="BM48" s="84">
        <f t="shared" si="58"/>
        <v>0</v>
      </c>
      <c r="BN48" s="84">
        <f t="shared" si="59"/>
        <v>0</v>
      </c>
      <c r="BO48" s="84">
        <f t="shared" si="60"/>
        <v>0</v>
      </c>
      <c r="BP48" s="84">
        <f t="shared" si="61"/>
        <v>0</v>
      </c>
      <c r="BQ48" s="84">
        <f t="shared" si="62"/>
        <v>0</v>
      </c>
      <c r="BR48" s="84">
        <f t="shared" si="63"/>
        <v>0</v>
      </c>
      <c r="BS48" s="84">
        <f t="shared" si="64"/>
        <v>0</v>
      </c>
      <c r="BT48" s="84">
        <f t="shared" si="65"/>
        <v>0</v>
      </c>
      <c r="BU48" s="84">
        <f t="shared" si="66"/>
        <v>0</v>
      </c>
      <c r="BV48" s="84">
        <f t="shared" si="67"/>
        <v>0</v>
      </c>
      <c r="BW48" s="84">
        <f t="shared" si="68"/>
        <v>0</v>
      </c>
      <c r="BX48" s="84">
        <f t="shared" si="69"/>
        <v>0</v>
      </c>
      <c r="BY48" s="84">
        <f t="shared" si="70"/>
        <v>0</v>
      </c>
      <c r="BZ48" s="84">
        <f t="shared" si="71"/>
        <v>0</v>
      </c>
      <c r="CA48" s="84">
        <f t="shared" si="72"/>
        <v>0</v>
      </c>
      <c r="CB48" s="84">
        <f t="shared" si="73"/>
        <v>0</v>
      </c>
      <c r="CC48" s="84">
        <f t="shared" si="74"/>
        <v>0</v>
      </c>
      <c r="CD48" s="84">
        <f t="shared" si="75"/>
        <v>0</v>
      </c>
      <c r="CE48" s="84">
        <f t="shared" si="76"/>
        <v>0</v>
      </c>
      <c r="CF48" s="84">
        <f t="shared" si="77"/>
        <v>0</v>
      </c>
      <c r="CG48" s="84">
        <f t="shared" si="78"/>
        <v>0</v>
      </c>
      <c r="CH48" s="84">
        <f t="shared" si="79"/>
        <v>0</v>
      </c>
      <c r="CI48" s="84">
        <f t="shared" si="80"/>
        <v>0</v>
      </c>
      <c r="CJ48" s="84">
        <f t="shared" si="81"/>
        <v>0</v>
      </c>
      <c r="CK48" s="84">
        <f t="shared" si="82"/>
        <v>0</v>
      </c>
      <c r="CL48" s="84">
        <f t="shared" si="83"/>
        <v>0</v>
      </c>
      <c r="CM48" s="84">
        <f t="shared" si="84"/>
        <v>0</v>
      </c>
      <c r="CN48" s="84">
        <f t="shared" si="85"/>
        <v>0</v>
      </c>
      <c r="CO48" s="84">
        <f t="shared" si="86"/>
        <v>0</v>
      </c>
      <c r="CP48" s="84">
        <f t="shared" si="87"/>
        <v>0</v>
      </c>
      <c r="CQ48" s="84">
        <f t="shared" si="88"/>
        <v>0</v>
      </c>
      <c r="CR48" s="84">
        <f t="shared" si="89"/>
        <v>0</v>
      </c>
      <c r="CS48" s="84">
        <f t="shared" si="90"/>
        <v>0</v>
      </c>
      <c r="CT48" s="84">
        <f t="shared" si="91"/>
        <v>0</v>
      </c>
      <c r="CU48" s="84">
        <f t="shared" si="92"/>
        <v>0</v>
      </c>
      <c r="CV48" s="84">
        <f t="shared" si="93"/>
        <v>0</v>
      </c>
      <c r="CW48" s="84">
        <f t="shared" si="94"/>
        <v>0</v>
      </c>
      <c r="CX48" s="84">
        <f t="shared" si="95"/>
        <v>0</v>
      </c>
    </row>
    <row r="49" spans="1:102" ht="14.25">
      <c r="A49" s="78">
        <f t="shared" si="96"/>
        <v>39</v>
      </c>
      <c r="B49" s="79"/>
      <c r="C49" s="80"/>
      <c r="D49" s="81"/>
      <c r="E49" s="82"/>
      <c r="F49" s="83"/>
      <c r="G49" s="84">
        <f t="shared" si="0"/>
        <v>0</v>
      </c>
      <c r="H49" s="84">
        <f t="shared" si="1"/>
        <v>0</v>
      </c>
      <c r="I49" s="84">
        <f t="shared" si="2"/>
        <v>0</v>
      </c>
      <c r="J49" s="84">
        <f t="shared" si="3"/>
        <v>0</v>
      </c>
      <c r="K49" s="84">
        <f t="shared" si="4"/>
        <v>0</v>
      </c>
      <c r="L49" s="84">
        <f t="shared" si="5"/>
        <v>0</v>
      </c>
      <c r="M49" s="84">
        <f t="shared" si="6"/>
        <v>0</v>
      </c>
      <c r="N49" s="84">
        <f t="shared" si="7"/>
        <v>0</v>
      </c>
      <c r="O49" s="84">
        <f t="shared" si="8"/>
        <v>0</v>
      </c>
      <c r="P49" s="84">
        <f t="shared" si="9"/>
        <v>0</v>
      </c>
      <c r="Q49" s="84">
        <f t="shared" si="10"/>
        <v>0</v>
      </c>
      <c r="R49" s="84">
        <f t="shared" si="11"/>
        <v>0</v>
      </c>
      <c r="S49" s="84">
        <f t="shared" si="12"/>
        <v>0</v>
      </c>
      <c r="T49" s="84">
        <f t="shared" si="13"/>
        <v>0</v>
      </c>
      <c r="U49" s="84">
        <f t="shared" si="14"/>
        <v>0</v>
      </c>
      <c r="V49" s="84">
        <f t="shared" si="15"/>
        <v>0</v>
      </c>
      <c r="W49" s="84">
        <f t="shared" si="16"/>
        <v>0</v>
      </c>
      <c r="X49" s="84">
        <f t="shared" si="17"/>
        <v>0</v>
      </c>
      <c r="Y49" s="84">
        <f t="shared" si="18"/>
        <v>0</v>
      </c>
      <c r="Z49" s="84">
        <f t="shared" si="19"/>
        <v>0</v>
      </c>
      <c r="AA49" s="84">
        <f t="shared" si="20"/>
        <v>0</v>
      </c>
      <c r="AB49" s="84">
        <f t="shared" si="21"/>
        <v>0</v>
      </c>
      <c r="AC49" s="84">
        <f t="shared" si="22"/>
        <v>0</v>
      </c>
      <c r="AD49" s="84">
        <f t="shared" si="23"/>
        <v>0</v>
      </c>
      <c r="AE49" s="84">
        <f t="shared" si="24"/>
        <v>0</v>
      </c>
      <c r="AF49" s="84">
        <f t="shared" si="25"/>
        <v>0</v>
      </c>
      <c r="AG49" s="84">
        <f t="shared" si="26"/>
        <v>0</v>
      </c>
      <c r="AH49" s="84">
        <f t="shared" si="27"/>
        <v>0</v>
      </c>
      <c r="AI49" s="84">
        <f t="shared" si="28"/>
        <v>0</v>
      </c>
      <c r="AJ49" s="84">
        <f t="shared" si="29"/>
        <v>0</v>
      </c>
      <c r="AK49" s="84">
        <f t="shared" si="30"/>
        <v>0</v>
      </c>
      <c r="AL49" s="84">
        <f t="shared" si="31"/>
        <v>0</v>
      </c>
      <c r="AM49" s="84">
        <f t="shared" si="32"/>
        <v>0</v>
      </c>
      <c r="AN49" s="84">
        <f t="shared" si="33"/>
        <v>0</v>
      </c>
      <c r="AO49" s="84">
        <f t="shared" si="34"/>
        <v>0</v>
      </c>
      <c r="AP49" s="84">
        <f t="shared" si="35"/>
        <v>0</v>
      </c>
      <c r="AQ49" s="84">
        <f t="shared" si="36"/>
        <v>0</v>
      </c>
      <c r="AR49" s="84">
        <f t="shared" si="37"/>
        <v>0</v>
      </c>
      <c r="AS49" s="84">
        <f t="shared" si="38"/>
        <v>0</v>
      </c>
      <c r="AT49" s="84">
        <f t="shared" si="39"/>
        <v>0</v>
      </c>
      <c r="AU49" s="84">
        <f t="shared" si="40"/>
        <v>0</v>
      </c>
      <c r="AV49" s="84">
        <f t="shared" si="41"/>
        <v>0</v>
      </c>
      <c r="AW49" s="84">
        <f t="shared" si="42"/>
        <v>0</v>
      </c>
      <c r="AX49" s="84">
        <f t="shared" si="43"/>
        <v>0</v>
      </c>
      <c r="AY49" s="84">
        <f t="shared" si="44"/>
        <v>0</v>
      </c>
      <c r="AZ49" s="84">
        <f t="shared" si="45"/>
        <v>0</v>
      </c>
      <c r="BA49" s="84">
        <f t="shared" si="46"/>
        <v>0</v>
      </c>
      <c r="BB49" s="84">
        <f t="shared" si="47"/>
        <v>0</v>
      </c>
      <c r="BC49" s="84">
        <f t="shared" si="48"/>
        <v>0</v>
      </c>
      <c r="BD49" s="84">
        <f t="shared" si="49"/>
        <v>0</v>
      </c>
      <c r="BE49" s="84">
        <f t="shared" si="50"/>
        <v>0</v>
      </c>
      <c r="BF49" s="84">
        <f t="shared" si="51"/>
        <v>0</v>
      </c>
      <c r="BG49" s="84">
        <f t="shared" si="52"/>
        <v>0</v>
      </c>
      <c r="BH49" s="84">
        <f t="shared" si="53"/>
        <v>0</v>
      </c>
      <c r="BI49" s="84">
        <f t="shared" si="54"/>
        <v>0</v>
      </c>
      <c r="BJ49" s="84">
        <f t="shared" si="55"/>
        <v>0</v>
      </c>
      <c r="BK49" s="84">
        <f t="shared" si="56"/>
        <v>0</v>
      </c>
      <c r="BL49" s="84">
        <f t="shared" si="57"/>
        <v>0</v>
      </c>
      <c r="BM49" s="84">
        <f t="shared" si="58"/>
        <v>0</v>
      </c>
      <c r="BN49" s="84">
        <f t="shared" si="59"/>
        <v>0</v>
      </c>
      <c r="BO49" s="84">
        <f t="shared" si="60"/>
        <v>0</v>
      </c>
      <c r="BP49" s="84">
        <f t="shared" si="61"/>
        <v>0</v>
      </c>
      <c r="BQ49" s="84">
        <f t="shared" si="62"/>
        <v>0</v>
      </c>
      <c r="BR49" s="84">
        <f t="shared" si="63"/>
        <v>0</v>
      </c>
      <c r="BS49" s="84">
        <f t="shared" si="64"/>
        <v>0</v>
      </c>
      <c r="BT49" s="84">
        <f t="shared" si="65"/>
        <v>0</v>
      </c>
      <c r="BU49" s="84">
        <f t="shared" si="66"/>
        <v>0</v>
      </c>
      <c r="BV49" s="84">
        <f t="shared" si="67"/>
        <v>0</v>
      </c>
      <c r="BW49" s="84">
        <f t="shared" si="68"/>
        <v>0</v>
      </c>
      <c r="BX49" s="84">
        <f t="shared" si="69"/>
        <v>0</v>
      </c>
      <c r="BY49" s="84">
        <f t="shared" si="70"/>
        <v>0</v>
      </c>
      <c r="BZ49" s="84">
        <f t="shared" si="71"/>
        <v>0</v>
      </c>
      <c r="CA49" s="84">
        <f t="shared" si="72"/>
        <v>0</v>
      </c>
      <c r="CB49" s="84">
        <f t="shared" si="73"/>
        <v>0</v>
      </c>
      <c r="CC49" s="84">
        <f t="shared" si="74"/>
        <v>0</v>
      </c>
      <c r="CD49" s="84">
        <f t="shared" si="75"/>
        <v>0</v>
      </c>
      <c r="CE49" s="84">
        <f t="shared" si="76"/>
        <v>0</v>
      </c>
      <c r="CF49" s="84">
        <f t="shared" si="77"/>
        <v>0</v>
      </c>
      <c r="CG49" s="84">
        <f t="shared" si="78"/>
        <v>0</v>
      </c>
      <c r="CH49" s="84">
        <f t="shared" si="79"/>
        <v>0</v>
      </c>
      <c r="CI49" s="84">
        <f t="shared" si="80"/>
        <v>0</v>
      </c>
      <c r="CJ49" s="84">
        <f t="shared" si="81"/>
        <v>0</v>
      </c>
      <c r="CK49" s="84">
        <f t="shared" si="82"/>
        <v>0</v>
      </c>
      <c r="CL49" s="84">
        <f t="shared" si="83"/>
        <v>0</v>
      </c>
      <c r="CM49" s="84">
        <f t="shared" si="84"/>
        <v>0</v>
      </c>
      <c r="CN49" s="84">
        <f t="shared" si="85"/>
        <v>0</v>
      </c>
      <c r="CO49" s="84">
        <f t="shared" si="86"/>
        <v>0</v>
      </c>
      <c r="CP49" s="84">
        <f t="shared" si="87"/>
        <v>0</v>
      </c>
      <c r="CQ49" s="84">
        <f t="shared" si="88"/>
        <v>0</v>
      </c>
      <c r="CR49" s="84">
        <f t="shared" si="89"/>
        <v>0</v>
      </c>
      <c r="CS49" s="84">
        <f t="shared" si="90"/>
        <v>0</v>
      </c>
      <c r="CT49" s="84">
        <f t="shared" si="91"/>
        <v>0</v>
      </c>
      <c r="CU49" s="84">
        <f t="shared" si="92"/>
        <v>0</v>
      </c>
      <c r="CV49" s="84">
        <f t="shared" si="93"/>
        <v>0</v>
      </c>
      <c r="CW49" s="84">
        <f t="shared" si="94"/>
        <v>0</v>
      </c>
      <c r="CX49" s="84">
        <f t="shared" si="95"/>
        <v>0</v>
      </c>
    </row>
    <row r="50" spans="1:102" ht="14.25">
      <c r="A50" s="78">
        <f t="shared" si="96"/>
        <v>40</v>
      </c>
      <c r="B50" s="79"/>
      <c r="C50" s="80"/>
      <c r="D50" s="81"/>
      <c r="E50" s="82"/>
      <c r="F50" s="83"/>
      <c r="G50" s="84">
        <f t="shared" si="0"/>
        <v>0</v>
      </c>
      <c r="H50" s="84">
        <f t="shared" si="1"/>
        <v>0</v>
      </c>
      <c r="I50" s="84">
        <f t="shared" si="2"/>
        <v>0</v>
      </c>
      <c r="J50" s="84">
        <f t="shared" si="3"/>
        <v>0</v>
      </c>
      <c r="K50" s="84">
        <f t="shared" si="4"/>
        <v>0</v>
      </c>
      <c r="L50" s="84">
        <f t="shared" si="5"/>
        <v>0</v>
      </c>
      <c r="M50" s="84">
        <f t="shared" si="6"/>
        <v>0</v>
      </c>
      <c r="N50" s="84">
        <f t="shared" si="7"/>
        <v>0</v>
      </c>
      <c r="O50" s="84">
        <f t="shared" si="8"/>
        <v>0</v>
      </c>
      <c r="P50" s="84">
        <f t="shared" si="9"/>
        <v>0</v>
      </c>
      <c r="Q50" s="84">
        <f t="shared" si="10"/>
        <v>0</v>
      </c>
      <c r="R50" s="84">
        <f t="shared" si="11"/>
        <v>0</v>
      </c>
      <c r="S50" s="84">
        <f t="shared" si="12"/>
        <v>0</v>
      </c>
      <c r="T50" s="84">
        <f t="shared" si="13"/>
        <v>0</v>
      </c>
      <c r="U50" s="84">
        <f t="shared" si="14"/>
        <v>0</v>
      </c>
      <c r="V50" s="84">
        <f t="shared" si="15"/>
        <v>0</v>
      </c>
      <c r="W50" s="84">
        <f t="shared" si="16"/>
        <v>0</v>
      </c>
      <c r="X50" s="84">
        <f t="shared" si="17"/>
        <v>0</v>
      </c>
      <c r="Y50" s="84">
        <f t="shared" si="18"/>
        <v>0</v>
      </c>
      <c r="Z50" s="84">
        <f t="shared" si="19"/>
        <v>0</v>
      </c>
      <c r="AA50" s="84">
        <f t="shared" si="20"/>
        <v>0</v>
      </c>
      <c r="AB50" s="84">
        <f t="shared" si="21"/>
        <v>0</v>
      </c>
      <c r="AC50" s="84">
        <f t="shared" si="22"/>
        <v>0</v>
      </c>
      <c r="AD50" s="84">
        <f t="shared" si="23"/>
        <v>0</v>
      </c>
      <c r="AE50" s="84">
        <f t="shared" si="24"/>
        <v>0</v>
      </c>
      <c r="AF50" s="84">
        <f t="shared" si="25"/>
        <v>0</v>
      </c>
      <c r="AG50" s="84">
        <f t="shared" si="26"/>
        <v>0</v>
      </c>
      <c r="AH50" s="84">
        <f t="shared" si="27"/>
        <v>0</v>
      </c>
      <c r="AI50" s="84">
        <f t="shared" si="28"/>
        <v>0</v>
      </c>
      <c r="AJ50" s="84">
        <f t="shared" si="29"/>
        <v>0</v>
      </c>
      <c r="AK50" s="84">
        <f t="shared" si="30"/>
        <v>0</v>
      </c>
      <c r="AL50" s="84">
        <f t="shared" si="31"/>
        <v>0</v>
      </c>
      <c r="AM50" s="84">
        <f t="shared" si="32"/>
        <v>0</v>
      </c>
      <c r="AN50" s="84">
        <f t="shared" si="33"/>
        <v>0</v>
      </c>
      <c r="AO50" s="84">
        <f t="shared" si="34"/>
        <v>0</v>
      </c>
      <c r="AP50" s="84">
        <f t="shared" si="35"/>
        <v>0</v>
      </c>
      <c r="AQ50" s="84">
        <f t="shared" si="36"/>
        <v>0</v>
      </c>
      <c r="AR50" s="84">
        <f t="shared" si="37"/>
        <v>0</v>
      </c>
      <c r="AS50" s="84">
        <f t="shared" si="38"/>
        <v>0</v>
      </c>
      <c r="AT50" s="84">
        <f t="shared" si="39"/>
        <v>0</v>
      </c>
      <c r="AU50" s="84">
        <f t="shared" si="40"/>
        <v>0</v>
      </c>
      <c r="AV50" s="84">
        <f t="shared" si="41"/>
        <v>0</v>
      </c>
      <c r="AW50" s="84">
        <f t="shared" si="42"/>
        <v>0</v>
      </c>
      <c r="AX50" s="84">
        <f t="shared" si="43"/>
        <v>0</v>
      </c>
      <c r="AY50" s="84">
        <f t="shared" si="44"/>
        <v>0</v>
      </c>
      <c r="AZ50" s="84">
        <f t="shared" si="45"/>
        <v>0</v>
      </c>
      <c r="BA50" s="84">
        <f t="shared" si="46"/>
        <v>0</v>
      </c>
      <c r="BB50" s="84">
        <f t="shared" si="47"/>
        <v>0</v>
      </c>
      <c r="BC50" s="84">
        <f t="shared" si="48"/>
        <v>0</v>
      </c>
      <c r="BD50" s="84">
        <f t="shared" si="49"/>
        <v>0</v>
      </c>
      <c r="BE50" s="84">
        <f t="shared" si="50"/>
        <v>0</v>
      </c>
      <c r="BF50" s="84">
        <f t="shared" si="51"/>
        <v>0</v>
      </c>
      <c r="BG50" s="84">
        <f t="shared" si="52"/>
        <v>0</v>
      </c>
      <c r="BH50" s="84">
        <f t="shared" si="53"/>
        <v>0</v>
      </c>
      <c r="BI50" s="84">
        <f t="shared" si="54"/>
        <v>0</v>
      </c>
      <c r="BJ50" s="84">
        <f t="shared" si="55"/>
        <v>0</v>
      </c>
      <c r="BK50" s="84">
        <f t="shared" si="56"/>
        <v>0</v>
      </c>
      <c r="BL50" s="84">
        <f t="shared" si="57"/>
        <v>0</v>
      </c>
      <c r="BM50" s="84">
        <f t="shared" si="58"/>
        <v>0</v>
      </c>
      <c r="BN50" s="84">
        <f t="shared" si="59"/>
        <v>0</v>
      </c>
      <c r="BO50" s="84">
        <f t="shared" si="60"/>
        <v>0</v>
      </c>
      <c r="BP50" s="84">
        <f t="shared" si="61"/>
        <v>0</v>
      </c>
      <c r="BQ50" s="84">
        <f t="shared" si="62"/>
        <v>0</v>
      </c>
      <c r="BR50" s="84">
        <f t="shared" si="63"/>
        <v>0</v>
      </c>
      <c r="BS50" s="84">
        <f t="shared" si="64"/>
        <v>0</v>
      </c>
      <c r="BT50" s="84">
        <f t="shared" si="65"/>
        <v>0</v>
      </c>
      <c r="BU50" s="84">
        <f t="shared" si="66"/>
        <v>0</v>
      </c>
      <c r="BV50" s="84">
        <f t="shared" si="67"/>
        <v>0</v>
      </c>
      <c r="BW50" s="84">
        <f t="shared" si="68"/>
        <v>0</v>
      </c>
      <c r="BX50" s="84">
        <f t="shared" si="69"/>
        <v>0</v>
      </c>
      <c r="BY50" s="84">
        <f t="shared" si="70"/>
        <v>0</v>
      </c>
      <c r="BZ50" s="84">
        <f t="shared" si="71"/>
        <v>0</v>
      </c>
      <c r="CA50" s="84">
        <f t="shared" si="72"/>
        <v>0</v>
      </c>
      <c r="CB50" s="84">
        <f t="shared" si="73"/>
        <v>0</v>
      </c>
      <c r="CC50" s="84">
        <f t="shared" si="74"/>
        <v>0</v>
      </c>
      <c r="CD50" s="84">
        <f t="shared" si="75"/>
        <v>0</v>
      </c>
      <c r="CE50" s="84">
        <f t="shared" si="76"/>
        <v>0</v>
      </c>
      <c r="CF50" s="84">
        <f t="shared" si="77"/>
        <v>0</v>
      </c>
      <c r="CG50" s="84">
        <f t="shared" si="78"/>
        <v>0</v>
      </c>
      <c r="CH50" s="84">
        <f t="shared" si="79"/>
        <v>0</v>
      </c>
      <c r="CI50" s="84">
        <f t="shared" si="80"/>
        <v>0</v>
      </c>
      <c r="CJ50" s="84">
        <f t="shared" si="81"/>
        <v>0</v>
      </c>
      <c r="CK50" s="84">
        <f t="shared" si="82"/>
        <v>0</v>
      </c>
      <c r="CL50" s="84">
        <f t="shared" si="83"/>
        <v>0</v>
      </c>
      <c r="CM50" s="84">
        <f t="shared" si="84"/>
        <v>0</v>
      </c>
      <c r="CN50" s="84">
        <f t="shared" si="85"/>
        <v>0</v>
      </c>
      <c r="CO50" s="84">
        <f t="shared" si="86"/>
        <v>0</v>
      </c>
      <c r="CP50" s="84">
        <f t="shared" si="87"/>
        <v>0</v>
      </c>
      <c r="CQ50" s="84">
        <f t="shared" si="88"/>
        <v>0</v>
      </c>
      <c r="CR50" s="84">
        <f t="shared" si="89"/>
        <v>0</v>
      </c>
      <c r="CS50" s="84">
        <f t="shared" si="90"/>
        <v>0</v>
      </c>
      <c r="CT50" s="84">
        <f t="shared" si="91"/>
        <v>0</v>
      </c>
      <c r="CU50" s="84">
        <f t="shared" si="92"/>
        <v>0</v>
      </c>
      <c r="CV50" s="84">
        <f t="shared" si="93"/>
        <v>0</v>
      </c>
      <c r="CW50" s="84">
        <f t="shared" si="94"/>
        <v>0</v>
      </c>
      <c r="CX50" s="84">
        <f t="shared" si="95"/>
        <v>0</v>
      </c>
    </row>
    <row r="51" spans="1:102" ht="14.25">
      <c r="A51" s="78">
        <f t="shared" si="96"/>
        <v>41</v>
      </c>
      <c r="B51" s="79"/>
      <c r="C51" s="80"/>
      <c r="D51" s="81"/>
      <c r="E51" s="82"/>
      <c r="F51" s="83"/>
      <c r="G51" s="84">
        <f t="shared" si="0"/>
        <v>0</v>
      </c>
      <c r="H51" s="84">
        <f t="shared" si="1"/>
        <v>0</v>
      </c>
      <c r="I51" s="84">
        <f t="shared" si="2"/>
        <v>0</v>
      </c>
      <c r="J51" s="84">
        <f t="shared" si="3"/>
        <v>0</v>
      </c>
      <c r="K51" s="84">
        <f t="shared" si="4"/>
        <v>0</v>
      </c>
      <c r="L51" s="84">
        <f t="shared" si="5"/>
        <v>0</v>
      </c>
      <c r="M51" s="84">
        <f t="shared" si="6"/>
        <v>0</v>
      </c>
      <c r="N51" s="84">
        <f t="shared" si="7"/>
        <v>0</v>
      </c>
      <c r="O51" s="84">
        <f t="shared" si="8"/>
        <v>0</v>
      </c>
      <c r="P51" s="84">
        <f t="shared" si="9"/>
        <v>0</v>
      </c>
      <c r="Q51" s="84">
        <f t="shared" si="10"/>
        <v>0</v>
      </c>
      <c r="R51" s="84">
        <f t="shared" si="11"/>
        <v>0</v>
      </c>
      <c r="S51" s="84">
        <f t="shared" si="12"/>
        <v>0</v>
      </c>
      <c r="T51" s="84">
        <f t="shared" si="13"/>
        <v>0</v>
      </c>
      <c r="U51" s="84">
        <f t="shared" si="14"/>
        <v>0</v>
      </c>
      <c r="V51" s="84">
        <f t="shared" si="15"/>
        <v>0</v>
      </c>
      <c r="W51" s="84">
        <f t="shared" si="16"/>
        <v>0</v>
      </c>
      <c r="X51" s="84">
        <f t="shared" si="17"/>
        <v>0</v>
      </c>
      <c r="Y51" s="84">
        <f t="shared" si="18"/>
        <v>0</v>
      </c>
      <c r="Z51" s="84">
        <f t="shared" si="19"/>
        <v>0</v>
      </c>
      <c r="AA51" s="84">
        <f t="shared" si="20"/>
        <v>0</v>
      </c>
      <c r="AB51" s="84">
        <f t="shared" si="21"/>
        <v>0</v>
      </c>
      <c r="AC51" s="84">
        <f t="shared" si="22"/>
        <v>0</v>
      </c>
      <c r="AD51" s="84">
        <f t="shared" si="23"/>
        <v>0</v>
      </c>
      <c r="AE51" s="84">
        <f t="shared" si="24"/>
        <v>0</v>
      </c>
      <c r="AF51" s="84">
        <f t="shared" si="25"/>
        <v>0</v>
      </c>
      <c r="AG51" s="84">
        <f t="shared" si="26"/>
        <v>0</v>
      </c>
      <c r="AH51" s="84">
        <f t="shared" si="27"/>
        <v>0</v>
      </c>
      <c r="AI51" s="84">
        <f t="shared" si="28"/>
        <v>0</v>
      </c>
      <c r="AJ51" s="84">
        <f t="shared" si="29"/>
        <v>0</v>
      </c>
      <c r="AK51" s="84">
        <f t="shared" si="30"/>
        <v>0</v>
      </c>
      <c r="AL51" s="84">
        <f t="shared" si="31"/>
        <v>0</v>
      </c>
      <c r="AM51" s="84">
        <f t="shared" si="32"/>
        <v>0</v>
      </c>
      <c r="AN51" s="84">
        <f t="shared" si="33"/>
        <v>0</v>
      </c>
      <c r="AO51" s="84">
        <f t="shared" si="34"/>
        <v>0</v>
      </c>
      <c r="AP51" s="84">
        <f t="shared" si="35"/>
        <v>0</v>
      </c>
      <c r="AQ51" s="84">
        <f t="shared" si="36"/>
        <v>0</v>
      </c>
      <c r="AR51" s="84">
        <f t="shared" si="37"/>
        <v>0</v>
      </c>
      <c r="AS51" s="84">
        <f t="shared" si="38"/>
        <v>0</v>
      </c>
      <c r="AT51" s="84">
        <f t="shared" si="39"/>
        <v>0</v>
      </c>
      <c r="AU51" s="84">
        <f t="shared" si="40"/>
        <v>0</v>
      </c>
      <c r="AV51" s="84">
        <f t="shared" si="41"/>
        <v>0</v>
      </c>
      <c r="AW51" s="84">
        <f t="shared" si="42"/>
        <v>0</v>
      </c>
      <c r="AX51" s="84">
        <f t="shared" si="43"/>
        <v>0</v>
      </c>
      <c r="AY51" s="84">
        <f t="shared" si="44"/>
        <v>0</v>
      </c>
      <c r="AZ51" s="84">
        <f t="shared" si="45"/>
        <v>0</v>
      </c>
      <c r="BA51" s="84">
        <f t="shared" si="46"/>
        <v>0</v>
      </c>
      <c r="BB51" s="84">
        <f t="shared" si="47"/>
        <v>0</v>
      </c>
      <c r="BC51" s="84">
        <f t="shared" si="48"/>
        <v>0</v>
      </c>
      <c r="BD51" s="84">
        <f t="shared" si="49"/>
        <v>0</v>
      </c>
      <c r="BE51" s="84">
        <f t="shared" si="50"/>
        <v>0</v>
      </c>
      <c r="BF51" s="84">
        <f t="shared" si="51"/>
        <v>0</v>
      </c>
      <c r="BG51" s="84">
        <f t="shared" si="52"/>
        <v>0</v>
      </c>
      <c r="BH51" s="84">
        <f t="shared" si="53"/>
        <v>0</v>
      </c>
      <c r="BI51" s="84">
        <f t="shared" si="54"/>
        <v>0</v>
      </c>
      <c r="BJ51" s="84">
        <f t="shared" si="55"/>
        <v>0</v>
      </c>
      <c r="BK51" s="84">
        <f t="shared" si="56"/>
        <v>0</v>
      </c>
      <c r="BL51" s="84">
        <f t="shared" si="57"/>
        <v>0</v>
      </c>
      <c r="BM51" s="84">
        <f t="shared" si="58"/>
        <v>0</v>
      </c>
      <c r="BN51" s="84">
        <f t="shared" si="59"/>
        <v>0</v>
      </c>
      <c r="BO51" s="84">
        <f t="shared" si="60"/>
        <v>0</v>
      </c>
      <c r="BP51" s="84">
        <f t="shared" si="61"/>
        <v>0</v>
      </c>
      <c r="BQ51" s="84">
        <f t="shared" si="62"/>
        <v>0</v>
      </c>
      <c r="BR51" s="84">
        <f t="shared" si="63"/>
        <v>0</v>
      </c>
      <c r="BS51" s="84">
        <f t="shared" si="64"/>
        <v>0</v>
      </c>
      <c r="BT51" s="84">
        <f t="shared" si="65"/>
        <v>0</v>
      </c>
      <c r="BU51" s="84">
        <f t="shared" si="66"/>
        <v>0</v>
      </c>
      <c r="BV51" s="84">
        <f t="shared" si="67"/>
        <v>0</v>
      </c>
      <c r="BW51" s="84">
        <f t="shared" si="68"/>
        <v>0</v>
      </c>
      <c r="BX51" s="84">
        <f t="shared" si="69"/>
        <v>0</v>
      </c>
      <c r="BY51" s="84">
        <f t="shared" si="70"/>
        <v>0</v>
      </c>
      <c r="BZ51" s="84">
        <f t="shared" si="71"/>
        <v>0</v>
      </c>
      <c r="CA51" s="84">
        <f t="shared" si="72"/>
        <v>0</v>
      </c>
      <c r="CB51" s="84">
        <f t="shared" si="73"/>
        <v>0</v>
      </c>
      <c r="CC51" s="84">
        <f t="shared" si="74"/>
        <v>0</v>
      </c>
      <c r="CD51" s="84">
        <f t="shared" si="75"/>
        <v>0</v>
      </c>
      <c r="CE51" s="84">
        <f t="shared" si="76"/>
        <v>0</v>
      </c>
      <c r="CF51" s="84">
        <f t="shared" si="77"/>
        <v>0</v>
      </c>
      <c r="CG51" s="84">
        <f t="shared" si="78"/>
        <v>0</v>
      </c>
      <c r="CH51" s="84">
        <f t="shared" si="79"/>
        <v>0</v>
      </c>
      <c r="CI51" s="84">
        <f t="shared" si="80"/>
        <v>0</v>
      </c>
      <c r="CJ51" s="84">
        <f t="shared" si="81"/>
        <v>0</v>
      </c>
      <c r="CK51" s="84">
        <f t="shared" si="82"/>
        <v>0</v>
      </c>
      <c r="CL51" s="84">
        <f t="shared" si="83"/>
        <v>0</v>
      </c>
      <c r="CM51" s="84">
        <f t="shared" si="84"/>
        <v>0</v>
      </c>
      <c r="CN51" s="84">
        <f t="shared" si="85"/>
        <v>0</v>
      </c>
      <c r="CO51" s="84">
        <f t="shared" si="86"/>
        <v>0</v>
      </c>
      <c r="CP51" s="84">
        <f t="shared" si="87"/>
        <v>0</v>
      </c>
      <c r="CQ51" s="84">
        <f t="shared" si="88"/>
        <v>0</v>
      </c>
      <c r="CR51" s="84">
        <f t="shared" si="89"/>
        <v>0</v>
      </c>
      <c r="CS51" s="84">
        <f t="shared" si="90"/>
        <v>0</v>
      </c>
      <c r="CT51" s="84">
        <f t="shared" si="91"/>
        <v>0</v>
      </c>
      <c r="CU51" s="84">
        <f t="shared" si="92"/>
        <v>0</v>
      </c>
      <c r="CV51" s="84">
        <f t="shared" si="93"/>
        <v>0</v>
      </c>
      <c r="CW51" s="84">
        <f t="shared" si="94"/>
        <v>0</v>
      </c>
      <c r="CX51" s="84">
        <f t="shared" si="95"/>
        <v>0</v>
      </c>
    </row>
    <row r="52" spans="1:102" ht="14.25">
      <c r="A52" s="78">
        <f t="shared" si="96"/>
        <v>42</v>
      </c>
      <c r="B52" s="79"/>
      <c r="C52" s="80"/>
      <c r="D52" s="81"/>
      <c r="E52" s="82"/>
      <c r="F52" s="83"/>
      <c r="G52" s="84">
        <f t="shared" si="0"/>
        <v>0</v>
      </c>
      <c r="H52" s="84">
        <f t="shared" si="1"/>
        <v>0</v>
      </c>
      <c r="I52" s="84">
        <f t="shared" si="2"/>
        <v>0</v>
      </c>
      <c r="J52" s="84">
        <f t="shared" si="3"/>
        <v>0</v>
      </c>
      <c r="K52" s="84">
        <f t="shared" si="4"/>
        <v>0</v>
      </c>
      <c r="L52" s="84">
        <f t="shared" si="5"/>
        <v>0</v>
      </c>
      <c r="M52" s="84">
        <f t="shared" si="6"/>
        <v>0</v>
      </c>
      <c r="N52" s="84">
        <f t="shared" si="7"/>
        <v>0</v>
      </c>
      <c r="O52" s="84">
        <f t="shared" si="8"/>
        <v>0</v>
      </c>
      <c r="P52" s="84">
        <f t="shared" si="9"/>
        <v>0</v>
      </c>
      <c r="Q52" s="84">
        <f t="shared" si="10"/>
        <v>0</v>
      </c>
      <c r="R52" s="84">
        <f t="shared" si="11"/>
        <v>0</v>
      </c>
      <c r="S52" s="84">
        <f t="shared" si="12"/>
        <v>0</v>
      </c>
      <c r="T52" s="84">
        <f t="shared" si="13"/>
        <v>0</v>
      </c>
      <c r="U52" s="84">
        <f t="shared" si="14"/>
        <v>0</v>
      </c>
      <c r="V52" s="84">
        <f t="shared" si="15"/>
        <v>0</v>
      </c>
      <c r="W52" s="84">
        <f t="shared" si="16"/>
        <v>0</v>
      </c>
      <c r="X52" s="84">
        <f t="shared" si="17"/>
        <v>0</v>
      </c>
      <c r="Y52" s="84">
        <f t="shared" si="18"/>
        <v>0</v>
      </c>
      <c r="Z52" s="84">
        <f t="shared" si="19"/>
        <v>0</v>
      </c>
      <c r="AA52" s="84">
        <f t="shared" si="20"/>
        <v>0</v>
      </c>
      <c r="AB52" s="84">
        <f t="shared" si="21"/>
        <v>0</v>
      </c>
      <c r="AC52" s="84">
        <f t="shared" si="22"/>
        <v>0</v>
      </c>
      <c r="AD52" s="84">
        <f t="shared" si="23"/>
        <v>0</v>
      </c>
      <c r="AE52" s="84">
        <f t="shared" si="24"/>
        <v>0</v>
      </c>
      <c r="AF52" s="84">
        <f t="shared" si="25"/>
        <v>0</v>
      </c>
      <c r="AG52" s="84">
        <f t="shared" si="26"/>
        <v>0</v>
      </c>
      <c r="AH52" s="84">
        <f t="shared" si="27"/>
        <v>0</v>
      </c>
      <c r="AI52" s="84">
        <f t="shared" si="28"/>
        <v>0</v>
      </c>
      <c r="AJ52" s="84">
        <f t="shared" si="29"/>
        <v>0</v>
      </c>
      <c r="AK52" s="84">
        <f t="shared" si="30"/>
        <v>0</v>
      </c>
      <c r="AL52" s="84">
        <f t="shared" si="31"/>
        <v>0</v>
      </c>
      <c r="AM52" s="84">
        <f t="shared" si="32"/>
        <v>0</v>
      </c>
      <c r="AN52" s="84">
        <f t="shared" si="33"/>
        <v>0</v>
      </c>
      <c r="AO52" s="84">
        <f t="shared" si="34"/>
        <v>0</v>
      </c>
      <c r="AP52" s="84">
        <f t="shared" si="35"/>
        <v>0</v>
      </c>
      <c r="AQ52" s="84">
        <f t="shared" si="36"/>
        <v>0</v>
      </c>
      <c r="AR52" s="84">
        <f t="shared" si="37"/>
        <v>0</v>
      </c>
      <c r="AS52" s="84">
        <f t="shared" si="38"/>
        <v>0</v>
      </c>
      <c r="AT52" s="84">
        <f t="shared" si="39"/>
        <v>0</v>
      </c>
      <c r="AU52" s="84">
        <f t="shared" si="40"/>
        <v>0</v>
      </c>
      <c r="AV52" s="84">
        <f t="shared" si="41"/>
        <v>0</v>
      </c>
      <c r="AW52" s="84">
        <f t="shared" si="42"/>
        <v>0</v>
      </c>
      <c r="AX52" s="84">
        <f t="shared" si="43"/>
        <v>0</v>
      </c>
      <c r="AY52" s="84">
        <f t="shared" si="44"/>
        <v>0</v>
      </c>
      <c r="AZ52" s="84">
        <f t="shared" si="45"/>
        <v>0</v>
      </c>
      <c r="BA52" s="84">
        <f t="shared" si="46"/>
        <v>0</v>
      </c>
      <c r="BB52" s="84">
        <f t="shared" si="47"/>
        <v>0</v>
      </c>
      <c r="BC52" s="84">
        <f t="shared" si="48"/>
        <v>0</v>
      </c>
      <c r="BD52" s="84">
        <f t="shared" si="49"/>
        <v>0</v>
      </c>
      <c r="BE52" s="84">
        <f t="shared" si="50"/>
        <v>0</v>
      </c>
      <c r="BF52" s="84">
        <f t="shared" si="51"/>
        <v>0</v>
      </c>
      <c r="BG52" s="84">
        <f t="shared" si="52"/>
        <v>0</v>
      </c>
      <c r="BH52" s="84">
        <f t="shared" si="53"/>
        <v>0</v>
      </c>
      <c r="BI52" s="84">
        <f t="shared" si="54"/>
        <v>0</v>
      </c>
      <c r="BJ52" s="84">
        <f t="shared" si="55"/>
        <v>0</v>
      </c>
      <c r="BK52" s="84">
        <f t="shared" si="56"/>
        <v>0</v>
      </c>
      <c r="BL52" s="84">
        <f t="shared" si="57"/>
        <v>0</v>
      </c>
      <c r="BM52" s="84">
        <f t="shared" si="58"/>
        <v>0</v>
      </c>
      <c r="BN52" s="84">
        <f t="shared" si="59"/>
        <v>0</v>
      </c>
      <c r="BO52" s="84">
        <f t="shared" si="60"/>
        <v>0</v>
      </c>
      <c r="BP52" s="84">
        <f t="shared" si="61"/>
        <v>0</v>
      </c>
      <c r="BQ52" s="84">
        <f t="shared" si="62"/>
        <v>0</v>
      </c>
      <c r="BR52" s="84">
        <f t="shared" si="63"/>
        <v>0</v>
      </c>
      <c r="BS52" s="84">
        <f t="shared" si="64"/>
        <v>0</v>
      </c>
      <c r="BT52" s="84">
        <f t="shared" si="65"/>
        <v>0</v>
      </c>
      <c r="BU52" s="84">
        <f t="shared" si="66"/>
        <v>0</v>
      </c>
      <c r="BV52" s="84">
        <f t="shared" si="67"/>
        <v>0</v>
      </c>
      <c r="BW52" s="84">
        <f t="shared" si="68"/>
        <v>0</v>
      </c>
      <c r="BX52" s="84">
        <f t="shared" si="69"/>
        <v>0</v>
      </c>
      <c r="BY52" s="84">
        <f t="shared" si="70"/>
        <v>0</v>
      </c>
      <c r="BZ52" s="84">
        <f t="shared" si="71"/>
        <v>0</v>
      </c>
      <c r="CA52" s="84">
        <f t="shared" si="72"/>
        <v>0</v>
      </c>
      <c r="CB52" s="84">
        <f t="shared" si="73"/>
        <v>0</v>
      </c>
      <c r="CC52" s="84">
        <f t="shared" si="74"/>
        <v>0</v>
      </c>
      <c r="CD52" s="84">
        <f t="shared" si="75"/>
        <v>0</v>
      </c>
      <c r="CE52" s="84">
        <f t="shared" si="76"/>
        <v>0</v>
      </c>
      <c r="CF52" s="84">
        <f t="shared" si="77"/>
        <v>0</v>
      </c>
      <c r="CG52" s="84">
        <f t="shared" si="78"/>
        <v>0</v>
      </c>
      <c r="CH52" s="84">
        <f t="shared" si="79"/>
        <v>0</v>
      </c>
      <c r="CI52" s="84">
        <f t="shared" si="80"/>
        <v>0</v>
      </c>
      <c r="CJ52" s="84">
        <f t="shared" si="81"/>
        <v>0</v>
      </c>
      <c r="CK52" s="84">
        <f t="shared" si="82"/>
        <v>0</v>
      </c>
      <c r="CL52" s="84">
        <f t="shared" si="83"/>
        <v>0</v>
      </c>
      <c r="CM52" s="84">
        <f t="shared" si="84"/>
        <v>0</v>
      </c>
      <c r="CN52" s="84">
        <f t="shared" si="85"/>
        <v>0</v>
      </c>
      <c r="CO52" s="84">
        <f t="shared" si="86"/>
        <v>0</v>
      </c>
      <c r="CP52" s="84">
        <f t="shared" si="87"/>
        <v>0</v>
      </c>
      <c r="CQ52" s="84">
        <f t="shared" si="88"/>
        <v>0</v>
      </c>
      <c r="CR52" s="84">
        <f t="shared" si="89"/>
        <v>0</v>
      </c>
      <c r="CS52" s="84">
        <f t="shared" si="90"/>
        <v>0</v>
      </c>
      <c r="CT52" s="84">
        <f t="shared" si="91"/>
        <v>0</v>
      </c>
      <c r="CU52" s="84">
        <f t="shared" si="92"/>
        <v>0</v>
      </c>
      <c r="CV52" s="84">
        <f t="shared" si="93"/>
        <v>0</v>
      </c>
      <c r="CW52" s="84">
        <f t="shared" si="94"/>
        <v>0</v>
      </c>
      <c r="CX52" s="84">
        <f t="shared" si="95"/>
        <v>0</v>
      </c>
    </row>
    <row r="53" spans="1:102" ht="14.25">
      <c r="A53" s="78">
        <f t="shared" si="96"/>
        <v>43</v>
      </c>
      <c r="B53" s="79"/>
      <c r="C53" s="80"/>
      <c r="D53" s="81"/>
      <c r="E53" s="82"/>
      <c r="F53" s="83"/>
      <c r="G53" s="84">
        <f t="shared" si="0"/>
        <v>0</v>
      </c>
      <c r="H53" s="84">
        <f t="shared" si="1"/>
        <v>0</v>
      </c>
      <c r="I53" s="84">
        <f t="shared" si="2"/>
        <v>0</v>
      </c>
      <c r="J53" s="84">
        <f t="shared" si="3"/>
        <v>0</v>
      </c>
      <c r="K53" s="84">
        <f t="shared" si="4"/>
        <v>0</v>
      </c>
      <c r="L53" s="84">
        <f t="shared" si="5"/>
        <v>0</v>
      </c>
      <c r="M53" s="84">
        <f t="shared" si="6"/>
        <v>0</v>
      </c>
      <c r="N53" s="84">
        <f t="shared" si="7"/>
        <v>0</v>
      </c>
      <c r="O53" s="84">
        <f t="shared" si="8"/>
        <v>0</v>
      </c>
      <c r="P53" s="84">
        <f t="shared" si="9"/>
        <v>0</v>
      </c>
      <c r="Q53" s="84">
        <f t="shared" si="10"/>
        <v>0</v>
      </c>
      <c r="R53" s="84">
        <f t="shared" si="11"/>
        <v>0</v>
      </c>
      <c r="S53" s="84">
        <f t="shared" si="12"/>
        <v>0</v>
      </c>
      <c r="T53" s="84">
        <f t="shared" si="13"/>
        <v>0</v>
      </c>
      <c r="U53" s="84">
        <f t="shared" si="14"/>
        <v>0</v>
      </c>
      <c r="V53" s="84">
        <f t="shared" si="15"/>
        <v>0</v>
      </c>
      <c r="W53" s="84">
        <f t="shared" si="16"/>
        <v>0</v>
      </c>
      <c r="X53" s="84">
        <f t="shared" si="17"/>
        <v>0</v>
      </c>
      <c r="Y53" s="84">
        <f t="shared" si="18"/>
        <v>0</v>
      </c>
      <c r="Z53" s="84">
        <f t="shared" si="19"/>
        <v>0</v>
      </c>
      <c r="AA53" s="84">
        <f t="shared" si="20"/>
        <v>0</v>
      </c>
      <c r="AB53" s="84">
        <f t="shared" si="21"/>
        <v>0</v>
      </c>
      <c r="AC53" s="84">
        <f t="shared" si="22"/>
        <v>0</v>
      </c>
      <c r="AD53" s="84">
        <f t="shared" si="23"/>
        <v>0</v>
      </c>
      <c r="AE53" s="84">
        <f t="shared" si="24"/>
        <v>0</v>
      </c>
      <c r="AF53" s="84">
        <f t="shared" si="25"/>
        <v>0</v>
      </c>
      <c r="AG53" s="84">
        <f t="shared" si="26"/>
        <v>0</v>
      </c>
      <c r="AH53" s="84">
        <f t="shared" si="27"/>
        <v>0</v>
      </c>
      <c r="AI53" s="84">
        <f t="shared" si="28"/>
        <v>0</v>
      </c>
      <c r="AJ53" s="84">
        <f t="shared" si="29"/>
        <v>0</v>
      </c>
      <c r="AK53" s="84">
        <f t="shared" si="30"/>
        <v>0</v>
      </c>
      <c r="AL53" s="84">
        <f t="shared" si="31"/>
        <v>0</v>
      </c>
      <c r="AM53" s="84">
        <f t="shared" si="32"/>
        <v>0</v>
      </c>
      <c r="AN53" s="84">
        <f t="shared" si="33"/>
        <v>0</v>
      </c>
      <c r="AO53" s="84">
        <f t="shared" si="34"/>
        <v>0</v>
      </c>
      <c r="AP53" s="84">
        <f t="shared" si="35"/>
        <v>0</v>
      </c>
      <c r="AQ53" s="84">
        <f t="shared" si="36"/>
        <v>0</v>
      </c>
      <c r="AR53" s="84">
        <f t="shared" si="37"/>
        <v>0</v>
      </c>
      <c r="AS53" s="84">
        <f t="shared" si="38"/>
        <v>0</v>
      </c>
      <c r="AT53" s="84">
        <f t="shared" si="39"/>
        <v>0</v>
      </c>
      <c r="AU53" s="84">
        <f t="shared" si="40"/>
        <v>0</v>
      </c>
      <c r="AV53" s="84">
        <f t="shared" si="41"/>
        <v>0</v>
      </c>
      <c r="AW53" s="84">
        <f t="shared" si="42"/>
        <v>0</v>
      </c>
      <c r="AX53" s="84">
        <f t="shared" si="43"/>
        <v>0</v>
      </c>
      <c r="AY53" s="84">
        <f t="shared" si="44"/>
        <v>0</v>
      </c>
      <c r="AZ53" s="84">
        <f t="shared" si="45"/>
        <v>0</v>
      </c>
      <c r="BA53" s="84">
        <f t="shared" si="46"/>
        <v>0</v>
      </c>
      <c r="BB53" s="84">
        <f t="shared" si="47"/>
        <v>0</v>
      </c>
      <c r="BC53" s="84">
        <f t="shared" si="48"/>
        <v>0</v>
      </c>
      <c r="BD53" s="84">
        <f t="shared" si="49"/>
        <v>0</v>
      </c>
      <c r="BE53" s="84">
        <f t="shared" si="50"/>
        <v>0</v>
      </c>
      <c r="BF53" s="84">
        <f t="shared" si="51"/>
        <v>0</v>
      </c>
      <c r="BG53" s="84">
        <f t="shared" si="52"/>
        <v>0</v>
      </c>
      <c r="BH53" s="84">
        <f t="shared" si="53"/>
        <v>0</v>
      </c>
      <c r="BI53" s="84">
        <f t="shared" si="54"/>
        <v>0</v>
      </c>
      <c r="BJ53" s="84">
        <f t="shared" si="55"/>
        <v>0</v>
      </c>
      <c r="BK53" s="84">
        <f t="shared" si="56"/>
        <v>0</v>
      </c>
      <c r="BL53" s="84">
        <f t="shared" si="57"/>
        <v>0</v>
      </c>
      <c r="BM53" s="84">
        <f t="shared" si="58"/>
        <v>0</v>
      </c>
      <c r="BN53" s="84">
        <f t="shared" si="59"/>
        <v>0</v>
      </c>
      <c r="BO53" s="84">
        <f t="shared" si="60"/>
        <v>0</v>
      </c>
      <c r="BP53" s="84">
        <f t="shared" si="61"/>
        <v>0</v>
      </c>
      <c r="BQ53" s="84">
        <f t="shared" si="62"/>
        <v>0</v>
      </c>
      <c r="BR53" s="84">
        <f t="shared" si="63"/>
        <v>0</v>
      </c>
      <c r="BS53" s="84">
        <f t="shared" si="64"/>
        <v>0</v>
      </c>
      <c r="BT53" s="84">
        <f t="shared" si="65"/>
        <v>0</v>
      </c>
      <c r="BU53" s="84">
        <f t="shared" si="66"/>
        <v>0</v>
      </c>
      <c r="BV53" s="84">
        <f t="shared" si="67"/>
        <v>0</v>
      </c>
      <c r="BW53" s="84">
        <f t="shared" si="68"/>
        <v>0</v>
      </c>
      <c r="BX53" s="84">
        <f t="shared" si="69"/>
        <v>0</v>
      </c>
      <c r="BY53" s="84">
        <f t="shared" si="70"/>
        <v>0</v>
      </c>
      <c r="BZ53" s="84">
        <f t="shared" si="71"/>
        <v>0</v>
      </c>
      <c r="CA53" s="84">
        <f t="shared" si="72"/>
        <v>0</v>
      </c>
      <c r="CB53" s="84">
        <f t="shared" si="73"/>
        <v>0</v>
      </c>
      <c r="CC53" s="84">
        <f t="shared" si="74"/>
        <v>0</v>
      </c>
      <c r="CD53" s="84">
        <f t="shared" si="75"/>
        <v>0</v>
      </c>
      <c r="CE53" s="84">
        <f t="shared" si="76"/>
        <v>0</v>
      </c>
      <c r="CF53" s="84">
        <f t="shared" si="77"/>
        <v>0</v>
      </c>
      <c r="CG53" s="84">
        <f t="shared" si="78"/>
        <v>0</v>
      </c>
      <c r="CH53" s="84">
        <f t="shared" si="79"/>
        <v>0</v>
      </c>
      <c r="CI53" s="84">
        <f t="shared" si="80"/>
        <v>0</v>
      </c>
      <c r="CJ53" s="84">
        <f t="shared" si="81"/>
        <v>0</v>
      </c>
      <c r="CK53" s="84">
        <f t="shared" si="82"/>
        <v>0</v>
      </c>
      <c r="CL53" s="84">
        <f t="shared" si="83"/>
        <v>0</v>
      </c>
      <c r="CM53" s="84">
        <f t="shared" si="84"/>
        <v>0</v>
      </c>
      <c r="CN53" s="84">
        <f t="shared" si="85"/>
        <v>0</v>
      </c>
      <c r="CO53" s="84">
        <f t="shared" si="86"/>
        <v>0</v>
      </c>
      <c r="CP53" s="84">
        <f t="shared" si="87"/>
        <v>0</v>
      </c>
      <c r="CQ53" s="84">
        <f t="shared" si="88"/>
        <v>0</v>
      </c>
      <c r="CR53" s="84">
        <f t="shared" si="89"/>
        <v>0</v>
      </c>
      <c r="CS53" s="84">
        <f t="shared" si="90"/>
        <v>0</v>
      </c>
      <c r="CT53" s="84">
        <f t="shared" si="91"/>
        <v>0</v>
      </c>
      <c r="CU53" s="84">
        <f t="shared" si="92"/>
        <v>0</v>
      </c>
      <c r="CV53" s="84">
        <f t="shared" si="93"/>
        <v>0</v>
      </c>
      <c r="CW53" s="84">
        <f t="shared" si="94"/>
        <v>0</v>
      </c>
      <c r="CX53" s="84">
        <f t="shared" si="95"/>
        <v>0</v>
      </c>
    </row>
    <row r="54" spans="1:102" ht="14.25">
      <c r="A54" s="78">
        <f t="shared" si="96"/>
        <v>44</v>
      </c>
      <c r="B54" s="79"/>
      <c r="C54" s="80"/>
      <c r="D54" s="81"/>
      <c r="E54" s="82"/>
      <c r="F54" s="83"/>
      <c r="G54" s="84">
        <f t="shared" si="0"/>
        <v>0</v>
      </c>
      <c r="H54" s="84">
        <f t="shared" si="1"/>
        <v>0</v>
      </c>
      <c r="I54" s="84">
        <f t="shared" si="2"/>
        <v>0</v>
      </c>
      <c r="J54" s="84">
        <f t="shared" si="3"/>
        <v>0</v>
      </c>
      <c r="K54" s="84">
        <f t="shared" si="4"/>
        <v>0</v>
      </c>
      <c r="L54" s="84">
        <f t="shared" si="5"/>
        <v>0</v>
      </c>
      <c r="M54" s="84">
        <f t="shared" si="6"/>
        <v>0</v>
      </c>
      <c r="N54" s="84">
        <f t="shared" si="7"/>
        <v>0</v>
      </c>
      <c r="O54" s="84">
        <f t="shared" si="8"/>
        <v>0</v>
      </c>
      <c r="P54" s="84">
        <f t="shared" si="9"/>
        <v>0</v>
      </c>
      <c r="Q54" s="84">
        <f t="shared" si="10"/>
        <v>0</v>
      </c>
      <c r="R54" s="84">
        <f t="shared" si="11"/>
        <v>0</v>
      </c>
      <c r="S54" s="84">
        <f t="shared" si="12"/>
        <v>0</v>
      </c>
      <c r="T54" s="84">
        <f t="shared" si="13"/>
        <v>0</v>
      </c>
      <c r="U54" s="84">
        <f t="shared" si="14"/>
        <v>0</v>
      </c>
      <c r="V54" s="84">
        <f t="shared" si="15"/>
        <v>0</v>
      </c>
      <c r="W54" s="84">
        <f t="shared" si="16"/>
        <v>0</v>
      </c>
      <c r="X54" s="84">
        <f t="shared" si="17"/>
        <v>0</v>
      </c>
      <c r="Y54" s="84">
        <f t="shared" si="18"/>
        <v>0</v>
      </c>
      <c r="Z54" s="84">
        <f t="shared" si="19"/>
        <v>0</v>
      </c>
      <c r="AA54" s="84">
        <f t="shared" si="20"/>
        <v>0</v>
      </c>
      <c r="AB54" s="84">
        <f t="shared" si="21"/>
        <v>0</v>
      </c>
      <c r="AC54" s="84">
        <f t="shared" si="22"/>
        <v>0</v>
      </c>
      <c r="AD54" s="84">
        <f t="shared" si="23"/>
        <v>0</v>
      </c>
      <c r="AE54" s="84">
        <f t="shared" si="24"/>
        <v>0</v>
      </c>
      <c r="AF54" s="84">
        <f t="shared" si="25"/>
        <v>0</v>
      </c>
      <c r="AG54" s="84">
        <f t="shared" si="26"/>
        <v>0</v>
      </c>
      <c r="AH54" s="84">
        <f t="shared" si="27"/>
        <v>0</v>
      </c>
      <c r="AI54" s="84">
        <f t="shared" si="28"/>
        <v>0</v>
      </c>
      <c r="AJ54" s="84">
        <f t="shared" si="29"/>
        <v>0</v>
      </c>
      <c r="AK54" s="84">
        <f t="shared" si="30"/>
        <v>0</v>
      </c>
      <c r="AL54" s="84">
        <f t="shared" si="31"/>
        <v>0</v>
      </c>
      <c r="AM54" s="84">
        <f t="shared" si="32"/>
        <v>0</v>
      </c>
      <c r="AN54" s="84">
        <f t="shared" si="33"/>
        <v>0</v>
      </c>
      <c r="AO54" s="84">
        <f t="shared" si="34"/>
        <v>0</v>
      </c>
      <c r="AP54" s="84">
        <f t="shared" si="35"/>
        <v>0</v>
      </c>
      <c r="AQ54" s="84">
        <f t="shared" si="36"/>
        <v>0</v>
      </c>
      <c r="AR54" s="84">
        <f t="shared" si="37"/>
        <v>0</v>
      </c>
      <c r="AS54" s="84">
        <f t="shared" si="38"/>
        <v>0</v>
      </c>
      <c r="AT54" s="84">
        <f t="shared" si="39"/>
        <v>0</v>
      </c>
      <c r="AU54" s="84">
        <f t="shared" si="40"/>
        <v>0</v>
      </c>
      <c r="AV54" s="84">
        <f t="shared" si="41"/>
        <v>0</v>
      </c>
      <c r="AW54" s="84">
        <f t="shared" si="42"/>
        <v>0</v>
      </c>
      <c r="AX54" s="84">
        <f t="shared" si="43"/>
        <v>0</v>
      </c>
      <c r="AY54" s="84">
        <f t="shared" si="44"/>
        <v>0</v>
      </c>
      <c r="AZ54" s="84">
        <f t="shared" si="45"/>
        <v>0</v>
      </c>
      <c r="BA54" s="84">
        <f t="shared" si="46"/>
        <v>0</v>
      </c>
      <c r="BB54" s="84">
        <f t="shared" si="47"/>
        <v>0</v>
      </c>
      <c r="BC54" s="84">
        <f t="shared" si="48"/>
        <v>0</v>
      </c>
      <c r="BD54" s="84">
        <f t="shared" si="49"/>
        <v>0</v>
      </c>
      <c r="BE54" s="84">
        <f t="shared" si="50"/>
        <v>0</v>
      </c>
      <c r="BF54" s="84">
        <f t="shared" si="51"/>
        <v>0</v>
      </c>
      <c r="BG54" s="84">
        <f t="shared" si="52"/>
        <v>0</v>
      </c>
      <c r="BH54" s="84">
        <f t="shared" si="53"/>
        <v>0</v>
      </c>
      <c r="BI54" s="84">
        <f t="shared" si="54"/>
        <v>0</v>
      </c>
      <c r="BJ54" s="84">
        <f t="shared" si="55"/>
        <v>0</v>
      </c>
      <c r="BK54" s="84">
        <f t="shared" si="56"/>
        <v>0</v>
      </c>
      <c r="BL54" s="84">
        <f t="shared" si="57"/>
        <v>0</v>
      </c>
      <c r="BM54" s="84">
        <f t="shared" si="58"/>
        <v>0</v>
      </c>
      <c r="BN54" s="84">
        <f t="shared" si="59"/>
        <v>0</v>
      </c>
      <c r="BO54" s="84">
        <f t="shared" si="60"/>
        <v>0</v>
      </c>
      <c r="BP54" s="84">
        <f t="shared" si="61"/>
        <v>0</v>
      </c>
      <c r="BQ54" s="84">
        <f t="shared" si="62"/>
        <v>0</v>
      </c>
      <c r="BR54" s="84">
        <f t="shared" si="63"/>
        <v>0</v>
      </c>
      <c r="BS54" s="84">
        <f t="shared" si="64"/>
        <v>0</v>
      </c>
      <c r="BT54" s="84">
        <f t="shared" si="65"/>
        <v>0</v>
      </c>
      <c r="BU54" s="84">
        <f t="shared" si="66"/>
        <v>0</v>
      </c>
      <c r="BV54" s="84">
        <f t="shared" si="67"/>
        <v>0</v>
      </c>
      <c r="BW54" s="84">
        <f t="shared" si="68"/>
        <v>0</v>
      </c>
      <c r="BX54" s="84">
        <f t="shared" si="69"/>
        <v>0</v>
      </c>
      <c r="BY54" s="84">
        <f t="shared" si="70"/>
        <v>0</v>
      </c>
      <c r="BZ54" s="84">
        <f t="shared" si="71"/>
        <v>0</v>
      </c>
      <c r="CA54" s="84">
        <f t="shared" si="72"/>
        <v>0</v>
      </c>
      <c r="CB54" s="84">
        <f t="shared" si="73"/>
        <v>0</v>
      </c>
      <c r="CC54" s="84">
        <f t="shared" si="74"/>
        <v>0</v>
      </c>
      <c r="CD54" s="84">
        <f t="shared" si="75"/>
        <v>0</v>
      </c>
      <c r="CE54" s="84">
        <f t="shared" si="76"/>
        <v>0</v>
      </c>
      <c r="CF54" s="84">
        <f t="shared" si="77"/>
        <v>0</v>
      </c>
      <c r="CG54" s="84">
        <f t="shared" si="78"/>
        <v>0</v>
      </c>
      <c r="CH54" s="84">
        <f t="shared" si="79"/>
        <v>0</v>
      </c>
      <c r="CI54" s="84">
        <f t="shared" si="80"/>
        <v>0</v>
      </c>
      <c r="CJ54" s="84">
        <f t="shared" si="81"/>
        <v>0</v>
      </c>
      <c r="CK54" s="84">
        <f t="shared" si="82"/>
        <v>0</v>
      </c>
      <c r="CL54" s="84">
        <f t="shared" si="83"/>
        <v>0</v>
      </c>
      <c r="CM54" s="84">
        <f t="shared" si="84"/>
        <v>0</v>
      </c>
      <c r="CN54" s="84">
        <f t="shared" si="85"/>
        <v>0</v>
      </c>
      <c r="CO54" s="84">
        <f t="shared" si="86"/>
        <v>0</v>
      </c>
      <c r="CP54" s="84">
        <f t="shared" si="87"/>
        <v>0</v>
      </c>
      <c r="CQ54" s="84">
        <f t="shared" si="88"/>
        <v>0</v>
      </c>
      <c r="CR54" s="84">
        <f t="shared" si="89"/>
        <v>0</v>
      </c>
      <c r="CS54" s="84">
        <f t="shared" si="90"/>
        <v>0</v>
      </c>
      <c r="CT54" s="84">
        <f t="shared" si="91"/>
        <v>0</v>
      </c>
      <c r="CU54" s="84">
        <f t="shared" si="92"/>
        <v>0</v>
      </c>
      <c r="CV54" s="84">
        <f t="shared" si="93"/>
        <v>0</v>
      </c>
      <c r="CW54" s="84">
        <f t="shared" si="94"/>
        <v>0</v>
      </c>
      <c r="CX54" s="84">
        <f t="shared" si="95"/>
        <v>0</v>
      </c>
    </row>
    <row r="55" spans="1:102" ht="14.25">
      <c r="A55" s="78">
        <f t="shared" si="96"/>
        <v>45</v>
      </c>
      <c r="B55" s="79"/>
      <c r="C55" s="80"/>
      <c r="D55" s="81"/>
      <c r="E55" s="82"/>
      <c r="F55" s="83"/>
      <c r="G55" s="84">
        <f t="shared" si="0"/>
        <v>0</v>
      </c>
      <c r="H55" s="84">
        <f t="shared" si="1"/>
        <v>0</v>
      </c>
      <c r="I55" s="84">
        <f t="shared" si="2"/>
        <v>0</v>
      </c>
      <c r="J55" s="84">
        <f t="shared" si="3"/>
        <v>0</v>
      </c>
      <c r="K55" s="84">
        <f t="shared" si="4"/>
        <v>0</v>
      </c>
      <c r="L55" s="84">
        <f t="shared" si="5"/>
        <v>0</v>
      </c>
      <c r="M55" s="84">
        <f t="shared" si="6"/>
        <v>0</v>
      </c>
      <c r="N55" s="84">
        <f t="shared" si="7"/>
        <v>0</v>
      </c>
      <c r="O55" s="84">
        <f t="shared" si="8"/>
        <v>0</v>
      </c>
      <c r="P55" s="84">
        <f t="shared" si="9"/>
        <v>0</v>
      </c>
      <c r="Q55" s="84">
        <f t="shared" si="10"/>
        <v>0</v>
      </c>
      <c r="R55" s="84">
        <f t="shared" si="11"/>
        <v>0</v>
      </c>
      <c r="S55" s="84">
        <f t="shared" si="12"/>
        <v>0</v>
      </c>
      <c r="T55" s="84">
        <f t="shared" si="13"/>
        <v>0</v>
      </c>
      <c r="U55" s="84">
        <f t="shared" si="14"/>
        <v>0</v>
      </c>
      <c r="V55" s="84">
        <f t="shared" si="15"/>
        <v>0</v>
      </c>
      <c r="W55" s="84">
        <f t="shared" si="16"/>
        <v>0</v>
      </c>
      <c r="X55" s="84">
        <f t="shared" si="17"/>
        <v>0</v>
      </c>
      <c r="Y55" s="84">
        <f t="shared" si="18"/>
        <v>0</v>
      </c>
      <c r="Z55" s="84">
        <f t="shared" si="19"/>
        <v>0</v>
      </c>
      <c r="AA55" s="84">
        <f t="shared" si="20"/>
        <v>0</v>
      </c>
      <c r="AB55" s="84">
        <f t="shared" si="21"/>
        <v>0</v>
      </c>
      <c r="AC55" s="84">
        <f t="shared" si="22"/>
        <v>0</v>
      </c>
      <c r="AD55" s="84">
        <f t="shared" si="23"/>
        <v>0</v>
      </c>
      <c r="AE55" s="84">
        <f t="shared" si="24"/>
        <v>0</v>
      </c>
      <c r="AF55" s="84">
        <f t="shared" si="25"/>
        <v>0</v>
      </c>
      <c r="AG55" s="84">
        <f t="shared" si="26"/>
        <v>0</v>
      </c>
      <c r="AH55" s="84">
        <f t="shared" si="27"/>
        <v>0</v>
      </c>
      <c r="AI55" s="84">
        <f t="shared" si="28"/>
        <v>0</v>
      </c>
      <c r="AJ55" s="84">
        <f t="shared" si="29"/>
        <v>0</v>
      </c>
      <c r="AK55" s="84">
        <f t="shared" si="30"/>
        <v>0</v>
      </c>
      <c r="AL55" s="84">
        <f t="shared" si="31"/>
        <v>0</v>
      </c>
      <c r="AM55" s="84">
        <f t="shared" si="32"/>
        <v>0</v>
      </c>
      <c r="AN55" s="84">
        <f t="shared" si="33"/>
        <v>0</v>
      </c>
      <c r="AO55" s="84">
        <f t="shared" si="34"/>
        <v>0</v>
      </c>
      <c r="AP55" s="84">
        <f t="shared" si="35"/>
        <v>0</v>
      </c>
      <c r="AQ55" s="84">
        <f t="shared" si="36"/>
        <v>0</v>
      </c>
      <c r="AR55" s="84">
        <f t="shared" si="37"/>
        <v>0</v>
      </c>
      <c r="AS55" s="84">
        <f t="shared" si="38"/>
        <v>0</v>
      </c>
      <c r="AT55" s="84">
        <f t="shared" si="39"/>
        <v>0</v>
      </c>
      <c r="AU55" s="84">
        <f t="shared" si="40"/>
        <v>0</v>
      </c>
      <c r="AV55" s="84">
        <f t="shared" si="41"/>
        <v>0</v>
      </c>
      <c r="AW55" s="84">
        <f t="shared" si="42"/>
        <v>0</v>
      </c>
      <c r="AX55" s="84">
        <f t="shared" si="43"/>
        <v>0</v>
      </c>
      <c r="AY55" s="84">
        <f t="shared" si="44"/>
        <v>0</v>
      </c>
      <c r="AZ55" s="84">
        <f t="shared" si="45"/>
        <v>0</v>
      </c>
      <c r="BA55" s="84">
        <f t="shared" si="46"/>
        <v>0</v>
      </c>
      <c r="BB55" s="84">
        <f t="shared" si="47"/>
        <v>0</v>
      </c>
      <c r="BC55" s="84">
        <f t="shared" si="48"/>
        <v>0</v>
      </c>
      <c r="BD55" s="84">
        <f t="shared" si="49"/>
        <v>0</v>
      </c>
      <c r="BE55" s="84">
        <f t="shared" si="50"/>
        <v>0</v>
      </c>
      <c r="BF55" s="84">
        <f t="shared" si="51"/>
        <v>0</v>
      </c>
      <c r="BG55" s="84">
        <f t="shared" si="52"/>
        <v>0</v>
      </c>
      <c r="BH55" s="84">
        <f t="shared" si="53"/>
        <v>0</v>
      </c>
      <c r="BI55" s="84">
        <f t="shared" si="54"/>
        <v>0</v>
      </c>
      <c r="BJ55" s="84">
        <f t="shared" si="55"/>
        <v>0</v>
      </c>
      <c r="BK55" s="84">
        <f t="shared" si="56"/>
        <v>0</v>
      </c>
      <c r="BL55" s="84">
        <f t="shared" si="57"/>
        <v>0</v>
      </c>
      <c r="BM55" s="84">
        <f t="shared" si="58"/>
        <v>0</v>
      </c>
      <c r="BN55" s="84">
        <f t="shared" si="59"/>
        <v>0</v>
      </c>
      <c r="BO55" s="84">
        <f t="shared" si="60"/>
        <v>0</v>
      </c>
      <c r="BP55" s="84">
        <f t="shared" si="61"/>
        <v>0</v>
      </c>
      <c r="BQ55" s="84">
        <f t="shared" si="62"/>
        <v>0</v>
      </c>
      <c r="BR55" s="84">
        <f t="shared" si="63"/>
        <v>0</v>
      </c>
      <c r="BS55" s="84">
        <f t="shared" si="64"/>
        <v>0</v>
      </c>
      <c r="BT55" s="84">
        <f t="shared" si="65"/>
        <v>0</v>
      </c>
      <c r="BU55" s="84">
        <f t="shared" si="66"/>
        <v>0</v>
      </c>
      <c r="BV55" s="84">
        <f t="shared" si="67"/>
        <v>0</v>
      </c>
      <c r="BW55" s="84">
        <f t="shared" si="68"/>
        <v>0</v>
      </c>
      <c r="BX55" s="84">
        <f t="shared" si="69"/>
        <v>0</v>
      </c>
      <c r="BY55" s="84">
        <f t="shared" si="70"/>
        <v>0</v>
      </c>
      <c r="BZ55" s="84">
        <f t="shared" si="71"/>
        <v>0</v>
      </c>
      <c r="CA55" s="84">
        <f t="shared" si="72"/>
        <v>0</v>
      </c>
      <c r="CB55" s="84">
        <f t="shared" si="73"/>
        <v>0</v>
      </c>
      <c r="CC55" s="84">
        <f t="shared" si="74"/>
        <v>0</v>
      </c>
      <c r="CD55" s="84">
        <f t="shared" si="75"/>
        <v>0</v>
      </c>
      <c r="CE55" s="84">
        <f t="shared" si="76"/>
        <v>0</v>
      </c>
      <c r="CF55" s="84">
        <f t="shared" si="77"/>
        <v>0</v>
      </c>
      <c r="CG55" s="84">
        <f t="shared" si="78"/>
        <v>0</v>
      </c>
      <c r="CH55" s="84">
        <f t="shared" si="79"/>
        <v>0</v>
      </c>
      <c r="CI55" s="84">
        <f t="shared" si="80"/>
        <v>0</v>
      </c>
      <c r="CJ55" s="84">
        <f t="shared" si="81"/>
        <v>0</v>
      </c>
      <c r="CK55" s="84">
        <f t="shared" si="82"/>
        <v>0</v>
      </c>
      <c r="CL55" s="84">
        <f t="shared" si="83"/>
        <v>0</v>
      </c>
      <c r="CM55" s="84">
        <f t="shared" si="84"/>
        <v>0</v>
      </c>
      <c r="CN55" s="84">
        <f t="shared" si="85"/>
        <v>0</v>
      </c>
      <c r="CO55" s="84">
        <f t="shared" si="86"/>
        <v>0</v>
      </c>
      <c r="CP55" s="84">
        <f t="shared" si="87"/>
        <v>0</v>
      </c>
      <c r="CQ55" s="84">
        <f t="shared" si="88"/>
        <v>0</v>
      </c>
      <c r="CR55" s="84">
        <f t="shared" si="89"/>
        <v>0</v>
      </c>
      <c r="CS55" s="84">
        <f t="shared" si="90"/>
        <v>0</v>
      </c>
      <c r="CT55" s="84">
        <f t="shared" si="91"/>
        <v>0</v>
      </c>
      <c r="CU55" s="84">
        <f t="shared" si="92"/>
        <v>0</v>
      </c>
      <c r="CV55" s="84">
        <f t="shared" si="93"/>
        <v>0</v>
      </c>
      <c r="CW55" s="84">
        <f t="shared" si="94"/>
        <v>0</v>
      </c>
      <c r="CX55" s="84">
        <f t="shared" si="95"/>
        <v>0</v>
      </c>
    </row>
    <row r="56" spans="1:102" ht="14.25">
      <c r="A56" s="78">
        <f t="shared" si="96"/>
        <v>46</v>
      </c>
      <c r="B56" s="79"/>
      <c r="C56" s="80"/>
      <c r="D56" s="81"/>
      <c r="E56" s="82"/>
      <c r="F56" s="83"/>
      <c r="G56" s="84">
        <f t="shared" si="0"/>
        <v>0</v>
      </c>
      <c r="H56" s="84">
        <f t="shared" si="1"/>
        <v>0</v>
      </c>
      <c r="I56" s="84">
        <f t="shared" si="2"/>
        <v>0</v>
      </c>
      <c r="J56" s="84">
        <f t="shared" si="3"/>
        <v>0</v>
      </c>
      <c r="K56" s="84">
        <f t="shared" si="4"/>
        <v>0</v>
      </c>
      <c r="L56" s="84">
        <f t="shared" si="5"/>
        <v>0</v>
      </c>
      <c r="M56" s="84">
        <f t="shared" si="6"/>
        <v>0</v>
      </c>
      <c r="N56" s="84">
        <f t="shared" si="7"/>
        <v>0</v>
      </c>
      <c r="O56" s="84">
        <f t="shared" si="8"/>
        <v>0</v>
      </c>
      <c r="P56" s="84">
        <f t="shared" si="9"/>
        <v>0</v>
      </c>
      <c r="Q56" s="84">
        <f t="shared" si="10"/>
        <v>0</v>
      </c>
      <c r="R56" s="84">
        <f t="shared" si="11"/>
        <v>0</v>
      </c>
      <c r="S56" s="84">
        <f t="shared" si="12"/>
        <v>0</v>
      </c>
      <c r="T56" s="84">
        <f t="shared" si="13"/>
        <v>0</v>
      </c>
      <c r="U56" s="84">
        <f t="shared" si="14"/>
        <v>0</v>
      </c>
      <c r="V56" s="84">
        <f t="shared" si="15"/>
        <v>0</v>
      </c>
      <c r="W56" s="84">
        <f t="shared" si="16"/>
        <v>0</v>
      </c>
      <c r="X56" s="84">
        <f t="shared" si="17"/>
        <v>0</v>
      </c>
      <c r="Y56" s="84">
        <f t="shared" si="18"/>
        <v>0</v>
      </c>
      <c r="Z56" s="84">
        <f t="shared" si="19"/>
        <v>0</v>
      </c>
      <c r="AA56" s="84">
        <f t="shared" si="20"/>
        <v>0</v>
      </c>
      <c r="AB56" s="84">
        <f t="shared" si="21"/>
        <v>0</v>
      </c>
      <c r="AC56" s="84">
        <f t="shared" si="22"/>
        <v>0</v>
      </c>
      <c r="AD56" s="84">
        <f t="shared" si="23"/>
        <v>0</v>
      </c>
      <c r="AE56" s="84">
        <f t="shared" si="24"/>
        <v>0</v>
      </c>
      <c r="AF56" s="84">
        <f t="shared" si="25"/>
        <v>0</v>
      </c>
      <c r="AG56" s="84">
        <f t="shared" si="26"/>
        <v>0</v>
      </c>
      <c r="AH56" s="84">
        <f t="shared" si="27"/>
        <v>0</v>
      </c>
      <c r="AI56" s="84">
        <f t="shared" si="28"/>
        <v>0</v>
      </c>
      <c r="AJ56" s="84">
        <f t="shared" si="29"/>
        <v>0</v>
      </c>
      <c r="AK56" s="84">
        <f t="shared" si="30"/>
        <v>0</v>
      </c>
      <c r="AL56" s="84">
        <f t="shared" si="31"/>
        <v>0</v>
      </c>
      <c r="AM56" s="84">
        <f t="shared" si="32"/>
        <v>0</v>
      </c>
      <c r="AN56" s="84">
        <f t="shared" si="33"/>
        <v>0</v>
      </c>
      <c r="AO56" s="84">
        <f t="shared" si="34"/>
        <v>0</v>
      </c>
      <c r="AP56" s="84">
        <f t="shared" si="35"/>
        <v>0</v>
      </c>
      <c r="AQ56" s="84">
        <f t="shared" si="36"/>
        <v>0</v>
      </c>
      <c r="AR56" s="84">
        <f t="shared" si="37"/>
        <v>0</v>
      </c>
      <c r="AS56" s="84">
        <f t="shared" si="38"/>
        <v>0</v>
      </c>
      <c r="AT56" s="84">
        <f t="shared" si="39"/>
        <v>0</v>
      </c>
      <c r="AU56" s="84">
        <f t="shared" si="40"/>
        <v>0</v>
      </c>
      <c r="AV56" s="84">
        <f t="shared" si="41"/>
        <v>0</v>
      </c>
      <c r="AW56" s="84">
        <f t="shared" si="42"/>
        <v>0</v>
      </c>
      <c r="AX56" s="84">
        <f t="shared" si="43"/>
        <v>0</v>
      </c>
      <c r="AY56" s="84">
        <f t="shared" si="44"/>
        <v>0</v>
      </c>
      <c r="AZ56" s="84">
        <f t="shared" si="45"/>
        <v>0</v>
      </c>
      <c r="BA56" s="84">
        <f t="shared" si="46"/>
        <v>0</v>
      </c>
      <c r="BB56" s="84">
        <f t="shared" si="47"/>
        <v>0</v>
      </c>
      <c r="BC56" s="84">
        <f t="shared" si="48"/>
        <v>0</v>
      </c>
      <c r="BD56" s="84">
        <f t="shared" si="49"/>
        <v>0</v>
      </c>
      <c r="BE56" s="84">
        <f t="shared" si="50"/>
        <v>0</v>
      </c>
      <c r="BF56" s="84">
        <f t="shared" si="51"/>
        <v>0</v>
      </c>
      <c r="BG56" s="84">
        <f t="shared" si="52"/>
        <v>0</v>
      </c>
      <c r="BH56" s="84">
        <f t="shared" si="53"/>
        <v>0</v>
      </c>
      <c r="BI56" s="84">
        <f t="shared" si="54"/>
        <v>0</v>
      </c>
      <c r="BJ56" s="84">
        <f t="shared" si="55"/>
        <v>0</v>
      </c>
      <c r="BK56" s="84">
        <f t="shared" si="56"/>
        <v>0</v>
      </c>
      <c r="BL56" s="84">
        <f t="shared" si="57"/>
        <v>0</v>
      </c>
      <c r="BM56" s="84">
        <f t="shared" si="58"/>
        <v>0</v>
      </c>
      <c r="BN56" s="84">
        <f t="shared" si="59"/>
        <v>0</v>
      </c>
      <c r="BO56" s="84">
        <f t="shared" si="60"/>
        <v>0</v>
      </c>
      <c r="BP56" s="84">
        <f t="shared" si="61"/>
        <v>0</v>
      </c>
      <c r="BQ56" s="84">
        <f t="shared" si="62"/>
        <v>0</v>
      </c>
      <c r="BR56" s="84">
        <f t="shared" si="63"/>
        <v>0</v>
      </c>
      <c r="BS56" s="84">
        <f t="shared" si="64"/>
        <v>0</v>
      </c>
      <c r="BT56" s="84">
        <f t="shared" si="65"/>
        <v>0</v>
      </c>
      <c r="BU56" s="84">
        <f t="shared" si="66"/>
        <v>0</v>
      </c>
      <c r="BV56" s="84">
        <f t="shared" si="67"/>
        <v>0</v>
      </c>
      <c r="BW56" s="84">
        <f t="shared" si="68"/>
        <v>0</v>
      </c>
      <c r="BX56" s="84">
        <f t="shared" si="69"/>
        <v>0</v>
      </c>
      <c r="BY56" s="84">
        <f t="shared" si="70"/>
        <v>0</v>
      </c>
      <c r="BZ56" s="84">
        <f t="shared" si="71"/>
        <v>0</v>
      </c>
      <c r="CA56" s="84">
        <f t="shared" si="72"/>
        <v>0</v>
      </c>
      <c r="CB56" s="84">
        <f t="shared" si="73"/>
        <v>0</v>
      </c>
      <c r="CC56" s="84">
        <f t="shared" si="74"/>
        <v>0</v>
      </c>
      <c r="CD56" s="84">
        <f t="shared" si="75"/>
        <v>0</v>
      </c>
      <c r="CE56" s="84">
        <f t="shared" si="76"/>
        <v>0</v>
      </c>
      <c r="CF56" s="84">
        <f t="shared" si="77"/>
        <v>0</v>
      </c>
      <c r="CG56" s="84">
        <f t="shared" si="78"/>
        <v>0</v>
      </c>
      <c r="CH56" s="84">
        <f t="shared" si="79"/>
        <v>0</v>
      </c>
      <c r="CI56" s="84">
        <f t="shared" si="80"/>
        <v>0</v>
      </c>
      <c r="CJ56" s="84">
        <f t="shared" si="81"/>
        <v>0</v>
      </c>
      <c r="CK56" s="84">
        <f t="shared" si="82"/>
        <v>0</v>
      </c>
      <c r="CL56" s="84">
        <f t="shared" si="83"/>
        <v>0</v>
      </c>
      <c r="CM56" s="84">
        <f t="shared" si="84"/>
        <v>0</v>
      </c>
      <c r="CN56" s="84">
        <f t="shared" si="85"/>
        <v>0</v>
      </c>
      <c r="CO56" s="84">
        <f t="shared" si="86"/>
        <v>0</v>
      </c>
      <c r="CP56" s="84">
        <f t="shared" si="87"/>
        <v>0</v>
      </c>
      <c r="CQ56" s="84">
        <f t="shared" si="88"/>
        <v>0</v>
      </c>
      <c r="CR56" s="84">
        <f t="shared" si="89"/>
        <v>0</v>
      </c>
      <c r="CS56" s="84">
        <f t="shared" si="90"/>
        <v>0</v>
      </c>
      <c r="CT56" s="84">
        <f t="shared" si="91"/>
        <v>0</v>
      </c>
      <c r="CU56" s="84">
        <f t="shared" si="92"/>
        <v>0</v>
      </c>
      <c r="CV56" s="84">
        <f t="shared" si="93"/>
        <v>0</v>
      </c>
      <c r="CW56" s="84">
        <f t="shared" si="94"/>
        <v>0</v>
      </c>
      <c r="CX56" s="84">
        <f t="shared" si="95"/>
        <v>0</v>
      </c>
    </row>
    <row r="57" spans="1:102" ht="14.25">
      <c r="A57" s="78">
        <f t="shared" si="96"/>
        <v>47</v>
      </c>
      <c r="B57" s="79"/>
      <c r="C57" s="80"/>
      <c r="D57" s="81"/>
      <c r="E57" s="82"/>
      <c r="F57" s="83"/>
      <c r="G57" s="84">
        <f t="shared" si="0"/>
        <v>0</v>
      </c>
      <c r="H57" s="84">
        <f t="shared" si="1"/>
        <v>0</v>
      </c>
      <c r="I57" s="84">
        <f t="shared" si="2"/>
        <v>0</v>
      </c>
      <c r="J57" s="84">
        <f t="shared" si="3"/>
        <v>0</v>
      </c>
      <c r="K57" s="84">
        <f t="shared" si="4"/>
        <v>0</v>
      </c>
      <c r="L57" s="84">
        <f t="shared" si="5"/>
        <v>0</v>
      </c>
      <c r="M57" s="84">
        <f t="shared" si="6"/>
        <v>0</v>
      </c>
      <c r="N57" s="84">
        <f t="shared" si="7"/>
        <v>0</v>
      </c>
      <c r="O57" s="84">
        <f t="shared" si="8"/>
        <v>0</v>
      </c>
      <c r="P57" s="84">
        <f t="shared" si="9"/>
        <v>0</v>
      </c>
      <c r="Q57" s="84">
        <f t="shared" si="10"/>
        <v>0</v>
      </c>
      <c r="R57" s="84">
        <f t="shared" si="11"/>
        <v>0</v>
      </c>
      <c r="S57" s="84">
        <f t="shared" si="12"/>
        <v>0</v>
      </c>
      <c r="T57" s="84">
        <f t="shared" si="13"/>
        <v>0</v>
      </c>
      <c r="U57" s="84">
        <f t="shared" si="14"/>
        <v>0</v>
      </c>
      <c r="V57" s="84">
        <f t="shared" si="15"/>
        <v>0</v>
      </c>
      <c r="W57" s="84">
        <f t="shared" si="16"/>
        <v>0</v>
      </c>
      <c r="X57" s="84">
        <f t="shared" si="17"/>
        <v>0</v>
      </c>
      <c r="Y57" s="84">
        <f t="shared" si="18"/>
        <v>0</v>
      </c>
      <c r="Z57" s="84">
        <f t="shared" si="19"/>
        <v>0</v>
      </c>
      <c r="AA57" s="84">
        <f t="shared" si="20"/>
        <v>0</v>
      </c>
      <c r="AB57" s="84">
        <f t="shared" si="21"/>
        <v>0</v>
      </c>
      <c r="AC57" s="84">
        <f t="shared" si="22"/>
        <v>0</v>
      </c>
      <c r="AD57" s="84">
        <f t="shared" si="23"/>
        <v>0</v>
      </c>
      <c r="AE57" s="84">
        <f t="shared" si="24"/>
        <v>0</v>
      </c>
      <c r="AF57" s="84">
        <f t="shared" si="25"/>
        <v>0</v>
      </c>
      <c r="AG57" s="84">
        <f t="shared" si="26"/>
        <v>0</v>
      </c>
      <c r="AH57" s="84">
        <f t="shared" si="27"/>
        <v>0</v>
      </c>
      <c r="AI57" s="84">
        <f t="shared" si="28"/>
        <v>0</v>
      </c>
      <c r="AJ57" s="84">
        <f t="shared" si="29"/>
        <v>0</v>
      </c>
      <c r="AK57" s="84">
        <f t="shared" si="30"/>
        <v>0</v>
      </c>
      <c r="AL57" s="84">
        <f t="shared" si="31"/>
        <v>0</v>
      </c>
      <c r="AM57" s="84">
        <f t="shared" si="32"/>
        <v>0</v>
      </c>
      <c r="AN57" s="84">
        <f t="shared" si="33"/>
        <v>0</v>
      </c>
      <c r="AO57" s="84">
        <f t="shared" si="34"/>
        <v>0</v>
      </c>
      <c r="AP57" s="84">
        <f t="shared" si="35"/>
        <v>0</v>
      </c>
      <c r="AQ57" s="84">
        <f t="shared" si="36"/>
        <v>0</v>
      </c>
      <c r="AR57" s="84">
        <f t="shared" si="37"/>
        <v>0</v>
      </c>
      <c r="AS57" s="84">
        <f t="shared" si="38"/>
        <v>0</v>
      </c>
      <c r="AT57" s="84">
        <f t="shared" si="39"/>
        <v>0</v>
      </c>
      <c r="AU57" s="84">
        <f t="shared" si="40"/>
        <v>0</v>
      </c>
      <c r="AV57" s="84">
        <f t="shared" si="41"/>
        <v>0</v>
      </c>
      <c r="AW57" s="84">
        <f t="shared" si="42"/>
        <v>0</v>
      </c>
      <c r="AX57" s="84">
        <f t="shared" si="43"/>
        <v>0</v>
      </c>
      <c r="AY57" s="84">
        <f t="shared" si="44"/>
        <v>0</v>
      </c>
      <c r="AZ57" s="84">
        <f t="shared" si="45"/>
        <v>0</v>
      </c>
      <c r="BA57" s="84">
        <f t="shared" si="46"/>
        <v>0</v>
      </c>
      <c r="BB57" s="84">
        <f t="shared" si="47"/>
        <v>0</v>
      </c>
      <c r="BC57" s="84">
        <f t="shared" si="48"/>
        <v>0</v>
      </c>
      <c r="BD57" s="84">
        <f t="shared" si="49"/>
        <v>0</v>
      </c>
      <c r="BE57" s="84">
        <f t="shared" si="50"/>
        <v>0</v>
      </c>
      <c r="BF57" s="84">
        <f t="shared" si="51"/>
        <v>0</v>
      </c>
      <c r="BG57" s="84">
        <f t="shared" si="52"/>
        <v>0</v>
      </c>
      <c r="BH57" s="84">
        <f t="shared" si="53"/>
        <v>0</v>
      </c>
      <c r="BI57" s="84">
        <f t="shared" si="54"/>
        <v>0</v>
      </c>
      <c r="BJ57" s="84">
        <f t="shared" si="55"/>
        <v>0</v>
      </c>
      <c r="BK57" s="84">
        <f t="shared" si="56"/>
        <v>0</v>
      </c>
      <c r="BL57" s="84">
        <f t="shared" si="57"/>
        <v>0</v>
      </c>
      <c r="BM57" s="84">
        <f t="shared" si="58"/>
        <v>0</v>
      </c>
      <c r="BN57" s="84">
        <f t="shared" si="59"/>
        <v>0</v>
      </c>
      <c r="BO57" s="84">
        <f t="shared" si="60"/>
        <v>0</v>
      </c>
      <c r="BP57" s="84">
        <f t="shared" si="61"/>
        <v>0</v>
      </c>
      <c r="BQ57" s="84">
        <f t="shared" si="62"/>
        <v>0</v>
      </c>
      <c r="BR57" s="84">
        <f t="shared" si="63"/>
        <v>0</v>
      </c>
      <c r="BS57" s="84">
        <f t="shared" si="64"/>
        <v>0</v>
      </c>
      <c r="BT57" s="84">
        <f t="shared" si="65"/>
        <v>0</v>
      </c>
      <c r="BU57" s="84">
        <f t="shared" si="66"/>
        <v>0</v>
      </c>
      <c r="BV57" s="84">
        <f t="shared" si="67"/>
        <v>0</v>
      </c>
      <c r="BW57" s="84">
        <f t="shared" si="68"/>
        <v>0</v>
      </c>
      <c r="BX57" s="84">
        <f t="shared" si="69"/>
        <v>0</v>
      </c>
      <c r="BY57" s="84">
        <f t="shared" si="70"/>
        <v>0</v>
      </c>
      <c r="BZ57" s="84">
        <f t="shared" si="71"/>
        <v>0</v>
      </c>
      <c r="CA57" s="84">
        <f t="shared" si="72"/>
        <v>0</v>
      </c>
      <c r="CB57" s="84">
        <f t="shared" si="73"/>
        <v>0</v>
      </c>
      <c r="CC57" s="84">
        <f t="shared" si="74"/>
        <v>0</v>
      </c>
      <c r="CD57" s="84">
        <f t="shared" si="75"/>
        <v>0</v>
      </c>
      <c r="CE57" s="84">
        <f t="shared" si="76"/>
        <v>0</v>
      </c>
      <c r="CF57" s="84">
        <f t="shared" si="77"/>
        <v>0</v>
      </c>
      <c r="CG57" s="84">
        <f t="shared" si="78"/>
        <v>0</v>
      </c>
      <c r="CH57" s="84">
        <f t="shared" si="79"/>
        <v>0</v>
      </c>
      <c r="CI57" s="84">
        <f t="shared" si="80"/>
        <v>0</v>
      </c>
      <c r="CJ57" s="84">
        <f t="shared" si="81"/>
        <v>0</v>
      </c>
      <c r="CK57" s="84">
        <f t="shared" si="82"/>
        <v>0</v>
      </c>
      <c r="CL57" s="84">
        <f t="shared" si="83"/>
        <v>0</v>
      </c>
      <c r="CM57" s="84">
        <f t="shared" si="84"/>
        <v>0</v>
      </c>
      <c r="CN57" s="84">
        <f t="shared" si="85"/>
        <v>0</v>
      </c>
      <c r="CO57" s="84">
        <f t="shared" si="86"/>
        <v>0</v>
      </c>
      <c r="CP57" s="84">
        <f t="shared" si="87"/>
        <v>0</v>
      </c>
      <c r="CQ57" s="84">
        <f t="shared" si="88"/>
        <v>0</v>
      </c>
      <c r="CR57" s="84">
        <f t="shared" si="89"/>
        <v>0</v>
      </c>
      <c r="CS57" s="84">
        <f t="shared" si="90"/>
        <v>0</v>
      </c>
      <c r="CT57" s="84">
        <f t="shared" si="91"/>
        <v>0</v>
      </c>
      <c r="CU57" s="84">
        <f t="shared" si="92"/>
        <v>0</v>
      </c>
      <c r="CV57" s="84">
        <f t="shared" si="93"/>
        <v>0</v>
      </c>
      <c r="CW57" s="84">
        <f t="shared" si="94"/>
        <v>0</v>
      </c>
      <c r="CX57" s="84">
        <f t="shared" si="95"/>
        <v>0</v>
      </c>
    </row>
    <row r="58" spans="1:102" ht="14.25">
      <c r="A58" s="78">
        <f t="shared" si="96"/>
        <v>48</v>
      </c>
      <c r="B58" s="79"/>
      <c r="C58" s="80"/>
      <c r="D58" s="81"/>
      <c r="E58" s="82"/>
      <c r="F58" s="83"/>
      <c r="G58" s="84">
        <f t="shared" si="0"/>
        <v>0</v>
      </c>
      <c r="H58" s="84">
        <f t="shared" si="1"/>
        <v>0</v>
      </c>
      <c r="I58" s="84">
        <f t="shared" si="2"/>
        <v>0</v>
      </c>
      <c r="J58" s="84">
        <f t="shared" si="3"/>
        <v>0</v>
      </c>
      <c r="K58" s="84">
        <f t="shared" si="4"/>
        <v>0</v>
      </c>
      <c r="L58" s="84">
        <f t="shared" si="5"/>
        <v>0</v>
      </c>
      <c r="M58" s="84">
        <f t="shared" si="6"/>
        <v>0</v>
      </c>
      <c r="N58" s="84">
        <f t="shared" si="7"/>
        <v>0</v>
      </c>
      <c r="O58" s="84">
        <f t="shared" si="8"/>
        <v>0</v>
      </c>
      <c r="P58" s="84">
        <f t="shared" si="9"/>
        <v>0</v>
      </c>
      <c r="Q58" s="84">
        <f t="shared" si="10"/>
        <v>0</v>
      </c>
      <c r="R58" s="84">
        <f t="shared" si="11"/>
        <v>0</v>
      </c>
      <c r="S58" s="84">
        <f t="shared" si="12"/>
        <v>0</v>
      </c>
      <c r="T58" s="84">
        <f t="shared" si="13"/>
        <v>0</v>
      </c>
      <c r="U58" s="84">
        <f t="shared" si="14"/>
        <v>0</v>
      </c>
      <c r="V58" s="84">
        <f t="shared" si="15"/>
        <v>0</v>
      </c>
      <c r="W58" s="84">
        <f t="shared" si="16"/>
        <v>0</v>
      </c>
      <c r="X58" s="84">
        <f t="shared" si="17"/>
        <v>0</v>
      </c>
      <c r="Y58" s="84">
        <f t="shared" si="18"/>
        <v>0</v>
      </c>
      <c r="Z58" s="84">
        <f t="shared" si="19"/>
        <v>0</v>
      </c>
      <c r="AA58" s="84">
        <f t="shared" si="20"/>
        <v>0</v>
      </c>
      <c r="AB58" s="84">
        <f t="shared" si="21"/>
        <v>0</v>
      </c>
      <c r="AC58" s="84">
        <f t="shared" si="22"/>
        <v>0</v>
      </c>
      <c r="AD58" s="84">
        <f t="shared" si="23"/>
        <v>0</v>
      </c>
      <c r="AE58" s="84">
        <f t="shared" si="24"/>
        <v>0</v>
      </c>
      <c r="AF58" s="84">
        <f t="shared" si="25"/>
        <v>0</v>
      </c>
      <c r="AG58" s="84">
        <f t="shared" si="26"/>
        <v>0</v>
      </c>
      <c r="AH58" s="84">
        <f t="shared" si="27"/>
        <v>0</v>
      </c>
      <c r="AI58" s="84">
        <f t="shared" si="28"/>
        <v>0</v>
      </c>
      <c r="AJ58" s="84">
        <f t="shared" si="29"/>
        <v>0</v>
      </c>
      <c r="AK58" s="84">
        <f t="shared" si="30"/>
        <v>0</v>
      </c>
      <c r="AL58" s="84">
        <f t="shared" si="31"/>
        <v>0</v>
      </c>
      <c r="AM58" s="84">
        <f t="shared" si="32"/>
        <v>0</v>
      </c>
      <c r="AN58" s="84">
        <f t="shared" si="33"/>
        <v>0</v>
      </c>
      <c r="AO58" s="84">
        <f t="shared" si="34"/>
        <v>0</v>
      </c>
      <c r="AP58" s="84">
        <f t="shared" si="35"/>
        <v>0</v>
      </c>
      <c r="AQ58" s="84">
        <f t="shared" si="36"/>
        <v>0</v>
      </c>
      <c r="AR58" s="84">
        <f t="shared" si="37"/>
        <v>0</v>
      </c>
      <c r="AS58" s="84">
        <f t="shared" si="38"/>
        <v>0</v>
      </c>
      <c r="AT58" s="84">
        <f t="shared" si="39"/>
        <v>0</v>
      </c>
      <c r="AU58" s="84">
        <f t="shared" si="40"/>
        <v>0</v>
      </c>
      <c r="AV58" s="84">
        <f t="shared" si="41"/>
        <v>0</v>
      </c>
      <c r="AW58" s="84">
        <f t="shared" si="42"/>
        <v>0</v>
      </c>
      <c r="AX58" s="84">
        <f t="shared" si="43"/>
        <v>0</v>
      </c>
      <c r="AY58" s="84">
        <f t="shared" si="44"/>
        <v>0</v>
      </c>
      <c r="AZ58" s="84">
        <f t="shared" si="45"/>
        <v>0</v>
      </c>
      <c r="BA58" s="84">
        <f t="shared" si="46"/>
        <v>0</v>
      </c>
      <c r="BB58" s="84">
        <f t="shared" si="47"/>
        <v>0</v>
      </c>
      <c r="BC58" s="84">
        <f t="shared" si="48"/>
        <v>0</v>
      </c>
      <c r="BD58" s="84">
        <f t="shared" si="49"/>
        <v>0</v>
      </c>
      <c r="BE58" s="84">
        <f t="shared" si="50"/>
        <v>0</v>
      </c>
      <c r="BF58" s="84">
        <f t="shared" si="51"/>
        <v>0</v>
      </c>
      <c r="BG58" s="84">
        <f t="shared" si="52"/>
        <v>0</v>
      </c>
      <c r="BH58" s="84">
        <f t="shared" si="53"/>
        <v>0</v>
      </c>
      <c r="BI58" s="84">
        <f t="shared" si="54"/>
        <v>0</v>
      </c>
      <c r="BJ58" s="84">
        <f t="shared" si="55"/>
        <v>0</v>
      </c>
      <c r="BK58" s="84">
        <f t="shared" si="56"/>
        <v>0</v>
      </c>
      <c r="BL58" s="84">
        <f t="shared" si="57"/>
        <v>0</v>
      </c>
      <c r="BM58" s="84">
        <f t="shared" si="58"/>
        <v>0</v>
      </c>
      <c r="BN58" s="84">
        <f t="shared" si="59"/>
        <v>0</v>
      </c>
      <c r="BO58" s="84">
        <f t="shared" si="60"/>
        <v>0</v>
      </c>
      <c r="BP58" s="84">
        <f t="shared" si="61"/>
        <v>0</v>
      </c>
      <c r="BQ58" s="84">
        <f t="shared" si="62"/>
        <v>0</v>
      </c>
      <c r="BR58" s="84">
        <f t="shared" si="63"/>
        <v>0</v>
      </c>
      <c r="BS58" s="84">
        <f t="shared" si="64"/>
        <v>0</v>
      </c>
      <c r="BT58" s="84">
        <f t="shared" si="65"/>
        <v>0</v>
      </c>
      <c r="BU58" s="84">
        <f t="shared" si="66"/>
        <v>0</v>
      </c>
      <c r="BV58" s="84">
        <f t="shared" si="67"/>
        <v>0</v>
      </c>
      <c r="BW58" s="84">
        <f t="shared" si="68"/>
        <v>0</v>
      </c>
      <c r="BX58" s="84">
        <f t="shared" si="69"/>
        <v>0</v>
      </c>
      <c r="BY58" s="84">
        <f t="shared" si="70"/>
        <v>0</v>
      </c>
      <c r="BZ58" s="84">
        <f t="shared" si="71"/>
        <v>0</v>
      </c>
      <c r="CA58" s="84">
        <f t="shared" si="72"/>
        <v>0</v>
      </c>
      <c r="CB58" s="84">
        <f t="shared" si="73"/>
        <v>0</v>
      </c>
      <c r="CC58" s="84">
        <f t="shared" si="74"/>
        <v>0</v>
      </c>
      <c r="CD58" s="84">
        <f t="shared" si="75"/>
        <v>0</v>
      </c>
      <c r="CE58" s="84">
        <f t="shared" si="76"/>
        <v>0</v>
      </c>
      <c r="CF58" s="84">
        <f t="shared" si="77"/>
        <v>0</v>
      </c>
      <c r="CG58" s="84">
        <f t="shared" si="78"/>
        <v>0</v>
      </c>
      <c r="CH58" s="84">
        <f t="shared" si="79"/>
        <v>0</v>
      </c>
      <c r="CI58" s="84">
        <f t="shared" si="80"/>
        <v>0</v>
      </c>
      <c r="CJ58" s="84">
        <f t="shared" si="81"/>
        <v>0</v>
      </c>
      <c r="CK58" s="84">
        <f t="shared" si="82"/>
        <v>0</v>
      </c>
      <c r="CL58" s="84">
        <f t="shared" si="83"/>
        <v>0</v>
      </c>
      <c r="CM58" s="84">
        <f t="shared" si="84"/>
        <v>0</v>
      </c>
      <c r="CN58" s="84">
        <f t="shared" si="85"/>
        <v>0</v>
      </c>
      <c r="CO58" s="84">
        <f t="shared" si="86"/>
        <v>0</v>
      </c>
      <c r="CP58" s="84">
        <f t="shared" si="87"/>
        <v>0</v>
      </c>
      <c r="CQ58" s="84">
        <f t="shared" si="88"/>
        <v>0</v>
      </c>
      <c r="CR58" s="84">
        <f t="shared" si="89"/>
        <v>0</v>
      </c>
      <c r="CS58" s="84">
        <f t="shared" si="90"/>
        <v>0</v>
      </c>
      <c r="CT58" s="84">
        <f t="shared" si="91"/>
        <v>0</v>
      </c>
      <c r="CU58" s="84">
        <f t="shared" si="92"/>
        <v>0</v>
      </c>
      <c r="CV58" s="84">
        <f t="shared" si="93"/>
        <v>0</v>
      </c>
      <c r="CW58" s="84">
        <f t="shared" si="94"/>
        <v>0</v>
      </c>
      <c r="CX58" s="84">
        <f t="shared" si="95"/>
        <v>0</v>
      </c>
    </row>
    <row r="59" spans="1:102" ht="14.25">
      <c r="A59" s="78">
        <f t="shared" si="96"/>
        <v>49</v>
      </c>
      <c r="B59" s="79"/>
      <c r="C59" s="80"/>
      <c r="D59" s="81"/>
      <c r="E59" s="82"/>
      <c r="F59" s="83"/>
      <c r="G59" s="84">
        <f t="shared" si="0"/>
        <v>0</v>
      </c>
      <c r="H59" s="84">
        <f t="shared" si="1"/>
        <v>0</v>
      </c>
      <c r="I59" s="84">
        <f t="shared" si="2"/>
        <v>0</v>
      </c>
      <c r="J59" s="84">
        <f t="shared" si="3"/>
        <v>0</v>
      </c>
      <c r="K59" s="84">
        <f t="shared" si="4"/>
        <v>0</v>
      </c>
      <c r="L59" s="84">
        <f t="shared" si="5"/>
        <v>0</v>
      </c>
      <c r="M59" s="84">
        <f t="shared" si="6"/>
        <v>0</v>
      </c>
      <c r="N59" s="84">
        <f t="shared" si="7"/>
        <v>0</v>
      </c>
      <c r="O59" s="84">
        <f t="shared" si="8"/>
        <v>0</v>
      </c>
      <c r="P59" s="84">
        <f t="shared" si="9"/>
        <v>0</v>
      </c>
      <c r="Q59" s="84">
        <f t="shared" si="10"/>
        <v>0</v>
      </c>
      <c r="R59" s="84">
        <f t="shared" si="11"/>
        <v>0</v>
      </c>
      <c r="S59" s="84">
        <f t="shared" si="12"/>
        <v>0</v>
      </c>
      <c r="T59" s="84">
        <f t="shared" si="13"/>
        <v>0</v>
      </c>
      <c r="U59" s="84">
        <f t="shared" si="14"/>
        <v>0</v>
      </c>
      <c r="V59" s="84">
        <f t="shared" si="15"/>
        <v>0</v>
      </c>
      <c r="W59" s="84">
        <f t="shared" si="16"/>
        <v>0</v>
      </c>
      <c r="X59" s="84">
        <f t="shared" si="17"/>
        <v>0</v>
      </c>
      <c r="Y59" s="84">
        <f t="shared" si="18"/>
        <v>0</v>
      </c>
      <c r="Z59" s="84">
        <f t="shared" si="19"/>
        <v>0</v>
      </c>
      <c r="AA59" s="84">
        <f t="shared" si="20"/>
        <v>0</v>
      </c>
      <c r="AB59" s="84">
        <f t="shared" si="21"/>
        <v>0</v>
      </c>
      <c r="AC59" s="84">
        <f t="shared" si="22"/>
        <v>0</v>
      </c>
      <c r="AD59" s="84">
        <f t="shared" si="23"/>
        <v>0</v>
      </c>
      <c r="AE59" s="84">
        <f t="shared" si="24"/>
        <v>0</v>
      </c>
      <c r="AF59" s="84">
        <f t="shared" si="25"/>
        <v>0</v>
      </c>
      <c r="AG59" s="84">
        <f t="shared" si="26"/>
        <v>0</v>
      </c>
      <c r="AH59" s="84">
        <f t="shared" si="27"/>
        <v>0</v>
      </c>
      <c r="AI59" s="84">
        <f t="shared" si="28"/>
        <v>0</v>
      </c>
      <c r="AJ59" s="84">
        <f t="shared" si="29"/>
        <v>0</v>
      </c>
      <c r="AK59" s="84">
        <f t="shared" si="30"/>
        <v>0</v>
      </c>
      <c r="AL59" s="84">
        <f t="shared" si="31"/>
        <v>0</v>
      </c>
      <c r="AM59" s="84">
        <f t="shared" si="32"/>
        <v>0</v>
      </c>
      <c r="AN59" s="84">
        <f t="shared" si="33"/>
        <v>0</v>
      </c>
      <c r="AO59" s="84">
        <f t="shared" si="34"/>
        <v>0</v>
      </c>
      <c r="AP59" s="84">
        <f t="shared" si="35"/>
        <v>0</v>
      </c>
      <c r="AQ59" s="84">
        <f t="shared" si="36"/>
        <v>0</v>
      </c>
      <c r="AR59" s="84">
        <f t="shared" si="37"/>
        <v>0</v>
      </c>
      <c r="AS59" s="84">
        <f t="shared" si="38"/>
        <v>0</v>
      </c>
      <c r="AT59" s="84">
        <f t="shared" si="39"/>
        <v>0</v>
      </c>
      <c r="AU59" s="84">
        <f t="shared" si="40"/>
        <v>0</v>
      </c>
      <c r="AV59" s="84">
        <f t="shared" si="41"/>
        <v>0</v>
      </c>
      <c r="AW59" s="84">
        <f t="shared" si="42"/>
        <v>0</v>
      </c>
      <c r="AX59" s="84">
        <f t="shared" si="43"/>
        <v>0</v>
      </c>
      <c r="AY59" s="84">
        <f t="shared" si="44"/>
        <v>0</v>
      </c>
      <c r="AZ59" s="84">
        <f t="shared" si="45"/>
        <v>0</v>
      </c>
      <c r="BA59" s="84">
        <f t="shared" si="46"/>
        <v>0</v>
      </c>
      <c r="BB59" s="84">
        <f t="shared" si="47"/>
        <v>0</v>
      </c>
      <c r="BC59" s="84">
        <f t="shared" si="48"/>
        <v>0</v>
      </c>
      <c r="BD59" s="84">
        <f t="shared" si="49"/>
        <v>0</v>
      </c>
      <c r="BE59" s="84">
        <f t="shared" si="50"/>
        <v>0</v>
      </c>
      <c r="BF59" s="84">
        <f t="shared" si="51"/>
        <v>0</v>
      </c>
      <c r="BG59" s="84">
        <f t="shared" si="52"/>
        <v>0</v>
      </c>
      <c r="BH59" s="84">
        <f t="shared" si="53"/>
        <v>0</v>
      </c>
      <c r="BI59" s="84">
        <f t="shared" si="54"/>
        <v>0</v>
      </c>
      <c r="BJ59" s="84">
        <f t="shared" si="55"/>
        <v>0</v>
      </c>
      <c r="BK59" s="84">
        <f t="shared" si="56"/>
        <v>0</v>
      </c>
      <c r="BL59" s="84">
        <f t="shared" si="57"/>
        <v>0</v>
      </c>
      <c r="BM59" s="84">
        <f t="shared" si="58"/>
        <v>0</v>
      </c>
      <c r="BN59" s="84">
        <f t="shared" si="59"/>
        <v>0</v>
      </c>
      <c r="BO59" s="84">
        <f t="shared" si="60"/>
        <v>0</v>
      </c>
      <c r="BP59" s="84">
        <f t="shared" si="61"/>
        <v>0</v>
      </c>
      <c r="BQ59" s="84">
        <f t="shared" si="62"/>
        <v>0</v>
      </c>
      <c r="BR59" s="84">
        <f t="shared" si="63"/>
        <v>0</v>
      </c>
      <c r="BS59" s="84">
        <f t="shared" si="64"/>
        <v>0</v>
      </c>
      <c r="BT59" s="84">
        <f t="shared" si="65"/>
        <v>0</v>
      </c>
      <c r="BU59" s="84">
        <f t="shared" si="66"/>
        <v>0</v>
      </c>
      <c r="BV59" s="84">
        <f t="shared" si="67"/>
        <v>0</v>
      </c>
      <c r="BW59" s="84">
        <f t="shared" si="68"/>
        <v>0</v>
      </c>
      <c r="BX59" s="84">
        <f t="shared" si="69"/>
        <v>0</v>
      </c>
      <c r="BY59" s="84">
        <f t="shared" si="70"/>
        <v>0</v>
      </c>
      <c r="BZ59" s="84">
        <f t="shared" si="71"/>
        <v>0</v>
      </c>
      <c r="CA59" s="84">
        <f t="shared" si="72"/>
        <v>0</v>
      </c>
      <c r="CB59" s="84">
        <f t="shared" si="73"/>
        <v>0</v>
      </c>
      <c r="CC59" s="84">
        <f t="shared" si="74"/>
        <v>0</v>
      </c>
      <c r="CD59" s="84">
        <f t="shared" si="75"/>
        <v>0</v>
      </c>
      <c r="CE59" s="84">
        <f t="shared" si="76"/>
        <v>0</v>
      </c>
      <c r="CF59" s="84">
        <f t="shared" si="77"/>
        <v>0</v>
      </c>
      <c r="CG59" s="84">
        <f t="shared" si="78"/>
        <v>0</v>
      </c>
      <c r="CH59" s="84">
        <f t="shared" si="79"/>
        <v>0</v>
      </c>
      <c r="CI59" s="84">
        <f t="shared" si="80"/>
        <v>0</v>
      </c>
      <c r="CJ59" s="84">
        <f t="shared" si="81"/>
        <v>0</v>
      </c>
      <c r="CK59" s="84">
        <f t="shared" si="82"/>
        <v>0</v>
      </c>
      <c r="CL59" s="84">
        <f t="shared" si="83"/>
        <v>0</v>
      </c>
      <c r="CM59" s="84">
        <f t="shared" si="84"/>
        <v>0</v>
      </c>
      <c r="CN59" s="84">
        <f t="shared" si="85"/>
        <v>0</v>
      </c>
      <c r="CO59" s="84">
        <f t="shared" si="86"/>
        <v>0</v>
      </c>
      <c r="CP59" s="84">
        <f t="shared" si="87"/>
        <v>0</v>
      </c>
      <c r="CQ59" s="84">
        <f t="shared" si="88"/>
        <v>0</v>
      </c>
      <c r="CR59" s="84">
        <f t="shared" si="89"/>
        <v>0</v>
      </c>
      <c r="CS59" s="84">
        <f t="shared" si="90"/>
        <v>0</v>
      </c>
      <c r="CT59" s="84">
        <f t="shared" si="91"/>
        <v>0</v>
      </c>
      <c r="CU59" s="84">
        <f t="shared" si="92"/>
        <v>0</v>
      </c>
      <c r="CV59" s="84">
        <f t="shared" si="93"/>
        <v>0</v>
      </c>
      <c r="CW59" s="84">
        <f t="shared" si="94"/>
        <v>0</v>
      </c>
      <c r="CX59" s="84">
        <f t="shared" si="95"/>
        <v>0</v>
      </c>
    </row>
    <row r="60" spans="1:102" ht="14.25">
      <c r="A60" s="78">
        <f t="shared" si="96"/>
        <v>50</v>
      </c>
      <c r="B60" s="79"/>
      <c r="C60" s="80"/>
      <c r="D60" s="81"/>
      <c r="E60" s="82"/>
      <c r="F60" s="83"/>
      <c r="G60" s="84">
        <f t="shared" si="0"/>
        <v>0</v>
      </c>
      <c r="H60" s="84">
        <f t="shared" si="1"/>
        <v>0</v>
      </c>
      <c r="I60" s="84">
        <f t="shared" si="2"/>
        <v>0</v>
      </c>
      <c r="J60" s="84">
        <f t="shared" si="3"/>
        <v>0</v>
      </c>
      <c r="K60" s="84">
        <f t="shared" si="4"/>
        <v>0</v>
      </c>
      <c r="L60" s="84">
        <f t="shared" si="5"/>
        <v>0</v>
      </c>
      <c r="M60" s="84">
        <f t="shared" si="6"/>
        <v>0</v>
      </c>
      <c r="N60" s="84">
        <f t="shared" si="7"/>
        <v>0</v>
      </c>
      <c r="O60" s="84">
        <f t="shared" si="8"/>
        <v>0</v>
      </c>
      <c r="P60" s="84">
        <f t="shared" si="9"/>
        <v>0</v>
      </c>
      <c r="Q60" s="84">
        <f t="shared" si="10"/>
        <v>0</v>
      </c>
      <c r="R60" s="84">
        <f t="shared" si="11"/>
        <v>0</v>
      </c>
      <c r="S60" s="84">
        <f t="shared" si="12"/>
        <v>0</v>
      </c>
      <c r="T60" s="84">
        <f t="shared" si="13"/>
        <v>0</v>
      </c>
      <c r="U60" s="84">
        <f t="shared" si="14"/>
        <v>0</v>
      </c>
      <c r="V60" s="84">
        <f t="shared" si="15"/>
        <v>0</v>
      </c>
      <c r="W60" s="84">
        <f t="shared" si="16"/>
        <v>0</v>
      </c>
      <c r="X60" s="84">
        <f t="shared" si="17"/>
        <v>0</v>
      </c>
      <c r="Y60" s="84">
        <f t="shared" si="18"/>
        <v>0</v>
      </c>
      <c r="Z60" s="84">
        <f t="shared" si="19"/>
        <v>0</v>
      </c>
      <c r="AA60" s="84">
        <f t="shared" si="20"/>
        <v>0</v>
      </c>
      <c r="AB60" s="84">
        <f t="shared" si="21"/>
        <v>0</v>
      </c>
      <c r="AC60" s="84">
        <f t="shared" si="22"/>
        <v>0</v>
      </c>
      <c r="AD60" s="84">
        <f t="shared" si="23"/>
        <v>0</v>
      </c>
      <c r="AE60" s="84">
        <f t="shared" si="24"/>
        <v>0</v>
      </c>
      <c r="AF60" s="84">
        <f t="shared" si="25"/>
        <v>0</v>
      </c>
      <c r="AG60" s="84">
        <f t="shared" si="26"/>
        <v>0</v>
      </c>
      <c r="AH60" s="84">
        <f t="shared" si="27"/>
        <v>0</v>
      </c>
      <c r="AI60" s="84">
        <f t="shared" si="28"/>
        <v>0</v>
      </c>
      <c r="AJ60" s="84">
        <f t="shared" si="29"/>
        <v>0</v>
      </c>
      <c r="AK60" s="84">
        <f t="shared" si="30"/>
        <v>0</v>
      </c>
      <c r="AL60" s="84">
        <f t="shared" si="31"/>
        <v>0</v>
      </c>
      <c r="AM60" s="84">
        <f t="shared" si="32"/>
        <v>0</v>
      </c>
      <c r="AN60" s="84">
        <f t="shared" si="33"/>
        <v>0</v>
      </c>
      <c r="AO60" s="84">
        <f t="shared" si="34"/>
        <v>0</v>
      </c>
      <c r="AP60" s="84">
        <f t="shared" si="35"/>
        <v>0</v>
      </c>
      <c r="AQ60" s="84">
        <f t="shared" si="36"/>
        <v>0</v>
      </c>
      <c r="AR60" s="84">
        <f t="shared" si="37"/>
        <v>0</v>
      </c>
      <c r="AS60" s="84">
        <f t="shared" si="38"/>
        <v>0</v>
      </c>
      <c r="AT60" s="84">
        <f t="shared" si="39"/>
        <v>0</v>
      </c>
      <c r="AU60" s="84">
        <f t="shared" si="40"/>
        <v>0</v>
      </c>
      <c r="AV60" s="84">
        <f t="shared" si="41"/>
        <v>0</v>
      </c>
      <c r="AW60" s="84">
        <f t="shared" si="42"/>
        <v>0</v>
      </c>
      <c r="AX60" s="84">
        <f t="shared" si="43"/>
        <v>0</v>
      </c>
      <c r="AY60" s="84">
        <f t="shared" si="44"/>
        <v>0</v>
      </c>
      <c r="AZ60" s="84">
        <f t="shared" si="45"/>
        <v>0</v>
      </c>
      <c r="BA60" s="84">
        <f t="shared" si="46"/>
        <v>0</v>
      </c>
      <c r="BB60" s="84">
        <f t="shared" si="47"/>
        <v>0</v>
      </c>
      <c r="BC60" s="84">
        <f t="shared" si="48"/>
        <v>0</v>
      </c>
      <c r="BD60" s="84">
        <f t="shared" si="49"/>
        <v>0</v>
      </c>
      <c r="BE60" s="84">
        <f t="shared" si="50"/>
        <v>0</v>
      </c>
      <c r="BF60" s="84">
        <f t="shared" si="51"/>
        <v>0</v>
      </c>
      <c r="BG60" s="84">
        <f t="shared" si="52"/>
        <v>0</v>
      </c>
      <c r="BH60" s="84">
        <f t="shared" si="53"/>
        <v>0</v>
      </c>
      <c r="BI60" s="84">
        <f t="shared" si="54"/>
        <v>0</v>
      </c>
      <c r="BJ60" s="84">
        <f t="shared" si="55"/>
        <v>0</v>
      </c>
      <c r="BK60" s="84">
        <f t="shared" si="56"/>
        <v>0</v>
      </c>
      <c r="BL60" s="84">
        <f t="shared" si="57"/>
        <v>0</v>
      </c>
      <c r="BM60" s="84">
        <f t="shared" si="58"/>
        <v>0</v>
      </c>
      <c r="BN60" s="84">
        <f t="shared" si="59"/>
        <v>0</v>
      </c>
      <c r="BO60" s="84">
        <f t="shared" si="60"/>
        <v>0</v>
      </c>
      <c r="BP60" s="84">
        <f t="shared" si="61"/>
        <v>0</v>
      </c>
      <c r="BQ60" s="84">
        <f t="shared" si="62"/>
        <v>0</v>
      </c>
      <c r="BR60" s="84">
        <f t="shared" si="63"/>
        <v>0</v>
      </c>
      <c r="BS60" s="84">
        <f t="shared" si="64"/>
        <v>0</v>
      </c>
      <c r="BT60" s="84">
        <f t="shared" si="65"/>
        <v>0</v>
      </c>
      <c r="BU60" s="84">
        <f t="shared" si="66"/>
        <v>0</v>
      </c>
      <c r="BV60" s="84">
        <f t="shared" si="67"/>
        <v>0</v>
      </c>
      <c r="BW60" s="84">
        <f t="shared" si="68"/>
        <v>0</v>
      </c>
      <c r="BX60" s="84">
        <f t="shared" si="69"/>
        <v>0</v>
      </c>
      <c r="BY60" s="84">
        <f t="shared" si="70"/>
        <v>0</v>
      </c>
      <c r="BZ60" s="84">
        <f t="shared" si="71"/>
        <v>0</v>
      </c>
      <c r="CA60" s="84">
        <f t="shared" si="72"/>
        <v>0</v>
      </c>
      <c r="CB60" s="84">
        <f t="shared" si="73"/>
        <v>0</v>
      </c>
      <c r="CC60" s="84">
        <f t="shared" si="74"/>
        <v>0</v>
      </c>
      <c r="CD60" s="84">
        <f t="shared" si="75"/>
        <v>0</v>
      </c>
      <c r="CE60" s="84">
        <f t="shared" si="76"/>
        <v>0</v>
      </c>
      <c r="CF60" s="84">
        <f t="shared" si="77"/>
        <v>0</v>
      </c>
      <c r="CG60" s="84">
        <f t="shared" si="78"/>
        <v>0</v>
      </c>
      <c r="CH60" s="84">
        <f t="shared" si="79"/>
        <v>0</v>
      </c>
      <c r="CI60" s="84">
        <f t="shared" si="80"/>
        <v>0</v>
      </c>
      <c r="CJ60" s="84">
        <f t="shared" si="81"/>
        <v>0</v>
      </c>
      <c r="CK60" s="84">
        <f t="shared" si="82"/>
        <v>0</v>
      </c>
      <c r="CL60" s="84">
        <f t="shared" si="83"/>
        <v>0</v>
      </c>
      <c r="CM60" s="84">
        <f t="shared" si="84"/>
        <v>0</v>
      </c>
      <c r="CN60" s="84">
        <f t="shared" si="85"/>
        <v>0</v>
      </c>
      <c r="CO60" s="84">
        <f t="shared" si="86"/>
        <v>0</v>
      </c>
      <c r="CP60" s="84">
        <f t="shared" si="87"/>
        <v>0</v>
      </c>
      <c r="CQ60" s="84">
        <f t="shared" si="88"/>
        <v>0</v>
      </c>
      <c r="CR60" s="84">
        <f t="shared" si="89"/>
        <v>0</v>
      </c>
      <c r="CS60" s="84">
        <f t="shared" si="90"/>
        <v>0</v>
      </c>
      <c r="CT60" s="84">
        <f t="shared" si="91"/>
        <v>0</v>
      </c>
      <c r="CU60" s="84">
        <f t="shared" si="92"/>
        <v>0</v>
      </c>
      <c r="CV60" s="84">
        <f t="shared" si="93"/>
        <v>0</v>
      </c>
      <c r="CW60" s="84">
        <f t="shared" si="94"/>
        <v>0</v>
      </c>
      <c r="CX60" s="84">
        <f t="shared" si="95"/>
        <v>0</v>
      </c>
    </row>
    <row r="61" spans="1:102" ht="14.25">
      <c r="A61" s="78">
        <f t="shared" si="96"/>
        <v>51</v>
      </c>
      <c r="B61" s="79"/>
      <c r="C61" s="80"/>
      <c r="D61" s="81"/>
      <c r="E61" s="82"/>
      <c r="F61" s="83"/>
      <c r="G61" s="84">
        <f t="shared" si="0"/>
        <v>0</v>
      </c>
      <c r="H61" s="84">
        <f t="shared" si="1"/>
        <v>0</v>
      </c>
      <c r="I61" s="84">
        <f t="shared" si="2"/>
        <v>0</v>
      </c>
      <c r="J61" s="84">
        <f t="shared" si="3"/>
        <v>0</v>
      </c>
      <c r="K61" s="84">
        <f t="shared" si="4"/>
        <v>0</v>
      </c>
      <c r="L61" s="84">
        <f t="shared" si="5"/>
        <v>0</v>
      </c>
      <c r="M61" s="84">
        <f t="shared" si="6"/>
        <v>0</v>
      </c>
      <c r="N61" s="84">
        <f t="shared" si="7"/>
        <v>0</v>
      </c>
      <c r="O61" s="84">
        <f t="shared" si="8"/>
        <v>0</v>
      </c>
      <c r="P61" s="84">
        <f t="shared" si="9"/>
        <v>0</v>
      </c>
      <c r="Q61" s="84">
        <f t="shared" si="10"/>
        <v>0</v>
      </c>
      <c r="R61" s="84">
        <f t="shared" si="11"/>
        <v>0</v>
      </c>
      <c r="S61" s="84">
        <f t="shared" si="12"/>
        <v>0</v>
      </c>
      <c r="T61" s="84">
        <f t="shared" si="13"/>
        <v>0</v>
      </c>
      <c r="U61" s="84">
        <f t="shared" si="14"/>
        <v>0</v>
      </c>
      <c r="V61" s="84">
        <f t="shared" si="15"/>
        <v>0</v>
      </c>
      <c r="W61" s="84">
        <f t="shared" si="16"/>
        <v>0</v>
      </c>
      <c r="X61" s="84">
        <f t="shared" si="17"/>
        <v>0</v>
      </c>
      <c r="Y61" s="84">
        <f t="shared" si="18"/>
        <v>0</v>
      </c>
      <c r="Z61" s="84">
        <f t="shared" si="19"/>
        <v>0</v>
      </c>
      <c r="AA61" s="84">
        <f t="shared" si="20"/>
        <v>0</v>
      </c>
      <c r="AB61" s="84">
        <f t="shared" si="21"/>
        <v>0</v>
      </c>
      <c r="AC61" s="84">
        <f t="shared" si="22"/>
        <v>0</v>
      </c>
      <c r="AD61" s="84">
        <f t="shared" si="23"/>
        <v>0</v>
      </c>
      <c r="AE61" s="84">
        <f t="shared" si="24"/>
        <v>0</v>
      </c>
      <c r="AF61" s="84">
        <f t="shared" si="25"/>
        <v>0</v>
      </c>
      <c r="AG61" s="84">
        <f t="shared" si="26"/>
        <v>0</v>
      </c>
      <c r="AH61" s="84">
        <f t="shared" si="27"/>
        <v>0</v>
      </c>
      <c r="AI61" s="84">
        <f t="shared" si="28"/>
        <v>0</v>
      </c>
      <c r="AJ61" s="84">
        <f t="shared" si="29"/>
        <v>0</v>
      </c>
      <c r="AK61" s="84">
        <f t="shared" si="30"/>
        <v>0</v>
      </c>
      <c r="AL61" s="84">
        <f t="shared" si="31"/>
        <v>0</v>
      </c>
      <c r="AM61" s="84">
        <f t="shared" si="32"/>
        <v>0</v>
      </c>
      <c r="AN61" s="84">
        <f t="shared" si="33"/>
        <v>0</v>
      </c>
      <c r="AO61" s="84">
        <f t="shared" si="34"/>
        <v>0</v>
      </c>
      <c r="AP61" s="84">
        <f t="shared" si="35"/>
        <v>0</v>
      </c>
      <c r="AQ61" s="84">
        <f t="shared" si="36"/>
        <v>0</v>
      </c>
      <c r="AR61" s="84">
        <f t="shared" si="37"/>
        <v>0</v>
      </c>
      <c r="AS61" s="84">
        <f t="shared" si="38"/>
        <v>0</v>
      </c>
      <c r="AT61" s="84">
        <f t="shared" si="39"/>
        <v>0</v>
      </c>
      <c r="AU61" s="84">
        <f t="shared" si="40"/>
        <v>0</v>
      </c>
      <c r="AV61" s="84">
        <f t="shared" si="41"/>
        <v>0</v>
      </c>
      <c r="AW61" s="84">
        <f t="shared" si="42"/>
        <v>0</v>
      </c>
      <c r="AX61" s="84">
        <f t="shared" si="43"/>
        <v>0</v>
      </c>
      <c r="AY61" s="84">
        <f t="shared" si="44"/>
        <v>0</v>
      </c>
      <c r="AZ61" s="84">
        <f t="shared" si="45"/>
        <v>0</v>
      </c>
      <c r="BA61" s="84">
        <f t="shared" si="46"/>
        <v>0</v>
      </c>
      <c r="BB61" s="84">
        <f t="shared" si="47"/>
        <v>0</v>
      </c>
      <c r="BC61" s="84">
        <f t="shared" si="48"/>
        <v>0</v>
      </c>
      <c r="BD61" s="84">
        <f t="shared" si="49"/>
        <v>0</v>
      </c>
      <c r="BE61" s="84">
        <f t="shared" si="50"/>
        <v>0</v>
      </c>
      <c r="BF61" s="84">
        <f t="shared" si="51"/>
        <v>0</v>
      </c>
      <c r="BG61" s="84">
        <f t="shared" si="52"/>
        <v>0</v>
      </c>
      <c r="BH61" s="84">
        <f t="shared" si="53"/>
        <v>0</v>
      </c>
      <c r="BI61" s="84">
        <f t="shared" si="54"/>
        <v>0</v>
      </c>
      <c r="BJ61" s="84">
        <f t="shared" si="55"/>
        <v>0</v>
      </c>
      <c r="BK61" s="84">
        <f t="shared" si="56"/>
        <v>0</v>
      </c>
      <c r="BL61" s="84">
        <f t="shared" si="57"/>
        <v>0</v>
      </c>
      <c r="BM61" s="84">
        <f t="shared" si="58"/>
        <v>0</v>
      </c>
      <c r="BN61" s="84">
        <f t="shared" si="59"/>
        <v>0</v>
      </c>
      <c r="BO61" s="84">
        <f t="shared" si="60"/>
        <v>0</v>
      </c>
      <c r="BP61" s="84">
        <f t="shared" si="61"/>
        <v>0</v>
      </c>
      <c r="BQ61" s="84">
        <f t="shared" si="62"/>
        <v>0</v>
      </c>
      <c r="BR61" s="84">
        <f t="shared" si="63"/>
        <v>0</v>
      </c>
      <c r="BS61" s="84">
        <f t="shared" si="64"/>
        <v>0</v>
      </c>
      <c r="BT61" s="84">
        <f t="shared" si="65"/>
        <v>0</v>
      </c>
      <c r="BU61" s="84">
        <f t="shared" si="66"/>
        <v>0</v>
      </c>
      <c r="BV61" s="84">
        <f t="shared" si="67"/>
        <v>0</v>
      </c>
      <c r="BW61" s="84">
        <f t="shared" si="68"/>
        <v>0</v>
      </c>
      <c r="BX61" s="84">
        <f t="shared" si="69"/>
        <v>0</v>
      </c>
      <c r="BY61" s="84">
        <f t="shared" si="70"/>
        <v>0</v>
      </c>
      <c r="BZ61" s="84">
        <f t="shared" si="71"/>
        <v>0</v>
      </c>
      <c r="CA61" s="84">
        <f t="shared" si="72"/>
        <v>0</v>
      </c>
      <c r="CB61" s="84">
        <f t="shared" si="73"/>
        <v>0</v>
      </c>
      <c r="CC61" s="84">
        <f t="shared" si="74"/>
        <v>0</v>
      </c>
      <c r="CD61" s="84">
        <f t="shared" si="75"/>
        <v>0</v>
      </c>
      <c r="CE61" s="84">
        <f t="shared" si="76"/>
        <v>0</v>
      </c>
      <c r="CF61" s="84">
        <f t="shared" si="77"/>
        <v>0</v>
      </c>
      <c r="CG61" s="84">
        <f t="shared" si="78"/>
        <v>0</v>
      </c>
      <c r="CH61" s="84">
        <f t="shared" si="79"/>
        <v>0</v>
      </c>
      <c r="CI61" s="84">
        <f t="shared" si="80"/>
        <v>0</v>
      </c>
      <c r="CJ61" s="84">
        <f t="shared" si="81"/>
        <v>0</v>
      </c>
      <c r="CK61" s="84">
        <f t="shared" si="82"/>
        <v>0</v>
      </c>
      <c r="CL61" s="84">
        <f t="shared" si="83"/>
        <v>0</v>
      </c>
      <c r="CM61" s="84">
        <f t="shared" si="84"/>
        <v>0</v>
      </c>
      <c r="CN61" s="84">
        <f t="shared" si="85"/>
        <v>0</v>
      </c>
      <c r="CO61" s="84">
        <f t="shared" si="86"/>
        <v>0</v>
      </c>
      <c r="CP61" s="84">
        <f t="shared" si="87"/>
        <v>0</v>
      </c>
      <c r="CQ61" s="84">
        <f t="shared" si="88"/>
        <v>0</v>
      </c>
      <c r="CR61" s="84">
        <f t="shared" si="89"/>
        <v>0</v>
      </c>
      <c r="CS61" s="84">
        <f t="shared" si="90"/>
        <v>0</v>
      </c>
      <c r="CT61" s="84">
        <f t="shared" si="91"/>
        <v>0</v>
      </c>
      <c r="CU61" s="84">
        <f t="shared" si="92"/>
        <v>0</v>
      </c>
      <c r="CV61" s="84">
        <f t="shared" si="93"/>
        <v>0</v>
      </c>
      <c r="CW61" s="84">
        <f t="shared" si="94"/>
        <v>0</v>
      </c>
      <c r="CX61" s="84">
        <f t="shared" si="95"/>
        <v>0</v>
      </c>
    </row>
    <row r="62" spans="1:102" ht="14.25">
      <c r="A62" s="78">
        <f t="shared" si="96"/>
        <v>52</v>
      </c>
      <c r="B62" s="79"/>
      <c r="C62" s="80"/>
      <c r="D62" s="81"/>
      <c r="E62" s="82"/>
      <c r="F62" s="83"/>
      <c r="G62" s="84">
        <f t="shared" si="0"/>
        <v>0</v>
      </c>
      <c r="H62" s="84">
        <f t="shared" si="1"/>
        <v>0</v>
      </c>
      <c r="I62" s="84">
        <f t="shared" si="2"/>
        <v>0</v>
      </c>
      <c r="J62" s="84">
        <f t="shared" si="3"/>
        <v>0</v>
      </c>
      <c r="K62" s="84">
        <f t="shared" si="4"/>
        <v>0</v>
      </c>
      <c r="L62" s="84">
        <f t="shared" si="5"/>
        <v>0</v>
      </c>
      <c r="M62" s="84">
        <f t="shared" si="6"/>
        <v>0</v>
      </c>
      <c r="N62" s="84">
        <f t="shared" si="7"/>
        <v>0</v>
      </c>
      <c r="O62" s="84">
        <f t="shared" si="8"/>
        <v>0</v>
      </c>
      <c r="P62" s="84">
        <f t="shared" si="9"/>
        <v>0</v>
      </c>
      <c r="Q62" s="84">
        <f t="shared" si="10"/>
        <v>0</v>
      </c>
      <c r="R62" s="84">
        <f t="shared" si="11"/>
        <v>0</v>
      </c>
      <c r="S62" s="84">
        <f t="shared" si="12"/>
        <v>0</v>
      </c>
      <c r="T62" s="84">
        <f t="shared" si="13"/>
        <v>0</v>
      </c>
      <c r="U62" s="84">
        <f t="shared" si="14"/>
        <v>0</v>
      </c>
      <c r="V62" s="84">
        <f t="shared" si="15"/>
        <v>0</v>
      </c>
      <c r="W62" s="84">
        <f t="shared" si="16"/>
        <v>0</v>
      </c>
      <c r="X62" s="84">
        <f t="shared" si="17"/>
        <v>0</v>
      </c>
      <c r="Y62" s="84">
        <f t="shared" si="18"/>
        <v>0</v>
      </c>
      <c r="Z62" s="84">
        <f t="shared" si="19"/>
        <v>0</v>
      </c>
      <c r="AA62" s="84">
        <f t="shared" si="20"/>
        <v>0</v>
      </c>
      <c r="AB62" s="84">
        <f t="shared" si="21"/>
        <v>0</v>
      </c>
      <c r="AC62" s="84">
        <f t="shared" si="22"/>
        <v>0</v>
      </c>
      <c r="AD62" s="84">
        <f t="shared" si="23"/>
        <v>0</v>
      </c>
      <c r="AE62" s="84">
        <f t="shared" si="24"/>
        <v>0</v>
      </c>
      <c r="AF62" s="84">
        <f t="shared" si="25"/>
        <v>0</v>
      </c>
      <c r="AG62" s="84">
        <f t="shared" si="26"/>
        <v>0</v>
      </c>
      <c r="AH62" s="84">
        <f t="shared" si="27"/>
        <v>0</v>
      </c>
      <c r="AI62" s="84">
        <f t="shared" si="28"/>
        <v>0</v>
      </c>
      <c r="AJ62" s="84">
        <f t="shared" si="29"/>
        <v>0</v>
      </c>
      <c r="AK62" s="84">
        <f t="shared" si="30"/>
        <v>0</v>
      </c>
      <c r="AL62" s="84">
        <f t="shared" si="31"/>
        <v>0</v>
      </c>
      <c r="AM62" s="84">
        <f t="shared" si="32"/>
        <v>0</v>
      </c>
      <c r="AN62" s="84">
        <f t="shared" si="33"/>
        <v>0</v>
      </c>
      <c r="AO62" s="84">
        <f t="shared" si="34"/>
        <v>0</v>
      </c>
      <c r="AP62" s="84">
        <f t="shared" si="35"/>
        <v>0</v>
      </c>
      <c r="AQ62" s="84">
        <f t="shared" si="36"/>
        <v>0</v>
      </c>
      <c r="AR62" s="84">
        <f t="shared" si="37"/>
        <v>0</v>
      </c>
      <c r="AS62" s="84">
        <f t="shared" si="38"/>
        <v>0</v>
      </c>
      <c r="AT62" s="84">
        <f t="shared" si="39"/>
        <v>0</v>
      </c>
      <c r="AU62" s="84">
        <f t="shared" si="40"/>
        <v>0</v>
      </c>
      <c r="AV62" s="84">
        <f t="shared" si="41"/>
        <v>0</v>
      </c>
      <c r="AW62" s="84">
        <f t="shared" si="42"/>
        <v>0</v>
      </c>
      <c r="AX62" s="84">
        <f t="shared" si="43"/>
        <v>0</v>
      </c>
      <c r="AY62" s="84">
        <f t="shared" si="44"/>
        <v>0</v>
      </c>
      <c r="AZ62" s="84">
        <f t="shared" si="45"/>
        <v>0</v>
      </c>
      <c r="BA62" s="84">
        <f t="shared" si="46"/>
        <v>0</v>
      </c>
      <c r="BB62" s="84">
        <f t="shared" si="47"/>
        <v>0</v>
      </c>
      <c r="BC62" s="84">
        <f t="shared" si="48"/>
        <v>0</v>
      </c>
      <c r="BD62" s="84">
        <f t="shared" si="49"/>
        <v>0</v>
      </c>
      <c r="BE62" s="84">
        <f t="shared" si="50"/>
        <v>0</v>
      </c>
      <c r="BF62" s="84">
        <f t="shared" si="51"/>
        <v>0</v>
      </c>
      <c r="BG62" s="84">
        <f t="shared" si="52"/>
        <v>0</v>
      </c>
      <c r="BH62" s="84">
        <f t="shared" si="53"/>
        <v>0</v>
      </c>
      <c r="BI62" s="84">
        <f t="shared" si="54"/>
        <v>0</v>
      </c>
      <c r="BJ62" s="84">
        <f t="shared" si="55"/>
        <v>0</v>
      </c>
      <c r="BK62" s="84">
        <f t="shared" si="56"/>
        <v>0</v>
      </c>
      <c r="BL62" s="84">
        <f t="shared" si="57"/>
        <v>0</v>
      </c>
      <c r="BM62" s="84">
        <f t="shared" si="58"/>
        <v>0</v>
      </c>
      <c r="BN62" s="84">
        <f t="shared" si="59"/>
        <v>0</v>
      </c>
      <c r="BO62" s="84">
        <f t="shared" si="60"/>
        <v>0</v>
      </c>
      <c r="BP62" s="84">
        <f t="shared" si="61"/>
        <v>0</v>
      </c>
      <c r="BQ62" s="84">
        <f t="shared" si="62"/>
        <v>0</v>
      </c>
      <c r="BR62" s="84">
        <f t="shared" si="63"/>
        <v>0</v>
      </c>
      <c r="BS62" s="84">
        <f t="shared" si="64"/>
        <v>0</v>
      </c>
      <c r="BT62" s="84">
        <f t="shared" si="65"/>
        <v>0</v>
      </c>
      <c r="BU62" s="84">
        <f t="shared" si="66"/>
        <v>0</v>
      </c>
      <c r="BV62" s="84">
        <f t="shared" si="67"/>
        <v>0</v>
      </c>
      <c r="BW62" s="84">
        <f t="shared" si="68"/>
        <v>0</v>
      </c>
      <c r="BX62" s="84">
        <f t="shared" si="69"/>
        <v>0</v>
      </c>
      <c r="BY62" s="84">
        <f t="shared" si="70"/>
        <v>0</v>
      </c>
      <c r="BZ62" s="84">
        <f t="shared" si="71"/>
        <v>0</v>
      </c>
      <c r="CA62" s="84">
        <f t="shared" si="72"/>
        <v>0</v>
      </c>
      <c r="CB62" s="84">
        <f t="shared" si="73"/>
        <v>0</v>
      </c>
      <c r="CC62" s="84">
        <f t="shared" si="74"/>
        <v>0</v>
      </c>
      <c r="CD62" s="84">
        <f t="shared" si="75"/>
        <v>0</v>
      </c>
      <c r="CE62" s="84">
        <f t="shared" si="76"/>
        <v>0</v>
      </c>
      <c r="CF62" s="84">
        <f t="shared" si="77"/>
        <v>0</v>
      </c>
      <c r="CG62" s="84">
        <f t="shared" si="78"/>
        <v>0</v>
      </c>
      <c r="CH62" s="84">
        <f t="shared" si="79"/>
        <v>0</v>
      </c>
      <c r="CI62" s="84">
        <f t="shared" si="80"/>
        <v>0</v>
      </c>
      <c r="CJ62" s="84">
        <f t="shared" si="81"/>
        <v>0</v>
      </c>
      <c r="CK62" s="84">
        <f t="shared" si="82"/>
        <v>0</v>
      </c>
      <c r="CL62" s="84">
        <f t="shared" si="83"/>
        <v>0</v>
      </c>
      <c r="CM62" s="84">
        <f t="shared" si="84"/>
        <v>0</v>
      </c>
      <c r="CN62" s="84">
        <f t="shared" si="85"/>
        <v>0</v>
      </c>
      <c r="CO62" s="84">
        <f t="shared" si="86"/>
        <v>0</v>
      </c>
      <c r="CP62" s="84">
        <f t="shared" si="87"/>
        <v>0</v>
      </c>
      <c r="CQ62" s="84">
        <f t="shared" si="88"/>
        <v>0</v>
      </c>
      <c r="CR62" s="84">
        <f t="shared" si="89"/>
        <v>0</v>
      </c>
      <c r="CS62" s="84">
        <f t="shared" si="90"/>
        <v>0</v>
      </c>
      <c r="CT62" s="84">
        <f t="shared" si="91"/>
        <v>0</v>
      </c>
      <c r="CU62" s="84">
        <f t="shared" si="92"/>
        <v>0</v>
      </c>
      <c r="CV62" s="84">
        <f t="shared" si="93"/>
        <v>0</v>
      </c>
      <c r="CW62" s="84">
        <f t="shared" si="94"/>
        <v>0</v>
      </c>
      <c r="CX62" s="84">
        <f t="shared" si="95"/>
        <v>0</v>
      </c>
    </row>
    <row r="63" spans="1:102" ht="14.25">
      <c r="A63" s="78">
        <f t="shared" si="96"/>
        <v>53</v>
      </c>
      <c r="B63" s="79"/>
      <c r="C63" s="80"/>
      <c r="D63" s="81"/>
      <c r="E63" s="82"/>
      <c r="F63" s="83"/>
      <c r="G63" s="84">
        <f t="shared" si="0"/>
        <v>0</v>
      </c>
      <c r="H63" s="84">
        <f t="shared" si="1"/>
        <v>0</v>
      </c>
      <c r="I63" s="84">
        <f t="shared" si="2"/>
        <v>0</v>
      </c>
      <c r="J63" s="84">
        <f t="shared" si="3"/>
        <v>0</v>
      </c>
      <c r="K63" s="84">
        <f t="shared" si="4"/>
        <v>0</v>
      </c>
      <c r="L63" s="84">
        <f t="shared" si="5"/>
        <v>0</v>
      </c>
      <c r="M63" s="84">
        <f t="shared" si="6"/>
        <v>0</v>
      </c>
      <c r="N63" s="84">
        <f t="shared" si="7"/>
        <v>0</v>
      </c>
      <c r="O63" s="84">
        <f t="shared" si="8"/>
        <v>0</v>
      </c>
      <c r="P63" s="84">
        <f t="shared" si="9"/>
        <v>0</v>
      </c>
      <c r="Q63" s="84">
        <f t="shared" si="10"/>
        <v>0</v>
      </c>
      <c r="R63" s="84">
        <f t="shared" si="11"/>
        <v>0</v>
      </c>
      <c r="S63" s="84">
        <f t="shared" si="12"/>
        <v>0</v>
      </c>
      <c r="T63" s="84">
        <f t="shared" si="13"/>
        <v>0</v>
      </c>
      <c r="U63" s="84">
        <f t="shared" si="14"/>
        <v>0</v>
      </c>
      <c r="V63" s="84">
        <f t="shared" si="15"/>
        <v>0</v>
      </c>
      <c r="W63" s="84">
        <f t="shared" si="16"/>
        <v>0</v>
      </c>
      <c r="X63" s="84">
        <f t="shared" si="17"/>
        <v>0</v>
      </c>
      <c r="Y63" s="84">
        <f t="shared" si="18"/>
        <v>0</v>
      </c>
      <c r="Z63" s="84">
        <f t="shared" si="19"/>
        <v>0</v>
      </c>
      <c r="AA63" s="84">
        <f t="shared" si="20"/>
        <v>0</v>
      </c>
      <c r="AB63" s="84">
        <f t="shared" si="21"/>
        <v>0</v>
      </c>
      <c r="AC63" s="84">
        <f t="shared" si="22"/>
        <v>0</v>
      </c>
      <c r="AD63" s="84">
        <f t="shared" si="23"/>
        <v>0</v>
      </c>
      <c r="AE63" s="84">
        <f t="shared" si="24"/>
        <v>0</v>
      </c>
      <c r="AF63" s="84">
        <f t="shared" si="25"/>
        <v>0</v>
      </c>
      <c r="AG63" s="84">
        <f t="shared" si="26"/>
        <v>0</v>
      </c>
      <c r="AH63" s="84">
        <f t="shared" si="27"/>
        <v>0</v>
      </c>
      <c r="AI63" s="84">
        <f t="shared" si="28"/>
        <v>0</v>
      </c>
      <c r="AJ63" s="84">
        <f t="shared" si="29"/>
        <v>0</v>
      </c>
      <c r="AK63" s="84">
        <f t="shared" si="30"/>
        <v>0</v>
      </c>
      <c r="AL63" s="84">
        <f t="shared" si="31"/>
        <v>0</v>
      </c>
      <c r="AM63" s="84">
        <f t="shared" si="32"/>
        <v>0</v>
      </c>
      <c r="AN63" s="84">
        <f t="shared" si="33"/>
        <v>0</v>
      </c>
      <c r="AO63" s="84">
        <f t="shared" si="34"/>
        <v>0</v>
      </c>
      <c r="AP63" s="84">
        <f t="shared" si="35"/>
        <v>0</v>
      </c>
      <c r="AQ63" s="84">
        <f t="shared" si="36"/>
        <v>0</v>
      </c>
      <c r="AR63" s="84">
        <f t="shared" si="37"/>
        <v>0</v>
      </c>
      <c r="AS63" s="84">
        <f t="shared" si="38"/>
        <v>0</v>
      </c>
      <c r="AT63" s="84">
        <f t="shared" si="39"/>
        <v>0</v>
      </c>
      <c r="AU63" s="84">
        <f t="shared" si="40"/>
        <v>0</v>
      </c>
      <c r="AV63" s="84">
        <f t="shared" si="41"/>
        <v>0</v>
      </c>
      <c r="AW63" s="84">
        <f t="shared" si="42"/>
        <v>0</v>
      </c>
      <c r="AX63" s="84">
        <f t="shared" si="43"/>
        <v>0</v>
      </c>
      <c r="AY63" s="84">
        <f t="shared" si="44"/>
        <v>0</v>
      </c>
      <c r="AZ63" s="84">
        <f t="shared" si="45"/>
        <v>0</v>
      </c>
      <c r="BA63" s="84">
        <f t="shared" si="46"/>
        <v>0</v>
      </c>
      <c r="BB63" s="84">
        <f t="shared" si="47"/>
        <v>0</v>
      </c>
      <c r="BC63" s="84">
        <f t="shared" si="48"/>
        <v>0</v>
      </c>
      <c r="BD63" s="84">
        <f t="shared" si="49"/>
        <v>0</v>
      </c>
      <c r="BE63" s="84">
        <f t="shared" si="50"/>
        <v>0</v>
      </c>
      <c r="BF63" s="84">
        <f t="shared" si="51"/>
        <v>0</v>
      </c>
      <c r="BG63" s="84">
        <f t="shared" si="52"/>
        <v>0</v>
      </c>
      <c r="BH63" s="84">
        <f t="shared" si="53"/>
        <v>0</v>
      </c>
      <c r="BI63" s="84">
        <f t="shared" si="54"/>
        <v>0</v>
      </c>
      <c r="BJ63" s="84">
        <f t="shared" si="55"/>
        <v>0</v>
      </c>
      <c r="BK63" s="84">
        <f t="shared" si="56"/>
        <v>0</v>
      </c>
      <c r="BL63" s="84">
        <f t="shared" si="57"/>
        <v>0</v>
      </c>
      <c r="BM63" s="84">
        <f t="shared" si="58"/>
        <v>0</v>
      </c>
      <c r="BN63" s="84">
        <f t="shared" si="59"/>
        <v>0</v>
      </c>
      <c r="BO63" s="84">
        <f t="shared" si="60"/>
        <v>0</v>
      </c>
      <c r="BP63" s="84">
        <f t="shared" si="61"/>
        <v>0</v>
      </c>
      <c r="BQ63" s="84">
        <f t="shared" si="62"/>
        <v>0</v>
      </c>
      <c r="BR63" s="84">
        <f t="shared" si="63"/>
        <v>0</v>
      </c>
      <c r="BS63" s="84">
        <f t="shared" si="64"/>
        <v>0</v>
      </c>
      <c r="BT63" s="84">
        <f t="shared" si="65"/>
        <v>0</v>
      </c>
      <c r="BU63" s="84">
        <f t="shared" si="66"/>
        <v>0</v>
      </c>
      <c r="BV63" s="84">
        <f t="shared" si="67"/>
        <v>0</v>
      </c>
      <c r="BW63" s="84">
        <f t="shared" si="68"/>
        <v>0</v>
      </c>
      <c r="BX63" s="84">
        <f t="shared" si="69"/>
        <v>0</v>
      </c>
      <c r="BY63" s="84">
        <f t="shared" si="70"/>
        <v>0</v>
      </c>
      <c r="BZ63" s="84">
        <f t="shared" si="71"/>
        <v>0</v>
      </c>
      <c r="CA63" s="84">
        <f t="shared" si="72"/>
        <v>0</v>
      </c>
      <c r="CB63" s="84">
        <f t="shared" si="73"/>
        <v>0</v>
      </c>
      <c r="CC63" s="84">
        <f t="shared" si="74"/>
        <v>0</v>
      </c>
      <c r="CD63" s="84">
        <f t="shared" si="75"/>
        <v>0</v>
      </c>
      <c r="CE63" s="84">
        <f t="shared" si="76"/>
        <v>0</v>
      </c>
      <c r="CF63" s="84">
        <f t="shared" si="77"/>
        <v>0</v>
      </c>
      <c r="CG63" s="84">
        <f t="shared" si="78"/>
        <v>0</v>
      </c>
      <c r="CH63" s="84">
        <f t="shared" si="79"/>
        <v>0</v>
      </c>
      <c r="CI63" s="84">
        <f t="shared" si="80"/>
        <v>0</v>
      </c>
      <c r="CJ63" s="84">
        <f t="shared" si="81"/>
        <v>0</v>
      </c>
      <c r="CK63" s="84">
        <f t="shared" si="82"/>
        <v>0</v>
      </c>
      <c r="CL63" s="84">
        <f t="shared" si="83"/>
        <v>0</v>
      </c>
      <c r="CM63" s="84">
        <f t="shared" si="84"/>
        <v>0</v>
      </c>
      <c r="CN63" s="84">
        <f t="shared" si="85"/>
        <v>0</v>
      </c>
      <c r="CO63" s="84">
        <f t="shared" si="86"/>
        <v>0</v>
      </c>
      <c r="CP63" s="84">
        <f t="shared" si="87"/>
        <v>0</v>
      </c>
      <c r="CQ63" s="84">
        <f t="shared" si="88"/>
        <v>0</v>
      </c>
      <c r="CR63" s="84">
        <f t="shared" si="89"/>
        <v>0</v>
      </c>
      <c r="CS63" s="84">
        <f t="shared" si="90"/>
        <v>0</v>
      </c>
      <c r="CT63" s="84">
        <f t="shared" si="91"/>
        <v>0</v>
      </c>
      <c r="CU63" s="84">
        <f t="shared" si="92"/>
        <v>0</v>
      </c>
      <c r="CV63" s="84">
        <f t="shared" si="93"/>
        <v>0</v>
      </c>
      <c r="CW63" s="84">
        <f t="shared" si="94"/>
        <v>0</v>
      </c>
      <c r="CX63" s="84">
        <f t="shared" si="95"/>
        <v>0</v>
      </c>
    </row>
    <row r="64" spans="1:102" ht="14.25">
      <c r="A64" s="78">
        <f t="shared" si="96"/>
        <v>54</v>
      </c>
      <c r="B64" s="79"/>
      <c r="C64" s="80"/>
      <c r="D64" s="81"/>
      <c r="E64" s="82"/>
      <c r="F64" s="83"/>
      <c r="G64" s="84">
        <f t="shared" si="0"/>
        <v>0</v>
      </c>
      <c r="H64" s="84">
        <f t="shared" si="1"/>
        <v>0</v>
      </c>
      <c r="I64" s="84">
        <f t="shared" si="2"/>
        <v>0</v>
      </c>
      <c r="J64" s="84">
        <f t="shared" si="3"/>
        <v>0</v>
      </c>
      <c r="K64" s="84">
        <f t="shared" si="4"/>
        <v>0</v>
      </c>
      <c r="L64" s="84">
        <f t="shared" si="5"/>
        <v>0</v>
      </c>
      <c r="M64" s="84">
        <f t="shared" si="6"/>
        <v>0</v>
      </c>
      <c r="N64" s="84">
        <f t="shared" si="7"/>
        <v>0</v>
      </c>
      <c r="O64" s="84">
        <f t="shared" si="8"/>
        <v>0</v>
      </c>
      <c r="P64" s="84">
        <f t="shared" si="9"/>
        <v>0</v>
      </c>
      <c r="Q64" s="84">
        <f t="shared" si="10"/>
        <v>0</v>
      </c>
      <c r="R64" s="84">
        <f t="shared" si="11"/>
        <v>0</v>
      </c>
      <c r="S64" s="84">
        <f t="shared" si="12"/>
        <v>0</v>
      </c>
      <c r="T64" s="84">
        <f t="shared" si="13"/>
        <v>0</v>
      </c>
      <c r="U64" s="84">
        <f t="shared" si="14"/>
        <v>0</v>
      </c>
      <c r="V64" s="84">
        <f t="shared" si="15"/>
        <v>0</v>
      </c>
      <c r="W64" s="84">
        <f t="shared" si="16"/>
        <v>0</v>
      </c>
      <c r="X64" s="84">
        <f t="shared" si="17"/>
        <v>0</v>
      </c>
      <c r="Y64" s="84">
        <f t="shared" si="18"/>
        <v>0</v>
      </c>
      <c r="Z64" s="84">
        <f t="shared" si="19"/>
        <v>0</v>
      </c>
      <c r="AA64" s="84">
        <f t="shared" si="20"/>
        <v>0</v>
      </c>
      <c r="AB64" s="84">
        <f t="shared" si="21"/>
        <v>0</v>
      </c>
      <c r="AC64" s="84">
        <f t="shared" si="22"/>
        <v>0</v>
      </c>
      <c r="AD64" s="84">
        <f t="shared" si="23"/>
        <v>0</v>
      </c>
      <c r="AE64" s="84">
        <f t="shared" si="24"/>
        <v>0</v>
      </c>
      <c r="AF64" s="84">
        <f t="shared" si="25"/>
        <v>0</v>
      </c>
      <c r="AG64" s="84">
        <f t="shared" si="26"/>
        <v>0</v>
      </c>
      <c r="AH64" s="84">
        <f t="shared" si="27"/>
        <v>0</v>
      </c>
      <c r="AI64" s="84">
        <f t="shared" si="28"/>
        <v>0</v>
      </c>
      <c r="AJ64" s="84">
        <f t="shared" si="29"/>
        <v>0</v>
      </c>
      <c r="AK64" s="84">
        <f t="shared" si="30"/>
        <v>0</v>
      </c>
      <c r="AL64" s="84">
        <f t="shared" si="31"/>
        <v>0</v>
      </c>
      <c r="AM64" s="84">
        <f t="shared" si="32"/>
        <v>0</v>
      </c>
      <c r="AN64" s="84">
        <f t="shared" si="33"/>
        <v>0</v>
      </c>
      <c r="AO64" s="84">
        <f t="shared" si="34"/>
        <v>0</v>
      </c>
      <c r="AP64" s="84">
        <f t="shared" si="35"/>
        <v>0</v>
      </c>
      <c r="AQ64" s="84">
        <f t="shared" si="36"/>
        <v>0</v>
      </c>
      <c r="AR64" s="84">
        <f t="shared" si="37"/>
        <v>0</v>
      </c>
      <c r="AS64" s="84">
        <f t="shared" si="38"/>
        <v>0</v>
      </c>
      <c r="AT64" s="84">
        <f t="shared" si="39"/>
        <v>0</v>
      </c>
      <c r="AU64" s="84">
        <f t="shared" si="40"/>
        <v>0</v>
      </c>
      <c r="AV64" s="84">
        <f t="shared" si="41"/>
        <v>0</v>
      </c>
      <c r="AW64" s="84">
        <f t="shared" si="42"/>
        <v>0</v>
      </c>
      <c r="AX64" s="84">
        <f t="shared" si="43"/>
        <v>0</v>
      </c>
      <c r="AY64" s="84">
        <f t="shared" si="44"/>
        <v>0</v>
      </c>
      <c r="AZ64" s="84">
        <f t="shared" si="45"/>
        <v>0</v>
      </c>
      <c r="BA64" s="84">
        <f t="shared" si="46"/>
        <v>0</v>
      </c>
      <c r="BB64" s="84">
        <f t="shared" si="47"/>
        <v>0</v>
      </c>
      <c r="BC64" s="84">
        <f t="shared" si="48"/>
        <v>0</v>
      </c>
      <c r="BD64" s="84">
        <f t="shared" si="49"/>
        <v>0</v>
      </c>
      <c r="BE64" s="84">
        <f t="shared" si="50"/>
        <v>0</v>
      </c>
      <c r="BF64" s="84">
        <f t="shared" si="51"/>
        <v>0</v>
      </c>
      <c r="BG64" s="84">
        <f t="shared" si="52"/>
        <v>0</v>
      </c>
      <c r="BH64" s="84">
        <f t="shared" si="53"/>
        <v>0</v>
      </c>
      <c r="BI64" s="84">
        <f t="shared" si="54"/>
        <v>0</v>
      </c>
      <c r="BJ64" s="84">
        <f t="shared" si="55"/>
        <v>0</v>
      </c>
      <c r="BK64" s="84">
        <f t="shared" si="56"/>
        <v>0</v>
      </c>
      <c r="BL64" s="84">
        <f t="shared" si="57"/>
        <v>0</v>
      </c>
      <c r="BM64" s="84">
        <f t="shared" si="58"/>
        <v>0</v>
      </c>
      <c r="BN64" s="84">
        <f t="shared" si="59"/>
        <v>0</v>
      </c>
      <c r="BO64" s="84">
        <f t="shared" si="60"/>
        <v>0</v>
      </c>
      <c r="BP64" s="84">
        <f t="shared" si="61"/>
        <v>0</v>
      </c>
      <c r="BQ64" s="84">
        <f t="shared" si="62"/>
        <v>0</v>
      </c>
      <c r="BR64" s="84">
        <f t="shared" si="63"/>
        <v>0</v>
      </c>
      <c r="BS64" s="84">
        <f t="shared" si="64"/>
        <v>0</v>
      </c>
      <c r="BT64" s="84">
        <f t="shared" si="65"/>
        <v>0</v>
      </c>
      <c r="BU64" s="84">
        <f t="shared" si="66"/>
        <v>0</v>
      </c>
      <c r="BV64" s="84">
        <f t="shared" si="67"/>
        <v>0</v>
      </c>
      <c r="BW64" s="84">
        <f t="shared" si="68"/>
        <v>0</v>
      </c>
      <c r="BX64" s="84">
        <f t="shared" si="69"/>
        <v>0</v>
      </c>
      <c r="BY64" s="84">
        <f t="shared" si="70"/>
        <v>0</v>
      </c>
      <c r="BZ64" s="84">
        <f t="shared" si="71"/>
        <v>0</v>
      </c>
      <c r="CA64" s="84">
        <f t="shared" si="72"/>
        <v>0</v>
      </c>
      <c r="CB64" s="84">
        <f t="shared" si="73"/>
        <v>0</v>
      </c>
      <c r="CC64" s="84">
        <f t="shared" si="74"/>
        <v>0</v>
      </c>
      <c r="CD64" s="84">
        <f t="shared" si="75"/>
        <v>0</v>
      </c>
      <c r="CE64" s="84">
        <f t="shared" si="76"/>
        <v>0</v>
      </c>
      <c r="CF64" s="84">
        <f t="shared" si="77"/>
        <v>0</v>
      </c>
      <c r="CG64" s="84">
        <f t="shared" si="78"/>
        <v>0</v>
      </c>
      <c r="CH64" s="84">
        <f t="shared" si="79"/>
        <v>0</v>
      </c>
      <c r="CI64" s="84">
        <f t="shared" si="80"/>
        <v>0</v>
      </c>
      <c r="CJ64" s="84">
        <f t="shared" si="81"/>
        <v>0</v>
      </c>
      <c r="CK64" s="84">
        <f t="shared" si="82"/>
        <v>0</v>
      </c>
      <c r="CL64" s="84">
        <f t="shared" si="83"/>
        <v>0</v>
      </c>
      <c r="CM64" s="84">
        <f t="shared" si="84"/>
        <v>0</v>
      </c>
      <c r="CN64" s="84">
        <f t="shared" si="85"/>
        <v>0</v>
      </c>
      <c r="CO64" s="84">
        <f t="shared" si="86"/>
        <v>0</v>
      </c>
      <c r="CP64" s="84">
        <f t="shared" si="87"/>
        <v>0</v>
      </c>
      <c r="CQ64" s="84">
        <f t="shared" si="88"/>
        <v>0</v>
      </c>
      <c r="CR64" s="84">
        <f t="shared" si="89"/>
        <v>0</v>
      </c>
      <c r="CS64" s="84">
        <f t="shared" si="90"/>
        <v>0</v>
      </c>
      <c r="CT64" s="84">
        <f t="shared" si="91"/>
        <v>0</v>
      </c>
      <c r="CU64" s="84">
        <f t="shared" si="92"/>
        <v>0</v>
      </c>
      <c r="CV64" s="84">
        <f t="shared" si="93"/>
        <v>0</v>
      </c>
      <c r="CW64" s="84">
        <f t="shared" si="94"/>
        <v>0</v>
      </c>
      <c r="CX64" s="84">
        <f t="shared" si="95"/>
        <v>0</v>
      </c>
    </row>
    <row r="65" spans="1:102" ht="14.25">
      <c r="A65" s="78">
        <f t="shared" si="96"/>
        <v>55</v>
      </c>
      <c r="B65" s="79"/>
      <c r="C65" s="80"/>
      <c r="D65" s="81"/>
      <c r="E65" s="82"/>
      <c r="F65" s="83"/>
      <c r="G65" s="84">
        <f t="shared" si="0"/>
        <v>0</v>
      </c>
      <c r="H65" s="84">
        <f t="shared" si="1"/>
        <v>0</v>
      </c>
      <c r="I65" s="84">
        <f t="shared" si="2"/>
        <v>0</v>
      </c>
      <c r="J65" s="84">
        <f t="shared" si="3"/>
        <v>0</v>
      </c>
      <c r="K65" s="84">
        <f t="shared" si="4"/>
        <v>0</v>
      </c>
      <c r="L65" s="84">
        <f t="shared" si="5"/>
        <v>0</v>
      </c>
      <c r="M65" s="84">
        <f t="shared" si="6"/>
        <v>0</v>
      </c>
      <c r="N65" s="84">
        <f t="shared" si="7"/>
        <v>0</v>
      </c>
      <c r="O65" s="84">
        <f t="shared" si="8"/>
        <v>0</v>
      </c>
      <c r="P65" s="84">
        <f t="shared" si="9"/>
        <v>0</v>
      </c>
      <c r="Q65" s="84">
        <f t="shared" si="10"/>
        <v>0</v>
      </c>
      <c r="R65" s="84">
        <f t="shared" si="11"/>
        <v>0</v>
      </c>
      <c r="S65" s="84">
        <f t="shared" si="12"/>
        <v>0</v>
      </c>
      <c r="T65" s="84">
        <f t="shared" si="13"/>
        <v>0</v>
      </c>
      <c r="U65" s="84">
        <f t="shared" si="14"/>
        <v>0</v>
      </c>
      <c r="V65" s="84">
        <f t="shared" si="15"/>
        <v>0</v>
      </c>
      <c r="W65" s="84">
        <f t="shared" si="16"/>
        <v>0</v>
      </c>
      <c r="X65" s="84">
        <f t="shared" si="17"/>
        <v>0</v>
      </c>
      <c r="Y65" s="84">
        <f t="shared" si="18"/>
        <v>0</v>
      </c>
      <c r="Z65" s="84">
        <f t="shared" si="19"/>
        <v>0</v>
      </c>
      <c r="AA65" s="84">
        <f t="shared" si="20"/>
        <v>0</v>
      </c>
      <c r="AB65" s="84">
        <f t="shared" si="21"/>
        <v>0</v>
      </c>
      <c r="AC65" s="84">
        <f t="shared" si="22"/>
        <v>0</v>
      </c>
      <c r="AD65" s="84">
        <f t="shared" si="23"/>
        <v>0</v>
      </c>
      <c r="AE65" s="84">
        <f t="shared" si="24"/>
        <v>0</v>
      </c>
      <c r="AF65" s="84">
        <f t="shared" si="25"/>
        <v>0</v>
      </c>
      <c r="AG65" s="84">
        <f t="shared" si="26"/>
        <v>0</v>
      </c>
      <c r="AH65" s="84">
        <f t="shared" si="27"/>
        <v>0</v>
      </c>
      <c r="AI65" s="84">
        <f t="shared" si="28"/>
        <v>0</v>
      </c>
      <c r="AJ65" s="84">
        <f t="shared" si="29"/>
        <v>0</v>
      </c>
      <c r="AK65" s="84">
        <f t="shared" si="30"/>
        <v>0</v>
      </c>
      <c r="AL65" s="84">
        <f t="shared" si="31"/>
        <v>0</v>
      </c>
      <c r="AM65" s="84">
        <f t="shared" si="32"/>
        <v>0</v>
      </c>
      <c r="AN65" s="84">
        <f t="shared" si="33"/>
        <v>0</v>
      </c>
      <c r="AO65" s="84">
        <f t="shared" si="34"/>
        <v>0</v>
      </c>
      <c r="AP65" s="84">
        <f t="shared" si="35"/>
        <v>0</v>
      </c>
      <c r="AQ65" s="84">
        <f t="shared" si="36"/>
        <v>0</v>
      </c>
      <c r="AR65" s="84">
        <f t="shared" si="37"/>
        <v>0</v>
      </c>
      <c r="AS65" s="84">
        <f t="shared" si="38"/>
        <v>0</v>
      </c>
      <c r="AT65" s="84">
        <f t="shared" si="39"/>
        <v>0</v>
      </c>
      <c r="AU65" s="84">
        <f t="shared" si="40"/>
        <v>0</v>
      </c>
      <c r="AV65" s="84">
        <f t="shared" si="41"/>
        <v>0</v>
      </c>
      <c r="AW65" s="84">
        <f t="shared" si="42"/>
        <v>0</v>
      </c>
      <c r="AX65" s="84">
        <f t="shared" si="43"/>
        <v>0</v>
      </c>
      <c r="AY65" s="84">
        <f t="shared" si="44"/>
        <v>0</v>
      </c>
      <c r="AZ65" s="84">
        <f t="shared" si="45"/>
        <v>0</v>
      </c>
      <c r="BA65" s="84">
        <f t="shared" si="46"/>
        <v>0</v>
      </c>
      <c r="BB65" s="84">
        <f t="shared" si="47"/>
        <v>0</v>
      </c>
      <c r="BC65" s="84">
        <f t="shared" si="48"/>
        <v>0</v>
      </c>
      <c r="BD65" s="84">
        <f t="shared" si="49"/>
        <v>0</v>
      </c>
      <c r="BE65" s="84">
        <f t="shared" si="50"/>
        <v>0</v>
      </c>
      <c r="BF65" s="84">
        <f t="shared" si="51"/>
        <v>0</v>
      </c>
      <c r="BG65" s="84">
        <f t="shared" si="52"/>
        <v>0</v>
      </c>
      <c r="BH65" s="84">
        <f t="shared" si="53"/>
        <v>0</v>
      </c>
      <c r="BI65" s="84">
        <f t="shared" si="54"/>
        <v>0</v>
      </c>
      <c r="BJ65" s="84">
        <f t="shared" si="55"/>
        <v>0</v>
      </c>
      <c r="BK65" s="84">
        <f t="shared" si="56"/>
        <v>0</v>
      </c>
      <c r="BL65" s="84">
        <f t="shared" si="57"/>
        <v>0</v>
      </c>
      <c r="BM65" s="84">
        <f t="shared" si="58"/>
        <v>0</v>
      </c>
      <c r="BN65" s="84">
        <f t="shared" si="59"/>
        <v>0</v>
      </c>
      <c r="BO65" s="84">
        <f t="shared" si="60"/>
        <v>0</v>
      </c>
      <c r="BP65" s="84">
        <f t="shared" si="61"/>
        <v>0</v>
      </c>
      <c r="BQ65" s="84">
        <f t="shared" si="62"/>
        <v>0</v>
      </c>
      <c r="BR65" s="84">
        <f t="shared" si="63"/>
        <v>0</v>
      </c>
      <c r="BS65" s="84">
        <f t="shared" si="64"/>
        <v>0</v>
      </c>
      <c r="BT65" s="84">
        <f t="shared" si="65"/>
        <v>0</v>
      </c>
      <c r="BU65" s="84">
        <f t="shared" si="66"/>
        <v>0</v>
      </c>
      <c r="BV65" s="84">
        <f t="shared" si="67"/>
        <v>0</v>
      </c>
      <c r="BW65" s="84">
        <f t="shared" si="68"/>
        <v>0</v>
      </c>
      <c r="BX65" s="84">
        <f t="shared" si="69"/>
        <v>0</v>
      </c>
      <c r="BY65" s="84">
        <f t="shared" si="70"/>
        <v>0</v>
      </c>
      <c r="BZ65" s="84">
        <f t="shared" si="71"/>
        <v>0</v>
      </c>
      <c r="CA65" s="84">
        <f t="shared" si="72"/>
        <v>0</v>
      </c>
      <c r="CB65" s="84">
        <f t="shared" si="73"/>
        <v>0</v>
      </c>
      <c r="CC65" s="84">
        <f t="shared" si="74"/>
        <v>0</v>
      </c>
      <c r="CD65" s="84">
        <f t="shared" si="75"/>
        <v>0</v>
      </c>
      <c r="CE65" s="84">
        <f t="shared" si="76"/>
        <v>0</v>
      </c>
      <c r="CF65" s="84">
        <f t="shared" si="77"/>
        <v>0</v>
      </c>
      <c r="CG65" s="84">
        <f t="shared" si="78"/>
        <v>0</v>
      </c>
      <c r="CH65" s="84">
        <f t="shared" si="79"/>
        <v>0</v>
      </c>
      <c r="CI65" s="84">
        <f t="shared" si="80"/>
        <v>0</v>
      </c>
      <c r="CJ65" s="84">
        <f t="shared" si="81"/>
        <v>0</v>
      </c>
      <c r="CK65" s="84">
        <f t="shared" si="82"/>
        <v>0</v>
      </c>
      <c r="CL65" s="84">
        <f t="shared" si="83"/>
        <v>0</v>
      </c>
      <c r="CM65" s="84">
        <f t="shared" si="84"/>
        <v>0</v>
      </c>
      <c r="CN65" s="84">
        <f t="shared" si="85"/>
        <v>0</v>
      </c>
      <c r="CO65" s="84">
        <f t="shared" si="86"/>
        <v>0</v>
      </c>
      <c r="CP65" s="84">
        <f t="shared" si="87"/>
        <v>0</v>
      </c>
      <c r="CQ65" s="84">
        <f t="shared" si="88"/>
        <v>0</v>
      </c>
      <c r="CR65" s="84">
        <f t="shared" si="89"/>
        <v>0</v>
      </c>
      <c r="CS65" s="84">
        <f t="shared" si="90"/>
        <v>0</v>
      </c>
      <c r="CT65" s="84">
        <f t="shared" si="91"/>
        <v>0</v>
      </c>
      <c r="CU65" s="84">
        <f t="shared" si="92"/>
        <v>0</v>
      </c>
      <c r="CV65" s="84">
        <f t="shared" si="93"/>
        <v>0</v>
      </c>
      <c r="CW65" s="84">
        <f t="shared" si="94"/>
        <v>0</v>
      </c>
      <c r="CX65" s="84">
        <f t="shared" si="95"/>
        <v>0</v>
      </c>
    </row>
    <row r="66" spans="1:102" ht="14.25">
      <c r="A66" s="78">
        <f t="shared" si="96"/>
        <v>56</v>
      </c>
      <c r="B66" s="79"/>
      <c r="C66" s="80"/>
      <c r="D66" s="81"/>
      <c r="E66" s="82"/>
      <c r="F66" s="83"/>
      <c r="G66" s="84">
        <f t="shared" si="0"/>
        <v>0</v>
      </c>
      <c r="H66" s="84">
        <f t="shared" si="1"/>
        <v>0</v>
      </c>
      <c r="I66" s="84">
        <f t="shared" si="2"/>
        <v>0</v>
      </c>
      <c r="J66" s="84">
        <f t="shared" si="3"/>
        <v>0</v>
      </c>
      <c r="K66" s="84">
        <f t="shared" si="4"/>
        <v>0</v>
      </c>
      <c r="L66" s="84">
        <f t="shared" si="5"/>
        <v>0</v>
      </c>
      <c r="M66" s="84">
        <f t="shared" si="6"/>
        <v>0</v>
      </c>
      <c r="N66" s="84">
        <f t="shared" si="7"/>
        <v>0</v>
      </c>
      <c r="O66" s="84">
        <f t="shared" si="8"/>
        <v>0</v>
      </c>
      <c r="P66" s="84">
        <f t="shared" si="9"/>
        <v>0</v>
      </c>
      <c r="Q66" s="84">
        <f t="shared" si="10"/>
        <v>0</v>
      </c>
      <c r="R66" s="84">
        <f t="shared" si="11"/>
        <v>0</v>
      </c>
      <c r="S66" s="84">
        <f t="shared" si="12"/>
        <v>0</v>
      </c>
      <c r="T66" s="84">
        <f t="shared" si="13"/>
        <v>0</v>
      </c>
      <c r="U66" s="84">
        <f t="shared" si="14"/>
        <v>0</v>
      </c>
      <c r="V66" s="84">
        <f t="shared" si="15"/>
        <v>0</v>
      </c>
      <c r="W66" s="84">
        <f t="shared" si="16"/>
        <v>0</v>
      </c>
      <c r="X66" s="84">
        <f t="shared" si="17"/>
        <v>0</v>
      </c>
      <c r="Y66" s="84">
        <f t="shared" si="18"/>
        <v>0</v>
      </c>
      <c r="Z66" s="84">
        <f t="shared" si="19"/>
        <v>0</v>
      </c>
      <c r="AA66" s="84">
        <f t="shared" si="20"/>
        <v>0</v>
      </c>
      <c r="AB66" s="84">
        <f t="shared" si="21"/>
        <v>0</v>
      </c>
      <c r="AC66" s="84">
        <f t="shared" si="22"/>
        <v>0</v>
      </c>
      <c r="AD66" s="84">
        <f t="shared" si="23"/>
        <v>0</v>
      </c>
      <c r="AE66" s="84">
        <f t="shared" si="24"/>
        <v>0</v>
      </c>
      <c r="AF66" s="84">
        <f t="shared" si="25"/>
        <v>0</v>
      </c>
      <c r="AG66" s="84">
        <f t="shared" si="26"/>
        <v>0</v>
      </c>
      <c r="AH66" s="84">
        <f t="shared" si="27"/>
        <v>0</v>
      </c>
      <c r="AI66" s="84">
        <f t="shared" si="28"/>
        <v>0</v>
      </c>
      <c r="AJ66" s="84">
        <f t="shared" si="29"/>
        <v>0</v>
      </c>
      <c r="AK66" s="84">
        <f t="shared" si="30"/>
        <v>0</v>
      </c>
      <c r="AL66" s="84">
        <f t="shared" si="31"/>
        <v>0</v>
      </c>
      <c r="AM66" s="84">
        <f t="shared" si="32"/>
        <v>0</v>
      </c>
      <c r="AN66" s="84">
        <f t="shared" si="33"/>
        <v>0</v>
      </c>
      <c r="AO66" s="84">
        <f t="shared" si="34"/>
        <v>0</v>
      </c>
      <c r="AP66" s="84">
        <f t="shared" si="35"/>
        <v>0</v>
      </c>
      <c r="AQ66" s="84">
        <f t="shared" si="36"/>
        <v>0</v>
      </c>
      <c r="AR66" s="84">
        <f t="shared" si="37"/>
        <v>0</v>
      </c>
      <c r="AS66" s="84">
        <f t="shared" si="38"/>
        <v>0</v>
      </c>
      <c r="AT66" s="84">
        <f t="shared" si="39"/>
        <v>0</v>
      </c>
      <c r="AU66" s="84">
        <f t="shared" si="40"/>
        <v>0</v>
      </c>
      <c r="AV66" s="84">
        <f t="shared" si="41"/>
        <v>0</v>
      </c>
      <c r="AW66" s="84">
        <f t="shared" si="42"/>
        <v>0</v>
      </c>
      <c r="AX66" s="84">
        <f t="shared" si="43"/>
        <v>0</v>
      </c>
      <c r="AY66" s="84">
        <f t="shared" si="44"/>
        <v>0</v>
      </c>
      <c r="AZ66" s="84">
        <f t="shared" si="45"/>
        <v>0</v>
      </c>
      <c r="BA66" s="84">
        <f t="shared" si="46"/>
        <v>0</v>
      </c>
      <c r="BB66" s="84">
        <f t="shared" si="47"/>
        <v>0</v>
      </c>
      <c r="BC66" s="84">
        <f t="shared" si="48"/>
        <v>0</v>
      </c>
      <c r="BD66" s="84">
        <f t="shared" si="49"/>
        <v>0</v>
      </c>
      <c r="BE66" s="84">
        <f t="shared" si="50"/>
        <v>0</v>
      </c>
      <c r="BF66" s="84">
        <f t="shared" si="51"/>
        <v>0</v>
      </c>
      <c r="BG66" s="84">
        <f t="shared" si="52"/>
        <v>0</v>
      </c>
      <c r="BH66" s="84">
        <f t="shared" si="53"/>
        <v>0</v>
      </c>
      <c r="BI66" s="84">
        <f t="shared" si="54"/>
        <v>0</v>
      </c>
      <c r="BJ66" s="84">
        <f t="shared" si="55"/>
        <v>0</v>
      </c>
      <c r="BK66" s="84">
        <f t="shared" si="56"/>
        <v>0</v>
      </c>
      <c r="BL66" s="84">
        <f t="shared" si="57"/>
        <v>0</v>
      </c>
      <c r="BM66" s="84">
        <f t="shared" si="58"/>
        <v>0</v>
      </c>
      <c r="BN66" s="84">
        <f t="shared" si="59"/>
        <v>0</v>
      </c>
      <c r="BO66" s="84">
        <f t="shared" si="60"/>
        <v>0</v>
      </c>
      <c r="BP66" s="84">
        <f t="shared" si="61"/>
        <v>0</v>
      </c>
      <c r="BQ66" s="84">
        <f t="shared" si="62"/>
        <v>0</v>
      </c>
      <c r="BR66" s="84">
        <f t="shared" si="63"/>
        <v>0</v>
      </c>
      <c r="BS66" s="84">
        <f t="shared" si="64"/>
        <v>0</v>
      </c>
      <c r="BT66" s="84">
        <f t="shared" si="65"/>
        <v>0</v>
      </c>
      <c r="BU66" s="84">
        <f t="shared" si="66"/>
        <v>0</v>
      </c>
      <c r="BV66" s="84">
        <f t="shared" si="67"/>
        <v>0</v>
      </c>
      <c r="BW66" s="84">
        <f t="shared" si="68"/>
        <v>0</v>
      </c>
      <c r="BX66" s="84">
        <f t="shared" si="69"/>
        <v>0</v>
      </c>
      <c r="BY66" s="84">
        <f t="shared" si="70"/>
        <v>0</v>
      </c>
      <c r="BZ66" s="84">
        <f t="shared" si="71"/>
        <v>0</v>
      </c>
      <c r="CA66" s="84">
        <f t="shared" si="72"/>
        <v>0</v>
      </c>
      <c r="CB66" s="84">
        <f t="shared" si="73"/>
        <v>0</v>
      </c>
      <c r="CC66" s="84">
        <f t="shared" si="74"/>
        <v>0</v>
      </c>
      <c r="CD66" s="84">
        <f t="shared" si="75"/>
        <v>0</v>
      </c>
      <c r="CE66" s="84">
        <f t="shared" si="76"/>
        <v>0</v>
      </c>
      <c r="CF66" s="84">
        <f t="shared" si="77"/>
        <v>0</v>
      </c>
      <c r="CG66" s="84">
        <f t="shared" si="78"/>
        <v>0</v>
      </c>
      <c r="CH66" s="84">
        <f t="shared" si="79"/>
        <v>0</v>
      </c>
      <c r="CI66" s="84">
        <f t="shared" si="80"/>
        <v>0</v>
      </c>
      <c r="CJ66" s="84">
        <f t="shared" si="81"/>
        <v>0</v>
      </c>
      <c r="CK66" s="84">
        <f t="shared" si="82"/>
        <v>0</v>
      </c>
      <c r="CL66" s="84">
        <f t="shared" si="83"/>
        <v>0</v>
      </c>
      <c r="CM66" s="84">
        <f t="shared" si="84"/>
        <v>0</v>
      </c>
      <c r="CN66" s="84">
        <f t="shared" si="85"/>
        <v>0</v>
      </c>
      <c r="CO66" s="84">
        <f t="shared" si="86"/>
        <v>0</v>
      </c>
      <c r="CP66" s="84">
        <f t="shared" si="87"/>
        <v>0</v>
      </c>
      <c r="CQ66" s="84">
        <f t="shared" si="88"/>
        <v>0</v>
      </c>
      <c r="CR66" s="84">
        <f t="shared" si="89"/>
        <v>0</v>
      </c>
      <c r="CS66" s="84">
        <f t="shared" si="90"/>
        <v>0</v>
      </c>
      <c r="CT66" s="84">
        <f t="shared" si="91"/>
        <v>0</v>
      </c>
      <c r="CU66" s="84">
        <f t="shared" si="92"/>
        <v>0</v>
      </c>
      <c r="CV66" s="84">
        <f t="shared" si="93"/>
        <v>0</v>
      </c>
      <c r="CW66" s="84">
        <f t="shared" si="94"/>
        <v>0</v>
      </c>
      <c r="CX66" s="84">
        <f t="shared" si="95"/>
        <v>0</v>
      </c>
    </row>
    <row r="67" spans="1:102" ht="14.25">
      <c r="A67" s="78">
        <f t="shared" si="96"/>
        <v>57</v>
      </c>
      <c r="B67" s="79"/>
      <c r="C67" s="80"/>
      <c r="D67" s="81"/>
      <c r="E67" s="82"/>
      <c r="F67" s="83"/>
      <c r="G67" s="84">
        <f t="shared" si="0"/>
        <v>0</v>
      </c>
      <c r="H67" s="84">
        <f t="shared" si="1"/>
        <v>0</v>
      </c>
      <c r="I67" s="84">
        <f t="shared" si="2"/>
        <v>0</v>
      </c>
      <c r="J67" s="84">
        <f t="shared" si="3"/>
        <v>0</v>
      </c>
      <c r="K67" s="84">
        <f t="shared" si="4"/>
        <v>0</v>
      </c>
      <c r="L67" s="84">
        <f t="shared" si="5"/>
        <v>0</v>
      </c>
      <c r="M67" s="84">
        <f t="shared" si="6"/>
        <v>0</v>
      </c>
      <c r="N67" s="84">
        <f t="shared" si="7"/>
        <v>0</v>
      </c>
      <c r="O67" s="84">
        <f t="shared" si="8"/>
        <v>0</v>
      </c>
      <c r="P67" s="84">
        <f t="shared" si="9"/>
        <v>0</v>
      </c>
      <c r="Q67" s="84">
        <f t="shared" si="10"/>
        <v>0</v>
      </c>
      <c r="R67" s="84">
        <f t="shared" si="11"/>
        <v>0</v>
      </c>
      <c r="S67" s="84">
        <f t="shared" si="12"/>
        <v>0</v>
      </c>
      <c r="T67" s="84">
        <f t="shared" si="13"/>
        <v>0</v>
      </c>
      <c r="U67" s="84">
        <f t="shared" si="14"/>
        <v>0</v>
      </c>
      <c r="V67" s="84">
        <f t="shared" si="15"/>
        <v>0</v>
      </c>
      <c r="W67" s="84">
        <f t="shared" si="16"/>
        <v>0</v>
      </c>
      <c r="X67" s="84">
        <f t="shared" si="17"/>
        <v>0</v>
      </c>
      <c r="Y67" s="84">
        <f t="shared" si="18"/>
        <v>0</v>
      </c>
      <c r="Z67" s="84">
        <f t="shared" si="19"/>
        <v>0</v>
      </c>
      <c r="AA67" s="84">
        <f t="shared" si="20"/>
        <v>0</v>
      </c>
      <c r="AB67" s="84">
        <f t="shared" si="21"/>
        <v>0</v>
      </c>
      <c r="AC67" s="84">
        <f t="shared" si="22"/>
        <v>0</v>
      </c>
      <c r="AD67" s="84">
        <f t="shared" si="23"/>
        <v>0</v>
      </c>
      <c r="AE67" s="84">
        <f t="shared" si="24"/>
        <v>0</v>
      </c>
      <c r="AF67" s="84">
        <f t="shared" si="25"/>
        <v>0</v>
      </c>
      <c r="AG67" s="84">
        <f t="shared" si="26"/>
        <v>0</v>
      </c>
      <c r="AH67" s="84">
        <f t="shared" si="27"/>
        <v>0</v>
      </c>
      <c r="AI67" s="84">
        <f t="shared" si="28"/>
        <v>0</v>
      </c>
      <c r="AJ67" s="84">
        <f t="shared" si="29"/>
        <v>0</v>
      </c>
      <c r="AK67" s="84">
        <f t="shared" si="30"/>
        <v>0</v>
      </c>
      <c r="AL67" s="84">
        <f t="shared" si="31"/>
        <v>0</v>
      </c>
      <c r="AM67" s="84">
        <f t="shared" si="32"/>
        <v>0</v>
      </c>
      <c r="AN67" s="84">
        <f t="shared" si="33"/>
        <v>0</v>
      </c>
      <c r="AO67" s="84">
        <f t="shared" si="34"/>
        <v>0</v>
      </c>
      <c r="AP67" s="84">
        <f t="shared" si="35"/>
        <v>0</v>
      </c>
      <c r="AQ67" s="84">
        <f t="shared" si="36"/>
        <v>0</v>
      </c>
      <c r="AR67" s="84">
        <f t="shared" si="37"/>
        <v>0</v>
      </c>
      <c r="AS67" s="84">
        <f t="shared" si="38"/>
        <v>0</v>
      </c>
      <c r="AT67" s="84">
        <f t="shared" si="39"/>
        <v>0</v>
      </c>
      <c r="AU67" s="84">
        <f t="shared" si="40"/>
        <v>0</v>
      </c>
      <c r="AV67" s="84">
        <f t="shared" si="41"/>
        <v>0</v>
      </c>
      <c r="AW67" s="84">
        <f t="shared" si="42"/>
        <v>0</v>
      </c>
      <c r="AX67" s="84">
        <f t="shared" si="43"/>
        <v>0</v>
      </c>
      <c r="AY67" s="84">
        <f t="shared" si="44"/>
        <v>0</v>
      </c>
      <c r="AZ67" s="84">
        <f t="shared" si="45"/>
        <v>0</v>
      </c>
      <c r="BA67" s="84">
        <f t="shared" si="46"/>
        <v>0</v>
      </c>
      <c r="BB67" s="84">
        <f t="shared" si="47"/>
        <v>0</v>
      </c>
      <c r="BC67" s="84">
        <f t="shared" si="48"/>
        <v>0</v>
      </c>
      <c r="BD67" s="84">
        <f t="shared" si="49"/>
        <v>0</v>
      </c>
      <c r="BE67" s="84">
        <f t="shared" si="50"/>
        <v>0</v>
      </c>
      <c r="BF67" s="84">
        <f t="shared" si="51"/>
        <v>0</v>
      </c>
      <c r="BG67" s="84">
        <f t="shared" si="52"/>
        <v>0</v>
      </c>
      <c r="BH67" s="84">
        <f t="shared" si="53"/>
        <v>0</v>
      </c>
      <c r="BI67" s="84">
        <f t="shared" si="54"/>
        <v>0</v>
      </c>
      <c r="BJ67" s="84">
        <f t="shared" si="55"/>
        <v>0</v>
      </c>
      <c r="BK67" s="84">
        <f t="shared" si="56"/>
        <v>0</v>
      </c>
      <c r="BL67" s="84">
        <f t="shared" si="57"/>
        <v>0</v>
      </c>
      <c r="BM67" s="84">
        <f t="shared" si="58"/>
        <v>0</v>
      </c>
      <c r="BN67" s="84">
        <f t="shared" si="59"/>
        <v>0</v>
      </c>
      <c r="BO67" s="84">
        <f t="shared" si="60"/>
        <v>0</v>
      </c>
      <c r="BP67" s="84">
        <f t="shared" si="61"/>
        <v>0</v>
      </c>
      <c r="BQ67" s="84">
        <f t="shared" si="62"/>
        <v>0</v>
      </c>
      <c r="BR67" s="84">
        <f t="shared" si="63"/>
        <v>0</v>
      </c>
      <c r="BS67" s="84">
        <f t="shared" si="64"/>
        <v>0</v>
      </c>
      <c r="BT67" s="84">
        <f t="shared" si="65"/>
        <v>0</v>
      </c>
      <c r="BU67" s="84">
        <f t="shared" si="66"/>
        <v>0</v>
      </c>
      <c r="BV67" s="84">
        <f t="shared" si="67"/>
        <v>0</v>
      </c>
      <c r="BW67" s="84">
        <f t="shared" si="68"/>
        <v>0</v>
      </c>
      <c r="BX67" s="84">
        <f t="shared" si="69"/>
        <v>0</v>
      </c>
      <c r="BY67" s="84">
        <f t="shared" si="70"/>
        <v>0</v>
      </c>
      <c r="BZ67" s="84">
        <f t="shared" si="71"/>
        <v>0</v>
      </c>
      <c r="CA67" s="84">
        <f t="shared" si="72"/>
        <v>0</v>
      </c>
      <c r="CB67" s="84">
        <f t="shared" si="73"/>
        <v>0</v>
      </c>
      <c r="CC67" s="84">
        <f t="shared" si="74"/>
        <v>0</v>
      </c>
      <c r="CD67" s="84">
        <f t="shared" si="75"/>
        <v>0</v>
      </c>
      <c r="CE67" s="84">
        <f t="shared" si="76"/>
        <v>0</v>
      </c>
      <c r="CF67" s="84">
        <f t="shared" si="77"/>
        <v>0</v>
      </c>
      <c r="CG67" s="84">
        <f t="shared" si="78"/>
        <v>0</v>
      </c>
      <c r="CH67" s="84">
        <f t="shared" si="79"/>
        <v>0</v>
      </c>
      <c r="CI67" s="84">
        <f t="shared" si="80"/>
        <v>0</v>
      </c>
      <c r="CJ67" s="84">
        <f t="shared" si="81"/>
        <v>0</v>
      </c>
      <c r="CK67" s="84">
        <f t="shared" si="82"/>
        <v>0</v>
      </c>
      <c r="CL67" s="84">
        <f t="shared" si="83"/>
        <v>0</v>
      </c>
      <c r="CM67" s="84">
        <f t="shared" si="84"/>
        <v>0</v>
      </c>
      <c r="CN67" s="84">
        <f t="shared" si="85"/>
        <v>0</v>
      </c>
      <c r="CO67" s="84">
        <f t="shared" si="86"/>
        <v>0</v>
      </c>
      <c r="CP67" s="84">
        <f t="shared" si="87"/>
        <v>0</v>
      </c>
      <c r="CQ67" s="84">
        <f t="shared" si="88"/>
        <v>0</v>
      </c>
      <c r="CR67" s="84">
        <f t="shared" si="89"/>
        <v>0</v>
      </c>
      <c r="CS67" s="84">
        <f t="shared" si="90"/>
        <v>0</v>
      </c>
      <c r="CT67" s="84">
        <f t="shared" si="91"/>
        <v>0</v>
      </c>
      <c r="CU67" s="84">
        <f t="shared" si="92"/>
        <v>0</v>
      </c>
      <c r="CV67" s="84">
        <f t="shared" si="93"/>
        <v>0</v>
      </c>
      <c r="CW67" s="84">
        <f t="shared" si="94"/>
        <v>0</v>
      </c>
      <c r="CX67" s="84">
        <f t="shared" si="95"/>
        <v>0</v>
      </c>
    </row>
    <row r="68" spans="1:102" ht="14.25">
      <c r="A68" s="78">
        <f t="shared" si="96"/>
        <v>58</v>
      </c>
      <c r="B68" s="79"/>
      <c r="C68" s="80"/>
      <c r="D68" s="81"/>
      <c r="E68" s="82"/>
      <c r="F68" s="83"/>
      <c r="G68" s="84">
        <f t="shared" si="0"/>
        <v>0</v>
      </c>
      <c r="H68" s="84">
        <f t="shared" si="1"/>
        <v>0</v>
      </c>
      <c r="I68" s="84">
        <f t="shared" si="2"/>
        <v>0</v>
      </c>
      <c r="J68" s="84">
        <f t="shared" si="3"/>
        <v>0</v>
      </c>
      <c r="K68" s="84">
        <f t="shared" si="4"/>
        <v>0</v>
      </c>
      <c r="L68" s="84">
        <f t="shared" si="5"/>
        <v>0</v>
      </c>
      <c r="M68" s="84">
        <f t="shared" si="6"/>
        <v>0</v>
      </c>
      <c r="N68" s="84">
        <f t="shared" si="7"/>
        <v>0</v>
      </c>
      <c r="O68" s="84">
        <f t="shared" si="8"/>
        <v>0</v>
      </c>
      <c r="P68" s="84">
        <f t="shared" si="9"/>
        <v>0</v>
      </c>
      <c r="Q68" s="84">
        <f t="shared" si="10"/>
        <v>0</v>
      </c>
      <c r="R68" s="84">
        <f t="shared" si="11"/>
        <v>0</v>
      </c>
      <c r="S68" s="84">
        <f t="shared" si="12"/>
        <v>0</v>
      </c>
      <c r="T68" s="84">
        <f t="shared" si="13"/>
        <v>0</v>
      </c>
      <c r="U68" s="84">
        <f t="shared" si="14"/>
        <v>0</v>
      </c>
      <c r="V68" s="84">
        <f t="shared" si="15"/>
        <v>0</v>
      </c>
      <c r="W68" s="84">
        <f t="shared" si="16"/>
        <v>0</v>
      </c>
      <c r="X68" s="84">
        <f t="shared" si="17"/>
        <v>0</v>
      </c>
      <c r="Y68" s="84">
        <f t="shared" si="18"/>
        <v>0</v>
      </c>
      <c r="Z68" s="84">
        <f t="shared" si="19"/>
        <v>0</v>
      </c>
      <c r="AA68" s="84">
        <f t="shared" si="20"/>
        <v>0</v>
      </c>
      <c r="AB68" s="84">
        <f t="shared" si="21"/>
        <v>0</v>
      </c>
      <c r="AC68" s="84">
        <f t="shared" si="22"/>
        <v>0</v>
      </c>
      <c r="AD68" s="84">
        <f t="shared" si="23"/>
        <v>0</v>
      </c>
      <c r="AE68" s="84">
        <f t="shared" si="24"/>
        <v>0</v>
      </c>
      <c r="AF68" s="84">
        <f t="shared" si="25"/>
        <v>0</v>
      </c>
      <c r="AG68" s="84">
        <f t="shared" si="26"/>
        <v>0</v>
      </c>
      <c r="AH68" s="84">
        <f t="shared" si="27"/>
        <v>0</v>
      </c>
      <c r="AI68" s="84">
        <f t="shared" si="28"/>
        <v>0</v>
      </c>
      <c r="AJ68" s="84">
        <f t="shared" si="29"/>
        <v>0</v>
      </c>
      <c r="AK68" s="84">
        <f t="shared" si="30"/>
        <v>0</v>
      </c>
      <c r="AL68" s="84">
        <f t="shared" si="31"/>
        <v>0</v>
      </c>
      <c r="AM68" s="84">
        <f t="shared" si="32"/>
        <v>0</v>
      </c>
      <c r="AN68" s="84">
        <f t="shared" si="33"/>
        <v>0</v>
      </c>
      <c r="AO68" s="84">
        <f t="shared" si="34"/>
        <v>0</v>
      </c>
      <c r="AP68" s="84">
        <f t="shared" si="35"/>
        <v>0</v>
      </c>
      <c r="AQ68" s="84">
        <f t="shared" si="36"/>
        <v>0</v>
      </c>
      <c r="AR68" s="84">
        <f t="shared" si="37"/>
        <v>0</v>
      </c>
      <c r="AS68" s="84">
        <f t="shared" si="38"/>
        <v>0</v>
      </c>
      <c r="AT68" s="84">
        <f t="shared" si="39"/>
        <v>0</v>
      </c>
      <c r="AU68" s="84">
        <f t="shared" si="40"/>
        <v>0</v>
      </c>
      <c r="AV68" s="84">
        <f t="shared" si="41"/>
        <v>0</v>
      </c>
      <c r="AW68" s="84">
        <f t="shared" si="42"/>
        <v>0</v>
      </c>
      <c r="AX68" s="84">
        <f t="shared" si="43"/>
        <v>0</v>
      </c>
      <c r="AY68" s="84">
        <f t="shared" si="44"/>
        <v>0</v>
      </c>
      <c r="AZ68" s="84">
        <f t="shared" si="45"/>
        <v>0</v>
      </c>
      <c r="BA68" s="84">
        <f t="shared" si="46"/>
        <v>0</v>
      </c>
      <c r="BB68" s="84">
        <f t="shared" si="47"/>
        <v>0</v>
      </c>
      <c r="BC68" s="84">
        <f t="shared" si="48"/>
        <v>0</v>
      </c>
      <c r="BD68" s="84">
        <f t="shared" si="49"/>
        <v>0</v>
      </c>
      <c r="BE68" s="84">
        <f t="shared" si="50"/>
        <v>0</v>
      </c>
      <c r="BF68" s="84">
        <f t="shared" si="51"/>
        <v>0</v>
      </c>
      <c r="BG68" s="84">
        <f t="shared" si="52"/>
        <v>0</v>
      </c>
      <c r="BH68" s="84">
        <f t="shared" si="53"/>
        <v>0</v>
      </c>
      <c r="BI68" s="84">
        <f t="shared" si="54"/>
        <v>0</v>
      </c>
      <c r="BJ68" s="84">
        <f t="shared" si="55"/>
        <v>0</v>
      </c>
      <c r="BK68" s="84">
        <f t="shared" si="56"/>
        <v>0</v>
      </c>
      <c r="BL68" s="84">
        <f t="shared" si="57"/>
        <v>0</v>
      </c>
      <c r="BM68" s="84">
        <f t="shared" si="58"/>
        <v>0</v>
      </c>
      <c r="BN68" s="84">
        <f t="shared" si="59"/>
        <v>0</v>
      </c>
      <c r="BO68" s="84">
        <f t="shared" si="60"/>
        <v>0</v>
      </c>
      <c r="BP68" s="84">
        <f t="shared" si="61"/>
        <v>0</v>
      </c>
      <c r="BQ68" s="84">
        <f t="shared" si="62"/>
        <v>0</v>
      </c>
      <c r="BR68" s="84">
        <f t="shared" si="63"/>
        <v>0</v>
      </c>
      <c r="BS68" s="84">
        <f t="shared" si="64"/>
        <v>0</v>
      </c>
      <c r="BT68" s="84">
        <f t="shared" si="65"/>
        <v>0</v>
      </c>
      <c r="BU68" s="84">
        <f t="shared" si="66"/>
        <v>0</v>
      </c>
      <c r="BV68" s="84">
        <f t="shared" si="67"/>
        <v>0</v>
      </c>
      <c r="BW68" s="84">
        <f t="shared" si="68"/>
        <v>0</v>
      </c>
      <c r="BX68" s="84">
        <f t="shared" si="69"/>
        <v>0</v>
      </c>
      <c r="BY68" s="84">
        <f t="shared" si="70"/>
        <v>0</v>
      </c>
      <c r="BZ68" s="84">
        <f t="shared" si="71"/>
        <v>0</v>
      </c>
      <c r="CA68" s="84">
        <f t="shared" si="72"/>
        <v>0</v>
      </c>
      <c r="CB68" s="84">
        <f t="shared" si="73"/>
        <v>0</v>
      </c>
      <c r="CC68" s="84">
        <f t="shared" si="74"/>
        <v>0</v>
      </c>
      <c r="CD68" s="84">
        <f t="shared" si="75"/>
        <v>0</v>
      </c>
      <c r="CE68" s="84">
        <f t="shared" si="76"/>
        <v>0</v>
      </c>
      <c r="CF68" s="84">
        <f t="shared" si="77"/>
        <v>0</v>
      </c>
      <c r="CG68" s="84">
        <f t="shared" si="78"/>
        <v>0</v>
      </c>
      <c r="CH68" s="84">
        <f t="shared" si="79"/>
        <v>0</v>
      </c>
      <c r="CI68" s="84">
        <f t="shared" si="80"/>
        <v>0</v>
      </c>
      <c r="CJ68" s="84">
        <f t="shared" si="81"/>
        <v>0</v>
      </c>
      <c r="CK68" s="84">
        <f t="shared" si="82"/>
        <v>0</v>
      </c>
      <c r="CL68" s="84">
        <f t="shared" si="83"/>
        <v>0</v>
      </c>
      <c r="CM68" s="84">
        <f t="shared" si="84"/>
        <v>0</v>
      </c>
      <c r="CN68" s="84">
        <f t="shared" si="85"/>
        <v>0</v>
      </c>
      <c r="CO68" s="84">
        <f t="shared" si="86"/>
        <v>0</v>
      </c>
      <c r="CP68" s="84">
        <f t="shared" si="87"/>
        <v>0</v>
      </c>
      <c r="CQ68" s="84">
        <f t="shared" si="88"/>
        <v>0</v>
      </c>
      <c r="CR68" s="84">
        <f t="shared" si="89"/>
        <v>0</v>
      </c>
      <c r="CS68" s="84">
        <f t="shared" si="90"/>
        <v>0</v>
      </c>
      <c r="CT68" s="84">
        <f t="shared" si="91"/>
        <v>0</v>
      </c>
      <c r="CU68" s="84">
        <f t="shared" si="92"/>
        <v>0</v>
      </c>
      <c r="CV68" s="84">
        <f t="shared" si="93"/>
        <v>0</v>
      </c>
      <c r="CW68" s="84">
        <f t="shared" si="94"/>
        <v>0</v>
      </c>
      <c r="CX68" s="84">
        <f t="shared" si="95"/>
        <v>0</v>
      </c>
    </row>
    <row r="69" spans="1:102" ht="14.25">
      <c r="A69" s="78">
        <f t="shared" si="96"/>
        <v>59</v>
      </c>
      <c r="B69" s="79"/>
      <c r="C69" s="80"/>
      <c r="D69" s="81"/>
      <c r="E69" s="82"/>
      <c r="F69" s="83"/>
      <c r="G69" s="84">
        <f t="shared" si="0"/>
        <v>0</v>
      </c>
      <c r="H69" s="84">
        <f t="shared" si="1"/>
        <v>0</v>
      </c>
      <c r="I69" s="84">
        <f t="shared" si="2"/>
        <v>0</v>
      </c>
      <c r="J69" s="84">
        <f t="shared" si="3"/>
        <v>0</v>
      </c>
      <c r="K69" s="84">
        <f t="shared" si="4"/>
        <v>0</v>
      </c>
      <c r="L69" s="84">
        <f t="shared" si="5"/>
        <v>0</v>
      </c>
      <c r="M69" s="84">
        <f t="shared" si="6"/>
        <v>0</v>
      </c>
      <c r="N69" s="84">
        <f t="shared" si="7"/>
        <v>0</v>
      </c>
      <c r="O69" s="84">
        <f t="shared" si="8"/>
        <v>0</v>
      </c>
      <c r="P69" s="84">
        <f t="shared" si="9"/>
        <v>0</v>
      </c>
      <c r="Q69" s="84">
        <f t="shared" si="10"/>
        <v>0</v>
      </c>
      <c r="R69" s="84">
        <f t="shared" si="11"/>
        <v>0</v>
      </c>
      <c r="S69" s="84">
        <f t="shared" si="12"/>
        <v>0</v>
      </c>
      <c r="T69" s="84">
        <f t="shared" si="13"/>
        <v>0</v>
      </c>
      <c r="U69" s="84">
        <f t="shared" si="14"/>
        <v>0</v>
      </c>
      <c r="V69" s="84">
        <f t="shared" si="15"/>
        <v>0</v>
      </c>
      <c r="W69" s="84">
        <f t="shared" si="16"/>
        <v>0</v>
      </c>
      <c r="X69" s="84">
        <f t="shared" si="17"/>
        <v>0</v>
      </c>
      <c r="Y69" s="84">
        <f t="shared" si="18"/>
        <v>0</v>
      </c>
      <c r="Z69" s="84">
        <f t="shared" si="19"/>
        <v>0</v>
      </c>
      <c r="AA69" s="84">
        <f t="shared" si="20"/>
        <v>0</v>
      </c>
      <c r="AB69" s="84">
        <f t="shared" si="21"/>
        <v>0</v>
      </c>
      <c r="AC69" s="84">
        <f t="shared" si="22"/>
        <v>0</v>
      </c>
      <c r="AD69" s="84">
        <f t="shared" si="23"/>
        <v>0</v>
      </c>
      <c r="AE69" s="84">
        <f t="shared" si="24"/>
        <v>0</v>
      </c>
      <c r="AF69" s="84">
        <f t="shared" si="25"/>
        <v>0</v>
      </c>
      <c r="AG69" s="84">
        <f t="shared" si="26"/>
        <v>0</v>
      </c>
      <c r="AH69" s="84">
        <f t="shared" si="27"/>
        <v>0</v>
      </c>
      <c r="AI69" s="84">
        <f t="shared" si="28"/>
        <v>0</v>
      </c>
      <c r="AJ69" s="84">
        <f t="shared" si="29"/>
        <v>0</v>
      </c>
      <c r="AK69" s="84">
        <f t="shared" si="30"/>
        <v>0</v>
      </c>
      <c r="AL69" s="84">
        <f t="shared" si="31"/>
        <v>0</v>
      </c>
      <c r="AM69" s="84">
        <f t="shared" si="32"/>
        <v>0</v>
      </c>
      <c r="AN69" s="84">
        <f t="shared" si="33"/>
        <v>0</v>
      </c>
      <c r="AO69" s="84">
        <f t="shared" si="34"/>
        <v>0</v>
      </c>
      <c r="AP69" s="84">
        <f t="shared" si="35"/>
        <v>0</v>
      </c>
      <c r="AQ69" s="84">
        <f t="shared" si="36"/>
        <v>0</v>
      </c>
      <c r="AR69" s="84">
        <f t="shared" si="37"/>
        <v>0</v>
      </c>
      <c r="AS69" s="84">
        <f t="shared" si="38"/>
        <v>0</v>
      </c>
      <c r="AT69" s="84">
        <f t="shared" si="39"/>
        <v>0</v>
      </c>
      <c r="AU69" s="84">
        <f t="shared" si="40"/>
        <v>0</v>
      </c>
      <c r="AV69" s="84">
        <f t="shared" si="41"/>
        <v>0</v>
      </c>
      <c r="AW69" s="84">
        <f t="shared" si="42"/>
        <v>0</v>
      </c>
      <c r="AX69" s="84">
        <f t="shared" si="43"/>
        <v>0</v>
      </c>
      <c r="AY69" s="84">
        <f t="shared" si="44"/>
        <v>0</v>
      </c>
      <c r="AZ69" s="84">
        <f t="shared" si="45"/>
        <v>0</v>
      </c>
      <c r="BA69" s="84">
        <f t="shared" si="46"/>
        <v>0</v>
      </c>
      <c r="BB69" s="84">
        <f t="shared" si="47"/>
        <v>0</v>
      </c>
      <c r="BC69" s="84">
        <f t="shared" si="48"/>
        <v>0</v>
      </c>
      <c r="BD69" s="84">
        <f t="shared" si="49"/>
        <v>0</v>
      </c>
      <c r="BE69" s="84">
        <f t="shared" si="50"/>
        <v>0</v>
      </c>
      <c r="BF69" s="84">
        <f t="shared" si="51"/>
        <v>0</v>
      </c>
      <c r="BG69" s="84">
        <f t="shared" si="52"/>
        <v>0</v>
      </c>
      <c r="BH69" s="84">
        <f t="shared" si="53"/>
        <v>0</v>
      </c>
      <c r="BI69" s="84">
        <f t="shared" si="54"/>
        <v>0</v>
      </c>
      <c r="BJ69" s="84">
        <f t="shared" si="55"/>
        <v>0</v>
      </c>
      <c r="BK69" s="84">
        <f t="shared" si="56"/>
        <v>0</v>
      </c>
      <c r="BL69" s="84">
        <f t="shared" si="57"/>
        <v>0</v>
      </c>
      <c r="BM69" s="84">
        <f t="shared" si="58"/>
        <v>0</v>
      </c>
      <c r="BN69" s="84">
        <f t="shared" si="59"/>
        <v>0</v>
      </c>
      <c r="BO69" s="84">
        <f t="shared" si="60"/>
        <v>0</v>
      </c>
      <c r="BP69" s="84">
        <f t="shared" si="61"/>
        <v>0</v>
      </c>
      <c r="BQ69" s="84">
        <f t="shared" si="62"/>
        <v>0</v>
      </c>
      <c r="BR69" s="84">
        <f t="shared" si="63"/>
        <v>0</v>
      </c>
      <c r="BS69" s="84">
        <f t="shared" si="64"/>
        <v>0</v>
      </c>
      <c r="BT69" s="84">
        <f t="shared" si="65"/>
        <v>0</v>
      </c>
      <c r="BU69" s="84">
        <f t="shared" si="66"/>
        <v>0</v>
      </c>
      <c r="BV69" s="84">
        <f t="shared" si="67"/>
        <v>0</v>
      </c>
      <c r="BW69" s="84">
        <f t="shared" si="68"/>
        <v>0</v>
      </c>
      <c r="BX69" s="84">
        <f t="shared" si="69"/>
        <v>0</v>
      </c>
      <c r="BY69" s="84">
        <f t="shared" si="70"/>
        <v>0</v>
      </c>
      <c r="BZ69" s="84">
        <f t="shared" si="71"/>
        <v>0</v>
      </c>
      <c r="CA69" s="84">
        <f t="shared" si="72"/>
        <v>0</v>
      </c>
      <c r="CB69" s="84">
        <f t="shared" si="73"/>
        <v>0</v>
      </c>
      <c r="CC69" s="84">
        <f t="shared" si="74"/>
        <v>0</v>
      </c>
      <c r="CD69" s="84">
        <f t="shared" si="75"/>
        <v>0</v>
      </c>
      <c r="CE69" s="84">
        <f t="shared" si="76"/>
        <v>0</v>
      </c>
      <c r="CF69" s="84">
        <f t="shared" si="77"/>
        <v>0</v>
      </c>
      <c r="CG69" s="84">
        <f t="shared" si="78"/>
        <v>0</v>
      </c>
      <c r="CH69" s="84">
        <f t="shared" si="79"/>
        <v>0</v>
      </c>
      <c r="CI69" s="84">
        <f t="shared" si="80"/>
        <v>0</v>
      </c>
      <c r="CJ69" s="84">
        <f t="shared" si="81"/>
        <v>0</v>
      </c>
      <c r="CK69" s="84">
        <f t="shared" si="82"/>
        <v>0</v>
      </c>
      <c r="CL69" s="84">
        <f t="shared" si="83"/>
        <v>0</v>
      </c>
      <c r="CM69" s="84">
        <f t="shared" si="84"/>
        <v>0</v>
      </c>
      <c r="CN69" s="84">
        <f t="shared" si="85"/>
        <v>0</v>
      </c>
      <c r="CO69" s="84">
        <f t="shared" si="86"/>
        <v>0</v>
      </c>
      <c r="CP69" s="84">
        <f t="shared" si="87"/>
        <v>0</v>
      </c>
      <c r="CQ69" s="84">
        <f t="shared" si="88"/>
        <v>0</v>
      </c>
      <c r="CR69" s="84">
        <f t="shared" si="89"/>
        <v>0</v>
      </c>
      <c r="CS69" s="84">
        <f t="shared" si="90"/>
        <v>0</v>
      </c>
      <c r="CT69" s="84">
        <f t="shared" si="91"/>
        <v>0</v>
      </c>
      <c r="CU69" s="84">
        <f t="shared" si="92"/>
        <v>0</v>
      </c>
      <c r="CV69" s="84">
        <f t="shared" si="93"/>
        <v>0</v>
      </c>
      <c r="CW69" s="84">
        <f t="shared" si="94"/>
        <v>0</v>
      </c>
      <c r="CX69" s="84">
        <f t="shared" si="95"/>
        <v>0</v>
      </c>
    </row>
    <row r="70" spans="1:102" ht="14.25">
      <c r="A70" s="78">
        <f t="shared" si="96"/>
        <v>60</v>
      </c>
      <c r="B70" s="79"/>
      <c r="C70" s="80"/>
      <c r="D70" s="81"/>
      <c r="E70" s="82"/>
      <c r="F70" s="83"/>
      <c r="G70" s="84">
        <f t="shared" si="0"/>
        <v>0</v>
      </c>
      <c r="H70" s="84">
        <f t="shared" si="1"/>
        <v>0</v>
      </c>
      <c r="I70" s="84">
        <f t="shared" si="2"/>
        <v>0</v>
      </c>
      <c r="J70" s="84">
        <f t="shared" si="3"/>
        <v>0</v>
      </c>
      <c r="K70" s="84">
        <f t="shared" si="4"/>
        <v>0</v>
      </c>
      <c r="L70" s="84">
        <f t="shared" si="5"/>
        <v>0</v>
      </c>
      <c r="M70" s="84">
        <f t="shared" si="6"/>
        <v>0</v>
      </c>
      <c r="N70" s="84">
        <f t="shared" si="7"/>
        <v>0</v>
      </c>
      <c r="O70" s="84">
        <f t="shared" si="8"/>
        <v>0</v>
      </c>
      <c r="P70" s="84">
        <f t="shared" si="9"/>
        <v>0</v>
      </c>
      <c r="Q70" s="84">
        <f t="shared" si="10"/>
        <v>0</v>
      </c>
      <c r="R70" s="84">
        <f t="shared" si="11"/>
        <v>0</v>
      </c>
      <c r="S70" s="84">
        <f t="shared" si="12"/>
        <v>0</v>
      </c>
      <c r="T70" s="84">
        <f t="shared" si="13"/>
        <v>0</v>
      </c>
      <c r="U70" s="84">
        <f t="shared" si="14"/>
        <v>0</v>
      </c>
      <c r="V70" s="84">
        <f t="shared" si="15"/>
        <v>0</v>
      </c>
      <c r="W70" s="84">
        <f t="shared" si="16"/>
        <v>0</v>
      </c>
      <c r="X70" s="84">
        <f t="shared" si="17"/>
        <v>0</v>
      </c>
      <c r="Y70" s="84">
        <f t="shared" si="18"/>
        <v>0</v>
      </c>
      <c r="Z70" s="84">
        <f t="shared" si="19"/>
        <v>0</v>
      </c>
      <c r="AA70" s="84">
        <f t="shared" si="20"/>
        <v>0</v>
      </c>
      <c r="AB70" s="84">
        <f t="shared" si="21"/>
        <v>0</v>
      </c>
      <c r="AC70" s="84">
        <f t="shared" si="22"/>
        <v>0</v>
      </c>
      <c r="AD70" s="84">
        <f t="shared" si="23"/>
        <v>0</v>
      </c>
      <c r="AE70" s="84">
        <f t="shared" si="24"/>
        <v>0</v>
      </c>
      <c r="AF70" s="84">
        <f t="shared" si="25"/>
        <v>0</v>
      </c>
      <c r="AG70" s="84">
        <f t="shared" si="26"/>
        <v>0</v>
      </c>
      <c r="AH70" s="84">
        <f t="shared" si="27"/>
        <v>0</v>
      </c>
      <c r="AI70" s="84">
        <f t="shared" si="28"/>
        <v>0</v>
      </c>
      <c r="AJ70" s="84">
        <f t="shared" si="29"/>
        <v>0</v>
      </c>
      <c r="AK70" s="84">
        <f t="shared" si="30"/>
        <v>0</v>
      </c>
      <c r="AL70" s="84">
        <f t="shared" si="31"/>
        <v>0</v>
      </c>
      <c r="AM70" s="84">
        <f t="shared" si="32"/>
        <v>0</v>
      </c>
      <c r="AN70" s="84">
        <f t="shared" si="33"/>
        <v>0</v>
      </c>
      <c r="AO70" s="84">
        <f t="shared" si="34"/>
        <v>0</v>
      </c>
      <c r="AP70" s="84">
        <f t="shared" si="35"/>
        <v>0</v>
      </c>
      <c r="AQ70" s="84">
        <f t="shared" si="36"/>
        <v>0</v>
      </c>
      <c r="AR70" s="84">
        <f t="shared" si="37"/>
        <v>0</v>
      </c>
      <c r="AS70" s="84">
        <f t="shared" si="38"/>
        <v>0</v>
      </c>
      <c r="AT70" s="84">
        <f t="shared" si="39"/>
        <v>0</v>
      </c>
      <c r="AU70" s="84">
        <f t="shared" si="40"/>
        <v>0</v>
      </c>
      <c r="AV70" s="84">
        <f t="shared" si="41"/>
        <v>0</v>
      </c>
      <c r="AW70" s="84">
        <f t="shared" si="42"/>
        <v>0</v>
      </c>
      <c r="AX70" s="84">
        <f t="shared" si="43"/>
        <v>0</v>
      </c>
      <c r="AY70" s="84">
        <f t="shared" si="44"/>
        <v>0</v>
      </c>
      <c r="AZ70" s="84">
        <f t="shared" si="45"/>
        <v>0</v>
      </c>
      <c r="BA70" s="84">
        <f t="shared" si="46"/>
        <v>0</v>
      </c>
      <c r="BB70" s="84">
        <f t="shared" si="47"/>
        <v>0</v>
      </c>
      <c r="BC70" s="84">
        <f t="shared" si="48"/>
        <v>0</v>
      </c>
      <c r="BD70" s="84">
        <f t="shared" si="49"/>
        <v>0</v>
      </c>
      <c r="BE70" s="84">
        <f t="shared" si="50"/>
        <v>0</v>
      </c>
      <c r="BF70" s="84">
        <f t="shared" si="51"/>
        <v>0</v>
      </c>
      <c r="BG70" s="84">
        <f t="shared" si="52"/>
        <v>0</v>
      </c>
      <c r="BH70" s="84">
        <f t="shared" si="53"/>
        <v>0</v>
      </c>
      <c r="BI70" s="84">
        <f t="shared" si="54"/>
        <v>0</v>
      </c>
      <c r="BJ70" s="84">
        <f t="shared" si="55"/>
        <v>0</v>
      </c>
      <c r="BK70" s="84">
        <f t="shared" si="56"/>
        <v>0</v>
      </c>
      <c r="BL70" s="84">
        <f t="shared" si="57"/>
        <v>0</v>
      </c>
      <c r="BM70" s="84">
        <f t="shared" si="58"/>
        <v>0</v>
      </c>
      <c r="BN70" s="84">
        <f t="shared" si="59"/>
        <v>0</v>
      </c>
      <c r="BO70" s="84">
        <f t="shared" si="60"/>
        <v>0</v>
      </c>
      <c r="BP70" s="84">
        <f t="shared" si="61"/>
        <v>0</v>
      </c>
      <c r="BQ70" s="84">
        <f t="shared" si="62"/>
        <v>0</v>
      </c>
      <c r="BR70" s="84">
        <f t="shared" si="63"/>
        <v>0</v>
      </c>
      <c r="BS70" s="84">
        <f t="shared" si="64"/>
        <v>0</v>
      </c>
      <c r="BT70" s="84">
        <f t="shared" si="65"/>
        <v>0</v>
      </c>
      <c r="BU70" s="84">
        <f t="shared" si="66"/>
        <v>0</v>
      </c>
      <c r="BV70" s="84">
        <f t="shared" si="67"/>
        <v>0</v>
      </c>
      <c r="BW70" s="84">
        <f t="shared" si="68"/>
        <v>0</v>
      </c>
      <c r="BX70" s="84">
        <f t="shared" si="69"/>
        <v>0</v>
      </c>
      <c r="BY70" s="84">
        <f t="shared" si="70"/>
        <v>0</v>
      </c>
      <c r="BZ70" s="84">
        <f t="shared" si="71"/>
        <v>0</v>
      </c>
      <c r="CA70" s="84">
        <f t="shared" si="72"/>
        <v>0</v>
      </c>
      <c r="CB70" s="84">
        <f t="shared" si="73"/>
        <v>0</v>
      </c>
      <c r="CC70" s="84">
        <f t="shared" si="74"/>
        <v>0</v>
      </c>
      <c r="CD70" s="84">
        <f t="shared" si="75"/>
        <v>0</v>
      </c>
      <c r="CE70" s="84">
        <f t="shared" si="76"/>
        <v>0</v>
      </c>
      <c r="CF70" s="84">
        <f t="shared" si="77"/>
        <v>0</v>
      </c>
      <c r="CG70" s="84">
        <f t="shared" si="78"/>
        <v>0</v>
      </c>
      <c r="CH70" s="84">
        <f t="shared" si="79"/>
        <v>0</v>
      </c>
      <c r="CI70" s="84">
        <f t="shared" si="80"/>
        <v>0</v>
      </c>
      <c r="CJ70" s="84">
        <f t="shared" si="81"/>
        <v>0</v>
      </c>
      <c r="CK70" s="84">
        <f t="shared" si="82"/>
        <v>0</v>
      </c>
      <c r="CL70" s="84">
        <f t="shared" si="83"/>
        <v>0</v>
      </c>
      <c r="CM70" s="84">
        <f t="shared" si="84"/>
        <v>0</v>
      </c>
      <c r="CN70" s="84">
        <f t="shared" si="85"/>
        <v>0</v>
      </c>
      <c r="CO70" s="84">
        <f t="shared" si="86"/>
        <v>0</v>
      </c>
      <c r="CP70" s="84">
        <f t="shared" si="87"/>
        <v>0</v>
      </c>
      <c r="CQ70" s="84">
        <f t="shared" si="88"/>
        <v>0</v>
      </c>
      <c r="CR70" s="84">
        <f t="shared" si="89"/>
        <v>0</v>
      </c>
      <c r="CS70" s="84">
        <f t="shared" si="90"/>
        <v>0</v>
      </c>
      <c r="CT70" s="84">
        <f t="shared" si="91"/>
        <v>0</v>
      </c>
      <c r="CU70" s="84">
        <f t="shared" si="92"/>
        <v>0</v>
      </c>
      <c r="CV70" s="84">
        <f t="shared" si="93"/>
        <v>0</v>
      </c>
      <c r="CW70" s="84">
        <f t="shared" si="94"/>
        <v>0</v>
      </c>
      <c r="CX70" s="84">
        <f t="shared" si="95"/>
        <v>0</v>
      </c>
    </row>
    <row r="71" spans="1:102" ht="14.25">
      <c r="A71" s="78">
        <f t="shared" si="96"/>
        <v>61</v>
      </c>
      <c r="B71" s="79"/>
      <c r="C71" s="80"/>
      <c r="D71" s="81"/>
      <c r="E71" s="82"/>
      <c r="F71" s="83"/>
      <c r="G71" s="84">
        <f t="shared" si="0"/>
        <v>0</v>
      </c>
      <c r="H71" s="84">
        <f t="shared" si="1"/>
        <v>0</v>
      </c>
      <c r="I71" s="84">
        <f t="shared" si="2"/>
        <v>0</v>
      </c>
      <c r="J71" s="84">
        <f t="shared" si="3"/>
        <v>0</v>
      </c>
      <c r="K71" s="84">
        <f t="shared" si="4"/>
        <v>0</v>
      </c>
      <c r="L71" s="84">
        <f t="shared" si="5"/>
        <v>0</v>
      </c>
      <c r="M71" s="84">
        <f t="shared" si="6"/>
        <v>0</v>
      </c>
      <c r="N71" s="84">
        <f t="shared" si="7"/>
        <v>0</v>
      </c>
      <c r="O71" s="84">
        <f t="shared" si="8"/>
        <v>0</v>
      </c>
      <c r="P71" s="84">
        <f t="shared" si="9"/>
        <v>0</v>
      </c>
      <c r="Q71" s="84">
        <f t="shared" si="10"/>
        <v>0</v>
      </c>
      <c r="R71" s="84">
        <f t="shared" si="11"/>
        <v>0</v>
      </c>
      <c r="S71" s="84">
        <f t="shared" si="12"/>
        <v>0</v>
      </c>
      <c r="T71" s="84">
        <f t="shared" si="13"/>
        <v>0</v>
      </c>
      <c r="U71" s="84">
        <f t="shared" si="14"/>
        <v>0</v>
      </c>
      <c r="V71" s="84">
        <f t="shared" si="15"/>
        <v>0</v>
      </c>
      <c r="W71" s="84">
        <f t="shared" si="16"/>
        <v>0</v>
      </c>
      <c r="X71" s="84">
        <f t="shared" si="17"/>
        <v>0</v>
      </c>
      <c r="Y71" s="84">
        <f t="shared" si="18"/>
        <v>0</v>
      </c>
      <c r="Z71" s="84">
        <f t="shared" si="19"/>
        <v>0</v>
      </c>
      <c r="AA71" s="84">
        <f t="shared" si="20"/>
        <v>0</v>
      </c>
      <c r="AB71" s="84">
        <f t="shared" si="21"/>
        <v>0</v>
      </c>
      <c r="AC71" s="84">
        <f t="shared" si="22"/>
        <v>0</v>
      </c>
      <c r="AD71" s="84">
        <f t="shared" si="23"/>
        <v>0</v>
      </c>
      <c r="AE71" s="84">
        <f t="shared" si="24"/>
        <v>0</v>
      </c>
      <c r="AF71" s="84">
        <f t="shared" si="25"/>
        <v>0</v>
      </c>
      <c r="AG71" s="84">
        <f t="shared" si="26"/>
        <v>0</v>
      </c>
      <c r="AH71" s="84">
        <f t="shared" si="27"/>
        <v>0</v>
      </c>
      <c r="AI71" s="84">
        <f t="shared" si="28"/>
        <v>0</v>
      </c>
      <c r="AJ71" s="84">
        <f t="shared" si="29"/>
        <v>0</v>
      </c>
      <c r="AK71" s="84">
        <f t="shared" si="30"/>
        <v>0</v>
      </c>
      <c r="AL71" s="84">
        <f t="shared" si="31"/>
        <v>0</v>
      </c>
      <c r="AM71" s="84">
        <f t="shared" si="32"/>
        <v>0</v>
      </c>
      <c r="AN71" s="84">
        <f t="shared" si="33"/>
        <v>0</v>
      </c>
      <c r="AO71" s="84">
        <f t="shared" si="34"/>
        <v>0</v>
      </c>
      <c r="AP71" s="84">
        <f t="shared" si="35"/>
        <v>0</v>
      </c>
      <c r="AQ71" s="84">
        <f t="shared" si="36"/>
        <v>0</v>
      </c>
      <c r="AR71" s="84">
        <f t="shared" si="37"/>
        <v>0</v>
      </c>
      <c r="AS71" s="84">
        <f t="shared" si="38"/>
        <v>0</v>
      </c>
      <c r="AT71" s="84">
        <f t="shared" si="39"/>
        <v>0</v>
      </c>
      <c r="AU71" s="84">
        <f t="shared" si="40"/>
        <v>0</v>
      </c>
      <c r="AV71" s="84">
        <f t="shared" si="41"/>
        <v>0</v>
      </c>
      <c r="AW71" s="84">
        <f t="shared" si="42"/>
        <v>0</v>
      </c>
      <c r="AX71" s="84">
        <f t="shared" si="43"/>
        <v>0</v>
      </c>
      <c r="AY71" s="84">
        <f t="shared" si="44"/>
        <v>0</v>
      </c>
      <c r="AZ71" s="84">
        <f t="shared" si="45"/>
        <v>0</v>
      </c>
      <c r="BA71" s="84">
        <f t="shared" si="46"/>
        <v>0</v>
      </c>
      <c r="BB71" s="84">
        <f t="shared" si="47"/>
        <v>0</v>
      </c>
      <c r="BC71" s="84">
        <f t="shared" si="48"/>
        <v>0</v>
      </c>
      <c r="BD71" s="84">
        <f t="shared" si="49"/>
        <v>0</v>
      </c>
      <c r="BE71" s="84">
        <f t="shared" si="50"/>
        <v>0</v>
      </c>
      <c r="BF71" s="84">
        <f t="shared" si="51"/>
        <v>0</v>
      </c>
      <c r="BG71" s="84">
        <f t="shared" si="52"/>
        <v>0</v>
      </c>
      <c r="BH71" s="84">
        <f t="shared" si="53"/>
        <v>0</v>
      </c>
      <c r="BI71" s="84">
        <f t="shared" si="54"/>
        <v>0</v>
      </c>
      <c r="BJ71" s="84">
        <f t="shared" si="55"/>
        <v>0</v>
      </c>
      <c r="BK71" s="84">
        <f t="shared" si="56"/>
        <v>0</v>
      </c>
      <c r="BL71" s="84">
        <f t="shared" si="57"/>
        <v>0</v>
      </c>
      <c r="BM71" s="84">
        <f t="shared" si="58"/>
        <v>0</v>
      </c>
      <c r="BN71" s="84">
        <f t="shared" si="59"/>
        <v>0</v>
      </c>
      <c r="BO71" s="84">
        <f t="shared" si="60"/>
        <v>0</v>
      </c>
      <c r="BP71" s="84">
        <f t="shared" si="61"/>
        <v>0</v>
      </c>
      <c r="BQ71" s="84">
        <f t="shared" si="62"/>
        <v>0</v>
      </c>
      <c r="BR71" s="84">
        <f t="shared" si="63"/>
        <v>0</v>
      </c>
      <c r="BS71" s="84">
        <f t="shared" si="64"/>
        <v>0</v>
      </c>
      <c r="BT71" s="84">
        <f t="shared" si="65"/>
        <v>0</v>
      </c>
      <c r="BU71" s="84">
        <f t="shared" si="66"/>
        <v>0</v>
      </c>
      <c r="BV71" s="84">
        <f t="shared" si="67"/>
        <v>0</v>
      </c>
      <c r="BW71" s="84">
        <f t="shared" si="68"/>
        <v>0</v>
      </c>
      <c r="BX71" s="84">
        <f t="shared" si="69"/>
        <v>0</v>
      </c>
      <c r="BY71" s="84">
        <f t="shared" si="70"/>
        <v>0</v>
      </c>
      <c r="BZ71" s="84">
        <f t="shared" si="71"/>
        <v>0</v>
      </c>
      <c r="CA71" s="84">
        <f t="shared" si="72"/>
        <v>0</v>
      </c>
      <c r="CB71" s="84">
        <f t="shared" si="73"/>
        <v>0</v>
      </c>
      <c r="CC71" s="84">
        <f t="shared" si="74"/>
        <v>0</v>
      </c>
      <c r="CD71" s="84">
        <f t="shared" si="75"/>
        <v>0</v>
      </c>
      <c r="CE71" s="84">
        <f t="shared" si="76"/>
        <v>0</v>
      </c>
      <c r="CF71" s="84">
        <f t="shared" si="77"/>
        <v>0</v>
      </c>
      <c r="CG71" s="84">
        <f t="shared" si="78"/>
        <v>0</v>
      </c>
      <c r="CH71" s="84">
        <f t="shared" si="79"/>
        <v>0</v>
      </c>
      <c r="CI71" s="84">
        <f t="shared" si="80"/>
        <v>0</v>
      </c>
      <c r="CJ71" s="84">
        <f t="shared" si="81"/>
        <v>0</v>
      </c>
      <c r="CK71" s="84">
        <f t="shared" si="82"/>
        <v>0</v>
      </c>
      <c r="CL71" s="84">
        <f t="shared" si="83"/>
        <v>0</v>
      </c>
      <c r="CM71" s="84">
        <f t="shared" si="84"/>
        <v>0</v>
      </c>
      <c r="CN71" s="84">
        <f t="shared" si="85"/>
        <v>0</v>
      </c>
      <c r="CO71" s="84">
        <f t="shared" si="86"/>
        <v>0</v>
      </c>
      <c r="CP71" s="84">
        <f t="shared" si="87"/>
        <v>0</v>
      </c>
      <c r="CQ71" s="84">
        <f t="shared" si="88"/>
        <v>0</v>
      </c>
      <c r="CR71" s="84">
        <f t="shared" si="89"/>
        <v>0</v>
      </c>
      <c r="CS71" s="84">
        <f t="shared" si="90"/>
        <v>0</v>
      </c>
      <c r="CT71" s="84">
        <f t="shared" si="91"/>
        <v>0</v>
      </c>
      <c r="CU71" s="84">
        <f t="shared" si="92"/>
        <v>0</v>
      </c>
      <c r="CV71" s="84">
        <f t="shared" si="93"/>
        <v>0</v>
      </c>
      <c r="CW71" s="84">
        <f t="shared" si="94"/>
        <v>0</v>
      </c>
      <c r="CX71" s="84">
        <f t="shared" si="95"/>
        <v>0</v>
      </c>
    </row>
    <row r="72" spans="1:102" ht="14.25">
      <c r="A72" s="78">
        <f t="shared" si="96"/>
        <v>62</v>
      </c>
      <c r="B72" s="79"/>
      <c r="C72" s="80"/>
      <c r="D72" s="81"/>
      <c r="E72" s="82"/>
      <c r="F72" s="83"/>
      <c r="G72" s="84">
        <f t="shared" si="0"/>
        <v>0</v>
      </c>
      <c r="H72" s="84">
        <f t="shared" si="1"/>
        <v>0</v>
      </c>
      <c r="I72" s="84">
        <f t="shared" si="2"/>
        <v>0</v>
      </c>
      <c r="J72" s="84">
        <f t="shared" si="3"/>
        <v>0</v>
      </c>
      <c r="K72" s="84">
        <f t="shared" si="4"/>
        <v>0</v>
      </c>
      <c r="L72" s="84">
        <f t="shared" si="5"/>
        <v>0</v>
      </c>
      <c r="M72" s="84">
        <f t="shared" si="6"/>
        <v>0</v>
      </c>
      <c r="N72" s="84">
        <f t="shared" si="7"/>
        <v>0</v>
      </c>
      <c r="O72" s="84">
        <f t="shared" si="8"/>
        <v>0</v>
      </c>
      <c r="P72" s="84">
        <f t="shared" si="9"/>
        <v>0</v>
      </c>
      <c r="Q72" s="84">
        <f t="shared" si="10"/>
        <v>0</v>
      </c>
      <c r="R72" s="84">
        <f t="shared" si="11"/>
        <v>0</v>
      </c>
      <c r="S72" s="84">
        <f t="shared" si="12"/>
        <v>0</v>
      </c>
      <c r="T72" s="84">
        <f t="shared" si="13"/>
        <v>0</v>
      </c>
      <c r="U72" s="84">
        <f t="shared" si="14"/>
        <v>0</v>
      </c>
      <c r="V72" s="84">
        <f t="shared" si="15"/>
        <v>0</v>
      </c>
      <c r="W72" s="84">
        <f t="shared" si="16"/>
        <v>0</v>
      </c>
      <c r="X72" s="84">
        <f t="shared" si="17"/>
        <v>0</v>
      </c>
      <c r="Y72" s="84">
        <f t="shared" si="18"/>
        <v>0</v>
      </c>
      <c r="Z72" s="84">
        <f t="shared" si="19"/>
        <v>0</v>
      </c>
      <c r="AA72" s="84">
        <f t="shared" si="20"/>
        <v>0</v>
      </c>
      <c r="AB72" s="84">
        <f t="shared" si="21"/>
        <v>0</v>
      </c>
      <c r="AC72" s="84">
        <f t="shared" si="22"/>
        <v>0</v>
      </c>
      <c r="AD72" s="84">
        <f t="shared" si="23"/>
        <v>0</v>
      </c>
      <c r="AE72" s="84">
        <f t="shared" si="24"/>
        <v>0</v>
      </c>
      <c r="AF72" s="84">
        <f t="shared" si="25"/>
        <v>0</v>
      </c>
      <c r="AG72" s="84">
        <f t="shared" si="26"/>
        <v>0</v>
      </c>
      <c r="AH72" s="84">
        <f t="shared" si="27"/>
        <v>0</v>
      </c>
      <c r="AI72" s="84">
        <f t="shared" si="28"/>
        <v>0</v>
      </c>
      <c r="AJ72" s="84">
        <f t="shared" si="29"/>
        <v>0</v>
      </c>
      <c r="AK72" s="84">
        <f t="shared" si="30"/>
        <v>0</v>
      </c>
      <c r="AL72" s="84">
        <f t="shared" si="31"/>
        <v>0</v>
      </c>
      <c r="AM72" s="84">
        <f t="shared" si="32"/>
        <v>0</v>
      </c>
      <c r="AN72" s="84">
        <f t="shared" si="33"/>
        <v>0</v>
      </c>
      <c r="AO72" s="84">
        <f t="shared" si="34"/>
        <v>0</v>
      </c>
      <c r="AP72" s="84">
        <f t="shared" si="35"/>
        <v>0</v>
      </c>
      <c r="AQ72" s="84">
        <f t="shared" si="36"/>
        <v>0</v>
      </c>
      <c r="AR72" s="84">
        <f t="shared" si="37"/>
        <v>0</v>
      </c>
      <c r="AS72" s="84">
        <f t="shared" si="38"/>
        <v>0</v>
      </c>
      <c r="AT72" s="84">
        <f t="shared" si="39"/>
        <v>0</v>
      </c>
      <c r="AU72" s="84">
        <f t="shared" si="40"/>
        <v>0</v>
      </c>
      <c r="AV72" s="84">
        <f t="shared" si="41"/>
        <v>0</v>
      </c>
      <c r="AW72" s="84">
        <f t="shared" si="42"/>
        <v>0</v>
      </c>
      <c r="AX72" s="84">
        <f t="shared" si="43"/>
        <v>0</v>
      </c>
      <c r="AY72" s="84">
        <f t="shared" si="44"/>
        <v>0</v>
      </c>
      <c r="AZ72" s="84">
        <f t="shared" si="45"/>
        <v>0</v>
      </c>
      <c r="BA72" s="84">
        <f t="shared" si="46"/>
        <v>0</v>
      </c>
      <c r="BB72" s="84">
        <f t="shared" si="47"/>
        <v>0</v>
      </c>
      <c r="BC72" s="84">
        <f t="shared" si="48"/>
        <v>0</v>
      </c>
      <c r="BD72" s="84">
        <f t="shared" si="49"/>
        <v>0</v>
      </c>
      <c r="BE72" s="84">
        <f t="shared" si="50"/>
        <v>0</v>
      </c>
      <c r="BF72" s="84">
        <f t="shared" si="51"/>
        <v>0</v>
      </c>
      <c r="BG72" s="84">
        <f t="shared" si="52"/>
        <v>0</v>
      </c>
      <c r="BH72" s="84">
        <f t="shared" si="53"/>
        <v>0</v>
      </c>
      <c r="BI72" s="84">
        <f t="shared" si="54"/>
        <v>0</v>
      </c>
      <c r="BJ72" s="84">
        <f t="shared" si="55"/>
        <v>0</v>
      </c>
      <c r="BK72" s="84">
        <f t="shared" si="56"/>
        <v>0</v>
      </c>
      <c r="BL72" s="84">
        <f t="shared" si="57"/>
        <v>0</v>
      </c>
      <c r="BM72" s="84">
        <f t="shared" si="58"/>
        <v>0</v>
      </c>
      <c r="BN72" s="84">
        <f t="shared" si="59"/>
        <v>0</v>
      </c>
      <c r="BO72" s="84">
        <f t="shared" si="60"/>
        <v>0</v>
      </c>
      <c r="BP72" s="84">
        <f t="shared" si="61"/>
        <v>0</v>
      </c>
      <c r="BQ72" s="84">
        <f t="shared" si="62"/>
        <v>0</v>
      </c>
      <c r="BR72" s="84">
        <f t="shared" si="63"/>
        <v>0</v>
      </c>
      <c r="BS72" s="84">
        <f t="shared" si="64"/>
        <v>0</v>
      </c>
      <c r="BT72" s="84">
        <f t="shared" si="65"/>
        <v>0</v>
      </c>
      <c r="BU72" s="84">
        <f t="shared" si="66"/>
        <v>0</v>
      </c>
      <c r="BV72" s="84">
        <f t="shared" si="67"/>
        <v>0</v>
      </c>
      <c r="BW72" s="84">
        <f t="shared" si="68"/>
        <v>0</v>
      </c>
      <c r="BX72" s="84">
        <f t="shared" si="69"/>
        <v>0</v>
      </c>
      <c r="BY72" s="84">
        <f t="shared" si="70"/>
        <v>0</v>
      </c>
      <c r="BZ72" s="84">
        <f t="shared" si="71"/>
        <v>0</v>
      </c>
      <c r="CA72" s="84">
        <f t="shared" si="72"/>
        <v>0</v>
      </c>
      <c r="CB72" s="84">
        <f t="shared" si="73"/>
        <v>0</v>
      </c>
      <c r="CC72" s="84">
        <f t="shared" si="74"/>
        <v>0</v>
      </c>
      <c r="CD72" s="84">
        <f t="shared" si="75"/>
        <v>0</v>
      </c>
      <c r="CE72" s="84">
        <f t="shared" si="76"/>
        <v>0</v>
      </c>
      <c r="CF72" s="84">
        <f t="shared" si="77"/>
        <v>0</v>
      </c>
      <c r="CG72" s="84">
        <f t="shared" si="78"/>
        <v>0</v>
      </c>
      <c r="CH72" s="84">
        <f t="shared" si="79"/>
        <v>0</v>
      </c>
      <c r="CI72" s="84">
        <f t="shared" si="80"/>
        <v>0</v>
      </c>
      <c r="CJ72" s="84">
        <f t="shared" si="81"/>
        <v>0</v>
      </c>
      <c r="CK72" s="84">
        <f t="shared" si="82"/>
        <v>0</v>
      </c>
      <c r="CL72" s="84">
        <f t="shared" si="83"/>
        <v>0</v>
      </c>
      <c r="CM72" s="84">
        <f t="shared" si="84"/>
        <v>0</v>
      </c>
      <c r="CN72" s="84">
        <f t="shared" si="85"/>
        <v>0</v>
      </c>
      <c r="CO72" s="84">
        <f t="shared" si="86"/>
        <v>0</v>
      </c>
      <c r="CP72" s="84">
        <f t="shared" si="87"/>
        <v>0</v>
      </c>
      <c r="CQ72" s="84">
        <f t="shared" si="88"/>
        <v>0</v>
      </c>
      <c r="CR72" s="84">
        <f t="shared" si="89"/>
        <v>0</v>
      </c>
      <c r="CS72" s="84">
        <f t="shared" si="90"/>
        <v>0</v>
      </c>
      <c r="CT72" s="84">
        <f t="shared" si="91"/>
        <v>0</v>
      </c>
      <c r="CU72" s="84">
        <f t="shared" si="92"/>
        <v>0</v>
      </c>
      <c r="CV72" s="84">
        <f t="shared" si="93"/>
        <v>0</v>
      </c>
      <c r="CW72" s="84">
        <f t="shared" si="94"/>
        <v>0</v>
      </c>
      <c r="CX72" s="84">
        <f t="shared" si="95"/>
        <v>0</v>
      </c>
    </row>
    <row r="73" spans="1:102" ht="14.25">
      <c r="A73" s="78">
        <f t="shared" si="96"/>
        <v>63</v>
      </c>
      <c r="B73" s="79"/>
      <c r="C73" s="80"/>
      <c r="D73" s="81"/>
      <c r="E73" s="82"/>
      <c r="F73" s="83"/>
      <c r="G73" s="84">
        <f t="shared" si="0"/>
        <v>0</v>
      </c>
      <c r="H73" s="84">
        <f t="shared" si="1"/>
        <v>0</v>
      </c>
      <c r="I73" s="84">
        <f t="shared" si="2"/>
        <v>0</v>
      </c>
      <c r="J73" s="84">
        <f t="shared" si="3"/>
        <v>0</v>
      </c>
      <c r="K73" s="84">
        <f t="shared" si="4"/>
        <v>0</v>
      </c>
      <c r="L73" s="84">
        <f t="shared" si="5"/>
        <v>0</v>
      </c>
      <c r="M73" s="84">
        <f t="shared" si="6"/>
        <v>0</v>
      </c>
      <c r="N73" s="84">
        <f t="shared" si="7"/>
        <v>0</v>
      </c>
      <c r="O73" s="84">
        <f t="shared" si="8"/>
        <v>0</v>
      </c>
      <c r="P73" s="84">
        <f t="shared" si="9"/>
        <v>0</v>
      </c>
      <c r="Q73" s="84">
        <f t="shared" si="10"/>
        <v>0</v>
      </c>
      <c r="R73" s="84">
        <f t="shared" si="11"/>
        <v>0</v>
      </c>
      <c r="S73" s="84">
        <f t="shared" si="12"/>
        <v>0</v>
      </c>
      <c r="T73" s="84">
        <f t="shared" si="13"/>
        <v>0</v>
      </c>
      <c r="U73" s="84">
        <f t="shared" si="14"/>
        <v>0</v>
      </c>
      <c r="V73" s="84">
        <f t="shared" si="15"/>
        <v>0</v>
      </c>
      <c r="W73" s="84">
        <f t="shared" si="16"/>
        <v>0</v>
      </c>
      <c r="X73" s="84">
        <f t="shared" si="17"/>
        <v>0</v>
      </c>
      <c r="Y73" s="84">
        <f t="shared" si="18"/>
        <v>0</v>
      </c>
      <c r="Z73" s="84">
        <f t="shared" si="19"/>
        <v>0</v>
      </c>
      <c r="AA73" s="84">
        <f t="shared" si="20"/>
        <v>0</v>
      </c>
      <c r="AB73" s="84">
        <f t="shared" si="21"/>
        <v>0</v>
      </c>
      <c r="AC73" s="84">
        <f t="shared" si="22"/>
        <v>0</v>
      </c>
      <c r="AD73" s="84">
        <f t="shared" si="23"/>
        <v>0</v>
      </c>
      <c r="AE73" s="84">
        <f t="shared" si="24"/>
        <v>0</v>
      </c>
      <c r="AF73" s="84">
        <f t="shared" si="25"/>
        <v>0</v>
      </c>
      <c r="AG73" s="84">
        <f t="shared" si="26"/>
        <v>0</v>
      </c>
      <c r="AH73" s="84">
        <f t="shared" si="27"/>
        <v>0</v>
      </c>
      <c r="AI73" s="84">
        <f t="shared" si="28"/>
        <v>0</v>
      </c>
      <c r="AJ73" s="84">
        <f t="shared" si="29"/>
        <v>0</v>
      </c>
      <c r="AK73" s="84">
        <f t="shared" si="30"/>
        <v>0</v>
      </c>
      <c r="AL73" s="84">
        <f t="shared" si="31"/>
        <v>0</v>
      </c>
      <c r="AM73" s="84">
        <f t="shared" si="32"/>
        <v>0</v>
      </c>
      <c r="AN73" s="84">
        <f t="shared" si="33"/>
        <v>0</v>
      </c>
      <c r="AO73" s="84">
        <f t="shared" si="34"/>
        <v>0</v>
      </c>
      <c r="AP73" s="84">
        <f t="shared" si="35"/>
        <v>0</v>
      </c>
      <c r="AQ73" s="84">
        <f t="shared" si="36"/>
        <v>0</v>
      </c>
      <c r="AR73" s="84">
        <f t="shared" si="37"/>
        <v>0</v>
      </c>
      <c r="AS73" s="84">
        <f t="shared" si="38"/>
        <v>0</v>
      </c>
      <c r="AT73" s="84">
        <f t="shared" si="39"/>
        <v>0</v>
      </c>
      <c r="AU73" s="84">
        <f t="shared" si="40"/>
        <v>0</v>
      </c>
      <c r="AV73" s="84">
        <f t="shared" si="41"/>
        <v>0</v>
      </c>
      <c r="AW73" s="84">
        <f t="shared" si="42"/>
        <v>0</v>
      </c>
      <c r="AX73" s="84">
        <f t="shared" si="43"/>
        <v>0</v>
      </c>
      <c r="AY73" s="84">
        <f t="shared" si="44"/>
        <v>0</v>
      </c>
      <c r="AZ73" s="84">
        <f t="shared" si="45"/>
        <v>0</v>
      </c>
      <c r="BA73" s="84">
        <f t="shared" si="46"/>
        <v>0</v>
      </c>
      <c r="BB73" s="84">
        <f t="shared" si="47"/>
        <v>0</v>
      </c>
      <c r="BC73" s="84">
        <f t="shared" si="48"/>
        <v>0</v>
      </c>
      <c r="BD73" s="84">
        <f t="shared" si="49"/>
        <v>0</v>
      </c>
      <c r="BE73" s="84">
        <f t="shared" si="50"/>
        <v>0</v>
      </c>
      <c r="BF73" s="84">
        <f t="shared" si="51"/>
        <v>0</v>
      </c>
      <c r="BG73" s="84">
        <f t="shared" si="52"/>
        <v>0</v>
      </c>
      <c r="BH73" s="84">
        <f t="shared" si="53"/>
        <v>0</v>
      </c>
      <c r="BI73" s="84">
        <f t="shared" si="54"/>
        <v>0</v>
      </c>
      <c r="BJ73" s="84">
        <f t="shared" si="55"/>
        <v>0</v>
      </c>
      <c r="BK73" s="84">
        <f t="shared" si="56"/>
        <v>0</v>
      </c>
      <c r="BL73" s="84">
        <f t="shared" si="57"/>
        <v>0</v>
      </c>
      <c r="BM73" s="84">
        <f t="shared" si="58"/>
        <v>0</v>
      </c>
      <c r="BN73" s="84">
        <f t="shared" si="59"/>
        <v>0</v>
      </c>
      <c r="BO73" s="84">
        <f t="shared" si="60"/>
        <v>0</v>
      </c>
      <c r="BP73" s="84">
        <f t="shared" si="61"/>
        <v>0</v>
      </c>
      <c r="BQ73" s="84">
        <f t="shared" si="62"/>
        <v>0</v>
      </c>
      <c r="BR73" s="84">
        <f t="shared" si="63"/>
        <v>0</v>
      </c>
      <c r="BS73" s="84">
        <f t="shared" si="64"/>
        <v>0</v>
      </c>
      <c r="BT73" s="84">
        <f t="shared" si="65"/>
        <v>0</v>
      </c>
      <c r="BU73" s="84">
        <f t="shared" si="66"/>
        <v>0</v>
      </c>
      <c r="BV73" s="84">
        <f t="shared" si="67"/>
        <v>0</v>
      </c>
      <c r="BW73" s="84">
        <f t="shared" si="68"/>
        <v>0</v>
      </c>
      <c r="BX73" s="84">
        <f t="shared" si="69"/>
        <v>0</v>
      </c>
      <c r="BY73" s="84">
        <f t="shared" si="70"/>
        <v>0</v>
      </c>
      <c r="BZ73" s="84">
        <f t="shared" si="71"/>
        <v>0</v>
      </c>
      <c r="CA73" s="84">
        <f t="shared" si="72"/>
        <v>0</v>
      </c>
      <c r="CB73" s="84">
        <f t="shared" si="73"/>
        <v>0</v>
      </c>
      <c r="CC73" s="84">
        <f t="shared" si="74"/>
        <v>0</v>
      </c>
      <c r="CD73" s="84">
        <f t="shared" si="75"/>
        <v>0</v>
      </c>
      <c r="CE73" s="84">
        <f t="shared" si="76"/>
        <v>0</v>
      </c>
      <c r="CF73" s="84">
        <f t="shared" si="77"/>
        <v>0</v>
      </c>
      <c r="CG73" s="84">
        <f t="shared" si="78"/>
        <v>0</v>
      </c>
      <c r="CH73" s="84">
        <f t="shared" si="79"/>
        <v>0</v>
      </c>
      <c r="CI73" s="84">
        <f t="shared" si="80"/>
        <v>0</v>
      </c>
      <c r="CJ73" s="84">
        <f t="shared" si="81"/>
        <v>0</v>
      </c>
      <c r="CK73" s="84">
        <f t="shared" si="82"/>
        <v>0</v>
      </c>
      <c r="CL73" s="84">
        <f t="shared" si="83"/>
        <v>0</v>
      </c>
      <c r="CM73" s="84">
        <f t="shared" si="84"/>
        <v>0</v>
      </c>
      <c r="CN73" s="84">
        <f t="shared" si="85"/>
        <v>0</v>
      </c>
      <c r="CO73" s="84">
        <f t="shared" si="86"/>
        <v>0</v>
      </c>
      <c r="CP73" s="84">
        <f t="shared" si="87"/>
        <v>0</v>
      </c>
      <c r="CQ73" s="84">
        <f t="shared" si="88"/>
        <v>0</v>
      </c>
      <c r="CR73" s="84">
        <f t="shared" si="89"/>
        <v>0</v>
      </c>
      <c r="CS73" s="84">
        <f t="shared" si="90"/>
        <v>0</v>
      </c>
      <c r="CT73" s="84">
        <f t="shared" si="91"/>
        <v>0</v>
      </c>
      <c r="CU73" s="84">
        <f t="shared" si="92"/>
        <v>0</v>
      </c>
      <c r="CV73" s="84">
        <f t="shared" si="93"/>
        <v>0</v>
      </c>
      <c r="CW73" s="84">
        <f t="shared" si="94"/>
        <v>0</v>
      </c>
      <c r="CX73" s="84">
        <f t="shared" si="95"/>
        <v>0</v>
      </c>
    </row>
    <row r="74" spans="1:102" ht="14.25">
      <c r="A74" s="78">
        <f t="shared" si="96"/>
        <v>64</v>
      </c>
      <c r="B74" s="79"/>
      <c r="C74" s="80"/>
      <c r="D74" s="81"/>
      <c r="E74" s="82"/>
      <c r="F74" s="83"/>
      <c r="G74" s="84">
        <f t="shared" si="0"/>
        <v>0</v>
      </c>
      <c r="H74" s="84">
        <f t="shared" si="1"/>
        <v>0</v>
      </c>
      <c r="I74" s="84">
        <f t="shared" si="2"/>
        <v>0</v>
      </c>
      <c r="J74" s="84">
        <f t="shared" si="3"/>
        <v>0</v>
      </c>
      <c r="K74" s="84">
        <f t="shared" si="4"/>
        <v>0</v>
      </c>
      <c r="L74" s="84">
        <f t="shared" si="5"/>
        <v>0</v>
      </c>
      <c r="M74" s="84">
        <f t="shared" si="6"/>
        <v>0</v>
      </c>
      <c r="N74" s="84">
        <f t="shared" si="7"/>
        <v>0</v>
      </c>
      <c r="O74" s="84">
        <f t="shared" si="8"/>
        <v>0</v>
      </c>
      <c r="P74" s="84">
        <f t="shared" si="9"/>
        <v>0</v>
      </c>
      <c r="Q74" s="84">
        <f t="shared" si="10"/>
        <v>0</v>
      </c>
      <c r="R74" s="84">
        <f t="shared" si="11"/>
        <v>0</v>
      </c>
      <c r="S74" s="84">
        <f t="shared" si="12"/>
        <v>0</v>
      </c>
      <c r="T74" s="84">
        <f t="shared" si="13"/>
        <v>0</v>
      </c>
      <c r="U74" s="84">
        <f t="shared" si="14"/>
        <v>0</v>
      </c>
      <c r="V74" s="84">
        <f t="shared" si="15"/>
        <v>0</v>
      </c>
      <c r="W74" s="84">
        <f t="shared" si="16"/>
        <v>0</v>
      </c>
      <c r="X74" s="84">
        <f t="shared" si="17"/>
        <v>0</v>
      </c>
      <c r="Y74" s="84">
        <f t="shared" si="18"/>
        <v>0</v>
      </c>
      <c r="Z74" s="84">
        <f t="shared" si="19"/>
        <v>0</v>
      </c>
      <c r="AA74" s="84">
        <f t="shared" si="20"/>
        <v>0</v>
      </c>
      <c r="AB74" s="84">
        <f t="shared" si="21"/>
        <v>0</v>
      </c>
      <c r="AC74" s="84">
        <f t="shared" si="22"/>
        <v>0</v>
      </c>
      <c r="AD74" s="84">
        <f t="shared" si="23"/>
        <v>0</v>
      </c>
      <c r="AE74" s="84">
        <f t="shared" si="24"/>
        <v>0</v>
      </c>
      <c r="AF74" s="84">
        <f t="shared" si="25"/>
        <v>0</v>
      </c>
      <c r="AG74" s="84">
        <f t="shared" si="26"/>
        <v>0</v>
      </c>
      <c r="AH74" s="84">
        <f t="shared" si="27"/>
        <v>0</v>
      </c>
      <c r="AI74" s="84">
        <f t="shared" si="28"/>
        <v>0</v>
      </c>
      <c r="AJ74" s="84">
        <f t="shared" si="29"/>
        <v>0</v>
      </c>
      <c r="AK74" s="84">
        <f t="shared" si="30"/>
        <v>0</v>
      </c>
      <c r="AL74" s="84">
        <f t="shared" si="31"/>
        <v>0</v>
      </c>
      <c r="AM74" s="84">
        <f t="shared" si="32"/>
        <v>0</v>
      </c>
      <c r="AN74" s="84">
        <f t="shared" si="33"/>
        <v>0</v>
      </c>
      <c r="AO74" s="84">
        <f t="shared" si="34"/>
        <v>0</v>
      </c>
      <c r="AP74" s="84">
        <f t="shared" si="35"/>
        <v>0</v>
      </c>
      <c r="AQ74" s="84">
        <f t="shared" si="36"/>
        <v>0</v>
      </c>
      <c r="AR74" s="84">
        <f t="shared" si="37"/>
        <v>0</v>
      </c>
      <c r="AS74" s="84">
        <f t="shared" si="38"/>
        <v>0</v>
      </c>
      <c r="AT74" s="84">
        <f t="shared" si="39"/>
        <v>0</v>
      </c>
      <c r="AU74" s="84">
        <f t="shared" si="40"/>
        <v>0</v>
      </c>
      <c r="AV74" s="84">
        <f t="shared" si="41"/>
        <v>0</v>
      </c>
      <c r="AW74" s="84">
        <f t="shared" si="42"/>
        <v>0</v>
      </c>
      <c r="AX74" s="84">
        <f t="shared" si="43"/>
        <v>0</v>
      </c>
      <c r="AY74" s="84">
        <f t="shared" si="44"/>
        <v>0</v>
      </c>
      <c r="AZ74" s="84">
        <f t="shared" si="45"/>
        <v>0</v>
      </c>
      <c r="BA74" s="84">
        <f t="shared" si="46"/>
        <v>0</v>
      </c>
      <c r="BB74" s="84">
        <f t="shared" si="47"/>
        <v>0</v>
      </c>
      <c r="BC74" s="84">
        <f t="shared" si="48"/>
        <v>0</v>
      </c>
      <c r="BD74" s="84">
        <f t="shared" si="49"/>
        <v>0</v>
      </c>
      <c r="BE74" s="84">
        <f t="shared" si="50"/>
        <v>0</v>
      </c>
      <c r="BF74" s="84">
        <f t="shared" si="51"/>
        <v>0</v>
      </c>
      <c r="BG74" s="84">
        <f t="shared" si="52"/>
        <v>0</v>
      </c>
      <c r="BH74" s="84">
        <f t="shared" si="53"/>
        <v>0</v>
      </c>
      <c r="BI74" s="84">
        <f t="shared" si="54"/>
        <v>0</v>
      </c>
      <c r="BJ74" s="84">
        <f t="shared" si="55"/>
        <v>0</v>
      </c>
      <c r="BK74" s="84">
        <f t="shared" si="56"/>
        <v>0</v>
      </c>
      <c r="BL74" s="84">
        <f t="shared" si="57"/>
        <v>0</v>
      </c>
      <c r="BM74" s="84">
        <f t="shared" si="58"/>
        <v>0</v>
      </c>
      <c r="BN74" s="84">
        <f t="shared" si="59"/>
        <v>0</v>
      </c>
      <c r="BO74" s="84">
        <f t="shared" si="60"/>
        <v>0</v>
      </c>
      <c r="BP74" s="84">
        <f t="shared" si="61"/>
        <v>0</v>
      </c>
      <c r="BQ74" s="84">
        <f t="shared" si="62"/>
        <v>0</v>
      </c>
      <c r="BR74" s="84">
        <f t="shared" si="63"/>
        <v>0</v>
      </c>
      <c r="BS74" s="84">
        <f t="shared" si="64"/>
        <v>0</v>
      </c>
      <c r="BT74" s="84">
        <f t="shared" si="65"/>
        <v>0</v>
      </c>
      <c r="BU74" s="84">
        <f t="shared" si="66"/>
        <v>0</v>
      </c>
      <c r="BV74" s="84">
        <f t="shared" si="67"/>
        <v>0</v>
      </c>
      <c r="BW74" s="84">
        <f t="shared" si="68"/>
        <v>0</v>
      </c>
      <c r="BX74" s="84">
        <f t="shared" si="69"/>
        <v>0</v>
      </c>
      <c r="BY74" s="84">
        <f t="shared" si="70"/>
        <v>0</v>
      </c>
      <c r="BZ74" s="84">
        <f t="shared" si="71"/>
        <v>0</v>
      </c>
      <c r="CA74" s="84">
        <f t="shared" si="72"/>
        <v>0</v>
      </c>
      <c r="CB74" s="84">
        <f t="shared" si="73"/>
        <v>0</v>
      </c>
      <c r="CC74" s="84">
        <f t="shared" si="74"/>
        <v>0</v>
      </c>
      <c r="CD74" s="84">
        <f t="shared" si="75"/>
        <v>0</v>
      </c>
      <c r="CE74" s="84">
        <f t="shared" si="76"/>
        <v>0</v>
      </c>
      <c r="CF74" s="84">
        <f t="shared" si="77"/>
        <v>0</v>
      </c>
      <c r="CG74" s="84">
        <f t="shared" si="78"/>
        <v>0</v>
      </c>
      <c r="CH74" s="84">
        <f t="shared" si="79"/>
        <v>0</v>
      </c>
      <c r="CI74" s="84">
        <f t="shared" si="80"/>
        <v>0</v>
      </c>
      <c r="CJ74" s="84">
        <f t="shared" si="81"/>
        <v>0</v>
      </c>
      <c r="CK74" s="84">
        <f t="shared" si="82"/>
        <v>0</v>
      </c>
      <c r="CL74" s="84">
        <f t="shared" si="83"/>
        <v>0</v>
      </c>
      <c r="CM74" s="84">
        <f t="shared" si="84"/>
        <v>0</v>
      </c>
      <c r="CN74" s="84">
        <f t="shared" si="85"/>
        <v>0</v>
      </c>
      <c r="CO74" s="84">
        <f t="shared" si="86"/>
        <v>0</v>
      </c>
      <c r="CP74" s="84">
        <f t="shared" si="87"/>
        <v>0</v>
      </c>
      <c r="CQ74" s="84">
        <f t="shared" si="88"/>
        <v>0</v>
      </c>
      <c r="CR74" s="84">
        <f t="shared" si="89"/>
        <v>0</v>
      </c>
      <c r="CS74" s="84">
        <f t="shared" si="90"/>
        <v>0</v>
      </c>
      <c r="CT74" s="84">
        <f t="shared" si="91"/>
        <v>0</v>
      </c>
      <c r="CU74" s="84">
        <f t="shared" si="92"/>
        <v>0</v>
      </c>
      <c r="CV74" s="84">
        <f t="shared" si="93"/>
        <v>0</v>
      </c>
      <c r="CW74" s="84">
        <f t="shared" si="94"/>
        <v>0</v>
      </c>
      <c r="CX74" s="84">
        <f t="shared" si="95"/>
        <v>0</v>
      </c>
    </row>
    <row r="75" spans="1:102" ht="14.25">
      <c r="A75" s="78">
        <f t="shared" si="96"/>
        <v>65</v>
      </c>
      <c r="B75" s="79"/>
      <c r="C75" s="80"/>
      <c r="D75" s="81"/>
      <c r="E75" s="82"/>
      <c r="F75" s="83"/>
      <c r="G75" s="84">
        <f t="shared" ref="G75:G127" si="97">IF($F75=1,($E75),0)</f>
        <v>0</v>
      </c>
      <c r="H75" s="84">
        <f t="shared" ref="H75:H127" si="98">IF($F75=2,($E75),0)</f>
        <v>0</v>
      </c>
      <c r="I75" s="84">
        <f t="shared" ref="I75:I127" si="99">IF($F75=3,($E75),0)</f>
        <v>0</v>
      </c>
      <c r="J75" s="84">
        <f t="shared" ref="J75:J127" si="100">IF($F75=4,($E75),0)</f>
        <v>0</v>
      </c>
      <c r="K75" s="84">
        <f t="shared" ref="K75:K127" si="101">IF($F75=5,($E75),0)</f>
        <v>0</v>
      </c>
      <c r="L75" s="84">
        <f t="shared" ref="L75:L127" si="102">IF($F75=6,($E75),0)</f>
        <v>0</v>
      </c>
      <c r="M75" s="84">
        <f t="shared" ref="M75:M127" si="103">IF($F75=7,($E75),0)</f>
        <v>0</v>
      </c>
      <c r="N75" s="84">
        <f t="shared" ref="N75:N127" si="104">IF($F75=8,($E75),0)</f>
        <v>0</v>
      </c>
      <c r="O75" s="84">
        <f t="shared" ref="O75:O127" si="105">IF($F75=9,($E75),0)</f>
        <v>0</v>
      </c>
      <c r="P75" s="84">
        <f t="shared" ref="P75:P127" si="106">IF($F75=10,($E75),0)</f>
        <v>0</v>
      </c>
      <c r="Q75" s="84">
        <f t="shared" ref="Q75:Q127" si="107">IF($F75=11,($E75),0)</f>
        <v>0</v>
      </c>
      <c r="R75" s="84">
        <f t="shared" ref="R75:R127" si="108">IF($F75=12,($E75),0)</f>
        <v>0</v>
      </c>
      <c r="S75" s="84">
        <f t="shared" ref="S75:S127" si="109">IF($F75=13,($E75),0)</f>
        <v>0</v>
      </c>
      <c r="T75" s="84">
        <f t="shared" ref="T75:T127" si="110">IF($F75=14,($E75),0)</f>
        <v>0</v>
      </c>
      <c r="U75" s="84">
        <f t="shared" ref="U75:U127" si="111">IF($F75=15,($E75),0)</f>
        <v>0</v>
      </c>
      <c r="V75" s="84">
        <f t="shared" ref="V75:V127" si="112">IF($F75=16,($E75),0)</f>
        <v>0</v>
      </c>
      <c r="W75" s="84">
        <f t="shared" ref="W75:W127" si="113">IF($F75=17,($E75),0)</f>
        <v>0</v>
      </c>
      <c r="X75" s="84">
        <f t="shared" ref="X75:X127" si="114">IF($F75=18,($E75),0)</f>
        <v>0</v>
      </c>
      <c r="Y75" s="84">
        <f t="shared" ref="Y75:Y127" si="115">IF($F75=19,($E75),0)</f>
        <v>0</v>
      </c>
      <c r="Z75" s="84">
        <f t="shared" ref="Z75:Z127" si="116">IF($F75=30,($E75),0)</f>
        <v>0</v>
      </c>
      <c r="AA75" s="84">
        <f t="shared" ref="AA75:AA127" si="117">IF($F75=31,($E75),0)</f>
        <v>0</v>
      </c>
      <c r="AB75" s="84">
        <f t="shared" ref="AB75:AB127" si="118">IF($F75=32,($E75),0)</f>
        <v>0</v>
      </c>
      <c r="AC75" s="84">
        <f t="shared" ref="AC75:AC127" si="119">IF($F75=33,($E75),0)</f>
        <v>0</v>
      </c>
      <c r="AD75" s="84">
        <f t="shared" ref="AD75:AD127" si="120">IF($F75=34,($E75),0)</f>
        <v>0</v>
      </c>
      <c r="AE75" s="84">
        <f t="shared" ref="AE75:AE127" si="121">IF($F75=35,($E75),0)</f>
        <v>0</v>
      </c>
      <c r="AF75" s="84">
        <f t="shared" ref="AF75:AF127" si="122">IF($F75=36,($E75),0)</f>
        <v>0</v>
      </c>
      <c r="AG75" s="84">
        <f t="shared" ref="AG75:AG127" si="123">IF($F75=37,($E75),0)</f>
        <v>0</v>
      </c>
      <c r="AH75" s="84">
        <f t="shared" ref="AH75:AH127" si="124">IF($F75=38,($E75),0)</f>
        <v>0</v>
      </c>
      <c r="AI75" s="84">
        <f t="shared" ref="AI75:AI127" si="125">IF($F75=39,($E75),0)</f>
        <v>0</v>
      </c>
      <c r="AJ75" s="84">
        <f t="shared" ref="AJ75:AJ127" si="126">IF($F75=40,($E75),0)</f>
        <v>0</v>
      </c>
      <c r="AK75" s="84">
        <f t="shared" ref="AK75:AK127" si="127">IF($F75=41,($E75),0)</f>
        <v>0</v>
      </c>
      <c r="AL75" s="84">
        <f t="shared" ref="AL75:AL127" si="128">IF($F75=42,($E75),0)</f>
        <v>0</v>
      </c>
      <c r="AM75" s="84">
        <f t="shared" ref="AM75:AM127" si="129">IF($F75=43,($E75),0)</f>
        <v>0</v>
      </c>
      <c r="AN75" s="84">
        <f t="shared" ref="AN75:AN127" si="130">IF($F75=44,($E75),0)</f>
        <v>0</v>
      </c>
      <c r="AO75" s="84">
        <f t="shared" ref="AO75:AO127" si="131">IF($F75=45,($E75),0)</f>
        <v>0</v>
      </c>
      <c r="AP75" s="84">
        <f t="shared" ref="AP75:AP127" si="132">IF($F75=46,($E75),0)</f>
        <v>0</v>
      </c>
      <c r="AQ75" s="84">
        <f t="shared" ref="AQ75:AQ127" si="133">IF($F75=47,($E75),0)</f>
        <v>0</v>
      </c>
      <c r="AR75" s="84">
        <f t="shared" ref="AR75:AR127" si="134">IF($F75=48,($E75),0)</f>
        <v>0</v>
      </c>
      <c r="AS75" s="84">
        <f t="shared" ref="AS75:AS127" si="135">IF($F75=49,($E75),0)</f>
        <v>0</v>
      </c>
      <c r="AT75" s="84">
        <f t="shared" ref="AT75:AT127" si="136">IF($F75=50,($E75),0)</f>
        <v>0</v>
      </c>
      <c r="AU75" s="84">
        <f t="shared" ref="AU75:AU127" si="137">IF($F75=51,($E75),0)</f>
        <v>0</v>
      </c>
      <c r="AV75" s="84">
        <f t="shared" ref="AV75:AV127" si="138">IF($F75=52,($E75),0)</f>
        <v>0</v>
      </c>
      <c r="AW75" s="84">
        <f t="shared" ref="AW75:AW127" si="139">IF($F75=53,($E75),0)</f>
        <v>0</v>
      </c>
      <c r="AX75" s="84">
        <f t="shared" ref="AX75:AX127" si="140">IF($F75=54,($E75),0)</f>
        <v>0</v>
      </c>
      <c r="AY75" s="84">
        <f t="shared" ref="AY75:AY127" si="141">IF($F75=55,($E75),0)</f>
        <v>0</v>
      </c>
      <c r="AZ75" s="84">
        <f t="shared" ref="AZ75:AZ127" si="142">IF($F75=56,($E75),0)</f>
        <v>0</v>
      </c>
      <c r="BA75" s="84">
        <f t="shared" ref="BA75:BA127" si="143">IF($F75=60,($E75),0)</f>
        <v>0</v>
      </c>
      <c r="BB75" s="84">
        <f t="shared" ref="BB75:BB127" si="144">IF($F75=61,($E75),0)</f>
        <v>0</v>
      </c>
      <c r="BC75" s="84">
        <f t="shared" ref="BC75:BC127" si="145">IF($F75=62,($E75),0)</f>
        <v>0</v>
      </c>
      <c r="BD75" s="84">
        <f t="shared" ref="BD75:BD127" si="146">IF($F75=63,($E75),0)</f>
        <v>0</v>
      </c>
      <c r="BE75" s="84">
        <f t="shared" ref="BE75:BE127" si="147">IF($F75=64,($E75),0)</f>
        <v>0</v>
      </c>
      <c r="BF75" s="84">
        <f t="shared" ref="BF75:BF127" si="148">IF($F75=65,($E75),0)</f>
        <v>0</v>
      </c>
      <c r="BG75" s="84">
        <f t="shared" ref="BG75:BG127" si="149">IF($F75=66,($E75),0)</f>
        <v>0</v>
      </c>
      <c r="BH75" s="84">
        <f t="shared" ref="BH75:BH127" si="150">IF($F75=67,($E75),0)</f>
        <v>0</v>
      </c>
      <c r="BI75" s="84">
        <f t="shared" ref="BI75:BI127" si="151">IF($F75=68,($E75),0)</f>
        <v>0</v>
      </c>
      <c r="BJ75" s="84">
        <f t="shared" ref="BJ75:BJ127" si="152">IF($F75=69,($E75),0)</f>
        <v>0</v>
      </c>
      <c r="BK75" s="84">
        <f t="shared" ref="BK75:BK127" si="153">IF($F75=70,($E75),0)</f>
        <v>0</v>
      </c>
      <c r="BL75" s="84">
        <f t="shared" ref="BL75:BL127" si="154">IF($F75=71,($E75),0)</f>
        <v>0</v>
      </c>
      <c r="BM75" s="84">
        <f t="shared" ref="BM75:BM127" si="155">IF($F75=72,($E75),0)</f>
        <v>0</v>
      </c>
      <c r="BN75" s="84">
        <f t="shared" ref="BN75:BN127" si="156">IF($F75=73,($E75),0)</f>
        <v>0</v>
      </c>
      <c r="BO75" s="84">
        <f t="shared" ref="BO75:BO127" si="157">IF($F75=74,($E75),0)</f>
        <v>0</v>
      </c>
      <c r="BP75" s="84">
        <f t="shared" ref="BP75:BP127" si="158">IF($F75=75,($E75),0)</f>
        <v>0</v>
      </c>
      <c r="BQ75" s="84">
        <f t="shared" ref="BQ75:BQ127" si="159">IF($F75=76,($E75),0)</f>
        <v>0</v>
      </c>
      <c r="BR75" s="84">
        <f t="shared" ref="BR75:BR127" si="160">IF($F75=77,($E75),0)</f>
        <v>0</v>
      </c>
      <c r="BS75" s="84">
        <f t="shared" ref="BS75:BS127" si="161">IF($F75=78,($E75),0)</f>
        <v>0</v>
      </c>
      <c r="BT75" s="84">
        <f t="shared" ref="BT75:BT127" si="162">IF($F75=79,($E75),0)</f>
        <v>0</v>
      </c>
      <c r="BU75" s="84">
        <f t="shared" ref="BU75:BU127" si="163">IF($F75=80,($E75),0)</f>
        <v>0</v>
      </c>
      <c r="BV75" s="84">
        <f t="shared" ref="BV75:BV127" si="164">IF($F75=81,($E75),0)</f>
        <v>0</v>
      </c>
      <c r="BW75" s="84">
        <f t="shared" ref="BW75:BW127" si="165">IF($F75=82,($E75),0)</f>
        <v>0</v>
      </c>
      <c r="BX75" s="84">
        <f t="shared" ref="BX75:BX127" si="166">IF($F75=83,($E75),0)</f>
        <v>0</v>
      </c>
      <c r="BY75" s="84">
        <f t="shared" ref="BY75:BY127" si="167">IF($F75=84,($E75),0)</f>
        <v>0</v>
      </c>
      <c r="BZ75" s="84">
        <f t="shared" ref="BZ75:BZ127" si="168">IF($F75=85,($E75),0)</f>
        <v>0</v>
      </c>
      <c r="CA75" s="84">
        <f t="shared" ref="CA75:CA127" si="169">IF($F75=86,($E75),0)</f>
        <v>0</v>
      </c>
      <c r="CB75" s="84">
        <f t="shared" ref="CB75:CB127" si="170">IF($F75=87,($E75),0)</f>
        <v>0</v>
      </c>
      <c r="CC75" s="84">
        <f t="shared" ref="CC75:CC127" si="171">IF($F75=88,($E75),0)</f>
        <v>0</v>
      </c>
      <c r="CD75" s="84">
        <f t="shared" ref="CD75:CD127" si="172">IF($F75=90,($E75),0)</f>
        <v>0</v>
      </c>
      <c r="CE75" s="84">
        <f t="shared" ref="CE75:CE127" si="173">IF($F75=91,($E75),0)</f>
        <v>0</v>
      </c>
      <c r="CF75" s="84">
        <f t="shared" ref="CF75:CF127" si="174">IF($F75=92,($E75),0)</f>
        <v>0</v>
      </c>
      <c r="CG75" s="84">
        <f t="shared" ref="CG75:CG127" si="175">IF($F75=93,($E75),0)</f>
        <v>0</v>
      </c>
      <c r="CH75" s="84">
        <f t="shared" ref="CH75:CH127" si="176">IF($F75=100,($E75),0)</f>
        <v>0</v>
      </c>
      <c r="CI75" s="84">
        <f t="shared" ref="CI75:CI127" si="177">IF($F75=101,($E75),0)</f>
        <v>0</v>
      </c>
      <c r="CJ75" s="84">
        <f t="shared" ref="CJ75:CJ127" si="178">IF($F75=102,($E75),0)</f>
        <v>0</v>
      </c>
      <c r="CK75" s="84">
        <f t="shared" ref="CK75:CK127" si="179">IF($F75=103,($E75),0)</f>
        <v>0</v>
      </c>
      <c r="CL75" s="84">
        <f t="shared" ref="CL75:CL127" si="180">IF($F75=104,($E75),0)</f>
        <v>0</v>
      </c>
      <c r="CM75" s="84">
        <f t="shared" ref="CM75:CM127" si="181">IF($F75=110,($E75),0)</f>
        <v>0</v>
      </c>
      <c r="CN75" s="84">
        <f t="shared" ref="CN75:CN127" si="182">IF($F75=111,($E75),0)</f>
        <v>0</v>
      </c>
      <c r="CO75" s="84">
        <f t="shared" ref="CO75:CO127" si="183">IF($F75=112,($E75),0)</f>
        <v>0</v>
      </c>
      <c r="CP75" s="84">
        <f t="shared" ref="CP75:CP127" si="184">IF($F75=113,($E75),0)</f>
        <v>0</v>
      </c>
      <c r="CQ75" s="84">
        <f t="shared" ref="CQ75:CQ127" si="185">IF($F75=114,($E75),0)</f>
        <v>0</v>
      </c>
      <c r="CR75" s="84">
        <f t="shared" ref="CR75:CR127" si="186">IF($F75=115,($E75),0)</f>
        <v>0</v>
      </c>
      <c r="CS75" s="84">
        <f t="shared" ref="CS75:CS127" si="187">IF($F75=116,($E75),0)</f>
        <v>0</v>
      </c>
      <c r="CT75" s="84">
        <f t="shared" ref="CT75:CT127" si="188">IF($F75=117,($E75),0)</f>
        <v>0</v>
      </c>
      <c r="CU75" s="84">
        <f t="shared" ref="CU75:CU127" si="189">IF($F75=118,($E75),0)</f>
        <v>0</v>
      </c>
      <c r="CV75" s="84">
        <f t="shared" ref="CV75:CV127" si="190">IF($F75=119,($E75),0)</f>
        <v>0</v>
      </c>
      <c r="CW75" s="84">
        <f t="shared" ref="CW75:CW127" si="191">IF($F75=200,($E75),0)</f>
        <v>0</v>
      </c>
      <c r="CX75" s="84">
        <f t="shared" ref="CX75:CX127" si="192">IF($F75=301,($E75),0)</f>
        <v>0</v>
      </c>
    </row>
    <row r="76" spans="1:102" ht="14.25">
      <c r="A76" s="78">
        <f t="shared" si="96"/>
        <v>66</v>
      </c>
      <c r="B76" s="79"/>
      <c r="C76" s="80"/>
      <c r="D76" s="81"/>
      <c r="E76" s="82"/>
      <c r="F76" s="83"/>
      <c r="G76" s="84">
        <f t="shared" si="97"/>
        <v>0</v>
      </c>
      <c r="H76" s="84">
        <f t="shared" si="98"/>
        <v>0</v>
      </c>
      <c r="I76" s="84">
        <f t="shared" si="99"/>
        <v>0</v>
      </c>
      <c r="J76" s="84">
        <f t="shared" si="100"/>
        <v>0</v>
      </c>
      <c r="K76" s="84">
        <f t="shared" si="101"/>
        <v>0</v>
      </c>
      <c r="L76" s="84">
        <f t="shared" si="102"/>
        <v>0</v>
      </c>
      <c r="M76" s="84">
        <f t="shared" si="103"/>
        <v>0</v>
      </c>
      <c r="N76" s="84">
        <f t="shared" si="104"/>
        <v>0</v>
      </c>
      <c r="O76" s="84">
        <f t="shared" si="105"/>
        <v>0</v>
      </c>
      <c r="P76" s="84">
        <f t="shared" si="106"/>
        <v>0</v>
      </c>
      <c r="Q76" s="84">
        <f t="shared" si="107"/>
        <v>0</v>
      </c>
      <c r="R76" s="84">
        <f t="shared" si="108"/>
        <v>0</v>
      </c>
      <c r="S76" s="84">
        <f t="shared" si="109"/>
        <v>0</v>
      </c>
      <c r="T76" s="84">
        <f t="shared" si="110"/>
        <v>0</v>
      </c>
      <c r="U76" s="84">
        <f t="shared" si="111"/>
        <v>0</v>
      </c>
      <c r="V76" s="84">
        <f t="shared" si="112"/>
        <v>0</v>
      </c>
      <c r="W76" s="84">
        <f t="shared" si="113"/>
        <v>0</v>
      </c>
      <c r="X76" s="84">
        <f t="shared" si="114"/>
        <v>0</v>
      </c>
      <c r="Y76" s="84">
        <f t="shared" si="115"/>
        <v>0</v>
      </c>
      <c r="Z76" s="84">
        <f t="shared" si="116"/>
        <v>0</v>
      </c>
      <c r="AA76" s="84">
        <f t="shared" si="117"/>
        <v>0</v>
      </c>
      <c r="AB76" s="84">
        <f t="shared" si="118"/>
        <v>0</v>
      </c>
      <c r="AC76" s="84">
        <f t="shared" si="119"/>
        <v>0</v>
      </c>
      <c r="AD76" s="84">
        <f t="shared" si="120"/>
        <v>0</v>
      </c>
      <c r="AE76" s="84">
        <f t="shared" si="121"/>
        <v>0</v>
      </c>
      <c r="AF76" s="84">
        <f t="shared" si="122"/>
        <v>0</v>
      </c>
      <c r="AG76" s="84">
        <f t="shared" si="123"/>
        <v>0</v>
      </c>
      <c r="AH76" s="84">
        <f t="shared" si="124"/>
        <v>0</v>
      </c>
      <c r="AI76" s="84">
        <f t="shared" si="125"/>
        <v>0</v>
      </c>
      <c r="AJ76" s="84">
        <f t="shared" si="126"/>
        <v>0</v>
      </c>
      <c r="AK76" s="84">
        <f t="shared" si="127"/>
        <v>0</v>
      </c>
      <c r="AL76" s="84">
        <f t="shared" si="128"/>
        <v>0</v>
      </c>
      <c r="AM76" s="84">
        <f t="shared" si="129"/>
        <v>0</v>
      </c>
      <c r="AN76" s="84">
        <f t="shared" si="130"/>
        <v>0</v>
      </c>
      <c r="AO76" s="84">
        <f t="shared" si="131"/>
        <v>0</v>
      </c>
      <c r="AP76" s="84">
        <f t="shared" si="132"/>
        <v>0</v>
      </c>
      <c r="AQ76" s="84">
        <f t="shared" si="133"/>
        <v>0</v>
      </c>
      <c r="AR76" s="84">
        <f t="shared" si="134"/>
        <v>0</v>
      </c>
      <c r="AS76" s="84">
        <f t="shared" si="135"/>
        <v>0</v>
      </c>
      <c r="AT76" s="84">
        <f t="shared" si="136"/>
        <v>0</v>
      </c>
      <c r="AU76" s="84">
        <f t="shared" si="137"/>
        <v>0</v>
      </c>
      <c r="AV76" s="84">
        <f t="shared" si="138"/>
        <v>0</v>
      </c>
      <c r="AW76" s="84">
        <f t="shared" si="139"/>
        <v>0</v>
      </c>
      <c r="AX76" s="84">
        <f t="shared" si="140"/>
        <v>0</v>
      </c>
      <c r="AY76" s="84">
        <f t="shared" si="141"/>
        <v>0</v>
      </c>
      <c r="AZ76" s="84">
        <f t="shared" si="142"/>
        <v>0</v>
      </c>
      <c r="BA76" s="84">
        <f t="shared" si="143"/>
        <v>0</v>
      </c>
      <c r="BB76" s="84">
        <f t="shared" si="144"/>
        <v>0</v>
      </c>
      <c r="BC76" s="84">
        <f t="shared" si="145"/>
        <v>0</v>
      </c>
      <c r="BD76" s="84">
        <f t="shared" si="146"/>
        <v>0</v>
      </c>
      <c r="BE76" s="84">
        <f t="shared" si="147"/>
        <v>0</v>
      </c>
      <c r="BF76" s="84">
        <f t="shared" si="148"/>
        <v>0</v>
      </c>
      <c r="BG76" s="84">
        <f t="shared" si="149"/>
        <v>0</v>
      </c>
      <c r="BH76" s="84">
        <f t="shared" si="150"/>
        <v>0</v>
      </c>
      <c r="BI76" s="84">
        <f t="shared" si="151"/>
        <v>0</v>
      </c>
      <c r="BJ76" s="84">
        <f t="shared" si="152"/>
        <v>0</v>
      </c>
      <c r="BK76" s="84">
        <f t="shared" si="153"/>
        <v>0</v>
      </c>
      <c r="BL76" s="84">
        <f t="shared" si="154"/>
        <v>0</v>
      </c>
      <c r="BM76" s="84">
        <f t="shared" si="155"/>
        <v>0</v>
      </c>
      <c r="BN76" s="84">
        <f t="shared" si="156"/>
        <v>0</v>
      </c>
      <c r="BO76" s="84">
        <f t="shared" si="157"/>
        <v>0</v>
      </c>
      <c r="BP76" s="84">
        <f t="shared" si="158"/>
        <v>0</v>
      </c>
      <c r="BQ76" s="84">
        <f t="shared" si="159"/>
        <v>0</v>
      </c>
      <c r="BR76" s="84">
        <f t="shared" si="160"/>
        <v>0</v>
      </c>
      <c r="BS76" s="84">
        <f t="shared" si="161"/>
        <v>0</v>
      </c>
      <c r="BT76" s="84">
        <f t="shared" si="162"/>
        <v>0</v>
      </c>
      <c r="BU76" s="84">
        <f t="shared" si="163"/>
        <v>0</v>
      </c>
      <c r="BV76" s="84">
        <f t="shared" si="164"/>
        <v>0</v>
      </c>
      <c r="BW76" s="84">
        <f t="shared" si="165"/>
        <v>0</v>
      </c>
      <c r="BX76" s="84">
        <f t="shared" si="166"/>
        <v>0</v>
      </c>
      <c r="BY76" s="84">
        <f t="shared" si="167"/>
        <v>0</v>
      </c>
      <c r="BZ76" s="84">
        <f t="shared" si="168"/>
        <v>0</v>
      </c>
      <c r="CA76" s="84">
        <f t="shared" si="169"/>
        <v>0</v>
      </c>
      <c r="CB76" s="84">
        <f t="shared" si="170"/>
        <v>0</v>
      </c>
      <c r="CC76" s="84">
        <f t="shared" si="171"/>
        <v>0</v>
      </c>
      <c r="CD76" s="84">
        <f t="shared" si="172"/>
        <v>0</v>
      </c>
      <c r="CE76" s="84">
        <f t="shared" si="173"/>
        <v>0</v>
      </c>
      <c r="CF76" s="84">
        <f t="shared" si="174"/>
        <v>0</v>
      </c>
      <c r="CG76" s="84">
        <f t="shared" si="175"/>
        <v>0</v>
      </c>
      <c r="CH76" s="84">
        <f t="shared" si="176"/>
        <v>0</v>
      </c>
      <c r="CI76" s="84">
        <f t="shared" si="177"/>
        <v>0</v>
      </c>
      <c r="CJ76" s="84">
        <f t="shared" si="178"/>
        <v>0</v>
      </c>
      <c r="CK76" s="84">
        <f t="shared" si="179"/>
        <v>0</v>
      </c>
      <c r="CL76" s="84">
        <f t="shared" si="180"/>
        <v>0</v>
      </c>
      <c r="CM76" s="84">
        <f t="shared" si="181"/>
        <v>0</v>
      </c>
      <c r="CN76" s="84">
        <f t="shared" si="182"/>
        <v>0</v>
      </c>
      <c r="CO76" s="84">
        <f t="shared" si="183"/>
        <v>0</v>
      </c>
      <c r="CP76" s="84">
        <f t="shared" si="184"/>
        <v>0</v>
      </c>
      <c r="CQ76" s="84">
        <f t="shared" si="185"/>
        <v>0</v>
      </c>
      <c r="CR76" s="84">
        <f t="shared" si="186"/>
        <v>0</v>
      </c>
      <c r="CS76" s="84">
        <f t="shared" si="187"/>
        <v>0</v>
      </c>
      <c r="CT76" s="84">
        <f t="shared" si="188"/>
        <v>0</v>
      </c>
      <c r="CU76" s="84">
        <f t="shared" si="189"/>
        <v>0</v>
      </c>
      <c r="CV76" s="84">
        <f t="shared" si="190"/>
        <v>0</v>
      </c>
      <c r="CW76" s="84">
        <f t="shared" si="191"/>
        <v>0</v>
      </c>
      <c r="CX76" s="84">
        <f t="shared" si="192"/>
        <v>0</v>
      </c>
    </row>
    <row r="77" spans="1:102" ht="14.25">
      <c r="A77" s="78">
        <f t="shared" si="96"/>
        <v>67</v>
      </c>
      <c r="B77" s="79"/>
      <c r="C77" s="80"/>
      <c r="D77" s="81"/>
      <c r="E77" s="82"/>
      <c r="F77" s="83"/>
      <c r="G77" s="84">
        <f t="shared" si="97"/>
        <v>0</v>
      </c>
      <c r="H77" s="84">
        <f t="shared" si="98"/>
        <v>0</v>
      </c>
      <c r="I77" s="84">
        <f t="shared" si="99"/>
        <v>0</v>
      </c>
      <c r="J77" s="84">
        <f t="shared" si="100"/>
        <v>0</v>
      </c>
      <c r="K77" s="84">
        <f t="shared" si="101"/>
        <v>0</v>
      </c>
      <c r="L77" s="84">
        <f t="shared" si="102"/>
        <v>0</v>
      </c>
      <c r="M77" s="84">
        <f t="shared" si="103"/>
        <v>0</v>
      </c>
      <c r="N77" s="84">
        <f t="shared" si="104"/>
        <v>0</v>
      </c>
      <c r="O77" s="84">
        <f t="shared" si="105"/>
        <v>0</v>
      </c>
      <c r="P77" s="84">
        <f t="shared" si="106"/>
        <v>0</v>
      </c>
      <c r="Q77" s="84">
        <f t="shared" si="107"/>
        <v>0</v>
      </c>
      <c r="R77" s="84">
        <f t="shared" si="108"/>
        <v>0</v>
      </c>
      <c r="S77" s="84">
        <f t="shared" si="109"/>
        <v>0</v>
      </c>
      <c r="T77" s="84">
        <f t="shared" si="110"/>
        <v>0</v>
      </c>
      <c r="U77" s="84">
        <f t="shared" si="111"/>
        <v>0</v>
      </c>
      <c r="V77" s="84">
        <f t="shared" si="112"/>
        <v>0</v>
      </c>
      <c r="W77" s="84">
        <f t="shared" si="113"/>
        <v>0</v>
      </c>
      <c r="X77" s="84">
        <f t="shared" si="114"/>
        <v>0</v>
      </c>
      <c r="Y77" s="84">
        <f t="shared" si="115"/>
        <v>0</v>
      </c>
      <c r="Z77" s="84">
        <f t="shared" si="116"/>
        <v>0</v>
      </c>
      <c r="AA77" s="84">
        <f t="shared" si="117"/>
        <v>0</v>
      </c>
      <c r="AB77" s="84">
        <f t="shared" si="118"/>
        <v>0</v>
      </c>
      <c r="AC77" s="84">
        <f t="shared" si="119"/>
        <v>0</v>
      </c>
      <c r="AD77" s="84">
        <f t="shared" si="120"/>
        <v>0</v>
      </c>
      <c r="AE77" s="84">
        <f t="shared" si="121"/>
        <v>0</v>
      </c>
      <c r="AF77" s="84">
        <f t="shared" si="122"/>
        <v>0</v>
      </c>
      <c r="AG77" s="84">
        <f t="shared" si="123"/>
        <v>0</v>
      </c>
      <c r="AH77" s="84">
        <f t="shared" si="124"/>
        <v>0</v>
      </c>
      <c r="AI77" s="84">
        <f t="shared" si="125"/>
        <v>0</v>
      </c>
      <c r="AJ77" s="84">
        <f t="shared" si="126"/>
        <v>0</v>
      </c>
      <c r="AK77" s="84">
        <f t="shared" si="127"/>
        <v>0</v>
      </c>
      <c r="AL77" s="84">
        <f t="shared" si="128"/>
        <v>0</v>
      </c>
      <c r="AM77" s="84">
        <f t="shared" si="129"/>
        <v>0</v>
      </c>
      <c r="AN77" s="84">
        <f t="shared" si="130"/>
        <v>0</v>
      </c>
      <c r="AO77" s="84">
        <f t="shared" si="131"/>
        <v>0</v>
      </c>
      <c r="AP77" s="84">
        <f t="shared" si="132"/>
        <v>0</v>
      </c>
      <c r="AQ77" s="84">
        <f t="shared" si="133"/>
        <v>0</v>
      </c>
      <c r="AR77" s="84">
        <f t="shared" si="134"/>
        <v>0</v>
      </c>
      <c r="AS77" s="84">
        <f t="shared" si="135"/>
        <v>0</v>
      </c>
      <c r="AT77" s="84">
        <f t="shared" si="136"/>
        <v>0</v>
      </c>
      <c r="AU77" s="84">
        <f t="shared" si="137"/>
        <v>0</v>
      </c>
      <c r="AV77" s="84">
        <f t="shared" si="138"/>
        <v>0</v>
      </c>
      <c r="AW77" s="84">
        <f t="shared" si="139"/>
        <v>0</v>
      </c>
      <c r="AX77" s="84">
        <f t="shared" si="140"/>
        <v>0</v>
      </c>
      <c r="AY77" s="84">
        <f t="shared" si="141"/>
        <v>0</v>
      </c>
      <c r="AZ77" s="84">
        <f t="shared" si="142"/>
        <v>0</v>
      </c>
      <c r="BA77" s="84">
        <f t="shared" si="143"/>
        <v>0</v>
      </c>
      <c r="BB77" s="84">
        <f t="shared" si="144"/>
        <v>0</v>
      </c>
      <c r="BC77" s="84">
        <f t="shared" si="145"/>
        <v>0</v>
      </c>
      <c r="BD77" s="84">
        <f t="shared" si="146"/>
        <v>0</v>
      </c>
      <c r="BE77" s="84">
        <f t="shared" si="147"/>
        <v>0</v>
      </c>
      <c r="BF77" s="84">
        <f t="shared" si="148"/>
        <v>0</v>
      </c>
      <c r="BG77" s="84">
        <f t="shared" si="149"/>
        <v>0</v>
      </c>
      <c r="BH77" s="84">
        <f t="shared" si="150"/>
        <v>0</v>
      </c>
      <c r="BI77" s="84">
        <f t="shared" si="151"/>
        <v>0</v>
      </c>
      <c r="BJ77" s="84">
        <f t="shared" si="152"/>
        <v>0</v>
      </c>
      <c r="BK77" s="84">
        <f t="shared" si="153"/>
        <v>0</v>
      </c>
      <c r="BL77" s="84">
        <f t="shared" si="154"/>
        <v>0</v>
      </c>
      <c r="BM77" s="84">
        <f t="shared" si="155"/>
        <v>0</v>
      </c>
      <c r="BN77" s="84">
        <f t="shared" si="156"/>
        <v>0</v>
      </c>
      <c r="BO77" s="84">
        <f t="shared" si="157"/>
        <v>0</v>
      </c>
      <c r="BP77" s="84">
        <f t="shared" si="158"/>
        <v>0</v>
      </c>
      <c r="BQ77" s="84">
        <f t="shared" si="159"/>
        <v>0</v>
      </c>
      <c r="BR77" s="84">
        <f t="shared" si="160"/>
        <v>0</v>
      </c>
      <c r="BS77" s="84">
        <f t="shared" si="161"/>
        <v>0</v>
      </c>
      <c r="BT77" s="84">
        <f t="shared" si="162"/>
        <v>0</v>
      </c>
      <c r="BU77" s="84">
        <f t="shared" si="163"/>
        <v>0</v>
      </c>
      <c r="BV77" s="84">
        <f t="shared" si="164"/>
        <v>0</v>
      </c>
      <c r="BW77" s="84">
        <f t="shared" si="165"/>
        <v>0</v>
      </c>
      <c r="BX77" s="84">
        <f t="shared" si="166"/>
        <v>0</v>
      </c>
      <c r="BY77" s="84">
        <f t="shared" si="167"/>
        <v>0</v>
      </c>
      <c r="BZ77" s="84">
        <f t="shared" si="168"/>
        <v>0</v>
      </c>
      <c r="CA77" s="84">
        <f t="shared" si="169"/>
        <v>0</v>
      </c>
      <c r="CB77" s="84">
        <f t="shared" si="170"/>
        <v>0</v>
      </c>
      <c r="CC77" s="84">
        <f t="shared" si="171"/>
        <v>0</v>
      </c>
      <c r="CD77" s="84">
        <f t="shared" si="172"/>
        <v>0</v>
      </c>
      <c r="CE77" s="84">
        <f t="shared" si="173"/>
        <v>0</v>
      </c>
      <c r="CF77" s="84">
        <f t="shared" si="174"/>
        <v>0</v>
      </c>
      <c r="CG77" s="84">
        <f t="shared" si="175"/>
        <v>0</v>
      </c>
      <c r="CH77" s="84">
        <f t="shared" si="176"/>
        <v>0</v>
      </c>
      <c r="CI77" s="84">
        <f t="shared" si="177"/>
        <v>0</v>
      </c>
      <c r="CJ77" s="84">
        <f t="shared" si="178"/>
        <v>0</v>
      </c>
      <c r="CK77" s="84">
        <f t="shared" si="179"/>
        <v>0</v>
      </c>
      <c r="CL77" s="84">
        <f t="shared" si="180"/>
        <v>0</v>
      </c>
      <c r="CM77" s="84">
        <f t="shared" si="181"/>
        <v>0</v>
      </c>
      <c r="CN77" s="84">
        <f t="shared" si="182"/>
        <v>0</v>
      </c>
      <c r="CO77" s="84">
        <f t="shared" si="183"/>
        <v>0</v>
      </c>
      <c r="CP77" s="84">
        <f t="shared" si="184"/>
        <v>0</v>
      </c>
      <c r="CQ77" s="84">
        <f t="shared" si="185"/>
        <v>0</v>
      </c>
      <c r="CR77" s="84">
        <f t="shared" si="186"/>
        <v>0</v>
      </c>
      <c r="CS77" s="84">
        <f t="shared" si="187"/>
        <v>0</v>
      </c>
      <c r="CT77" s="84">
        <f t="shared" si="188"/>
        <v>0</v>
      </c>
      <c r="CU77" s="84">
        <f t="shared" si="189"/>
        <v>0</v>
      </c>
      <c r="CV77" s="84">
        <f t="shared" si="190"/>
        <v>0</v>
      </c>
      <c r="CW77" s="84">
        <f t="shared" si="191"/>
        <v>0</v>
      </c>
      <c r="CX77" s="84">
        <f t="shared" si="192"/>
        <v>0</v>
      </c>
    </row>
    <row r="78" spans="1:102" ht="14.25">
      <c r="A78" s="78">
        <f t="shared" si="96"/>
        <v>68</v>
      </c>
      <c r="B78" s="79"/>
      <c r="C78" s="80"/>
      <c r="D78" s="81"/>
      <c r="E78" s="82"/>
      <c r="F78" s="83"/>
      <c r="G78" s="84">
        <f t="shared" si="97"/>
        <v>0</v>
      </c>
      <c r="H78" s="84">
        <f t="shared" si="98"/>
        <v>0</v>
      </c>
      <c r="I78" s="84">
        <f t="shared" si="99"/>
        <v>0</v>
      </c>
      <c r="J78" s="84">
        <f t="shared" si="100"/>
        <v>0</v>
      </c>
      <c r="K78" s="84">
        <f t="shared" si="101"/>
        <v>0</v>
      </c>
      <c r="L78" s="84">
        <f t="shared" si="102"/>
        <v>0</v>
      </c>
      <c r="M78" s="84">
        <f t="shared" si="103"/>
        <v>0</v>
      </c>
      <c r="N78" s="84">
        <f t="shared" si="104"/>
        <v>0</v>
      </c>
      <c r="O78" s="84">
        <f t="shared" si="105"/>
        <v>0</v>
      </c>
      <c r="P78" s="84">
        <f t="shared" si="106"/>
        <v>0</v>
      </c>
      <c r="Q78" s="84">
        <f t="shared" si="107"/>
        <v>0</v>
      </c>
      <c r="R78" s="84">
        <f t="shared" si="108"/>
        <v>0</v>
      </c>
      <c r="S78" s="84">
        <f t="shared" si="109"/>
        <v>0</v>
      </c>
      <c r="T78" s="84">
        <f t="shared" si="110"/>
        <v>0</v>
      </c>
      <c r="U78" s="84">
        <f t="shared" si="111"/>
        <v>0</v>
      </c>
      <c r="V78" s="84">
        <f t="shared" si="112"/>
        <v>0</v>
      </c>
      <c r="W78" s="84">
        <f t="shared" si="113"/>
        <v>0</v>
      </c>
      <c r="X78" s="84">
        <f t="shared" si="114"/>
        <v>0</v>
      </c>
      <c r="Y78" s="84">
        <f t="shared" si="115"/>
        <v>0</v>
      </c>
      <c r="Z78" s="84">
        <f t="shared" si="116"/>
        <v>0</v>
      </c>
      <c r="AA78" s="84">
        <f t="shared" si="117"/>
        <v>0</v>
      </c>
      <c r="AB78" s="84">
        <f t="shared" si="118"/>
        <v>0</v>
      </c>
      <c r="AC78" s="84">
        <f t="shared" si="119"/>
        <v>0</v>
      </c>
      <c r="AD78" s="84">
        <f t="shared" si="120"/>
        <v>0</v>
      </c>
      <c r="AE78" s="84">
        <f t="shared" si="121"/>
        <v>0</v>
      </c>
      <c r="AF78" s="84">
        <f t="shared" si="122"/>
        <v>0</v>
      </c>
      <c r="AG78" s="84">
        <f t="shared" si="123"/>
        <v>0</v>
      </c>
      <c r="AH78" s="84">
        <f t="shared" si="124"/>
        <v>0</v>
      </c>
      <c r="AI78" s="84">
        <f t="shared" si="125"/>
        <v>0</v>
      </c>
      <c r="AJ78" s="84">
        <f t="shared" si="126"/>
        <v>0</v>
      </c>
      <c r="AK78" s="84">
        <f t="shared" si="127"/>
        <v>0</v>
      </c>
      <c r="AL78" s="84">
        <f t="shared" si="128"/>
        <v>0</v>
      </c>
      <c r="AM78" s="84">
        <f t="shared" si="129"/>
        <v>0</v>
      </c>
      <c r="AN78" s="84">
        <f t="shared" si="130"/>
        <v>0</v>
      </c>
      <c r="AO78" s="84">
        <f t="shared" si="131"/>
        <v>0</v>
      </c>
      <c r="AP78" s="84">
        <f t="shared" si="132"/>
        <v>0</v>
      </c>
      <c r="AQ78" s="84">
        <f t="shared" si="133"/>
        <v>0</v>
      </c>
      <c r="AR78" s="84">
        <f t="shared" si="134"/>
        <v>0</v>
      </c>
      <c r="AS78" s="84">
        <f t="shared" si="135"/>
        <v>0</v>
      </c>
      <c r="AT78" s="84">
        <f t="shared" si="136"/>
        <v>0</v>
      </c>
      <c r="AU78" s="84">
        <f t="shared" si="137"/>
        <v>0</v>
      </c>
      <c r="AV78" s="84">
        <f t="shared" si="138"/>
        <v>0</v>
      </c>
      <c r="AW78" s="84">
        <f t="shared" si="139"/>
        <v>0</v>
      </c>
      <c r="AX78" s="84">
        <f t="shared" si="140"/>
        <v>0</v>
      </c>
      <c r="AY78" s="84">
        <f t="shared" si="141"/>
        <v>0</v>
      </c>
      <c r="AZ78" s="84">
        <f t="shared" si="142"/>
        <v>0</v>
      </c>
      <c r="BA78" s="84">
        <f t="shared" si="143"/>
        <v>0</v>
      </c>
      <c r="BB78" s="84">
        <f t="shared" si="144"/>
        <v>0</v>
      </c>
      <c r="BC78" s="84">
        <f t="shared" si="145"/>
        <v>0</v>
      </c>
      <c r="BD78" s="84">
        <f t="shared" si="146"/>
        <v>0</v>
      </c>
      <c r="BE78" s="84">
        <f t="shared" si="147"/>
        <v>0</v>
      </c>
      <c r="BF78" s="84">
        <f t="shared" si="148"/>
        <v>0</v>
      </c>
      <c r="BG78" s="84">
        <f t="shared" si="149"/>
        <v>0</v>
      </c>
      <c r="BH78" s="84">
        <f t="shared" si="150"/>
        <v>0</v>
      </c>
      <c r="BI78" s="84">
        <f t="shared" si="151"/>
        <v>0</v>
      </c>
      <c r="BJ78" s="84">
        <f t="shared" si="152"/>
        <v>0</v>
      </c>
      <c r="BK78" s="84">
        <f t="shared" si="153"/>
        <v>0</v>
      </c>
      <c r="BL78" s="84">
        <f t="shared" si="154"/>
        <v>0</v>
      </c>
      <c r="BM78" s="84">
        <f t="shared" si="155"/>
        <v>0</v>
      </c>
      <c r="BN78" s="84">
        <f t="shared" si="156"/>
        <v>0</v>
      </c>
      <c r="BO78" s="84">
        <f t="shared" si="157"/>
        <v>0</v>
      </c>
      <c r="BP78" s="84">
        <f t="shared" si="158"/>
        <v>0</v>
      </c>
      <c r="BQ78" s="84">
        <f t="shared" si="159"/>
        <v>0</v>
      </c>
      <c r="BR78" s="84">
        <f t="shared" si="160"/>
        <v>0</v>
      </c>
      <c r="BS78" s="84">
        <f t="shared" si="161"/>
        <v>0</v>
      </c>
      <c r="BT78" s="84">
        <f t="shared" si="162"/>
        <v>0</v>
      </c>
      <c r="BU78" s="84">
        <f t="shared" si="163"/>
        <v>0</v>
      </c>
      <c r="BV78" s="84">
        <f t="shared" si="164"/>
        <v>0</v>
      </c>
      <c r="BW78" s="84">
        <f t="shared" si="165"/>
        <v>0</v>
      </c>
      <c r="BX78" s="84">
        <f t="shared" si="166"/>
        <v>0</v>
      </c>
      <c r="BY78" s="84">
        <f t="shared" si="167"/>
        <v>0</v>
      </c>
      <c r="BZ78" s="84">
        <f t="shared" si="168"/>
        <v>0</v>
      </c>
      <c r="CA78" s="84">
        <f t="shared" si="169"/>
        <v>0</v>
      </c>
      <c r="CB78" s="84">
        <f t="shared" si="170"/>
        <v>0</v>
      </c>
      <c r="CC78" s="84">
        <f t="shared" si="171"/>
        <v>0</v>
      </c>
      <c r="CD78" s="84">
        <f t="shared" si="172"/>
        <v>0</v>
      </c>
      <c r="CE78" s="84">
        <f t="shared" si="173"/>
        <v>0</v>
      </c>
      <c r="CF78" s="84">
        <f t="shared" si="174"/>
        <v>0</v>
      </c>
      <c r="CG78" s="84">
        <f t="shared" si="175"/>
        <v>0</v>
      </c>
      <c r="CH78" s="84">
        <f t="shared" si="176"/>
        <v>0</v>
      </c>
      <c r="CI78" s="84">
        <f t="shared" si="177"/>
        <v>0</v>
      </c>
      <c r="CJ78" s="84">
        <f t="shared" si="178"/>
        <v>0</v>
      </c>
      <c r="CK78" s="84">
        <f t="shared" si="179"/>
        <v>0</v>
      </c>
      <c r="CL78" s="84">
        <f t="shared" si="180"/>
        <v>0</v>
      </c>
      <c r="CM78" s="84">
        <f t="shared" si="181"/>
        <v>0</v>
      </c>
      <c r="CN78" s="84">
        <f t="shared" si="182"/>
        <v>0</v>
      </c>
      <c r="CO78" s="84">
        <f t="shared" si="183"/>
        <v>0</v>
      </c>
      <c r="CP78" s="84">
        <f t="shared" si="184"/>
        <v>0</v>
      </c>
      <c r="CQ78" s="84">
        <f t="shared" si="185"/>
        <v>0</v>
      </c>
      <c r="CR78" s="84">
        <f t="shared" si="186"/>
        <v>0</v>
      </c>
      <c r="CS78" s="84">
        <f t="shared" si="187"/>
        <v>0</v>
      </c>
      <c r="CT78" s="84">
        <f t="shared" si="188"/>
        <v>0</v>
      </c>
      <c r="CU78" s="84">
        <f t="shared" si="189"/>
        <v>0</v>
      </c>
      <c r="CV78" s="84">
        <f t="shared" si="190"/>
        <v>0</v>
      </c>
      <c r="CW78" s="84">
        <f t="shared" si="191"/>
        <v>0</v>
      </c>
      <c r="CX78" s="84">
        <f t="shared" si="192"/>
        <v>0</v>
      </c>
    </row>
    <row r="79" spans="1:102" ht="14.25">
      <c r="A79" s="78">
        <f t="shared" si="96"/>
        <v>69</v>
      </c>
      <c r="B79" s="79"/>
      <c r="C79" s="80"/>
      <c r="D79" s="81"/>
      <c r="E79" s="82"/>
      <c r="F79" s="83"/>
      <c r="G79" s="84">
        <f t="shared" si="97"/>
        <v>0</v>
      </c>
      <c r="H79" s="84">
        <f t="shared" si="98"/>
        <v>0</v>
      </c>
      <c r="I79" s="84">
        <f t="shared" si="99"/>
        <v>0</v>
      </c>
      <c r="J79" s="84">
        <f t="shared" si="100"/>
        <v>0</v>
      </c>
      <c r="K79" s="84">
        <f t="shared" si="101"/>
        <v>0</v>
      </c>
      <c r="L79" s="84">
        <f t="shared" si="102"/>
        <v>0</v>
      </c>
      <c r="M79" s="84">
        <f t="shared" si="103"/>
        <v>0</v>
      </c>
      <c r="N79" s="84">
        <f t="shared" si="104"/>
        <v>0</v>
      </c>
      <c r="O79" s="84">
        <f t="shared" si="105"/>
        <v>0</v>
      </c>
      <c r="P79" s="84">
        <f t="shared" si="106"/>
        <v>0</v>
      </c>
      <c r="Q79" s="84">
        <f t="shared" si="107"/>
        <v>0</v>
      </c>
      <c r="R79" s="84">
        <f t="shared" si="108"/>
        <v>0</v>
      </c>
      <c r="S79" s="84">
        <f t="shared" si="109"/>
        <v>0</v>
      </c>
      <c r="T79" s="84">
        <f t="shared" si="110"/>
        <v>0</v>
      </c>
      <c r="U79" s="84">
        <f t="shared" si="111"/>
        <v>0</v>
      </c>
      <c r="V79" s="84">
        <f t="shared" si="112"/>
        <v>0</v>
      </c>
      <c r="W79" s="84">
        <f t="shared" si="113"/>
        <v>0</v>
      </c>
      <c r="X79" s="84">
        <f t="shared" si="114"/>
        <v>0</v>
      </c>
      <c r="Y79" s="84">
        <f t="shared" si="115"/>
        <v>0</v>
      </c>
      <c r="Z79" s="84">
        <f t="shared" si="116"/>
        <v>0</v>
      </c>
      <c r="AA79" s="84">
        <f t="shared" si="117"/>
        <v>0</v>
      </c>
      <c r="AB79" s="84">
        <f t="shared" si="118"/>
        <v>0</v>
      </c>
      <c r="AC79" s="84">
        <f t="shared" si="119"/>
        <v>0</v>
      </c>
      <c r="AD79" s="84">
        <f t="shared" si="120"/>
        <v>0</v>
      </c>
      <c r="AE79" s="84">
        <f t="shared" si="121"/>
        <v>0</v>
      </c>
      <c r="AF79" s="84">
        <f t="shared" si="122"/>
        <v>0</v>
      </c>
      <c r="AG79" s="84">
        <f t="shared" si="123"/>
        <v>0</v>
      </c>
      <c r="AH79" s="84">
        <f t="shared" si="124"/>
        <v>0</v>
      </c>
      <c r="AI79" s="84">
        <f t="shared" si="125"/>
        <v>0</v>
      </c>
      <c r="AJ79" s="84">
        <f t="shared" si="126"/>
        <v>0</v>
      </c>
      <c r="AK79" s="84">
        <f t="shared" si="127"/>
        <v>0</v>
      </c>
      <c r="AL79" s="84">
        <f t="shared" si="128"/>
        <v>0</v>
      </c>
      <c r="AM79" s="84">
        <f t="shared" si="129"/>
        <v>0</v>
      </c>
      <c r="AN79" s="84">
        <f t="shared" si="130"/>
        <v>0</v>
      </c>
      <c r="AO79" s="84">
        <f t="shared" si="131"/>
        <v>0</v>
      </c>
      <c r="AP79" s="84">
        <f t="shared" si="132"/>
        <v>0</v>
      </c>
      <c r="AQ79" s="84">
        <f t="shared" si="133"/>
        <v>0</v>
      </c>
      <c r="AR79" s="84">
        <f t="shared" si="134"/>
        <v>0</v>
      </c>
      <c r="AS79" s="84">
        <f t="shared" si="135"/>
        <v>0</v>
      </c>
      <c r="AT79" s="84">
        <f t="shared" si="136"/>
        <v>0</v>
      </c>
      <c r="AU79" s="84">
        <f t="shared" si="137"/>
        <v>0</v>
      </c>
      <c r="AV79" s="84">
        <f t="shared" si="138"/>
        <v>0</v>
      </c>
      <c r="AW79" s="84">
        <f t="shared" si="139"/>
        <v>0</v>
      </c>
      <c r="AX79" s="84">
        <f t="shared" si="140"/>
        <v>0</v>
      </c>
      <c r="AY79" s="84">
        <f t="shared" si="141"/>
        <v>0</v>
      </c>
      <c r="AZ79" s="84">
        <f t="shared" si="142"/>
        <v>0</v>
      </c>
      <c r="BA79" s="84">
        <f t="shared" si="143"/>
        <v>0</v>
      </c>
      <c r="BB79" s="84">
        <f t="shared" si="144"/>
        <v>0</v>
      </c>
      <c r="BC79" s="84">
        <f t="shared" si="145"/>
        <v>0</v>
      </c>
      <c r="BD79" s="84">
        <f t="shared" si="146"/>
        <v>0</v>
      </c>
      <c r="BE79" s="84">
        <f t="shared" si="147"/>
        <v>0</v>
      </c>
      <c r="BF79" s="84">
        <f t="shared" si="148"/>
        <v>0</v>
      </c>
      <c r="BG79" s="84">
        <f t="shared" si="149"/>
        <v>0</v>
      </c>
      <c r="BH79" s="84">
        <f t="shared" si="150"/>
        <v>0</v>
      </c>
      <c r="BI79" s="84">
        <f t="shared" si="151"/>
        <v>0</v>
      </c>
      <c r="BJ79" s="84">
        <f t="shared" si="152"/>
        <v>0</v>
      </c>
      <c r="BK79" s="84">
        <f t="shared" si="153"/>
        <v>0</v>
      </c>
      <c r="BL79" s="84">
        <f t="shared" si="154"/>
        <v>0</v>
      </c>
      <c r="BM79" s="84">
        <f t="shared" si="155"/>
        <v>0</v>
      </c>
      <c r="BN79" s="84">
        <f t="shared" si="156"/>
        <v>0</v>
      </c>
      <c r="BO79" s="84">
        <f t="shared" si="157"/>
        <v>0</v>
      </c>
      <c r="BP79" s="84">
        <f t="shared" si="158"/>
        <v>0</v>
      </c>
      <c r="BQ79" s="84">
        <f t="shared" si="159"/>
        <v>0</v>
      </c>
      <c r="BR79" s="84">
        <f t="shared" si="160"/>
        <v>0</v>
      </c>
      <c r="BS79" s="84">
        <f t="shared" si="161"/>
        <v>0</v>
      </c>
      <c r="BT79" s="84">
        <f t="shared" si="162"/>
        <v>0</v>
      </c>
      <c r="BU79" s="84">
        <f t="shared" si="163"/>
        <v>0</v>
      </c>
      <c r="BV79" s="84">
        <f t="shared" si="164"/>
        <v>0</v>
      </c>
      <c r="BW79" s="84">
        <f t="shared" si="165"/>
        <v>0</v>
      </c>
      <c r="BX79" s="84">
        <f t="shared" si="166"/>
        <v>0</v>
      </c>
      <c r="BY79" s="84">
        <f t="shared" si="167"/>
        <v>0</v>
      </c>
      <c r="BZ79" s="84">
        <f t="shared" si="168"/>
        <v>0</v>
      </c>
      <c r="CA79" s="84">
        <f t="shared" si="169"/>
        <v>0</v>
      </c>
      <c r="CB79" s="84">
        <f t="shared" si="170"/>
        <v>0</v>
      </c>
      <c r="CC79" s="84">
        <f t="shared" si="171"/>
        <v>0</v>
      </c>
      <c r="CD79" s="84">
        <f t="shared" si="172"/>
        <v>0</v>
      </c>
      <c r="CE79" s="84">
        <f t="shared" si="173"/>
        <v>0</v>
      </c>
      <c r="CF79" s="84">
        <f t="shared" si="174"/>
        <v>0</v>
      </c>
      <c r="CG79" s="84">
        <f t="shared" si="175"/>
        <v>0</v>
      </c>
      <c r="CH79" s="84">
        <f t="shared" si="176"/>
        <v>0</v>
      </c>
      <c r="CI79" s="84">
        <f t="shared" si="177"/>
        <v>0</v>
      </c>
      <c r="CJ79" s="84">
        <f t="shared" si="178"/>
        <v>0</v>
      </c>
      <c r="CK79" s="84">
        <f t="shared" si="179"/>
        <v>0</v>
      </c>
      <c r="CL79" s="84">
        <f t="shared" si="180"/>
        <v>0</v>
      </c>
      <c r="CM79" s="84">
        <f t="shared" si="181"/>
        <v>0</v>
      </c>
      <c r="CN79" s="84">
        <f t="shared" si="182"/>
        <v>0</v>
      </c>
      <c r="CO79" s="84">
        <f t="shared" si="183"/>
        <v>0</v>
      </c>
      <c r="CP79" s="84">
        <f t="shared" si="184"/>
        <v>0</v>
      </c>
      <c r="CQ79" s="84">
        <f t="shared" si="185"/>
        <v>0</v>
      </c>
      <c r="CR79" s="84">
        <f t="shared" si="186"/>
        <v>0</v>
      </c>
      <c r="CS79" s="84">
        <f t="shared" si="187"/>
        <v>0</v>
      </c>
      <c r="CT79" s="84">
        <f t="shared" si="188"/>
        <v>0</v>
      </c>
      <c r="CU79" s="84">
        <f t="shared" si="189"/>
        <v>0</v>
      </c>
      <c r="CV79" s="84">
        <f t="shared" si="190"/>
        <v>0</v>
      </c>
      <c r="CW79" s="84">
        <f t="shared" si="191"/>
        <v>0</v>
      </c>
      <c r="CX79" s="84">
        <f t="shared" si="192"/>
        <v>0</v>
      </c>
    </row>
    <row r="80" spans="1:102" ht="14.25">
      <c r="A80" s="78">
        <f t="shared" si="96"/>
        <v>70</v>
      </c>
      <c r="B80" s="79"/>
      <c r="C80" s="80"/>
      <c r="D80" s="81"/>
      <c r="E80" s="82"/>
      <c r="F80" s="83"/>
      <c r="G80" s="84">
        <f t="shared" si="97"/>
        <v>0</v>
      </c>
      <c r="H80" s="84">
        <f t="shared" si="98"/>
        <v>0</v>
      </c>
      <c r="I80" s="84">
        <f t="shared" si="99"/>
        <v>0</v>
      </c>
      <c r="J80" s="84">
        <f t="shared" si="100"/>
        <v>0</v>
      </c>
      <c r="K80" s="84">
        <f t="shared" si="101"/>
        <v>0</v>
      </c>
      <c r="L80" s="84">
        <f t="shared" si="102"/>
        <v>0</v>
      </c>
      <c r="M80" s="84">
        <f t="shared" si="103"/>
        <v>0</v>
      </c>
      <c r="N80" s="84">
        <f t="shared" si="104"/>
        <v>0</v>
      </c>
      <c r="O80" s="84">
        <f t="shared" si="105"/>
        <v>0</v>
      </c>
      <c r="P80" s="84">
        <f t="shared" si="106"/>
        <v>0</v>
      </c>
      <c r="Q80" s="84">
        <f t="shared" si="107"/>
        <v>0</v>
      </c>
      <c r="R80" s="84">
        <f t="shared" si="108"/>
        <v>0</v>
      </c>
      <c r="S80" s="84">
        <f t="shared" si="109"/>
        <v>0</v>
      </c>
      <c r="T80" s="84">
        <f t="shared" si="110"/>
        <v>0</v>
      </c>
      <c r="U80" s="84">
        <f t="shared" si="111"/>
        <v>0</v>
      </c>
      <c r="V80" s="84">
        <f t="shared" si="112"/>
        <v>0</v>
      </c>
      <c r="W80" s="84">
        <f t="shared" si="113"/>
        <v>0</v>
      </c>
      <c r="X80" s="84">
        <f t="shared" si="114"/>
        <v>0</v>
      </c>
      <c r="Y80" s="84">
        <f t="shared" si="115"/>
        <v>0</v>
      </c>
      <c r="Z80" s="84">
        <f t="shared" si="116"/>
        <v>0</v>
      </c>
      <c r="AA80" s="84">
        <f t="shared" si="117"/>
        <v>0</v>
      </c>
      <c r="AB80" s="84">
        <f t="shared" si="118"/>
        <v>0</v>
      </c>
      <c r="AC80" s="84">
        <f t="shared" si="119"/>
        <v>0</v>
      </c>
      <c r="AD80" s="84">
        <f t="shared" si="120"/>
        <v>0</v>
      </c>
      <c r="AE80" s="84">
        <f t="shared" si="121"/>
        <v>0</v>
      </c>
      <c r="AF80" s="84">
        <f t="shared" si="122"/>
        <v>0</v>
      </c>
      <c r="AG80" s="84">
        <f t="shared" si="123"/>
        <v>0</v>
      </c>
      <c r="AH80" s="84">
        <f t="shared" si="124"/>
        <v>0</v>
      </c>
      <c r="AI80" s="84">
        <f t="shared" si="125"/>
        <v>0</v>
      </c>
      <c r="AJ80" s="84">
        <f t="shared" si="126"/>
        <v>0</v>
      </c>
      <c r="AK80" s="84">
        <f t="shared" si="127"/>
        <v>0</v>
      </c>
      <c r="AL80" s="84">
        <f t="shared" si="128"/>
        <v>0</v>
      </c>
      <c r="AM80" s="84">
        <f t="shared" si="129"/>
        <v>0</v>
      </c>
      <c r="AN80" s="84">
        <f t="shared" si="130"/>
        <v>0</v>
      </c>
      <c r="AO80" s="84">
        <f t="shared" si="131"/>
        <v>0</v>
      </c>
      <c r="AP80" s="84">
        <f t="shared" si="132"/>
        <v>0</v>
      </c>
      <c r="AQ80" s="84">
        <f t="shared" si="133"/>
        <v>0</v>
      </c>
      <c r="AR80" s="84">
        <f t="shared" si="134"/>
        <v>0</v>
      </c>
      <c r="AS80" s="84">
        <f t="shared" si="135"/>
        <v>0</v>
      </c>
      <c r="AT80" s="84">
        <f t="shared" si="136"/>
        <v>0</v>
      </c>
      <c r="AU80" s="84">
        <f t="shared" si="137"/>
        <v>0</v>
      </c>
      <c r="AV80" s="84">
        <f t="shared" si="138"/>
        <v>0</v>
      </c>
      <c r="AW80" s="84">
        <f t="shared" si="139"/>
        <v>0</v>
      </c>
      <c r="AX80" s="84">
        <f t="shared" si="140"/>
        <v>0</v>
      </c>
      <c r="AY80" s="84">
        <f t="shared" si="141"/>
        <v>0</v>
      </c>
      <c r="AZ80" s="84">
        <f t="shared" si="142"/>
        <v>0</v>
      </c>
      <c r="BA80" s="84">
        <f t="shared" si="143"/>
        <v>0</v>
      </c>
      <c r="BB80" s="84">
        <f t="shared" si="144"/>
        <v>0</v>
      </c>
      <c r="BC80" s="84">
        <f t="shared" si="145"/>
        <v>0</v>
      </c>
      <c r="BD80" s="84">
        <f t="shared" si="146"/>
        <v>0</v>
      </c>
      <c r="BE80" s="84">
        <f t="shared" si="147"/>
        <v>0</v>
      </c>
      <c r="BF80" s="84">
        <f t="shared" si="148"/>
        <v>0</v>
      </c>
      <c r="BG80" s="84">
        <f t="shared" si="149"/>
        <v>0</v>
      </c>
      <c r="BH80" s="84">
        <f t="shared" si="150"/>
        <v>0</v>
      </c>
      <c r="BI80" s="84">
        <f t="shared" si="151"/>
        <v>0</v>
      </c>
      <c r="BJ80" s="84">
        <f t="shared" si="152"/>
        <v>0</v>
      </c>
      <c r="BK80" s="84">
        <f t="shared" si="153"/>
        <v>0</v>
      </c>
      <c r="BL80" s="84">
        <f t="shared" si="154"/>
        <v>0</v>
      </c>
      <c r="BM80" s="84">
        <f t="shared" si="155"/>
        <v>0</v>
      </c>
      <c r="BN80" s="84">
        <f t="shared" si="156"/>
        <v>0</v>
      </c>
      <c r="BO80" s="84">
        <f t="shared" si="157"/>
        <v>0</v>
      </c>
      <c r="BP80" s="84">
        <f t="shared" si="158"/>
        <v>0</v>
      </c>
      <c r="BQ80" s="84">
        <f t="shared" si="159"/>
        <v>0</v>
      </c>
      <c r="BR80" s="84">
        <f t="shared" si="160"/>
        <v>0</v>
      </c>
      <c r="BS80" s="84">
        <f t="shared" si="161"/>
        <v>0</v>
      </c>
      <c r="BT80" s="84">
        <f t="shared" si="162"/>
        <v>0</v>
      </c>
      <c r="BU80" s="84">
        <f t="shared" si="163"/>
        <v>0</v>
      </c>
      <c r="BV80" s="84">
        <f t="shared" si="164"/>
        <v>0</v>
      </c>
      <c r="BW80" s="84">
        <f t="shared" si="165"/>
        <v>0</v>
      </c>
      <c r="BX80" s="84">
        <f t="shared" si="166"/>
        <v>0</v>
      </c>
      <c r="BY80" s="84">
        <f t="shared" si="167"/>
        <v>0</v>
      </c>
      <c r="BZ80" s="84">
        <f t="shared" si="168"/>
        <v>0</v>
      </c>
      <c r="CA80" s="84">
        <f t="shared" si="169"/>
        <v>0</v>
      </c>
      <c r="CB80" s="84">
        <f t="shared" si="170"/>
        <v>0</v>
      </c>
      <c r="CC80" s="84">
        <f t="shared" si="171"/>
        <v>0</v>
      </c>
      <c r="CD80" s="84">
        <f t="shared" si="172"/>
        <v>0</v>
      </c>
      <c r="CE80" s="84">
        <f t="shared" si="173"/>
        <v>0</v>
      </c>
      <c r="CF80" s="84">
        <f t="shared" si="174"/>
        <v>0</v>
      </c>
      <c r="CG80" s="84">
        <f t="shared" si="175"/>
        <v>0</v>
      </c>
      <c r="CH80" s="84">
        <f t="shared" si="176"/>
        <v>0</v>
      </c>
      <c r="CI80" s="84">
        <f t="shared" si="177"/>
        <v>0</v>
      </c>
      <c r="CJ80" s="84">
        <f t="shared" si="178"/>
        <v>0</v>
      </c>
      <c r="CK80" s="84">
        <f t="shared" si="179"/>
        <v>0</v>
      </c>
      <c r="CL80" s="84">
        <f t="shared" si="180"/>
        <v>0</v>
      </c>
      <c r="CM80" s="84">
        <f t="shared" si="181"/>
        <v>0</v>
      </c>
      <c r="CN80" s="84">
        <f t="shared" si="182"/>
        <v>0</v>
      </c>
      <c r="CO80" s="84">
        <f t="shared" si="183"/>
        <v>0</v>
      </c>
      <c r="CP80" s="84">
        <f t="shared" si="184"/>
        <v>0</v>
      </c>
      <c r="CQ80" s="84">
        <f t="shared" si="185"/>
        <v>0</v>
      </c>
      <c r="CR80" s="84">
        <f t="shared" si="186"/>
        <v>0</v>
      </c>
      <c r="CS80" s="84">
        <f t="shared" si="187"/>
        <v>0</v>
      </c>
      <c r="CT80" s="84">
        <f t="shared" si="188"/>
        <v>0</v>
      </c>
      <c r="CU80" s="84">
        <f t="shared" si="189"/>
        <v>0</v>
      </c>
      <c r="CV80" s="84">
        <f t="shared" si="190"/>
        <v>0</v>
      </c>
      <c r="CW80" s="84">
        <f t="shared" si="191"/>
        <v>0</v>
      </c>
      <c r="CX80" s="84">
        <f t="shared" si="192"/>
        <v>0</v>
      </c>
    </row>
    <row r="81" spans="1:102" ht="14.25">
      <c r="A81" s="78">
        <f t="shared" si="96"/>
        <v>71</v>
      </c>
      <c r="B81" s="79"/>
      <c r="C81" s="80"/>
      <c r="D81" s="81"/>
      <c r="E81" s="82"/>
      <c r="F81" s="83"/>
      <c r="G81" s="84">
        <f t="shared" si="97"/>
        <v>0</v>
      </c>
      <c r="H81" s="84">
        <f t="shared" si="98"/>
        <v>0</v>
      </c>
      <c r="I81" s="84">
        <f t="shared" si="99"/>
        <v>0</v>
      </c>
      <c r="J81" s="84">
        <f t="shared" si="100"/>
        <v>0</v>
      </c>
      <c r="K81" s="84">
        <f t="shared" si="101"/>
        <v>0</v>
      </c>
      <c r="L81" s="84">
        <f t="shared" si="102"/>
        <v>0</v>
      </c>
      <c r="M81" s="84">
        <f t="shared" si="103"/>
        <v>0</v>
      </c>
      <c r="N81" s="84">
        <f t="shared" si="104"/>
        <v>0</v>
      </c>
      <c r="O81" s="84">
        <f t="shared" si="105"/>
        <v>0</v>
      </c>
      <c r="P81" s="84">
        <f t="shared" si="106"/>
        <v>0</v>
      </c>
      <c r="Q81" s="84">
        <f t="shared" si="107"/>
        <v>0</v>
      </c>
      <c r="R81" s="84">
        <f t="shared" si="108"/>
        <v>0</v>
      </c>
      <c r="S81" s="84">
        <f t="shared" si="109"/>
        <v>0</v>
      </c>
      <c r="T81" s="84">
        <f t="shared" si="110"/>
        <v>0</v>
      </c>
      <c r="U81" s="84">
        <f t="shared" si="111"/>
        <v>0</v>
      </c>
      <c r="V81" s="84">
        <f t="shared" si="112"/>
        <v>0</v>
      </c>
      <c r="W81" s="84">
        <f t="shared" si="113"/>
        <v>0</v>
      </c>
      <c r="X81" s="84">
        <f t="shared" si="114"/>
        <v>0</v>
      </c>
      <c r="Y81" s="84">
        <f t="shared" si="115"/>
        <v>0</v>
      </c>
      <c r="Z81" s="84">
        <f t="shared" si="116"/>
        <v>0</v>
      </c>
      <c r="AA81" s="84">
        <f t="shared" si="117"/>
        <v>0</v>
      </c>
      <c r="AB81" s="84">
        <f t="shared" si="118"/>
        <v>0</v>
      </c>
      <c r="AC81" s="84">
        <f t="shared" si="119"/>
        <v>0</v>
      </c>
      <c r="AD81" s="84">
        <f t="shared" si="120"/>
        <v>0</v>
      </c>
      <c r="AE81" s="84">
        <f t="shared" si="121"/>
        <v>0</v>
      </c>
      <c r="AF81" s="84">
        <f t="shared" si="122"/>
        <v>0</v>
      </c>
      <c r="AG81" s="84">
        <f t="shared" si="123"/>
        <v>0</v>
      </c>
      <c r="AH81" s="84">
        <f t="shared" si="124"/>
        <v>0</v>
      </c>
      <c r="AI81" s="84">
        <f t="shared" si="125"/>
        <v>0</v>
      </c>
      <c r="AJ81" s="84">
        <f t="shared" si="126"/>
        <v>0</v>
      </c>
      <c r="AK81" s="84">
        <f t="shared" si="127"/>
        <v>0</v>
      </c>
      <c r="AL81" s="84">
        <f t="shared" si="128"/>
        <v>0</v>
      </c>
      <c r="AM81" s="84">
        <f t="shared" si="129"/>
        <v>0</v>
      </c>
      <c r="AN81" s="84">
        <f t="shared" si="130"/>
        <v>0</v>
      </c>
      <c r="AO81" s="84">
        <f t="shared" si="131"/>
        <v>0</v>
      </c>
      <c r="AP81" s="84">
        <f t="shared" si="132"/>
        <v>0</v>
      </c>
      <c r="AQ81" s="84">
        <f t="shared" si="133"/>
        <v>0</v>
      </c>
      <c r="AR81" s="84">
        <f t="shared" si="134"/>
        <v>0</v>
      </c>
      <c r="AS81" s="84">
        <f t="shared" si="135"/>
        <v>0</v>
      </c>
      <c r="AT81" s="84">
        <f t="shared" si="136"/>
        <v>0</v>
      </c>
      <c r="AU81" s="84">
        <f t="shared" si="137"/>
        <v>0</v>
      </c>
      <c r="AV81" s="84">
        <f t="shared" si="138"/>
        <v>0</v>
      </c>
      <c r="AW81" s="84">
        <f t="shared" si="139"/>
        <v>0</v>
      </c>
      <c r="AX81" s="84">
        <f t="shared" si="140"/>
        <v>0</v>
      </c>
      <c r="AY81" s="84">
        <f t="shared" si="141"/>
        <v>0</v>
      </c>
      <c r="AZ81" s="84">
        <f t="shared" si="142"/>
        <v>0</v>
      </c>
      <c r="BA81" s="84">
        <f t="shared" si="143"/>
        <v>0</v>
      </c>
      <c r="BB81" s="84">
        <f t="shared" si="144"/>
        <v>0</v>
      </c>
      <c r="BC81" s="84">
        <f t="shared" si="145"/>
        <v>0</v>
      </c>
      <c r="BD81" s="84">
        <f t="shared" si="146"/>
        <v>0</v>
      </c>
      <c r="BE81" s="84">
        <f t="shared" si="147"/>
        <v>0</v>
      </c>
      <c r="BF81" s="84">
        <f t="shared" si="148"/>
        <v>0</v>
      </c>
      <c r="BG81" s="84">
        <f t="shared" si="149"/>
        <v>0</v>
      </c>
      <c r="BH81" s="84">
        <f t="shared" si="150"/>
        <v>0</v>
      </c>
      <c r="BI81" s="84">
        <f t="shared" si="151"/>
        <v>0</v>
      </c>
      <c r="BJ81" s="84">
        <f t="shared" si="152"/>
        <v>0</v>
      </c>
      <c r="BK81" s="84">
        <f t="shared" si="153"/>
        <v>0</v>
      </c>
      <c r="BL81" s="84">
        <f t="shared" si="154"/>
        <v>0</v>
      </c>
      <c r="BM81" s="84">
        <f t="shared" si="155"/>
        <v>0</v>
      </c>
      <c r="BN81" s="84">
        <f t="shared" si="156"/>
        <v>0</v>
      </c>
      <c r="BO81" s="84">
        <f t="shared" si="157"/>
        <v>0</v>
      </c>
      <c r="BP81" s="84">
        <f t="shared" si="158"/>
        <v>0</v>
      </c>
      <c r="BQ81" s="84">
        <f t="shared" si="159"/>
        <v>0</v>
      </c>
      <c r="BR81" s="84">
        <f t="shared" si="160"/>
        <v>0</v>
      </c>
      <c r="BS81" s="84">
        <f t="shared" si="161"/>
        <v>0</v>
      </c>
      <c r="BT81" s="84">
        <f t="shared" si="162"/>
        <v>0</v>
      </c>
      <c r="BU81" s="84">
        <f t="shared" si="163"/>
        <v>0</v>
      </c>
      <c r="BV81" s="84">
        <f t="shared" si="164"/>
        <v>0</v>
      </c>
      <c r="BW81" s="84">
        <f t="shared" si="165"/>
        <v>0</v>
      </c>
      <c r="BX81" s="84">
        <f t="shared" si="166"/>
        <v>0</v>
      </c>
      <c r="BY81" s="84">
        <f t="shared" si="167"/>
        <v>0</v>
      </c>
      <c r="BZ81" s="84">
        <f t="shared" si="168"/>
        <v>0</v>
      </c>
      <c r="CA81" s="84">
        <f t="shared" si="169"/>
        <v>0</v>
      </c>
      <c r="CB81" s="84">
        <f t="shared" si="170"/>
        <v>0</v>
      </c>
      <c r="CC81" s="84">
        <f t="shared" si="171"/>
        <v>0</v>
      </c>
      <c r="CD81" s="84">
        <f t="shared" si="172"/>
        <v>0</v>
      </c>
      <c r="CE81" s="84">
        <f t="shared" si="173"/>
        <v>0</v>
      </c>
      <c r="CF81" s="84">
        <f t="shared" si="174"/>
        <v>0</v>
      </c>
      <c r="CG81" s="84">
        <f t="shared" si="175"/>
        <v>0</v>
      </c>
      <c r="CH81" s="84">
        <f t="shared" si="176"/>
        <v>0</v>
      </c>
      <c r="CI81" s="84">
        <f t="shared" si="177"/>
        <v>0</v>
      </c>
      <c r="CJ81" s="84">
        <f t="shared" si="178"/>
        <v>0</v>
      </c>
      <c r="CK81" s="84">
        <f t="shared" si="179"/>
        <v>0</v>
      </c>
      <c r="CL81" s="84">
        <f t="shared" si="180"/>
        <v>0</v>
      </c>
      <c r="CM81" s="84">
        <f t="shared" si="181"/>
        <v>0</v>
      </c>
      <c r="CN81" s="84">
        <f t="shared" si="182"/>
        <v>0</v>
      </c>
      <c r="CO81" s="84">
        <f t="shared" si="183"/>
        <v>0</v>
      </c>
      <c r="CP81" s="84">
        <f t="shared" si="184"/>
        <v>0</v>
      </c>
      <c r="CQ81" s="84">
        <f t="shared" si="185"/>
        <v>0</v>
      </c>
      <c r="CR81" s="84">
        <f t="shared" si="186"/>
        <v>0</v>
      </c>
      <c r="CS81" s="84">
        <f t="shared" si="187"/>
        <v>0</v>
      </c>
      <c r="CT81" s="84">
        <f t="shared" si="188"/>
        <v>0</v>
      </c>
      <c r="CU81" s="84">
        <f t="shared" si="189"/>
        <v>0</v>
      </c>
      <c r="CV81" s="84">
        <f t="shared" si="190"/>
        <v>0</v>
      </c>
      <c r="CW81" s="84">
        <f t="shared" si="191"/>
        <v>0</v>
      </c>
      <c r="CX81" s="84">
        <f t="shared" si="192"/>
        <v>0</v>
      </c>
    </row>
    <row r="82" spans="1:102" ht="14.25">
      <c r="A82" s="78">
        <f t="shared" si="96"/>
        <v>72</v>
      </c>
      <c r="B82" s="79"/>
      <c r="C82" s="80"/>
      <c r="D82" s="81"/>
      <c r="E82" s="82"/>
      <c r="F82" s="83"/>
      <c r="G82" s="84">
        <f t="shared" si="97"/>
        <v>0</v>
      </c>
      <c r="H82" s="84">
        <f t="shared" si="98"/>
        <v>0</v>
      </c>
      <c r="I82" s="84">
        <f t="shared" si="99"/>
        <v>0</v>
      </c>
      <c r="J82" s="84">
        <f t="shared" si="100"/>
        <v>0</v>
      </c>
      <c r="K82" s="84">
        <f t="shared" si="101"/>
        <v>0</v>
      </c>
      <c r="L82" s="84">
        <f t="shared" si="102"/>
        <v>0</v>
      </c>
      <c r="M82" s="84">
        <f t="shared" si="103"/>
        <v>0</v>
      </c>
      <c r="N82" s="84">
        <f t="shared" si="104"/>
        <v>0</v>
      </c>
      <c r="O82" s="84">
        <f t="shared" si="105"/>
        <v>0</v>
      </c>
      <c r="P82" s="84">
        <f t="shared" si="106"/>
        <v>0</v>
      </c>
      <c r="Q82" s="84">
        <f t="shared" si="107"/>
        <v>0</v>
      </c>
      <c r="R82" s="84">
        <f t="shared" si="108"/>
        <v>0</v>
      </c>
      <c r="S82" s="84">
        <f t="shared" si="109"/>
        <v>0</v>
      </c>
      <c r="T82" s="84">
        <f t="shared" si="110"/>
        <v>0</v>
      </c>
      <c r="U82" s="84">
        <f t="shared" si="111"/>
        <v>0</v>
      </c>
      <c r="V82" s="84">
        <f t="shared" si="112"/>
        <v>0</v>
      </c>
      <c r="W82" s="84">
        <f t="shared" si="113"/>
        <v>0</v>
      </c>
      <c r="X82" s="84">
        <f t="shared" si="114"/>
        <v>0</v>
      </c>
      <c r="Y82" s="84">
        <f t="shared" si="115"/>
        <v>0</v>
      </c>
      <c r="Z82" s="84">
        <f t="shared" si="116"/>
        <v>0</v>
      </c>
      <c r="AA82" s="84">
        <f t="shared" si="117"/>
        <v>0</v>
      </c>
      <c r="AB82" s="84">
        <f t="shared" si="118"/>
        <v>0</v>
      </c>
      <c r="AC82" s="84">
        <f t="shared" si="119"/>
        <v>0</v>
      </c>
      <c r="AD82" s="84">
        <f t="shared" si="120"/>
        <v>0</v>
      </c>
      <c r="AE82" s="84">
        <f t="shared" si="121"/>
        <v>0</v>
      </c>
      <c r="AF82" s="84">
        <f t="shared" si="122"/>
        <v>0</v>
      </c>
      <c r="AG82" s="84">
        <f t="shared" si="123"/>
        <v>0</v>
      </c>
      <c r="AH82" s="84">
        <f t="shared" si="124"/>
        <v>0</v>
      </c>
      <c r="AI82" s="84">
        <f t="shared" si="125"/>
        <v>0</v>
      </c>
      <c r="AJ82" s="84">
        <f t="shared" si="126"/>
        <v>0</v>
      </c>
      <c r="AK82" s="84">
        <f t="shared" si="127"/>
        <v>0</v>
      </c>
      <c r="AL82" s="84">
        <f t="shared" si="128"/>
        <v>0</v>
      </c>
      <c r="AM82" s="84">
        <f t="shared" si="129"/>
        <v>0</v>
      </c>
      <c r="AN82" s="84">
        <f t="shared" si="130"/>
        <v>0</v>
      </c>
      <c r="AO82" s="84">
        <f t="shared" si="131"/>
        <v>0</v>
      </c>
      <c r="AP82" s="84">
        <f t="shared" si="132"/>
        <v>0</v>
      </c>
      <c r="AQ82" s="84">
        <f t="shared" si="133"/>
        <v>0</v>
      </c>
      <c r="AR82" s="84">
        <f t="shared" si="134"/>
        <v>0</v>
      </c>
      <c r="AS82" s="84">
        <f t="shared" si="135"/>
        <v>0</v>
      </c>
      <c r="AT82" s="84">
        <f t="shared" si="136"/>
        <v>0</v>
      </c>
      <c r="AU82" s="84">
        <f t="shared" si="137"/>
        <v>0</v>
      </c>
      <c r="AV82" s="84">
        <f t="shared" si="138"/>
        <v>0</v>
      </c>
      <c r="AW82" s="84">
        <f t="shared" si="139"/>
        <v>0</v>
      </c>
      <c r="AX82" s="84">
        <f t="shared" si="140"/>
        <v>0</v>
      </c>
      <c r="AY82" s="84">
        <f t="shared" si="141"/>
        <v>0</v>
      </c>
      <c r="AZ82" s="84">
        <f t="shared" si="142"/>
        <v>0</v>
      </c>
      <c r="BA82" s="84">
        <f t="shared" si="143"/>
        <v>0</v>
      </c>
      <c r="BB82" s="84">
        <f t="shared" si="144"/>
        <v>0</v>
      </c>
      <c r="BC82" s="84">
        <f t="shared" si="145"/>
        <v>0</v>
      </c>
      <c r="BD82" s="84">
        <f t="shared" si="146"/>
        <v>0</v>
      </c>
      <c r="BE82" s="84">
        <f t="shared" si="147"/>
        <v>0</v>
      </c>
      <c r="BF82" s="84">
        <f t="shared" si="148"/>
        <v>0</v>
      </c>
      <c r="BG82" s="84">
        <f t="shared" si="149"/>
        <v>0</v>
      </c>
      <c r="BH82" s="84">
        <f t="shared" si="150"/>
        <v>0</v>
      </c>
      <c r="BI82" s="84">
        <f t="shared" si="151"/>
        <v>0</v>
      </c>
      <c r="BJ82" s="84">
        <f t="shared" si="152"/>
        <v>0</v>
      </c>
      <c r="BK82" s="84">
        <f t="shared" si="153"/>
        <v>0</v>
      </c>
      <c r="BL82" s="84">
        <f t="shared" si="154"/>
        <v>0</v>
      </c>
      <c r="BM82" s="84">
        <f t="shared" si="155"/>
        <v>0</v>
      </c>
      <c r="BN82" s="84">
        <f t="shared" si="156"/>
        <v>0</v>
      </c>
      <c r="BO82" s="84">
        <f t="shared" si="157"/>
        <v>0</v>
      </c>
      <c r="BP82" s="84">
        <f t="shared" si="158"/>
        <v>0</v>
      </c>
      <c r="BQ82" s="84">
        <f t="shared" si="159"/>
        <v>0</v>
      </c>
      <c r="BR82" s="84">
        <f t="shared" si="160"/>
        <v>0</v>
      </c>
      <c r="BS82" s="84">
        <f t="shared" si="161"/>
        <v>0</v>
      </c>
      <c r="BT82" s="84">
        <f t="shared" si="162"/>
        <v>0</v>
      </c>
      <c r="BU82" s="84">
        <f t="shared" si="163"/>
        <v>0</v>
      </c>
      <c r="BV82" s="84">
        <f t="shared" si="164"/>
        <v>0</v>
      </c>
      <c r="BW82" s="84">
        <f t="shared" si="165"/>
        <v>0</v>
      </c>
      <c r="BX82" s="84">
        <f t="shared" si="166"/>
        <v>0</v>
      </c>
      <c r="BY82" s="84">
        <f t="shared" si="167"/>
        <v>0</v>
      </c>
      <c r="BZ82" s="84">
        <f t="shared" si="168"/>
        <v>0</v>
      </c>
      <c r="CA82" s="84">
        <f t="shared" si="169"/>
        <v>0</v>
      </c>
      <c r="CB82" s="84">
        <f t="shared" si="170"/>
        <v>0</v>
      </c>
      <c r="CC82" s="84">
        <f t="shared" si="171"/>
        <v>0</v>
      </c>
      <c r="CD82" s="84">
        <f t="shared" si="172"/>
        <v>0</v>
      </c>
      <c r="CE82" s="84">
        <f t="shared" si="173"/>
        <v>0</v>
      </c>
      <c r="CF82" s="84">
        <f t="shared" si="174"/>
        <v>0</v>
      </c>
      <c r="CG82" s="84">
        <f t="shared" si="175"/>
        <v>0</v>
      </c>
      <c r="CH82" s="84">
        <f t="shared" si="176"/>
        <v>0</v>
      </c>
      <c r="CI82" s="84">
        <f t="shared" si="177"/>
        <v>0</v>
      </c>
      <c r="CJ82" s="84">
        <f t="shared" si="178"/>
        <v>0</v>
      </c>
      <c r="CK82" s="84">
        <f t="shared" si="179"/>
        <v>0</v>
      </c>
      <c r="CL82" s="84">
        <f t="shared" si="180"/>
        <v>0</v>
      </c>
      <c r="CM82" s="84">
        <f t="shared" si="181"/>
        <v>0</v>
      </c>
      <c r="CN82" s="84">
        <f t="shared" si="182"/>
        <v>0</v>
      </c>
      <c r="CO82" s="84">
        <f t="shared" si="183"/>
        <v>0</v>
      </c>
      <c r="CP82" s="84">
        <f t="shared" si="184"/>
        <v>0</v>
      </c>
      <c r="CQ82" s="84">
        <f t="shared" si="185"/>
        <v>0</v>
      </c>
      <c r="CR82" s="84">
        <f t="shared" si="186"/>
        <v>0</v>
      </c>
      <c r="CS82" s="84">
        <f t="shared" si="187"/>
        <v>0</v>
      </c>
      <c r="CT82" s="84">
        <f t="shared" si="188"/>
        <v>0</v>
      </c>
      <c r="CU82" s="84">
        <f t="shared" si="189"/>
        <v>0</v>
      </c>
      <c r="CV82" s="84">
        <f t="shared" si="190"/>
        <v>0</v>
      </c>
      <c r="CW82" s="84">
        <f t="shared" si="191"/>
        <v>0</v>
      </c>
      <c r="CX82" s="84">
        <f t="shared" si="192"/>
        <v>0</v>
      </c>
    </row>
    <row r="83" spans="1:102" ht="14.25">
      <c r="A83" s="78">
        <f t="shared" si="96"/>
        <v>73</v>
      </c>
      <c r="B83" s="79"/>
      <c r="C83" s="80"/>
      <c r="D83" s="81"/>
      <c r="E83" s="82"/>
      <c r="F83" s="83"/>
      <c r="G83" s="84">
        <f t="shared" si="97"/>
        <v>0</v>
      </c>
      <c r="H83" s="84">
        <f t="shared" si="98"/>
        <v>0</v>
      </c>
      <c r="I83" s="84">
        <f t="shared" si="99"/>
        <v>0</v>
      </c>
      <c r="J83" s="84">
        <f t="shared" si="100"/>
        <v>0</v>
      </c>
      <c r="K83" s="84">
        <f t="shared" si="101"/>
        <v>0</v>
      </c>
      <c r="L83" s="84">
        <f t="shared" si="102"/>
        <v>0</v>
      </c>
      <c r="M83" s="84">
        <f t="shared" si="103"/>
        <v>0</v>
      </c>
      <c r="N83" s="84">
        <f t="shared" si="104"/>
        <v>0</v>
      </c>
      <c r="O83" s="84">
        <f t="shared" si="105"/>
        <v>0</v>
      </c>
      <c r="P83" s="84">
        <f t="shared" si="106"/>
        <v>0</v>
      </c>
      <c r="Q83" s="84">
        <f t="shared" si="107"/>
        <v>0</v>
      </c>
      <c r="R83" s="84">
        <f t="shared" si="108"/>
        <v>0</v>
      </c>
      <c r="S83" s="84">
        <f t="shared" si="109"/>
        <v>0</v>
      </c>
      <c r="T83" s="84">
        <f t="shared" si="110"/>
        <v>0</v>
      </c>
      <c r="U83" s="84">
        <f t="shared" si="111"/>
        <v>0</v>
      </c>
      <c r="V83" s="84">
        <f t="shared" si="112"/>
        <v>0</v>
      </c>
      <c r="W83" s="84">
        <f t="shared" si="113"/>
        <v>0</v>
      </c>
      <c r="X83" s="84">
        <f t="shared" si="114"/>
        <v>0</v>
      </c>
      <c r="Y83" s="84">
        <f t="shared" si="115"/>
        <v>0</v>
      </c>
      <c r="Z83" s="84">
        <f t="shared" si="116"/>
        <v>0</v>
      </c>
      <c r="AA83" s="84">
        <f t="shared" si="117"/>
        <v>0</v>
      </c>
      <c r="AB83" s="84">
        <f t="shared" si="118"/>
        <v>0</v>
      </c>
      <c r="AC83" s="84">
        <f t="shared" si="119"/>
        <v>0</v>
      </c>
      <c r="AD83" s="84">
        <f t="shared" si="120"/>
        <v>0</v>
      </c>
      <c r="AE83" s="84">
        <f t="shared" si="121"/>
        <v>0</v>
      </c>
      <c r="AF83" s="84">
        <f t="shared" si="122"/>
        <v>0</v>
      </c>
      <c r="AG83" s="84">
        <f t="shared" si="123"/>
        <v>0</v>
      </c>
      <c r="AH83" s="84">
        <f t="shared" si="124"/>
        <v>0</v>
      </c>
      <c r="AI83" s="84">
        <f t="shared" si="125"/>
        <v>0</v>
      </c>
      <c r="AJ83" s="84">
        <f t="shared" si="126"/>
        <v>0</v>
      </c>
      <c r="AK83" s="84">
        <f t="shared" si="127"/>
        <v>0</v>
      </c>
      <c r="AL83" s="84">
        <f t="shared" si="128"/>
        <v>0</v>
      </c>
      <c r="AM83" s="84">
        <f t="shared" si="129"/>
        <v>0</v>
      </c>
      <c r="AN83" s="84">
        <f t="shared" si="130"/>
        <v>0</v>
      </c>
      <c r="AO83" s="84">
        <f t="shared" si="131"/>
        <v>0</v>
      </c>
      <c r="AP83" s="84">
        <f t="shared" si="132"/>
        <v>0</v>
      </c>
      <c r="AQ83" s="84">
        <f t="shared" si="133"/>
        <v>0</v>
      </c>
      <c r="AR83" s="84">
        <f t="shared" si="134"/>
        <v>0</v>
      </c>
      <c r="AS83" s="84">
        <f t="shared" si="135"/>
        <v>0</v>
      </c>
      <c r="AT83" s="84">
        <f t="shared" si="136"/>
        <v>0</v>
      </c>
      <c r="AU83" s="84">
        <f t="shared" si="137"/>
        <v>0</v>
      </c>
      <c r="AV83" s="84">
        <f t="shared" si="138"/>
        <v>0</v>
      </c>
      <c r="AW83" s="84">
        <f t="shared" si="139"/>
        <v>0</v>
      </c>
      <c r="AX83" s="84">
        <f t="shared" si="140"/>
        <v>0</v>
      </c>
      <c r="AY83" s="84">
        <f t="shared" si="141"/>
        <v>0</v>
      </c>
      <c r="AZ83" s="84">
        <f t="shared" si="142"/>
        <v>0</v>
      </c>
      <c r="BA83" s="84">
        <f t="shared" si="143"/>
        <v>0</v>
      </c>
      <c r="BB83" s="84">
        <f t="shared" si="144"/>
        <v>0</v>
      </c>
      <c r="BC83" s="84">
        <f t="shared" si="145"/>
        <v>0</v>
      </c>
      <c r="BD83" s="84">
        <f t="shared" si="146"/>
        <v>0</v>
      </c>
      <c r="BE83" s="84">
        <f t="shared" si="147"/>
        <v>0</v>
      </c>
      <c r="BF83" s="84">
        <f t="shared" si="148"/>
        <v>0</v>
      </c>
      <c r="BG83" s="84">
        <f t="shared" si="149"/>
        <v>0</v>
      </c>
      <c r="BH83" s="84">
        <f t="shared" si="150"/>
        <v>0</v>
      </c>
      <c r="BI83" s="84">
        <f t="shared" si="151"/>
        <v>0</v>
      </c>
      <c r="BJ83" s="84">
        <f t="shared" si="152"/>
        <v>0</v>
      </c>
      <c r="BK83" s="84">
        <f t="shared" si="153"/>
        <v>0</v>
      </c>
      <c r="BL83" s="84">
        <f t="shared" si="154"/>
        <v>0</v>
      </c>
      <c r="BM83" s="84">
        <f t="shared" si="155"/>
        <v>0</v>
      </c>
      <c r="BN83" s="84">
        <f t="shared" si="156"/>
        <v>0</v>
      </c>
      <c r="BO83" s="84">
        <f t="shared" si="157"/>
        <v>0</v>
      </c>
      <c r="BP83" s="84">
        <f t="shared" si="158"/>
        <v>0</v>
      </c>
      <c r="BQ83" s="84">
        <f t="shared" si="159"/>
        <v>0</v>
      </c>
      <c r="BR83" s="84">
        <f t="shared" si="160"/>
        <v>0</v>
      </c>
      <c r="BS83" s="84">
        <f t="shared" si="161"/>
        <v>0</v>
      </c>
      <c r="BT83" s="84">
        <f t="shared" si="162"/>
        <v>0</v>
      </c>
      <c r="BU83" s="84">
        <f t="shared" si="163"/>
        <v>0</v>
      </c>
      <c r="BV83" s="84">
        <f t="shared" si="164"/>
        <v>0</v>
      </c>
      <c r="BW83" s="84">
        <f t="shared" si="165"/>
        <v>0</v>
      </c>
      <c r="BX83" s="84">
        <f t="shared" si="166"/>
        <v>0</v>
      </c>
      <c r="BY83" s="84">
        <f t="shared" si="167"/>
        <v>0</v>
      </c>
      <c r="BZ83" s="84">
        <f t="shared" si="168"/>
        <v>0</v>
      </c>
      <c r="CA83" s="84">
        <f t="shared" si="169"/>
        <v>0</v>
      </c>
      <c r="CB83" s="84">
        <f t="shared" si="170"/>
        <v>0</v>
      </c>
      <c r="CC83" s="84">
        <f t="shared" si="171"/>
        <v>0</v>
      </c>
      <c r="CD83" s="84">
        <f t="shared" si="172"/>
        <v>0</v>
      </c>
      <c r="CE83" s="84">
        <f t="shared" si="173"/>
        <v>0</v>
      </c>
      <c r="CF83" s="84">
        <f t="shared" si="174"/>
        <v>0</v>
      </c>
      <c r="CG83" s="84">
        <f t="shared" si="175"/>
        <v>0</v>
      </c>
      <c r="CH83" s="84">
        <f t="shared" si="176"/>
        <v>0</v>
      </c>
      <c r="CI83" s="84">
        <f t="shared" si="177"/>
        <v>0</v>
      </c>
      <c r="CJ83" s="84">
        <f t="shared" si="178"/>
        <v>0</v>
      </c>
      <c r="CK83" s="84">
        <f t="shared" si="179"/>
        <v>0</v>
      </c>
      <c r="CL83" s="84">
        <f t="shared" si="180"/>
        <v>0</v>
      </c>
      <c r="CM83" s="84">
        <f t="shared" si="181"/>
        <v>0</v>
      </c>
      <c r="CN83" s="84">
        <f t="shared" si="182"/>
        <v>0</v>
      </c>
      <c r="CO83" s="84">
        <f t="shared" si="183"/>
        <v>0</v>
      </c>
      <c r="CP83" s="84">
        <f t="shared" si="184"/>
        <v>0</v>
      </c>
      <c r="CQ83" s="84">
        <f t="shared" si="185"/>
        <v>0</v>
      </c>
      <c r="CR83" s="84">
        <f t="shared" si="186"/>
        <v>0</v>
      </c>
      <c r="CS83" s="84">
        <f t="shared" si="187"/>
        <v>0</v>
      </c>
      <c r="CT83" s="84">
        <f t="shared" si="188"/>
        <v>0</v>
      </c>
      <c r="CU83" s="84">
        <f t="shared" si="189"/>
        <v>0</v>
      </c>
      <c r="CV83" s="84">
        <f t="shared" si="190"/>
        <v>0</v>
      </c>
      <c r="CW83" s="84">
        <f t="shared" si="191"/>
        <v>0</v>
      </c>
      <c r="CX83" s="84">
        <f t="shared" si="192"/>
        <v>0</v>
      </c>
    </row>
    <row r="84" spans="1:102" ht="14.25">
      <c r="A84" s="78">
        <f t="shared" si="96"/>
        <v>74</v>
      </c>
      <c r="B84" s="79"/>
      <c r="C84" s="80"/>
      <c r="D84" s="81"/>
      <c r="E84" s="82"/>
      <c r="F84" s="83"/>
      <c r="G84" s="84">
        <f t="shared" si="97"/>
        <v>0</v>
      </c>
      <c r="H84" s="84">
        <f t="shared" si="98"/>
        <v>0</v>
      </c>
      <c r="I84" s="84">
        <f t="shared" si="99"/>
        <v>0</v>
      </c>
      <c r="J84" s="84">
        <f t="shared" si="100"/>
        <v>0</v>
      </c>
      <c r="K84" s="84">
        <f t="shared" si="101"/>
        <v>0</v>
      </c>
      <c r="L84" s="84">
        <f t="shared" si="102"/>
        <v>0</v>
      </c>
      <c r="M84" s="84">
        <f t="shared" si="103"/>
        <v>0</v>
      </c>
      <c r="N84" s="84">
        <f t="shared" si="104"/>
        <v>0</v>
      </c>
      <c r="O84" s="84">
        <f t="shared" si="105"/>
        <v>0</v>
      </c>
      <c r="P84" s="84">
        <f t="shared" si="106"/>
        <v>0</v>
      </c>
      <c r="Q84" s="84">
        <f t="shared" si="107"/>
        <v>0</v>
      </c>
      <c r="R84" s="84">
        <f t="shared" si="108"/>
        <v>0</v>
      </c>
      <c r="S84" s="84">
        <f t="shared" si="109"/>
        <v>0</v>
      </c>
      <c r="T84" s="84">
        <f t="shared" si="110"/>
        <v>0</v>
      </c>
      <c r="U84" s="84">
        <f t="shared" si="111"/>
        <v>0</v>
      </c>
      <c r="V84" s="84">
        <f t="shared" si="112"/>
        <v>0</v>
      </c>
      <c r="W84" s="84">
        <f t="shared" si="113"/>
        <v>0</v>
      </c>
      <c r="X84" s="84">
        <f t="shared" si="114"/>
        <v>0</v>
      </c>
      <c r="Y84" s="84">
        <f t="shared" si="115"/>
        <v>0</v>
      </c>
      <c r="Z84" s="84">
        <f t="shared" si="116"/>
        <v>0</v>
      </c>
      <c r="AA84" s="84">
        <f t="shared" si="117"/>
        <v>0</v>
      </c>
      <c r="AB84" s="84">
        <f t="shared" si="118"/>
        <v>0</v>
      </c>
      <c r="AC84" s="84">
        <f t="shared" si="119"/>
        <v>0</v>
      </c>
      <c r="AD84" s="84">
        <f t="shared" si="120"/>
        <v>0</v>
      </c>
      <c r="AE84" s="84">
        <f t="shared" si="121"/>
        <v>0</v>
      </c>
      <c r="AF84" s="84">
        <f t="shared" si="122"/>
        <v>0</v>
      </c>
      <c r="AG84" s="84">
        <f t="shared" si="123"/>
        <v>0</v>
      </c>
      <c r="AH84" s="84">
        <f t="shared" si="124"/>
        <v>0</v>
      </c>
      <c r="AI84" s="84">
        <f t="shared" si="125"/>
        <v>0</v>
      </c>
      <c r="AJ84" s="84">
        <f t="shared" si="126"/>
        <v>0</v>
      </c>
      <c r="AK84" s="84">
        <f t="shared" si="127"/>
        <v>0</v>
      </c>
      <c r="AL84" s="84">
        <f t="shared" si="128"/>
        <v>0</v>
      </c>
      <c r="AM84" s="84">
        <f t="shared" si="129"/>
        <v>0</v>
      </c>
      <c r="AN84" s="84">
        <f t="shared" si="130"/>
        <v>0</v>
      </c>
      <c r="AO84" s="84">
        <f t="shared" si="131"/>
        <v>0</v>
      </c>
      <c r="AP84" s="84">
        <f t="shared" si="132"/>
        <v>0</v>
      </c>
      <c r="AQ84" s="84">
        <f t="shared" si="133"/>
        <v>0</v>
      </c>
      <c r="AR84" s="84">
        <f t="shared" si="134"/>
        <v>0</v>
      </c>
      <c r="AS84" s="84">
        <f t="shared" si="135"/>
        <v>0</v>
      </c>
      <c r="AT84" s="84">
        <f t="shared" si="136"/>
        <v>0</v>
      </c>
      <c r="AU84" s="84">
        <f t="shared" si="137"/>
        <v>0</v>
      </c>
      <c r="AV84" s="84">
        <f t="shared" si="138"/>
        <v>0</v>
      </c>
      <c r="AW84" s="84">
        <f t="shared" si="139"/>
        <v>0</v>
      </c>
      <c r="AX84" s="84">
        <f t="shared" si="140"/>
        <v>0</v>
      </c>
      <c r="AY84" s="84">
        <f t="shared" si="141"/>
        <v>0</v>
      </c>
      <c r="AZ84" s="84">
        <f t="shared" si="142"/>
        <v>0</v>
      </c>
      <c r="BA84" s="84">
        <f t="shared" si="143"/>
        <v>0</v>
      </c>
      <c r="BB84" s="84">
        <f t="shared" si="144"/>
        <v>0</v>
      </c>
      <c r="BC84" s="84">
        <f t="shared" si="145"/>
        <v>0</v>
      </c>
      <c r="BD84" s="84">
        <f t="shared" si="146"/>
        <v>0</v>
      </c>
      <c r="BE84" s="84">
        <f t="shared" si="147"/>
        <v>0</v>
      </c>
      <c r="BF84" s="84">
        <f t="shared" si="148"/>
        <v>0</v>
      </c>
      <c r="BG84" s="84">
        <f t="shared" si="149"/>
        <v>0</v>
      </c>
      <c r="BH84" s="84">
        <f t="shared" si="150"/>
        <v>0</v>
      </c>
      <c r="BI84" s="84">
        <f t="shared" si="151"/>
        <v>0</v>
      </c>
      <c r="BJ84" s="84">
        <f t="shared" si="152"/>
        <v>0</v>
      </c>
      <c r="BK84" s="84">
        <f t="shared" si="153"/>
        <v>0</v>
      </c>
      <c r="BL84" s="84">
        <f t="shared" si="154"/>
        <v>0</v>
      </c>
      <c r="BM84" s="84">
        <f t="shared" si="155"/>
        <v>0</v>
      </c>
      <c r="BN84" s="84">
        <f t="shared" si="156"/>
        <v>0</v>
      </c>
      <c r="BO84" s="84">
        <f t="shared" si="157"/>
        <v>0</v>
      </c>
      <c r="BP84" s="84">
        <f t="shared" si="158"/>
        <v>0</v>
      </c>
      <c r="BQ84" s="84">
        <f t="shared" si="159"/>
        <v>0</v>
      </c>
      <c r="BR84" s="84">
        <f t="shared" si="160"/>
        <v>0</v>
      </c>
      <c r="BS84" s="84">
        <f t="shared" si="161"/>
        <v>0</v>
      </c>
      <c r="BT84" s="84">
        <f t="shared" si="162"/>
        <v>0</v>
      </c>
      <c r="BU84" s="84">
        <f t="shared" si="163"/>
        <v>0</v>
      </c>
      <c r="BV84" s="84">
        <f t="shared" si="164"/>
        <v>0</v>
      </c>
      <c r="BW84" s="84">
        <f t="shared" si="165"/>
        <v>0</v>
      </c>
      <c r="BX84" s="84">
        <f t="shared" si="166"/>
        <v>0</v>
      </c>
      <c r="BY84" s="84">
        <f t="shared" si="167"/>
        <v>0</v>
      </c>
      <c r="BZ84" s="84">
        <f t="shared" si="168"/>
        <v>0</v>
      </c>
      <c r="CA84" s="84">
        <f t="shared" si="169"/>
        <v>0</v>
      </c>
      <c r="CB84" s="84">
        <f t="shared" si="170"/>
        <v>0</v>
      </c>
      <c r="CC84" s="84">
        <f t="shared" si="171"/>
        <v>0</v>
      </c>
      <c r="CD84" s="84">
        <f t="shared" si="172"/>
        <v>0</v>
      </c>
      <c r="CE84" s="84">
        <f t="shared" si="173"/>
        <v>0</v>
      </c>
      <c r="CF84" s="84">
        <f t="shared" si="174"/>
        <v>0</v>
      </c>
      <c r="CG84" s="84">
        <f t="shared" si="175"/>
        <v>0</v>
      </c>
      <c r="CH84" s="84">
        <f t="shared" si="176"/>
        <v>0</v>
      </c>
      <c r="CI84" s="84">
        <f t="shared" si="177"/>
        <v>0</v>
      </c>
      <c r="CJ84" s="84">
        <f t="shared" si="178"/>
        <v>0</v>
      </c>
      <c r="CK84" s="84">
        <f t="shared" si="179"/>
        <v>0</v>
      </c>
      <c r="CL84" s="84">
        <f t="shared" si="180"/>
        <v>0</v>
      </c>
      <c r="CM84" s="84">
        <f t="shared" si="181"/>
        <v>0</v>
      </c>
      <c r="CN84" s="84">
        <f t="shared" si="182"/>
        <v>0</v>
      </c>
      <c r="CO84" s="84">
        <f t="shared" si="183"/>
        <v>0</v>
      </c>
      <c r="CP84" s="84">
        <f t="shared" si="184"/>
        <v>0</v>
      </c>
      <c r="CQ84" s="84">
        <f t="shared" si="185"/>
        <v>0</v>
      </c>
      <c r="CR84" s="84">
        <f t="shared" si="186"/>
        <v>0</v>
      </c>
      <c r="CS84" s="84">
        <f t="shared" si="187"/>
        <v>0</v>
      </c>
      <c r="CT84" s="84">
        <f t="shared" si="188"/>
        <v>0</v>
      </c>
      <c r="CU84" s="84">
        <f t="shared" si="189"/>
        <v>0</v>
      </c>
      <c r="CV84" s="84">
        <f t="shared" si="190"/>
        <v>0</v>
      </c>
      <c r="CW84" s="84">
        <f t="shared" si="191"/>
        <v>0</v>
      </c>
      <c r="CX84" s="84">
        <f t="shared" si="192"/>
        <v>0</v>
      </c>
    </row>
    <row r="85" spans="1:102" ht="14.25">
      <c r="A85" s="78">
        <f t="shared" si="96"/>
        <v>75</v>
      </c>
      <c r="B85" s="79"/>
      <c r="C85" s="80"/>
      <c r="D85" s="81"/>
      <c r="E85" s="82"/>
      <c r="F85" s="83"/>
      <c r="G85" s="84">
        <f t="shared" si="97"/>
        <v>0</v>
      </c>
      <c r="H85" s="84">
        <f t="shared" si="98"/>
        <v>0</v>
      </c>
      <c r="I85" s="84">
        <f t="shared" si="99"/>
        <v>0</v>
      </c>
      <c r="J85" s="84">
        <f t="shared" si="100"/>
        <v>0</v>
      </c>
      <c r="K85" s="84">
        <f t="shared" si="101"/>
        <v>0</v>
      </c>
      <c r="L85" s="84">
        <f t="shared" si="102"/>
        <v>0</v>
      </c>
      <c r="M85" s="84">
        <f t="shared" si="103"/>
        <v>0</v>
      </c>
      <c r="N85" s="84">
        <f t="shared" si="104"/>
        <v>0</v>
      </c>
      <c r="O85" s="84">
        <f t="shared" si="105"/>
        <v>0</v>
      </c>
      <c r="P85" s="84">
        <f t="shared" si="106"/>
        <v>0</v>
      </c>
      <c r="Q85" s="84">
        <f t="shared" si="107"/>
        <v>0</v>
      </c>
      <c r="R85" s="84">
        <f t="shared" si="108"/>
        <v>0</v>
      </c>
      <c r="S85" s="84">
        <f t="shared" si="109"/>
        <v>0</v>
      </c>
      <c r="T85" s="84">
        <f t="shared" si="110"/>
        <v>0</v>
      </c>
      <c r="U85" s="84">
        <f t="shared" si="111"/>
        <v>0</v>
      </c>
      <c r="V85" s="84">
        <f t="shared" si="112"/>
        <v>0</v>
      </c>
      <c r="W85" s="84">
        <f t="shared" si="113"/>
        <v>0</v>
      </c>
      <c r="X85" s="84">
        <f t="shared" si="114"/>
        <v>0</v>
      </c>
      <c r="Y85" s="84">
        <f t="shared" si="115"/>
        <v>0</v>
      </c>
      <c r="Z85" s="84">
        <f t="shared" si="116"/>
        <v>0</v>
      </c>
      <c r="AA85" s="84">
        <f t="shared" si="117"/>
        <v>0</v>
      </c>
      <c r="AB85" s="84">
        <f t="shared" si="118"/>
        <v>0</v>
      </c>
      <c r="AC85" s="84">
        <f t="shared" si="119"/>
        <v>0</v>
      </c>
      <c r="AD85" s="84">
        <f t="shared" si="120"/>
        <v>0</v>
      </c>
      <c r="AE85" s="84">
        <f t="shared" si="121"/>
        <v>0</v>
      </c>
      <c r="AF85" s="84">
        <f t="shared" si="122"/>
        <v>0</v>
      </c>
      <c r="AG85" s="84">
        <f t="shared" si="123"/>
        <v>0</v>
      </c>
      <c r="AH85" s="84">
        <f t="shared" si="124"/>
        <v>0</v>
      </c>
      <c r="AI85" s="84">
        <f t="shared" si="125"/>
        <v>0</v>
      </c>
      <c r="AJ85" s="84">
        <f t="shared" si="126"/>
        <v>0</v>
      </c>
      <c r="AK85" s="84">
        <f t="shared" si="127"/>
        <v>0</v>
      </c>
      <c r="AL85" s="84">
        <f t="shared" si="128"/>
        <v>0</v>
      </c>
      <c r="AM85" s="84">
        <f t="shared" si="129"/>
        <v>0</v>
      </c>
      <c r="AN85" s="84">
        <f t="shared" si="130"/>
        <v>0</v>
      </c>
      <c r="AO85" s="84">
        <f t="shared" si="131"/>
        <v>0</v>
      </c>
      <c r="AP85" s="84">
        <f t="shared" si="132"/>
        <v>0</v>
      </c>
      <c r="AQ85" s="84">
        <f t="shared" si="133"/>
        <v>0</v>
      </c>
      <c r="AR85" s="84">
        <f t="shared" si="134"/>
        <v>0</v>
      </c>
      <c r="AS85" s="84">
        <f t="shared" si="135"/>
        <v>0</v>
      </c>
      <c r="AT85" s="84">
        <f t="shared" si="136"/>
        <v>0</v>
      </c>
      <c r="AU85" s="84">
        <f t="shared" si="137"/>
        <v>0</v>
      </c>
      <c r="AV85" s="84">
        <f t="shared" si="138"/>
        <v>0</v>
      </c>
      <c r="AW85" s="84">
        <f t="shared" si="139"/>
        <v>0</v>
      </c>
      <c r="AX85" s="84">
        <f t="shared" si="140"/>
        <v>0</v>
      </c>
      <c r="AY85" s="84">
        <f t="shared" si="141"/>
        <v>0</v>
      </c>
      <c r="AZ85" s="84">
        <f t="shared" si="142"/>
        <v>0</v>
      </c>
      <c r="BA85" s="84">
        <f t="shared" si="143"/>
        <v>0</v>
      </c>
      <c r="BB85" s="84">
        <f t="shared" si="144"/>
        <v>0</v>
      </c>
      <c r="BC85" s="84">
        <f t="shared" si="145"/>
        <v>0</v>
      </c>
      <c r="BD85" s="84">
        <f t="shared" si="146"/>
        <v>0</v>
      </c>
      <c r="BE85" s="84">
        <f t="shared" si="147"/>
        <v>0</v>
      </c>
      <c r="BF85" s="84">
        <f t="shared" si="148"/>
        <v>0</v>
      </c>
      <c r="BG85" s="84">
        <f t="shared" si="149"/>
        <v>0</v>
      </c>
      <c r="BH85" s="84">
        <f t="shared" si="150"/>
        <v>0</v>
      </c>
      <c r="BI85" s="84">
        <f t="shared" si="151"/>
        <v>0</v>
      </c>
      <c r="BJ85" s="84">
        <f t="shared" si="152"/>
        <v>0</v>
      </c>
      <c r="BK85" s="84">
        <f t="shared" si="153"/>
        <v>0</v>
      </c>
      <c r="BL85" s="84">
        <f t="shared" si="154"/>
        <v>0</v>
      </c>
      <c r="BM85" s="84">
        <f t="shared" si="155"/>
        <v>0</v>
      </c>
      <c r="BN85" s="84">
        <f t="shared" si="156"/>
        <v>0</v>
      </c>
      <c r="BO85" s="84">
        <f t="shared" si="157"/>
        <v>0</v>
      </c>
      <c r="BP85" s="84">
        <f t="shared" si="158"/>
        <v>0</v>
      </c>
      <c r="BQ85" s="84">
        <f t="shared" si="159"/>
        <v>0</v>
      </c>
      <c r="BR85" s="84">
        <f t="shared" si="160"/>
        <v>0</v>
      </c>
      <c r="BS85" s="84">
        <f t="shared" si="161"/>
        <v>0</v>
      </c>
      <c r="BT85" s="84">
        <f t="shared" si="162"/>
        <v>0</v>
      </c>
      <c r="BU85" s="84">
        <f t="shared" si="163"/>
        <v>0</v>
      </c>
      <c r="BV85" s="84">
        <f t="shared" si="164"/>
        <v>0</v>
      </c>
      <c r="BW85" s="84">
        <f t="shared" si="165"/>
        <v>0</v>
      </c>
      <c r="BX85" s="84">
        <f t="shared" si="166"/>
        <v>0</v>
      </c>
      <c r="BY85" s="84">
        <f t="shared" si="167"/>
        <v>0</v>
      </c>
      <c r="BZ85" s="84">
        <f t="shared" si="168"/>
        <v>0</v>
      </c>
      <c r="CA85" s="84">
        <f t="shared" si="169"/>
        <v>0</v>
      </c>
      <c r="CB85" s="84">
        <f t="shared" si="170"/>
        <v>0</v>
      </c>
      <c r="CC85" s="84">
        <f t="shared" si="171"/>
        <v>0</v>
      </c>
      <c r="CD85" s="84">
        <f t="shared" si="172"/>
        <v>0</v>
      </c>
      <c r="CE85" s="84">
        <f t="shared" si="173"/>
        <v>0</v>
      </c>
      <c r="CF85" s="84">
        <f t="shared" si="174"/>
        <v>0</v>
      </c>
      <c r="CG85" s="84">
        <f t="shared" si="175"/>
        <v>0</v>
      </c>
      <c r="CH85" s="84">
        <f t="shared" si="176"/>
        <v>0</v>
      </c>
      <c r="CI85" s="84">
        <f t="shared" si="177"/>
        <v>0</v>
      </c>
      <c r="CJ85" s="84">
        <f t="shared" si="178"/>
        <v>0</v>
      </c>
      <c r="CK85" s="84">
        <f t="shared" si="179"/>
        <v>0</v>
      </c>
      <c r="CL85" s="84">
        <f t="shared" si="180"/>
        <v>0</v>
      </c>
      <c r="CM85" s="84">
        <f t="shared" si="181"/>
        <v>0</v>
      </c>
      <c r="CN85" s="84">
        <f t="shared" si="182"/>
        <v>0</v>
      </c>
      <c r="CO85" s="84">
        <f t="shared" si="183"/>
        <v>0</v>
      </c>
      <c r="CP85" s="84">
        <f t="shared" si="184"/>
        <v>0</v>
      </c>
      <c r="CQ85" s="84">
        <f t="shared" si="185"/>
        <v>0</v>
      </c>
      <c r="CR85" s="84">
        <f t="shared" si="186"/>
        <v>0</v>
      </c>
      <c r="CS85" s="84">
        <f t="shared" si="187"/>
        <v>0</v>
      </c>
      <c r="CT85" s="84">
        <f t="shared" si="188"/>
        <v>0</v>
      </c>
      <c r="CU85" s="84">
        <f t="shared" si="189"/>
        <v>0</v>
      </c>
      <c r="CV85" s="84">
        <f t="shared" si="190"/>
        <v>0</v>
      </c>
      <c r="CW85" s="84">
        <f t="shared" si="191"/>
        <v>0</v>
      </c>
      <c r="CX85" s="84">
        <f t="shared" si="192"/>
        <v>0</v>
      </c>
    </row>
    <row r="86" spans="1:102" ht="14.25">
      <c r="A86" s="78">
        <f t="shared" si="96"/>
        <v>76</v>
      </c>
      <c r="B86" s="79"/>
      <c r="C86" s="80"/>
      <c r="D86" s="81"/>
      <c r="E86" s="82"/>
      <c r="F86" s="83"/>
      <c r="G86" s="84">
        <f t="shared" si="97"/>
        <v>0</v>
      </c>
      <c r="H86" s="84">
        <f t="shared" si="98"/>
        <v>0</v>
      </c>
      <c r="I86" s="84">
        <f t="shared" si="99"/>
        <v>0</v>
      </c>
      <c r="J86" s="84">
        <f t="shared" si="100"/>
        <v>0</v>
      </c>
      <c r="K86" s="84">
        <f t="shared" si="101"/>
        <v>0</v>
      </c>
      <c r="L86" s="84">
        <f t="shared" si="102"/>
        <v>0</v>
      </c>
      <c r="M86" s="84">
        <f t="shared" si="103"/>
        <v>0</v>
      </c>
      <c r="N86" s="84">
        <f t="shared" si="104"/>
        <v>0</v>
      </c>
      <c r="O86" s="84">
        <f t="shared" si="105"/>
        <v>0</v>
      </c>
      <c r="P86" s="84">
        <f t="shared" si="106"/>
        <v>0</v>
      </c>
      <c r="Q86" s="84">
        <f t="shared" si="107"/>
        <v>0</v>
      </c>
      <c r="R86" s="84">
        <f t="shared" si="108"/>
        <v>0</v>
      </c>
      <c r="S86" s="84">
        <f t="shared" si="109"/>
        <v>0</v>
      </c>
      <c r="T86" s="84">
        <f t="shared" si="110"/>
        <v>0</v>
      </c>
      <c r="U86" s="84">
        <f t="shared" si="111"/>
        <v>0</v>
      </c>
      <c r="V86" s="84">
        <f t="shared" si="112"/>
        <v>0</v>
      </c>
      <c r="W86" s="84">
        <f t="shared" si="113"/>
        <v>0</v>
      </c>
      <c r="X86" s="84">
        <f t="shared" si="114"/>
        <v>0</v>
      </c>
      <c r="Y86" s="84">
        <f t="shared" si="115"/>
        <v>0</v>
      </c>
      <c r="Z86" s="84">
        <f t="shared" si="116"/>
        <v>0</v>
      </c>
      <c r="AA86" s="84">
        <f t="shared" si="117"/>
        <v>0</v>
      </c>
      <c r="AB86" s="84">
        <f t="shared" si="118"/>
        <v>0</v>
      </c>
      <c r="AC86" s="84">
        <f t="shared" si="119"/>
        <v>0</v>
      </c>
      <c r="AD86" s="84">
        <f t="shared" si="120"/>
        <v>0</v>
      </c>
      <c r="AE86" s="84">
        <f t="shared" si="121"/>
        <v>0</v>
      </c>
      <c r="AF86" s="84">
        <f t="shared" si="122"/>
        <v>0</v>
      </c>
      <c r="AG86" s="84">
        <f t="shared" si="123"/>
        <v>0</v>
      </c>
      <c r="AH86" s="84">
        <f t="shared" si="124"/>
        <v>0</v>
      </c>
      <c r="AI86" s="84">
        <f t="shared" si="125"/>
        <v>0</v>
      </c>
      <c r="AJ86" s="84">
        <f t="shared" si="126"/>
        <v>0</v>
      </c>
      <c r="AK86" s="84">
        <f t="shared" si="127"/>
        <v>0</v>
      </c>
      <c r="AL86" s="84">
        <f t="shared" si="128"/>
        <v>0</v>
      </c>
      <c r="AM86" s="84">
        <f t="shared" si="129"/>
        <v>0</v>
      </c>
      <c r="AN86" s="84">
        <f t="shared" si="130"/>
        <v>0</v>
      </c>
      <c r="AO86" s="84">
        <f t="shared" si="131"/>
        <v>0</v>
      </c>
      <c r="AP86" s="84">
        <f t="shared" si="132"/>
        <v>0</v>
      </c>
      <c r="AQ86" s="84">
        <f t="shared" si="133"/>
        <v>0</v>
      </c>
      <c r="AR86" s="84">
        <f t="shared" si="134"/>
        <v>0</v>
      </c>
      <c r="AS86" s="84">
        <f t="shared" si="135"/>
        <v>0</v>
      </c>
      <c r="AT86" s="84">
        <f t="shared" si="136"/>
        <v>0</v>
      </c>
      <c r="AU86" s="84">
        <f t="shared" si="137"/>
        <v>0</v>
      </c>
      <c r="AV86" s="84">
        <f t="shared" si="138"/>
        <v>0</v>
      </c>
      <c r="AW86" s="84">
        <f t="shared" si="139"/>
        <v>0</v>
      </c>
      <c r="AX86" s="84">
        <f t="shared" si="140"/>
        <v>0</v>
      </c>
      <c r="AY86" s="84">
        <f t="shared" si="141"/>
        <v>0</v>
      </c>
      <c r="AZ86" s="84">
        <f t="shared" si="142"/>
        <v>0</v>
      </c>
      <c r="BA86" s="84">
        <f t="shared" si="143"/>
        <v>0</v>
      </c>
      <c r="BB86" s="84">
        <f t="shared" si="144"/>
        <v>0</v>
      </c>
      <c r="BC86" s="84">
        <f t="shared" si="145"/>
        <v>0</v>
      </c>
      <c r="BD86" s="84">
        <f t="shared" si="146"/>
        <v>0</v>
      </c>
      <c r="BE86" s="84">
        <f t="shared" si="147"/>
        <v>0</v>
      </c>
      <c r="BF86" s="84">
        <f t="shared" si="148"/>
        <v>0</v>
      </c>
      <c r="BG86" s="84">
        <f t="shared" si="149"/>
        <v>0</v>
      </c>
      <c r="BH86" s="84">
        <f t="shared" si="150"/>
        <v>0</v>
      </c>
      <c r="BI86" s="84">
        <f t="shared" si="151"/>
        <v>0</v>
      </c>
      <c r="BJ86" s="84">
        <f t="shared" si="152"/>
        <v>0</v>
      </c>
      <c r="BK86" s="84">
        <f t="shared" si="153"/>
        <v>0</v>
      </c>
      <c r="BL86" s="84">
        <f t="shared" si="154"/>
        <v>0</v>
      </c>
      <c r="BM86" s="84">
        <f t="shared" si="155"/>
        <v>0</v>
      </c>
      <c r="BN86" s="84">
        <f t="shared" si="156"/>
        <v>0</v>
      </c>
      <c r="BO86" s="84">
        <f t="shared" si="157"/>
        <v>0</v>
      </c>
      <c r="BP86" s="84">
        <f t="shared" si="158"/>
        <v>0</v>
      </c>
      <c r="BQ86" s="84">
        <f t="shared" si="159"/>
        <v>0</v>
      </c>
      <c r="BR86" s="84">
        <f t="shared" si="160"/>
        <v>0</v>
      </c>
      <c r="BS86" s="84">
        <f t="shared" si="161"/>
        <v>0</v>
      </c>
      <c r="BT86" s="84">
        <f t="shared" si="162"/>
        <v>0</v>
      </c>
      <c r="BU86" s="84">
        <f t="shared" si="163"/>
        <v>0</v>
      </c>
      <c r="BV86" s="84">
        <f t="shared" si="164"/>
        <v>0</v>
      </c>
      <c r="BW86" s="84">
        <f t="shared" si="165"/>
        <v>0</v>
      </c>
      <c r="BX86" s="84">
        <f t="shared" si="166"/>
        <v>0</v>
      </c>
      <c r="BY86" s="84">
        <f t="shared" si="167"/>
        <v>0</v>
      </c>
      <c r="BZ86" s="84">
        <f t="shared" si="168"/>
        <v>0</v>
      </c>
      <c r="CA86" s="84">
        <f t="shared" si="169"/>
        <v>0</v>
      </c>
      <c r="CB86" s="84">
        <f t="shared" si="170"/>
        <v>0</v>
      </c>
      <c r="CC86" s="84">
        <f t="shared" si="171"/>
        <v>0</v>
      </c>
      <c r="CD86" s="84">
        <f t="shared" si="172"/>
        <v>0</v>
      </c>
      <c r="CE86" s="84">
        <f t="shared" si="173"/>
        <v>0</v>
      </c>
      <c r="CF86" s="84">
        <f t="shared" si="174"/>
        <v>0</v>
      </c>
      <c r="CG86" s="84">
        <f t="shared" si="175"/>
        <v>0</v>
      </c>
      <c r="CH86" s="84">
        <f t="shared" si="176"/>
        <v>0</v>
      </c>
      <c r="CI86" s="84">
        <f t="shared" si="177"/>
        <v>0</v>
      </c>
      <c r="CJ86" s="84">
        <f t="shared" si="178"/>
        <v>0</v>
      </c>
      <c r="CK86" s="84">
        <f t="shared" si="179"/>
        <v>0</v>
      </c>
      <c r="CL86" s="84">
        <f t="shared" si="180"/>
        <v>0</v>
      </c>
      <c r="CM86" s="84">
        <f t="shared" si="181"/>
        <v>0</v>
      </c>
      <c r="CN86" s="84">
        <f t="shared" si="182"/>
        <v>0</v>
      </c>
      <c r="CO86" s="84">
        <f t="shared" si="183"/>
        <v>0</v>
      </c>
      <c r="CP86" s="84">
        <f t="shared" si="184"/>
        <v>0</v>
      </c>
      <c r="CQ86" s="84">
        <f t="shared" si="185"/>
        <v>0</v>
      </c>
      <c r="CR86" s="84">
        <f t="shared" si="186"/>
        <v>0</v>
      </c>
      <c r="CS86" s="84">
        <f t="shared" si="187"/>
        <v>0</v>
      </c>
      <c r="CT86" s="84">
        <f t="shared" si="188"/>
        <v>0</v>
      </c>
      <c r="CU86" s="84">
        <f t="shared" si="189"/>
        <v>0</v>
      </c>
      <c r="CV86" s="84">
        <f t="shared" si="190"/>
        <v>0</v>
      </c>
      <c r="CW86" s="84">
        <f t="shared" si="191"/>
        <v>0</v>
      </c>
      <c r="CX86" s="84">
        <f t="shared" si="192"/>
        <v>0</v>
      </c>
    </row>
    <row r="87" spans="1:102" ht="14.25">
      <c r="A87" s="78">
        <f t="shared" si="96"/>
        <v>77</v>
      </c>
      <c r="B87" s="79"/>
      <c r="C87" s="80"/>
      <c r="D87" s="81"/>
      <c r="E87" s="82"/>
      <c r="F87" s="83"/>
      <c r="G87" s="84">
        <f t="shared" si="97"/>
        <v>0</v>
      </c>
      <c r="H87" s="84">
        <f t="shared" si="98"/>
        <v>0</v>
      </c>
      <c r="I87" s="84">
        <f t="shared" si="99"/>
        <v>0</v>
      </c>
      <c r="J87" s="84">
        <f t="shared" si="100"/>
        <v>0</v>
      </c>
      <c r="K87" s="84">
        <f t="shared" si="101"/>
        <v>0</v>
      </c>
      <c r="L87" s="84">
        <f t="shared" si="102"/>
        <v>0</v>
      </c>
      <c r="M87" s="84">
        <f t="shared" si="103"/>
        <v>0</v>
      </c>
      <c r="N87" s="84">
        <f t="shared" si="104"/>
        <v>0</v>
      </c>
      <c r="O87" s="84">
        <f t="shared" si="105"/>
        <v>0</v>
      </c>
      <c r="P87" s="84">
        <f t="shared" si="106"/>
        <v>0</v>
      </c>
      <c r="Q87" s="84">
        <f t="shared" si="107"/>
        <v>0</v>
      </c>
      <c r="R87" s="84">
        <f t="shared" si="108"/>
        <v>0</v>
      </c>
      <c r="S87" s="84">
        <f t="shared" si="109"/>
        <v>0</v>
      </c>
      <c r="T87" s="84">
        <f t="shared" si="110"/>
        <v>0</v>
      </c>
      <c r="U87" s="84">
        <f t="shared" si="111"/>
        <v>0</v>
      </c>
      <c r="V87" s="84">
        <f t="shared" si="112"/>
        <v>0</v>
      </c>
      <c r="W87" s="84">
        <f t="shared" si="113"/>
        <v>0</v>
      </c>
      <c r="X87" s="84">
        <f t="shared" si="114"/>
        <v>0</v>
      </c>
      <c r="Y87" s="84">
        <f t="shared" si="115"/>
        <v>0</v>
      </c>
      <c r="Z87" s="84">
        <f t="shared" si="116"/>
        <v>0</v>
      </c>
      <c r="AA87" s="84">
        <f t="shared" si="117"/>
        <v>0</v>
      </c>
      <c r="AB87" s="84">
        <f t="shared" si="118"/>
        <v>0</v>
      </c>
      <c r="AC87" s="84">
        <f t="shared" si="119"/>
        <v>0</v>
      </c>
      <c r="AD87" s="84">
        <f t="shared" si="120"/>
        <v>0</v>
      </c>
      <c r="AE87" s="84">
        <f t="shared" si="121"/>
        <v>0</v>
      </c>
      <c r="AF87" s="84">
        <f t="shared" si="122"/>
        <v>0</v>
      </c>
      <c r="AG87" s="84">
        <f t="shared" si="123"/>
        <v>0</v>
      </c>
      <c r="AH87" s="84">
        <f t="shared" si="124"/>
        <v>0</v>
      </c>
      <c r="AI87" s="84">
        <f t="shared" si="125"/>
        <v>0</v>
      </c>
      <c r="AJ87" s="84">
        <f t="shared" si="126"/>
        <v>0</v>
      </c>
      <c r="AK87" s="84">
        <f t="shared" si="127"/>
        <v>0</v>
      </c>
      <c r="AL87" s="84">
        <f t="shared" si="128"/>
        <v>0</v>
      </c>
      <c r="AM87" s="84">
        <f t="shared" si="129"/>
        <v>0</v>
      </c>
      <c r="AN87" s="84">
        <f t="shared" si="130"/>
        <v>0</v>
      </c>
      <c r="AO87" s="84">
        <f t="shared" si="131"/>
        <v>0</v>
      </c>
      <c r="AP87" s="84">
        <f t="shared" si="132"/>
        <v>0</v>
      </c>
      <c r="AQ87" s="84">
        <f t="shared" si="133"/>
        <v>0</v>
      </c>
      <c r="AR87" s="84">
        <f t="shared" si="134"/>
        <v>0</v>
      </c>
      <c r="AS87" s="84">
        <f t="shared" si="135"/>
        <v>0</v>
      </c>
      <c r="AT87" s="84">
        <f t="shared" si="136"/>
        <v>0</v>
      </c>
      <c r="AU87" s="84">
        <f t="shared" si="137"/>
        <v>0</v>
      </c>
      <c r="AV87" s="84">
        <f t="shared" si="138"/>
        <v>0</v>
      </c>
      <c r="AW87" s="84">
        <f t="shared" si="139"/>
        <v>0</v>
      </c>
      <c r="AX87" s="84">
        <f t="shared" si="140"/>
        <v>0</v>
      </c>
      <c r="AY87" s="84">
        <f t="shared" si="141"/>
        <v>0</v>
      </c>
      <c r="AZ87" s="84">
        <f t="shared" si="142"/>
        <v>0</v>
      </c>
      <c r="BA87" s="84">
        <f t="shared" si="143"/>
        <v>0</v>
      </c>
      <c r="BB87" s="84">
        <f t="shared" si="144"/>
        <v>0</v>
      </c>
      <c r="BC87" s="84">
        <f t="shared" si="145"/>
        <v>0</v>
      </c>
      <c r="BD87" s="84">
        <f t="shared" si="146"/>
        <v>0</v>
      </c>
      <c r="BE87" s="84">
        <f t="shared" si="147"/>
        <v>0</v>
      </c>
      <c r="BF87" s="84">
        <f t="shared" si="148"/>
        <v>0</v>
      </c>
      <c r="BG87" s="84">
        <f t="shared" si="149"/>
        <v>0</v>
      </c>
      <c r="BH87" s="84">
        <f t="shared" si="150"/>
        <v>0</v>
      </c>
      <c r="BI87" s="84">
        <f t="shared" si="151"/>
        <v>0</v>
      </c>
      <c r="BJ87" s="84">
        <f t="shared" si="152"/>
        <v>0</v>
      </c>
      <c r="BK87" s="84">
        <f t="shared" si="153"/>
        <v>0</v>
      </c>
      <c r="BL87" s="84">
        <f t="shared" si="154"/>
        <v>0</v>
      </c>
      <c r="BM87" s="84">
        <f t="shared" si="155"/>
        <v>0</v>
      </c>
      <c r="BN87" s="84">
        <f t="shared" si="156"/>
        <v>0</v>
      </c>
      <c r="BO87" s="84">
        <f t="shared" si="157"/>
        <v>0</v>
      </c>
      <c r="BP87" s="84">
        <f t="shared" si="158"/>
        <v>0</v>
      </c>
      <c r="BQ87" s="84">
        <f t="shared" si="159"/>
        <v>0</v>
      </c>
      <c r="BR87" s="84">
        <f t="shared" si="160"/>
        <v>0</v>
      </c>
      <c r="BS87" s="84">
        <f t="shared" si="161"/>
        <v>0</v>
      </c>
      <c r="BT87" s="84">
        <f t="shared" si="162"/>
        <v>0</v>
      </c>
      <c r="BU87" s="84">
        <f t="shared" si="163"/>
        <v>0</v>
      </c>
      <c r="BV87" s="84">
        <f t="shared" si="164"/>
        <v>0</v>
      </c>
      <c r="BW87" s="84">
        <f t="shared" si="165"/>
        <v>0</v>
      </c>
      <c r="BX87" s="84">
        <f t="shared" si="166"/>
        <v>0</v>
      </c>
      <c r="BY87" s="84">
        <f t="shared" si="167"/>
        <v>0</v>
      </c>
      <c r="BZ87" s="84">
        <f t="shared" si="168"/>
        <v>0</v>
      </c>
      <c r="CA87" s="84">
        <f t="shared" si="169"/>
        <v>0</v>
      </c>
      <c r="CB87" s="84">
        <f t="shared" si="170"/>
        <v>0</v>
      </c>
      <c r="CC87" s="84">
        <f t="shared" si="171"/>
        <v>0</v>
      </c>
      <c r="CD87" s="84">
        <f t="shared" si="172"/>
        <v>0</v>
      </c>
      <c r="CE87" s="84">
        <f t="shared" si="173"/>
        <v>0</v>
      </c>
      <c r="CF87" s="84">
        <f t="shared" si="174"/>
        <v>0</v>
      </c>
      <c r="CG87" s="84">
        <f t="shared" si="175"/>
        <v>0</v>
      </c>
      <c r="CH87" s="84">
        <f t="shared" si="176"/>
        <v>0</v>
      </c>
      <c r="CI87" s="84">
        <f t="shared" si="177"/>
        <v>0</v>
      </c>
      <c r="CJ87" s="84">
        <f t="shared" si="178"/>
        <v>0</v>
      </c>
      <c r="CK87" s="84">
        <f t="shared" si="179"/>
        <v>0</v>
      </c>
      <c r="CL87" s="84">
        <f t="shared" si="180"/>
        <v>0</v>
      </c>
      <c r="CM87" s="84">
        <f t="shared" si="181"/>
        <v>0</v>
      </c>
      <c r="CN87" s="84">
        <f t="shared" si="182"/>
        <v>0</v>
      </c>
      <c r="CO87" s="84">
        <f t="shared" si="183"/>
        <v>0</v>
      </c>
      <c r="CP87" s="84">
        <f t="shared" si="184"/>
        <v>0</v>
      </c>
      <c r="CQ87" s="84">
        <f t="shared" si="185"/>
        <v>0</v>
      </c>
      <c r="CR87" s="84">
        <f t="shared" si="186"/>
        <v>0</v>
      </c>
      <c r="CS87" s="84">
        <f t="shared" si="187"/>
        <v>0</v>
      </c>
      <c r="CT87" s="84">
        <f t="shared" si="188"/>
        <v>0</v>
      </c>
      <c r="CU87" s="84">
        <f t="shared" si="189"/>
        <v>0</v>
      </c>
      <c r="CV87" s="84">
        <f t="shared" si="190"/>
        <v>0</v>
      </c>
      <c r="CW87" s="84">
        <f t="shared" si="191"/>
        <v>0</v>
      </c>
      <c r="CX87" s="84">
        <f t="shared" si="192"/>
        <v>0</v>
      </c>
    </row>
    <row r="88" spans="1:102" ht="14.25">
      <c r="A88" s="78">
        <f t="shared" si="96"/>
        <v>78</v>
      </c>
      <c r="B88" s="79"/>
      <c r="C88" s="80"/>
      <c r="D88" s="81"/>
      <c r="E88" s="82"/>
      <c r="F88" s="83"/>
      <c r="G88" s="84">
        <f t="shared" si="97"/>
        <v>0</v>
      </c>
      <c r="H88" s="84">
        <f t="shared" si="98"/>
        <v>0</v>
      </c>
      <c r="I88" s="84">
        <f t="shared" si="99"/>
        <v>0</v>
      </c>
      <c r="J88" s="84">
        <f t="shared" si="100"/>
        <v>0</v>
      </c>
      <c r="K88" s="84">
        <f t="shared" si="101"/>
        <v>0</v>
      </c>
      <c r="L88" s="84">
        <f t="shared" si="102"/>
        <v>0</v>
      </c>
      <c r="M88" s="84">
        <f t="shared" si="103"/>
        <v>0</v>
      </c>
      <c r="N88" s="84">
        <f t="shared" si="104"/>
        <v>0</v>
      </c>
      <c r="O88" s="84">
        <f t="shared" si="105"/>
        <v>0</v>
      </c>
      <c r="P88" s="84">
        <f t="shared" si="106"/>
        <v>0</v>
      </c>
      <c r="Q88" s="84">
        <f t="shared" si="107"/>
        <v>0</v>
      </c>
      <c r="R88" s="84">
        <f t="shared" si="108"/>
        <v>0</v>
      </c>
      <c r="S88" s="84">
        <f t="shared" si="109"/>
        <v>0</v>
      </c>
      <c r="T88" s="84">
        <f t="shared" si="110"/>
        <v>0</v>
      </c>
      <c r="U88" s="84">
        <f t="shared" si="111"/>
        <v>0</v>
      </c>
      <c r="V88" s="84">
        <f t="shared" si="112"/>
        <v>0</v>
      </c>
      <c r="W88" s="84">
        <f t="shared" si="113"/>
        <v>0</v>
      </c>
      <c r="X88" s="84">
        <f t="shared" si="114"/>
        <v>0</v>
      </c>
      <c r="Y88" s="84">
        <f t="shared" si="115"/>
        <v>0</v>
      </c>
      <c r="Z88" s="84">
        <f t="shared" si="116"/>
        <v>0</v>
      </c>
      <c r="AA88" s="84">
        <f t="shared" si="117"/>
        <v>0</v>
      </c>
      <c r="AB88" s="84">
        <f t="shared" si="118"/>
        <v>0</v>
      </c>
      <c r="AC88" s="84">
        <f t="shared" si="119"/>
        <v>0</v>
      </c>
      <c r="AD88" s="84">
        <f t="shared" si="120"/>
        <v>0</v>
      </c>
      <c r="AE88" s="84">
        <f t="shared" si="121"/>
        <v>0</v>
      </c>
      <c r="AF88" s="84">
        <f t="shared" si="122"/>
        <v>0</v>
      </c>
      <c r="AG88" s="84">
        <f t="shared" si="123"/>
        <v>0</v>
      </c>
      <c r="AH88" s="84">
        <f t="shared" si="124"/>
        <v>0</v>
      </c>
      <c r="AI88" s="84">
        <f t="shared" si="125"/>
        <v>0</v>
      </c>
      <c r="AJ88" s="84">
        <f t="shared" si="126"/>
        <v>0</v>
      </c>
      <c r="AK88" s="84">
        <f t="shared" si="127"/>
        <v>0</v>
      </c>
      <c r="AL88" s="84">
        <f t="shared" si="128"/>
        <v>0</v>
      </c>
      <c r="AM88" s="84">
        <f t="shared" si="129"/>
        <v>0</v>
      </c>
      <c r="AN88" s="84">
        <f t="shared" si="130"/>
        <v>0</v>
      </c>
      <c r="AO88" s="84">
        <f t="shared" si="131"/>
        <v>0</v>
      </c>
      <c r="AP88" s="84">
        <f t="shared" si="132"/>
        <v>0</v>
      </c>
      <c r="AQ88" s="84">
        <f t="shared" si="133"/>
        <v>0</v>
      </c>
      <c r="AR88" s="84">
        <f t="shared" si="134"/>
        <v>0</v>
      </c>
      <c r="AS88" s="84">
        <f t="shared" si="135"/>
        <v>0</v>
      </c>
      <c r="AT88" s="84">
        <f t="shared" si="136"/>
        <v>0</v>
      </c>
      <c r="AU88" s="84">
        <f t="shared" si="137"/>
        <v>0</v>
      </c>
      <c r="AV88" s="84">
        <f t="shared" si="138"/>
        <v>0</v>
      </c>
      <c r="AW88" s="84">
        <f t="shared" si="139"/>
        <v>0</v>
      </c>
      <c r="AX88" s="84">
        <f t="shared" si="140"/>
        <v>0</v>
      </c>
      <c r="AY88" s="84">
        <f t="shared" si="141"/>
        <v>0</v>
      </c>
      <c r="AZ88" s="84">
        <f t="shared" si="142"/>
        <v>0</v>
      </c>
      <c r="BA88" s="84">
        <f t="shared" si="143"/>
        <v>0</v>
      </c>
      <c r="BB88" s="84">
        <f t="shared" si="144"/>
        <v>0</v>
      </c>
      <c r="BC88" s="84">
        <f t="shared" si="145"/>
        <v>0</v>
      </c>
      <c r="BD88" s="84">
        <f t="shared" si="146"/>
        <v>0</v>
      </c>
      <c r="BE88" s="84">
        <f t="shared" si="147"/>
        <v>0</v>
      </c>
      <c r="BF88" s="84">
        <f t="shared" si="148"/>
        <v>0</v>
      </c>
      <c r="BG88" s="84">
        <f t="shared" si="149"/>
        <v>0</v>
      </c>
      <c r="BH88" s="84">
        <f t="shared" si="150"/>
        <v>0</v>
      </c>
      <c r="BI88" s="84">
        <f t="shared" si="151"/>
        <v>0</v>
      </c>
      <c r="BJ88" s="84">
        <f t="shared" si="152"/>
        <v>0</v>
      </c>
      <c r="BK88" s="84">
        <f t="shared" si="153"/>
        <v>0</v>
      </c>
      <c r="BL88" s="84">
        <f t="shared" si="154"/>
        <v>0</v>
      </c>
      <c r="BM88" s="84">
        <f t="shared" si="155"/>
        <v>0</v>
      </c>
      <c r="BN88" s="84">
        <f t="shared" si="156"/>
        <v>0</v>
      </c>
      <c r="BO88" s="84">
        <f t="shared" si="157"/>
        <v>0</v>
      </c>
      <c r="BP88" s="84">
        <f t="shared" si="158"/>
        <v>0</v>
      </c>
      <c r="BQ88" s="84">
        <f t="shared" si="159"/>
        <v>0</v>
      </c>
      <c r="BR88" s="84">
        <f t="shared" si="160"/>
        <v>0</v>
      </c>
      <c r="BS88" s="84">
        <f t="shared" si="161"/>
        <v>0</v>
      </c>
      <c r="BT88" s="84">
        <f t="shared" si="162"/>
        <v>0</v>
      </c>
      <c r="BU88" s="84">
        <f t="shared" si="163"/>
        <v>0</v>
      </c>
      <c r="BV88" s="84">
        <f t="shared" si="164"/>
        <v>0</v>
      </c>
      <c r="BW88" s="84">
        <f t="shared" si="165"/>
        <v>0</v>
      </c>
      <c r="BX88" s="84">
        <f t="shared" si="166"/>
        <v>0</v>
      </c>
      <c r="BY88" s="84">
        <f t="shared" si="167"/>
        <v>0</v>
      </c>
      <c r="BZ88" s="84">
        <f t="shared" si="168"/>
        <v>0</v>
      </c>
      <c r="CA88" s="84">
        <f t="shared" si="169"/>
        <v>0</v>
      </c>
      <c r="CB88" s="84">
        <f t="shared" si="170"/>
        <v>0</v>
      </c>
      <c r="CC88" s="84">
        <f t="shared" si="171"/>
        <v>0</v>
      </c>
      <c r="CD88" s="84">
        <f t="shared" si="172"/>
        <v>0</v>
      </c>
      <c r="CE88" s="84">
        <f t="shared" si="173"/>
        <v>0</v>
      </c>
      <c r="CF88" s="84">
        <f t="shared" si="174"/>
        <v>0</v>
      </c>
      <c r="CG88" s="84">
        <f t="shared" si="175"/>
        <v>0</v>
      </c>
      <c r="CH88" s="84">
        <f t="shared" si="176"/>
        <v>0</v>
      </c>
      <c r="CI88" s="84">
        <f t="shared" si="177"/>
        <v>0</v>
      </c>
      <c r="CJ88" s="84">
        <f t="shared" si="178"/>
        <v>0</v>
      </c>
      <c r="CK88" s="84">
        <f t="shared" si="179"/>
        <v>0</v>
      </c>
      <c r="CL88" s="84">
        <f t="shared" si="180"/>
        <v>0</v>
      </c>
      <c r="CM88" s="84">
        <f t="shared" si="181"/>
        <v>0</v>
      </c>
      <c r="CN88" s="84">
        <f t="shared" si="182"/>
        <v>0</v>
      </c>
      <c r="CO88" s="84">
        <f t="shared" si="183"/>
        <v>0</v>
      </c>
      <c r="CP88" s="84">
        <f t="shared" si="184"/>
        <v>0</v>
      </c>
      <c r="CQ88" s="84">
        <f t="shared" si="185"/>
        <v>0</v>
      </c>
      <c r="CR88" s="84">
        <f t="shared" si="186"/>
        <v>0</v>
      </c>
      <c r="CS88" s="84">
        <f t="shared" si="187"/>
        <v>0</v>
      </c>
      <c r="CT88" s="84">
        <f t="shared" si="188"/>
        <v>0</v>
      </c>
      <c r="CU88" s="84">
        <f t="shared" si="189"/>
        <v>0</v>
      </c>
      <c r="CV88" s="84">
        <f t="shared" si="190"/>
        <v>0</v>
      </c>
      <c r="CW88" s="84">
        <f t="shared" si="191"/>
        <v>0</v>
      </c>
      <c r="CX88" s="84">
        <f t="shared" si="192"/>
        <v>0</v>
      </c>
    </row>
    <row r="89" spans="1:102" ht="14.25">
      <c r="A89" s="78">
        <f t="shared" si="96"/>
        <v>79</v>
      </c>
      <c r="B89" s="79"/>
      <c r="C89" s="80"/>
      <c r="D89" s="81"/>
      <c r="E89" s="82"/>
      <c r="F89" s="83"/>
      <c r="G89" s="84">
        <f t="shared" si="97"/>
        <v>0</v>
      </c>
      <c r="H89" s="84">
        <f t="shared" si="98"/>
        <v>0</v>
      </c>
      <c r="I89" s="84">
        <f t="shared" si="99"/>
        <v>0</v>
      </c>
      <c r="J89" s="84">
        <f t="shared" si="100"/>
        <v>0</v>
      </c>
      <c r="K89" s="84">
        <f t="shared" si="101"/>
        <v>0</v>
      </c>
      <c r="L89" s="84">
        <f t="shared" si="102"/>
        <v>0</v>
      </c>
      <c r="M89" s="84">
        <f t="shared" si="103"/>
        <v>0</v>
      </c>
      <c r="N89" s="84">
        <f t="shared" si="104"/>
        <v>0</v>
      </c>
      <c r="O89" s="84">
        <f t="shared" si="105"/>
        <v>0</v>
      </c>
      <c r="P89" s="84">
        <f t="shared" si="106"/>
        <v>0</v>
      </c>
      <c r="Q89" s="84">
        <f t="shared" si="107"/>
        <v>0</v>
      </c>
      <c r="R89" s="84">
        <f t="shared" si="108"/>
        <v>0</v>
      </c>
      <c r="S89" s="84">
        <f t="shared" si="109"/>
        <v>0</v>
      </c>
      <c r="T89" s="84">
        <f t="shared" si="110"/>
        <v>0</v>
      </c>
      <c r="U89" s="84">
        <f t="shared" si="111"/>
        <v>0</v>
      </c>
      <c r="V89" s="84">
        <f t="shared" si="112"/>
        <v>0</v>
      </c>
      <c r="W89" s="84">
        <f t="shared" si="113"/>
        <v>0</v>
      </c>
      <c r="X89" s="84">
        <f t="shared" si="114"/>
        <v>0</v>
      </c>
      <c r="Y89" s="84">
        <f t="shared" si="115"/>
        <v>0</v>
      </c>
      <c r="Z89" s="84">
        <f t="shared" si="116"/>
        <v>0</v>
      </c>
      <c r="AA89" s="84">
        <f t="shared" si="117"/>
        <v>0</v>
      </c>
      <c r="AB89" s="84">
        <f t="shared" si="118"/>
        <v>0</v>
      </c>
      <c r="AC89" s="84">
        <f t="shared" si="119"/>
        <v>0</v>
      </c>
      <c r="AD89" s="84">
        <f t="shared" si="120"/>
        <v>0</v>
      </c>
      <c r="AE89" s="84">
        <f t="shared" si="121"/>
        <v>0</v>
      </c>
      <c r="AF89" s="84">
        <f t="shared" si="122"/>
        <v>0</v>
      </c>
      <c r="AG89" s="84">
        <f t="shared" si="123"/>
        <v>0</v>
      </c>
      <c r="AH89" s="84">
        <f t="shared" si="124"/>
        <v>0</v>
      </c>
      <c r="AI89" s="84">
        <f t="shared" si="125"/>
        <v>0</v>
      </c>
      <c r="AJ89" s="84">
        <f t="shared" si="126"/>
        <v>0</v>
      </c>
      <c r="AK89" s="84">
        <f t="shared" si="127"/>
        <v>0</v>
      </c>
      <c r="AL89" s="84">
        <f t="shared" si="128"/>
        <v>0</v>
      </c>
      <c r="AM89" s="84">
        <f t="shared" si="129"/>
        <v>0</v>
      </c>
      <c r="AN89" s="84">
        <f t="shared" si="130"/>
        <v>0</v>
      </c>
      <c r="AO89" s="84">
        <f t="shared" si="131"/>
        <v>0</v>
      </c>
      <c r="AP89" s="84">
        <f t="shared" si="132"/>
        <v>0</v>
      </c>
      <c r="AQ89" s="84">
        <f t="shared" si="133"/>
        <v>0</v>
      </c>
      <c r="AR89" s="84">
        <f t="shared" si="134"/>
        <v>0</v>
      </c>
      <c r="AS89" s="84">
        <f t="shared" si="135"/>
        <v>0</v>
      </c>
      <c r="AT89" s="84">
        <f t="shared" si="136"/>
        <v>0</v>
      </c>
      <c r="AU89" s="84">
        <f t="shared" si="137"/>
        <v>0</v>
      </c>
      <c r="AV89" s="84">
        <f t="shared" si="138"/>
        <v>0</v>
      </c>
      <c r="AW89" s="84">
        <f t="shared" si="139"/>
        <v>0</v>
      </c>
      <c r="AX89" s="84">
        <f t="shared" si="140"/>
        <v>0</v>
      </c>
      <c r="AY89" s="84">
        <f t="shared" si="141"/>
        <v>0</v>
      </c>
      <c r="AZ89" s="84">
        <f t="shared" si="142"/>
        <v>0</v>
      </c>
      <c r="BA89" s="84">
        <f t="shared" si="143"/>
        <v>0</v>
      </c>
      <c r="BB89" s="84">
        <f t="shared" si="144"/>
        <v>0</v>
      </c>
      <c r="BC89" s="84">
        <f t="shared" si="145"/>
        <v>0</v>
      </c>
      <c r="BD89" s="84">
        <f t="shared" si="146"/>
        <v>0</v>
      </c>
      <c r="BE89" s="84">
        <f t="shared" si="147"/>
        <v>0</v>
      </c>
      <c r="BF89" s="84">
        <f t="shared" si="148"/>
        <v>0</v>
      </c>
      <c r="BG89" s="84">
        <f t="shared" si="149"/>
        <v>0</v>
      </c>
      <c r="BH89" s="84">
        <f t="shared" si="150"/>
        <v>0</v>
      </c>
      <c r="BI89" s="84">
        <f t="shared" si="151"/>
        <v>0</v>
      </c>
      <c r="BJ89" s="84">
        <f t="shared" si="152"/>
        <v>0</v>
      </c>
      <c r="BK89" s="84">
        <f t="shared" si="153"/>
        <v>0</v>
      </c>
      <c r="BL89" s="84">
        <f t="shared" si="154"/>
        <v>0</v>
      </c>
      <c r="BM89" s="84">
        <f t="shared" si="155"/>
        <v>0</v>
      </c>
      <c r="BN89" s="84">
        <f t="shared" si="156"/>
        <v>0</v>
      </c>
      <c r="BO89" s="84">
        <f t="shared" si="157"/>
        <v>0</v>
      </c>
      <c r="BP89" s="84">
        <f t="shared" si="158"/>
        <v>0</v>
      </c>
      <c r="BQ89" s="84">
        <f t="shared" si="159"/>
        <v>0</v>
      </c>
      <c r="BR89" s="84">
        <f t="shared" si="160"/>
        <v>0</v>
      </c>
      <c r="BS89" s="84">
        <f t="shared" si="161"/>
        <v>0</v>
      </c>
      <c r="BT89" s="84">
        <f t="shared" si="162"/>
        <v>0</v>
      </c>
      <c r="BU89" s="84">
        <f t="shared" si="163"/>
        <v>0</v>
      </c>
      <c r="BV89" s="84">
        <f t="shared" si="164"/>
        <v>0</v>
      </c>
      <c r="BW89" s="84">
        <f t="shared" si="165"/>
        <v>0</v>
      </c>
      <c r="BX89" s="84">
        <f t="shared" si="166"/>
        <v>0</v>
      </c>
      <c r="BY89" s="84">
        <f t="shared" si="167"/>
        <v>0</v>
      </c>
      <c r="BZ89" s="84">
        <f t="shared" si="168"/>
        <v>0</v>
      </c>
      <c r="CA89" s="84">
        <f t="shared" si="169"/>
        <v>0</v>
      </c>
      <c r="CB89" s="84">
        <f t="shared" si="170"/>
        <v>0</v>
      </c>
      <c r="CC89" s="84">
        <f t="shared" si="171"/>
        <v>0</v>
      </c>
      <c r="CD89" s="84">
        <f t="shared" si="172"/>
        <v>0</v>
      </c>
      <c r="CE89" s="84">
        <f t="shared" si="173"/>
        <v>0</v>
      </c>
      <c r="CF89" s="84">
        <f t="shared" si="174"/>
        <v>0</v>
      </c>
      <c r="CG89" s="84">
        <f t="shared" si="175"/>
        <v>0</v>
      </c>
      <c r="CH89" s="84">
        <f t="shared" si="176"/>
        <v>0</v>
      </c>
      <c r="CI89" s="84">
        <f t="shared" si="177"/>
        <v>0</v>
      </c>
      <c r="CJ89" s="84">
        <f t="shared" si="178"/>
        <v>0</v>
      </c>
      <c r="CK89" s="84">
        <f t="shared" si="179"/>
        <v>0</v>
      </c>
      <c r="CL89" s="84">
        <f t="shared" si="180"/>
        <v>0</v>
      </c>
      <c r="CM89" s="84">
        <f t="shared" si="181"/>
        <v>0</v>
      </c>
      <c r="CN89" s="84">
        <f t="shared" si="182"/>
        <v>0</v>
      </c>
      <c r="CO89" s="84">
        <f t="shared" si="183"/>
        <v>0</v>
      </c>
      <c r="CP89" s="84">
        <f t="shared" si="184"/>
        <v>0</v>
      </c>
      <c r="CQ89" s="84">
        <f t="shared" si="185"/>
        <v>0</v>
      </c>
      <c r="CR89" s="84">
        <f t="shared" si="186"/>
        <v>0</v>
      </c>
      <c r="CS89" s="84">
        <f t="shared" si="187"/>
        <v>0</v>
      </c>
      <c r="CT89" s="84">
        <f t="shared" si="188"/>
        <v>0</v>
      </c>
      <c r="CU89" s="84">
        <f t="shared" si="189"/>
        <v>0</v>
      </c>
      <c r="CV89" s="84">
        <f t="shared" si="190"/>
        <v>0</v>
      </c>
      <c r="CW89" s="84">
        <f t="shared" si="191"/>
        <v>0</v>
      </c>
      <c r="CX89" s="84">
        <f t="shared" si="192"/>
        <v>0</v>
      </c>
    </row>
    <row r="90" spans="1:102" ht="14.25">
      <c r="A90" s="78">
        <f t="shared" si="96"/>
        <v>80</v>
      </c>
      <c r="B90" s="79"/>
      <c r="C90" s="80"/>
      <c r="D90" s="81"/>
      <c r="E90" s="82"/>
      <c r="F90" s="83"/>
      <c r="G90" s="84">
        <f t="shared" si="97"/>
        <v>0</v>
      </c>
      <c r="H90" s="84">
        <f t="shared" si="98"/>
        <v>0</v>
      </c>
      <c r="I90" s="84">
        <f t="shared" si="99"/>
        <v>0</v>
      </c>
      <c r="J90" s="84">
        <f t="shared" si="100"/>
        <v>0</v>
      </c>
      <c r="K90" s="84">
        <f t="shared" si="101"/>
        <v>0</v>
      </c>
      <c r="L90" s="84">
        <f t="shared" si="102"/>
        <v>0</v>
      </c>
      <c r="M90" s="84">
        <f t="shared" si="103"/>
        <v>0</v>
      </c>
      <c r="N90" s="84">
        <f t="shared" si="104"/>
        <v>0</v>
      </c>
      <c r="O90" s="84">
        <f t="shared" si="105"/>
        <v>0</v>
      </c>
      <c r="P90" s="84">
        <f t="shared" si="106"/>
        <v>0</v>
      </c>
      <c r="Q90" s="84">
        <f t="shared" si="107"/>
        <v>0</v>
      </c>
      <c r="R90" s="84">
        <f t="shared" si="108"/>
        <v>0</v>
      </c>
      <c r="S90" s="84">
        <f t="shared" si="109"/>
        <v>0</v>
      </c>
      <c r="T90" s="84">
        <f t="shared" si="110"/>
        <v>0</v>
      </c>
      <c r="U90" s="84">
        <f t="shared" si="111"/>
        <v>0</v>
      </c>
      <c r="V90" s="84">
        <f t="shared" si="112"/>
        <v>0</v>
      </c>
      <c r="W90" s="84">
        <f t="shared" si="113"/>
        <v>0</v>
      </c>
      <c r="X90" s="84">
        <f t="shared" si="114"/>
        <v>0</v>
      </c>
      <c r="Y90" s="84">
        <f t="shared" si="115"/>
        <v>0</v>
      </c>
      <c r="Z90" s="84">
        <f t="shared" si="116"/>
        <v>0</v>
      </c>
      <c r="AA90" s="84">
        <f t="shared" si="117"/>
        <v>0</v>
      </c>
      <c r="AB90" s="84">
        <f t="shared" si="118"/>
        <v>0</v>
      </c>
      <c r="AC90" s="84">
        <f t="shared" si="119"/>
        <v>0</v>
      </c>
      <c r="AD90" s="84">
        <f t="shared" si="120"/>
        <v>0</v>
      </c>
      <c r="AE90" s="84">
        <f t="shared" si="121"/>
        <v>0</v>
      </c>
      <c r="AF90" s="84">
        <f t="shared" si="122"/>
        <v>0</v>
      </c>
      <c r="AG90" s="84">
        <f t="shared" si="123"/>
        <v>0</v>
      </c>
      <c r="AH90" s="84">
        <f t="shared" si="124"/>
        <v>0</v>
      </c>
      <c r="AI90" s="84">
        <f t="shared" si="125"/>
        <v>0</v>
      </c>
      <c r="AJ90" s="84">
        <f t="shared" si="126"/>
        <v>0</v>
      </c>
      <c r="AK90" s="84">
        <f t="shared" si="127"/>
        <v>0</v>
      </c>
      <c r="AL90" s="84">
        <f t="shared" si="128"/>
        <v>0</v>
      </c>
      <c r="AM90" s="84">
        <f t="shared" si="129"/>
        <v>0</v>
      </c>
      <c r="AN90" s="84">
        <f t="shared" si="130"/>
        <v>0</v>
      </c>
      <c r="AO90" s="84">
        <f t="shared" si="131"/>
        <v>0</v>
      </c>
      <c r="AP90" s="84">
        <f t="shared" si="132"/>
        <v>0</v>
      </c>
      <c r="AQ90" s="84">
        <f t="shared" si="133"/>
        <v>0</v>
      </c>
      <c r="AR90" s="84">
        <f t="shared" si="134"/>
        <v>0</v>
      </c>
      <c r="AS90" s="84">
        <f t="shared" si="135"/>
        <v>0</v>
      </c>
      <c r="AT90" s="84">
        <f t="shared" si="136"/>
        <v>0</v>
      </c>
      <c r="AU90" s="84">
        <f t="shared" si="137"/>
        <v>0</v>
      </c>
      <c r="AV90" s="84">
        <f t="shared" si="138"/>
        <v>0</v>
      </c>
      <c r="AW90" s="84">
        <f t="shared" si="139"/>
        <v>0</v>
      </c>
      <c r="AX90" s="84">
        <f t="shared" si="140"/>
        <v>0</v>
      </c>
      <c r="AY90" s="84">
        <f t="shared" si="141"/>
        <v>0</v>
      </c>
      <c r="AZ90" s="84">
        <f t="shared" si="142"/>
        <v>0</v>
      </c>
      <c r="BA90" s="84">
        <f t="shared" si="143"/>
        <v>0</v>
      </c>
      <c r="BB90" s="84">
        <f t="shared" si="144"/>
        <v>0</v>
      </c>
      <c r="BC90" s="84">
        <f t="shared" si="145"/>
        <v>0</v>
      </c>
      <c r="BD90" s="84">
        <f t="shared" si="146"/>
        <v>0</v>
      </c>
      <c r="BE90" s="84">
        <f t="shared" si="147"/>
        <v>0</v>
      </c>
      <c r="BF90" s="84">
        <f t="shared" si="148"/>
        <v>0</v>
      </c>
      <c r="BG90" s="84">
        <f t="shared" si="149"/>
        <v>0</v>
      </c>
      <c r="BH90" s="84">
        <f t="shared" si="150"/>
        <v>0</v>
      </c>
      <c r="BI90" s="84">
        <f t="shared" si="151"/>
        <v>0</v>
      </c>
      <c r="BJ90" s="84">
        <f t="shared" si="152"/>
        <v>0</v>
      </c>
      <c r="BK90" s="84">
        <f t="shared" si="153"/>
        <v>0</v>
      </c>
      <c r="BL90" s="84">
        <f t="shared" si="154"/>
        <v>0</v>
      </c>
      <c r="BM90" s="84">
        <f t="shared" si="155"/>
        <v>0</v>
      </c>
      <c r="BN90" s="84">
        <f t="shared" si="156"/>
        <v>0</v>
      </c>
      <c r="BO90" s="84">
        <f t="shared" si="157"/>
        <v>0</v>
      </c>
      <c r="BP90" s="84">
        <f t="shared" si="158"/>
        <v>0</v>
      </c>
      <c r="BQ90" s="84">
        <f t="shared" si="159"/>
        <v>0</v>
      </c>
      <c r="BR90" s="84">
        <f t="shared" si="160"/>
        <v>0</v>
      </c>
      <c r="BS90" s="84">
        <f t="shared" si="161"/>
        <v>0</v>
      </c>
      <c r="BT90" s="84">
        <f t="shared" si="162"/>
        <v>0</v>
      </c>
      <c r="BU90" s="84">
        <f t="shared" si="163"/>
        <v>0</v>
      </c>
      <c r="BV90" s="84">
        <f t="shared" si="164"/>
        <v>0</v>
      </c>
      <c r="BW90" s="84">
        <f t="shared" si="165"/>
        <v>0</v>
      </c>
      <c r="BX90" s="84">
        <f t="shared" si="166"/>
        <v>0</v>
      </c>
      <c r="BY90" s="84">
        <f t="shared" si="167"/>
        <v>0</v>
      </c>
      <c r="BZ90" s="84">
        <f t="shared" si="168"/>
        <v>0</v>
      </c>
      <c r="CA90" s="84">
        <f t="shared" si="169"/>
        <v>0</v>
      </c>
      <c r="CB90" s="84">
        <f t="shared" si="170"/>
        <v>0</v>
      </c>
      <c r="CC90" s="84">
        <f t="shared" si="171"/>
        <v>0</v>
      </c>
      <c r="CD90" s="84">
        <f t="shared" si="172"/>
        <v>0</v>
      </c>
      <c r="CE90" s="84">
        <f t="shared" si="173"/>
        <v>0</v>
      </c>
      <c r="CF90" s="84">
        <f t="shared" si="174"/>
        <v>0</v>
      </c>
      <c r="CG90" s="84">
        <f t="shared" si="175"/>
        <v>0</v>
      </c>
      <c r="CH90" s="84">
        <f t="shared" si="176"/>
        <v>0</v>
      </c>
      <c r="CI90" s="84">
        <f t="shared" si="177"/>
        <v>0</v>
      </c>
      <c r="CJ90" s="84">
        <f t="shared" si="178"/>
        <v>0</v>
      </c>
      <c r="CK90" s="84">
        <f t="shared" si="179"/>
        <v>0</v>
      </c>
      <c r="CL90" s="84">
        <f t="shared" si="180"/>
        <v>0</v>
      </c>
      <c r="CM90" s="84">
        <f t="shared" si="181"/>
        <v>0</v>
      </c>
      <c r="CN90" s="84">
        <f t="shared" si="182"/>
        <v>0</v>
      </c>
      <c r="CO90" s="84">
        <f t="shared" si="183"/>
        <v>0</v>
      </c>
      <c r="CP90" s="84">
        <f t="shared" si="184"/>
        <v>0</v>
      </c>
      <c r="CQ90" s="84">
        <f t="shared" si="185"/>
        <v>0</v>
      </c>
      <c r="CR90" s="84">
        <f t="shared" si="186"/>
        <v>0</v>
      </c>
      <c r="CS90" s="84">
        <f t="shared" si="187"/>
        <v>0</v>
      </c>
      <c r="CT90" s="84">
        <f t="shared" si="188"/>
        <v>0</v>
      </c>
      <c r="CU90" s="84">
        <f t="shared" si="189"/>
        <v>0</v>
      </c>
      <c r="CV90" s="84">
        <f t="shared" si="190"/>
        <v>0</v>
      </c>
      <c r="CW90" s="84">
        <f t="shared" si="191"/>
        <v>0</v>
      </c>
      <c r="CX90" s="84">
        <f t="shared" si="192"/>
        <v>0</v>
      </c>
    </row>
    <row r="91" spans="1:102" ht="14.25">
      <c r="A91" s="78">
        <f t="shared" si="96"/>
        <v>81</v>
      </c>
      <c r="B91" s="79"/>
      <c r="C91" s="80"/>
      <c r="D91" s="81"/>
      <c r="E91" s="82"/>
      <c r="F91" s="83"/>
      <c r="G91" s="84">
        <f t="shared" si="97"/>
        <v>0</v>
      </c>
      <c r="H91" s="84">
        <f t="shared" si="98"/>
        <v>0</v>
      </c>
      <c r="I91" s="84">
        <f t="shared" si="99"/>
        <v>0</v>
      </c>
      <c r="J91" s="84">
        <f t="shared" si="100"/>
        <v>0</v>
      </c>
      <c r="K91" s="84">
        <f t="shared" si="101"/>
        <v>0</v>
      </c>
      <c r="L91" s="84">
        <f t="shared" si="102"/>
        <v>0</v>
      </c>
      <c r="M91" s="84">
        <f t="shared" si="103"/>
        <v>0</v>
      </c>
      <c r="N91" s="84">
        <f t="shared" si="104"/>
        <v>0</v>
      </c>
      <c r="O91" s="84">
        <f t="shared" si="105"/>
        <v>0</v>
      </c>
      <c r="P91" s="84">
        <f t="shared" si="106"/>
        <v>0</v>
      </c>
      <c r="Q91" s="84">
        <f t="shared" si="107"/>
        <v>0</v>
      </c>
      <c r="R91" s="84">
        <f t="shared" si="108"/>
        <v>0</v>
      </c>
      <c r="S91" s="84">
        <f t="shared" si="109"/>
        <v>0</v>
      </c>
      <c r="T91" s="84">
        <f t="shared" si="110"/>
        <v>0</v>
      </c>
      <c r="U91" s="84">
        <f t="shared" si="111"/>
        <v>0</v>
      </c>
      <c r="V91" s="84">
        <f t="shared" si="112"/>
        <v>0</v>
      </c>
      <c r="W91" s="84">
        <f t="shared" si="113"/>
        <v>0</v>
      </c>
      <c r="X91" s="84">
        <f t="shared" si="114"/>
        <v>0</v>
      </c>
      <c r="Y91" s="84">
        <f t="shared" si="115"/>
        <v>0</v>
      </c>
      <c r="Z91" s="84">
        <f t="shared" si="116"/>
        <v>0</v>
      </c>
      <c r="AA91" s="84">
        <f t="shared" si="117"/>
        <v>0</v>
      </c>
      <c r="AB91" s="84">
        <f t="shared" si="118"/>
        <v>0</v>
      </c>
      <c r="AC91" s="84">
        <f t="shared" si="119"/>
        <v>0</v>
      </c>
      <c r="AD91" s="84">
        <f t="shared" si="120"/>
        <v>0</v>
      </c>
      <c r="AE91" s="84">
        <f t="shared" si="121"/>
        <v>0</v>
      </c>
      <c r="AF91" s="84">
        <f t="shared" si="122"/>
        <v>0</v>
      </c>
      <c r="AG91" s="84">
        <f t="shared" si="123"/>
        <v>0</v>
      </c>
      <c r="AH91" s="84">
        <f t="shared" si="124"/>
        <v>0</v>
      </c>
      <c r="AI91" s="84">
        <f t="shared" si="125"/>
        <v>0</v>
      </c>
      <c r="AJ91" s="84">
        <f t="shared" si="126"/>
        <v>0</v>
      </c>
      <c r="AK91" s="84">
        <f t="shared" si="127"/>
        <v>0</v>
      </c>
      <c r="AL91" s="84">
        <f t="shared" si="128"/>
        <v>0</v>
      </c>
      <c r="AM91" s="84">
        <f t="shared" si="129"/>
        <v>0</v>
      </c>
      <c r="AN91" s="84">
        <f t="shared" si="130"/>
        <v>0</v>
      </c>
      <c r="AO91" s="84">
        <f t="shared" si="131"/>
        <v>0</v>
      </c>
      <c r="AP91" s="84">
        <f t="shared" si="132"/>
        <v>0</v>
      </c>
      <c r="AQ91" s="84">
        <f t="shared" si="133"/>
        <v>0</v>
      </c>
      <c r="AR91" s="84">
        <f t="shared" si="134"/>
        <v>0</v>
      </c>
      <c r="AS91" s="84">
        <f t="shared" si="135"/>
        <v>0</v>
      </c>
      <c r="AT91" s="84">
        <f t="shared" si="136"/>
        <v>0</v>
      </c>
      <c r="AU91" s="84">
        <f t="shared" si="137"/>
        <v>0</v>
      </c>
      <c r="AV91" s="84">
        <f t="shared" si="138"/>
        <v>0</v>
      </c>
      <c r="AW91" s="84">
        <f t="shared" si="139"/>
        <v>0</v>
      </c>
      <c r="AX91" s="84">
        <f t="shared" si="140"/>
        <v>0</v>
      </c>
      <c r="AY91" s="84">
        <f t="shared" si="141"/>
        <v>0</v>
      </c>
      <c r="AZ91" s="84">
        <f t="shared" si="142"/>
        <v>0</v>
      </c>
      <c r="BA91" s="84">
        <f t="shared" si="143"/>
        <v>0</v>
      </c>
      <c r="BB91" s="84">
        <f t="shared" si="144"/>
        <v>0</v>
      </c>
      <c r="BC91" s="84">
        <f t="shared" si="145"/>
        <v>0</v>
      </c>
      <c r="BD91" s="84">
        <f t="shared" si="146"/>
        <v>0</v>
      </c>
      <c r="BE91" s="84">
        <f t="shared" si="147"/>
        <v>0</v>
      </c>
      <c r="BF91" s="84">
        <f t="shared" si="148"/>
        <v>0</v>
      </c>
      <c r="BG91" s="84">
        <f t="shared" si="149"/>
        <v>0</v>
      </c>
      <c r="BH91" s="84">
        <f t="shared" si="150"/>
        <v>0</v>
      </c>
      <c r="BI91" s="84">
        <f t="shared" si="151"/>
        <v>0</v>
      </c>
      <c r="BJ91" s="84">
        <f t="shared" si="152"/>
        <v>0</v>
      </c>
      <c r="BK91" s="84">
        <f t="shared" si="153"/>
        <v>0</v>
      </c>
      <c r="BL91" s="84">
        <f t="shared" si="154"/>
        <v>0</v>
      </c>
      <c r="BM91" s="84">
        <f t="shared" si="155"/>
        <v>0</v>
      </c>
      <c r="BN91" s="84">
        <f t="shared" si="156"/>
        <v>0</v>
      </c>
      <c r="BO91" s="84">
        <f t="shared" si="157"/>
        <v>0</v>
      </c>
      <c r="BP91" s="84">
        <f t="shared" si="158"/>
        <v>0</v>
      </c>
      <c r="BQ91" s="84">
        <f t="shared" si="159"/>
        <v>0</v>
      </c>
      <c r="BR91" s="84">
        <f t="shared" si="160"/>
        <v>0</v>
      </c>
      <c r="BS91" s="84">
        <f t="shared" si="161"/>
        <v>0</v>
      </c>
      <c r="BT91" s="84">
        <f t="shared" si="162"/>
        <v>0</v>
      </c>
      <c r="BU91" s="84">
        <f t="shared" si="163"/>
        <v>0</v>
      </c>
      <c r="BV91" s="84">
        <f t="shared" si="164"/>
        <v>0</v>
      </c>
      <c r="BW91" s="84">
        <f t="shared" si="165"/>
        <v>0</v>
      </c>
      <c r="BX91" s="84">
        <f t="shared" si="166"/>
        <v>0</v>
      </c>
      <c r="BY91" s="84">
        <f t="shared" si="167"/>
        <v>0</v>
      </c>
      <c r="BZ91" s="84">
        <f t="shared" si="168"/>
        <v>0</v>
      </c>
      <c r="CA91" s="84">
        <f t="shared" si="169"/>
        <v>0</v>
      </c>
      <c r="CB91" s="84">
        <f t="shared" si="170"/>
        <v>0</v>
      </c>
      <c r="CC91" s="84">
        <f t="shared" si="171"/>
        <v>0</v>
      </c>
      <c r="CD91" s="84">
        <f t="shared" si="172"/>
        <v>0</v>
      </c>
      <c r="CE91" s="84">
        <f t="shared" si="173"/>
        <v>0</v>
      </c>
      <c r="CF91" s="84">
        <f t="shared" si="174"/>
        <v>0</v>
      </c>
      <c r="CG91" s="84">
        <f t="shared" si="175"/>
        <v>0</v>
      </c>
      <c r="CH91" s="84">
        <f t="shared" si="176"/>
        <v>0</v>
      </c>
      <c r="CI91" s="84">
        <f t="shared" si="177"/>
        <v>0</v>
      </c>
      <c r="CJ91" s="84">
        <f t="shared" si="178"/>
        <v>0</v>
      </c>
      <c r="CK91" s="84">
        <f t="shared" si="179"/>
        <v>0</v>
      </c>
      <c r="CL91" s="84">
        <f t="shared" si="180"/>
        <v>0</v>
      </c>
      <c r="CM91" s="84">
        <f t="shared" si="181"/>
        <v>0</v>
      </c>
      <c r="CN91" s="84">
        <f t="shared" si="182"/>
        <v>0</v>
      </c>
      <c r="CO91" s="84">
        <f t="shared" si="183"/>
        <v>0</v>
      </c>
      <c r="CP91" s="84">
        <f t="shared" si="184"/>
        <v>0</v>
      </c>
      <c r="CQ91" s="84">
        <f t="shared" si="185"/>
        <v>0</v>
      </c>
      <c r="CR91" s="84">
        <f t="shared" si="186"/>
        <v>0</v>
      </c>
      <c r="CS91" s="84">
        <f t="shared" si="187"/>
        <v>0</v>
      </c>
      <c r="CT91" s="84">
        <f t="shared" si="188"/>
        <v>0</v>
      </c>
      <c r="CU91" s="84">
        <f t="shared" si="189"/>
        <v>0</v>
      </c>
      <c r="CV91" s="84">
        <f t="shared" si="190"/>
        <v>0</v>
      </c>
      <c r="CW91" s="84">
        <f t="shared" si="191"/>
        <v>0</v>
      </c>
      <c r="CX91" s="84">
        <f t="shared" si="192"/>
        <v>0</v>
      </c>
    </row>
    <row r="92" spans="1:102" ht="14.25">
      <c r="A92" s="78">
        <f t="shared" si="96"/>
        <v>82</v>
      </c>
      <c r="B92" s="79"/>
      <c r="C92" s="80"/>
      <c r="D92" s="81"/>
      <c r="E92" s="82"/>
      <c r="F92" s="83"/>
      <c r="G92" s="84">
        <f t="shared" si="97"/>
        <v>0</v>
      </c>
      <c r="H92" s="84">
        <f t="shared" si="98"/>
        <v>0</v>
      </c>
      <c r="I92" s="84">
        <f t="shared" si="99"/>
        <v>0</v>
      </c>
      <c r="J92" s="84">
        <f t="shared" si="100"/>
        <v>0</v>
      </c>
      <c r="K92" s="84">
        <f t="shared" si="101"/>
        <v>0</v>
      </c>
      <c r="L92" s="84">
        <f t="shared" si="102"/>
        <v>0</v>
      </c>
      <c r="M92" s="84">
        <f t="shared" si="103"/>
        <v>0</v>
      </c>
      <c r="N92" s="84">
        <f t="shared" si="104"/>
        <v>0</v>
      </c>
      <c r="O92" s="84">
        <f t="shared" si="105"/>
        <v>0</v>
      </c>
      <c r="P92" s="84">
        <f t="shared" si="106"/>
        <v>0</v>
      </c>
      <c r="Q92" s="84">
        <f t="shared" si="107"/>
        <v>0</v>
      </c>
      <c r="R92" s="84">
        <f t="shared" si="108"/>
        <v>0</v>
      </c>
      <c r="S92" s="84">
        <f t="shared" si="109"/>
        <v>0</v>
      </c>
      <c r="T92" s="84">
        <f t="shared" si="110"/>
        <v>0</v>
      </c>
      <c r="U92" s="84">
        <f t="shared" si="111"/>
        <v>0</v>
      </c>
      <c r="V92" s="84">
        <f t="shared" si="112"/>
        <v>0</v>
      </c>
      <c r="W92" s="84">
        <f t="shared" si="113"/>
        <v>0</v>
      </c>
      <c r="X92" s="84">
        <f t="shared" si="114"/>
        <v>0</v>
      </c>
      <c r="Y92" s="84">
        <f t="shared" si="115"/>
        <v>0</v>
      </c>
      <c r="Z92" s="84">
        <f t="shared" si="116"/>
        <v>0</v>
      </c>
      <c r="AA92" s="84">
        <f t="shared" si="117"/>
        <v>0</v>
      </c>
      <c r="AB92" s="84">
        <f t="shared" si="118"/>
        <v>0</v>
      </c>
      <c r="AC92" s="84">
        <f t="shared" si="119"/>
        <v>0</v>
      </c>
      <c r="AD92" s="84">
        <f t="shared" si="120"/>
        <v>0</v>
      </c>
      <c r="AE92" s="84">
        <f t="shared" si="121"/>
        <v>0</v>
      </c>
      <c r="AF92" s="84">
        <f t="shared" si="122"/>
        <v>0</v>
      </c>
      <c r="AG92" s="84">
        <f t="shared" si="123"/>
        <v>0</v>
      </c>
      <c r="AH92" s="84">
        <f t="shared" si="124"/>
        <v>0</v>
      </c>
      <c r="AI92" s="84">
        <f t="shared" si="125"/>
        <v>0</v>
      </c>
      <c r="AJ92" s="84">
        <f t="shared" si="126"/>
        <v>0</v>
      </c>
      <c r="AK92" s="84">
        <f t="shared" si="127"/>
        <v>0</v>
      </c>
      <c r="AL92" s="84">
        <f t="shared" si="128"/>
        <v>0</v>
      </c>
      <c r="AM92" s="84">
        <f t="shared" si="129"/>
        <v>0</v>
      </c>
      <c r="AN92" s="84">
        <f t="shared" si="130"/>
        <v>0</v>
      </c>
      <c r="AO92" s="84">
        <f t="shared" si="131"/>
        <v>0</v>
      </c>
      <c r="AP92" s="84">
        <f t="shared" si="132"/>
        <v>0</v>
      </c>
      <c r="AQ92" s="84">
        <f t="shared" si="133"/>
        <v>0</v>
      </c>
      <c r="AR92" s="84">
        <f t="shared" si="134"/>
        <v>0</v>
      </c>
      <c r="AS92" s="84">
        <f t="shared" si="135"/>
        <v>0</v>
      </c>
      <c r="AT92" s="84">
        <f t="shared" si="136"/>
        <v>0</v>
      </c>
      <c r="AU92" s="84">
        <f t="shared" si="137"/>
        <v>0</v>
      </c>
      <c r="AV92" s="84">
        <f t="shared" si="138"/>
        <v>0</v>
      </c>
      <c r="AW92" s="84">
        <f t="shared" si="139"/>
        <v>0</v>
      </c>
      <c r="AX92" s="84">
        <f t="shared" si="140"/>
        <v>0</v>
      </c>
      <c r="AY92" s="84">
        <f t="shared" si="141"/>
        <v>0</v>
      </c>
      <c r="AZ92" s="84">
        <f t="shared" si="142"/>
        <v>0</v>
      </c>
      <c r="BA92" s="84">
        <f t="shared" si="143"/>
        <v>0</v>
      </c>
      <c r="BB92" s="84">
        <f t="shared" si="144"/>
        <v>0</v>
      </c>
      <c r="BC92" s="84">
        <f t="shared" si="145"/>
        <v>0</v>
      </c>
      <c r="BD92" s="84">
        <f t="shared" si="146"/>
        <v>0</v>
      </c>
      <c r="BE92" s="84">
        <f t="shared" si="147"/>
        <v>0</v>
      </c>
      <c r="BF92" s="84">
        <f t="shared" si="148"/>
        <v>0</v>
      </c>
      <c r="BG92" s="84">
        <f t="shared" si="149"/>
        <v>0</v>
      </c>
      <c r="BH92" s="84">
        <f t="shared" si="150"/>
        <v>0</v>
      </c>
      <c r="BI92" s="84">
        <f t="shared" si="151"/>
        <v>0</v>
      </c>
      <c r="BJ92" s="84">
        <f t="shared" si="152"/>
        <v>0</v>
      </c>
      <c r="BK92" s="84">
        <f t="shared" si="153"/>
        <v>0</v>
      </c>
      <c r="BL92" s="84">
        <f t="shared" si="154"/>
        <v>0</v>
      </c>
      <c r="BM92" s="84">
        <f t="shared" si="155"/>
        <v>0</v>
      </c>
      <c r="BN92" s="84">
        <f t="shared" si="156"/>
        <v>0</v>
      </c>
      <c r="BO92" s="84">
        <f t="shared" si="157"/>
        <v>0</v>
      </c>
      <c r="BP92" s="84">
        <f t="shared" si="158"/>
        <v>0</v>
      </c>
      <c r="BQ92" s="84">
        <f t="shared" si="159"/>
        <v>0</v>
      </c>
      <c r="BR92" s="84">
        <f t="shared" si="160"/>
        <v>0</v>
      </c>
      <c r="BS92" s="84">
        <f t="shared" si="161"/>
        <v>0</v>
      </c>
      <c r="BT92" s="84">
        <f t="shared" si="162"/>
        <v>0</v>
      </c>
      <c r="BU92" s="84">
        <f t="shared" si="163"/>
        <v>0</v>
      </c>
      <c r="BV92" s="84">
        <f t="shared" si="164"/>
        <v>0</v>
      </c>
      <c r="BW92" s="84">
        <f t="shared" si="165"/>
        <v>0</v>
      </c>
      <c r="BX92" s="84">
        <f t="shared" si="166"/>
        <v>0</v>
      </c>
      <c r="BY92" s="84">
        <f t="shared" si="167"/>
        <v>0</v>
      </c>
      <c r="BZ92" s="84">
        <f t="shared" si="168"/>
        <v>0</v>
      </c>
      <c r="CA92" s="84">
        <f t="shared" si="169"/>
        <v>0</v>
      </c>
      <c r="CB92" s="84">
        <f t="shared" si="170"/>
        <v>0</v>
      </c>
      <c r="CC92" s="84">
        <f t="shared" si="171"/>
        <v>0</v>
      </c>
      <c r="CD92" s="84">
        <f t="shared" si="172"/>
        <v>0</v>
      </c>
      <c r="CE92" s="84">
        <f t="shared" si="173"/>
        <v>0</v>
      </c>
      <c r="CF92" s="84">
        <f t="shared" si="174"/>
        <v>0</v>
      </c>
      <c r="CG92" s="84">
        <f t="shared" si="175"/>
        <v>0</v>
      </c>
      <c r="CH92" s="84">
        <f t="shared" si="176"/>
        <v>0</v>
      </c>
      <c r="CI92" s="84">
        <f t="shared" si="177"/>
        <v>0</v>
      </c>
      <c r="CJ92" s="84">
        <f t="shared" si="178"/>
        <v>0</v>
      </c>
      <c r="CK92" s="84">
        <f t="shared" si="179"/>
        <v>0</v>
      </c>
      <c r="CL92" s="84">
        <f t="shared" si="180"/>
        <v>0</v>
      </c>
      <c r="CM92" s="84">
        <f t="shared" si="181"/>
        <v>0</v>
      </c>
      <c r="CN92" s="84">
        <f t="shared" si="182"/>
        <v>0</v>
      </c>
      <c r="CO92" s="84">
        <f t="shared" si="183"/>
        <v>0</v>
      </c>
      <c r="CP92" s="84">
        <f t="shared" si="184"/>
        <v>0</v>
      </c>
      <c r="CQ92" s="84">
        <f t="shared" si="185"/>
        <v>0</v>
      </c>
      <c r="CR92" s="84">
        <f t="shared" si="186"/>
        <v>0</v>
      </c>
      <c r="CS92" s="84">
        <f t="shared" si="187"/>
        <v>0</v>
      </c>
      <c r="CT92" s="84">
        <f t="shared" si="188"/>
        <v>0</v>
      </c>
      <c r="CU92" s="84">
        <f t="shared" si="189"/>
        <v>0</v>
      </c>
      <c r="CV92" s="84">
        <f t="shared" si="190"/>
        <v>0</v>
      </c>
      <c r="CW92" s="84">
        <f t="shared" si="191"/>
        <v>0</v>
      </c>
      <c r="CX92" s="84">
        <f t="shared" si="192"/>
        <v>0</v>
      </c>
    </row>
    <row r="93" spans="1:102" ht="14.25">
      <c r="A93" s="78">
        <f t="shared" si="96"/>
        <v>83</v>
      </c>
      <c r="B93" s="79"/>
      <c r="C93" s="80"/>
      <c r="D93" s="81"/>
      <c r="E93" s="82"/>
      <c r="F93" s="83"/>
      <c r="G93" s="84">
        <f t="shared" si="97"/>
        <v>0</v>
      </c>
      <c r="H93" s="84">
        <f t="shared" si="98"/>
        <v>0</v>
      </c>
      <c r="I93" s="84">
        <f t="shared" si="99"/>
        <v>0</v>
      </c>
      <c r="J93" s="84">
        <f t="shared" si="100"/>
        <v>0</v>
      </c>
      <c r="K93" s="84">
        <f t="shared" si="101"/>
        <v>0</v>
      </c>
      <c r="L93" s="84">
        <f t="shared" si="102"/>
        <v>0</v>
      </c>
      <c r="M93" s="84">
        <f t="shared" si="103"/>
        <v>0</v>
      </c>
      <c r="N93" s="84">
        <f t="shared" si="104"/>
        <v>0</v>
      </c>
      <c r="O93" s="84">
        <f t="shared" si="105"/>
        <v>0</v>
      </c>
      <c r="P93" s="84">
        <f t="shared" si="106"/>
        <v>0</v>
      </c>
      <c r="Q93" s="84">
        <f t="shared" si="107"/>
        <v>0</v>
      </c>
      <c r="R93" s="84">
        <f t="shared" si="108"/>
        <v>0</v>
      </c>
      <c r="S93" s="84">
        <f t="shared" si="109"/>
        <v>0</v>
      </c>
      <c r="T93" s="84">
        <f t="shared" si="110"/>
        <v>0</v>
      </c>
      <c r="U93" s="84">
        <f t="shared" si="111"/>
        <v>0</v>
      </c>
      <c r="V93" s="84">
        <f t="shared" si="112"/>
        <v>0</v>
      </c>
      <c r="W93" s="84">
        <f t="shared" si="113"/>
        <v>0</v>
      </c>
      <c r="X93" s="84">
        <f t="shared" si="114"/>
        <v>0</v>
      </c>
      <c r="Y93" s="84">
        <f t="shared" si="115"/>
        <v>0</v>
      </c>
      <c r="Z93" s="84">
        <f t="shared" si="116"/>
        <v>0</v>
      </c>
      <c r="AA93" s="84">
        <f t="shared" si="117"/>
        <v>0</v>
      </c>
      <c r="AB93" s="84">
        <f t="shared" si="118"/>
        <v>0</v>
      </c>
      <c r="AC93" s="84">
        <f t="shared" si="119"/>
        <v>0</v>
      </c>
      <c r="AD93" s="84">
        <f t="shared" si="120"/>
        <v>0</v>
      </c>
      <c r="AE93" s="84">
        <f t="shared" si="121"/>
        <v>0</v>
      </c>
      <c r="AF93" s="84">
        <f t="shared" si="122"/>
        <v>0</v>
      </c>
      <c r="AG93" s="84">
        <f t="shared" si="123"/>
        <v>0</v>
      </c>
      <c r="AH93" s="84">
        <f t="shared" si="124"/>
        <v>0</v>
      </c>
      <c r="AI93" s="84">
        <f t="shared" si="125"/>
        <v>0</v>
      </c>
      <c r="AJ93" s="84">
        <f t="shared" si="126"/>
        <v>0</v>
      </c>
      <c r="AK93" s="84">
        <f t="shared" si="127"/>
        <v>0</v>
      </c>
      <c r="AL93" s="84">
        <f t="shared" si="128"/>
        <v>0</v>
      </c>
      <c r="AM93" s="84">
        <f t="shared" si="129"/>
        <v>0</v>
      </c>
      <c r="AN93" s="84">
        <f t="shared" si="130"/>
        <v>0</v>
      </c>
      <c r="AO93" s="84">
        <f t="shared" si="131"/>
        <v>0</v>
      </c>
      <c r="AP93" s="84">
        <f t="shared" si="132"/>
        <v>0</v>
      </c>
      <c r="AQ93" s="84">
        <f t="shared" si="133"/>
        <v>0</v>
      </c>
      <c r="AR93" s="84">
        <f t="shared" si="134"/>
        <v>0</v>
      </c>
      <c r="AS93" s="84">
        <f t="shared" si="135"/>
        <v>0</v>
      </c>
      <c r="AT93" s="84">
        <f t="shared" si="136"/>
        <v>0</v>
      </c>
      <c r="AU93" s="84">
        <f t="shared" si="137"/>
        <v>0</v>
      </c>
      <c r="AV93" s="84">
        <f t="shared" si="138"/>
        <v>0</v>
      </c>
      <c r="AW93" s="84">
        <f t="shared" si="139"/>
        <v>0</v>
      </c>
      <c r="AX93" s="84">
        <f t="shared" si="140"/>
        <v>0</v>
      </c>
      <c r="AY93" s="84">
        <f t="shared" si="141"/>
        <v>0</v>
      </c>
      <c r="AZ93" s="84">
        <f t="shared" si="142"/>
        <v>0</v>
      </c>
      <c r="BA93" s="84">
        <f t="shared" si="143"/>
        <v>0</v>
      </c>
      <c r="BB93" s="84">
        <f t="shared" si="144"/>
        <v>0</v>
      </c>
      <c r="BC93" s="84">
        <f t="shared" si="145"/>
        <v>0</v>
      </c>
      <c r="BD93" s="84">
        <f t="shared" si="146"/>
        <v>0</v>
      </c>
      <c r="BE93" s="84">
        <f t="shared" si="147"/>
        <v>0</v>
      </c>
      <c r="BF93" s="84">
        <f t="shared" si="148"/>
        <v>0</v>
      </c>
      <c r="BG93" s="84">
        <f t="shared" si="149"/>
        <v>0</v>
      </c>
      <c r="BH93" s="84">
        <f t="shared" si="150"/>
        <v>0</v>
      </c>
      <c r="BI93" s="84">
        <f t="shared" si="151"/>
        <v>0</v>
      </c>
      <c r="BJ93" s="84">
        <f t="shared" si="152"/>
        <v>0</v>
      </c>
      <c r="BK93" s="84">
        <f t="shared" si="153"/>
        <v>0</v>
      </c>
      <c r="BL93" s="84">
        <f t="shared" si="154"/>
        <v>0</v>
      </c>
      <c r="BM93" s="84">
        <f t="shared" si="155"/>
        <v>0</v>
      </c>
      <c r="BN93" s="84">
        <f t="shared" si="156"/>
        <v>0</v>
      </c>
      <c r="BO93" s="84">
        <f t="shared" si="157"/>
        <v>0</v>
      </c>
      <c r="BP93" s="84">
        <f t="shared" si="158"/>
        <v>0</v>
      </c>
      <c r="BQ93" s="84">
        <f t="shared" si="159"/>
        <v>0</v>
      </c>
      <c r="BR93" s="84">
        <f t="shared" si="160"/>
        <v>0</v>
      </c>
      <c r="BS93" s="84">
        <f t="shared" si="161"/>
        <v>0</v>
      </c>
      <c r="BT93" s="84">
        <f t="shared" si="162"/>
        <v>0</v>
      </c>
      <c r="BU93" s="84">
        <f t="shared" si="163"/>
        <v>0</v>
      </c>
      <c r="BV93" s="84">
        <f t="shared" si="164"/>
        <v>0</v>
      </c>
      <c r="BW93" s="84">
        <f t="shared" si="165"/>
        <v>0</v>
      </c>
      <c r="BX93" s="84">
        <f t="shared" si="166"/>
        <v>0</v>
      </c>
      <c r="BY93" s="84">
        <f t="shared" si="167"/>
        <v>0</v>
      </c>
      <c r="BZ93" s="84">
        <f t="shared" si="168"/>
        <v>0</v>
      </c>
      <c r="CA93" s="84">
        <f t="shared" si="169"/>
        <v>0</v>
      </c>
      <c r="CB93" s="84">
        <f t="shared" si="170"/>
        <v>0</v>
      </c>
      <c r="CC93" s="84">
        <f t="shared" si="171"/>
        <v>0</v>
      </c>
      <c r="CD93" s="84">
        <f t="shared" si="172"/>
        <v>0</v>
      </c>
      <c r="CE93" s="84">
        <f t="shared" si="173"/>
        <v>0</v>
      </c>
      <c r="CF93" s="84">
        <f t="shared" si="174"/>
        <v>0</v>
      </c>
      <c r="CG93" s="84">
        <f t="shared" si="175"/>
        <v>0</v>
      </c>
      <c r="CH93" s="84">
        <f t="shared" si="176"/>
        <v>0</v>
      </c>
      <c r="CI93" s="84">
        <f t="shared" si="177"/>
        <v>0</v>
      </c>
      <c r="CJ93" s="84">
        <f t="shared" si="178"/>
        <v>0</v>
      </c>
      <c r="CK93" s="84">
        <f t="shared" si="179"/>
        <v>0</v>
      </c>
      <c r="CL93" s="84">
        <f t="shared" si="180"/>
        <v>0</v>
      </c>
      <c r="CM93" s="84">
        <f t="shared" si="181"/>
        <v>0</v>
      </c>
      <c r="CN93" s="84">
        <f t="shared" si="182"/>
        <v>0</v>
      </c>
      <c r="CO93" s="84">
        <f t="shared" si="183"/>
        <v>0</v>
      </c>
      <c r="CP93" s="84">
        <f t="shared" si="184"/>
        <v>0</v>
      </c>
      <c r="CQ93" s="84">
        <f t="shared" si="185"/>
        <v>0</v>
      </c>
      <c r="CR93" s="84">
        <f t="shared" si="186"/>
        <v>0</v>
      </c>
      <c r="CS93" s="84">
        <f t="shared" si="187"/>
        <v>0</v>
      </c>
      <c r="CT93" s="84">
        <f t="shared" si="188"/>
        <v>0</v>
      </c>
      <c r="CU93" s="84">
        <f t="shared" si="189"/>
        <v>0</v>
      </c>
      <c r="CV93" s="84">
        <f t="shared" si="190"/>
        <v>0</v>
      </c>
      <c r="CW93" s="84">
        <f t="shared" si="191"/>
        <v>0</v>
      </c>
      <c r="CX93" s="84">
        <f t="shared" si="192"/>
        <v>0</v>
      </c>
    </row>
    <row r="94" spans="1:102" ht="14.25">
      <c r="A94" s="78">
        <f t="shared" si="96"/>
        <v>84</v>
      </c>
      <c r="B94" s="79"/>
      <c r="C94" s="80"/>
      <c r="D94" s="81"/>
      <c r="E94" s="82"/>
      <c r="F94" s="83"/>
      <c r="G94" s="84">
        <f t="shared" si="97"/>
        <v>0</v>
      </c>
      <c r="H94" s="84">
        <f t="shared" si="98"/>
        <v>0</v>
      </c>
      <c r="I94" s="84">
        <f t="shared" si="99"/>
        <v>0</v>
      </c>
      <c r="J94" s="84">
        <f t="shared" si="100"/>
        <v>0</v>
      </c>
      <c r="K94" s="84">
        <f t="shared" si="101"/>
        <v>0</v>
      </c>
      <c r="L94" s="84">
        <f t="shared" si="102"/>
        <v>0</v>
      </c>
      <c r="M94" s="84">
        <f t="shared" si="103"/>
        <v>0</v>
      </c>
      <c r="N94" s="84">
        <f t="shared" si="104"/>
        <v>0</v>
      </c>
      <c r="O94" s="84">
        <f t="shared" si="105"/>
        <v>0</v>
      </c>
      <c r="P94" s="84">
        <f t="shared" si="106"/>
        <v>0</v>
      </c>
      <c r="Q94" s="84">
        <f t="shared" si="107"/>
        <v>0</v>
      </c>
      <c r="R94" s="84">
        <f t="shared" si="108"/>
        <v>0</v>
      </c>
      <c r="S94" s="84">
        <f t="shared" si="109"/>
        <v>0</v>
      </c>
      <c r="T94" s="84">
        <f t="shared" si="110"/>
        <v>0</v>
      </c>
      <c r="U94" s="84">
        <f t="shared" si="111"/>
        <v>0</v>
      </c>
      <c r="V94" s="84">
        <f t="shared" si="112"/>
        <v>0</v>
      </c>
      <c r="W94" s="84">
        <f t="shared" si="113"/>
        <v>0</v>
      </c>
      <c r="X94" s="84">
        <f t="shared" si="114"/>
        <v>0</v>
      </c>
      <c r="Y94" s="84">
        <f t="shared" si="115"/>
        <v>0</v>
      </c>
      <c r="Z94" s="84">
        <f t="shared" si="116"/>
        <v>0</v>
      </c>
      <c r="AA94" s="84">
        <f t="shared" si="117"/>
        <v>0</v>
      </c>
      <c r="AB94" s="84">
        <f t="shared" si="118"/>
        <v>0</v>
      </c>
      <c r="AC94" s="84">
        <f t="shared" si="119"/>
        <v>0</v>
      </c>
      <c r="AD94" s="84">
        <f t="shared" si="120"/>
        <v>0</v>
      </c>
      <c r="AE94" s="84">
        <f t="shared" si="121"/>
        <v>0</v>
      </c>
      <c r="AF94" s="84">
        <f t="shared" si="122"/>
        <v>0</v>
      </c>
      <c r="AG94" s="84">
        <f t="shared" si="123"/>
        <v>0</v>
      </c>
      <c r="AH94" s="84">
        <f t="shared" si="124"/>
        <v>0</v>
      </c>
      <c r="AI94" s="84">
        <f t="shared" si="125"/>
        <v>0</v>
      </c>
      <c r="AJ94" s="84">
        <f t="shared" si="126"/>
        <v>0</v>
      </c>
      <c r="AK94" s="84">
        <f t="shared" si="127"/>
        <v>0</v>
      </c>
      <c r="AL94" s="84">
        <f t="shared" si="128"/>
        <v>0</v>
      </c>
      <c r="AM94" s="84">
        <f t="shared" si="129"/>
        <v>0</v>
      </c>
      <c r="AN94" s="84">
        <f t="shared" si="130"/>
        <v>0</v>
      </c>
      <c r="AO94" s="84">
        <f t="shared" si="131"/>
        <v>0</v>
      </c>
      <c r="AP94" s="84">
        <f t="shared" si="132"/>
        <v>0</v>
      </c>
      <c r="AQ94" s="84">
        <f t="shared" si="133"/>
        <v>0</v>
      </c>
      <c r="AR94" s="84">
        <f t="shared" si="134"/>
        <v>0</v>
      </c>
      <c r="AS94" s="84">
        <f t="shared" si="135"/>
        <v>0</v>
      </c>
      <c r="AT94" s="84">
        <f t="shared" si="136"/>
        <v>0</v>
      </c>
      <c r="AU94" s="84">
        <f t="shared" si="137"/>
        <v>0</v>
      </c>
      <c r="AV94" s="84">
        <f t="shared" si="138"/>
        <v>0</v>
      </c>
      <c r="AW94" s="84">
        <f t="shared" si="139"/>
        <v>0</v>
      </c>
      <c r="AX94" s="84">
        <f t="shared" si="140"/>
        <v>0</v>
      </c>
      <c r="AY94" s="84">
        <f t="shared" si="141"/>
        <v>0</v>
      </c>
      <c r="AZ94" s="84">
        <f t="shared" si="142"/>
        <v>0</v>
      </c>
      <c r="BA94" s="84">
        <f t="shared" si="143"/>
        <v>0</v>
      </c>
      <c r="BB94" s="84">
        <f t="shared" si="144"/>
        <v>0</v>
      </c>
      <c r="BC94" s="84">
        <f t="shared" si="145"/>
        <v>0</v>
      </c>
      <c r="BD94" s="84">
        <f t="shared" si="146"/>
        <v>0</v>
      </c>
      <c r="BE94" s="84">
        <f t="shared" si="147"/>
        <v>0</v>
      </c>
      <c r="BF94" s="84">
        <f t="shared" si="148"/>
        <v>0</v>
      </c>
      <c r="BG94" s="84">
        <f t="shared" si="149"/>
        <v>0</v>
      </c>
      <c r="BH94" s="84">
        <f t="shared" si="150"/>
        <v>0</v>
      </c>
      <c r="BI94" s="84">
        <f t="shared" si="151"/>
        <v>0</v>
      </c>
      <c r="BJ94" s="84">
        <f t="shared" si="152"/>
        <v>0</v>
      </c>
      <c r="BK94" s="84">
        <f t="shared" si="153"/>
        <v>0</v>
      </c>
      <c r="BL94" s="84">
        <f t="shared" si="154"/>
        <v>0</v>
      </c>
      <c r="BM94" s="84">
        <f t="shared" si="155"/>
        <v>0</v>
      </c>
      <c r="BN94" s="84">
        <f t="shared" si="156"/>
        <v>0</v>
      </c>
      <c r="BO94" s="84">
        <f t="shared" si="157"/>
        <v>0</v>
      </c>
      <c r="BP94" s="84">
        <f t="shared" si="158"/>
        <v>0</v>
      </c>
      <c r="BQ94" s="84">
        <f t="shared" si="159"/>
        <v>0</v>
      </c>
      <c r="BR94" s="84">
        <f t="shared" si="160"/>
        <v>0</v>
      </c>
      <c r="BS94" s="84">
        <f t="shared" si="161"/>
        <v>0</v>
      </c>
      <c r="BT94" s="84">
        <f t="shared" si="162"/>
        <v>0</v>
      </c>
      <c r="BU94" s="84">
        <f t="shared" si="163"/>
        <v>0</v>
      </c>
      <c r="BV94" s="84">
        <f t="shared" si="164"/>
        <v>0</v>
      </c>
      <c r="BW94" s="84">
        <f t="shared" si="165"/>
        <v>0</v>
      </c>
      <c r="BX94" s="84">
        <f t="shared" si="166"/>
        <v>0</v>
      </c>
      <c r="BY94" s="84">
        <f t="shared" si="167"/>
        <v>0</v>
      </c>
      <c r="BZ94" s="84">
        <f t="shared" si="168"/>
        <v>0</v>
      </c>
      <c r="CA94" s="84">
        <f t="shared" si="169"/>
        <v>0</v>
      </c>
      <c r="CB94" s="84">
        <f t="shared" si="170"/>
        <v>0</v>
      </c>
      <c r="CC94" s="84">
        <f t="shared" si="171"/>
        <v>0</v>
      </c>
      <c r="CD94" s="84">
        <f t="shared" si="172"/>
        <v>0</v>
      </c>
      <c r="CE94" s="84">
        <f t="shared" si="173"/>
        <v>0</v>
      </c>
      <c r="CF94" s="84">
        <f t="shared" si="174"/>
        <v>0</v>
      </c>
      <c r="CG94" s="84">
        <f t="shared" si="175"/>
        <v>0</v>
      </c>
      <c r="CH94" s="84">
        <f t="shared" si="176"/>
        <v>0</v>
      </c>
      <c r="CI94" s="84">
        <f t="shared" si="177"/>
        <v>0</v>
      </c>
      <c r="CJ94" s="84">
        <f t="shared" si="178"/>
        <v>0</v>
      </c>
      <c r="CK94" s="84">
        <f t="shared" si="179"/>
        <v>0</v>
      </c>
      <c r="CL94" s="84">
        <f t="shared" si="180"/>
        <v>0</v>
      </c>
      <c r="CM94" s="84">
        <f t="shared" si="181"/>
        <v>0</v>
      </c>
      <c r="CN94" s="84">
        <f t="shared" si="182"/>
        <v>0</v>
      </c>
      <c r="CO94" s="84">
        <f t="shared" si="183"/>
        <v>0</v>
      </c>
      <c r="CP94" s="84">
        <f t="shared" si="184"/>
        <v>0</v>
      </c>
      <c r="CQ94" s="84">
        <f t="shared" si="185"/>
        <v>0</v>
      </c>
      <c r="CR94" s="84">
        <f t="shared" si="186"/>
        <v>0</v>
      </c>
      <c r="CS94" s="84">
        <f t="shared" si="187"/>
        <v>0</v>
      </c>
      <c r="CT94" s="84">
        <f t="shared" si="188"/>
        <v>0</v>
      </c>
      <c r="CU94" s="84">
        <f t="shared" si="189"/>
        <v>0</v>
      </c>
      <c r="CV94" s="84">
        <f t="shared" si="190"/>
        <v>0</v>
      </c>
      <c r="CW94" s="84">
        <f t="shared" si="191"/>
        <v>0</v>
      </c>
      <c r="CX94" s="84">
        <f t="shared" si="192"/>
        <v>0</v>
      </c>
    </row>
    <row r="95" spans="1:102" ht="14.25">
      <c r="A95" s="78">
        <f t="shared" si="96"/>
        <v>85</v>
      </c>
      <c r="B95" s="79"/>
      <c r="C95" s="80"/>
      <c r="D95" s="81"/>
      <c r="E95" s="82"/>
      <c r="F95" s="83"/>
      <c r="G95" s="84">
        <f t="shared" si="97"/>
        <v>0</v>
      </c>
      <c r="H95" s="84">
        <f t="shared" si="98"/>
        <v>0</v>
      </c>
      <c r="I95" s="84">
        <f t="shared" si="99"/>
        <v>0</v>
      </c>
      <c r="J95" s="84">
        <f t="shared" si="100"/>
        <v>0</v>
      </c>
      <c r="K95" s="84">
        <f t="shared" si="101"/>
        <v>0</v>
      </c>
      <c r="L95" s="84">
        <f t="shared" si="102"/>
        <v>0</v>
      </c>
      <c r="M95" s="84">
        <f t="shared" si="103"/>
        <v>0</v>
      </c>
      <c r="N95" s="84">
        <f t="shared" si="104"/>
        <v>0</v>
      </c>
      <c r="O95" s="84">
        <f t="shared" si="105"/>
        <v>0</v>
      </c>
      <c r="P95" s="84">
        <f t="shared" si="106"/>
        <v>0</v>
      </c>
      <c r="Q95" s="84">
        <f t="shared" si="107"/>
        <v>0</v>
      </c>
      <c r="R95" s="84">
        <f t="shared" si="108"/>
        <v>0</v>
      </c>
      <c r="S95" s="84">
        <f t="shared" si="109"/>
        <v>0</v>
      </c>
      <c r="T95" s="84">
        <f t="shared" si="110"/>
        <v>0</v>
      </c>
      <c r="U95" s="84">
        <f t="shared" si="111"/>
        <v>0</v>
      </c>
      <c r="V95" s="84">
        <f t="shared" si="112"/>
        <v>0</v>
      </c>
      <c r="W95" s="84">
        <f t="shared" si="113"/>
        <v>0</v>
      </c>
      <c r="X95" s="84">
        <f t="shared" si="114"/>
        <v>0</v>
      </c>
      <c r="Y95" s="84">
        <f t="shared" si="115"/>
        <v>0</v>
      </c>
      <c r="Z95" s="84">
        <f t="shared" si="116"/>
        <v>0</v>
      </c>
      <c r="AA95" s="84">
        <f t="shared" si="117"/>
        <v>0</v>
      </c>
      <c r="AB95" s="84">
        <f t="shared" si="118"/>
        <v>0</v>
      </c>
      <c r="AC95" s="84">
        <f t="shared" si="119"/>
        <v>0</v>
      </c>
      <c r="AD95" s="84">
        <f t="shared" si="120"/>
        <v>0</v>
      </c>
      <c r="AE95" s="84">
        <f t="shared" si="121"/>
        <v>0</v>
      </c>
      <c r="AF95" s="84">
        <f t="shared" si="122"/>
        <v>0</v>
      </c>
      <c r="AG95" s="84">
        <f t="shared" si="123"/>
        <v>0</v>
      </c>
      <c r="AH95" s="84">
        <f t="shared" si="124"/>
        <v>0</v>
      </c>
      <c r="AI95" s="84">
        <f t="shared" si="125"/>
        <v>0</v>
      </c>
      <c r="AJ95" s="84">
        <f t="shared" si="126"/>
        <v>0</v>
      </c>
      <c r="AK95" s="84">
        <f t="shared" si="127"/>
        <v>0</v>
      </c>
      <c r="AL95" s="84">
        <f t="shared" si="128"/>
        <v>0</v>
      </c>
      <c r="AM95" s="84">
        <f t="shared" si="129"/>
        <v>0</v>
      </c>
      <c r="AN95" s="84">
        <f t="shared" si="130"/>
        <v>0</v>
      </c>
      <c r="AO95" s="84">
        <f t="shared" si="131"/>
        <v>0</v>
      </c>
      <c r="AP95" s="84">
        <f t="shared" si="132"/>
        <v>0</v>
      </c>
      <c r="AQ95" s="84">
        <f t="shared" si="133"/>
        <v>0</v>
      </c>
      <c r="AR95" s="84">
        <f t="shared" si="134"/>
        <v>0</v>
      </c>
      <c r="AS95" s="84">
        <f t="shared" si="135"/>
        <v>0</v>
      </c>
      <c r="AT95" s="84">
        <f t="shared" si="136"/>
        <v>0</v>
      </c>
      <c r="AU95" s="84">
        <f t="shared" si="137"/>
        <v>0</v>
      </c>
      <c r="AV95" s="84">
        <f t="shared" si="138"/>
        <v>0</v>
      </c>
      <c r="AW95" s="84">
        <f t="shared" si="139"/>
        <v>0</v>
      </c>
      <c r="AX95" s="84">
        <f t="shared" si="140"/>
        <v>0</v>
      </c>
      <c r="AY95" s="84">
        <f t="shared" si="141"/>
        <v>0</v>
      </c>
      <c r="AZ95" s="84">
        <f t="shared" si="142"/>
        <v>0</v>
      </c>
      <c r="BA95" s="84">
        <f t="shared" si="143"/>
        <v>0</v>
      </c>
      <c r="BB95" s="84">
        <f t="shared" si="144"/>
        <v>0</v>
      </c>
      <c r="BC95" s="84">
        <f t="shared" si="145"/>
        <v>0</v>
      </c>
      <c r="BD95" s="84">
        <f t="shared" si="146"/>
        <v>0</v>
      </c>
      <c r="BE95" s="84">
        <f t="shared" si="147"/>
        <v>0</v>
      </c>
      <c r="BF95" s="84">
        <f t="shared" si="148"/>
        <v>0</v>
      </c>
      <c r="BG95" s="84">
        <f t="shared" si="149"/>
        <v>0</v>
      </c>
      <c r="BH95" s="84">
        <f t="shared" si="150"/>
        <v>0</v>
      </c>
      <c r="BI95" s="84">
        <f t="shared" si="151"/>
        <v>0</v>
      </c>
      <c r="BJ95" s="84">
        <f t="shared" si="152"/>
        <v>0</v>
      </c>
      <c r="BK95" s="84">
        <f t="shared" si="153"/>
        <v>0</v>
      </c>
      <c r="BL95" s="84">
        <f t="shared" si="154"/>
        <v>0</v>
      </c>
      <c r="BM95" s="84">
        <f t="shared" si="155"/>
        <v>0</v>
      </c>
      <c r="BN95" s="84">
        <f t="shared" si="156"/>
        <v>0</v>
      </c>
      <c r="BO95" s="84">
        <f t="shared" si="157"/>
        <v>0</v>
      </c>
      <c r="BP95" s="84">
        <f t="shared" si="158"/>
        <v>0</v>
      </c>
      <c r="BQ95" s="84">
        <f t="shared" si="159"/>
        <v>0</v>
      </c>
      <c r="BR95" s="84">
        <f t="shared" si="160"/>
        <v>0</v>
      </c>
      <c r="BS95" s="84">
        <f t="shared" si="161"/>
        <v>0</v>
      </c>
      <c r="BT95" s="84">
        <f t="shared" si="162"/>
        <v>0</v>
      </c>
      <c r="BU95" s="84">
        <f t="shared" si="163"/>
        <v>0</v>
      </c>
      <c r="BV95" s="84">
        <f t="shared" si="164"/>
        <v>0</v>
      </c>
      <c r="BW95" s="84">
        <f t="shared" si="165"/>
        <v>0</v>
      </c>
      <c r="BX95" s="84">
        <f t="shared" si="166"/>
        <v>0</v>
      </c>
      <c r="BY95" s="84">
        <f t="shared" si="167"/>
        <v>0</v>
      </c>
      <c r="BZ95" s="84">
        <f t="shared" si="168"/>
        <v>0</v>
      </c>
      <c r="CA95" s="84">
        <f t="shared" si="169"/>
        <v>0</v>
      </c>
      <c r="CB95" s="84">
        <f t="shared" si="170"/>
        <v>0</v>
      </c>
      <c r="CC95" s="84">
        <f t="shared" si="171"/>
        <v>0</v>
      </c>
      <c r="CD95" s="84">
        <f t="shared" si="172"/>
        <v>0</v>
      </c>
      <c r="CE95" s="84">
        <f t="shared" si="173"/>
        <v>0</v>
      </c>
      <c r="CF95" s="84">
        <f t="shared" si="174"/>
        <v>0</v>
      </c>
      <c r="CG95" s="84">
        <f t="shared" si="175"/>
        <v>0</v>
      </c>
      <c r="CH95" s="84">
        <f t="shared" si="176"/>
        <v>0</v>
      </c>
      <c r="CI95" s="84">
        <f t="shared" si="177"/>
        <v>0</v>
      </c>
      <c r="CJ95" s="84">
        <f t="shared" si="178"/>
        <v>0</v>
      </c>
      <c r="CK95" s="84">
        <f t="shared" si="179"/>
        <v>0</v>
      </c>
      <c r="CL95" s="84">
        <f t="shared" si="180"/>
        <v>0</v>
      </c>
      <c r="CM95" s="84">
        <f t="shared" si="181"/>
        <v>0</v>
      </c>
      <c r="CN95" s="84">
        <f t="shared" si="182"/>
        <v>0</v>
      </c>
      <c r="CO95" s="84">
        <f t="shared" si="183"/>
        <v>0</v>
      </c>
      <c r="CP95" s="84">
        <f t="shared" si="184"/>
        <v>0</v>
      </c>
      <c r="CQ95" s="84">
        <f t="shared" si="185"/>
        <v>0</v>
      </c>
      <c r="CR95" s="84">
        <f t="shared" si="186"/>
        <v>0</v>
      </c>
      <c r="CS95" s="84">
        <f t="shared" si="187"/>
        <v>0</v>
      </c>
      <c r="CT95" s="84">
        <f t="shared" si="188"/>
        <v>0</v>
      </c>
      <c r="CU95" s="84">
        <f t="shared" si="189"/>
        <v>0</v>
      </c>
      <c r="CV95" s="84">
        <f t="shared" si="190"/>
        <v>0</v>
      </c>
      <c r="CW95" s="84">
        <f t="shared" si="191"/>
        <v>0</v>
      </c>
      <c r="CX95" s="84">
        <f t="shared" si="192"/>
        <v>0</v>
      </c>
    </row>
    <row r="96" spans="1:102" ht="14.25">
      <c r="A96" s="78">
        <f t="shared" si="96"/>
        <v>86</v>
      </c>
      <c r="B96" s="79"/>
      <c r="C96" s="80"/>
      <c r="D96" s="81"/>
      <c r="E96" s="82"/>
      <c r="F96" s="83"/>
      <c r="G96" s="84">
        <f t="shared" si="97"/>
        <v>0</v>
      </c>
      <c r="H96" s="84">
        <f t="shared" si="98"/>
        <v>0</v>
      </c>
      <c r="I96" s="84">
        <f t="shared" si="99"/>
        <v>0</v>
      </c>
      <c r="J96" s="84">
        <f t="shared" si="100"/>
        <v>0</v>
      </c>
      <c r="K96" s="84">
        <f t="shared" si="101"/>
        <v>0</v>
      </c>
      <c r="L96" s="84">
        <f t="shared" si="102"/>
        <v>0</v>
      </c>
      <c r="M96" s="84">
        <f t="shared" si="103"/>
        <v>0</v>
      </c>
      <c r="N96" s="84">
        <f t="shared" si="104"/>
        <v>0</v>
      </c>
      <c r="O96" s="84">
        <f t="shared" si="105"/>
        <v>0</v>
      </c>
      <c r="P96" s="84">
        <f t="shared" si="106"/>
        <v>0</v>
      </c>
      <c r="Q96" s="84">
        <f t="shared" si="107"/>
        <v>0</v>
      </c>
      <c r="R96" s="84">
        <f t="shared" si="108"/>
        <v>0</v>
      </c>
      <c r="S96" s="84">
        <f t="shared" si="109"/>
        <v>0</v>
      </c>
      <c r="T96" s="84">
        <f t="shared" si="110"/>
        <v>0</v>
      </c>
      <c r="U96" s="84">
        <f t="shared" si="111"/>
        <v>0</v>
      </c>
      <c r="V96" s="84">
        <f t="shared" si="112"/>
        <v>0</v>
      </c>
      <c r="W96" s="84">
        <f t="shared" si="113"/>
        <v>0</v>
      </c>
      <c r="X96" s="84">
        <f t="shared" si="114"/>
        <v>0</v>
      </c>
      <c r="Y96" s="84">
        <f t="shared" si="115"/>
        <v>0</v>
      </c>
      <c r="Z96" s="84">
        <f t="shared" si="116"/>
        <v>0</v>
      </c>
      <c r="AA96" s="84">
        <f t="shared" si="117"/>
        <v>0</v>
      </c>
      <c r="AB96" s="84">
        <f t="shared" si="118"/>
        <v>0</v>
      </c>
      <c r="AC96" s="84">
        <f t="shared" si="119"/>
        <v>0</v>
      </c>
      <c r="AD96" s="84">
        <f t="shared" si="120"/>
        <v>0</v>
      </c>
      <c r="AE96" s="84">
        <f t="shared" si="121"/>
        <v>0</v>
      </c>
      <c r="AF96" s="84">
        <f t="shared" si="122"/>
        <v>0</v>
      </c>
      <c r="AG96" s="84">
        <f t="shared" si="123"/>
        <v>0</v>
      </c>
      <c r="AH96" s="84">
        <f t="shared" si="124"/>
        <v>0</v>
      </c>
      <c r="AI96" s="84">
        <f t="shared" si="125"/>
        <v>0</v>
      </c>
      <c r="AJ96" s="84">
        <f t="shared" si="126"/>
        <v>0</v>
      </c>
      <c r="AK96" s="84">
        <f t="shared" si="127"/>
        <v>0</v>
      </c>
      <c r="AL96" s="84">
        <f t="shared" si="128"/>
        <v>0</v>
      </c>
      <c r="AM96" s="84">
        <f t="shared" si="129"/>
        <v>0</v>
      </c>
      <c r="AN96" s="84">
        <f t="shared" si="130"/>
        <v>0</v>
      </c>
      <c r="AO96" s="84">
        <f t="shared" si="131"/>
        <v>0</v>
      </c>
      <c r="AP96" s="84">
        <f t="shared" si="132"/>
        <v>0</v>
      </c>
      <c r="AQ96" s="84">
        <f t="shared" si="133"/>
        <v>0</v>
      </c>
      <c r="AR96" s="84">
        <f t="shared" si="134"/>
        <v>0</v>
      </c>
      <c r="AS96" s="84">
        <f t="shared" si="135"/>
        <v>0</v>
      </c>
      <c r="AT96" s="84">
        <f t="shared" si="136"/>
        <v>0</v>
      </c>
      <c r="AU96" s="84">
        <f t="shared" si="137"/>
        <v>0</v>
      </c>
      <c r="AV96" s="84">
        <f t="shared" si="138"/>
        <v>0</v>
      </c>
      <c r="AW96" s="84">
        <f t="shared" si="139"/>
        <v>0</v>
      </c>
      <c r="AX96" s="84">
        <f t="shared" si="140"/>
        <v>0</v>
      </c>
      <c r="AY96" s="84">
        <f t="shared" si="141"/>
        <v>0</v>
      </c>
      <c r="AZ96" s="84">
        <f t="shared" si="142"/>
        <v>0</v>
      </c>
      <c r="BA96" s="84">
        <f t="shared" si="143"/>
        <v>0</v>
      </c>
      <c r="BB96" s="84">
        <f t="shared" si="144"/>
        <v>0</v>
      </c>
      <c r="BC96" s="84">
        <f t="shared" si="145"/>
        <v>0</v>
      </c>
      <c r="BD96" s="84">
        <f t="shared" si="146"/>
        <v>0</v>
      </c>
      <c r="BE96" s="84">
        <f t="shared" si="147"/>
        <v>0</v>
      </c>
      <c r="BF96" s="84">
        <f t="shared" si="148"/>
        <v>0</v>
      </c>
      <c r="BG96" s="84">
        <f t="shared" si="149"/>
        <v>0</v>
      </c>
      <c r="BH96" s="84">
        <f t="shared" si="150"/>
        <v>0</v>
      </c>
      <c r="BI96" s="84">
        <f t="shared" si="151"/>
        <v>0</v>
      </c>
      <c r="BJ96" s="84">
        <f t="shared" si="152"/>
        <v>0</v>
      </c>
      <c r="BK96" s="84">
        <f t="shared" si="153"/>
        <v>0</v>
      </c>
      <c r="BL96" s="84">
        <f t="shared" si="154"/>
        <v>0</v>
      </c>
      <c r="BM96" s="84">
        <f t="shared" si="155"/>
        <v>0</v>
      </c>
      <c r="BN96" s="84">
        <f t="shared" si="156"/>
        <v>0</v>
      </c>
      <c r="BO96" s="84">
        <f t="shared" si="157"/>
        <v>0</v>
      </c>
      <c r="BP96" s="84">
        <f t="shared" si="158"/>
        <v>0</v>
      </c>
      <c r="BQ96" s="84">
        <f t="shared" si="159"/>
        <v>0</v>
      </c>
      <c r="BR96" s="84">
        <f t="shared" si="160"/>
        <v>0</v>
      </c>
      <c r="BS96" s="84">
        <f t="shared" si="161"/>
        <v>0</v>
      </c>
      <c r="BT96" s="84">
        <f t="shared" si="162"/>
        <v>0</v>
      </c>
      <c r="BU96" s="84">
        <f t="shared" si="163"/>
        <v>0</v>
      </c>
      <c r="BV96" s="84">
        <f t="shared" si="164"/>
        <v>0</v>
      </c>
      <c r="BW96" s="84">
        <f t="shared" si="165"/>
        <v>0</v>
      </c>
      <c r="BX96" s="84">
        <f t="shared" si="166"/>
        <v>0</v>
      </c>
      <c r="BY96" s="84">
        <f t="shared" si="167"/>
        <v>0</v>
      </c>
      <c r="BZ96" s="84">
        <f t="shared" si="168"/>
        <v>0</v>
      </c>
      <c r="CA96" s="84">
        <f t="shared" si="169"/>
        <v>0</v>
      </c>
      <c r="CB96" s="84">
        <f t="shared" si="170"/>
        <v>0</v>
      </c>
      <c r="CC96" s="84">
        <f t="shared" si="171"/>
        <v>0</v>
      </c>
      <c r="CD96" s="84">
        <f t="shared" si="172"/>
        <v>0</v>
      </c>
      <c r="CE96" s="84">
        <f t="shared" si="173"/>
        <v>0</v>
      </c>
      <c r="CF96" s="84">
        <f t="shared" si="174"/>
        <v>0</v>
      </c>
      <c r="CG96" s="84">
        <f t="shared" si="175"/>
        <v>0</v>
      </c>
      <c r="CH96" s="84">
        <f t="shared" si="176"/>
        <v>0</v>
      </c>
      <c r="CI96" s="84">
        <f t="shared" si="177"/>
        <v>0</v>
      </c>
      <c r="CJ96" s="84">
        <f t="shared" si="178"/>
        <v>0</v>
      </c>
      <c r="CK96" s="84">
        <f t="shared" si="179"/>
        <v>0</v>
      </c>
      <c r="CL96" s="84">
        <f t="shared" si="180"/>
        <v>0</v>
      </c>
      <c r="CM96" s="84">
        <f t="shared" si="181"/>
        <v>0</v>
      </c>
      <c r="CN96" s="84">
        <f t="shared" si="182"/>
        <v>0</v>
      </c>
      <c r="CO96" s="84">
        <f t="shared" si="183"/>
        <v>0</v>
      </c>
      <c r="CP96" s="84">
        <f t="shared" si="184"/>
        <v>0</v>
      </c>
      <c r="CQ96" s="84">
        <f t="shared" si="185"/>
        <v>0</v>
      </c>
      <c r="CR96" s="84">
        <f t="shared" si="186"/>
        <v>0</v>
      </c>
      <c r="CS96" s="84">
        <f t="shared" si="187"/>
        <v>0</v>
      </c>
      <c r="CT96" s="84">
        <f t="shared" si="188"/>
        <v>0</v>
      </c>
      <c r="CU96" s="84">
        <f t="shared" si="189"/>
        <v>0</v>
      </c>
      <c r="CV96" s="84">
        <f t="shared" si="190"/>
        <v>0</v>
      </c>
      <c r="CW96" s="84">
        <f t="shared" si="191"/>
        <v>0</v>
      </c>
      <c r="CX96" s="84">
        <f t="shared" si="192"/>
        <v>0</v>
      </c>
    </row>
    <row r="97" spans="1:102" ht="14.25">
      <c r="A97" s="78">
        <f t="shared" si="96"/>
        <v>87</v>
      </c>
      <c r="B97" s="79"/>
      <c r="C97" s="80"/>
      <c r="D97" s="81"/>
      <c r="E97" s="82"/>
      <c r="F97" s="83"/>
      <c r="G97" s="84">
        <f t="shared" si="97"/>
        <v>0</v>
      </c>
      <c r="H97" s="84">
        <f t="shared" si="98"/>
        <v>0</v>
      </c>
      <c r="I97" s="84">
        <f t="shared" si="99"/>
        <v>0</v>
      </c>
      <c r="J97" s="84">
        <f t="shared" si="100"/>
        <v>0</v>
      </c>
      <c r="K97" s="84">
        <f t="shared" si="101"/>
        <v>0</v>
      </c>
      <c r="L97" s="84">
        <f t="shared" si="102"/>
        <v>0</v>
      </c>
      <c r="M97" s="84">
        <f t="shared" si="103"/>
        <v>0</v>
      </c>
      <c r="N97" s="84">
        <f t="shared" si="104"/>
        <v>0</v>
      </c>
      <c r="O97" s="84">
        <f t="shared" si="105"/>
        <v>0</v>
      </c>
      <c r="P97" s="84">
        <f t="shared" si="106"/>
        <v>0</v>
      </c>
      <c r="Q97" s="84">
        <f t="shared" si="107"/>
        <v>0</v>
      </c>
      <c r="R97" s="84">
        <f t="shared" si="108"/>
        <v>0</v>
      </c>
      <c r="S97" s="84">
        <f t="shared" si="109"/>
        <v>0</v>
      </c>
      <c r="T97" s="84">
        <f t="shared" si="110"/>
        <v>0</v>
      </c>
      <c r="U97" s="84">
        <f t="shared" si="111"/>
        <v>0</v>
      </c>
      <c r="V97" s="84">
        <f t="shared" si="112"/>
        <v>0</v>
      </c>
      <c r="W97" s="84">
        <f t="shared" si="113"/>
        <v>0</v>
      </c>
      <c r="X97" s="84">
        <f t="shared" si="114"/>
        <v>0</v>
      </c>
      <c r="Y97" s="84">
        <f t="shared" si="115"/>
        <v>0</v>
      </c>
      <c r="Z97" s="84">
        <f t="shared" si="116"/>
        <v>0</v>
      </c>
      <c r="AA97" s="84">
        <f t="shared" si="117"/>
        <v>0</v>
      </c>
      <c r="AB97" s="84">
        <f t="shared" si="118"/>
        <v>0</v>
      </c>
      <c r="AC97" s="84">
        <f t="shared" si="119"/>
        <v>0</v>
      </c>
      <c r="AD97" s="84">
        <f t="shared" si="120"/>
        <v>0</v>
      </c>
      <c r="AE97" s="84">
        <f t="shared" si="121"/>
        <v>0</v>
      </c>
      <c r="AF97" s="84">
        <f t="shared" si="122"/>
        <v>0</v>
      </c>
      <c r="AG97" s="84">
        <f t="shared" si="123"/>
        <v>0</v>
      </c>
      <c r="AH97" s="84">
        <f t="shared" si="124"/>
        <v>0</v>
      </c>
      <c r="AI97" s="84">
        <f t="shared" si="125"/>
        <v>0</v>
      </c>
      <c r="AJ97" s="84">
        <f t="shared" si="126"/>
        <v>0</v>
      </c>
      <c r="AK97" s="84">
        <f t="shared" si="127"/>
        <v>0</v>
      </c>
      <c r="AL97" s="84">
        <f t="shared" si="128"/>
        <v>0</v>
      </c>
      <c r="AM97" s="84">
        <f t="shared" si="129"/>
        <v>0</v>
      </c>
      <c r="AN97" s="84">
        <f t="shared" si="130"/>
        <v>0</v>
      </c>
      <c r="AO97" s="84">
        <f t="shared" si="131"/>
        <v>0</v>
      </c>
      <c r="AP97" s="84">
        <f t="shared" si="132"/>
        <v>0</v>
      </c>
      <c r="AQ97" s="84">
        <f t="shared" si="133"/>
        <v>0</v>
      </c>
      <c r="AR97" s="84">
        <f t="shared" si="134"/>
        <v>0</v>
      </c>
      <c r="AS97" s="84">
        <f t="shared" si="135"/>
        <v>0</v>
      </c>
      <c r="AT97" s="84">
        <f t="shared" si="136"/>
        <v>0</v>
      </c>
      <c r="AU97" s="84">
        <f t="shared" si="137"/>
        <v>0</v>
      </c>
      <c r="AV97" s="84">
        <f t="shared" si="138"/>
        <v>0</v>
      </c>
      <c r="AW97" s="84">
        <f t="shared" si="139"/>
        <v>0</v>
      </c>
      <c r="AX97" s="84">
        <f t="shared" si="140"/>
        <v>0</v>
      </c>
      <c r="AY97" s="84">
        <f t="shared" si="141"/>
        <v>0</v>
      </c>
      <c r="AZ97" s="84">
        <f t="shared" si="142"/>
        <v>0</v>
      </c>
      <c r="BA97" s="84">
        <f t="shared" si="143"/>
        <v>0</v>
      </c>
      <c r="BB97" s="84">
        <f t="shared" si="144"/>
        <v>0</v>
      </c>
      <c r="BC97" s="84">
        <f t="shared" si="145"/>
        <v>0</v>
      </c>
      <c r="BD97" s="84">
        <f t="shared" si="146"/>
        <v>0</v>
      </c>
      <c r="BE97" s="84">
        <f t="shared" si="147"/>
        <v>0</v>
      </c>
      <c r="BF97" s="84">
        <f t="shared" si="148"/>
        <v>0</v>
      </c>
      <c r="BG97" s="84">
        <f t="shared" si="149"/>
        <v>0</v>
      </c>
      <c r="BH97" s="84">
        <f t="shared" si="150"/>
        <v>0</v>
      </c>
      <c r="BI97" s="84">
        <f t="shared" si="151"/>
        <v>0</v>
      </c>
      <c r="BJ97" s="84">
        <f t="shared" si="152"/>
        <v>0</v>
      </c>
      <c r="BK97" s="84">
        <f t="shared" si="153"/>
        <v>0</v>
      </c>
      <c r="BL97" s="84">
        <f t="shared" si="154"/>
        <v>0</v>
      </c>
      <c r="BM97" s="84">
        <f t="shared" si="155"/>
        <v>0</v>
      </c>
      <c r="BN97" s="84">
        <f t="shared" si="156"/>
        <v>0</v>
      </c>
      <c r="BO97" s="84">
        <f t="shared" si="157"/>
        <v>0</v>
      </c>
      <c r="BP97" s="84">
        <f t="shared" si="158"/>
        <v>0</v>
      </c>
      <c r="BQ97" s="84">
        <f t="shared" si="159"/>
        <v>0</v>
      </c>
      <c r="BR97" s="84">
        <f t="shared" si="160"/>
        <v>0</v>
      </c>
      <c r="BS97" s="84">
        <f t="shared" si="161"/>
        <v>0</v>
      </c>
      <c r="BT97" s="84">
        <f t="shared" si="162"/>
        <v>0</v>
      </c>
      <c r="BU97" s="84">
        <f t="shared" si="163"/>
        <v>0</v>
      </c>
      <c r="BV97" s="84">
        <f t="shared" si="164"/>
        <v>0</v>
      </c>
      <c r="BW97" s="84">
        <f t="shared" si="165"/>
        <v>0</v>
      </c>
      <c r="BX97" s="84">
        <f t="shared" si="166"/>
        <v>0</v>
      </c>
      <c r="BY97" s="84">
        <f t="shared" si="167"/>
        <v>0</v>
      </c>
      <c r="BZ97" s="84">
        <f t="shared" si="168"/>
        <v>0</v>
      </c>
      <c r="CA97" s="84">
        <f t="shared" si="169"/>
        <v>0</v>
      </c>
      <c r="CB97" s="84">
        <f t="shared" si="170"/>
        <v>0</v>
      </c>
      <c r="CC97" s="84">
        <f t="shared" si="171"/>
        <v>0</v>
      </c>
      <c r="CD97" s="84">
        <f t="shared" si="172"/>
        <v>0</v>
      </c>
      <c r="CE97" s="84">
        <f t="shared" si="173"/>
        <v>0</v>
      </c>
      <c r="CF97" s="84">
        <f t="shared" si="174"/>
        <v>0</v>
      </c>
      <c r="CG97" s="84">
        <f t="shared" si="175"/>
        <v>0</v>
      </c>
      <c r="CH97" s="84">
        <f t="shared" si="176"/>
        <v>0</v>
      </c>
      <c r="CI97" s="84">
        <f t="shared" si="177"/>
        <v>0</v>
      </c>
      <c r="CJ97" s="84">
        <f t="shared" si="178"/>
        <v>0</v>
      </c>
      <c r="CK97" s="84">
        <f t="shared" si="179"/>
        <v>0</v>
      </c>
      <c r="CL97" s="84">
        <f t="shared" si="180"/>
        <v>0</v>
      </c>
      <c r="CM97" s="84">
        <f t="shared" si="181"/>
        <v>0</v>
      </c>
      <c r="CN97" s="84">
        <f t="shared" si="182"/>
        <v>0</v>
      </c>
      <c r="CO97" s="84">
        <f t="shared" si="183"/>
        <v>0</v>
      </c>
      <c r="CP97" s="84">
        <f t="shared" si="184"/>
        <v>0</v>
      </c>
      <c r="CQ97" s="84">
        <f t="shared" si="185"/>
        <v>0</v>
      </c>
      <c r="CR97" s="84">
        <f t="shared" si="186"/>
        <v>0</v>
      </c>
      <c r="CS97" s="84">
        <f t="shared" si="187"/>
        <v>0</v>
      </c>
      <c r="CT97" s="84">
        <f t="shared" si="188"/>
        <v>0</v>
      </c>
      <c r="CU97" s="84">
        <f t="shared" si="189"/>
        <v>0</v>
      </c>
      <c r="CV97" s="84">
        <f t="shared" si="190"/>
        <v>0</v>
      </c>
      <c r="CW97" s="84">
        <f t="shared" si="191"/>
        <v>0</v>
      </c>
      <c r="CX97" s="84">
        <f t="shared" si="192"/>
        <v>0</v>
      </c>
    </row>
    <row r="98" spans="1:102" ht="14.25">
      <c r="A98" s="78">
        <f t="shared" si="96"/>
        <v>88</v>
      </c>
      <c r="B98" s="79"/>
      <c r="C98" s="80"/>
      <c r="D98" s="81"/>
      <c r="E98" s="82"/>
      <c r="F98" s="83"/>
      <c r="G98" s="84">
        <f t="shared" si="97"/>
        <v>0</v>
      </c>
      <c r="H98" s="84">
        <f t="shared" si="98"/>
        <v>0</v>
      </c>
      <c r="I98" s="84">
        <f t="shared" si="99"/>
        <v>0</v>
      </c>
      <c r="J98" s="84">
        <f t="shared" si="100"/>
        <v>0</v>
      </c>
      <c r="K98" s="84">
        <f t="shared" si="101"/>
        <v>0</v>
      </c>
      <c r="L98" s="84">
        <f t="shared" si="102"/>
        <v>0</v>
      </c>
      <c r="M98" s="84">
        <f t="shared" si="103"/>
        <v>0</v>
      </c>
      <c r="N98" s="84">
        <f t="shared" si="104"/>
        <v>0</v>
      </c>
      <c r="O98" s="84">
        <f t="shared" si="105"/>
        <v>0</v>
      </c>
      <c r="P98" s="84">
        <f t="shared" si="106"/>
        <v>0</v>
      </c>
      <c r="Q98" s="84">
        <f t="shared" si="107"/>
        <v>0</v>
      </c>
      <c r="R98" s="84">
        <f t="shared" si="108"/>
        <v>0</v>
      </c>
      <c r="S98" s="84">
        <f t="shared" si="109"/>
        <v>0</v>
      </c>
      <c r="T98" s="84">
        <f t="shared" si="110"/>
        <v>0</v>
      </c>
      <c r="U98" s="84">
        <f t="shared" si="111"/>
        <v>0</v>
      </c>
      <c r="V98" s="84">
        <f t="shared" si="112"/>
        <v>0</v>
      </c>
      <c r="W98" s="84">
        <f t="shared" si="113"/>
        <v>0</v>
      </c>
      <c r="X98" s="84">
        <f t="shared" si="114"/>
        <v>0</v>
      </c>
      <c r="Y98" s="84">
        <f t="shared" si="115"/>
        <v>0</v>
      </c>
      <c r="Z98" s="84">
        <f t="shared" si="116"/>
        <v>0</v>
      </c>
      <c r="AA98" s="84">
        <f t="shared" si="117"/>
        <v>0</v>
      </c>
      <c r="AB98" s="84">
        <f t="shared" si="118"/>
        <v>0</v>
      </c>
      <c r="AC98" s="84">
        <f t="shared" si="119"/>
        <v>0</v>
      </c>
      <c r="AD98" s="84">
        <f t="shared" si="120"/>
        <v>0</v>
      </c>
      <c r="AE98" s="84">
        <f t="shared" si="121"/>
        <v>0</v>
      </c>
      <c r="AF98" s="84">
        <f t="shared" si="122"/>
        <v>0</v>
      </c>
      <c r="AG98" s="84">
        <f t="shared" si="123"/>
        <v>0</v>
      </c>
      <c r="AH98" s="84">
        <f t="shared" si="124"/>
        <v>0</v>
      </c>
      <c r="AI98" s="84">
        <f t="shared" si="125"/>
        <v>0</v>
      </c>
      <c r="AJ98" s="84">
        <f t="shared" si="126"/>
        <v>0</v>
      </c>
      <c r="AK98" s="84">
        <f t="shared" si="127"/>
        <v>0</v>
      </c>
      <c r="AL98" s="84">
        <f t="shared" si="128"/>
        <v>0</v>
      </c>
      <c r="AM98" s="84">
        <f t="shared" si="129"/>
        <v>0</v>
      </c>
      <c r="AN98" s="84">
        <f t="shared" si="130"/>
        <v>0</v>
      </c>
      <c r="AO98" s="84">
        <f t="shared" si="131"/>
        <v>0</v>
      </c>
      <c r="AP98" s="84">
        <f t="shared" si="132"/>
        <v>0</v>
      </c>
      <c r="AQ98" s="84">
        <f t="shared" si="133"/>
        <v>0</v>
      </c>
      <c r="AR98" s="84">
        <f t="shared" si="134"/>
        <v>0</v>
      </c>
      <c r="AS98" s="84">
        <f t="shared" si="135"/>
        <v>0</v>
      </c>
      <c r="AT98" s="84">
        <f t="shared" si="136"/>
        <v>0</v>
      </c>
      <c r="AU98" s="84">
        <f t="shared" si="137"/>
        <v>0</v>
      </c>
      <c r="AV98" s="84">
        <f t="shared" si="138"/>
        <v>0</v>
      </c>
      <c r="AW98" s="84">
        <f t="shared" si="139"/>
        <v>0</v>
      </c>
      <c r="AX98" s="84">
        <f t="shared" si="140"/>
        <v>0</v>
      </c>
      <c r="AY98" s="84">
        <f t="shared" si="141"/>
        <v>0</v>
      </c>
      <c r="AZ98" s="84">
        <f t="shared" si="142"/>
        <v>0</v>
      </c>
      <c r="BA98" s="84">
        <f t="shared" si="143"/>
        <v>0</v>
      </c>
      <c r="BB98" s="84">
        <f t="shared" si="144"/>
        <v>0</v>
      </c>
      <c r="BC98" s="84">
        <f t="shared" si="145"/>
        <v>0</v>
      </c>
      <c r="BD98" s="84">
        <f t="shared" si="146"/>
        <v>0</v>
      </c>
      <c r="BE98" s="84">
        <f t="shared" si="147"/>
        <v>0</v>
      </c>
      <c r="BF98" s="84">
        <f t="shared" si="148"/>
        <v>0</v>
      </c>
      <c r="BG98" s="84">
        <f t="shared" si="149"/>
        <v>0</v>
      </c>
      <c r="BH98" s="84">
        <f t="shared" si="150"/>
        <v>0</v>
      </c>
      <c r="BI98" s="84">
        <f t="shared" si="151"/>
        <v>0</v>
      </c>
      <c r="BJ98" s="84">
        <f t="shared" si="152"/>
        <v>0</v>
      </c>
      <c r="BK98" s="84">
        <f t="shared" si="153"/>
        <v>0</v>
      </c>
      <c r="BL98" s="84">
        <f t="shared" si="154"/>
        <v>0</v>
      </c>
      <c r="BM98" s="84">
        <f t="shared" si="155"/>
        <v>0</v>
      </c>
      <c r="BN98" s="84">
        <f t="shared" si="156"/>
        <v>0</v>
      </c>
      <c r="BO98" s="84">
        <f t="shared" si="157"/>
        <v>0</v>
      </c>
      <c r="BP98" s="84">
        <f t="shared" si="158"/>
        <v>0</v>
      </c>
      <c r="BQ98" s="84">
        <f t="shared" si="159"/>
        <v>0</v>
      </c>
      <c r="BR98" s="84">
        <f t="shared" si="160"/>
        <v>0</v>
      </c>
      <c r="BS98" s="84">
        <f t="shared" si="161"/>
        <v>0</v>
      </c>
      <c r="BT98" s="84">
        <f t="shared" si="162"/>
        <v>0</v>
      </c>
      <c r="BU98" s="84">
        <f t="shared" si="163"/>
        <v>0</v>
      </c>
      <c r="BV98" s="84">
        <f t="shared" si="164"/>
        <v>0</v>
      </c>
      <c r="BW98" s="84">
        <f t="shared" si="165"/>
        <v>0</v>
      </c>
      <c r="BX98" s="84">
        <f t="shared" si="166"/>
        <v>0</v>
      </c>
      <c r="BY98" s="84">
        <f t="shared" si="167"/>
        <v>0</v>
      </c>
      <c r="BZ98" s="84">
        <f t="shared" si="168"/>
        <v>0</v>
      </c>
      <c r="CA98" s="84">
        <f t="shared" si="169"/>
        <v>0</v>
      </c>
      <c r="CB98" s="84">
        <f t="shared" si="170"/>
        <v>0</v>
      </c>
      <c r="CC98" s="84">
        <f t="shared" si="171"/>
        <v>0</v>
      </c>
      <c r="CD98" s="84">
        <f t="shared" si="172"/>
        <v>0</v>
      </c>
      <c r="CE98" s="84">
        <f t="shared" si="173"/>
        <v>0</v>
      </c>
      <c r="CF98" s="84">
        <f t="shared" si="174"/>
        <v>0</v>
      </c>
      <c r="CG98" s="84">
        <f t="shared" si="175"/>
        <v>0</v>
      </c>
      <c r="CH98" s="84">
        <f t="shared" si="176"/>
        <v>0</v>
      </c>
      <c r="CI98" s="84">
        <f t="shared" si="177"/>
        <v>0</v>
      </c>
      <c r="CJ98" s="84">
        <f t="shared" si="178"/>
        <v>0</v>
      </c>
      <c r="CK98" s="84">
        <f t="shared" si="179"/>
        <v>0</v>
      </c>
      <c r="CL98" s="84">
        <f t="shared" si="180"/>
        <v>0</v>
      </c>
      <c r="CM98" s="84">
        <f t="shared" si="181"/>
        <v>0</v>
      </c>
      <c r="CN98" s="84">
        <f t="shared" si="182"/>
        <v>0</v>
      </c>
      <c r="CO98" s="84">
        <f t="shared" si="183"/>
        <v>0</v>
      </c>
      <c r="CP98" s="84">
        <f t="shared" si="184"/>
        <v>0</v>
      </c>
      <c r="CQ98" s="84">
        <f t="shared" si="185"/>
        <v>0</v>
      </c>
      <c r="CR98" s="84">
        <f t="shared" si="186"/>
        <v>0</v>
      </c>
      <c r="CS98" s="84">
        <f t="shared" si="187"/>
        <v>0</v>
      </c>
      <c r="CT98" s="84">
        <f t="shared" si="188"/>
        <v>0</v>
      </c>
      <c r="CU98" s="84">
        <f t="shared" si="189"/>
        <v>0</v>
      </c>
      <c r="CV98" s="84">
        <f t="shared" si="190"/>
        <v>0</v>
      </c>
      <c r="CW98" s="84">
        <f t="shared" si="191"/>
        <v>0</v>
      </c>
      <c r="CX98" s="84">
        <f t="shared" si="192"/>
        <v>0</v>
      </c>
    </row>
    <row r="99" spans="1:102" ht="14.25">
      <c r="A99" s="78">
        <f t="shared" si="96"/>
        <v>89</v>
      </c>
      <c r="B99" s="79"/>
      <c r="C99" s="80"/>
      <c r="D99" s="81"/>
      <c r="E99" s="82"/>
      <c r="F99" s="83"/>
      <c r="G99" s="84">
        <f t="shared" si="97"/>
        <v>0</v>
      </c>
      <c r="H99" s="84">
        <f t="shared" si="98"/>
        <v>0</v>
      </c>
      <c r="I99" s="84">
        <f t="shared" si="99"/>
        <v>0</v>
      </c>
      <c r="J99" s="84">
        <f t="shared" si="100"/>
        <v>0</v>
      </c>
      <c r="K99" s="84">
        <f t="shared" si="101"/>
        <v>0</v>
      </c>
      <c r="L99" s="84">
        <f t="shared" si="102"/>
        <v>0</v>
      </c>
      <c r="M99" s="84">
        <f t="shared" si="103"/>
        <v>0</v>
      </c>
      <c r="N99" s="84">
        <f t="shared" si="104"/>
        <v>0</v>
      </c>
      <c r="O99" s="84">
        <f t="shared" si="105"/>
        <v>0</v>
      </c>
      <c r="P99" s="84">
        <f t="shared" si="106"/>
        <v>0</v>
      </c>
      <c r="Q99" s="84">
        <f t="shared" si="107"/>
        <v>0</v>
      </c>
      <c r="R99" s="84">
        <f t="shared" si="108"/>
        <v>0</v>
      </c>
      <c r="S99" s="84">
        <f t="shared" si="109"/>
        <v>0</v>
      </c>
      <c r="T99" s="84">
        <f t="shared" si="110"/>
        <v>0</v>
      </c>
      <c r="U99" s="84">
        <f t="shared" si="111"/>
        <v>0</v>
      </c>
      <c r="V99" s="84">
        <f t="shared" si="112"/>
        <v>0</v>
      </c>
      <c r="W99" s="84">
        <f t="shared" si="113"/>
        <v>0</v>
      </c>
      <c r="X99" s="84">
        <f t="shared" si="114"/>
        <v>0</v>
      </c>
      <c r="Y99" s="84">
        <f t="shared" si="115"/>
        <v>0</v>
      </c>
      <c r="Z99" s="84">
        <f t="shared" si="116"/>
        <v>0</v>
      </c>
      <c r="AA99" s="84">
        <f t="shared" si="117"/>
        <v>0</v>
      </c>
      <c r="AB99" s="84">
        <f t="shared" si="118"/>
        <v>0</v>
      </c>
      <c r="AC99" s="84">
        <f t="shared" si="119"/>
        <v>0</v>
      </c>
      <c r="AD99" s="84">
        <f t="shared" si="120"/>
        <v>0</v>
      </c>
      <c r="AE99" s="84">
        <f t="shared" si="121"/>
        <v>0</v>
      </c>
      <c r="AF99" s="84">
        <f t="shared" si="122"/>
        <v>0</v>
      </c>
      <c r="AG99" s="84">
        <f t="shared" si="123"/>
        <v>0</v>
      </c>
      <c r="AH99" s="84">
        <f t="shared" si="124"/>
        <v>0</v>
      </c>
      <c r="AI99" s="84">
        <f t="shared" si="125"/>
        <v>0</v>
      </c>
      <c r="AJ99" s="84">
        <f t="shared" si="126"/>
        <v>0</v>
      </c>
      <c r="AK99" s="84">
        <f t="shared" si="127"/>
        <v>0</v>
      </c>
      <c r="AL99" s="84">
        <f t="shared" si="128"/>
        <v>0</v>
      </c>
      <c r="AM99" s="84">
        <f t="shared" si="129"/>
        <v>0</v>
      </c>
      <c r="AN99" s="84">
        <f t="shared" si="130"/>
        <v>0</v>
      </c>
      <c r="AO99" s="84">
        <f t="shared" si="131"/>
        <v>0</v>
      </c>
      <c r="AP99" s="84">
        <f t="shared" si="132"/>
        <v>0</v>
      </c>
      <c r="AQ99" s="84">
        <f t="shared" si="133"/>
        <v>0</v>
      </c>
      <c r="AR99" s="84">
        <f t="shared" si="134"/>
        <v>0</v>
      </c>
      <c r="AS99" s="84">
        <f t="shared" si="135"/>
        <v>0</v>
      </c>
      <c r="AT99" s="84">
        <f t="shared" si="136"/>
        <v>0</v>
      </c>
      <c r="AU99" s="84">
        <f t="shared" si="137"/>
        <v>0</v>
      </c>
      <c r="AV99" s="84">
        <f t="shared" si="138"/>
        <v>0</v>
      </c>
      <c r="AW99" s="84">
        <f t="shared" si="139"/>
        <v>0</v>
      </c>
      <c r="AX99" s="84">
        <f t="shared" si="140"/>
        <v>0</v>
      </c>
      <c r="AY99" s="84">
        <f t="shared" si="141"/>
        <v>0</v>
      </c>
      <c r="AZ99" s="84">
        <f t="shared" si="142"/>
        <v>0</v>
      </c>
      <c r="BA99" s="84">
        <f t="shared" si="143"/>
        <v>0</v>
      </c>
      <c r="BB99" s="84">
        <f t="shared" si="144"/>
        <v>0</v>
      </c>
      <c r="BC99" s="84">
        <f t="shared" si="145"/>
        <v>0</v>
      </c>
      <c r="BD99" s="84">
        <f t="shared" si="146"/>
        <v>0</v>
      </c>
      <c r="BE99" s="84">
        <f t="shared" si="147"/>
        <v>0</v>
      </c>
      <c r="BF99" s="84">
        <f t="shared" si="148"/>
        <v>0</v>
      </c>
      <c r="BG99" s="84">
        <f t="shared" si="149"/>
        <v>0</v>
      </c>
      <c r="BH99" s="84">
        <f t="shared" si="150"/>
        <v>0</v>
      </c>
      <c r="BI99" s="84">
        <f t="shared" si="151"/>
        <v>0</v>
      </c>
      <c r="BJ99" s="84">
        <f t="shared" si="152"/>
        <v>0</v>
      </c>
      <c r="BK99" s="84">
        <f t="shared" si="153"/>
        <v>0</v>
      </c>
      <c r="BL99" s="84">
        <f t="shared" si="154"/>
        <v>0</v>
      </c>
      <c r="BM99" s="84">
        <f t="shared" si="155"/>
        <v>0</v>
      </c>
      <c r="BN99" s="84">
        <f t="shared" si="156"/>
        <v>0</v>
      </c>
      <c r="BO99" s="84">
        <f t="shared" si="157"/>
        <v>0</v>
      </c>
      <c r="BP99" s="84">
        <f t="shared" si="158"/>
        <v>0</v>
      </c>
      <c r="BQ99" s="84">
        <f t="shared" si="159"/>
        <v>0</v>
      </c>
      <c r="BR99" s="84">
        <f t="shared" si="160"/>
        <v>0</v>
      </c>
      <c r="BS99" s="84">
        <f t="shared" si="161"/>
        <v>0</v>
      </c>
      <c r="BT99" s="84">
        <f t="shared" si="162"/>
        <v>0</v>
      </c>
      <c r="BU99" s="84">
        <f t="shared" si="163"/>
        <v>0</v>
      </c>
      <c r="BV99" s="84">
        <f t="shared" si="164"/>
        <v>0</v>
      </c>
      <c r="BW99" s="84">
        <f t="shared" si="165"/>
        <v>0</v>
      </c>
      <c r="BX99" s="84">
        <f t="shared" si="166"/>
        <v>0</v>
      </c>
      <c r="BY99" s="84">
        <f t="shared" si="167"/>
        <v>0</v>
      </c>
      <c r="BZ99" s="84">
        <f t="shared" si="168"/>
        <v>0</v>
      </c>
      <c r="CA99" s="84">
        <f t="shared" si="169"/>
        <v>0</v>
      </c>
      <c r="CB99" s="84">
        <f t="shared" si="170"/>
        <v>0</v>
      </c>
      <c r="CC99" s="84">
        <f t="shared" si="171"/>
        <v>0</v>
      </c>
      <c r="CD99" s="84">
        <f t="shared" si="172"/>
        <v>0</v>
      </c>
      <c r="CE99" s="84">
        <f t="shared" si="173"/>
        <v>0</v>
      </c>
      <c r="CF99" s="84">
        <f t="shared" si="174"/>
        <v>0</v>
      </c>
      <c r="CG99" s="84">
        <f t="shared" si="175"/>
        <v>0</v>
      </c>
      <c r="CH99" s="84">
        <f t="shared" si="176"/>
        <v>0</v>
      </c>
      <c r="CI99" s="84">
        <f t="shared" si="177"/>
        <v>0</v>
      </c>
      <c r="CJ99" s="84">
        <f t="shared" si="178"/>
        <v>0</v>
      </c>
      <c r="CK99" s="84">
        <f t="shared" si="179"/>
        <v>0</v>
      </c>
      <c r="CL99" s="84">
        <f t="shared" si="180"/>
        <v>0</v>
      </c>
      <c r="CM99" s="84">
        <f t="shared" si="181"/>
        <v>0</v>
      </c>
      <c r="CN99" s="84">
        <f t="shared" si="182"/>
        <v>0</v>
      </c>
      <c r="CO99" s="84">
        <f t="shared" si="183"/>
        <v>0</v>
      </c>
      <c r="CP99" s="84">
        <f t="shared" si="184"/>
        <v>0</v>
      </c>
      <c r="CQ99" s="84">
        <f t="shared" si="185"/>
        <v>0</v>
      </c>
      <c r="CR99" s="84">
        <f t="shared" si="186"/>
        <v>0</v>
      </c>
      <c r="CS99" s="84">
        <f t="shared" si="187"/>
        <v>0</v>
      </c>
      <c r="CT99" s="84">
        <f t="shared" si="188"/>
        <v>0</v>
      </c>
      <c r="CU99" s="84">
        <f t="shared" si="189"/>
        <v>0</v>
      </c>
      <c r="CV99" s="84">
        <f t="shared" si="190"/>
        <v>0</v>
      </c>
      <c r="CW99" s="84">
        <f t="shared" si="191"/>
        <v>0</v>
      </c>
      <c r="CX99" s="84">
        <f t="shared" si="192"/>
        <v>0</v>
      </c>
    </row>
    <row r="100" spans="1:102" ht="14.25">
      <c r="A100" s="78">
        <f t="shared" si="96"/>
        <v>90</v>
      </c>
      <c r="B100" s="79"/>
      <c r="C100" s="80"/>
      <c r="D100" s="81"/>
      <c r="E100" s="82"/>
      <c r="F100" s="83"/>
      <c r="G100" s="84">
        <f t="shared" si="97"/>
        <v>0</v>
      </c>
      <c r="H100" s="84">
        <f t="shared" si="98"/>
        <v>0</v>
      </c>
      <c r="I100" s="84">
        <f t="shared" si="99"/>
        <v>0</v>
      </c>
      <c r="J100" s="84">
        <f t="shared" si="100"/>
        <v>0</v>
      </c>
      <c r="K100" s="84">
        <f t="shared" si="101"/>
        <v>0</v>
      </c>
      <c r="L100" s="84">
        <f t="shared" si="102"/>
        <v>0</v>
      </c>
      <c r="M100" s="84">
        <f t="shared" si="103"/>
        <v>0</v>
      </c>
      <c r="N100" s="84">
        <f t="shared" si="104"/>
        <v>0</v>
      </c>
      <c r="O100" s="84">
        <f t="shared" si="105"/>
        <v>0</v>
      </c>
      <c r="P100" s="84">
        <f t="shared" si="106"/>
        <v>0</v>
      </c>
      <c r="Q100" s="84">
        <f t="shared" si="107"/>
        <v>0</v>
      </c>
      <c r="R100" s="84">
        <f t="shared" si="108"/>
        <v>0</v>
      </c>
      <c r="S100" s="84">
        <f t="shared" si="109"/>
        <v>0</v>
      </c>
      <c r="T100" s="84">
        <f t="shared" si="110"/>
        <v>0</v>
      </c>
      <c r="U100" s="84">
        <f t="shared" si="111"/>
        <v>0</v>
      </c>
      <c r="V100" s="84">
        <f t="shared" si="112"/>
        <v>0</v>
      </c>
      <c r="W100" s="84">
        <f t="shared" si="113"/>
        <v>0</v>
      </c>
      <c r="X100" s="84">
        <f t="shared" si="114"/>
        <v>0</v>
      </c>
      <c r="Y100" s="84">
        <f t="shared" si="115"/>
        <v>0</v>
      </c>
      <c r="Z100" s="84">
        <f t="shared" si="116"/>
        <v>0</v>
      </c>
      <c r="AA100" s="84">
        <f t="shared" si="117"/>
        <v>0</v>
      </c>
      <c r="AB100" s="84">
        <f t="shared" si="118"/>
        <v>0</v>
      </c>
      <c r="AC100" s="84">
        <f t="shared" si="119"/>
        <v>0</v>
      </c>
      <c r="AD100" s="84">
        <f t="shared" si="120"/>
        <v>0</v>
      </c>
      <c r="AE100" s="84">
        <f t="shared" si="121"/>
        <v>0</v>
      </c>
      <c r="AF100" s="84">
        <f t="shared" si="122"/>
        <v>0</v>
      </c>
      <c r="AG100" s="84">
        <f t="shared" si="123"/>
        <v>0</v>
      </c>
      <c r="AH100" s="84">
        <f t="shared" si="124"/>
        <v>0</v>
      </c>
      <c r="AI100" s="84">
        <f t="shared" si="125"/>
        <v>0</v>
      </c>
      <c r="AJ100" s="84">
        <f t="shared" si="126"/>
        <v>0</v>
      </c>
      <c r="AK100" s="84">
        <f t="shared" si="127"/>
        <v>0</v>
      </c>
      <c r="AL100" s="84">
        <f t="shared" si="128"/>
        <v>0</v>
      </c>
      <c r="AM100" s="84">
        <f t="shared" si="129"/>
        <v>0</v>
      </c>
      <c r="AN100" s="84">
        <f t="shared" si="130"/>
        <v>0</v>
      </c>
      <c r="AO100" s="84">
        <f t="shared" si="131"/>
        <v>0</v>
      </c>
      <c r="AP100" s="84">
        <f t="shared" si="132"/>
        <v>0</v>
      </c>
      <c r="AQ100" s="84">
        <f t="shared" si="133"/>
        <v>0</v>
      </c>
      <c r="AR100" s="84">
        <f t="shared" si="134"/>
        <v>0</v>
      </c>
      <c r="AS100" s="84">
        <f t="shared" si="135"/>
        <v>0</v>
      </c>
      <c r="AT100" s="84">
        <f t="shared" si="136"/>
        <v>0</v>
      </c>
      <c r="AU100" s="84">
        <f t="shared" si="137"/>
        <v>0</v>
      </c>
      <c r="AV100" s="84">
        <f t="shared" si="138"/>
        <v>0</v>
      </c>
      <c r="AW100" s="84">
        <f t="shared" si="139"/>
        <v>0</v>
      </c>
      <c r="AX100" s="84">
        <f t="shared" si="140"/>
        <v>0</v>
      </c>
      <c r="AY100" s="84">
        <f t="shared" si="141"/>
        <v>0</v>
      </c>
      <c r="AZ100" s="84">
        <f t="shared" si="142"/>
        <v>0</v>
      </c>
      <c r="BA100" s="84">
        <f t="shared" si="143"/>
        <v>0</v>
      </c>
      <c r="BB100" s="84">
        <f t="shared" si="144"/>
        <v>0</v>
      </c>
      <c r="BC100" s="84">
        <f t="shared" si="145"/>
        <v>0</v>
      </c>
      <c r="BD100" s="84">
        <f t="shared" si="146"/>
        <v>0</v>
      </c>
      <c r="BE100" s="84">
        <f t="shared" si="147"/>
        <v>0</v>
      </c>
      <c r="BF100" s="84">
        <f t="shared" si="148"/>
        <v>0</v>
      </c>
      <c r="BG100" s="84">
        <f t="shared" si="149"/>
        <v>0</v>
      </c>
      <c r="BH100" s="84">
        <f t="shared" si="150"/>
        <v>0</v>
      </c>
      <c r="BI100" s="84">
        <f t="shared" si="151"/>
        <v>0</v>
      </c>
      <c r="BJ100" s="84">
        <f t="shared" si="152"/>
        <v>0</v>
      </c>
      <c r="BK100" s="84">
        <f t="shared" si="153"/>
        <v>0</v>
      </c>
      <c r="BL100" s="84">
        <f t="shared" si="154"/>
        <v>0</v>
      </c>
      <c r="BM100" s="84">
        <f t="shared" si="155"/>
        <v>0</v>
      </c>
      <c r="BN100" s="84">
        <f t="shared" si="156"/>
        <v>0</v>
      </c>
      <c r="BO100" s="84">
        <f t="shared" si="157"/>
        <v>0</v>
      </c>
      <c r="BP100" s="84">
        <f t="shared" si="158"/>
        <v>0</v>
      </c>
      <c r="BQ100" s="84">
        <f t="shared" si="159"/>
        <v>0</v>
      </c>
      <c r="BR100" s="84">
        <f t="shared" si="160"/>
        <v>0</v>
      </c>
      <c r="BS100" s="84">
        <f t="shared" si="161"/>
        <v>0</v>
      </c>
      <c r="BT100" s="84">
        <f t="shared" si="162"/>
        <v>0</v>
      </c>
      <c r="BU100" s="84">
        <f t="shared" si="163"/>
        <v>0</v>
      </c>
      <c r="BV100" s="84">
        <f t="shared" si="164"/>
        <v>0</v>
      </c>
      <c r="BW100" s="84">
        <f t="shared" si="165"/>
        <v>0</v>
      </c>
      <c r="BX100" s="84">
        <f t="shared" si="166"/>
        <v>0</v>
      </c>
      <c r="BY100" s="84">
        <f t="shared" si="167"/>
        <v>0</v>
      </c>
      <c r="BZ100" s="84">
        <f t="shared" si="168"/>
        <v>0</v>
      </c>
      <c r="CA100" s="84">
        <f t="shared" si="169"/>
        <v>0</v>
      </c>
      <c r="CB100" s="84">
        <f t="shared" si="170"/>
        <v>0</v>
      </c>
      <c r="CC100" s="84">
        <f t="shared" si="171"/>
        <v>0</v>
      </c>
      <c r="CD100" s="84">
        <f t="shared" si="172"/>
        <v>0</v>
      </c>
      <c r="CE100" s="84">
        <f t="shared" si="173"/>
        <v>0</v>
      </c>
      <c r="CF100" s="84">
        <f t="shared" si="174"/>
        <v>0</v>
      </c>
      <c r="CG100" s="84">
        <f t="shared" si="175"/>
        <v>0</v>
      </c>
      <c r="CH100" s="84">
        <f t="shared" si="176"/>
        <v>0</v>
      </c>
      <c r="CI100" s="84">
        <f t="shared" si="177"/>
        <v>0</v>
      </c>
      <c r="CJ100" s="84">
        <f t="shared" si="178"/>
        <v>0</v>
      </c>
      <c r="CK100" s="84">
        <f t="shared" si="179"/>
        <v>0</v>
      </c>
      <c r="CL100" s="84">
        <f t="shared" si="180"/>
        <v>0</v>
      </c>
      <c r="CM100" s="84">
        <f t="shared" si="181"/>
        <v>0</v>
      </c>
      <c r="CN100" s="84">
        <f t="shared" si="182"/>
        <v>0</v>
      </c>
      <c r="CO100" s="84">
        <f t="shared" si="183"/>
        <v>0</v>
      </c>
      <c r="CP100" s="84">
        <f t="shared" si="184"/>
        <v>0</v>
      </c>
      <c r="CQ100" s="84">
        <f t="shared" si="185"/>
        <v>0</v>
      </c>
      <c r="CR100" s="84">
        <f t="shared" si="186"/>
        <v>0</v>
      </c>
      <c r="CS100" s="84">
        <f t="shared" si="187"/>
        <v>0</v>
      </c>
      <c r="CT100" s="84">
        <f t="shared" si="188"/>
        <v>0</v>
      </c>
      <c r="CU100" s="84">
        <f t="shared" si="189"/>
        <v>0</v>
      </c>
      <c r="CV100" s="84">
        <f t="shared" si="190"/>
        <v>0</v>
      </c>
      <c r="CW100" s="84">
        <f t="shared" si="191"/>
        <v>0</v>
      </c>
      <c r="CX100" s="84">
        <f t="shared" si="192"/>
        <v>0</v>
      </c>
    </row>
    <row r="101" spans="1:102" ht="14.25">
      <c r="A101" s="78">
        <f t="shared" si="96"/>
        <v>91</v>
      </c>
      <c r="B101" s="79"/>
      <c r="C101" s="80"/>
      <c r="D101" s="81"/>
      <c r="E101" s="82"/>
      <c r="F101" s="83"/>
      <c r="G101" s="84">
        <f t="shared" si="97"/>
        <v>0</v>
      </c>
      <c r="H101" s="84">
        <f t="shared" si="98"/>
        <v>0</v>
      </c>
      <c r="I101" s="84">
        <f t="shared" si="99"/>
        <v>0</v>
      </c>
      <c r="J101" s="84">
        <f t="shared" si="100"/>
        <v>0</v>
      </c>
      <c r="K101" s="84">
        <f t="shared" si="101"/>
        <v>0</v>
      </c>
      <c r="L101" s="84">
        <f t="shared" si="102"/>
        <v>0</v>
      </c>
      <c r="M101" s="84">
        <f t="shared" si="103"/>
        <v>0</v>
      </c>
      <c r="N101" s="84">
        <f t="shared" si="104"/>
        <v>0</v>
      </c>
      <c r="O101" s="84">
        <f t="shared" si="105"/>
        <v>0</v>
      </c>
      <c r="P101" s="84">
        <f t="shared" si="106"/>
        <v>0</v>
      </c>
      <c r="Q101" s="84">
        <f t="shared" si="107"/>
        <v>0</v>
      </c>
      <c r="R101" s="84">
        <f t="shared" si="108"/>
        <v>0</v>
      </c>
      <c r="S101" s="84">
        <f t="shared" si="109"/>
        <v>0</v>
      </c>
      <c r="T101" s="84">
        <f t="shared" si="110"/>
        <v>0</v>
      </c>
      <c r="U101" s="84">
        <f t="shared" si="111"/>
        <v>0</v>
      </c>
      <c r="V101" s="84">
        <f t="shared" si="112"/>
        <v>0</v>
      </c>
      <c r="W101" s="84">
        <f t="shared" si="113"/>
        <v>0</v>
      </c>
      <c r="X101" s="84">
        <f t="shared" si="114"/>
        <v>0</v>
      </c>
      <c r="Y101" s="84">
        <f t="shared" si="115"/>
        <v>0</v>
      </c>
      <c r="Z101" s="84">
        <f t="shared" si="116"/>
        <v>0</v>
      </c>
      <c r="AA101" s="84">
        <f t="shared" si="117"/>
        <v>0</v>
      </c>
      <c r="AB101" s="84">
        <f t="shared" si="118"/>
        <v>0</v>
      </c>
      <c r="AC101" s="84">
        <f t="shared" si="119"/>
        <v>0</v>
      </c>
      <c r="AD101" s="84">
        <f t="shared" si="120"/>
        <v>0</v>
      </c>
      <c r="AE101" s="84">
        <f t="shared" si="121"/>
        <v>0</v>
      </c>
      <c r="AF101" s="84">
        <f t="shared" si="122"/>
        <v>0</v>
      </c>
      <c r="AG101" s="84">
        <f t="shared" si="123"/>
        <v>0</v>
      </c>
      <c r="AH101" s="84">
        <f t="shared" si="124"/>
        <v>0</v>
      </c>
      <c r="AI101" s="84">
        <f t="shared" si="125"/>
        <v>0</v>
      </c>
      <c r="AJ101" s="84">
        <f t="shared" si="126"/>
        <v>0</v>
      </c>
      <c r="AK101" s="84">
        <f t="shared" si="127"/>
        <v>0</v>
      </c>
      <c r="AL101" s="84">
        <f t="shared" si="128"/>
        <v>0</v>
      </c>
      <c r="AM101" s="84">
        <f t="shared" si="129"/>
        <v>0</v>
      </c>
      <c r="AN101" s="84">
        <f t="shared" si="130"/>
        <v>0</v>
      </c>
      <c r="AO101" s="84">
        <f t="shared" si="131"/>
        <v>0</v>
      </c>
      <c r="AP101" s="84">
        <f t="shared" si="132"/>
        <v>0</v>
      </c>
      <c r="AQ101" s="84">
        <f t="shared" si="133"/>
        <v>0</v>
      </c>
      <c r="AR101" s="84">
        <f t="shared" si="134"/>
        <v>0</v>
      </c>
      <c r="AS101" s="84">
        <f t="shared" si="135"/>
        <v>0</v>
      </c>
      <c r="AT101" s="84">
        <f t="shared" si="136"/>
        <v>0</v>
      </c>
      <c r="AU101" s="84">
        <f t="shared" si="137"/>
        <v>0</v>
      </c>
      <c r="AV101" s="84">
        <f t="shared" si="138"/>
        <v>0</v>
      </c>
      <c r="AW101" s="84">
        <f t="shared" si="139"/>
        <v>0</v>
      </c>
      <c r="AX101" s="84">
        <f t="shared" si="140"/>
        <v>0</v>
      </c>
      <c r="AY101" s="84">
        <f t="shared" si="141"/>
        <v>0</v>
      </c>
      <c r="AZ101" s="84">
        <f t="shared" si="142"/>
        <v>0</v>
      </c>
      <c r="BA101" s="84">
        <f t="shared" si="143"/>
        <v>0</v>
      </c>
      <c r="BB101" s="84">
        <f t="shared" si="144"/>
        <v>0</v>
      </c>
      <c r="BC101" s="84">
        <f t="shared" si="145"/>
        <v>0</v>
      </c>
      <c r="BD101" s="84">
        <f t="shared" si="146"/>
        <v>0</v>
      </c>
      <c r="BE101" s="84">
        <f t="shared" si="147"/>
        <v>0</v>
      </c>
      <c r="BF101" s="84">
        <f t="shared" si="148"/>
        <v>0</v>
      </c>
      <c r="BG101" s="84">
        <f t="shared" si="149"/>
        <v>0</v>
      </c>
      <c r="BH101" s="84">
        <f t="shared" si="150"/>
        <v>0</v>
      </c>
      <c r="BI101" s="84">
        <f t="shared" si="151"/>
        <v>0</v>
      </c>
      <c r="BJ101" s="84">
        <f t="shared" si="152"/>
        <v>0</v>
      </c>
      <c r="BK101" s="84">
        <f t="shared" si="153"/>
        <v>0</v>
      </c>
      <c r="BL101" s="84">
        <f t="shared" si="154"/>
        <v>0</v>
      </c>
      <c r="BM101" s="84">
        <f t="shared" si="155"/>
        <v>0</v>
      </c>
      <c r="BN101" s="84">
        <f t="shared" si="156"/>
        <v>0</v>
      </c>
      <c r="BO101" s="84">
        <f t="shared" si="157"/>
        <v>0</v>
      </c>
      <c r="BP101" s="84">
        <f t="shared" si="158"/>
        <v>0</v>
      </c>
      <c r="BQ101" s="84">
        <f t="shared" si="159"/>
        <v>0</v>
      </c>
      <c r="BR101" s="84">
        <f t="shared" si="160"/>
        <v>0</v>
      </c>
      <c r="BS101" s="84">
        <f t="shared" si="161"/>
        <v>0</v>
      </c>
      <c r="BT101" s="84">
        <f t="shared" si="162"/>
        <v>0</v>
      </c>
      <c r="BU101" s="84">
        <f t="shared" si="163"/>
        <v>0</v>
      </c>
      <c r="BV101" s="84">
        <f t="shared" si="164"/>
        <v>0</v>
      </c>
      <c r="BW101" s="84">
        <f t="shared" si="165"/>
        <v>0</v>
      </c>
      <c r="BX101" s="84">
        <f t="shared" si="166"/>
        <v>0</v>
      </c>
      <c r="BY101" s="84">
        <f t="shared" si="167"/>
        <v>0</v>
      </c>
      <c r="BZ101" s="84">
        <f t="shared" si="168"/>
        <v>0</v>
      </c>
      <c r="CA101" s="84">
        <f t="shared" si="169"/>
        <v>0</v>
      </c>
      <c r="CB101" s="84">
        <f t="shared" si="170"/>
        <v>0</v>
      </c>
      <c r="CC101" s="84">
        <f t="shared" si="171"/>
        <v>0</v>
      </c>
      <c r="CD101" s="84">
        <f t="shared" si="172"/>
        <v>0</v>
      </c>
      <c r="CE101" s="84">
        <f t="shared" si="173"/>
        <v>0</v>
      </c>
      <c r="CF101" s="84">
        <f t="shared" si="174"/>
        <v>0</v>
      </c>
      <c r="CG101" s="84">
        <f t="shared" si="175"/>
        <v>0</v>
      </c>
      <c r="CH101" s="84">
        <f t="shared" si="176"/>
        <v>0</v>
      </c>
      <c r="CI101" s="84">
        <f t="shared" si="177"/>
        <v>0</v>
      </c>
      <c r="CJ101" s="84">
        <f t="shared" si="178"/>
        <v>0</v>
      </c>
      <c r="CK101" s="84">
        <f t="shared" si="179"/>
        <v>0</v>
      </c>
      <c r="CL101" s="84">
        <f t="shared" si="180"/>
        <v>0</v>
      </c>
      <c r="CM101" s="84">
        <f t="shared" si="181"/>
        <v>0</v>
      </c>
      <c r="CN101" s="84">
        <f t="shared" si="182"/>
        <v>0</v>
      </c>
      <c r="CO101" s="84">
        <f t="shared" si="183"/>
        <v>0</v>
      </c>
      <c r="CP101" s="84">
        <f t="shared" si="184"/>
        <v>0</v>
      </c>
      <c r="CQ101" s="84">
        <f t="shared" si="185"/>
        <v>0</v>
      </c>
      <c r="CR101" s="84">
        <f t="shared" si="186"/>
        <v>0</v>
      </c>
      <c r="CS101" s="84">
        <f t="shared" si="187"/>
        <v>0</v>
      </c>
      <c r="CT101" s="84">
        <f t="shared" si="188"/>
        <v>0</v>
      </c>
      <c r="CU101" s="84">
        <f t="shared" si="189"/>
        <v>0</v>
      </c>
      <c r="CV101" s="84">
        <f t="shared" si="190"/>
        <v>0</v>
      </c>
      <c r="CW101" s="84">
        <f t="shared" si="191"/>
        <v>0</v>
      </c>
      <c r="CX101" s="84">
        <f t="shared" si="192"/>
        <v>0</v>
      </c>
    </row>
    <row r="102" spans="1:102" ht="14.25">
      <c r="A102" s="78">
        <f t="shared" si="96"/>
        <v>92</v>
      </c>
      <c r="B102" s="79"/>
      <c r="C102" s="80"/>
      <c r="D102" s="81"/>
      <c r="E102" s="82"/>
      <c r="F102" s="83"/>
      <c r="G102" s="84">
        <f t="shared" si="97"/>
        <v>0</v>
      </c>
      <c r="H102" s="84">
        <f t="shared" si="98"/>
        <v>0</v>
      </c>
      <c r="I102" s="84">
        <f t="shared" si="99"/>
        <v>0</v>
      </c>
      <c r="J102" s="84">
        <f t="shared" si="100"/>
        <v>0</v>
      </c>
      <c r="K102" s="84">
        <f t="shared" si="101"/>
        <v>0</v>
      </c>
      <c r="L102" s="84">
        <f t="shared" si="102"/>
        <v>0</v>
      </c>
      <c r="M102" s="84">
        <f t="shared" si="103"/>
        <v>0</v>
      </c>
      <c r="N102" s="84">
        <f t="shared" si="104"/>
        <v>0</v>
      </c>
      <c r="O102" s="84">
        <f t="shared" si="105"/>
        <v>0</v>
      </c>
      <c r="P102" s="84">
        <f t="shared" si="106"/>
        <v>0</v>
      </c>
      <c r="Q102" s="84">
        <f t="shared" si="107"/>
        <v>0</v>
      </c>
      <c r="R102" s="84">
        <f t="shared" si="108"/>
        <v>0</v>
      </c>
      <c r="S102" s="84">
        <f t="shared" si="109"/>
        <v>0</v>
      </c>
      <c r="T102" s="84">
        <f t="shared" si="110"/>
        <v>0</v>
      </c>
      <c r="U102" s="84">
        <f t="shared" si="111"/>
        <v>0</v>
      </c>
      <c r="V102" s="84">
        <f t="shared" si="112"/>
        <v>0</v>
      </c>
      <c r="W102" s="84">
        <f t="shared" si="113"/>
        <v>0</v>
      </c>
      <c r="X102" s="84">
        <f t="shared" si="114"/>
        <v>0</v>
      </c>
      <c r="Y102" s="84">
        <f t="shared" si="115"/>
        <v>0</v>
      </c>
      <c r="Z102" s="84">
        <f t="shared" si="116"/>
        <v>0</v>
      </c>
      <c r="AA102" s="84">
        <f t="shared" si="117"/>
        <v>0</v>
      </c>
      <c r="AB102" s="84">
        <f t="shared" si="118"/>
        <v>0</v>
      </c>
      <c r="AC102" s="84">
        <f t="shared" si="119"/>
        <v>0</v>
      </c>
      <c r="AD102" s="84">
        <f t="shared" si="120"/>
        <v>0</v>
      </c>
      <c r="AE102" s="84">
        <f t="shared" si="121"/>
        <v>0</v>
      </c>
      <c r="AF102" s="84">
        <f t="shared" si="122"/>
        <v>0</v>
      </c>
      <c r="AG102" s="84">
        <f t="shared" si="123"/>
        <v>0</v>
      </c>
      <c r="AH102" s="84">
        <f t="shared" si="124"/>
        <v>0</v>
      </c>
      <c r="AI102" s="84">
        <f t="shared" si="125"/>
        <v>0</v>
      </c>
      <c r="AJ102" s="84">
        <f t="shared" si="126"/>
        <v>0</v>
      </c>
      <c r="AK102" s="84">
        <f t="shared" si="127"/>
        <v>0</v>
      </c>
      <c r="AL102" s="84">
        <f t="shared" si="128"/>
        <v>0</v>
      </c>
      <c r="AM102" s="84">
        <f t="shared" si="129"/>
        <v>0</v>
      </c>
      <c r="AN102" s="84">
        <f t="shared" si="130"/>
        <v>0</v>
      </c>
      <c r="AO102" s="84">
        <f t="shared" si="131"/>
        <v>0</v>
      </c>
      <c r="AP102" s="84">
        <f t="shared" si="132"/>
        <v>0</v>
      </c>
      <c r="AQ102" s="84">
        <f t="shared" si="133"/>
        <v>0</v>
      </c>
      <c r="AR102" s="84">
        <f t="shared" si="134"/>
        <v>0</v>
      </c>
      <c r="AS102" s="84">
        <f t="shared" si="135"/>
        <v>0</v>
      </c>
      <c r="AT102" s="84">
        <f t="shared" si="136"/>
        <v>0</v>
      </c>
      <c r="AU102" s="84">
        <f t="shared" si="137"/>
        <v>0</v>
      </c>
      <c r="AV102" s="84">
        <f t="shared" si="138"/>
        <v>0</v>
      </c>
      <c r="AW102" s="84">
        <f t="shared" si="139"/>
        <v>0</v>
      </c>
      <c r="AX102" s="84">
        <f t="shared" si="140"/>
        <v>0</v>
      </c>
      <c r="AY102" s="84">
        <f t="shared" si="141"/>
        <v>0</v>
      </c>
      <c r="AZ102" s="84">
        <f t="shared" si="142"/>
        <v>0</v>
      </c>
      <c r="BA102" s="84">
        <f t="shared" si="143"/>
        <v>0</v>
      </c>
      <c r="BB102" s="84">
        <f t="shared" si="144"/>
        <v>0</v>
      </c>
      <c r="BC102" s="84">
        <f t="shared" si="145"/>
        <v>0</v>
      </c>
      <c r="BD102" s="84">
        <f t="shared" si="146"/>
        <v>0</v>
      </c>
      <c r="BE102" s="84">
        <f t="shared" si="147"/>
        <v>0</v>
      </c>
      <c r="BF102" s="84">
        <f t="shared" si="148"/>
        <v>0</v>
      </c>
      <c r="BG102" s="84">
        <f t="shared" si="149"/>
        <v>0</v>
      </c>
      <c r="BH102" s="84">
        <f t="shared" si="150"/>
        <v>0</v>
      </c>
      <c r="BI102" s="84">
        <f t="shared" si="151"/>
        <v>0</v>
      </c>
      <c r="BJ102" s="84">
        <f t="shared" si="152"/>
        <v>0</v>
      </c>
      <c r="BK102" s="84">
        <f t="shared" si="153"/>
        <v>0</v>
      </c>
      <c r="BL102" s="84">
        <f t="shared" si="154"/>
        <v>0</v>
      </c>
      <c r="BM102" s="84">
        <f t="shared" si="155"/>
        <v>0</v>
      </c>
      <c r="BN102" s="84">
        <f t="shared" si="156"/>
        <v>0</v>
      </c>
      <c r="BO102" s="84">
        <f t="shared" si="157"/>
        <v>0</v>
      </c>
      <c r="BP102" s="84">
        <f t="shared" si="158"/>
        <v>0</v>
      </c>
      <c r="BQ102" s="84">
        <f t="shared" si="159"/>
        <v>0</v>
      </c>
      <c r="BR102" s="84">
        <f t="shared" si="160"/>
        <v>0</v>
      </c>
      <c r="BS102" s="84">
        <f t="shared" si="161"/>
        <v>0</v>
      </c>
      <c r="BT102" s="84">
        <f t="shared" si="162"/>
        <v>0</v>
      </c>
      <c r="BU102" s="84">
        <f t="shared" si="163"/>
        <v>0</v>
      </c>
      <c r="BV102" s="84">
        <f t="shared" si="164"/>
        <v>0</v>
      </c>
      <c r="BW102" s="84">
        <f t="shared" si="165"/>
        <v>0</v>
      </c>
      <c r="BX102" s="84">
        <f t="shared" si="166"/>
        <v>0</v>
      </c>
      <c r="BY102" s="84">
        <f t="shared" si="167"/>
        <v>0</v>
      </c>
      <c r="BZ102" s="84">
        <f t="shared" si="168"/>
        <v>0</v>
      </c>
      <c r="CA102" s="84">
        <f t="shared" si="169"/>
        <v>0</v>
      </c>
      <c r="CB102" s="84">
        <f t="shared" si="170"/>
        <v>0</v>
      </c>
      <c r="CC102" s="84">
        <f t="shared" si="171"/>
        <v>0</v>
      </c>
      <c r="CD102" s="84">
        <f t="shared" si="172"/>
        <v>0</v>
      </c>
      <c r="CE102" s="84">
        <f t="shared" si="173"/>
        <v>0</v>
      </c>
      <c r="CF102" s="84">
        <f t="shared" si="174"/>
        <v>0</v>
      </c>
      <c r="CG102" s="84">
        <f t="shared" si="175"/>
        <v>0</v>
      </c>
      <c r="CH102" s="84">
        <f t="shared" si="176"/>
        <v>0</v>
      </c>
      <c r="CI102" s="84">
        <f t="shared" si="177"/>
        <v>0</v>
      </c>
      <c r="CJ102" s="84">
        <f t="shared" si="178"/>
        <v>0</v>
      </c>
      <c r="CK102" s="84">
        <f t="shared" si="179"/>
        <v>0</v>
      </c>
      <c r="CL102" s="84">
        <f t="shared" si="180"/>
        <v>0</v>
      </c>
      <c r="CM102" s="84">
        <f t="shared" si="181"/>
        <v>0</v>
      </c>
      <c r="CN102" s="84">
        <f t="shared" si="182"/>
        <v>0</v>
      </c>
      <c r="CO102" s="84">
        <f t="shared" si="183"/>
        <v>0</v>
      </c>
      <c r="CP102" s="84">
        <f t="shared" si="184"/>
        <v>0</v>
      </c>
      <c r="CQ102" s="84">
        <f t="shared" si="185"/>
        <v>0</v>
      </c>
      <c r="CR102" s="84">
        <f t="shared" si="186"/>
        <v>0</v>
      </c>
      <c r="CS102" s="84">
        <f t="shared" si="187"/>
        <v>0</v>
      </c>
      <c r="CT102" s="84">
        <f t="shared" si="188"/>
        <v>0</v>
      </c>
      <c r="CU102" s="84">
        <f t="shared" si="189"/>
        <v>0</v>
      </c>
      <c r="CV102" s="84">
        <f t="shared" si="190"/>
        <v>0</v>
      </c>
      <c r="CW102" s="84">
        <f t="shared" si="191"/>
        <v>0</v>
      </c>
      <c r="CX102" s="84">
        <f t="shared" si="192"/>
        <v>0</v>
      </c>
    </row>
    <row r="103" spans="1:102" ht="14.25">
      <c r="A103" s="78">
        <f t="shared" si="96"/>
        <v>93</v>
      </c>
      <c r="B103" s="79"/>
      <c r="C103" s="80"/>
      <c r="D103" s="81"/>
      <c r="E103" s="82"/>
      <c r="F103" s="83"/>
      <c r="G103" s="84">
        <f t="shared" si="97"/>
        <v>0</v>
      </c>
      <c r="H103" s="84">
        <f t="shared" si="98"/>
        <v>0</v>
      </c>
      <c r="I103" s="84">
        <f t="shared" si="99"/>
        <v>0</v>
      </c>
      <c r="J103" s="84">
        <f t="shared" si="100"/>
        <v>0</v>
      </c>
      <c r="K103" s="84">
        <f t="shared" si="101"/>
        <v>0</v>
      </c>
      <c r="L103" s="84">
        <f t="shared" si="102"/>
        <v>0</v>
      </c>
      <c r="M103" s="84">
        <f t="shared" si="103"/>
        <v>0</v>
      </c>
      <c r="N103" s="84">
        <f t="shared" si="104"/>
        <v>0</v>
      </c>
      <c r="O103" s="84">
        <f t="shared" si="105"/>
        <v>0</v>
      </c>
      <c r="P103" s="84">
        <f t="shared" si="106"/>
        <v>0</v>
      </c>
      <c r="Q103" s="84">
        <f t="shared" si="107"/>
        <v>0</v>
      </c>
      <c r="R103" s="84">
        <f t="shared" si="108"/>
        <v>0</v>
      </c>
      <c r="S103" s="84">
        <f t="shared" si="109"/>
        <v>0</v>
      </c>
      <c r="T103" s="84">
        <f t="shared" si="110"/>
        <v>0</v>
      </c>
      <c r="U103" s="84">
        <f t="shared" si="111"/>
        <v>0</v>
      </c>
      <c r="V103" s="84">
        <f t="shared" si="112"/>
        <v>0</v>
      </c>
      <c r="W103" s="84">
        <f t="shared" si="113"/>
        <v>0</v>
      </c>
      <c r="X103" s="84">
        <f t="shared" si="114"/>
        <v>0</v>
      </c>
      <c r="Y103" s="84">
        <f t="shared" si="115"/>
        <v>0</v>
      </c>
      <c r="Z103" s="84">
        <f t="shared" si="116"/>
        <v>0</v>
      </c>
      <c r="AA103" s="84">
        <f t="shared" si="117"/>
        <v>0</v>
      </c>
      <c r="AB103" s="84">
        <f t="shared" si="118"/>
        <v>0</v>
      </c>
      <c r="AC103" s="84">
        <f t="shared" si="119"/>
        <v>0</v>
      </c>
      <c r="AD103" s="84">
        <f t="shared" si="120"/>
        <v>0</v>
      </c>
      <c r="AE103" s="84">
        <f t="shared" si="121"/>
        <v>0</v>
      </c>
      <c r="AF103" s="84">
        <f t="shared" si="122"/>
        <v>0</v>
      </c>
      <c r="AG103" s="84">
        <f t="shared" si="123"/>
        <v>0</v>
      </c>
      <c r="AH103" s="84">
        <f t="shared" si="124"/>
        <v>0</v>
      </c>
      <c r="AI103" s="84">
        <f t="shared" si="125"/>
        <v>0</v>
      </c>
      <c r="AJ103" s="84">
        <f t="shared" si="126"/>
        <v>0</v>
      </c>
      <c r="AK103" s="84">
        <f t="shared" si="127"/>
        <v>0</v>
      </c>
      <c r="AL103" s="84">
        <f t="shared" si="128"/>
        <v>0</v>
      </c>
      <c r="AM103" s="84">
        <f t="shared" si="129"/>
        <v>0</v>
      </c>
      <c r="AN103" s="84">
        <f t="shared" si="130"/>
        <v>0</v>
      </c>
      <c r="AO103" s="84">
        <f t="shared" si="131"/>
        <v>0</v>
      </c>
      <c r="AP103" s="84">
        <f t="shared" si="132"/>
        <v>0</v>
      </c>
      <c r="AQ103" s="84">
        <f t="shared" si="133"/>
        <v>0</v>
      </c>
      <c r="AR103" s="84">
        <f t="shared" si="134"/>
        <v>0</v>
      </c>
      <c r="AS103" s="84">
        <f t="shared" si="135"/>
        <v>0</v>
      </c>
      <c r="AT103" s="84">
        <f t="shared" si="136"/>
        <v>0</v>
      </c>
      <c r="AU103" s="84">
        <f t="shared" si="137"/>
        <v>0</v>
      </c>
      <c r="AV103" s="84">
        <f t="shared" si="138"/>
        <v>0</v>
      </c>
      <c r="AW103" s="84">
        <f t="shared" si="139"/>
        <v>0</v>
      </c>
      <c r="AX103" s="84">
        <f t="shared" si="140"/>
        <v>0</v>
      </c>
      <c r="AY103" s="84">
        <f t="shared" si="141"/>
        <v>0</v>
      </c>
      <c r="AZ103" s="84">
        <f t="shared" si="142"/>
        <v>0</v>
      </c>
      <c r="BA103" s="84">
        <f t="shared" si="143"/>
        <v>0</v>
      </c>
      <c r="BB103" s="84">
        <f t="shared" si="144"/>
        <v>0</v>
      </c>
      <c r="BC103" s="84">
        <f t="shared" si="145"/>
        <v>0</v>
      </c>
      <c r="BD103" s="84">
        <f t="shared" si="146"/>
        <v>0</v>
      </c>
      <c r="BE103" s="84">
        <f t="shared" si="147"/>
        <v>0</v>
      </c>
      <c r="BF103" s="84">
        <f t="shared" si="148"/>
        <v>0</v>
      </c>
      <c r="BG103" s="84">
        <f t="shared" si="149"/>
        <v>0</v>
      </c>
      <c r="BH103" s="84">
        <f t="shared" si="150"/>
        <v>0</v>
      </c>
      <c r="BI103" s="84">
        <f t="shared" si="151"/>
        <v>0</v>
      </c>
      <c r="BJ103" s="84">
        <f t="shared" si="152"/>
        <v>0</v>
      </c>
      <c r="BK103" s="84">
        <f t="shared" si="153"/>
        <v>0</v>
      </c>
      <c r="BL103" s="84">
        <f t="shared" si="154"/>
        <v>0</v>
      </c>
      <c r="BM103" s="84">
        <f t="shared" si="155"/>
        <v>0</v>
      </c>
      <c r="BN103" s="84">
        <f t="shared" si="156"/>
        <v>0</v>
      </c>
      <c r="BO103" s="84">
        <f t="shared" si="157"/>
        <v>0</v>
      </c>
      <c r="BP103" s="84">
        <f t="shared" si="158"/>
        <v>0</v>
      </c>
      <c r="BQ103" s="84">
        <f t="shared" si="159"/>
        <v>0</v>
      </c>
      <c r="BR103" s="84">
        <f t="shared" si="160"/>
        <v>0</v>
      </c>
      <c r="BS103" s="84">
        <f t="shared" si="161"/>
        <v>0</v>
      </c>
      <c r="BT103" s="84">
        <f t="shared" si="162"/>
        <v>0</v>
      </c>
      <c r="BU103" s="84">
        <f t="shared" si="163"/>
        <v>0</v>
      </c>
      <c r="BV103" s="84">
        <f t="shared" si="164"/>
        <v>0</v>
      </c>
      <c r="BW103" s="84">
        <f t="shared" si="165"/>
        <v>0</v>
      </c>
      <c r="BX103" s="84">
        <f t="shared" si="166"/>
        <v>0</v>
      </c>
      <c r="BY103" s="84">
        <f t="shared" si="167"/>
        <v>0</v>
      </c>
      <c r="BZ103" s="84">
        <f t="shared" si="168"/>
        <v>0</v>
      </c>
      <c r="CA103" s="84">
        <f t="shared" si="169"/>
        <v>0</v>
      </c>
      <c r="CB103" s="84">
        <f t="shared" si="170"/>
        <v>0</v>
      </c>
      <c r="CC103" s="84">
        <f t="shared" si="171"/>
        <v>0</v>
      </c>
      <c r="CD103" s="84">
        <f t="shared" si="172"/>
        <v>0</v>
      </c>
      <c r="CE103" s="84">
        <f t="shared" si="173"/>
        <v>0</v>
      </c>
      <c r="CF103" s="84">
        <f t="shared" si="174"/>
        <v>0</v>
      </c>
      <c r="CG103" s="84">
        <f t="shared" si="175"/>
        <v>0</v>
      </c>
      <c r="CH103" s="84">
        <f t="shared" si="176"/>
        <v>0</v>
      </c>
      <c r="CI103" s="84">
        <f t="shared" si="177"/>
        <v>0</v>
      </c>
      <c r="CJ103" s="84">
        <f t="shared" si="178"/>
        <v>0</v>
      </c>
      <c r="CK103" s="84">
        <f t="shared" si="179"/>
        <v>0</v>
      </c>
      <c r="CL103" s="84">
        <f t="shared" si="180"/>
        <v>0</v>
      </c>
      <c r="CM103" s="84">
        <f t="shared" si="181"/>
        <v>0</v>
      </c>
      <c r="CN103" s="84">
        <f t="shared" si="182"/>
        <v>0</v>
      </c>
      <c r="CO103" s="84">
        <f t="shared" si="183"/>
        <v>0</v>
      </c>
      <c r="CP103" s="84">
        <f t="shared" si="184"/>
        <v>0</v>
      </c>
      <c r="CQ103" s="84">
        <f t="shared" si="185"/>
        <v>0</v>
      </c>
      <c r="CR103" s="84">
        <f t="shared" si="186"/>
        <v>0</v>
      </c>
      <c r="CS103" s="84">
        <f t="shared" si="187"/>
        <v>0</v>
      </c>
      <c r="CT103" s="84">
        <f t="shared" si="188"/>
        <v>0</v>
      </c>
      <c r="CU103" s="84">
        <f t="shared" si="189"/>
        <v>0</v>
      </c>
      <c r="CV103" s="84">
        <f t="shared" si="190"/>
        <v>0</v>
      </c>
      <c r="CW103" s="84">
        <f t="shared" si="191"/>
        <v>0</v>
      </c>
      <c r="CX103" s="84">
        <f t="shared" si="192"/>
        <v>0</v>
      </c>
    </row>
    <row r="104" spans="1:102" ht="14.25">
      <c r="A104" s="78">
        <f t="shared" si="96"/>
        <v>94</v>
      </c>
      <c r="B104" s="79"/>
      <c r="C104" s="80"/>
      <c r="D104" s="81"/>
      <c r="E104" s="82"/>
      <c r="F104" s="83"/>
      <c r="G104" s="84">
        <f t="shared" si="97"/>
        <v>0</v>
      </c>
      <c r="H104" s="84">
        <f t="shared" si="98"/>
        <v>0</v>
      </c>
      <c r="I104" s="84">
        <f t="shared" si="99"/>
        <v>0</v>
      </c>
      <c r="J104" s="84">
        <f t="shared" si="100"/>
        <v>0</v>
      </c>
      <c r="K104" s="84">
        <f t="shared" si="101"/>
        <v>0</v>
      </c>
      <c r="L104" s="84">
        <f t="shared" si="102"/>
        <v>0</v>
      </c>
      <c r="M104" s="84">
        <f t="shared" si="103"/>
        <v>0</v>
      </c>
      <c r="N104" s="84">
        <f t="shared" si="104"/>
        <v>0</v>
      </c>
      <c r="O104" s="84">
        <f t="shared" si="105"/>
        <v>0</v>
      </c>
      <c r="P104" s="84">
        <f t="shared" si="106"/>
        <v>0</v>
      </c>
      <c r="Q104" s="84">
        <f t="shared" si="107"/>
        <v>0</v>
      </c>
      <c r="R104" s="84">
        <f t="shared" si="108"/>
        <v>0</v>
      </c>
      <c r="S104" s="84">
        <f t="shared" si="109"/>
        <v>0</v>
      </c>
      <c r="T104" s="84">
        <f t="shared" si="110"/>
        <v>0</v>
      </c>
      <c r="U104" s="84">
        <f t="shared" si="111"/>
        <v>0</v>
      </c>
      <c r="V104" s="84">
        <f t="shared" si="112"/>
        <v>0</v>
      </c>
      <c r="W104" s="84">
        <f t="shared" si="113"/>
        <v>0</v>
      </c>
      <c r="X104" s="84">
        <f t="shared" si="114"/>
        <v>0</v>
      </c>
      <c r="Y104" s="84">
        <f t="shared" si="115"/>
        <v>0</v>
      </c>
      <c r="Z104" s="84">
        <f t="shared" si="116"/>
        <v>0</v>
      </c>
      <c r="AA104" s="84">
        <f t="shared" si="117"/>
        <v>0</v>
      </c>
      <c r="AB104" s="84">
        <f t="shared" si="118"/>
        <v>0</v>
      </c>
      <c r="AC104" s="84">
        <f t="shared" si="119"/>
        <v>0</v>
      </c>
      <c r="AD104" s="84">
        <f t="shared" si="120"/>
        <v>0</v>
      </c>
      <c r="AE104" s="84">
        <f t="shared" si="121"/>
        <v>0</v>
      </c>
      <c r="AF104" s="84">
        <f t="shared" si="122"/>
        <v>0</v>
      </c>
      <c r="AG104" s="84">
        <f t="shared" si="123"/>
        <v>0</v>
      </c>
      <c r="AH104" s="84">
        <f t="shared" si="124"/>
        <v>0</v>
      </c>
      <c r="AI104" s="84">
        <f t="shared" si="125"/>
        <v>0</v>
      </c>
      <c r="AJ104" s="84">
        <f t="shared" si="126"/>
        <v>0</v>
      </c>
      <c r="AK104" s="84">
        <f t="shared" si="127"/>
        <v>0</v>
      </c>
      <c r="AL104" s="84">
        <f t="shared" si="128"/>
        <v>0</v>
      </c>
      <c r="AM104" s="84">
        <f t="shared" si="129"/>
        <v>0</v>
      </c>
      <c r="AN104" s="84">
        <f t="shared" si="130"/>
        <v>0</v>
      </c>
      <c r="AO104" s="84">
        <f t="shared" si="131"/>
        <v>0</v>
      </c>
      <c r="AP104" s="84">
        <f t="shared" si="132"/>
        <v>0</v>
      </c>
      <c r="AQ104" s="84">
        <f t="shared" si="133"/>
        <v>0</v>
      </c>
      <c r="AR104" s="84">
        <f t="shared" si="134"/>
        <v>0</v>
      </c>
      <c r="AS104" s="84">
        <f t="shared" si="135"/>
        <v>0</v>
      </c>
      <c r="AT104" s="84">
        <f t="shared" si="136"/>
        <v>0</v>
      </c>
      <c r="AU104" s="84">
        <f t="shared" si="137"/>
        <v>0</v>
      </c>
      <c r="AV104" s="84">
        <f t="shared" si="138"/>
        <v>0</v>
      </c>
      <c r="AW104" s="84">
        <f t="shared" si="139"/>
        <v>0</v>
      </c>
      <c r="AX104" s="84">
        <f t="shared" si="140"/>
        <v>0</v>
      </c>
      <c r="AY104" s="84">
        <f t="shared" si="141"/>
        <v>0</v>
      </c>
      <c r="AZ104" s="84">
        <f t="shared" si="142"/>
        <v>0</v>
      </c>
      <c r="BA104" s="84">
        <f t="shared" si="143"/>
        <v>0</v>
      </c>
      <c r="BB104" s="84">
        <f t="shared" si="144"/>
        <v>0</v>
      </c>
      <c r="BC104" s="84">
        <f t="shared" si="145"/>
        <v>0</v>
      </c>
      <c r="BD104" s="84">
        <f t="shared" si="146"/>
        <v>0</v>
      </c>
      <c r="BE104" s="84">
        <f t="shared" si="147"/>
        <v>0</v>
      </c>
      <c r="BF104" s="84">
        <f t="shared" si="148"/>
        <v>0</v>
      </c>
      <c r="BG104" s="84">
        <f t="shared" si="149"/>
        <v>0</v>
      </c>
      <c r="BH104" s="84">
        <f t="shared" si="150"/>
        <v>0</v>
      </c>
      <c r="BI104" s="84">
        <f t="shared" si="151"/>
        <v>0</v>
      </c>
      <c r="BJ104" s="84">
        <f t="shared" si="152"/>
        <v>0</v>
      </c>
      <c r="BK104" s="84">
        <f t="shared" si="153"/>
        <v>0</v>
      </c>
      <c r="BL104" s="84">
        <f t="shared" si="154"/>
        <v>0</v>
      </c>
      <c r="BM104" s="84">
        <f t="shared" si="155"/>
        <v>0</v>
      </c>
      <c r="BN104" s="84">
        <f t="shared" si="156"/>
        <v>0</v>
      </c>
      <c r="BO104" s="84">
        <f t="shared" si="157"/>
        <v>0</v>
      </c>
      <c r="BP104" s="84">
        <f t="shared" si="158"/>
        <v>0</v>
      </c>
      <c r="BQ104" s="84">
        <f t="shared" si="159"/>
        <v>0</v>
      </c>
      <c r="BR104" s="84">
        <f t="shared" si="160"/>
        <v>0</v>
      </c>
      <c r="BS104" s="84">
        <f t="shared" si="161"/>
        <v>0</v>
      </c>
      <c r="BT104" s="84">
        <f t="shared" si="162"/>
        <v>0</v>
      </c>
      <c r="BU104" s="84">
        <f t="shared" si="163"/>
        <v>0</v>
      </c>
      <c r="BV104" s="84">
        <f t="shared" si="164"/>
        <v>0</v>
      </c>
      <c r="BW104" s="84">
        <f t="shared" si="165"/>
        <v>0</v>
      </c>
      <c r="BX104" s="84">
        <f t="shared" si="166"/>
        <v>0</v>
      </c>
      <c r="BY104" s="84">
        <f t="shared" si="167"/>
        <v>0</v>
      </c>
      <c r="BZ104" s="84">
        <f t="shared" si="168"/>
        <v>0</v>
      </c>
      <c r="CA104" s="84">
        <f t="shared" si="169"/>
        <v>0</v>
      </c>
      <c r="CB104" s="84">
        <f t="shared" si="170"/>
        <v>0</v>
      </c>
      <c r="CC104" s="84">
        <f t="shared" si="171"/>
        <v>0</v>
      </c>
      <c r="CD104" s="84">
        <f t="shared" si="172"/>
        <v>0</v>
      </c>
      <c r="CE104" s="84">
        <f t="shared" si="173"/>
        <v>0</v>
      </c>
      <c r="CF104" s="84">
        <f t="shared" si="174"/>
        <v>0</v>
      </c>
      <c r="CG104" s="84">
        <f t="shared" si="175"/>
        <v>0</v>
      </c>
      <c r="CH104" s="84">
        <f t="shared" si="176"/>
        <v>0</v>
      </c>
      <c r="CI104" s="84">
        <f t="shared" si="177"/>
        <v>0</v>
      </c>
      <c r="CJ104" s="84">
        <f t="shared" si="178"/>
        <v>0</v>
      </c>
      <c r="CK104" s="84">
        <f t="shared" si="179"/>
        <v>0</v>
      </c>
      <c r="CL104" s="84">
        <f t="shared" si="180"/>
        <v>0</v>
      </c>
      <c r="CM104" s="84">
        <f t="shared" si="181"/>
        <v>0</v>
      </c>
      <c r="CN104" s="84">
        <f t="shared" si="182"/>
        <v>0</v>
      </c>
      <c r="CO104" s="84">
        <f t="shared" si="183"/>
        <v>0</v>
      </c>
      <c r="CP104" s="84">
        <f t="shared" si="184"/>
        <v>0</v>
      </c>
      <c r="CQ104" s="84">
        <f t="shared" si="185"/>
        <v>0</v>
      </c>
      <c r="CR104" s="84">
        <f t="shared" si="186"/>
        <v>0</v>
      </c>
      <c r="CS104" s="84">
        <f t="shared" si="187"/>
        <v>0</v>
      </c>
      <c r="CT104" s="84">
        <f t="shared" si="188"/>
        <v>0</v>
      </c>
      <c r="CU104" s="84">
        <f t="shared" si="189"/>
        <v>0</v>
      </c>
      <c r="CV104" s="84">
        <f t="shared" si="190"/>
        <v>0</v>
      </c>
      <c r="CW104" s="84">
        <f t="shared" si="191"/>
        <v>0</v>
      </c>
      <c r="CX104" s="84">
        <f t="shared" si="192"/>
        <v>0</v>
      </c>
    </row>
    <row r="105" spans="1:102" ht="14.25">
      <c r="A105" s="78">
        <f t="shared" si="96"/>
        <v>95</v>
      </c>
      <c r="B105" s="79"/>
      <c r="C105" s="80"/>
      <c r="D105" s="81"/>
      <c r="E105" s="82"/>
      <c r="F105" s="83"/>
      <c r="G105" s="84">
        <f t="shared" si="97"/>
        <v>0</v>
      </c>
      <c r="H105" s="84">
        <f t="shared" si="98"/>
        <v>0</v>
      </c>
      <c r="I105" s="84">
        <f t="shared" si="99"/>
        <v>0</v>
      </c>
      <c r="J105" s="84">
        <f t="shared" si="100"/>
        <v>0</v>
      </c>
      <c r="K105" s="84">
        <f t="shared" si="101"/>
        <v>0</v>
      </c>
      <c r="L105" s="84">
        <f t="shared" si="102"/>
        <v>0</v>
      </c>
      <c r="M105" s="84">
        <f t="shared" si="103"/>
        <v>0</v>
      </c>
      <c r="N105" s="84">
        <f t="shared" si="104"/>
        <v>0</v>
      </c>
      <c r="O105" s="84">
        <f t="shared" si="105"/>
        <v>0</v>
      </c>
      <c r="P105" s="84">
        <f t="shared" si="106"/>
        <v>0</v>
      </c>
      <c r="Q105" s="84">
        <f t="shared" si="107"/>
        <v>0</v>
      </c>
      <c r="R105" s="84">
        <f t="shared" si="108"/>
        <v>0</v>
      </c>
      <c r="S105" s="84">
        <f t="shared" si="109"/>
        <v>0</v>
      </c>
      <c r="T105" s="84">
        <f t="shared" si="110"/>
        <v>0</v>
      </c>
      <c r="U105" s="84">
        <f t="shared" si="111"/>
        <v>0</v>
      </c>
      <c r="V105" s="84">
        <f t="shared" si="112"/>
        <v>0</v>
      </c>
      <c r="W105" s="84">
        <f t="shared" si="113"/>
        <v>0</v>
      </c>
      <c r="X105" s="84">
        <f t="shared" si="114"/>
        <v>0</v>
      </c>
      <c r="Y105" s="84">
        <f t="shared" si="115"/>
        <v>0</v>
      </c>
      <c r="Z105" s="84">
        <f t="shared" si="116"/>
        <v>0</v>
      </c>
      <c r="AA105" s="84">
        <f t="shared" si="117"/>
        <v>0</v>
      </c>
      <c r="AB105" s="84">
        <f t="shared" si="118"/>
        <v>0</v>
      </c>
      <c r="AC105" s="84">
        <f t="shared" si="119"/>
        <v>0</v>
      </c>
      <c r="AD105" s="84">
        <f t="shared" si="120"/>
        <v>0</v>
      </c>
      <c r="AE105" s="84">
        <f t="shared" si="121"/>
        <v>0</v>
      </c>
      <c r="AF105" s="84">
        <f t="shared" si="122"/>
        <v>0</v>
      </c>
      <c r="AG105" s="84">
        <f t="shared" si="123"/>
        <v>0</v>
      </c>
      <c r="AH105" s="84">
        <f t="shared" si="124"/>
        <v>0</v>
      </c>
      <c r="AI105" s="84">
        <f t="shared" si="125"/>
        <v>0</v>
      </c>
      <c r="AJ105" s="84">
        <f t="shared" si="126"/>
        <v>0</v>
      </c>
      <c r="AK105" s="84">
        <f t="shared" si="127"/>
        <v>0</v>
      </c>
      <c r="AL105" s="84">
        <f t="shared" si="128"/>
        <v>0</v>
      </c>
      <c r="AM105" s="84">
        <f t="shared" si="129"/>
        <v>0</v>
      </c>
      <c r="AN105" s="84">
        <f t="shared" si="130"/>
        <v>0</v>
      </c>
      <c r="AO105" s="84">
        <f t="shared" si="131"/>
        <v>0</v>
      </c>
      <c r="AP105" s="84">
        <f t="shared" si="132"/>
        <v>0</v>
      </c>
      <c r="AQ105" s="84">
        <f t="shared" si="133"/>
        <v>0</v>
      </c>
      <c r="AR105" s="84">
        <f t="shared" si="134"/>
        <v>0</v>
      </c>
      <c r="AS105" s="84">
        <f t="shared" si="135"/>
        <v>0</v>
      </c>
      <c r="AT105" s="84">
        <f t="shared" si="136"/>
        <v>0</v>
      </c>
      <c r="AU105" s="84">
        <f t="shared" si="137"/>
        <v>0</v>
      </c>
      <c r="AV105" s="84">
        <f t="shared" si="138"/>
        <v>0</v>
      </c>
      <c r="AW105" s="84">
        <f t="shared" si="139"/>
        <v>0</v>
      </c>
      <c r="AX105" s="84">
        <f t="shared" si="140"/>
        <v>0</v>
      </c>
      <c r="AY105" s="84">
        <f t="shared" si="141"/>
        <v>0</v>
      </c>
      <c r="AZ105" s="84">
        <f t="shared" si="142"/>
        <v>0</v>
      </c>
      <c r="BA105" s="84">
        <f t="shared" si="143"/>
        <v>0</v>
      </c>
      <c r="BB105" s="84">
        <f t="shared" si="144"/>
        <v>0</v>
      </c>
      <c r="BC105" s="84">
        <f t="shared" si="145"/>
        <v>0</v>
      </c>
      <c r="BD105" s="84">
        <f t="shared" si="146"/>
        <v>0</v>
      </c>
      <c r="BE105" s="84">
        <f t="shared" si="147"/>
        <v>0</v>
      </c>
      <c r="BF105" s="84">
        <f t="shared" si="148"/>
        <v>0</v>
      </c>
      <c r="BG105" s="84">
        <f t="shared" si="149"/>
        <v>0</v>
      </c>
      <c r="BH105" s="84">
        <f t="shared" si="150"/>
        <v>0</v>
      </c>
      <c r="BI105" s="84">
        <f t="shared" si="151"/>
        <v>0</v>
      </c>
      <c r="BJ105" s="84">
        <f t="shared" si="152"/>
        <v>0</v>
      </c>
      <c r="BK105" s="84">
        <f t="shared" si="153"/>
        <v>0</v>
      </c>
      <c r="BL105" s="84">
        <f t="shared" si="154"/>
        <v>0</v>
      </c>
      <c r="BM105" s="84">
        <f t="shared" si="155"/>
        <v>0</v>
      </c>
      <c r="BN105" s="84">
        <f t="shared" si="156"/>
        <v>0</v>
      </c>
      <c r="BO105" s="84">
        <f t="shared" si="157"/>
        <v>0</v>
      </c>
      <c r="BP105" s="84">
        <f t="shared" si="158"/>
        <v>0</v>
      </c>
      <c r="BQ105" s="84">
        <f t="shared" si="159"/>
        <v>0</v>
      </c>
      <c r="BR105" s="84">
        <f t="shared" si="160"/>
        <v>0</v>
      </c>
      <c r="BS105" s="84">
        <f t="shared" si="161"/>
        <v>0</v>
      </c>
      <c r="BT105" s="84">
        <f t="shared" si="162"/>
        <v>0</v>
      </c>
      <c r="BU105" s="84">
        <f t="shared" si="163"/>
        <v>0</v>
      </c>
      <c r="BV105" s="84">
        <f t="shared" si="164"/>
        <v>0</v>
      </c>
      <c r="BW105" s="84">
        <f t="shared" si="165"/>
        <v>0</v>
      </c>
      <c r="BX105" s="84">
        <f t="shared" si="166"/>
        <v>0</v>
      </c>
      <c r="BY105" s="84">
        <f t="shared" si="167"/>
        <v>0</v>
      </c>
      <c r="BZ105" s="84">
        <f t="shared" si="168"/>
        <v>0</v>
      </c>
      <c r="CA105" s="84">
        <f t="shared" si="169"/>
        <v>0</v>
      </c>
      <c r="CB105" s="84">
        <f t="shared" si="170"/>
        <v>0</v>
      </c>
      <c r="CC105" s="84">
        <f t="shared" si="171"/>
        <v>0</v>
      </c>
      <c r="CD105" s="84">
        <f t="shared" si="172"/>
        <v>0</v>
      </c>
      <c r="CE105" s="84">
        <f t="shared" si="173"/>
        <v>0</v>
      </c>
      <c r="CF105" s="84">
        <f t="shared" si="174"/>
        <v>0</v>
      </c>
      <c r="CG105" s="84">
        <f t="shared" si="175"/>
        <v>0</v>
      </c>
      <c r="CH105" s="84">
        <f t="shared" si="176"/>
        <v>0</v>
      </c>
      <c r="CI105" s="84">
        <f t="shared" si="177"/>
        <v>0</v>
      </c>
      <c r="CJ105" s="84">
        <f t="shared" si="178"/>
        <v>0</v>
      </c>
      <c r="CK105" s="84">
        <f t="shared" si="179"/>
        <v>0</v>
      </c>
      <c r="CL105" s="84">
        <f t="shared" si="180"/>
        <v>0</v>
      </c>
      <c r="CM105" s="84">
        <f t="shared" si="181"/>
        <v>0</v>
      </c>
      <c r="CN105" s="84">
        <f t="shared" si="182"/>
        <v>0</v>
      </c>
      <c r="CO105" s="84">
        <f t="shared" si="183"/>
        <v>0</v>
      </c>
      <c r="CP105" s="84">
        <f t="shared" si="184"/>
        <v>0</v>
      </c>
      <c r="CQ105" s="84">
        <f t="shared" si="185"/>
        <v>0</v>
      </c>
      <c r="CR105" s="84">
        <f t="shared" si="186"/>
        <v>0</v>
      </c>
      <c r="CS105" s="84">
        <f t="shared" si="187"/>
        <v>0</v>
      </c>
      <c r="CT105" s="84">
        <f t="shared" si="188"/>
        <v>0</v>
      </c>
      <c r="CU105" s="84">
        <f t="shared" si="189"/>
        <v>0</v>
      </c>
      <c r="CV105" s="84">
        <f t="shared" si="190"/>
        <v>0</v>
      </c>
      <c r="CW105" s="84">
        <f t="shared" si="191"/>
        <v>0</v>
      </c>
      <c r="CX105" s="84">
        <f t="shared" si="192"/>
        <v>0</v>
      </c>
    </row>
    <row r="106" spans="1:102" ht="14.25">
      <c r="A106" s="78">
        <f t="shared" si="96"/>
        <v>96</v>
      </c>
      <c r="B106" s="79"/>
      <c r="C106" s="80"/>
      <c r="D106" s="81"/>
      <c r="E106" s="82"/>
      <c r="F106" s="83"/>
      <c r="G106" s="84">
        <f t="shared" si="97"/>
        <v>0</v>
      </c>
      <c r="H106" s="84">
        <f t="shared" si="98"/>
        <v>0</v>
      </c>
      <c r="I106" s="84">
        <f t="shared" si="99"/>
        <v>0</v>
      </c>
      <c r="J106" s="84">
        <f t="shared" si="100"/>
        <v>0</v>
      </c>
      <c r="K106" s="84">
        <f t="shared" si="101"/>
        <v>0</v>
      </c>
      <c r="L106" s="84">
        <f t="shared" si="102"/>
        <v>0</v>
      </c>
      <c r="M106" s="84">
        <f t="shared" si="103"/>
        <v>0</v>
      </c>
      <c r="N106" s="84">
        <f t="shared" si="104"/>
        <v>0</v>
      </c>
      <c r="O106" s="84">
        <f t="shared" si="105"/>
        <v>0</v>
      </c>
      <c r="P106" s="84">
        <f t="shared" si="106"/>
        <v>0</v>
      </c>
      <c r="Q106" s="84">
        <f t="shared" si="107"/>
        <v>0</v>
      </c>
      <c r="R106" s="84">
        <f t="shared" si="108"/>
        <v>0</v>
      </c>
      <c r="S106" s="84">
        <f t="shared" si="109"/>
        <v>0</v>
      </c>
      <c r="T106" s="84">
        <f t="shared" si="110"/>
        <v>0</v>
      </c>
      <c r="U106" s="84">
        <f t="shared" si="111"/>
        <v>0</v>
      </c>
      <c r="V106" s="84">
        <f t="shared" si="112"/>
        <v>0</v>
      </c>
      <c r="W106" s="84">
        <f t="shared" si="113"/>
        <v>0</v>
      </c>
      <c r="X106" s="84">
        <f t="shared" si="114"/>
        <v>0</v>
      </c>
      <c r="Y106" s="84">
        <f t="shared" si="115"/>
        <v>0</v>
      </c>
      <c r="Z106" s="84">
        <f t="shared" si="116"/>
        <v>0</v>
      </c>
      <c r="AA106" s="84">
        <f t="shared" si="117"/>
        <v>0</v>
      </c>
      <c r="AB106" s="84">
        <f t="shared" si="118"/>
        <v>0</v>
      </c>
      <c r="AC106" s="84">
        <f t="shared" si="119"/>
        <v>0</v>
      </c>
      <c r="AD106" s="84">
        <f t="shared" si="120"/>
        <v>0</v>
      </c>
      <c r="AE106" s="84">
        <f t="shared" si="121"/>
        <v>0</v>
      </c>
      <c r="AF106" s="84">
        <f t="shared" si="122"/>
        <v>0</v>
      </c>
      <c r="AG106" s="84">
        <f t="shared" si="123"/>
        <v>0</v>
      </c>
      <c r="AH106" s="84">
        <f t="shared" si="124"/>
        <v>0</v>
      </c>
      <c r="AI106" s="84">
        <f t="shared" si="125"/>
        <v>0</v>
      </c>
      <c r="AJ106" s="84">
        <f t="shared" si="126"/>
        <v>0</v>
      </c>
      <c r="AK106" s="84">
        <f t="shared" si="127"/>
        <v>0</v>
      </c>
      <c r="AL106" s="84">
        <f t="shared" si="128"/>
        <v>0</v>
      </c>
      <c r="AM106" s="84">
        <f t="shared" si="129"/>
        <v>0</v>
      </c>
      <c r="AN106" s="84">
        <f t="shared" si="130"/>
        <v>0</v>
      </c>
      <c r="AO106" s="84">
        <f t="shared" si="131"/>
        <v>0</v>
      </c>
      <c r="AP106" s="84">
        <f t="shared" si="132"/>
        <v>0</v>
      </c>
      <c r="AQ106" s="84">
        <f t="shared" si="133"/>
        <v>0</v>
      </c>
      <c r="AR106" s="84">
        <f t="shared" si="134"/>
        <v>0</v>
      </c>
      <c r="AS106" s="84">
        <f t="shared" si="135"/>
        <v>0</v>
      </c>
      <c r="AT106" s="84">
        <f t="shared" si="136"/>
        <v>0</v>
      </c>
      <c r="AU106" s="84">
        <f t="shared" si="137"/>
        <v>0</v>
      </c>
      <c r="AV106" s="84">
        <f t="shared" si="138"/>
        <v>0</v>
      </c>
      <c r="AW106" s="84">
        <f t="shared" si="139"/>
        <v>0</v>
      </c>
      <c r="AX106" s="84">
        <f t="shared" si="140"/>
        <v>0</v>
      </c>
      <c r="AY106" s="84">
        <f t="shared" si="141"/>
        <v>0</v>
      </c>
      <c r="AZ106" s="84">
        <f t="shared" si="142"/>
        <v>0</v>
      </c>
      <c r="BA106" s="84">
        <f t="shared" si="143"/>
        <v>0</v>
      </c>
      <c r="BB106" s="84">
        <f t="shared" si="144"/>
        <v>0</v>
      </c>
      <c r="BC106" s="84">
        <f t="shared" si="145"/>
        <v>0</v>
      </c>
      <c r="BD106" s="84">
        <f t="shared" si="146"/>
        <v>0</v>
      </c>
      <c r="BE106" s="84">
        <f t="shared" si="147"/>
        <v>0</v>
      </c>
      <c r="BF106" s="84">
        <f t="shared" si="148"/>
        <v>0</v>
      </c>
      <c r="BG106" s="84">
        <f t="shared" si="149"/>
        <v>0</v>
      </c>
      <c r="BH106" s="84">
        <f t="shared" si="150"/>
        <v>0</v>
      </c>
      <c r="BI106" s="84">
        <f t="shared" si="151"/>
        <v>0</v>
      </c>
      <c r="BJ106" s="84">
        <f t="shared" si="152"/>
        <v>0</v>
      </c>
      <c r="BK106" s="84">
        <f t="shared" si="153"/>
        <v>0</v>
      </c>
      <c r="BL106" s="84">
        <f t="shared" si="154"/>
        <v>0</v>
      </c>
      <c r="BM106" s="84">
        <f t="shared" si="155"/>
        <v>0</v>
      </c>
      <c r="BN106" s="84">
        <f t="shared" si="156"/>
        <v>0</v>
      </c>
      <c r="BO106" s="84">
        <f t="shared" si="157"/>
        <v>0</v>
      </c>
      <c r="BP106" s="84">
        <f t="shared" si="158"/>
        <v>0</v>
      </c>
      <c r="BQ106" s="84">
        <f t="shared" si="159"/>
        <v>0</v>
      </c>
      <c r="BR106" s="84">
        <f t="shared" si="160"/>
        <v>0</v>
      </c>
      <c r="BS106" s="84">
        <f t="shared" si="161"/>
        <v>0</v>
      </c>
      <c r="BT106" s="84">
        <f t="shared" si="162"/>
        <v>0</v>
      </c>
      <c r="BU106" s="84">
        <f t="shared" si="163"/>
        <v>0</v>
      </c>
      <c r="BV106" s="84">
        <f t="shared" si="164"/>
        <v>0</v>
      </c>
      <c r="BW106" s="84">
        <f t="shared" si="165"/>
        <v>0</v>
      </c>
      <c r="BX106" s="84">
        <f t="shared" si="166"/>
        <v>0</v>
      </c>
      <c r="BY106" s="84">
        <f t="shared" si="167"/>
        <v>0</v>
      </c>
      <c r="BZ106" s="84">
        <f t="shared" si="168"/>
        <v>0</v>
      </c>
      <c r="CA106" s="84">
        <f t="shared" si="169"/>
        <v>0</v>
      </c>
      <c r="CB106" s="84">
        <f t="shared" si="170"/>
        <v>0</v>
      </c>
      <c r="CC106" s="84">
        <f t="shared" si="171"/>
        <v>0</v>
      </c>
      <c r="CD106" s="84">
        <f t="shared" si="172"/>
        <v>0</v>
      </c>
      <c r="CE106" s="84">
        <f t="shared" si="173"/>
        <v>0</v>
      </c>
      <c r="CF106" s="84">
        <f t="shared" si="174"/>
        <v>0</v>
      </c>
      <c r="CG106" s="84">
        <f t="shared" si="175"/>
        <v>0</v>
      </c>
      <c r="CH106" s="84">
        <f t="shared" si="176"/>
        <v>0</v>
      </c>
      <c r="CI106" s="84">
        <f t="shared" si="177"/>
        <v>0</v>
      </c>
      <c r="CJ106" s="84">
        <f t="shared" si="178"/>
        <v>0</v>
      </c>
      <c r="CK106" s="84">
        <f t="shared" si="179"/>
        <v>0</v>
      </c>
      <c r="CL106" s="84">
        <f t="shared" si="180"/>
        <v>0</v>
      </c>
      <c r="CM106" s="84">
        <f t="shared" si="181"/>
        <v>0</v>
      </c>
      <c r="CN106" s="84">
        <f t="shared" si="182"/>
        <v>0</v>
      </c>
      <c r="CO106" s="84">
        <f t="shared" si="183"/>
        <v>0</v>
      </c>
      <c r="CP106" s="84">
        <f t="shared" si="184"/>
        <v>0</v>
      </c>
      <c r="CQ106" s="84">
        <f t="shared" si="185"/>
        <v>0</v>
      </c>
      <c r="CR106" s="84">
        <f t="shared" si="186"/>
        <v>0</v>
      </c>
      <c r="CS106" s="84">
        <f t="shared" si="187"/>
        <v>0</v>
      </c>
      <c r="CT106" s="84">
        <f t="shared" si="188"/>
        <v>0</v>
      </c>
      <c r="CU106" s="84">
        <f t="shared" si="189"/>
        <v>0</v>
      </c>
      <c r="CV106" s="84">
        <f t="shared" si="190"/>
        <v>0</v>
      </c>
      <c r="CW106" s="84">
        <f t="shared" si="191"/>
        <v>0</v>
      </c>
      <c r="CX106" s="84">
        <f t="shared" si="192"/>
        <v>0</v>
      </c>
    </row>
    <row r="107" spans="1:102" ht="14.25">
      <c r="A107" s="78">
        <f t="shared" si="96"/>
        <v>97</v>
      </c>
      <c r="B107" s="79"/>
      <c r="C107" s="80"/>
      <c r="D107" s="81"/>
      <c r="E107" s="82"/>
      <c r="F107" s="83"/>
      <c r="G107" s="84">
        <f t="shared" si="97"/>
        <v>0</v>
      </c>
      <c r="H107" s="84">
        <f t="shared" si="98"/>
        <v>0</v>
      </c>
      <c r="I107" s="84">
        <f t="shared" si="99"/>
        <v>0</v>
      </c>
      <c r="J107" s="84">
        <f t="shared" si="100"/>
        <v>0</v>
      </c>
      <c r="K107" s="84">
        <f t="shared" si="101"/>
        <v>0</v>
      </c>
      <c r="L107" s="84">
        <f t="shared" si="102"/>
        <v>0</v>
      </c>
      <c r="M107" s="84">
        <f t="shared" si="103"/>
        <v>0</v>
      </c>
      <c r="N107" s="84">
        <f t="shared" si="104"/>
        <v>0</v>
      </c>
      <c r="O107" s="84">
        <f t="shared" si="105"/>
        <v>0</v>
      </c>
      <c r="P107" s="84">
        <f t="shared" si="106"/>
        <v>0</v>
      </c>
      <c r="Q107" s="84">
        <f t="shared" si="107"/>
        <v>0</v>
      </c>
      <c r="R107" s="84">
        <f t="shared" si="108"/>
        <v>0</v>
      </c>
      <c r="S107" s="84">
        <f t="shared" si="109"/>
        <v>0</v>
      </c>
      <c r="T107" s="84">
        <f t="shared" si="110"/>
        <v>0</v>
      </c>
      <c r="U107" s="84">
        <f t="shared" si="111"/>
        <v>0</v>
      </c>
      <c r="V107" s="84">
        <f t="shared" si="112"/>
        <v>0</v>
      </c>
      <c r="W107" s="84">
        <f t="shared" si="113"/>
        <v>0</v>
      </c>
      <c r="X107" s="84">
        <f t="shared" si="114"/>
        <v>0</v>
      </c>
      <c r="Y107" s="84">
        <f t="shared" si="115"/>
        <v>0</v>
      </c>
      <c r="Z107" s="84">
        <f t="shared" si="116"/>
        <v>0</v>
      </c>
      <c r="AA107" s="84">
        <f t="shared" si="117"/>
        <v>0</v>
      </c>
      <c r="AB107" s="84">
        <f t="shared" si="118"/>
        <v>0</v>
      </c>
      <c r="AC107" s="84">
        <f t="shared" si="119"/>
        <v>0</v>
      </c>
      <c r="AD107" s="84">
        <f t="shared" si="120"/>
        <v>0</v>
      </c>
      <c r="AE107" s="84">
        <f t="shared" si="121"/>
        <v>0</v>
      </c>
      <c r="AF107" s="84">
        <f t="shared" si="122"/>
        <v>0</v>
      </c>
      <c r="AG107" s="84">
        <f t="shared" si="123"/>
        <v>0</v>
      </c>
      <c r="AH107" s="84">
        <f t="shared" si="124"/>
        <v>0</v>
      </c>
      <c r="AI107" s="84">
        <f t="shared" si="125"/>
        <v>0</v>
      </c>
      <c r="AJ107" s="84">
        <f t="shared" si="126"/>
        <v>0</v>
      </c>
      <c r="AK107" s="84">
        <f t="shared" si="127"/>
        <v>0</v>
      </c>
      <c r="AL107" s="84">
        <f t="shared" si="128"/>
        <v>0</v>
      </c>
      <c r="AM107" s="84">
        <f t="shared" si="129"/>
        <v>0</v>
      </c>
      <c r="AN107" s="84">
        <f t="shared" si="130"/>
        <v>0</v>
      </c>
      <c r="AO107" s="84">
        <f t="shared" si="131"/>
        <v>0</v>
      </c>
      <c r="AP107" s="84">
        <f t="shared" si="132"/>
        <v>0</v>
      </c>
      <c r="AQ107" s="84">
        <f t="shared" si="133"/>
        <v>0</v>
      </c>
      <c r="AR107" s="84">
        <f t="shared" si="134"/>
        <v>0</v>
      </c>
      <c r="AS107" s="84">
        <f t="shared" si="135"/>
        <v>0</v>
      </c>
      <c r="AT107" s="84">
        <f t="shared" si="136"/>
        <v>0</v>
      </c>
      <c r="AU107" s="84">
        <f t="shared" si="137"/>
        <v>0</v>
      </c>
      <c r="AV107" s="84">
        <f t="shared" si="138"/>
        <v>0</v>
      </c>
      <c r="AW107" s="84">
        <f t="shared" si="139"/>
        <v>0</v>
      </c>
      <c r="AX107" s="84">
        <f t="shared" si="140"/>
        <v>0</v>
      </c>
      <c r="AY107" s="84">
        <f t="shared" si="141"/>
        <v>0</v>
      </c>
      <c r="AZ107" s="84">
        <f t="shared" si="142"/>
        <v>0</v>
      </c>
      <c r="BA107" s="84">
        <f t="shared" si="143"/>
        <v>0</v>
      </c>
      <c r="BB107" s="84">
        <f t="shared" si="144"/>
        <v>0</v>
      </c>
      <c r="BC107" s="84">
        <f t="shared" si="145"/>
        <v>0</v>
      </c>
      <c r="BD107" s="84">
        <f t="shared" si="146"/>
        <v>0</v>
      </c>
      <c r="BE107" s="84">
        <f t="shared" si="147"/>
        <v>0</v>
      </c>
      <c r="BF107" s="84">
        <f t="shared" si="148"/>
        <v>0</v>
      </c>
      <c r="BG107" s="84">
        <f t="shared" si="149"/>
        <v>0</v>
      </c>
      <c r="BH107" s="84">
        <f t="shared" si="150"/>
        <v>0</v>
      </c>
      <c r="BI107" s="84">
        <f t="shared" si="151"/>
        <v>0</v>
      </c>
      <c r="BJ107" s="84">
        <f t="shared" si="152"/>
        <v>0</v>
      </c>
      <c r="BK107" s="84">
        <f t="shared" si="153"/>
        <v>0</v>
      </c>
      <c r="BL107" s="84">
        <f t="shared" si="154"/>
        <v>0</v>
      </c>
      <c r="BM107" s="84">
        <f t="shared" si="155"/>
        <v>0</v>
      </c>
      <c r="BN107" s="84">
        <f t="shared" si="156"/>
        <v>0</v>
      </c>
      <c r="BO107" s="84">
        <f t="shared" si="157"/>
        <v>0</v>
      </c>
      <c r="BP107" s="84">
        <f t="shared" si="158"/>
        <v>0</v>
      </c>
      <c r="BQ107" s="84">
        <f t="shared" si="159"/>
        <v>0</v>
      </c>
      <c r="BR107" s="84">
        <f t="shared" si="160"/>
        <v>0</v>
      </c>
      <c r="BS107" s="84">
        <f t="shared" si="161"/>
        <v>0</v>
      </c>
      <c r="BT107" s="84">
        <f t="shared" si="162"/>
        <v>0</v>
      </c>
      <c r="BU107" s="84">
        <f t="shared" si="163"/>
        <v>0</v>
      </c>
      <c r="BV107" s="84">
        <f t="shared" si="164"/>
        <v>0</v>
      </c>
      <c r="BW107" s="84">
        <f t="shared" si="165"/>
        <v>0</v>
      </c>
      <c r="BX107" s="84">
        <f t="shared" si="166"/>
        <v>0</v>
      </c>
      <c r="BY107" s="84">
        <f t="shared" si="167"/>
        <v>0</v>
      </c>
      <c r="BZ107" s="84">
        <f t="shared" si="168"/>
        <v>0</v>
      </c>
      <c r="CA107" s="84">
        <f t="shared" si="169"/>
        <v>0</v>
      </c>
      <c r="CB107" s="84">
        <f t="shared" si="170"/>
        <v>0</v>
      </c>
      <c r="CC107" s="84">
        <f t="shared" si="171"/>
        <v>0</v>
      </c>
      <c r="CD107" s="84">
        <f t="shared" si="172"/>
        <v>0</v>
      </c>
      <c r="CE107" s="84">
        <f t="shared" si="173"/>
        <v>0</v>
      </c>
      <c r="CF107" s="84">
        <f t="shared" si="174"/>
        <v>0</v>
      </c>
      <c r="CG107" s="84">
        <f t="shared" si="175"/>
        <v>0</v>
      </c>
      <c r="CH107" s="84">
        <f t="shared" si="176"/>
        <v>0</v>
      </c>
      <c r="CI107" s="84">
        <f t="shared" si="177"/>
        <v>0</v>
      </c>
      <c r="CJ107" s="84">
        <f t="shared" si="178"/>
        <v>0</v>
      </c>
      <c r="CK107" s="84">
        <f t="shared" si="179"/>
        <v>0</v>
      </c>
      <c r="CL107" s="84">
        <f t="shared" si="180"/>
        <v>0</v>
      </c>
      <c r="CM107" s="84">
        <f t="shared" si="181"/>
        <v>0</v>
      </c>
      <c r="CN107" s="84">
        <f t="shared" si="182"/>
        <v>0</v>
      </c>
      <c r="CO107" s="84">
        <f t="shared" si="183"/>
        <v>0</v>
      </c>
      <c r="CP107" s="84">
        <f t="shared" si="184"/>
        <v>0</v>
      </c>
      <c r="CQ107" s="84">
        <f t="shared" si="185"/>
        <v>0</v>
      </c>
      <c r="CR107" s="84">
        <f t="shared" si="186"/>
        <v>0</v>
      </c>
      <c r="CS107" s="84">
        <f t="shared" si="187"/>
        <v>0</v>
      </c>
      <c r="CT107" s="84">
        <f t="shared" si="188"/>
        <v>0</v>
      </c>
      <c r="CU107" s="84">
        <f t="shared" si="189"/>
        <v>0</v>
      </c>
      <c r="CV107" s="84">
        <f t="shared" si="190"/>
        <v>0</v>
      </c>
      <c r="CW107" s="84">
        <f t="shared" si="191"/>
        <v>0</v>
      </c>
      <c r="CX107" s="84">
        <f t="shared" si="192"/>
        <v>0</v>
      </c>
    </row>
    <row r="108" spans="1:102" ht="14.25">
      <c r="A108" s="78">
        <f t="shared" si="96"/>
        <v>98</v>
      </c>
      <c r="B108" s="79"/>
      <c r="C108" s="80"/>
      <c r="D108" s="81"/>
      <c r="E108" s="82"/>
      <c r="F108" s="83"/>
      <c r="G108" s="84">
        <f t="shared" si="97"/>
        <v>0</v>
      </c>
      <c r="H108" s="84">
        <f t="shared" si="98"/>
        <v>0</v>
      </c>
      <c r="I108" s="84">
        <f t="shared" si="99"/>
        <v>0</v>
      </c>
      <c r="J108" s="84">
        <f t="shared" si="100"/>
        <v>0</v>
      </c>
      <c r="K108" s="84">
        <f t="shared" si="101"/>
        <v>0</v>
      </c>
      <c r="L108" s="84">
        <f t="shared" si="102"/>
        <v>0</v>
      </c>
      <c r="M108" s="84">
        <f t="shared" si="103"/>
        <v>0</v>
      </c>
      <c r="N108" s="84">
        <f t="shared" si="104"/>
        <v>0</v>
      </c>
      <c r="O108" s="84">
        <f t="shared" si="105"/>
        <v>0</v>
      </c>
      <c r="P108" s="84">
        <f t="shared" si="106"/>
        <v>0</v>
      </c>
      <c r="Q108" s="84">
        <f t="shared" si="107"/>
        <v>0</v>
      </c>
      <c r="R108" s="84">
        <f t="shared" si="108"/>
        <v>0</v>
      </c>
      <c r="S108" s="84">
        <f t="shared" si="109"/>
        <v>0</v>
      </c>
      <c r="T108" s="84">
        <f t="shared" si="110"/>
        <v>0</v>
      </c>
      <c r="U108" s="84">
        <f t="shared" si="111"/>
        <v>0</v>
      </c>
      <c r="V108" s="84">
        <f t="shared" si="112"/>
        <v>0</v>
      </c>
      <c r="W108" s="84">
        <f t="shared" si="113"/>
        <v>0</v>
      </c>
      <c r="X108" s="84">
        <f t="shared" si="114"/>
        <v>0</v>
      </c>
      <c r="Y108" s="84">
        <f t="shared" si="115"/>
        <v>0</v>
      </c>
      <c r="Z108" s="84">
        <f t="shared" si="116"/>
        <v>0</v>
      </c>
      <c r="AA108" s="84">
        <f t="shared" si="117"/>
        <v>0</v>
      </c>
      <c r="AB108" s="84">
        <f t="shared" si="118"/>
        <v>0</v>
      </c>
      <c r="AC108" s="84">
        <f t="shared" si="119"/>
        <v>0</v>
      </c>
      <c r="AD108" s="84">
        <f t="shared" si="120"/>
        <v>0</v>
      </c>
      <c r="AE108" s="84">
        <f t="shared" si="121"/>
        <v>0</v>
      </c>
      <c r="AF108" s="84">
        <f t="shared" si="122"/>
        <v>0</v>
      </c>
      <c r="AG108" s="84">
        <f t="shared" si="123"/>
        <v>0</v>
      </c>
      <c r="AH108" s="84">
        <f t="shared" si="124"/>
        <v>0</v>
      </c>
      <c r="AI108" s="84">
        <f t="shared" si="125"/>
        <v>0</v>
      </c>
      <c r="AJ108" s="84">
        <f t="shared" si="126"/>
        <v>0</v>
      </c>
      <c r="AK108" s="84">
        <f t="shared" si="127"/>
        <v>0</v>
      </c>
      <c r="AL108" s="84">
        <f t="shared" si="128"/>
        <v>0</v>
      </c>
      <c r="AM108" s="84">
        <f t="shared" si="129"/>
        <v>0</v>
      </c>
      <c r="AN108" s="84">
        <f t="shared" si="130"/>
        <v>0</v>
      </c>
      <c r="AO108" s="84">
        <f t="shared" si="131"/>
        <v>0</v>
      </c>
      <c r="AP108" s="84">
        <f t="shared" si="132"/>
        <v>0</v>
      </c>
      <c r="AQ108" s="84">
        <f t="shared" si="133"/>
        <v>0</v>
      </c>
      <c r="AR108" s="84">
        <f t="shared" si="134"/>
        <v>0</v>
      </c>
      <c r="AS108" s="84">
        <f t="shared" si="135"/>
        <v>0</v>
      </c>
      <c r="AT108" s="84">
        <f t="shared" si="136"/>
        <v>0</v>
      </c>
      <c r="AU108" s="84">
        <f t="shared" si="137"/>
        <v>0</v>
      </c>
      <c r="AV108" s="84">
        <f t="shared" si="138"/>
        <v>0</v>
      </c>
      <c r="AW108" s="84">
        <f t="shared" si="139"/>
        <v>0</v>
      </c>
      <c r="AX108" s="84">
        <f t="shared" si="140"/>
        <v>0</v>
      </c>
      <c r="AY108" s="84">
        <f t="shared" si="141"/>
        <v>0</v>
      </c>
      <c r="AZ108" s="84">
        <f t="shared" si="142"/>
        <v>0</v>
      </c>
      <c r="BA108" s="84">
        <f t="shared" si="143"/>
        <v>0</v>
      </c>
      <c r="BB108" s="84">
        <f t="shared" si="144"/>
        <v>0</v>
      </c>
      <c r="BC108" s="84">
        <f t="shared" si="145"/>
        <v>0</v>
      </c>
      <c r="BD108" s="84">
        <f t="shared" si="146"/>
        <v>0</v>
      </c>
      <c r="BE108" s="84">
        <f t="shared" si="147"/>
        <v>0</v>
      </c>
      <c r="BF108" s="84">
        <f t="shared" si="148"/>
        <v>0</v>
      </c>
      <c r="BG108" s="84">
        <f t="shared" si="149"/>
        <v>0</v>
      </c>
      <c r="BH108" s="84">
        <f t="shared" si="150"/>
        <v>0</v>
      </c>
      <c r="BI108" s="84">
        <f t="shared" si="151"/>
        <v>0</v>
      </c>
      <c r="BJ108" s="84">
        <f t="shared" si="152"/>
        <v>0</v>
      </c>
      <c r="BK108" s="84">
        <f t="shared" si="153"/>
        <v>0</v>
      </c>
      <c r="BL108" s="84">
        <f t="shared" si="154"/>
        <v>0</v>
      </c>
      <c r="BM108" s="84">
        <f t="shared" si="155"/>
        <v>0</v>
      </c>
      <c r="BN108" s="84">
        <f t="shared" si="156"/>
        <v>0</v>
      </c>
      <c r="BO108" s="84">
        <f t="shared" si="157"/>
        <v>0</v>
      </c>
      <c r="BP108" s="84">
        <f t="shared" si="158"/>
        <v>0</v>
      </c>
      <c r="BQ108" s="84">
        <f t="shared" si="159"/>
        <v>0</v>
      </c>
      <c r="BR108" s="84">
        <f t="shared" si="160"/>
        <v>0</v>
      </c>
      <c r="BS108" s="84">
        <f t="shared" si="161"/>
        <v>0</v>
      </c>
      <c r="BT108" s="84">
        <f t="shared" si="162"/>
        <v>0</v>
      </c>
      <c r="BU108" s="84">
        <f t="shared" si="163"/>
        <v>0</v>
      </c>
      <c r="BV108" s="84">
        <f t="shared" si="164"/>
        <v>0</v>
      </c>
      <c r="BW108" s="84">
        <f t="shared" si="165"/>
        <v>0</v>
      </c>
      <c r="BX108" s="84">
        <f t="shared" si="166"/>
        <v>0</v>
      </c>
      <c r="BY108" s="84">
        <f t="shared" si="167"/>
        <v>0</v>
      </c>
      <c r="BZ108" s="84">
        <f t="shared" si="168"/>
        <v>0</v>
      </c>
      <c r="CA108" s="84">
        <f t="shared" si="169"/>
        <v>0</v>
      </c>
      <c r="CB108" s="84">
        <f t="shared" si="170"/>
        <v>0</v>
      </c>
      <c r="CC108" s="84">
        <f t="shared" si="171"/>
        <v>0</v>
      </c>
      <c r="CD108" s="84">
        <f t="shared" si="172"/>
        <v>0</v>
      </c>
      <c r="CE108" s="84">
        <f t="shared" si="173"/>
        <v>0</v>
      </c>
      <c r="CF108" s="84">
        <f t="shared" si="174"/>
        <v>0</v>
      </c>
      <c r="CG108" s="84">
        <f t="shared" si="175"/>
        <v>0</v>
      </c>
      <c r="CH108" s="84">
        <f t="shared" si="176"/>
        <v>0</v>
      </c>
      <c r="CI108" s="84">
        <f t="shared" si="177"/>
        <v>0</v>
      </c>
      <c r="CJ108" s="84">
        <f t="shared" si="178"/>
        <v>0</v>
      </c>
      <c r="CK108" s="84">
        <f t="shared" si="179"/>
        <v>0</v>
      </c>
      <c r="CL108" s="84">
        <f t="shared" si="180"/>
        <v>0</v>
      </c>
      <c r="CM108" s="84">
        <f t="shared" si="181"/>
        <v>0</v>
      </c>
      <c r="CN108" s="84">
        <f t="shared" si="182"/>
        <v>0</v>
      </c>
      <c r="CO108" s="84">
        <f t="shared" si="183"/>
        <v>0</v>
      </c>
      <c r="CP108" s="84">
        <f t="shared" si="184"/>
        <v>0</v>
      </c>
      <c r="CQ108" s="84">
        <f t="shared" si="185"/>
        <v>0</v>
      </c>
      <c r="CR108" s="84">
        <f t="shared" si="186"/>
        <v>0</v>
      </c>
      <c r="CS108" s="84">
        <f t="shared" si="187"/>
        <v>0</v>
      </c>
      <c r="CT108" s="84">
        <f t="shared" si="188"/>
        <v>0</v>
      </c>
      <c r="CU108" s="84">
        <f t="shared" si="189"/>
        <v>0</v>
      </c>
      <c r="CV108" s="84">
        <f t="shared" si="190"/>
        <v>0</v>
      </c>
      <c r="CW108" s="84">
        <f t="shared" si="191"/>
        <v>0</v>
      </c>
      <c r="CX108" s="84">
        <f t="shared" si="192"/>
        <v>0</v>
      </c>
    </row>
    <row r="109" spans="1:102" ht="14.25">
      <c r="A109" s="78">
        <f t="shared" si="96"/>
        <v>99</v>
      </c>
      <c r="B109" s="79"/>
      <c r="C109" s="80"/>
      <c r="D109" s="81"/>
      <c r="E109" s="82"/>
      <c r="F109" s="83"/>
      <c r="G109" s="84">
        <f t="shared" si="97"/>
        <v>0</v>
      </c>
      <c r="H109" s="84">
        <f t="shared" si="98"/>
        <v>0</v>
      </c>
      <c r="I109" s="84">
        <f t="shared" si="99"/>
        <v>0</v>
      </c>
      <c r="J109" s="84">
        <f t="shared" si="100"/>
        <v>0</v>
      </c>
      <c r="K109" s="84">
        <f t="shared" si="101"/>
        <v>0</v>
      </c>
      <c r="L109" s="84">
        <f t="shared" si="102"/>
        <v>0</v>
      </c>
      <c r="M109" s="84">
        <f t="shared" si="103"/>
        <v>0</v>
      </c>
      <c r="N109" s="84">
        <f t="shared" si="104"/>
        <v>0</v>
      </c>
      <c r="O109" s="84">
        <f t="shared" si="105"/>
        <v>0</v>
      </c>
      <c r="P109" s="84">
        <f t="shared" si="106"/>
        <v>0</v>
      </c>
      <c r="Q109" s="84">
        <f t="shared" si="107"/>
        <v>0</v>
      </c>
      <c r="R109" s="84">
        <f t="shared" si="108"/>
        <v>0</v>
      </c>
      <c r="S109" s="84">
        <f t="shared" si="109"/>
        <v>0</v>
      </c>
      <c r="T109" s="84">
        <f t="shared" si="110"/>
        <v>0</v>
      </c>
      <c r="U109" s="84">
        <f t="shared" si="111"/>
        <v>0</v>
      </c>
      <c r="V109" s="84">
        <f t="shared" si="112"/>
        <v>0</v>
      </c>
      <c r="W109" s="84">
        <f t="shared" si="113"/>
        <v>0</v>
      </c>
      <c r="X109" s="84">
        <f t="shared" si="114"/>
        <v>0</v>
      </c>
      <c r="Y109" s="84">
        <f t="shared" si="115"/>
        <v>0</v>
      </c>
      <c r="Z109" s="84">
        <f t="shared" si="116"/>
        <v>0</v>
      </c>
      <c r="AA109" s="84">
        <f t="shared" si="117"/>
        <v>0</v>
      </c>
      <c r="AB109" s="84">
        <f t="shared" si="118"/>
        <v>0</v>
      </c>
      <c r="AC109" s="84">
        <f t="shared" si="119"/>
        <v>0</v>
      </c>
      <c r="AD109" s="84">
        <f t="shared" si="120"/>
        <v>0</v>
      </c>
      <c r="AE109" s="84">
        <f t="shared" si="121"/>
        <v>0</v>
      </c>
      <c r="AF109" s="84">
        <f t="shared" si="122"/>
        <v>0</v>
      </c>
      <c r="AG109" s="84">
        <f t="shared" si="123"/>
        <v>0</v>
      </c>
      <c r="AH109" s="84">
        <f t="shared" si="124"/>
        <v>0</v>
      </c>
      <c r="AI109" s="84">
        <f t="shared" si="125"/>
        <v>0</v>
      </c>
      <c r="AJ109" s="84">
        <f t="shared" si="126"/>
        <v>0</v>
      </c>
      <c r="AK109" s="84">
        <f t="shared" si="127"/>
        <v>0</v>
      </c>
      <c r="AL109" s="84">
        <f t="shared" si="128"/>
        <v>0</v>
      </c>
      <c r="AM109" s="84">
        <f t="shared" si="129"/>
        <v>0</v>
      </c>
      <c r="AN109" s="84">
        <f t="shared" si="130"/>
        <v>0</v>
      </c>
      <c r="AO109" s="84">
        <f t="shared" si="131"/>
        <v>0</v>
      </c>
      <c r="AP109" s="84">
        <f t="shared" si="132"/>
        <v>0</v>
      </c>
      <c r="AQ109" s="84">
        <f t="shared" si="133"/>
        <v>0</v>
      </c>
      <c r="AR109" s="84">
        <f t="shared" si="134"/>
        <v>0</v>
      </c>
      <c r="AS109" s="84">
        <f t="shared" si="135"/>
        <v>0</v>
      </c>
      <c r="AT109" s="84">
        <f t="shared" si="136"/>
        <v>0</v>
      </c>
      <c r="AU109" s="84">
        <f t="shared" si="137"/>
        <v>0</v>
      </c>
      <c r="AV109" s="84">
        <f t="shared" si="138"/>
        <v>0</v>
      </c>
      <c r="AW109" s="84">
        <f t="shared" si="139"/>
        <v>0</v>
      </c>
      <c r="AX109" s="84">
        <f t="shared" si="140"/>
        <v>0</v>
      </c>
      <c r="AY109" s="84">
        <f t="shared" si="141"/>
        <v>0</v>
      </c>
      <c r="AZ109" s="84">
        <f t="shared" si="142"/>
        <v>0</v>
      </c>
      <c r="BA109" s="84">
        <f t="shared" si="143"/>
        <v>0</v>
      </c>
      <c r="BB109" s="84">
        <f t="shared" si="144"/>
        <v>0</v>
      </c>
      <c r="BC109" s="84">
        <f t="shared" si="145"/>
        <v>0</v>
      </c>
      <c r="BD109" s="84">
        <f t="shared" si="146"/>
        <v>0</v>
      </c>
      <c r="BE109" s="84">
        <f t="shared" si="147"/>
        <v>0</v>
      </c>
      <c r="BF109" s="84">
        <f t="shared" si="148"/>
        <v>0</v>
      </c>
      <c r="BG109" s="84">
        <f t="shared" si="149"/>
        <v>0</v>
      </c>
      <c r="BH109" s="84">
        <f t="shared" si="150"/>
        <v>0</v>
      </c>
      <c r="BI109" s="84">
        <f t="shared" si="151"/>
        <v>0</v>
      </c>
      <c r="BJ109" s="84">
        <f t="shared" si="152"/>
        <v>0</v>
      </c>
      <c r="BK109" s="84">
        <f t="shared" si="153"/>
        <v>0</v>
      </c>
      <c r="BL109" s="84">
        <f t="shared" si="154"/>
        <v>0</v>
      </c>
      <c r="BM109" s="84">
        <f t="shared" si="155"/>
        <v>0</v>
      </c>
      <c r="BN109" s="84">
        <f t="shared" si="156"/>
        <v>0</v>
      </c>
      <c r="BO109" s="84">
        <f t="shared" si="157"/>
        <v>0</v>
      </c>
      <c r="BP109" s="84">
        <f t="shared" si="158"/>
        <v>0</v>
      </c>
      <c r="BQ109" s="84">
        <f t="shared" si="159"/>
        <v>0</v>
      </c>
      <c r="BR109" s="84">
        <f t="shared" si="160"/>
        <v>0</v>
      </c>
      <c r="BS109" s="84">
        <f t="shared" si="161"/>
        <v>0</v>
      </c>
      <c r="BT109" s="84">
        <f t="shared" si="162"/>
        <v>0</v>
      </c>
      <c r="BU109" s="84">
        <f t="shared" si="163"/>
        <v>0</v>
      </c>
      <c r="BV109" s="84">
        <f t="shared" si="164"/>
        <v>0</v>
      </c>
      <c r="BW109" s="84">
        <f t="shared" si="165"/>
        <v>0</v>
      </c>
      <c r="BX109" s="84">
        <f t="shared" si="166"/>
        <v>0</v>
      </c>
      <c r="BY109" s="84">
        <f t="shared" si="167"/>
        <v>0</v>
      </c>
      <c r="BZ109" s="84">
        <f t="shared" si="168"/>
        <v>0</v>
      </c>
      <c r="CA109" s="84">
        <f t="shared" si="169"/>
        <v>0</v>
      </c>
      <c r="CB109" s="84">
        <f t="shared" si="170"/>
        <v>0</v>
      </c>
      <c r="CC109" s="84">
        <f t="shared" si="171"/>
        <v>0</v>
      </c>
      <c r="CD109" s="84">
        <f t="shared" si="172"/>
        <v>0</v>
      </c>
      <c r="CE109" s="84">
        <f t="shared" si="173"/>
        <v>0</v>
      </c>
      <c r="CF109" s="84">
        <f t="shared" si="174"/>
        <v>0</v>
      </c>
      <c r="CG109" s="84">
        <f t="shared" si="175"/>
        <v>0</v>
      </c>
      <c r="CH109" s="84">
        <f t="shared" si="176"/>
        <v>0</v>
      </c>
      <c r="CI109" s="84">
        <f t="shared" si="177"/>
        <v>0</v>
      </c>
      <c r="CJ109" s="84">
        <f t="shared" si="178"/>
        <v>0</v>
      </c>
      <c r="CK109" s="84">
        <f t="shared" si="179"/>
        <v>0</v>
      </c>
      <c r="CL109" s="84">
        <f t="shared" si="180"/>
        <v>0</v>
      </c>
      <c r="CM109" s="84">
        <f t="shared" si="181"/>
        <v>0</v>
      </c>
      <c r="CN109" s="84">
        <f t="shared" si="182"/>
        <v>0</v>
      </c>
      <c r="CO109" s="84">
        <f t="shared" si="183"/>
        <v>0</v>
      </c>
      <c r="CP109" s="84">
        <f t="shared" si="184"/>
        <v>0</v>
      </c>
      <c r="CQ109" s="84">
        <f t="shared" si="185"/>
        <v>0</v>
      </c>
      <c r="CR109" s="84">
        <f t="shared" si="186"/>
        <v>0</v>
      </c>
      <c r="CS109" s="84">
        <f t="shared" si="187"/>
        <v>0</v>
      </c>
      <c r="CT109" s="84">
        <f t="shared" si="188"/>
        <v>0</v>
      </c>
      <c r="CU109" s="84">
        <f t="shared" si="189"/>
        <v>0</v>
      </c>
      <c r="CV109" s="84">
        <f t="shared" si="190"/>
        <v>0</v>
      </c>
      <c r="CW109" s="84">
        <f t="shared" si="191"/>
        <v>0</v>
      </c>
      <c r="CX109" s="84">
        <f t="shared" si="192"/>
        <v>0</v>
      </c>
    </row>
    <row r="110" spans="1:102" ht="14.25">
      <c r="A110" s="78">
        <f t="shared" si="96"/>
        <v>100</v>
      </c>
      <c r="B110" s="79"/>
      <c r="C110" s="80"/>
      <c r="D110" s="81"/>
      <c r="E110" s="82"/>
      <c r="F110" s="83"/>
      <c r="G110" s="84">
        <f t="shared" si="97"/>
        <v>0</v>
      </c>
      <c r="H110" s="84">
        <f t="shared" si="98"/>
        <v>0</v>
      </c>
      <c r="I110" s="84">
        <f t="shared" si="99"/>
        <v>0</v>
      </c>
      <c r="J110" s="84">
        <f t="shared" si="100"/>
        <v>0</v>
      </c>
      <c r="K110" s="84">
        <f t="shared" si="101"/>
        <v>0</v>
      </c>
      <c r="L110" s="84">
        <f t="shared" si="102"/>
        <v>0</v>
      </c>
      <c r="M110" s="84">
        <f t="shared" si="103"/>
        <v>0</v>
      </c>
      <c r="N110" s="84">
        <f t="shared" si="104"/>
        <v>0</v>
      </c>
      <c r="O110" s="84">
        <f t="shared" si="105"/>
        <v>0</v>
      </c>
      <c r="P110" s="84">
        <f t="shared" si="106"/>
        <v>0</v>
      </c>
      <c r="Q110" s="84">
        <f t="shared" si="107"/>
        <v>0</v>
      </c>
      <c r="R110" s="84">
        <f t="shared" si="108"/>
        <v>0</v>
      </c>
      <c r="S110" s="84">
        <f t="shared" si="109"/>
        <v>0</v>
      </c>
      <c r="T110" s="84">
        <f t="shared" si="110"/>
        <v>0</v>
      </c>
      <c r="U110" s="84">
        <f t="shared" si="111"/>
        <v>0</v>
      </c>
      <c r="V110" s="84">
        <f t="shared" si="112"/>
        <v>0</v>
      </c>
      <c r="W110" s="84">
        <f t="shared" si="113"/>
        <v>0</v>
      </c>
      <c r="X110" s="84">
        <f t="shared" si="114"/>
        <v>0</v>
      </c>
      <c r="Y110" s="84">
        <f t="shared" si="115"/>
        <v>0</v>
      </c>
      <c r="Z110" s="84">
        <f t="shared" si="116"/>
        <v>0</v>
      </c>
      <c r="AA110" s="84">
        <f t="shared" si="117"/>
        <v>0</v>
      </c>
      <c r="AB110" s="84">
        <f t="shared" si="118"/>
        <v>0</v>
      </c>
      <c r="AC110" s="84">
        <f t="shared" si="119"/>
        <v>0</v>
      </c>
      <c r="AD110" s="84">
        <f t="shared" si="120"/>
        <v>0</v>
      </c>
      <c r="AE110" s="84">
        <f t="shared" si="121"/>
        <v>0</v>
      </c>
      <c r="AF110" s="84">
        <f t="shared" si="122"/>
        <v>0</v>
      </c>
      <c r="AG110" s="84">
        <f t="shared" si="123"/>
        <v>0</v>
      </c>
      <c r="AH110" s="84">
        <f t="shared" si="124"/>
        <v>0</v>
      </c>
      <c r="AI110" s="84">
        <f t="shared" si="125"/>
        <v>0</v>
      </c>
      <c r="AJ110" s="84">
        <f t="shared" si="126"/>
        <v>0</v>
      </c>
      <c r="AK110" s="84">
        <f t="shared" si="127"/>
        <v>0</v>
      </c>
      <c r="AL110" s="84">
        <f t="shared" si="128"/>
        <v>0</v>
      </c>
      <c r="AM110" s="84">
        <f t="shared" si="129"/>
        <v>0</v>
      </c>
      <c r="AN110" s="84">
        <f t="shared" si="130"/>
        <v>0</v>
      </c>
      <c r="AO110" s="84">
        <f t="shared" si="131"/>
        <v>0</v>
      </c>
      <c r="AP110" s="84">
        <f t="shared" si="132"/>
        <v>0</v>
      </c>
      <c r="AQ110" s="84">
        <f t="shared" si="133"/>
        <v>0</v>
      </c>
      <c r="AR110" s="84">
        <f t="shared" si="134"/>
        <v>0</v>
      </c>
      <c r="AS110" s="84">
        <f t="shared" si="135"/>
        <v>0</v>
      </c>
      <c r="AT110" s="84">
        <f t="shared" si="136"/>
        <v>0</v>
      </c>
      <c r="AU110" s="84">
        <f t="shared" si="137"/>
        <v>0</v>
      </c>
      <c r="AV110" s="84">
        <f t="shared" si="138"/>
        <v>0</v>
      </c>
      <c r="AW110" s="84">
        <f t="shared" si="139"/>
        <v>0</v>
      </c>
      <c r="AX110" s="84">
        <f t="shared" si="140"/>
        <v>0</v>
      </c>
      <c r="AY110" s="84">
        <f t="shared" si="141"/>
        <v>0</v>
      </c>
      <c r="AZ110" s="84">
        <f t="shared" si="142"/>
        <v>0</v>
      </c>
      <c r="BA110" s="84">
        <f t="shared" si="143"/>
        <v>0</v>
      </c>
      <c r="BB110" s="84">
        <f t="shared" si="144"/>
        <v>0</v>
      </c>
      <c r="BC110" s="84">
        <f t="shared" si="145"/>
        <v>0</v>
      </c>
      <c r="BD110" s="84">
        <f t="shared" si="146"/>
        <v>0</v>
      </c>
      <c r="BE110" s="84">
        <f t="shared" si="147"/>
        <v>0</v>
      </c>
      <c r="BF110" s="84">
        <f t="shared" si="148"/>
        <v>0</v>
      </c>
      <c r="BG110" s="84">
        <f t="shared" si="149"/>
        <v>0</v>
      </c>
      <c r="BH110" s="84">
        <f t="shared" si="150"/>
        <v>0</v>
      </c>
      <c r="BI110" s="84">
        <f t="shared" si="151"/>
        <v>0</v>
      </c>
      <c r="BJ110" s="84">
        <f t="shared" si="152"/>
        <v>0</v>
      </c>
      <c r="BK110" s="84">
        <f t="shared" si="153"/>
        <v>0</v>
      </c>
      <c r="BL110" s="84">
        <f t="shared" si="154"/>
        <v>0</v>
      </c>
      <c r="BM110" s="84">
        <f t="shared" si="155"/>
        <v>0</v>
      </c>
      <c r="BN110" s="84">
        <f t="shared" si="156"/>
        <v>0</v>
      </c>
      <c r="BO110" s="84">
        <f t="shared" si="157"/>
        <v>0</v>
      </c>
      <c r="BP110" s="84">
        <f t="shared" si="158"/>
        <v>0</v>
      </c>
      <c r="BQ110" s="84">
        <f t="shared" si="159"/>
        <v>0</v>
      </c>
      <c r="BR110" s="84">
        <f t="shared" si="160"/>
        <v>0</v>
      </c>
      <c r="BS110" s="84">
        <f t="shared" si="161"/>
        <v>0</v>
      </c>
      <c r="BT110" s="84">
        <f t="shared" si="162"/>
        <v>0</v>
      </c>
      <c r="BU110" s="84">
        <f t="shared" si="163"/>
        <v>0</v>
      </c>
      <c r="BV110" s="84">
        <f t="shared" si="164"/>
        <v>0</v>
      </c>
      <c r="BW110" s="84">
        <f t="shared" si="165"/>
        <v>0</v>
      </c>
      <c r="BX110" s="84">
        <f t="shared" si="166"/>
        <v>0</v>
      </c>
      <c r="BY110" s="84">
        <f t="shared" si="167"/>
        <v>0</v>
      </c>
      <c r="BZ110" s="84">
        <f t="shared" si="168"/>
        <v>0</v>
      </c>
      <c r="CA110" s="84">
        <f t="shared" si="169"/>
        <v>0</v>
      </c>
      <c r="CB110" s="84">
        <f t="shared" si="170"/>
        <v>0</v>
      </c>
      <c r="CC110" s="84">
        <f t="shared" si="171"/>
        <v>0</v>
      </c>
      <c r="CD110" s="84">
        <f t="shared" si="172"/>
        <v>0</v>
      </c>
      <c r="CE110" s="84">
        <f t="shared" si="173"/>
        <v>0</v>
      </c>
      <c r="CF110" s="84">
        <f t="shared" si="174"/>
        <v>0</v>
      </c>
      <c r="CG110" s="84">
        <f t="shared" si="175"/>
        <v>0</v>
      </c>
      <c r="CH110" s="84">
        <f t="shared" si="176"/>
        <v>0</v>
      </c>
      <c r="CI110" s="84">
        <f t="shared" si="177"/>
        <v>0</v>
      </c>
      <c r="CJ110" s="84">
        <f t="shared" si="178"/>
        <v>0</v>
      </c>
      <c r="CK110" s="84">
        <f t="shared" si="179"/>
        <v>0</v>
      </c>
      <c r="CL110" s="84">
        <f t="shared" si="180"/>
        <v>0</v>
      </c>
      <c r="CM110" s="84">
        <f t="shared" si="181"/>
        <v>0</v>
      </c>
      <c r="CN110" s="84">
        <f t="shared" si="182"/>
        <v>0</v>
      </c>
      <c r="CO110" s="84">
        <f t="shared" si="183"/>
        <v>0</v>
      </c>
      <c r="CP110" s="84">
        <f t="shared" si="184"/>
        <v>0</v>
      </c>
      <c r="CQ110" s="84">
        <f t="shared" si="185"/>
        <v>0</v>
      </c>
      <c r="CR110" s="84">
        <f t="shared" si="186"/>
        <v>0</v>
      </c>
      <c r="CS110" s="84">
        <f t="shared" si="187"/>
        <v>0</v>
      </c>
      <c r="CT110" s="84">
        <f t="shared" si="188"/>
        <v>0</v>
      </c>
      <c r="CU110" s="84">
        <f t="shared" si="189"/>
        <v>0</v>
      </c>
      <c r="CV110" s="84">
        <f t="shared" si="190"/>
        <v>0</v>
      </c>
      <c r="CW110" s="84">
        <f t="shared" si="191"/>
        <v>0</v>
      </c>
      <c r="CX110" s="84">
        <f t="shared" si="192"/>
        <v>0</v>
      </c>
    </row>
    <row r="111" spans="1:102" ht="14.25">
      <c r="A111" s="78">
        <f t="shared" si="96"/>
        <v>101</v>
      </c>
      <c r="B111" s="79"/>
      <c r="C111" s="80"/>
      <c r="D111" s="81"/>
      <c r="E111" s="82"/>
      <c r="F111" s="83"/>
      <c r="G111" s="84">
        <f t="shared" si="97"/>
        <v>0</v>
      </c>
      <c r="H111" s="84">
        <f t="shared" si="98"/>
        <v>0</v>
      </c>
      <c r="I111" s="84">
        <f t="shared" si="99"/>
        <v>0</v>
      </c>
      <c r="J111" s="84">
        <f t="shared" si="100"/>
        <v>0</v>
      </c>
      <c r="K111" s="84">
        <f t="shared" si="101"/>
        <v>0</v>
      </c>
      <c r="L111" s="84">
        <f t="shared" si="102"/>
        <v>0</v>
      </c>
      <c r="M111" s="84">
        <f t="shared" si="103"/>
        <v>0</v>
      </c>
      <c r="N111" s="84">
        <f t="shared" si="104"/>
        <v>0</v>
      </c>
      <c r="O111" s="84">
        <f t="shared" si="105"/>
        <v>0</v>
      </c>
      <c r="P111" s="84">
        <f t="shared" si="106"/>
        <v>0</v>
      </c>
      <c r="Q111" s="84">
        <f t="shared" si="107"/>
        <v>0</v>
      </c>
      <c r="R111" s="84">
        <f t="shared" si="108"/>
        <v>0</v>
      </c>
      <c r="S111" s="84">
        <f t="shared" si="109"/>
        <v>0</v>
      </c>
      <c r="T111" s="84">
        <f t="shared" si="110"/>
        <v>0</v>
      </c>
      <c r="U111" s="84">
        <f t="shared" si="111"/>
        <v>0</v>
      </c>
      <c r="V111" s="84">
        <f t="shared" si="112"/>
        <v>0</v>
      </c>
      <c r="W111" s="84">
        <f t="shared" si="113"/>
        <v>0</v>
      </c>
      <c r="X111" s="84">
        <f t="shared" si="114"/>
        <v>0</v>
      </c>
      <c r="Y111" s="84">
        <f t="shared" si="115"/>
        <v>0</v>
      </c>
      <c r="Z111" s="84">
        <f t="shared" si="116"/>
        <v>0</v>
      </c>
      <c r="AA111" s="84">
        <f t="shared" si="117"/>
        <v>0</v>
      </c>
      <c r="AB111" s="84">
        <f t="shared" si="118"/>
        <v>0</v>
      </c>
      <c r="AC111" s="84">
        <f t="shared" si="119"/>
        <v>0</v>
      </c>
      <c r="AD111" s="84">
        <f t="shared" si="120"/>
        <v>0</v>
      </c>
      <c r="AE111" s="84">
        <f t="shared" si="121"/>
        <v>0</v>
      </c>
      <c r="AF111" s="84">
        <f t="shared" si="122"/>
        <v>0</v>
      </c>
      <c r="AG111" s="84">
        <f t="shared" si="123"/>
        <v>0</v>
      </c>
      <c r="AH111" s="84">
        <f t="shared" si="124"/>
        <v>0</v>
      </c>
      <c r="AI111" s="84">
        <f t="shared" si="125"/>
        <v>0</v>
      </c>
      <c r="AJ111" s="84">
        <f t="shared" si="126"/>
        <v>0</v>
      </c>
      <c r="AK111" s="84">
        <f t="shared" si="127"/>
        <v>0</v>
      </c>
      <c r="AL111" s="84">
        <f t="shared" si="128"/>
        <v>0</v>
      </c>
      <c r="AM111" s="84">
        <f t="shared" si="129"/>
        <v>0</v>
      </c>
      <c r="AN111" s="84">
        <f t="shared" si="130"/>
        <v>0</v>
      </c>
      <c r="AO111" s="84">
        <f t="shared" si="131"/>
        <v>0</v>
      </c>
      <c r="AP111" s="84">
        <f t="shared" si="132"/>
        <v>0</v>
      </c>
      <c r="AQ111" s="84">
        <f t="shared" si="133"/>
        <v>0</v>
      </c>
      <c r="AR111" s="84">
        <f t="shared" si="134"/>
        <v>0</v>
      </c>
      <c r="AS111" s="84">
        <f t="shared" si="135"/>
        <v>0</v>
      </c>
      <c r="AT111" s="84">
        <f t="shared" si="136"/>
        <v>0</v>
      </c>
      <c r="AU111" s="84">
        <f t="shared" si="137"/>
        <v>0</v>
      </c>
      <c r="AV111" s="84">
        <f t="shared" si="138"/>
        <v>0</v>
      </c>
      <c r="AW111" s="84">
        <f t="shared" si="139"/>
        <v>0</v>
      </c>
      <c r="AX111" s="84">
        <f t="shared" si="140"/>
        <v>0</v>
      </c>
      <c r="AY111" s="84">
        <f t="shared" si="141"/>
        <v>0</v>
      </c>
      <c r="AZ111" s="84">
        <f t="shared" si="142"/>
        <v>0</v>
      </c>
      <c r="BA111" s="84">
        <f t="shared" si="143"/>
        <v>0</v>
      </c>
      <c r="BB111" s="84">
        <f t="shared" si="144"/>
        <v>0</v>
      </c>
      <c r="BC111" s="84">
        <f t="shared" si="145"/>
        <v>0</v>
      </c>
      <c r="BD111" s="84">
        <f t="shared" si="146"/>
        <v>0</v>
      </c>
      <c r="BE111" s="84">
        <f t="shared" si="147"/>
        <v>0</v>
      </c>
      <c r="BF111" s="84">
        <f t="shared" si="148"/>
        <v>0</v>
      </c>
      <c r="BG111" s="84">
        <f t="shared" si="149"/>
        <v>0</v>
      </c>
      <c r="BH111" s="84">
        <f t="shared" si="150"/>
        <v>0</v>
      </c>
      <c r="BI111" s="84">
        <f t="shared" si="151"/>
        <v>0</v>
      </c>
      <c r="BJ111" s="84">
        <f t="shared" si="152"/>
        <v>0</v>
      </c>
      <c r="BK111" s="84">
        <f t="shared" si="153"/>
        <v>0</v>
      </c>
      <c r="BL111" s="84">
        <f t="shared" si="154"/>
        <v>0</v>
      </c>
      <c r="BM111" s="84">
        <f t="shared" si="155"/>
        <v>0</v>
      </c>
      <c r="BN111" s="84">
        <f t="shared" si="156"/>
        <v>0</v>
      </c>
      <c r="BO111" s="84">
        <f t="shared" si="157"/>
        <v>0</v>
      </c>
      <c r="BP111" s="84">
        <f t="shared" si="158"/>
        <v>0</v>
      </c>
      <c r="BQ111" s="84">
        <f t="shared" si="159"/>
        <v>0</v>
      </c>
      <c r="BR111" s="84">
        <f t="shared" si="160"/>
        <v>0</v>
      </c>
      <c r="BS111" s="84">
        <f t="shared" si="161"/>
        <v>0</v>
      </c>
      <c r="BT111" s="84">
        <f t="shared" si="162"/>
        <v>0</v>
      </c>
      <c r="BU111" s="84">
        <f t="shared" si="163"/>
        <v>0</v>
      </c>
      <c r="BV111" s="84">
        <f t="shared" si="164"/>
        <v>0</v>
      </c>
      <c r="BW111" s="84">
        <f t="shared" si="165"/>
        <v>0</v>
      </c>
      <c r="BX111" s="84">
        <f t="shared" si="166"/>
        <v>0</v>
      </c>
      <c r="BY111" s="84">
        <f t="shared" si="167"/>
        <v>0</v>
      </c>
      <c r="BZ111" s="84">
        <f t="shared" si="168"/>
        <v>0</v>
      </c>
      <c r="CA111" s="84">
        <f t="shared" si="169"/>
        <v>0</v>
      </c>
      <c r="CB111" s="84">
        <f t="shared" si="170"/>
        <v>0</v>
      </c>
      <c r="CC111" s="84">
        <f t="shared" si="171"/>
        <v>0</v>
      </c>
      <c r="CD111" s="84">
        <f t="shared" si="172"/>
        <v>0</v>
      </c>
      <c r="CE111" s="84">
        <f t="shared" si="173"/>
        <v>0</v>
      </c>
      <c r="CF111" s="84">
        <f t="shared" si="174"/>
        <v>0</v>
      </c>
      <c r="CG111" s="84">
        <f t="shared" si="175"/>
        <v>0</v>
      </c>
      <c r="CH111" s="84">
        <f t="shared" si="176"/>
        <v>0</v>
      </c>
      <c r="CI111" s="84">
        <f t="shared" si="177"/>
        <v>0</v>
      </c>
      <c r="CJ111" s="84">
        <f t="shared" si="178"/>
        <v>0</v>
      </c>
      <c r="CK111" s="84">
        <f t="shared" si="179"/>
        <v>0</v>
      </c>
      <c r="CL111" s="84">
        <f t="shared" si="180"/>
        <v>0</v>
      </c>
      <c r="CM111" s="84">
        <f t="shared" si="181"/>
        <v>0</v>
      </c>
      <c r="CN111" s="84">
        <f t="shared" si="182"/>
        <v>0</v>
      </c>
      <c r="CO111" s="84">
        <f t="shared" si="183"/>
        <v>0</v>
      </c>
      <c r="CP111" s="84">
        <f t="shared" si="184"/>
        <v>0</v>
      </c>
      <c r="CQ111" s="84">
        <f t="shared" si="185"/>
        <v>0</v>
      </c>
      <c r="CR111" s="84">
        <f t="shared" si="186"/>
        <v>0</v>
      </c>
      <c r="CS111" s="84">
        <f t="shared" si="187"/>
        <v>0</v>
      </c>
      <c r="CT111" s="84">
        <f t="shared" si="188"/>
        <v>0</v>
      </c>
      <c r="CU111" s="84">
        <f t="shared" si="189"/>
        <v>0</v>
      </c>
      <c r="CV111" s="84">
        <f t="shared" si="190"/>
        <v>0</v>
      </c>
      <c r="CW111" s="84">
        <f t="shared" si="191"/>
        <v>0</v>
      </c>
      <c r="CX111" s="84">
        <f t="shared" si="192"/>
        <v>0</v>
      </c>
    </row>
    <row r="112" spans="1:102" ht="14.25">
      <c r="A112" s="78">
        <f t="shared" si="96"/>
        <v>102</v>
      </c>
      <c r="B112" s="79"/>
      <c r="C112" s="80"/>
      <c r="D112" s="81"/>
      <c r="E112" s="82"/>
      <c r="F112" s="83"/>
      <c r="G112" s="84">
        <f t="shared" si="97"/>
        <v>0</v>
      </c>
      <c r="H112" s="84">
        <f t="shared" si="98"/>
        <v>0</v>
      </c>
      <c r="I112" s="84">
        <f t="shared" si="99"/>
        <v>0</v>
      </c>
      <c r="J112" s="84">
        <f t="shared" si="100"/>
        <v>0</v>
      </c>
      <c r="K112" s="84">
        <f t="shared" si="101"/>
        <v>0</v>
      </c>
      <c r="L112" s="84">
        <f t="shared" si="102"/>
        <v>0</v>
      </c>
      <c r="M112" s="84">
        <f t="shared" si="103"/>
        <v>0</v>
      </c>
      <c r="N112" s="84">
        <f t="shared" si="104"/>
        <v>0</v>
      </c>
      <c r="O112" s="84">
        <f t="shared" si="105"/>
        <v>0</v>
      </c>
      <c r="P112" s="84">
        <f t="shared" si="106"/>
        <v>0</v>
      </c>
      <c r="Q112" s="84">
        <f t="shared" si="107"/>
        <v>0</v>
      </c>
      <c r="R112" s="84">
        <f t="shared" si="108"/>
        <v>0</v>
      </c>
      <c r="S112" s="84">
        <f t="shared" si="109"/>
        <v>0</v>
      </c>
      <c r="T112" s="84">
        <f t="shared" si="110"/>
        <v>0</v>
      </c>
      <c r="U112" s="84">
        <f t="shared" si="111"/>
        <v>0</v>
      </c>
      <c r="V112" s="84">
        <f t="shared" si="112"/>
        <v>0</v>
      </c>
      <c r="W112" s="84">
        <f t="shared" si="113"/>
        <v>0</v>
      </c>
      <c r="X112" s="84">
        <f t="shared" si="114"/>
        <v>0</v>
      </c>
      <c r="Y112" s="84">
        <f t="shared" si="115"/>
        <v>0</v>
      </c>
      <c r="Z112" s="84">
        <f t="shared" si="116"/>
        <v>0</v>
      </c>
      <c r="AA112" s="84">
        <f t="shared" si="117"/>
        <v>0</v>
      </c>
      <c r="AB112" s="84">
        <f t="shared" si="118"/>
        <v>0</v>
      </c>
      <c r="AC112" s="84">
        <f t="shared" si="119"/>
        <v>0</v>
      </c>
      <c r="AD112" s="84">
        <f t="shared" si="120"/>
        <v>0</v>
      </c>
      <c r="AE112" s="84">
        <f t="shared" si="121"/>
        <v>0</v>
      </c>
      <c r="AF112" s="84">
        <f t="shared" si="122"/>
        <v>0</v>
      </c>
      <c r="AG112" s="84">
        <f t="shared" si="123"/>
        <v>0</v>
      </c>
      <c r="AH112" s="84">
        <f t="shared" si="124"/>
        <v>0</v>
      </c>
      <c r="AI112" s="84">
        <f t="shared" si="125"/>
        <v>0</v>
      </c>
      <c r="AJ112" s="84">
        <f t="shared" si="126"/>
        <v>0</v>
      </c>
      <c r="AK112" s="84">
        <f t="shared" si="127"/>
        <v>0</v>
      </c>
      <c r="AL112" s="84">
        <f t="shared" si="128"/>
        <v>0</v>
      </c>
      <c r="AM112" s="84">
        <f t="shared" si="129"/>
        <v>0</v>
      </c>
      <c r="AN112" s="84">
        <f t="shared" si="130"/>
        <v>0</v>
      </c>
      <c r="AO112" s="84">
        <f t="shared" si="131"/>
        <v>0</v>
      </c>
      <c r="AP112" s="84">
        <f t="shared" si="132"/>
        <v>0</v>
      </c>
      <c r="AQ112" s="84">
        <f t="shared" si="133"/>
        <v>0</v>
      </c>
      <c r="AR112" s="84">
        <f t="shared" si="134"/>
        <v>0</v>
      </c>
      <c r="AS112" s="84">
        <f t="shared" si="135"/>
        <v>0</v>
      </c>
      <c r="AT112" s="84">
        <f t="shared" si="136"/>
        <v>0</v>
      </c>
      <c r="AU112" s="84">
        <f t="shared" si="137"/>
        <v>0</v>
      </c>
      <c r="AV112" s="84">
        <f t="shared" si="138"/>
        <v>0</v>
      </c>
      <c r="AW112" s="84">
        <f t="shared" si="139"/>
        <v>0</v>
      </c>
      <c r="AX112" s="84">
        <f t="shared" si="140"/>
        <v>0</v>
      </c>
      <c r="AY112" s="84">
        <f t="shared" si="141"/>
        <v>0</v>
      </c>
      <c r="AZ112" s="84">
        <f t="shared" si="142"/>
        <v>0</v>
      </c>
      <c r="BA112" s="84">
        <f t="shared" si="143"/>
        <v>0</v>
      </c>
      <c r="BB112" s="84">
        <f t="shared" si="144"/>
        <v>0</v>
      </c>
      <c r="BC112" s="84">
        <f t="shared" si="145"/>
        <v>0</v>
      </c>
      <c r="BD112" s="84">
        <f t="shared" si="146"/>
        <v>0</v>
      </c>
      <c r="BE112" s="84">
        <f t="shared" si="147"/>
        <v>0</v>
      </c>
      <c r="BF112" s="84">
        <f t="shared" si="148"/>
        <v>0</v>
      </c>
      <c r="BG112" s="84">
        <f t="shared" si="149"/>
        <v>0</v>
      </c>
      <c r="BH112" s="84">
        <f t="shared" si="150"/>
        <v>0</v>
      </c>
      <c r="BI112" s="84">
        <f t="shared" si="151"/>
        <v>0</v>
      </c>
      <c r="BJ112" s="84">
        <f t="shared" si="152"/>
        <v>0</v>
      </c>
      <c r="BK112" s="84">
        <f t="shared" si="153"/>
        <v>0</v>
      </c>
      <c r="BL112" s="84">
        <f t="shared" si="154"/>
        <v>0</v>
      </c>
      <c r="BM112" s="84">
        <f t="shared" si="155"/>
        <v>0</v>
      </c>
      <c r="BN112" s="84">
        <f t="shared" si="156"/>
        <v>0</v>
      </c>
      <c r="BO112" s="84">
        <f t="shared" si="157"/>
        <v>0</v>
      </c>
      <c r="BP112" s="84">
        <f t="shared" si="158"/>
        <v>0</v>
      </c>
      <c r="BQ112" s="84">
        <f t="shared" si="159"/>
        <v>0</v>
      </c>
      <c r="BR112" s="84">
        <f t="shared" si="160"/>
        <v>0</v>
      </c>
      <c r="BS112" s="84">
        <f t="shared" si="161"/>
        <v>0</v>
      </c>
      <c r="BT112" s="84">
        <f t="shared" si="162"/>
        <v>0</v>
      </c>
      <c r="BU112" s="84">
        <f t="shared" si="163"/>
        <v>0</v>
      </c>
      <c r="BV112" s="84">
        <f t="shared" si="164"/>
        <v>0</v>
      </c>
      <c r="BW112" s="84">
        <f t="shared" si="165"/>
        <v>0</v>
      </c>
      <c r="BX112" s="84">
        <f t="shared" si="166"/>
        <v>0</v>
      </c>
      <c r="BY112" s="84">
        <f t="shared" si="167"/>
        <v>0</v>
      </c>
      <c r="BZ112" s="84">
        <f t="shared" si="168"/>
        <v>0</v>
      </c>
      <c r="CA112" s="84">
        <f t="shared" si="169"/>
        <v>0</v>
      </c>
      <c r="CB112" s="84">
        <f t="shared" si="170"/>
        <v>0</v>
      </c>
      <c r="CC112" s="84">
        <f t="shared" si="171"/>
        <v>0</v>
      </c>
      <c r="CD112" s="84">
        <f t="shared" si="172"/>
        <v>0</v>
      </c>
      <c r="CE112" s="84">
        <f t="shared" si="173"/>
        <v>0</v>
      </c>
      <c r="CF112" s="84">
        <f t="shared" si="174"/>
        <v>0</v>
      </c>
      <c r="CG112" s="84">
        <f t="shared" si="175"/>
        <v>0</v>
      </c>
      <c r="CH112" s="84">
        <f t="shared" si="176"/>
        <v>0</v>
      </c>
      <c r="CI112" s="84">
        <f t="shared" si="177"/>
        <v>0</v>
      </c>
      <c r="CJ112" s="84">
        <f t="shared" si="178"/>
        <v>0</v>
      </c>
      <c r="CK112" s="84">
        <f t="shared" si="179"/>
        <v>0</v>
      </c>
      <c r="CL112" s="84">
        <f t="shared" si="180"/>
        <v>0</v>
      </c>
      <c r="CM112" s="84">
        <f t="shared" si="181"/>
        <v>0</v>
      </c>
      <c r="CN112" s="84">
        <f t="shared" si="182"/>
        <v>0</v>
      </c>
      <c r="CO112" s="84">
        <f t="shared" si="183"/>
        <v>0</v>
      </c>
      <c r="CP112" s="84">
        <f t="shared" si="184"/>
        <v>0</v>
      </c>
      <c r="CQ112" s="84">
        <f t="shared" si="185"/>
        <v>0</v>
      </c>
      <c r="CR112" s="84">
        <f t="shared" si="186"/>
        <v>0</v>
      </c>
      <c r="CS112" s="84">
        <f t="shared" si="187"/>
        <v>0</v>
      </c>
      <c r="CT112" s="84">
        <f t="shared" si="188"/>
        <v>0</v>
      </c>
      <c r="CU112" s="84">
        <f t="shared" si="189"/>
        <v>0</v>
      </c>
      <c r="CV112" s="84">
        <f t="shared" si="190"/>
        <v>0</v>
      </c>
      <c r="CW112" s="84">
        <f t="shared" si="191"/>
        <v>0</v>
      </c>
      <c r="CX112" s="84">
        <f t="shared" si="192"/>
        <v>0</v>
      </c>
    </row>
    <row r="113" spans="1:102" ht="14.25">
      <c r="A113" s="78">
        <f t="shared" si="96"/>
        <v>103</v>
      </c>
      <c r="B113" s="79"/>
      <c r="C113" s="80"/>
      <c r="D113" s="81"/>
      <c r="E113" s="82"/>
      <c r="F113" s="83"/>
      <c r="G113" s="84">
        <f t="shared" si="97"/>
        <v>0</v>
      </c>
      <c r="H113" s="84">
        <f t="shared" si="98"/>
        <v>0</v>
      </c>
      <c r="I113" s="84">
        <f t="shared" si="99"/>
        <v>0</v>
      </c>
      <c r="J113" s="84">
        <f t="shared" si="100"/>
        <v>0</v>
      </c>
      <c r="K113" s="84">
        <f t="shared" si="101"/>
        <v>0</v>
      </c>
      <c r="L113" s="84">
        <f t="shared" si="102"/>
        <v>0</v>
      </c>
      <c r="M113" s="84">
        <f t="shared" si="103"/>
        <v>0</v>
      </c>
      <c r="N113" s="84">
        <f t="shared" si="104"/>
        <v>0</v>
      </c>
      <c r="O113" s="84">
        <f t="shared" si="105"/>
        <v>0</v>
      </c>
      <c r="P113" s="84">
        <f t="shared" si="106"/>
        <v>0</v>
      </c>
      <c r="Q113" s="84">
        <f t="shared" si="107"/>
        <v>0</v>
      </c>
      <c r="R113" s="84">
        <f t="shared" si="108"/>
        <v>0</v>
      </c>
      <c r="S113" s="84">
        <f t="shared" si="109"/>
        <v>0</v>
      </c>
      <c r="T113" s="84">
        <f t="shared" si="110"/>
        <v>0</v>
      </c>
      <c r="U113" s="84">
        <f t="shared" si="111"/>
        <v>0</v>
      </c>
      <c r="V113" s="84">
        <f t="shared" si="112"/>
        <v>0</v>
      </c>
      <c r="W113" s="84">
        <f t="shared" si="113"/>
        <v>0</v>
      </c>
      <c r="X113" s="84">
        <f t="shared" si="114"/>
        <v>0</v>
      </c>
      <c r="Y113" s="84">
        <f t="shared" si="115"/>
        <v>0</v>
      </c>
      <c r="Z113" s="84">
        <f t="shared" si="116"/>
        <v>0</v>
      </c>
      <c r="AA113" s="84">
        <f t="shared" si="117"/>
        <v>0</v>
      </c>
      <c r="AB113" s="84">
        <f t="shared" si="118"/>
        <v>0</v>
      </c>
      <c r="AC113" s="84">
        <f t="shared" si="119"/>
        <v>0</v>
      </c>
      <c r="AD113" s="84">
        <f t="shared" si="120"/>
        <v>0</v>
      </c>
      <c r="AE113" s="84">
        <f t="shared" si="121"/>
        <v>0</v>
      </c>
      <c r="AF113" s="84">
        <f t="shared" si="122"/>
        <v>0</v>
      </c>
      <c r="AG113" s="84">
        <f t="shared" si="123"/>
        <v>0</v>
      </c>
      <c r="AH113" s="84">
        <f t="shared" si="124"/>
        <v>0</v>
      </c>
      <c r="AI113" s="84">
        <f t="shared" si="125"/>
        <v>0</v>
      </c>
      <c r="AJ113" s="84">
        <f t="shared" si="126"/>
        <v>0</v>
      </c>
      <c r="AK113" s="84">
        <f t="shared" si="127"/>
        <v>0</v>
      </c>
      <c r="AL113" s="84">
        <f t="shared" si="128"/>
        <v>0</v>
      </c>
      <c r="AM113" s="84">
        <f t="shared" si="129"/>
        <v>0</v>
      </c>
      <c r="AN113" s="84">
        <f t="shared" si="130"/>
        <v>0</v>
      </c>
      <c r="AO113" s="84">
        <f t="shared" si="131"/>
        <v>0</v>
      </c>
      <c r="AP113" s="84">
        <f t="shared" si="132"/>
        <v>0</v>
      </c>
      <c r="AQ113" s="84">
        <f t="shared" si="133"/>
        <v>0</v>
      </c>
      <c r="AR113" s="84">
        <f t="shared" si="134"/>
        <v>0</v>
      </c>
      <c r="AS113" s="84">
        <f t="shared" si="135"/>
        <v>0</v>
      </c>
      <c r="AT113" s="84">
        <f t="shared" si="136"/>
        <v>0</v>
      </c>
      <c r="AU113" s="84">
        <f t="shared" si="137"/>
        <v>0</v>
      </c>
      <c r="AV113" s="84">
        <f t="shared" si="138"/>
        <v>0</v>
      </c>
      <c r="AW113" s="84">
        <f t="shared" si="139"/>
        <v>0</v>
      </c>
      <c r="AX113" s="84">
        <f t="shared" si="140"/>
        <v>0</v>
      </c>
      <c r="AY113" s="84">
        <f t="shared" si="141"/>
        <v>0</v>
      </c>
      <c r="AZ113" s="84">
        <f t="shared" si="142"/>
        <v>0</v>
      </c>
      <c r="BA113" s="84">
        <f t="shared" si="143"/>
        <v>0</v>
      </c>
      <c r="BB113" s="84">
        <f t="shared" si="144"/>
        <v>0</v>
      </c>
      <c r="BC113" s="84">
        <f t="shared" si="145"/>
        <v>0</v>
      </c>
      <c r="BD113" s="84">
        <f t="shared" si="146"/>
        <v>0</v>
      </c>
      <c r="BE113" s="84">
        <f t="shared" si="147"/>
        <v>0</v>
      </c>
      <c r="BF113" s="84">
        <f t="shared" si="148"/>
        <v>0</v>
      </c>
      <c r="BG113" s="84">
        <f t="shared" si="149"/>
        <v>0</v>
      </c>
      <c r="BH113" s="84">
        <f t="shared" si="150"/>
        <v>0</v>
      </c>
      <c r="BI113" s="84">
        <f t="shared" si="151"/>
        <v>0</v>
      </c>
      <c r="BJ113" s="84">
        <f t="shared" si="152"/>
        <v>0</v>
      </c>
      <c r="BK113" s="84">
        <f t="shared" si="153"/>
        <v>0</v>
      </c>
      <c r="BL113" s="84">
        <f t="shared" si="154"/>
        <v>0</v>
      </c>
      <c r="BM113" s="84">
        <f t="shared" si="155"/>
        <v>0</v>
      </c>
      <c r="BN113" s="84">
        <f t="shared" si="156"/>
        <v>0</v>
      </c>
      <c r="BO113" s="84">
        <f t="shared" si="157"/>
        <v>0</v>
      </c>
      <c r="BP113" s="84">
        <f t="shared" si="158"/>
        <v>0</v>
      </c>
      <c r="BQ113" s="84">
        <f t="shared" si="159"/>
        <v>0</v>
      </c>
      <c r="BR113" s="84">
        <f t="shared" si="160"/>
        <v>0</v>
      </c>
      <c r="BS113" s="84">
        <f t="shared" si="161"/>
        <v>0</v>
      </c>
      <c r="BT113" s="84">
        <f t="shared" si="162"/>
        <v>0</v>
      </c>
      <c r="BU113" s="84">
        <f t="shared" si="163"/>
        <v>0</v>
      </c>
      <c r="BV113" s="84">
        <f t="shared" si="164"/>
        <v>0</v>
      </c>
      <c r="BW113" s="84">
        <f t="shared" si="165"/>
        <v>0</v>
      </c>
      <c r="BX113" s="84">
        <f t="shared" si="166"/>
        <v>0</v>
      </c>
      <c r="BY113" s="84">
        <f t="shared" si="167"/>
        <v>0</v>
      </c>
      <c r="BZ113" s="84">
        <f t="shared" si="168"/>
        <v>0</v>
      </c>
      <c r="CA113" s="84">
        <f t="shared" si="169"/>
        <v>0</v>
      </c>
      <c r="CB113" s="84">
        <f t="shared" si="170"/>
        <v>0</v>
      </c>
      <c r="CC113" s="84">
        <f t="shared" si="171"/>
        <v>0</v>
      </c>
      <c r="CD113" s="84">
        <f t="shared" si="172"/>
        <v>0</v>
      </c>
      <c r="CE113" s="84">
        <f t="shared" si="173"/>
        <v>0</v>
      </c>
      <c r="CF113" s="84">
        <f t="shared" si="174"/>
        <v>0</v>
      </c>
      <c r="CG113" s="84">
        <f t="shared" si="175"/>
        <v>0</v>
      </c>
      <c r="CH113" s="84">
        <f t="shared" si="176"/>
        <v>0</v>
      </c>
      <c r="CI113" s="84">
        <f t="shared" si="177"/>
        <v>0</v>
      </c>
      <c r="CJ113" s="84">
        <f t="shared" si="178"/>
        <v>0</v>
      </c>
      <c r="CK113" s="84">
        <f t="shared" si="179"/>
        <v>0</v>
      </c>
      <c r="CL113" s="84">
        <f t="shared" si="180"/>
        <v>0</v>
      </c>
      <c r="CM113" s="84">
        <f t="shared" si="181"/>
        <v>0</v>
      </c>
      <c r="CN113" s="84">
        <f t="shared" si="182"/>
        <v>0</v>
      </c>
      <c r="CO113" s="84">
        <f t="shared" si="183"/>
        <v>0</v>
      </c>
      <c r="CP113" s="84">
        <f t="shared" si="184"/>
        <v>0</v>
      </c>
      <c r="CQ113" s="84">
        <f t="shared" si="185"/>
        <v>0</v>
      </c>
      <c r="CR113" s="84">
        <f t="shared" si="186"/>
        <v>0</v>
      </c>
      <c r="CS113" s="84">
        <f t="shared" si="187"/>
        <v>0</v>
      </c>
      <c r="CT113" s="84">
        <f t="shared" si="188"/>
        <v>0</v>
      </c>
      <c r="CU113" s="84">
        <f t="shared" si="189"/>
        <v>0</v>
      </c>
      <c r="CV113" s="84">
        <f t="shared" si="190"/>
        <v>0</v>
      </c>
      <c r="CW113" s="84">
        <f t="shared" si="191"/>
        <v>0</v>
      </c>
      <c r="CX113" s="84">
        <f t="shared" si="192"/>
        <v>0</v>
      </c>
    </row>
    <row r="114" spans="1:102" ht="14.25">
      <c r="A114" s="78">
        <f t="shared" si="96"/>
        <v>104</v>
      </c>
      <c r="B114" s="79"/>
      <c r="C114" s="80"/>
      <c r="D114" s="81"/>
      <c r="E114" s="82"/>
      <c r="F114" s="83"/>
      <c r="G114" s="84">
        <f t="shared" si="97"/>
        <v>0</v>
      </c>
      <c r="H114" s="84">
        <f t="shared" si="98"/>
        <v>0</v>
      </c>
      <c r="I114" s="84">
        <f t="shared" si="99"/>
        <v>0</v>
      </c>
      <c r="J114" s="84">
        <f t="shared" si="100"/>
        <v>0</v>
      </c>
      <c r="K114" s="84">
        <f t="shared" si="101"/>
        <v>0</v>
      </c>
      <c r="L114" s="84">
        <f t="shared" si="102"/>
        <v>0</v>
      </c>
      <c r="M114" s="84">
        <f t="shared" si="103"/>
        <v>0</v>
      </c>
      <c r="N114" s="84">
        <f t="shared" si="104"/>
        <v>0</v>
      </c>
      <c r="O114" s="84">
        <f t="shared" si="105"/>
        <v>0</v>
      </c>
      <c r="P114" s="84">
        <f t="shared" si="106"/>
        <v>0</v>
      </c>
      <c r="Q114" s="84">
        <f t="shared" si="107"/>
        <v>0</v>
      </c>
      <c r="R114" s="84">
        <f t="shared" si="108"/>
        <v>0</v>
      </c>
      <c r="S114" s="84">
        <f t="shared" si="109"/>
        <v>0</v>
      </c>
      <c r="T114" s="84">
        <f t="shared" si="110"/>
        <v>0</v>
      </c>
      <c r="U114" s="84">
        <f t="shared" si="111"/>
        <v>0</v>
      </c>
      <c r="V114" s="84">
        <f t="shared" si="112"/>
        <v>0</v>
      </c>
      <c r="W114" s="84">
        <f t="shared" si="113"/>
        <v>0</v>
      </c>
      <c r="X114" s="84">
        <f t="shared" si="114"/>
        <v>0</v>
      </c>
      <c r="Y114" s="84">
        <f t="shared" si="115"/>
        <v>0</v>
      </c>
      <c r="Z114" s="84">
        <f t="shared" si="116"/>
        <v>0</v>
      </c>
      <c r="AA114" s="84">
        <f t="shared" si="117"/>
        <v>0</v>
      </c>
      <c r="AB114" s="84">
        <f t="shared" si="118"/>
        <v>0</v>
      </c>
      <c r="AC114" s="84">
        <f t="shared" si="119"/>
        <v>0</v>
      </c>
      <c r="AD114" s="84">
        <f t="shared" si="120"/>
        <v>0</v>
      </c>
      <c r="AE114" s="84">
        <f t="shared" si="121"/>
        <v>0</v>
      </c>
      <c r="AF114" s="84">
        <f t="shared" si="122"/>
        <v>0</v>
      </c>
      <c r="AG114" s="84">
        <f t="shared" si="123"/>
        <v>0</v>
      </c>
      <c r="AH114" s="84">
        <f t="shared" si="124"/>
        <v>0</v>
      </c>
      <c r="AI114" s="84">
        <f t="shared" si="125"/>
        <v>0</v>
      </c>
      <c r="AJ114" s="84">
        <f t="shared" si="126"/>
        <v>0</v>
      </c>
      <c r="AK114" s="84">
        <f t="shared" si="127"/>
        <v>0</v>
      </c>
      <c r="AL114" s="84">
        <f t="shared" si="128"/>
        <v>0</v>
      </c>
      <c r="AM114" s="84">
        <f t="shared" si="129"/>
        <v>0</v>
      </c>
      <c r="AN114" s="84">
        <f t="shared" si="130"/>
        <v>0</v>
      </c>
      <c r="AO114" s="84">
        <f t="shared" si="131"/>
        <v>0</v>
      </c>
      <c r="AP114" s="84">
        <f t="shared" si="132"/>
        <v>0</v>
      </c>
      <c r="AQ114" s="84">
        <f t="shared" si="133"/>
        <v>0</v>
      </c>
      <c r="AR114" s="84">
        <f t="shared" si="134"/>
        <v>0</v>
      </c>
      <c r="AS114" s="84">
        <f t="shared" si="135"/>
        <v>0</v>
      </c>
      <c r="AT114" s="84">
        <f t="shared" si="136"/>
        <v>0</v>
      </c>
      <c r="AU114" s="84">
        <f t="shared" si="137"/>
        <v>0</v>
      </c>
      <c r="AV114" s="84">
        <f t="shared" si="138"/>
        <v>0</v>
      </c>
      <c r="AW114" s="84">
        <f t="shared" si="139"/>
        <v>0</v>
      </c>
      <c r="AX114" s="84">
        <f t="shared" si="140"/>
        <v>0</v>
      </c>
      <c r="AY114" s="84">
        <f t="shared" si="141"/>
        <v>0</v>
      </c>
      <c r="AZ114" s="84">
        <f t="shared" si="142"/>
        <v>0</v>
      </c>
      <c r="BA114" s="84">
        <f t="shared" si="143"/>
        <v>0</v>
      </c>
      <c r="BB114" s="84">
        <f t="shared" si="144"/>
        <v>0</v>
      </c>
      <c r="BC114" s="84">
        <f t="shared" si="145"/>
        <v>0</v>
      </c>
      <c r="BD114" s="84">
        <f t="shared" si="146"/>
        <v>0</v>
      </c>
      <c r="BE114" s="84">
        <f t="shared" si="147"/>
        <v>0</v>
      </c>
      <c r="BF114" s="84">
        <f t="shared" si="148"/>
        <v>0</v>
      </c>
      <c r="BG114" s="84">
        <f t="shared" si="149"/>
        <v>0</v>
      </c>
      <c r="BH114" s="84">
        <f t="shared" si="150"/>
        <v>0</v>
      </c>
      <c r="BI114" s="84">
        <f t="shared" si="151"/>
        <v>0</v>
      </c>
      <c r="BJ114" s="84">
        <f t="shared" si="152"/>
        <v>0</v>
      </c>
      <c r="BK114" s="84">
        <f t="shared" si="153"/>
        <v>0</v>
      </c>
      <c r="BL114" s="84">
        <f t="shared" si="154"/>
        <v>0</v>
      </c>
      <c r="BM114" s="84">
        <f t="shared" si="155"/>
        <v>0</v>
      </c>
      <c r="BN114" s="84">
        <f t="shared" si="156"/>
        <v>0</v>
      </c>
      <c r="BO114" s="84">
        <f t="shared" si="157"/>
        <v>0</v>
      </c>
      <c r="BP114" s="84">
        <f t="shared" si="158"/>
        <v>0</v>
      </c>
      <c r="BQ114" s="84">
        <f t="shared" si="159"/>
        <v>0</v>
      </c>
      <c r="BR114" s="84">
        <f t="shared" si="160"/>
        <v>0</v>
      </c>
      <c r="BS114" s="84">
        <f t="shared" si="161"/>
        <v>0</v>
      </c>
      <c r="BT114" s="84">
        <f t="shared" si="162"/>
        <v>0</v>
      </c>
      <c r="BU114" s="84">
        <f t="shared" si="163"/>
        <v>0</v>
      </c>
      <c r="BV114" s="84">
        <f t="shared" si="164"/>
        <v>0</v>
      </c>
      <c r="BW114" s="84">
        <f t="shared" si="165"/>
        <v>0</v>
      </c>
      <c r="BX114" s="84">
        <f t="shared" si="166"/>
        <v>0</v>
      </c>
      <c r="BY114" s="84">
        <f t="shared" si="167"/>
        <v>0</v>
      </c>
      <c r="BZ114" s="84">
        <f t="shared" si="168"/>
        <v>0</v>
      </c>
      <c r="CA114" s="84">
        <f t="shared" si="169"/>
        <v>0</v>
      </c>
      <c r="CB114" s="84">
        <f t="shared" si="170"/>
        <v>0</v>
      </c>
      <c r="CC114" s="84">
        <f t="shared" si="171"/>
        <v>0</v>
      </c>
      <c r="CD114" s="84">
        <f t="shared" si="172"/>
        <v>0</v>
      </c>
      <c r="CE114" s="84">
        <f t="shared" si="173"/>
        <v>0</v>
      </c>
      <c r="CF114" s="84">
        <f t="shared" si="174"/>
        <v>0</v>
      </c>
      <c r="CG114" s="84">
        <f t="shared" si="175"/>
        <v>0</v>
      </c>
      <c r="CH114" s="84">
        <f t="shared" si="176"/>
        <v>0</v>
      </c>
      <c r="CI114" s="84">
        <f t="shared" si="177"/>
        <v>0</v>
      </c>
      <c r="CJ114" s="84">
        <f t="shared" si="178"/>
        <v>0</v>
      </c>
      <c r="CK114" s="84">
        <f t="shared" si="179"/>
        <v>0</v>
      </c>
      <c r="CL114" s="84">
        <f t="shared" si="180"/>
        <v>0</v>
      </c>
      <c r="CM114" s="84">
        <f t="shared" si="181"/>
        <v>0</v>
      </c>
      <c r="CN114" s="84">
        <f t="shared" si="182"/>
        <v>0</v>
      </c>
      <c r="CO114" s="84">
        <f t="shared" si="183"/>
        <v>0</v>
      </c>
      <c r="CP114" s="84">
        <f t="shared" si="184"/>
        <v>0</v>
      </c>
      <c r="CQ114" s="84">
        <f t="shared" si="185"/>
        <v>0</v>
      </c>
      <c r="CR114" s="84">
        <f t="shared" si="186"/>
        <v>0</v>
      </c>
      <c r="CS114" s="84">
        <f t="shared" si="187"/>
        <v>0</v>
      </c>
      <c r="CT114" s="84">
        <f t="shared" si="188"/>
        <v>0</v>
      </c>
      <c r="CU114" s="84">
        <f t="shared" si="189"/>
        <v>0</v>
      </c>
      <c r="CV114" s="84">
        <f t="shared" si="190"/>
        <v>0</v>
      </c>
      <c r="CW114" s="84">
        <f t="shared" si="191"/>
        <v>0</v>
      </c>
      <c r="CX114" s="84">
        <f t="shared" si="192"/>
        <v>0</v>
      </c>
    </row>
    <row r="115" spans="1:102" ht="14.25">
      <c r="A115" s="78">
        <f t="shared" si="96"/>
        <v>105</v>
      </c>
      <c r="B115" s="79"/>
      <c r="C115" s="80"/>
      <c r="D115" s="81"/>
      <c r="E115" s="82"/>
      <c r="F115" s="83"/>
      <c r="G115" s="84">
        <f t="shared" si="97"/>
        <v>0</v>
      </c>
      <c r="H115" s="84">
        <f t="shared" si="98"/>
        <v>0</v>
      </c>
      <c r="I115" s="84">
        <f t="shared" si="99"/>
        <v>0</v>
      </c>
      <c r="J115" s="84">
        <f t="shared" si="100"/>
        <v>0</v>
      </c>
      <c r="K115" s="84">
        <f t="shared" si="101"/>
        <v>0</v>
      </c>
      <c r="L115" s="84">
        <f t="shared" si="102"/>
        <v>0</v>
      </c>
      <c r="M115" s="84">
        <f t="shared" si="103"/>
        <v>0</v>
      </c>
      <c r="N115" s="84">
        <f t="shared" si="104"/>
        <v>0</v>
      </c>
      <c r="O115" s="84">
        <f t="shared" si="105"/>
        <v>0</v>
      </c>
      <c r="P115" s="84">
        <f t="shared" si="106"/>
        <v>0</v>
      </c>
      <c r="Q115" s="84">
        <f t="shared" si="107"/>
        <v>0</v>
      </c>
      <c r="R115" s="84">
        <f t="shared" si="108"/>
        <v>0</v>
      </c>
      <c r="S115" s="84">
        <f t="shared" si="109"/>
        <v>0</v>
      </c>
      <c r="T115" s="84">
        <f t="shared" si="110"/>
        <v>0</v>
      </c>
      <c r="U115" s="84">
        <f t="shared" si="111"/>
        <v>0</v>
      </c>
      <c r="V115" s="84">
        <f t="shared" si="112"/>
        <v>0</v>
      </c>
      <c r="W115" s="84">
        <f t="shared" si="113"/>
        <v>0</v>
      </c>
      <c r="X115" s="84">
        <f t="shared" si="114"/>
        <v>0</v>
      </c>
      <c r="Y115" s="84">
        <f t="shared" si="115"/>
        <v>0</v>
      </c>
      <c r="Z115" s="84">
        <f t="shared" si="116"/>
        <v>0</v>
      </c>
      <c r="AA115" s="84">
        <f t="shared" si="117"/>
        <v>0</v>
      </c>
      <c r="AB115" s="84">
        <f t="shared" si="118"/>
        <v>0</v>
      </c>
      <c r="AC115" s="84">
        <f t="shared" si="119"/>
        <v>0</v>
      </c>
      <c r="AD115" s="84">
        <f t="shared" si="120"/>
        <v>0</v>
      </c>
      <c r="AE115" s="84">
        <f t="shared" si="121"/>
        <v>0</v>
      </c>
      <c r="AF115" s="84">
        <f t="shared" si="122"/>
        <v>0</v>
      </c>
      <c r="AG115" s="84">
        <f t="shared" si="123"/>
        <v>0</v>
      </c>
      <c r="AH115" s="84">
        <f t="shared" si="124"/>
        <v>0</v>
      </c>
      <c r="AI115" s="84">
        <f t="shared" si="125"/>
        <v>0</v>
      </c>
      <c r="AJ115" s="84">
        <f t="shared" si="126"/>
        <v>0</v>
      </c>
      <c r="AK115" s="84">
        <f t="shared" si="127"/>
        <v>0</v>
      </c>
      <c r="AL115" s="84">
        <f t="shared" si="128"/>
        <v>0</v>
      </c>
      <c r="AM115" s="84">
        <f t="shared" si="129"/>
        <v>0</v>
      </c>
      <c r="AN115" s="84">
        <f t="shared" si="130"/>
        <v>0</v>
      </c>
      <c r="AO115" s="84">
        <f t="shared" si="131"/>
        <v>0</v>
      </c>
      <c r="AP115" s="84">
        <f t="shared" si="132"/>
        <v>0</v>
      </c>
      <c r="AQ115" s="84">
        <f t="shared" si="133"/>
        <v>0</v>
      </c>
      <c r="AR115" s="84">
        <f t="shared" si="134"/>
        <v>0</v>
      </c>
      <c r="AS115" s="84">
        <f t="shared" si="135"/>
        <v>0</v>
      </c>
      <c r="AT115" s="84">
        <f t="shared" si="136"/>
        <v>0</v>
      </c>
      <c r="AU115" s="84">
        <f t="shared" si="137"/>
        <v>0</v>
      </c>
      <c r="AV115" s="84">
        <f t="shared" si="138"/>
        <v>0</v>
      </c>
      <c r="AW115" s="84">
        <f t="shared" si="139"/>
        <v>0</v>
      </c>
      <c r="AX115" s="84">
        <f t="shared" si="140"/>
        <v>0</v>
      </c>
      <c r="AY115" s="84">
        <f t="shared" si="141"/>
        <v>0</v>
      </c>
      <c r="AZ115" s="84">
        <f t="shared" si="142"/>
        <v>0</v>
      </c>
      <c r="BA115" s="84">
        <f t="shared" si="143"/>
        <v>0</v>
      </c>
      <c r="BB115" s="84">
        <f t="shared" si="144"/>
        <v>0</v>
      </c>
      <c r="BC115" s="84">
        <f t="shared" si="145"/>
        <v>0</v>
      </c>
      <c r="BD115" s="84">
        <f t="shared" si="146"/>
        <v>0</v>
      </c>
      <c r="BE115" s="84">
        <f t="shared" si="147"/>
        <v>0</v>
      </c>
      <c r="BF115" s="84">
        <f t="shared" si="148"/>
        <v>0</v>
      </c>
      <c r="BG115" s="84">
        <f t="shared" si="149"/>
        <v>0</v>
      </c>
      <c r="BH115" s="84">
        <f t="shared" si="150"/>
        <v>0</v>
      </c>
      <c r="BI115" s="84">
        <f t="shared" si="151"/>
        <v>0</v>
      </c>
      <c r="BJ115" s="84">
        <f t="shared" si="152"/>
        <v>0</v>
      </c>
      <c r="BK115" s="84">
        <f t="shared" si="153"/>
        <v>0</v>
      </c>
      <c r="BL115" s="84">
        <f t="shared" si="154"/>
        <v>0</v>
      </c>
      <c r="BM115" s="84">
        <f t="shared" si="155"/>
        <v>0</v>
      </c>
      <c r="BN115" s="84">
        <f t="shared" si="156"/>
        <v>0</v>
      </c>
      <c r="BO115" s="84">
        <f t="shared" si="157"/>
        <v>0</v>
      </c>
      <c r="BP115" s="84">
        <f t="shared" si="158"/>
        <v>0</v>
      </c>
      <c r="BQ115" s="84">
        <f t="shared" si="159"/>
        <v>0</v>
      </c>
      <c r="BR115" s="84">
        <f t="shared" si="160"/>
        <v>0</v>
      </c>
      <c r="BS115" s="84">
        <f t="shared" si="161"/>
        <v>0</v>
      </c>
      <c r="BT115" s="84">
        <f t="shared" si="162"/>
        <v>0</v>
      </c>
      <c r="BU115" s="84">
        <f t="shared" si="163"/>
        <v>0</v>
      </c>
      <c r="BV115" s="84">
        <f t="shared" si="164"/>
        <v>0</v>
      </c>
      <c r="BW115" s="84">
        <f t="shared" si="165"/>
        <v>0</v>
      </c>
      <c r="BX115" s="84">
        <f t="shared" si="166"/>
        <v>0</v>
      </c>
      <c r="BY115" s="84">
        <f t="shared" si="167"/>
        <v>0</v>
      </c>
      <c r="BZ115" s="84">
        <f t="shared" si="168"/>
        <v>0</v>
      </c>
      <c r="CA115" s="84">
        <f t="shared" si="169"/>
        <v>0</v>
      </c>
      <c r="CB115" s="84">
        <f t="shared" si="170"/>
        <v>0</v>
      </c>
      <c r="CC115" s="84">
        <f t="shared" si="171"/>
        <v>0</v>
      </c>
      <c r="CD115" s="84">
        <f t="shared" si="172"/>
        <v>0</v>
      </c>
      <c r="CE115" s="84">
        <f t="shared" si="173"/>
        <v>0</v>
      </c>
      <c r="CF115" s="84">
        <f t="shared" si="174"/>
        <v>0</v>
      </c>
      <c r="CG115" s="84">
        <f t="shared" si="175"/>
        <v>0</v>
      </c>
      <c r="CH115" s="84">
        <f t="shared" si="176"/>
        <v>0</v>
      </c>
      <c r="CI115" s="84">
        <f t="shared" si="177"/>
        <v>0</v>
      </c>
      <c r="CJ115" s="84">
        <f t="shared" si="178"/>
        <v>0</v>
      </c>
      <c r="CK115" s="84">
        <f t="shared" si="179"/>
        <v>0</v>
      </c>
      <c r="CL115" s="84">
        <f t="shared" si="180"/>
        <v>0</v>
      </c>
      <c r="CM115" s="84">
        <f t="shared" si="181"/>
        <v>0</v>
      </c>
      <c r="CN115" s="84">
        <f t="shared" si="182"/>
        <v>0</v>
      </c>
      <c r="CO115" s="84">
        <f t="shared" si="183"/>
        <v>0</v>
      </c>
      <c r="CP115" s="84">
        <f t="shared" si="184"/>
        <v>0</v>
      </c>
      <c r="CQ115" s="84">
        <f t="shared" si="185"/>
        <v>0</v>
      </c>
      <c r="CR115" s="84">
        <f t="shared" si="186"/>
        <v>0</v>
      </c>
      <c r="CS115" s="84">
        <f t="shared" si="187"/>
        <v>0</v>
      </c>
      <c r="CT115" s="84">
        <f t="shared" si="188"/>
        <v>0</v>
      </c>
      <c r="CU115" s="84">
        <f t="shared" si="189"/>
        <v>0</v>
      </c>
      <c r="CV115" s="84">
        <f t="shared" si="190"/>
        <v>0</v>
      </c>
      <c r="CW115" s="84">
        <f t="shared" si="191"/>
        <v>0</v>
      </c>
      <c r="CX115" s="84">
        <f t="shared" si="192"/>
        <v>0</v>
      </c>
    </row>
    <row r="116" spans="1:102" ht="14.25">
      <c r="A116" s="78">
        <f t="shared" si="96"/>
        <v>106</v>
      </c>
      <c r="B116" s="79"/>
      <c r="C116" s="80"/>
      <c r="D116" s="81"/>
      <c r="E116" s="82"/>
      <c r="F116" s="83"/>
      <c r="G116" s="84">
        <f t="shared" si="97"/>
        <v>0</v>
      </c>
      <c r="H116" s="84">
        <f t="shared" si="98"/>
        <v>0</v>
      </c>
      <c r="I116" s="84">
        <f t="shared" si="99"/>
        <v>0</v>
      </c>
      <c r="J116" s="84">
        <f t="shared" si="100"/>
        <v>0</v>
      </c>
      <c r="K116" s="84">
        <f t="shared" si="101"/>
        <v>0</v>
      </c>
      <c r="L116" s="84">
        <f t="shared" si="102"/>
        <v>0</v>
      </c>
      <c r="M116" s="84">
        <f t="shared" si="103"/>
        <v>0</v>
      </c>
      <c r="N116" s="84">
        <f t="shared" si="104"/>
        <v>0</v>
      </c>
      <c r="O116" s="84">
        <f t="shared" si="105"/>
        <v>0</v>
      </c>
      <c r="P116" s="84">
        <f t="shared" si="106"/>
        <v>0</v>
      </c>
      <c r="Q116" s="84">
        <f t="shared" si="107"/>
        <v>0</v>
      </c>
      <c r="R116" s="84">
        <f t="shared" si="108"/>
        <v>0</v>
      </c>
      <c r="S116" s="84">
        <f t="shared" si="109"/>
        <v>0</v>
      </c>
      <c r="T116" s="84">
        <f t="shared" si="110"/>
        <v>0</v>
      </c>
      <c r="U116" s="84">
        <f t="shared" si="111"/>
        <v>0</v>
      </c>
      <c r="V116" s="84">
        <f t="shared" si="112"/>
        <v>0</v>
      </c>
      <c r="W116" s="84">
        <f t="shared" si="113"/>
        <v>0</v>
      </c>
      <c r="X116" s="84">
        <f t="shared" si="114"/>
        <v>0</v>
      </c>
      <c r="Y116" s="84">
        <f t="shared" si="115"/>
        <v>0</v>
      </c>
      <c r="Z116" s="84">
        <f t="shared" si="116"/>
        <v>0</v>
      </c>
      <c r="AA116" s="84">
        <f t="shared" si="117"/>
        <v>0</v>
      </c>
      <c r="AB116" s="84">
        <f t="shared" si="118"/>
        <v>0</v>
      </c>
      <c r="AC116" s="84">
        <f t="shared" si="119"/>
        <v>0</v>
      </c>
      <c r="AD116" s="84">
        <f t="shared" si="120"/>
        <v>0</v>
      </c>
      <c r="AE116" s="84">
        <f t="shared" si="121"/>
        <v>0</v>
      </c>
      <c r="AF116" s="84">
        <f t="shared" si="122"/>
        <v>0</v>
      </c>
      <c r="AG116" s="84">
        <f t="shared" si="123"/>
        <v>0</v>
      </c>
      <c r="AH116" s="84">
        <f t="shared" si="124"/>
        <v>0</v>
      </c>
      <c r="AI116" s="84">
        <f t="shared" si="125"/>
        <v>0</v>
      </c>
      <c r="AJ116" s="84">
        <f t="shared" si="126"/>
        <v>0</v>
      </c>
      <c r="AK116" s="84">
        <f t="shared" si="127"/>
        <v>0</v>
      </c>
      <c r="AL116" s="84">
        <f t="shared" si="128"/>
        <v>0</v>
      </c>
      <c r="AM116" s="84">
        <f t="shared" si="129"/>
        <v>0</v>
      </c>
      <c r="AN116" s="84">
        <f t="shared" si="130"/>
        <v>0</v>
      </c>
      <c r="AO116" s="84">
        <f t="shared" si="131"/>
        <v>0</v>
      </c>
      <c r="AP116" s="84">
        <f t="shared" si="132"/>
        <v>0</v>
      </c>
      <c r="AQ116" s="84">
        <f t="shared" si="133"/>
        <v>0</v>
      </c>
      <c r="AR116" s="84">
        <f t="shared" si="134"/>
        <v>0</v>
      </c>
      <c r="AS116" s="84">
        <f t="shared" si="135"/>
        <v>0</v>
      </c>
      <c r="AT116" s="84">
        <f t="shared" si="136"/>
        <v>0</v>
      </c>
      <c r="AU116" s="84">
        <f t="shared" si="137"/>
        <v>0</v>
      </c>
      <c r="AV116" s="84">
        <f t="shared" si="138"/>
        <v>0</v>
      </c>
      <c r="AW116" s="84">
        <f t="shared" si="139"/>
        <v>0</v>
      </c>
      <c r="AX116" s="84">
        <f t="shared" si="140"/>
        <v>0</v>
      </c>
      <c r="AY116" s="84">
        <f t="shared" si="141"/>
        <v>0</v>
      </c>
      <c r="AZ116" s="84">
        <f t="shared" si="142"/>
        <v>0</v>
      </c>
      <c r="BA116" s="84">
        <f t="shared" si="143"/>
        <v>0</v>
      </c>
      <c r="BB116" s="84">
        <f t="shared" si="144"/>
        <v>0</v>
      </c>
      <c r="BC116" s="84">
        <f t="shared" si="145"/>
        <v>0</v>
      </c>
      <c r="BD116" s="84">
        <f t="shared" si="146"/>
        <v>0</v>
      </c>
      <c r="BE116" s="84">
        <f t="shared" si="147"/>
        <v>0</v>
      </c>
      <c r="BF116" s="84">
        <f t="shared" si="148"/>
        <v>0</v>
      </c>
      <c r="BG116" s="84">
        <f t="shared" si="149"/>
        <v>0</v>
      </c>
      <c r="BH116" s="84">
        <f t="shared" si="150"/>
        <v>0</v>
      </c>
      <c r="BI116" s="84">
        <f t="shared" si="151"/>
        <v>0</v>
      </c>
      <c r="BJ116" s="84">
        <f t="shared" si="152"/>
        <v>0</v>
      </c>
      <c r="BK116" s="84">
        <f t="shared" si="153"/>
        <v>0</v>
      </c>
      <c r="BL116" s="84">
        <f t="shared" si="154"/>
        <v>0</v>
      </c>
      <c r="BM116" s="84">
        <f t="shared" si="155"/>
        <v>0</v>
      </c>
      <c r="BN116" s="84">
        <f t="shared" si="156"/>
        <v>0</v>
      </c>
      <c r="BO116" s="84">
        <f t="shared" si="157"/>
        <v>0</v>
      </c>
      <c r="BP116" s="84">
        <f t="shared" si="158"/>
        <v>0</v>
      </c>
      <c r="BQ116" s="84">
        <f t="shared" si="159"/>
        <v>0</v>
      </c>
      <c r="BR116" s="84">
        <f t="shared" si="160"/>
        <v>0</v>
      </c>
      <c r="BS116" s="84">
        <f t="shared" si="161"/>
        <v>0</v>
      </c>
      <c r="BT116" s="84">
        <f t="shared" si="162"/>
        <v>0</v>
      </c>
      <c r="BU116" s="84">
        <f t="shared" si="163"/>
        <v>0</v>
      </c>
      <c r="BV116" s="84">
        <f t="shared" si="164"/>
        <v>0</v>
      </c>
      <c r="BW116" s="84">
        <f t="shared" si="165"/>
        <v>0</v>
      </c>
      <c r="BX116" s="84">
        <f t="shared" si="166"/>
        <v>0</v>
      </c>
      <c r="BY116" s="84">
        <f t="shared" si="167"/>
        <v>0</v>
      </c>
      <c r="BZ116" s="84">
        <f t="shared" si="168"/>
        <v>0</v>
      </c>
      <c r="CA116" s="84">
        <f t="shared" si="169"/>
        <v>0</v>
      </c>
      <c r="CB116" s="84">
        <f t="shared" si="170"/>
        <v>0</v>
      </c>
      <c r="CC116" s="84">
        <f t="shared" si="171"/>
        <v>0</v>
      </c>
      <c r="CD116" s="84">
        <f t="shared" si="172"/>
        <v>0</v>
      </c>
      <c r="CE116" s="84">
        <f t="shared" si="173"/>
        <v>0</v>
      </c>
      <c r="CF116" s="84">
        <f t="shared" si="174"/>
        <v>0</v>
      </c>
      <c r="CG116" s="84">
        <f t="shared" si="175"/>
        <v>0</v>
      </c>
      <c r="CH116" s="84">
        <f t="shared" si="176"/>
        <v>0</v>
      </c>
      <c r="CI116" s="84">
        <f t="shared" si="177"/>
        <v>0</v>
      </c>
      <c r="CJ116" s="84">
        <f t="shared" si="178"/>
        <v>0</v>
      </c>
      <c r="CK116" s="84">
        <f t="shared" si="179"/>
        <v>0</v>
      </c>
      <c r="CL116" s="84">
        <f t="shared" si="180"/>
        <v>0</v>
      </c>
      <c r="CM116" s="84">
        <f t="shared" si="181"/>
        <v>0</v>
      </c>
      <c r="CN116" s="84">
        <f t="shared" si="182"/>
        <v>0</v>
      </c>
      <c r="CO116" s="84">
        <f t="shared" si="183"/>
        <v>0</v>
      </c>
      <c r="CP116" s="84">
        <f t="shared" si="184"/>
        <v>0</v>
      </c>
      <c r="CQ116" s="84">
        <f t="shared" si="185"/>
        <v>0</v>
      </c>
      <c r="CR116" s="84">
        <f t="shared" si="186"/>
        <v>0</v>
      </c>
      <c r="CS116" s="84">
        <f t="shared" si="187"/>
        <v>0</v>
      </c>
      <c r="CT116" s="84">
        <f t="shared" si="188"/>
        <v>0</v>
      </c>
      <c r="CU116" s="84">
        <f t="shared" si="189"/>
        <v>0</v>
      </c>
      <c r="CV116" s="84">
        <f t="shared" si="190"/>
        <v>0</v>
      </c>
      <c r="CW116" s="84">
        <f t="shared" si="191"/>
        <v>0</v>
      </c>
      <c r="CX116" s="84">
        <f t="shared" si="192"/>
        <v>0</v>
      </c>
    </row>
    <row r="117" spans="1:102" ht="14.25">
      <c r="A117" s="78">
        <f t="shared" si="96"/>
        <v>107</v>
      </c>
      <c r="B117" s="79"/>
      <c r="C117" s="80"/>
      <c r="D117" s="81"/>
      <c r="E117" s="82"/>
      <c r="F117" s="83"/>
      <c r="G117" s="84">
        <f t="shared" si="97"/>
        <v>0</v>
      </c>
      <c r="H117" s="84">
        <f t="shared" si="98"/>
        <v>0</v>
      </c>
      <c r="I117" s="84">
        <f t="shared" si="99"/>
        <v>0</v>
      </c>
      <c r="J117" s="84">
        <f t="shared" si="100"/>
        <v>0</v>
      </c>
      <c r="K117" s="84">
        <f t="shared" si="101"/>
        <v>0</v>
      </c>
      <c r="L117" s="84">
        <f t="shared" si="102"/>
        <v>0</v>
      </c>
      <c r="M117" s="84">
        <f t="shared" si="103"/>
        <v>0</v>
      </c>
      <c r="N117" s="84">
        <f t="shared" si="104"/>
        <v>0</v>
      </c>
      <c r="O117" s="84">
        <f t="shared" si="105"/>
        <v>0</v>
      </c>
      <c r="P117" s="84">
        <f t="shared" si="106"/>
        <v>0</v>
      </c>
      <c r="Q117" s="84">
        <f t="shared" si="107"/>
        <v>0</v>
      </c>
      <c r="R117" s="84">
        <f t="shared" si="108"/>
        <v>0</v>
      </c>
      <c r="S117" s="84">
        <f t="shared" si="109"/>
        <v>0</v>
      </c>
      <c r="T117" s="84">
        <f t="shared" si="110"/>
        <v>0</v>
      </c>
      <c r="U117" s="84">
        <f t="shared" si="111"/>
        <v>0</v>
      </c>
      <c r="V117" s="84">
        <f t="shared" si="112"/>
        <v>0</v>
      </c>
      <c r="W117" s="84">
        <f t="shared" si="113"/>
        <v>0</v>
      </c>
      <c r="X117" s="84">
        <f t="shared" si="114"/>
        <v>0</v>
      </c>
      <c r="Y117" s="84">
        <f t="shared" si="115"/>
        <v>0</v>
      </c>
      <c r="Z117" s="84">
        <f t="shared" si="116"/>
        <v>0</v>
      </c>
      <c r="AA117" s="84">
        <f t="shared" si="117"/>
        <v>0</v>
      </c>
      <c r="AB117" s="84">
        <f t="shared" si="118"/>
        <v>0</v>
      </c>
      <c r="AC117" s="84">
        <f t="shared" si="119"/>
        <v>0</v>
      </c>
      <c r="AD117" s="84">
        <f t="shared" si="120"/>
        <v>0</v>
      </c>
      <c r="AE117" s="84">
        <f t="shared" si="121"/>
        <v>0</v>
      </c>
      <c r="AF117" s="84">
        <f t="shared" si="122"/>
        <v>0</v>
      </c>
      <c r="AG117" s="84">
        <f t="shared" si="123"/>
        <v>0</v>
      </c>
      <c r="AH117" s="84">
        <f t="shared" si="124"/>
        <v>0</v>
      </c>
      <c r="AI117" s="84">
        <f t="shared" si="125"/>
        <v>0</v>
      </c>
      <c r="AJ117" s="84">
        <f t="shared" si="126"/>
        <v>0</v>
      </c>
      <c r="AK117" s="84">
        <f t="shared" si="127"/>
        <v>0</v>
      </c>
      <c r="AL117" s="84">
        <f t="shared" si="128"/>
        <v>0</v>
      </c>
      <c r="AM117" s="84">
        <f t="shared" si="129"/>
        <v>0</v>
      </c>
      <c r="AN117" s="84">
        <f t="shared" si="130"/>
        <v>0</v>
      </c>
      <c r="AO117" s="84">
        <f t="shared" si="131"/>
        <v>0</v>
      </c>
      <c r="AP117" s="84">
        <f t="shared" si="132"/>
        <v>0</v>
      </c>
      <c r="AQ117" s="84">
        <f t="shared" si="133"/>
        <v>0</v>
      </c>
      <c r="AR117" s="84">
        <f t="shared" si="134"/>
        <v>0</v>
      </c>
      <c r="AS117" s="84">
        <f t="shared" si="135"/>
        <v>0</v>
      </c>
      <c r="AT117" s="84">
        <f t="shared" si="136"/>
        <v>0</v>
      </c>
      <c r="AU117" s="84">
        <f t="shared" si="137"/>
        <v>0</v>
      </c>
      <c r="AV117" s="84">
        <f t="shared" si="138"/>
        <v>0</v>
      </c>
      <c r="AW117" s="84">
        <f t="shared" si="139"/>
        <v>0</v>
      </c>
      <c r="AX117" s="84">
        <f t="shared" si="140"/>
        <v>0</v>
      </c>
      <c r="AY117" s="84">
        <f t="shared" si="141"/>
        <v>0</v>
      </c>
      <c r="AZ117" s="84">
        <f t="shared" si="142"/>
        <v>0</v>
      </c>
      <c r="BA117" s="84">
        <f t="shared" si="143"/>
        <v>0</v>
      </c>
      <c r="BB117" s="84">
        <f t="shared" si="144"/>
        <v>0</v>
      </c>
      <c r="BC117" s="84">
        <f t="shared" si="145"/>
        <v>0</v>
      </c>
      <c r="BD117" s="84">
        <f t="shared" si="146"/>
        <v>0</v>
      </c>
      <c r="BE117" s="84">
        <f t="shared" si="147"/>
        <v>0</v>
      </c>
      <c r="BF117" s="84">
        <f t="shared" si="148"/>
        <v>0</v>
      </c>
      <c r="BG117" s="84">
        <f t="shared" si="149"/>
        <v>0</v>
      </c>
      <c r="BH117" s="84">
        <f t="shared" si="150"/>
        <v>0</v>
      </c>
      <c r="BI117" s="84">
        <f t="shared" si="151"/>
        <v>0</v>
      </c>
      <c r="BJ117" s="84">
        <f t="shared" si="152"/>
        <v>0</v>
      </c>
      <c r="BK117" s="84">
        <f t="shared" si="153"/>
        <v>0</v>
      </c>
      <c r="BL117" s="84">
        <f t="shared" si="154"/>
        <v>0</v>
      </c>
      <c r="BM117" s="84">
        <f t="shared" si="155"/>
        <v>0</v>
      </c>
      <c r="BN117" s="84">
        <f t="shared" si="156"/>
        <v>0</v>
      </c>
      <c r="BO117" s="84">
        <f t="shared" si="157"/>
        <v>0</v>
      </c>
      <c r="BP117" s="84">
        <f t="shared" si="158"/>
        <v>0</v>
      </c>
      <c r="BQ117" s="84">
        <f t="shared" si="159"/>
        <v>0</v>
      </c>
      <c r="BR117" s="84">
        <f t="shared" si="160"/>
        <v>0</v>
      </c>
      <c r="BS117" s="84">
        <f t="shared" si="161"/>
        <v>0</v>
      </c>
      <c r="BT117" s="84">
        <f t="shared" si="162"/>
        <v>0</v>
      </c>
      <c r="BU117" s="84">
        <f t="shared" si="163"/>
        <v>0</v>
      </c>
      <c r="BV117" s="84">
        <f t="shared" si="164"/>
        <v>0</v>
      </c>
      <c r="BW117" s="84">
        <f t="shared" si="165"/>
        <v>0</v>
      </c>
      <c r="BX117" s="84">
        <f t="shared" si="166"/>
        <v>0</v>
      </c>
      <c r="BY117" s="84">
        <f t="shared" si="167"/>
        <v>0</v>
      </c>
      <c r="BZ117" s="84">
        <f t="shared" si="168"/>
        <v>0</v>
      </c>
      <c r="CA117" s="84">
        <f t="shared" si="169"/>
        <v>0</v>
      </c>
      <c r="CB117" s="84">
        <f t="shared" si="170"/>
        <v>0</v>
      </c>
      <c r="CC117" s="84">
        <f t="shared" si="171"/>
        <v>0</v>
      </c>
      <c r="CD117" s="84">
        <f t="shared" si="172"/>
        <v>0</v>
      </c>
      <c r="CE117" s="84">
        <f t="shared" si="173"/>
        <v>0</v>
      </c>
      <c r="CF117" s="84">
        <f t="shared" si="174"/>
        <v>0</v>
      </c>
      <c r="CG117" s="84">
        <f t="shared" si="175"/>
        <v>0</v>
      </c>
      <c r="CH117" s="84">
        <f t="shared" si="176"/>
        <v>0</v>
      </c>
      <c r="CI117" s="84">
        <f t="shared" si="177"/>
        <v>0</v>
      </c>
      <c r="CJ117" s="84">
        <f t="shared" si="178"/>
        <v>0</v>
      </c>
      <c r="CK117" s="84">
        <f t="shared" si="179"/>
        <v>0</v>
      </c>
      <c r="CL117" s="84">
        <f t="shared" si="180"/>
        <v>0</v>
      </c>
      <c r="CM117" s="84">
        <f t="shared" si="181"/>
        <v>0</v>
      </c>
      <c r="CN117" s="84">
        <f t="shared" si="182"/>
        <v>0</v>
      </c>
      <c r="CO117" s="84">
        <f t="shared" si="183"/>
        <v>0</v>
      </c>
      <c r="CP117" s="84">
        <f t="shared" si="184"/>
        <v>0</v>
      </c>
      <c r="CQ117" s="84">
        <f t="shared" si="185"/>
        <v>0</v>
      </c>
      <c r="CR117" s="84">
        <f t="shared" si="186"/>
        <v>0</v>
      </c>
      <c r="CS117" s="84">
        <f t="shared" si="187"/>
        <v>0</v>
      </c>
      <c r="CT117" s="84">
        <f t="shared" si="188"/>
        <v>0</v>
      </c>
      <c r="CU117" s="84">
        <f t="shared" si="189"/>
        <v>0</v>
      </c>
      <c r="CV117" s="84">
        <f t="shared" si="190"/>
        <v>0</v>
      </c>
      <c r="CW117" s="84">
        <f t="shared" si="191"/>
        <v>0</v>
      </c>
      <c r="CX117" s="84">
        <f t="shared" si="192"/>
        <v>0</v>
      </c>
    </row>
    <row r="118" spans="1:102" ht="14.25">
      <c r="A118" s="78">
        <f t="shared" si="96"/>
        <v>108</v>
      </c>
      <c r="B118" s="79"/>
      <c r="C118" s="80"/>
      <c r="D118" s="81"/>
      <c r="E118" s="82"/>
      <c r="F118" s="83"/>
      <c r="G118" s="84">
        <f t="shared" si="97"/>
        <v>0</v>
      </c>
      <c r="H118" s="84">
        <f t="shared" si="98"/>
        <v>0</v>
      </c>
      <c r="I118" s="84">
        <f t="shared" si="99"/>
        <v>0</v>
      </c>
      <c r="J118" s="84">
        <f t="shared" si="100"/>
        <v>0</v>
      </c>
      <c r="K118" s="84">
        <f t="shared" si="101"/>
        <v>0</v>
      </c>
      <c r="L118" s="84">
        <f t="shared" si="102"/>
        <v>0</v>
      </c>
      <c r="M118" s="84">
        <f t="shared" si="103"/>
        <v>0</v>
      </c>
      <c r="N118" s="84">
        <f t="shared" si="104"/>
        <v>0</v>
      </c>
      <c r="O118" s="84">
        <f t="shared" si="105"/>
        <v>0</v>
      </c>
      <c r="P118" s="84">
        <f t="shared" si="106"/>
        <v>0</v>
      </c>
      <c r="Q118" s="84">
        <f t="shared" si="107"/>
        <v>0</v>
      </c>
      <c r="R118" s="84">
        <f t="shared" si="108"/>
        <v>0</v>
      </c>
      <c r="S118" s="84">
        <f t="shared" si="109"/>
        <v>0</v>
      </c>
      <c r="T118" s="84">
        <f t="shared" si="110"/>
        <v>0</v>
      </c>
      <c r="U118" s="84">
        <f t="shared" si="111"/>
        <v>0</v>
      </c>
      <c r="V118" s="84">
        <f t="shared" si="112"/>
        <v>0</v>
      </c>
      <c r="W118" s="84">
        <f t="shared" si="113"/>
        <v>0</v>
      </c>
      <c r="X118" s="84">
        <f t="shared" si="114"/>
        <v>0</v>
      </c>
      <c r="Y118" s="84">
        <f t="shared" si="115"/>
        <v>0</v>
      </c>
      <c r="Z118" s="84">
        <f t="shared" si="116"/>
        <v>0</v>
      </c>
      <c r="AA118" s="84">
        <f t="shared" si="117"/>
        <v>0</v>
      </c>
      <c r="AB118" s="84">
        <f t="shared" si="118"/>
        <v>0</v>
      </c>
      <c r="AC118" s="84">
        <f t="shared" si="119"/>
        <v>0</v>
      </c>
      <c r="AD118" s="84">
        <f t="shared" si="120"/>
        <v>0</v>
      </c>
      <c r="AE118" s="84">
        <f t="shared" si="121"/>
        <v>0</v>
      </c>
      <c r="AF118" s="84">
        <f t="shared" si="122"/>
        <v>0</v>
      </c>
      <c r="AG118" s="84">
        <f t="shared" si="123"/>
        <v>0</v>
      </c>
      <c r="AH118" s="84">
        <f t="shared" si="124"/>
        <v>0</v>
      </c>
      <c r="AI118" s="84">
        <f t="shared" si="125"/>
        <v>0</v>
      </c>
      <c r="AJ118" s="84">
        <f t="shared" si="126"/>
        <v>0</v>
      </c>
      <c r="AK118" s="84">
        <f t="shared" si="127"/>
        <v>0</v>
      </c>
      <c r="AL118" s="84">
        <f t="shared" si="128"/>
        <v>0</v>
      </c>
      <c r="AM118" s="84">
        <f t="shared" si="129"/>
        <v>0</v>
      </c>
      <c r="AN118" s="84">
        <f t="shared" si="130"/>
        <v>0</v>
      </c>
      <c r="AO118" s="84">
        <f t="shared" si="131"/>
        <v>0</v>
      </c>
      <c r="AP118" s="84">
        <f t="shared" si="132"/>
        <v>0</v>
      </c>
      <c r="AQ118" s="84">
        <f t="shared" si="133"/>
        <v>0</v>
      </c>
      <c r="AR118" s="84">
        <f t="shared" si="134"/>
        <v>0</v>
      </c>
      <c r="AS118" s="84">
        <f t="shared" si="135"/>
        <v>0</v>
      </c>
      <c r="AT118" s="84">
        <f t="shared" si="136"/>
        <v>0</v>
      </c>
      <c r="AU118" s="84">
        <f t="shared" si="137"/>
        <v>0</v>
      </c>
      <c r="AV118" s="84">
        <f t="shared" si="138"/>
        <v>0</v>
      </c>
      <c r="AW118" s="84">
        <f t="shared" si="139"/>
        <v>0</v>
      </c>
      <c r="AX118" s="84">
        <f t="shared" si="140"/>
        <v>0</v>
      </c>
      <c r="AY118" s="84">
        <f t="shared" si="141"/>
        <v>0</v>
      </c>
      <c r="AZ118" s="84">
        <f t="shared" si="142"/>
        <v>0</v>
      </c>
      <c r="BA118" s="84">
        <f t="shared" si="143"/>
        <v>0</v>
      </c>
      <c r="BB118" s="84">
        <f t="shared" si="144"/>
        <v>0</v>
      </c>
      <c r="BC118" s="84">
        <f t="shared" si="145"/>
        <v>0</v>
      </c>
      <c r="BD118" s="84">
        <f t="shared" si="146"/>
        <v>0</v>
      </c>
      <c r="BE118" s="84">
        <f t="shared" si="147"/>
        <v>0</v>
      </c>
      <c r="BF118" s="84">
        <f t="shared" si="148"/>
        <v>0</v>
      </c>
      <c r="BG118" s="84">
        <f t="shared" si="149"/>
        <v>0</v>
      </c>
      <c r="BH118" s="84">
        <f t="shared" si="150"/>
        <v>0</v>
      </c>
      <c r="BI118" s="84">
        <f t="shared" si="151"/>
        <v>0</v>
      </c>
      <c r="BJ118" s="84">
        <f t="shared" si="152"/>
        <v>0</v>
      </c>
      <c r="BK118" s="84">
        <f t="shared" si="153"/>
        <v>0</v>
      </c>
      <c r="BL118" s="84">
        <f t="shared" si="154"/>
        <v>0</v>
      </c>
      <c r="BM118" s="84">
        <f t="shared" si="155"/>
        <v>0</v>
      </c>
      <c r="BN118" s="84">
        <f t="shared" si="156"/>
        <v>0</v>
      </c>
      <c r="BO118" s="84">
        <f t="shared" si="157"/>
        <v>0</v>
      </c>
      <c r="BP118" s="84">
        <f t="shared" si="158"/>
        <v>0</v>
      </c>
      <c r="BQ118" s="84">
        <f t="shared" si="159"/>
        <v>0</v>
      </c>
      <c r="BR118" s="84">
        <f t="shared" si="160"/>
        <v>0</v>
      </c>
      <c r="BS118" s="84">
        <f t="shared" si="161"/>
        <v>0</v>
      </c>
      <c r="BT118" s="84">
        <f t="shared" si="162"/>
        <v>0</v>
      </c>
      <c r="BU118" s="84">
        <f t="shared" si="163"/>
        <v>0</v>
      </c>
      <c r="BV118" s="84">
        <f t="shared" si="164"/>
        <v>0</v>
      </c>
      <c r="BW118" s="84">
        <f t="shared" si="165"/>
        <v>0</v>
      </c>
      <c r="BX118" s="84">
        <f t="shared" si="166"/>
        <v>0</v>
      </c>
      <c r="BY118" s="84">
        <f t="shared" si="167"/>
        <v>0</v>
      </c>
      <c r="BZ118" s="84">
        <f t="shared" si="168"/>
        <v>0</v>
      </c>
      <c r="CA118" s="84">
        <f t="shared" si="169"/>
        <v>0</v>
      </c>
      <c r="CB118" s="84">
        <f t="shared" si="170"/>
        <v>0</v>
      </c>
      <c r="CC118" s="84">
        <f t="shared" si="171"/>
        <v>0</v>
      </c>
      <c r="CD118" s="84">
        <f t="shared" si="172"/>
        <v>0</v>
      </c>
      <c r="CE118" s="84">
        <f t="shared" si="173"/>
        <v>0</v>
      </c>
      <c r="CF118" s="84">
        <f t="shared" si="174"/>
        <v>0</v>
      </c>
      <c r="CG118" s="84">
        <f t="shared" si="175"/>
        <v>0</v>
      </c>
      <c r="CH118" s="84">
        <f t="shared" si="176"/>
        <v>0</v>
      </c>
      <c r="CI118" s="84">
        <f t="shared" si="177"/>
        <v>0</v>
      </c>
      <c r="CJ118" s="84">
        <f t="shared" si="178"/>
        <v>0</v>
      </c>
      <c r="CK118" s="84">
        <f t="shared" si="179"/>
        <v>0</v>
      </c>
      <c r="CL118" s="84">
        <f t="shared" si="180"/>
        <v>0</v>
      </c>
      <c r="CM118" s="84">
        <f t="shared" si="181"/>
        <v>0</v>
      </c>
      <c r="CN118" s="84">
        <f t="shared" si="182"/>
        <v>0</v>
      </c>
      <c r="CO118" s="84">
        <f t="shared" si="183"/>
        <v>0</v>
      </c>
      <c r="CP118" s="84">
        <f t="shared" si="184"/>
        <v>0</v>
      </c>
      <c r="CQ118" s="84">
        <f t="shared" si="185"/>
        <v>0</v>
      </c>
      <c r="CR118" s="84">
        <f t="shared" si="186"/>
        <v>0</v>
      </c>
      <c r="CS118" s="84">
        <f t="shared" si="187"/>
        <v>0</v>
      </c>
      <c r="CT118" s="84">
        <f t="shared" si="188"/>
        <v>0</v>
      </c>
      <c r="CU118" s="84">
        <f t="shared" si="189"/>
        <v>0</v>
      </c>
      <c r="CV118" s="84">
        <f t="shared" si="190"/>
        <v>0</v>
      </c>
      <c r="CW118" s="84">
        <f t="shared" si="191"/>
        <v>0</v>
      </c>
      <c r="CX118" s="84">
        <f t="shared" si="192"/>
        <v>0</v>
      </c>
    </row>
    <row r="119" spans="1:102" ht="14.25">
      <c r="A119" s="78">
        <f t="shared" si="96"/>
        <v>109</v>
      </c>
      <c r="B119" s="79"/>
      <c r="C119" s="80"/>
      <c r="D119" s="81"/>
      <c r="E119" s="82"/>
      <c r="F119" s="83"/>
      <c r="G119" s="84">
        <f t="shared" si="97"/>
        <v>0</v>
      </c>
      <c r="H119" s="84">
        <f t="shared" si="98"/>
        <v>0</v>
      </c>
      <c r="I119" s="84">
        <f t="shared" si="99"/>
        <v>0</v>
      </c>
      <c r="J119" s="84">
        <f t="shared" si="100"/>
        <v>0</v>
      </c>
      <c r="K119" s="84">
        <f t="shared" si="101"/>
        <v>0</v>
      </c>
      <c r="L119" s="84">
        <f t="shared" si="102"/>
        <v>0</v>
      </c>
      <c r="M119" s="84">
        <f t="shared" si="103"/>
        <v>0</v>
      </c>
      <c r="N119" s="84">
        <f t="shared" si="104"/>
        <v>0</v>
      </c>
      <c r="O119" s="84">
        <f t="shared" si="105"/>
        <v>0</v>
      </c>
      <c r="P119" s="84">
        <f t="shared" si="106"/>
        <v>0</v>
      </c>
      <c r="Q119" s="84">
        <f t="shared" si="107"/>
        <v>0</v>
      </c>
      <c r="R119" s="84">
        <f t="shared" si="108"/>
        <v>0</v>
      </c>
      <c r="S119" s="84">
        <f t="shared" si="109"/>
        <v>0</v>
      </c>
      <c r="T119" s="84">
        <f t="shared" si="110"/>
        <v>0</v>
      </c>
      <c r="U119" s="84">
        <f t="shared" si="111"/>
        <v>0</v>
      </c>
      <c r="V119" s="84">
        <f t="shared" si="112"/>
        <v>0</v>
      </c>
      <c r="W119" s="84">
        <f t="shared" si="113"/>
        <v>0</v>
      </c>
      <c r="X119" s="84">
        <f t="shared" si="114"/>
        <v>0</v>
      </c>
      <c r="Y119" s="84">
        <f t="shared" si="115"/>
        <v>0</v>
      </c>
      <c r="Z119" s="84">
        <f t="shared" si="116"/>
        <v>0</v>
      </c>
      <c r="AA119" s="84">
        <f t="shared" si="117"/>
        <v>0</v>
      </c>
      <c r="AB119" s="84">
        <f t="shared" si="118"/>
        <v>0</v>
      </c>
      <c r="AC119" s="84">
        <f t="shared" si="119"/>
        <v>0</v>
      </c>
      <c r="AD119" s="84">
        <f t="shared" si="120"/>
        <v>0</v>
      </c>
      <c r="AE119" s="84">
        <f t="shared" si="121"/>
        <v>0</v>
      </c>
      <c r="AF119" s="84">
        <f t="shared" si="122"/>
        <v>0</v>
      </c>
      <c r="AG119" s="84">
        <f t="shared" si="123"/>
        <v>0</v>
      </c>
      <c r="AH119" s="84">
        <f t="shared" si="124"/>
        <v>0</v>
      </c>
      <c r="AI119" s="84">
        <f t="shared" si="125"/>
        <v>0</v>
      </c>
      <c r="AJ119" s="84">
        <f t="shared" si="126"/>
        <v>0</v>
      </c>
      <c r="AK119" s="84">
        <f t="shared" si="127"/>
        <v>0</v>
      </c>
      <c r="AL119" s="84">
        <f t="shared" si="128"/>
        <v>0</v>
      </c>
      <c r="AM119" s="84">
        <f t="shared" si="129"/>
        <v>0</v>
      </c>
      <c r="AN119" s="84">
        <f t="shared" si="130"/>
        <v>0</v>
      </c>
      <c r="AO119" s="84">
        <f t="shared" si="131"/>
        <v>0</v>
      </c>
      <c r="AP119" s="84">
        <f t="shared" si="132"/>
        <v>0</v>
      </c>
      <c r="AQ119" s="84">
        <f t="shared" si="133"/>
        <v>0</v>
      </c>
      <c r="AR119" s="84">
        <f t="shared" si="134"/>
        <v>0</v>
      </c>
      <c r="AS119" s="84">
        <f t="shared" si="135"/>
        <v>0</v>
      </c>
      <c r="AT119" s="84">
        <f t="shared" si="136"/>
        <v>0</v>
      </c>
      <c r="AU119" s="84">
        <f t="shared" si="137"/>
        <v>0</v>
      </c>
      <c r="AV119" s="84">
        <f t="shared" si="138"/>
        <v>0</v>
      </c>
      <c r="AW119" s="84">
        <f t="shared" si="139"/>
        <v>0</v>
      </c>
      <c r="AX119" s="84">
        <f t="shared" si="140"/>
        <v>0</v>
      </c>
      <c r="AY119" s="84">
        <f t="shared" si="141"/>
        <v>0</v>
      </c>
      <c r="AZ119" s="84">
        <f t="shared" si="142"/>
        <v>0</v>
      </c>
      <c r="BA119" s="84">
        <f t="shared" si="143"/>
        <v>0</v>
      </c>
      <c r="BB119" s="84">
        <f t="shared" si="144"/>
        <v>0</v>
      </c>
      <c r="BC119" s="84">
        <f t="shared" si="145"/>
        <v>0</v>
      </c>
      <c r="BD119" s="84">
        <f t="shared" si="146"/>
        <v>0</v>
      </c>
      <c r="BE119" s="84">
        <f t="shared" si="147"/>
        <v>0</v>
      </c>
      <c r="BF119" s="84">
        <f t="shared" si="148"/>
        <v>0</v>
      </c>
      <c r="BG119" s="84">
        <f t="shared" si="149"/>
        <v>0</v>
      </c>
      <c r="BH119" s="84">
        <f t="shared" si="150"/>
        <v>0</v>
      </c>
      <c r="BI119" s="84">
        <f t="shared" si="151"/>
        <v>0</v>
      </c>
      <c r="BJ119" s="84">
        <f t="shared" si="152"/>
        <v>0</v>
      </c>
      <c r="BK119" s="84">
        <f t="shared" si="153"/>
        <v>0</v>
      </c>
      <c r="BL119" s="84">
        <f t="shared" si="154"/>
        <v>0</v>
      </c>
      <c r="BM119" s="84">
        <f t="shared" si="155"/>
        <v>0</v>
      </c>
      <c r="BN119" s="84">
        <f t="shared" si="156"/>
        <v>0</v>
      </c>
      <c r="BO119" s="84">
        <f t="shared" si="157"/>
        <v>0</v>
      </c>
      <c r="BP119" s="84">
        <f t="shared" si="158"/>
        <v>0</v>
      </c>
      <c r="BQ119" s="84">
        <f t="shared" si="159"/>
        <v>0</v>
      </c>
      <c r="BR119" s="84">
        <f t="shared" si="160"/>
        <v>0</v>
      </c>
      <c r="BS119" s="84">
        <f t="shared" si="161"/>
        <v>0</v>
      </c>
      <c r="BT119" s="84">
        <f t="shared" si="162"/>
        <v>0</v>
      </c>
      <c r="BU119" s="84">
        <f t="shared" si="163"/>
        <v>0</v>
      </c>
      <c r="BV119" s="84">
        <f t="shared" si="164"/>
        <v>0</v>
      </c>
      <c r="BW119" s="84">
        <f t="shared" si="165"/>
        <v>0</v>
      </c>
      <c r="BX119" s="84">
        <f t="shared" si="166"/>
        <v>0</v>
      </c>
      <c r="BY119" s="84">
        <f t="shared" si="167"/>
        <v>0</v>
      </c>
      <c r="BZ119" s="84">
        <f t="shared" si="168"/>
        <v>0</v>
      </c>
      <c r="CA119" s="84">
        <f t="shared" si="169"/>
        <v>0</v>
      </c>
      <c r="CB119" s="84">
        <f t="shared" si="170"/>
        <v>0</v>
      </c>
      <c r="CC119" s="84">
        <f t="shared" si="171"/>
        <v>0</v>
      </c>
      <c r="CD119" s="84">
        <f t="shared" si="172"/>
        <v>0</v>
      </c>
      <c r="CE119" s="84">
        <f t="shared" si="173"/>
        <v>0</v>
      </c>
      <c r="CF119" s="84">
        <f t="shared" si="174"/>
        <v>0</v>
      </c>
      <c r="CG119" s="84">
        <f t="shared" si="175"/>
        <v>0</v>
      </c>
      <c r="CH119" s="84">
        <f t="shared" si="176"/>
        <v>0</v>
      </c>
      <c r="CI119" s="84">
        <f t="shared" si="177"/>
        <v>0</v>
      </c>
      <c r="CJ119" s="84">
        <f t="shared" si="178"/>
        <v>0</v>
      </c>
      <c r="CK119" s="84">
        <f t="shared" si="179"/>
        <v>0</v>
      </c>
      <c r="CL119" s="84">
        <f t="shared" si="180"/>
        <v>0</v>
      </c>
      <c r="CM119" s="84">
        <f t="shared" si="181"/>
        <v>0</v>
      </c>
      <c r="CN119" s="84">
        <f t="shared" si="182"/>
        <v>0</v>
      </c>
      <c r="CO119" s="84">
        <f t="shared" si="183"/>
        <v>0</v>
      </c>
      <c r="CP119" s="84">
        <f t="shared" si="184"/>
        <v>0</v>
      </c>
      <c r="CQ119" s="84">
        <f t="shared" si="185"/>
        <v>0</v>
      </c>
      <c r="CR119" s="84">
        <f t="shared" si="186"/>
        <v>0</v>
      </c>
      <c r="CS119" s="84">
        <f t="shared" si="187"/>
        <v>0</v>
      </c>
      <c r="CT119" s="84">
        <f t="shared" si="188"/>
        <v>0</v>
      </c>
      <c r="CU119" s="84">
        <f t="shared" si="189"/>
        <v>0</v>
      </c>
      <c r="CV119" s="84">
        <f t="shared" si="190"/>
        <v>0</v>
      </c>
      <c r="CW119" s="84">
        <f t="shared" si="191"/>
        <v>0</v>
      </c>
      <c r="CX119" s="84">
        <f t="shared" si="192"/>
        <v>0</v>
      </c>
    </row>
    <row r="120" spans="1:102" ht="14.25">
      <c r="A120" s="78">
        <f t="shared" si="96"/>
        <v>110</v>
      </c>
      <c r="B120" s="79"/>
      <c r="C120" s="80"/>
      <c r="D120" s="81"/>
      <c r="E120" s="82"/>
      <c r="F120" s="83"/>
      <c r="G120" s="84">
        <f t="shared" si="97"/>
        <v>0</v>
      </c>
      <c r="H120" s="84">
        <f t="shared" si="98"/>
        <v>0</v>
      </c>
      <c r="I120" s="84">
        <f t="shared" si="99"/>
        <v>0</v>
      </c>
      <c r="J120" s="84">
        <f t="shared" si="100"/>
        <v>0</v>
      </c>
      <c r="K120" s="84">
        <f t="shared" si="101"/>
        <v>0</v>
      </c>
      <c r="L120" s="84">
        <f t="shared" si="102"/>
        <v>0</v>
      </c>
      <c r="M120" s="84">
        <f t="shared" si="103"/>
        <v>0</v>
      </c>
      <c r="N120" s="84">
        <f t="shared" si="104"/>
        <v>0</v>
      </c>
      <c r="O120" s="84">
        <f t="shared" si="105"/>
        <v>0</v>
      </c>
      <c r="P120" s="84">
        <f t="shared" si="106"/>
        <v>0</v>
      </c>
      <c r="Q120" s="84">
        <f t="shared" si="107"/>
        <v>0</v>
      </c>
      <c r="R120" s="84">
        <f t="shared" si="108"/>
        <v>0</v>
      </c>
      <c r="S120" s="84">
        <f t="shared" si="109"/>
        <v>0</v>
      </c>
      <c r="T120" s="84">
        <f t="shared" si="110"/>
        <v>0</v>
      </c>
      <c r="U120" s="84">
        <f t="shared" si="111"/>
        <v>0</v>
      </c>
      <c r="V120" s="84">
        <f t="shared" si="112"/>
        <v>0</v>
      </c>
      <c r="W120" s="84">
        <f t="shared" si="113"/>
        <v>0</v>
      </c>
      <c r="X120" s="84">
        <f t="shared" si="114"/>
        <v>0</v>
      </c>
      <c r="Y120" s="84">
        <f t="shared" si="115"/>
        <v>0</v>
      </c>
      <c r="Z120" s="84">
        <f t="shared" si="116"/>
        <v>0</v>
      </c>
      <c r="AA120" s="84">
        <f t="shared" si="117"/>
        <v>0</v>
      </c>
      <c r="AB120" s="84">
        <f t="shared" si="118"/>
        <v>0</v>
      </c>
      <c r="AC120" s="84">
        <f t="shared" si="119"/>
        <v>0</v>
      </c>
      <c r="AD120" s="84">
        <f t="shared" si="120"/>
        <v>0</v>
      </c>
      <c r="AE120" s="84">
        <f t="shared" si="121"/>
        <v>0</v>
      </c>
      <c r="AF120" s="84">
        <f t="shared" si="122"/>
        <v>0</v>
      </c>
      <c r="AG120" s="84">
        <f t="shared" si="123"/>
        <v>0</v>
      </c>
      <c r="AH120" s="84">
        <f t="shared" si="124"/>
        <v>0</v>
      </c>
      <c r="AI120" s="84">
        <f t="shared" si="125"/>
        <v>0</v>
      </c>
      <c r="AJ120" s="84">
        <f t="shared" si="126"/>
        <v>0</v>
      </c>
      <c r="AK120" s="84">
        <f t="shared" si="127"/>
        <v>0</v>
      </c>
      <c r="AL120" s="84">
        <f t="shared" si="128"/>
        <v>0</v>
      </c>
      <c r="AM120" s="84">
        <f t="shared" si="129"/>
        <v>0</v>
      </c>
      <c r="AN120" s="84">
        <f t="shared" si="130"/>
        <v>0</v>
      </c>
      <c r="AO120" s="84">
        <f t="shared" si="131"/>
        <v>0</v>
      </c>
      <c r="AP120" s="84">
        <f t="shared" si="132"/>
        <v>0</v>
      </c>
      <c r="AQ120" s="84">
        <f t="shared" si="133"/>
        <v>0</v>
      </c>
      <c r="AR120" s="84">
        <f t="shared" si="134"/>
        <v>0</v>
      </c>
      <c r="AS120" s="84">
        <f t="shared" si="135"/>
        <v>0</v>
      </c>
      <c r="AT120" s="84">
        <f t="shared" si="136"/>
        <v>0</v>
      </c>
      <c r="AU120" s="84">
        <f t="shared" si="137"/>
        <v>0</v>
      </c>
      <c r="AV120" s="84">
        <f t="shared" si="138"/>
        <v>0</v>
      </c>
      <c r="AW120" s="84">
        <f t="shared" si="139"/>
        <v>0</v>
      </c>
      <c r="AX120" s="84">
        <f t="shared" si="140"/>
        <v>0</v>
      </c>
      <c r="AY120" s="84">
        <f t="shared" si="141"/>
        <v>0</v>
      </c>
      <c r="AZ120" s="84">
        <f t="shared" si="142"/>
        <v>0</v>
      </c>
      <c r="BA120" s="84">
        <f t="shared" si="143"/>
        <v>0</v>
      </c>
      <c r="BB120" s="84">
        <f t="shared" si="144"/>
        <v>0</v>
      </c>
      <c r="BC120" s="84">
        <f t="shared" si="145"/>
        <v>0</v>
      </c>
      <c r="BD120" s="84">
        <f t="shared" si="146"/>
        <v>0</v>
      </c>
      <c r="BE120" s="84">
        <f t="shared" si="147"/>
        <v>0</v>
      </c>
      <c r="BF120" s="84">
        <f t="shared" si="148"/>
        <v>0</v>
      </c>
      <c r="BG120" s="84">
        <f t="shared" si="149"/>
        <v>0</v>
      </c>
      <c r="BH120" s="84">
        <f t="shared" si="150"/>
        <v>0</v>
      </c>
      <c r="BI120" s="84">
        <f t="shared" si="151"/>
        <v>0</v>
      </c>
      <c r="BJ120" s="84">
        <f t="shared" si="152"/>
        <v>0</v>
      </c>
      <c r="BK120" s="84">
        <f t="shared" si="153"/>
        <v>0</v>
      </c>
      <c r="BL120" s="84">
        <f t="shared" si="154"/>
        <v>0</v>
      </c>
      <c r="BM120" s="84">
        <f t="shared" si="155"/>
        <v>0</v>
      </c>
      <c r="BN120" s="84">
        <f t="shared" si="156"/>
        <v>0</v>
      </c>
      <c r="BO120" s="84">
        <f t="shared" si="157"/>
        <v>0</v>
      </c>
      <c r="BP120" s="84">
        <f t="shared" si="158"/>
        <v>0</v>
      </c>
      <c r="BQ120" s="84">
        <f t="shared" si="159"/>
        <v>0</v>
      </c>
      <c r="BR120" s="84">
        <f t="shared" si="160"/>
        <v>0</v>
      </c>
      <c r="BS120" s="84">
        <f t="shared" si="161"/>
        <v>0</v>
      </c>
      <c r="BT120" s="84">
        <f t="shared" si="162"/>
        <v>0</v>
      </c>
      <c r="BU120" s="84">
        <f t="shared" si="163"/>
        <v>0</v>
      </c>
      <c r="BV120" s="84">
        <f t="shared" si="164"/>
        <v>0</v>
      </c>
      <c r="BW120" s="84">
        <f t="shared" si="165"/>
        <v>0</v>
      </c>
      <c r="BX120" s="84">
        <f t="shared" si="166"/>
        <v>0</v>
      </c>
      <c r="BY120" s="84">
        <f t="shared" si="167"/>
        <v>0</v>
      </c>
      <c r="BZ120" s="84">
        <f t="shared" si="168"/>
        <v>0</v>
      </c>
      <c r="CA120" s="84">
        <f t="shared" si="169"/>
        <v>0</v>
      </c>
      <c r="CB120" s="84">
        <f t="shared" si="170"/>
        <v>0</v>
      </c>
      <c r="CC120" s="84">
        <f t="shared" si="171"/>
        <v>0</v>
      </c>
      <c r="CD120" s="84">
        <f t="shared" si="172"/>
        <v>0</v>
      </c>
      <c r="CE120" s="84">
        <f t="shared" si="173"/>
        <v>0</v>
      </c>
      <c r="CF120" s="84">
        <f t="shared" si="174"/>
        <v>0</v>
      </c>
      <c r="CG120" s="84">
        <f t="shared" si="175"/>
        <v>0</v>
      </c>
      <c r="CH120" s="84">
        <f t="shared" si="176"/>
        <v>0</v>
      </c>
      <c r="CI120" s="84">
        <f t="shared" si="177"/>
        <v>0</v>
      </c>
      <c r="CJ120" s="84">
        <f t="shared" si="178"/>
        <v>0</v>
      </c>
      <c r="CK120" s="84">
        <f t="shared" si="179"/>
        <v>0</v>
      </c>
      <c r="CL120" s="84">
        <f t="shared" si="180"/>
        <v>0</v>
      </c>
      <c r="CM120" s="84">
        <f t="shared" si="181"/>
        <v>0</v>
      </c>
      <c r="CN120" s="84">
        <f t="shared" si="182"/>
        <v>0</v>
      </c>
      <c r="CO120" s="84">
        <f t="shared" si="183"/>
        <v>0</v>
      </c>
      <c r="CP120" s="84">
        <f t="shared" si="184"/>
        <v>0</v>
      </c>
      <c r="CQ120" s="84">
        <f t="shared" si="185"/>
        <v>0</v>
      </c>
      <c r="CR120" s="84">
        <f t="shared" si="186"/>
        <v>0</v>
      </c>
      <c r="CS120" s="84">
        <f t="shared" si="187"/>
        <v>0</v>
      </c>
      <c r="CT120" s="84">
        <f t="shared" si="188"/>
        <v>0</v>
      </c>
      <c r="CU120" s="84">
        <f t="shared" si="189"/>
        <v>0</v>
      </c>
      <c r="CV120" s="84">
        <f t="shared" si="190"/>
        <v>0</v>
      </c>
      <c r="CW120" s="84">
        <f t="shared" si="191"/>
        <v>0</v>
      </c>
      <c r="CX120" s="84">
        <f t="shared" si="192"/>
        <v>0</v>
      </c>
    </row>
    <row r="121" spans="1:102" ht="14.25">
      <c r="A121" s="78">
        <f t="shared" si="96"/>
        <v>111</v>
      </c>
      <c r="B121" s="79"/>
      <c r="C121" s="80"/>
      <c r="D121" s="81"/>
      <c r="E121" s="82"/>
      <c r="F121" s="83"/>
      <c r="G121" s="84">
        <f t="shared" si="97"/>
        <v>0</v>
      </c>
      <c r="H121" s="84">
        <f t="shared" si="98"/>
        <v>0</v>
      </c>
      <c r="I121" s="84">
        <f t="shared" si="99"/>
        <v>0</v>
      </c>
      <c r="J121" s="84">
        <f t="shared" si="100"/>
        <v>0</v>
      </c>
      <c r="K121" s="84">
        <f t="shared" si="101"/>
        <v>0</v>
      </c>
      <c r="L121" s="84">
        <f t="shared" si="102"/>
        <v>0</v>
      </c>
      <c r="M121" s="84">
        <f t="shared" si="103"/>
        <v>0</v>
      </c>
      <c r="N121" s="84">
        <f t="shared" si="104"/>
        <v>0</v>
      </c>
      <c r="O121" s="84">
        <f t="shared" si="105"/>
        <v>0</v>
      </c>
      <c r="P121" s="84">
        <f t="shared" si="106"/>
        <v>0</v>
      </c>
      <c r="Q121" s="84">
        <f t="shared" si="107"/>
        <v>0</v>
      </c>
      <c r="R121" s="84">
        <f t="shared" si="108"/>
        <v>0</v>
      </c>
      <c r="S121" s="84">
        <f t="shared" si="109"/>
        <v>0</v>
      </c>
      <c r="T121" s="84">
        <f t="shared" si="110"/>
        <v>0</v>
      </c>
      <c r="U121" s="84">
        <f t="shared" si="111"/>
        <v>0</v>
      </c>
      <c r="V121" s="84">
        <f t="shared" si="112"/>
        <v>0</v>
      </c>
      <c r="W121" s="84">
        <f t="shared" si="113"/>
        <v>0</v>
      </c>
      <c r="X121" s="84">
        <f t="shared" si="114"/>
        <v>0</v>
      </c>
      <c r="Y121" s="84">
        <f t="shared" si="115"/>
        <v>0</v>
      </c>
      <c r="Z121" s="84">
        <f t="shared" si="116"/>
        <v>0</v>
      </c>
      <c r="AA121" s="84">
        <f t="shared" si="117"/>
        <v>0</v>
      </c>
      <c r="AB121" s="84">
        <f t="shared" si="118"/>
        <v>0</v>
      </c>
      <c r="AC121" s="84">
        <f t="shared" si="119"/>
        <v>0</v>
      </c>
      <c r="AD121" s="84">
        <f t="shared" si="120"/>
        <v>0</v>
      </c>
      <c r="AE121" s="84">
        <f t="shared" si="121"/>
        <v>0</v>
      </c>
      <c r="AF121" s="84">
        <f t="shared" si="122"/>
        <v>0</v>
      </c>
      <c r="AG121" s="84">
        <f t="shared" si="123"/>
        <v>0</v>
      </c>
      <c r="AH121" s="84">
        <f t="shared" si="124"/>
        <v>0</v>
      </c>
      <c r="AI121" s="84">
        <f t="shared" si="125"/>
        <v>0</v>
      </c>
      <c r="AJ121" s="84">
        <f t="shared" si="126"/>
        <v>0</v>
      </c>
      <c r="AK121" s="84">
        <f t="shared" si="127"/>
        <v>0</v>
      </c>
      <c r="AL121" s="84">
        <f t="shared" si="128"/>
        <v>0</v>
      </c>
      <c r="AM121" s="84">
        <f t="shared" si="129"/>
        <v>0</v>
      </c>
      <c r="AN121" s="84">
        <f t="shared" si="130"/>
        <v>0</v>
      </c>
      <c r="AO121" s="84">
        <f t="shared" si="131"/>
        <v>0</v>
      </c>
      <c r="AP121" s="84">
        <f t="shared" si="132"/>
        <v>0</v>
      </c>
      <c r="AQ121" s="84">
        <f t="shared" si="133"/>
        <v>0</v>
      </c>
      <c r="AR121" s="84">
        <f t="shared" si="134"/>
        <v>0</v>
      </c>
      <c r="AS121" s="84">
        <f t="shared" si="135"/>
        <v>0</v>
      </c>
      <c r="AT121" s="84">
        <f t="shared" si="136"/>
        <v>0</v>
      </c>
      <c r="AU121" s="84">
        <f t="shared" si="137"/>
        <v>0</v>
      </c>
      <c r="AV121" s="84">
        <f t="shared" si="138"/>
        <v>0</v>
      </c>
      <c r="AW121" s="84">
        <f t="shared" si="139"/>
        <v>0</v>
      </c>
      <c r="AX121" s="84">
        <f t="shared" si="140"/>
        <v>0</v>
      </c>
      <c r="AY121" s="84">
        <f t="shared" si="141"/>
        <v>0</v>
      </c>
      <c r="AZ121" s="84">
        <f t="shared" si="142"/>
        <v>0</v>
      </c>
      <c r="BA121" s="84">
        <f t="shared" si="143"/>
        <v>0</v>
      </c>
      <c r="BB121" s="84">
        <f t="shared" si="144"/>
        <v>0</v>
      </c>
      <c r="BC121" s="84">
        <f t="shared" si="145"/>
        <v>0</v>
      </c>
      <c r="BD121" s="84">
        <f t="shared" si="146"/>
        <v>0</v>
      </c>
      <c r="BE121" s="84">
        <f t="shared" si="147"/>
        <v>0</v>
      </c>
      <c r="BF121" s="84">
        <f t="shared" si="148"/>
        <v>0</v>
      </c>
      <c r="BG121" s="84">
        <f t="shared" si="149"/>
        <v>0</v>
      </c>
      <c r="BH121" s="84">
        <f t="shared" si="150"/>
        <v>0</v>
      </c>
      <c r="BI121" s="84">
        <f t="shared" si="151"/>
        <v>0</v>
      </c>
      <c r="BJ121" s="84">
        <f t="shared" si="152"/>
        <v>0</v>
      </c>
      <c r="BK121" s="84">
        <f t="shared" si="153"/>
        <v>0</v>
      </c>
      <c r="BL121" s="84">
        <f t="shared" si="154"/>
        <v>0</v>
      </c>
      <c r="BM121" s="84">
        <f t="shared" si="155"/>
        <v>0</v>
      </c>
      <c r="BN121" s="84">
        <f t="shared" si="156"/>
        <v>0</v>
      </c>
      <c r="BO121" s="84">
        <f t="shared" si="157"/>
        <v>0</v>
      </c>
      <c r="BP121" s="84">
        <f t="shared" si="158"/>
        <v>0</v>
      </c>
      <c r="BQ121" s="84">
        <f t="shared" si="159"/>
        <v>0</v>
      </c>
      <c r="BR121" s="84">
        <f t="shared" si="160"/>
        <v>0</v>
      </c>
      <c r="BS121" s="84">
        <f t="shared" si="161"/>
        <v>0</v>
      </c>
      <c r="BT121" s="84">
        <f t="shared" si="162"/>
        <v>0</v>
      </c>
      <c r="BU121" s="84">
        <f t="shared" si="163"/>
        <v>0</v>
      </c>
      <c r="BV121" s="84">
        <f t="shared" si="164"/>
        <v>0</v>
      </c>
      <c r="BW121" s="84">
        <f t="shared" si="165"/>
        <v>0</v>
      </c>
      <c r="BX121" s="84">
        <f t="shared" si="166"/>
        <v>0</v>
      </c>
      <c r="BY121" s="84">
        <f t="shared" si="167"/>
        <v>0</v>
      </c>
      <c r="BZ121" s="84">
        <f t="shared" si="168"/>
        <v>0</v>
      </c>
      <c r="CA121" s="84">
        <f t="shared" si="169"/>
        <v>0</v>
      </c>
      <c r="CB121" s="84">
        <f t="shared" si="170"/>
        <v>0</v>
      </c>
      <c r="CC121" s="84">
        <f t="shared" si="171"/>
        <v>0</v>
      </c>
      <c r="CD121" s="84">
        <f t="shared" si="172"/>
        <v>0</v>
      </c>
      <c r="CE121" s="84">
        <f t="shared" si="173"/>
        <v>0</v>
      </c>
      <c r="CF121" s="84">
        <f t="shared" si="174"/>
        <v>0</v>
      </c>
      <c r="CG121" s="84">
        <f t="shared" si="175"/>
        <v>0</v>
      </c>
      <c r="CH121" s="84">
        <f t="shared" si="176"/>
        <v>0</v>
      </c>
      <c r="CI121" s="84">
        <f t="shared" si="177"/>
        <v>0</v>
      </c>
      <c r="CJ121" s="84">
        <f t="shared" si="178"/>
        <v>0</v>
      </c>
      <c r="CK121" s="84">
        <f t="shared" si="179"/>
        <v>0</v>
      </c>
      <c r="CL121" s="84">
        <f t="shared" si="180"/>
        <v>0</v>
      </c>
      <c r="CM121" s="84">
        <f t="shared" si="181"/>
        <v>0</v>
      </c>
      <c r="CN121" s="84">
        <f t="shared" si="182"/>
        <v>0</v>
      </c>
      <c r="CO121" s="84">
        <f t="shared" si="183"/>
        <v>0</v>
      </c>
      <c r="CP121" s="84">
        <f t="shared" si="184"/>
        <v>0</v>
      </c>
      <c r="CQ121" s="84">
        <f t="shared" si="185"/>
        <v>0</v>
      </c>
      <c r="CR121" s="84">
        <f t="shared" si="186"/>
        <v>0</v>
      </c>
      <c r="CS121" s="84">
        <f t="shared" si="187"/>
        <v>0</v>
      </c>
      <c r="CT121" s="84">
        <f t="shared" si="188"/>
        <v>0</v>
      </c>
      <c r="CU121" s="84">
        <f t="shared" si="189"/>
        <v>0</v>
      </c>
      <c r="CV121" s="84">
        <f t="shared" si="190"/>
        <v>0</v>
      </c>
      <c r="CW121" s="84">
        <f t="shared" si="191"/>
        <v>0</v>
      </c>
      <c r="CX121" s="84">
        <f t="shared" si="192"/>
        <v>0</v>
      </c>
    </row>
    <row r="122" spans="1:102" ht="14.25">
      <c r="A122" s="78">
        <f t="shared" si="96"/>
        <v>112</v>
      </c>
      <c r="B122" s="79"/>
      <c r="C122" s="80"/>
      <c r="D122" s="81"/>
      <c r="E122" s="82"/>
      <c r="F122" s="83"/>
      <c r="G122" s="84">
        <f t="shared" si="97"/>
        <v>0</v>
      </c>
      <c r="H122" s="84">
        <f t="shared" si="98"/>
        <v>0</v>
      </c>
      <c r="I122" s="84">
        <f t="shared" si="99"/>
        <v>0</v>
      </c>
      <c r="J122" s="84">
        <f t="shared" si="100"/>
        <v>0</v>
      </c>
      <c r="K122" s="84">
        <f t="shared" si="101"/>
        <v>0</v>
      </c>
      <c r="L122" s="84">
        <f t="shared" si="102"/>
        <v>0</v>
      </c>
      <c r="M122" s="84">
        <f t="shared" si="103"/>
        <v>0</v>
      </c>
      <c r="N122" s="84">
        <f t="shared" si="104"/>
        <v>0</v>
      </c>
      <c r="O122" s="84">
        <f t="shared" si="105"/>
        <v>0</v>
      </c>
      <c r="P122" s="84">
        <f t="shared" si="106"/>
        <v>0</v>
      </c>
      <c r="Q122" s="84">
        <f t="shared" si="107"/>
        <v>0</v>
      </c>
      <c r="R122" s="84">
        <f t="shared" si="108"/>
        <v>0</v>
      </c>
      <c r="S122" s="84">
        <f t="shared" si="109"/>
        <v>0</v>
      </c>
      <c r="T122" s="84">
        <f t="shared" si="110"/>
        <v>0</v>
      </c>
      <c r="U122" s="84">
        <f t="shared" si="111"/>
        <v>0</v>
      </c>
      <c r="V122" s="84">
        <f t="shared" si="112"/>
        <v>0</v>
      </c>
      <c r="W122" s="84">
        <f t="shared" si="113"/>
        <v>0</v>
      </c>
      <c r="X122" s="84">
        <f t="shared" si="114"/>
        <v>0</v>
      </c>
      <c r="Y122" s="84">
        <f t="shared" si="115"/>
        <v>0</v>
      </c>
      <c r="Z122" s="84">
        <f t="shared" si="116"/>
        <v>0</v>
      </c>
      <c r="AA122" s="84">
        <f t="shared" si="117"/>
        <v>0</v>
      </c>
      <c r="AB122" s="84">
        <f t="shared" si="118"/>
        <v>0</v>
      </c>
      <c r="AC122" s="84">
        <f t="shared" si="119"/>
        <v>0</v>
      </c>
      <c r="AD122" s="84">
        <f t="shared" si="120"/>
        <v>0</v>
      </c>
      <c r="AE122" s="84">
        <f t="shared" si="121"/>
        <v>0</v>
      </c>
      <c r="AF122" s="84">
        <f t="shared" si="122"/>
        <v>0</v>
      </c>
      <c r="AG122" s="84">
        <f t="shared" si="123"/>
        <v>0</v>
      </c>
      <c r="AH122" s="84">
        <f t="shared" si="124"/>
        <v>0</v>
      </c>
      <c r="AI122" s="84">
        <f t="shared" si="125"/>
        <v>0</v>
      </c>
      <c r="AJ122" s="84">
        <f t="shared" si="126"/>
        <v>0</v>
      </c>
      <c r="AK122" s="84">
        <f t="shared" si="127"/>
        <v>0</v>
      </c>
      <c r="AL122" s="84">
        <f t="shared" si="128"/>
        <v>0</v>
      </c>
      <c r="AM122" s="84">
        <f t="shared" si="129"/>
        <v>0</v>
      </c>
      <c r="AN122" s="84">
        <f t="shared" si="130"/>
        <v>0</v>
      </c>
      <c r="AO122" s="84">
        <f t="shared" si="131"/>
        <v>0</v>
      </c>
      <c r="AP122" s="84">
        <f t="shared" si="132"/>
        <v>0</v>
      </c>
      <c r="AQ122" s="84">
        <f t="shared" si="133"/>
        <v>0</v>
      </c>
      <c r="AR122" s="84">
        <f t="shared" si="134"/>
        <v>0</v>
      </c>
      <c r="AS122" s="84">
        <f t="shared" si="135"/>
        <v>0</v>
      </c>
      <c r="AT122" s="84">
        <f t="shared" si="136"/>
        <v>0</v>
      </c>
      <c r="AU122" s="84">
        <f t="shared" si="137"/>
        <v>0</v>
      </c>
      <c r="AV122" s="84">
        <f t="shared" si="138"/>
        <v>0</v>
      </c>
      <c r="AW122" s="84">
        <f t="shared" si="139"/>
        <v>0</v>
      </c>
      <c r="AX122" s="84">
        <f t="shared" si="140"/>
        <v>0</v>
      </c>
      <c r="AY122" s="84">
        <f t="shared" si="141"/>
        <v>0</v>
      </c>
      <c r="AZ122" s="84">
        <f t="shared" si="142"/>
        <v>0</v>
      </c>
      <c r="BA122" s="84">
        <f t="shared" si="143"/>
        <v>0</v>
      </c>
      <c r="BB122" s="84">
        <f t="shared" si="144"/>
        <v>0</v>
      </c>
      <c r="BC122" s="84">
        <f t="shared" si="145"/>
        <v>0</v>
      </c>
      <c r="BD122" s="84">
        <f t="shared" si="146"/>
        <v>0</v>
      </c>
      <c r="BE122" s="84">
        <f t="shared" si="147"/>
        <v>0</v>
      </c>
      <c r="BF122" s="84">
        <f t="shared" si="148"/>
        <v>0</v>
      </c>
      <c r="BG122" s="84">
        <f t="shared" si="149"/>
        <v>0</v>
      </c>
      <c r="BH122" s="84">
        <f t="shared" si="150"/>
        <v>0</v>
      </c>
      <c r="BI122" s="84">
        <f t="shared" si="151"/>
        <v>0</v>
      </c>
      <c r="BJ122" s="84">
        <f t="shared" si="152"/>
        <v>0</v>
      </c>
      <c r="BK122" s="84">
        <f t="shared" si="153"/>
        <v>0</v>
      </c>
      <c r="BL122" s="84">
        <f t="shared" si="154"/>
        <v>0</v>
      </c>
      <c r="BM122" s="84">
        <f t="shared" si="155"/>
        <v>0</v>
      </c>
      <c r="BN122" s="84">
        <f t="shared" si="156"/>
        <v>0</v>
      </c>
      <c r="BO122" s="84">
        <f t="shared" si="157"/>
        <v>0</v>
      </c>
      <c r="BP122" s="84">
        <f t="shared" si="158"/>
        <v>0</v>
      </c>
      <c r="BQ122" s="84">
        <f t="shared" si="159"/>
        <v>0</v>
      </c>
      <c r="BR122" s="84">
        <f t="shared" si="160"/>
        <v>0</v>
      </c>
      <c r="BS122" s="84">
        <f t="shared" si="161"/>
        <v>0</v>
      </c>
      <c r="BT122" s="84">
        <f t="shared" si="162"/>
        <v>0</v>
      </c>
      <c r="BU122" s="84">
        <f t="shared" si="163"/>
        <v>0</v>
      </c>
      <c r="BV122" s="84">
        <f t="shared" si="164"/>
        <v>0</v>
      </c>
      <c r="BW122" s="84">
        <f t="shared" si="165"/>
        <v>0</v>
      </c>
      <c r="BX122" s="84">
        <f t="shared" si="166"/>
        <v>0</v>
      </c>
      <c r="BY122" s="84">
        <f t="shared" si="167"/>
        <v>0</v>
      </c>
      <c r="BZ122" s="84">
        <f t="shared" si="168"/>
        <v>0</v>
      </c>
      <c r="CA122" s="84">
        <f t="shared" si="169"/>
        <v>0</v>
      </c>
      <c r="CB122" s="84">
        <f t="shared" si="170"/>
        <v>0</v>
      </c>
      <c r="CC122" s="84">
        <f t="shared" si="171"/>
        <v>0</v>
      </c>
      <c r="CD122" s="84">
        <f t="shared" si="172"/>
        <v>0</v>
      </c>
      <c r="CE122" s="84">
        <f t="shared" si="173"/>
        <v>0</v>
      </c>
      <c r="CF122" s="84">
        <f t="shared" si="174"/>
        <v>0</v>
      </c>
      <c r="CG122" s="84">
        <f t="shared" si="175"/>
        <v>0</v>
      </c>
      <c r="CH122" s="84">
        <f t="shared" si="176"/>
        <v>0</v>
      </c>
      <c r="CI122" s="84">
        <f t="shared" si="177"/>
        <v>0</v>
      </c>
      <c r="CJ122" s="84">
        <f t="shared" si="178"/>
        <v>0</v>
      </c>
      <c r="CK122" s="84">
        <f t="shared" si="179"/>
        <v>0</v>
      </c>
      <c r="CL122" s="84">
        <f t="shared" si="180"/>
        <v>0</v>
      </c>
      <c r="CM122" s="84">
        <f t="shared" si="181"/>
        <v>0</v>
      </c>
      <c r="CN122" s="84">
        <f t="shared" si="182"/>
        <v>0</v>
      </c>
      <c r="CO122" s="84">
        <f t="shared" si="183"/>
        <v>0</v>
      </c>
      <c r="CP122" s="84">
        <f t="shared" si="184"/>
        <v>0</v>
      </c>
      <c r="CQ122" s="84">
        <f t="shared" si="185"/>
        <v>0</v>
      </c>
      <c r="CR122" s="84">
        <f t="shared" si="186"/>
        <v>0</v>
      </c>
      <c r="CS122" s="84">
        <f t="shared" si="187"/>
        <v>0</v>
      </c>
      <c r="CT122" s="84">
        <f t="shared" si="188"/>
        <v>0</v>
      </c>
      <c r="CU122" s="84">
        <f t="shared" si="189"/>
        <v>0</v>
      </c>
      <c r="CV122" s="84">
        <f t="shared" si="190"/>
        <v>0</v>
      </c>
      <c r="CW122" s="84">
        <f t="shared" si="191"/>
        <v>0</v>
      </c>
      <c r="CX122" s="84">
        <f t="shared" si="192"/>
        <v>0</v>
      </c>
    </row>
    <row r="123" spans="1:102" ht="14.25">
      <c r="A123" s="78">
        <f t="shared" si="96"/>
        <v>113</v>
      </c>
      <c r="B123" s="79"/>
      <c r="C123" s="80"/>
      <c r="D123" s="81"/>
      <c r="E123" s="82"/>
      <c r="F123" s="83"/>
      <c r="G123" s="84">
        <f t="shared" si="97"/>
        <v>0</v>
      </c>
      <c r="H123" s="84">
        <f t="shared" si="98"/>
        <v>0</v>
      </c>
      <c r="I123" s="84">
        <f t="shared" si="99"/>
        <v>0</v>
      </c>
      <c r="J123" s="84">
        <f t="shared" si="100"/>
        <v>0</v>
      </c>
      <c r="K123" s="84">
        <f t="shared" si="101"/>
        <v>0</v>
      </c>
      <c r="L123" s="84">
        <f t="shared" si="102"/>
        <v>0</v>
      </c>
      <c r="M123" s="84">
        <f t="shared" si="103"/>
        <v>0</v>
      </c>
      <c r="N123" s="84">
        <f t="shared" si="104"/>
        <v>0</v>
      </c>
      <c r="O123" s="84">
        <f t="shared" si="105"/>
        <v>0</v>
      </c>
      <c r="P123" s="84">
        <f t="shared" si="106"/>
        <v>0</v>
      </c>
      <c r="Q123" s="84">
        <f t="shared" si="107"/>
        <v>0</v>
      </c>
      <c r="R123" s="84">
        <f t="shared" si="108"/>
        <v>0</v>
      </c>
      <c r="S123" s="84">
        <f t="shared" si="109"/>
        <v>0</v>
      </c>
      <c r="T123" s="84">
        <f t="shared" si="110"/>
        <v>0</v>
      </c>
      <c r="U123" s="84">
        <f t="shared" si="111"/>
        <v>0</v>
      </c>
      <c r="V123" s="84">
        <f t="shared" si="112"/>
        <v>0</v>
      </c>
      <c r="W123" s="84">
        <f t="shared" si="113"/>
        <v>0</v>
      </c>
      <c r="X123" s="84">
        <f t="shared" si="114"/>
        <v>0</v>
      </c>
      <c r="Y123" s="84">
        <f t="shared" si="115"/>
        <v>0</v>
      </c>
      <c r="Z123" s="84">
        <f t="shared" si="116"/>
        <v>0</v>
      </c>
      <c r="AA123" s="84">
        <f t="shared" si="117"/>
        <v>0</v>
      </c>
      <c r="AB123" s="84">
        <f t="shared" si="118"/>
        <v>0</v>
      </c>
      <c r="AC123" s="84">
        <f t="shared" si="119"/>
        <v>0</v>
      </c>
      <c r="AD123" s="84">
        <f t="shared" si="120"/>
        <v>0</v>
      </c>
      <c r="AE123" s="84">
        <f t="shared" si="121"/>
        <v>0</v>
      </c>
      <c r="AF123" s="84">
        <f t="shared" si="122"/>
        <v>0</v>
      </c>
      <c r="AG123" s="84">
        <f t="shared" si="123"/>
        <v>0</v>
      </c>
      <c r="AH123" s="84">
        <f t="shared" si="124"/>
        <v>0</v>
      </c>
      <c r="AI123" s="84">
        <f t="shared" si="125"/>
        <v>0</v>
      </c>
      <c r="AJ123" s="84">
        <f t="shared" si="126"/>
        <v>0</v>
      </c>
      <c r="AK123" s="84">
        <f t="shared" si="127"/>
        <v>0</v>
      </c>
      <c r="AL123" s="84">
        <f t="shared" si="128"/>
        <v>0</v>
      </c>
      <c r="AM123" s="84">
        <f t="shared" si="129"/>
        <v>0</v>
      </c>
      <c r="AN123" s="84">
        <f t="shared" si="130"/>
        <v>0</v>
      </c>
      <c r="AO123" s="84">
        <f t="shared" si="131"/>
        <v>0</v>
      </c>
      <c r="AP123" s="84">
        <f t="shared" si="132"/>
        <v>0</v>
      </c>
      <c r="AQ123" s="84">
        <f t="shared" si="133"/>
        <v>0</v>
      </c>
      <c r="AR123" s="84">
        <f t="shared" si="134"/>
        <v>0</v>
      </c>
      <c r="AS123" s="84">
        <f t="shared" si="135"/>
        <v>0</v>
      </c>
      <c r="AT123" s="84">
        <f t="shared" si="136"/>
        <v>0</v>
      </c>
      <c r="AU123" s="84">
        <f t="shared" si="137"/>
        <v>0</v>
      </c>
      <c r="AV123" s="84">
        <f t="shared" si="138"/>
        <v>0</v>
      </c>
      <c r="AW123" s="84">
        <f t="shared" si="139"/>
        <v>0</v>
      </c>
      <c r="AX123" s="84">
        <f t="shared" si="140"/>
        <v>0</v>
      </c>
      <c r="AY123" s="84">
        <f t="shared" si="141"/>
        <v>0</v>
      </c>
      <c r="AZ123" s="84">
        <f t="shared" si="142"/>
        <v>0</v>
      </c>
      <c r="BA123" s="84">
        <f t="shared" si="143"/>
        <v>0</v>
      </c>
      <c r="BB123" s="84">
        <f t="shared" si="144"/>
        <v>0</v>
      </c>
      <c r="BC123" s="84">
        <f t="shared" si="145"/>
        <v>0</v>
      </c>
      <c r="BD123" s="84">
        <f t="shared" si="146"/>
        <v>0</v>
      </c>
      <c r="BE123" s="84">
        <f t="shared" si="147"/>
        <v>0</v>
      </c>
      <c r="BF123" s="84">
        <f t="shared" si="148"/>
        <v>0</v>
      </c>
      <c r="BG123" s="84">
        <f t="shared" si="149"/>
        <v>0</v>
      </c>
      <c r="BH123" s="84">
        <f t="shared" si="150"/>
        <v>0</v>
      </c>
      <c r="BI123" s="84">
        <f t="shared" si="151"/>
        <v>0</v>
      </c>
      <c r="BJ123" s="84">
        <f t="shared" si="152"/>
        <v>0</v>
      </c>
      <c r="BK123" s="84">
        <f t="shared" si="153"/>
        <v>0</v>
      </c>
      <c r="BL123" s="84">
        <f t="shared" si="154"/>
        <v>0</v>
      </c>
      <c r="BM123" s="84">
        <f t="shared" si="155"/>
        <v>0</v>
      </c>
      <c r="BN123" s="84">
        <f t="shared" si="156"/>
        <v>0</v>
      </c>
      <c r="BO123" s="84">
        <f t="shared" si="157"/>
        <v>0</v>
      </c>
      <c r="BP123" s="84">
        <f t="shared" si="158"/>
        <v>0</v>
      </c>
      <c r="BQ123" s="84">
        <f t="shared" si="159"/>
        <v>0</v>
      </c>
      <c r="BR123" s="84">
        <f t="shared" si="160"/>
        <v>0</v>
      </c>
      <c r="BS123" s="84">
        <f t="shared" si="161"/>
        <v>0</v>
      </c>
      <c r="BT123" s="84">
        <f t="shared" si="162"/>
        <v>0</v>
      </c>
      <c r="BU123" s="84">
        <f t="shared" si="163"/>
        <v>0</v>
      </c>
      <c r="BV123" s="84">
        <f t="shared" si="164"/>
        <v>0</v>
      </c>
      <c r="BW123" s="84">
        <f t="shared" si="165"/>
        <v>0</v>
      </c>
      <c r="BX123" s="84">
        <f t="shared" si="166"/>
        <v>0</v>
      </c>
      <c r="BY123" s="84">
        <f t="shared" si="167"/>
        <v>0</v>
      </c>
      <c r="BZ123" s="84">
        <f t="shared" si="168"/>
        <v>0</v>
      </c>
      <c r="CA123" s="84">
        <f t="shared" si="169"/>
        <v>0</v>
      </c>
      <c r="CB123" s="84">
        <f t="shared" si="170"/>
        <v>0</v>
      </c>
      <c r="CC123" s="84">
        <f t="shared" si="171"/>
        <v>0</v>
      </c>
      <c r="CD123" s="84">
        <f t="shared" si="172"/>
        <v>0</v>
      </c>
      <c r="CE123" s="84">
        <f t="shared" si="173"/>
        <v>0</v>
      </c>
      <c r="CF123" s="84">
        <f t="shared" si="174"/>
        <v>0</v>
      </c>
      <c r="CG123" s="84">
        <f t="shared" si="175"/>
        <v>0</v>
      </c>
      <c r="CH123" s="84">
        <f t="shared" si="176"/>
        <v>0</v>
      </c>
      <c r="CI123" s="84">
        <f t="shared" si="177"/>
        <v>0</v>
      </c>
      <c r="CJ123" s="84">
        <f t="shared" si="178"/>
        <v>0</v>
      </c>
      <c r="CK123" s="84">
        <f t="shared" si="179"/>
        <v>0</v>
      </c>
      <c r="CL123" s="84">
        <f t="shared" si="180"/>
        <v>0</v>
      </c>
      <c r="CM123" s="84">
        <f t="shared" si="181"/>
        <v>0</v>
      </c>
      <c r="CN123" s="84">
        <f t="shared" si="182"/>
        <v>0</v>
      </c>
      <c r="CO123" s="84">
        <f t="shared" si="183"/>
        <v>0</v>
      </c>
      <c r="CP123" s="84">
        <f t="shared" si="184"/>
        <v>0</v>
      </c>
      <c r="CQ123" s="84">
        <f t="shared" si="185"/>
        <v>0</v>
      </c>
      <c r="CR123" s="84">
        <f t="shared" si="186"/>
        <v>0</v>
      </c>
      <c r="CS123" s="84">
        <f t="shared" si="187"/>
        <v>0</v>
      </c>
      <c r="CT123" s="84">
        <f t="shared" si="188"/>
        <v>0</v>
      </c>
      <c r="CU123" s="84">
        <f t="shared" si="189"/>
        <v>0</v>
      </c>
      <c r="CV123" s="84">
        <f t="shared" si="190"/>
        <v>0</v>
      </c>
      <c r="CW123" s="84">
        <f t="shared" si="191"/>
        <v>0</v>
      </c>
      <c r="CX123" s="84">
        <f t="shared" si="192"/>
        <v>0</v>
      </c>
    </row>
    <row r="124" spans="1:102" ht="14.25">
      <c r="A124" s="78">
        <f t="shared" si="96"/>
        <v>114</v>
      </c>
      <c r="B124" s="79"/>
      <c r="C124" s="80"/>
      <c r="D124" s="81"/>
      <c r="E124" s="82"/>
      <c r="F124" s="83"/>
      <c r="G124" s="84">
        <f t="shared" si="97"/>
        <v>0</v>
      </c>
      <c r="H124" s="84">
        <f t="shared" si="98"/>
        <v>0</v>
      </c>
      <c r="I124" s="84">
        <f t="shared" si="99"/>
        <v>0</v>
      </c>
      <c r="J124" s="84">
        <f t="shared" si="100"/>
        <v>0</v>
      </c>
      <c r="K124" s="84">
        <f t="shared" si="101"/>
        <v>0</v>
      </c>
      <c r="L124" s="84">
        <f t="shared" si="102"/>
        <v>0</v>
      </c>
      <c r="M124" s="84">
        <f t="shared" si="103"/>
        <v>0</v>
      </c>
      <c r="N124" s="84">
        <f t="shared" si="104"/>
        <v>0</v>
      </c>
      <c r="O124" s="84">
        <f t="shared" si="105"/>
        <v>0</v>
      </c>
      <c r="P124" s="84">
        <f t="shared" si="106"/>
        <v>0</v>
      </c>
      <c r="Q124" s="84">
        <f t="shared" si="107"/>
        <v>0</v>
      </c>
      <c r="R124" s="84">
        <f t="shared" si="108"/>
        <v>0</v>
      </c>
      <c r="S124" s="84">
        <f t="shared" si="109"/>
        <v>0</v>
      </c>
      <c r="T124" s="84">
        <f t="shared" si="110"/>
        <v>0</v>
      </c>
      <c r="U124" s="84">
        <f t="shared" si="111"/>
        <v>0</v>
      </c>
      <c r="V124" s="84">
        <f t="shared" si="112"/>
        <v>0</v>
      </c>
      <c r="W124" s="84">
        <f t="shared" si="113"/>
        <v>0</v>
      </c>
      <c r="X124" s="84">
        <f t="shared" si="114"/>
        <v>0</v>
      </c>
      <c r="Y124" s="84">
        <f t="shared" si="115"/>
        <v>0</v>
      </c>
      <c r="Z124" s="84">
        <f t="shared" si="116"/>
        <v>0</v>
      </c>
      <c r="AA124" s="84">
        <f t="shared" si="117"/>
        <v>0</v>
      </c>
      <c r="AB124" s="84">
        <f t="shared" si="118"/>
        <v>0</v>
      </c>
      <c r="AC124" s="84">
        <f t="shared" si="119"/>
        <v>0</v>
      </c>
      <c r="AD124" s="84">
        <f t="shared" si="120"/>
        <v>0</v>
      </c>
      <c r="AE124" s="84">
        <f t="shared" si="121"/>
        <v>0</v>
      </c>
      <c r="AF124" s="84">
        <f t="shared" si="122"/>
        <v>0</v>
      </c>
      <c r="AG124" s="84">
        <f t="shared" si="123"/>
        <v>0</v>
      </c>
      <c r="AH124" s="84">
        <f t="shared" si="124"/>
        <v>0</v>
      </c>
      <c r="AI124" s="84">
        <f t="shared" si="125"/>
        <v>0</v>
      </c>
      <c r="AJ124" s="84">
        <f t="shared" si="126"/>
        <v>0</v>
      </c>
      <c r="AK124" s="84">
        <f t="shared" si="127"/>
        <v>0</v>
      </c>
      <c r="AL124" s="84">
        <f t="shared" si="128"/>
        <v>0</v>
      </c>
      <c r="AM124" s="84">
        <f t="shared" si="129"/>
        <v>0</v>
      </c>
      <c r="AN124" s="84">
        <f t="shared" si="130"/>
        <v>0</v>
      </c>
      <c r="AO124" s="84">
        <f t="shared" si="131"/>
        <v>0</v>
      </c>
      <c r="AP124" s="84">
        <f t="shared" si="132"/>
        <v>0</v>
      </c>
      <c r="AQ124" s="84">
        <f t="shared" si="133"/>
        <v>0</v>
      </c>
      <c r="AR124" s="84">
        <f t="shared" si="134"/>
        <v>0</v>
      </c>
      <c r="AS124" s="84">
        <f t="shared" si="135"/>
        <v>0</v>
      </c>
      <c r="AT124" s="84">
        <f t="shared" si="136"/>
        <v>0</v>
      </c>
      <c r="AU124" s="84">
        <f t="shared" si="137"/>
        <v>0</v>
      </c>
      <c r="AV124" s="84">
        <f t="shared" si="138"/>
        <v>0</v>
      </c>
      <c r="AW124" s="84">
        <f t="shared" si="139"/>
        <v>0</v>
      </c>
      <c r="AX124" s="84">
        <f t="shared" si="140"/>
        <v>0</v>
      </c>
      <c r="AY124" s="84">
        <f t="shared" si="141"/>
        <v>0</v>
      </c>
      <c r="AZ124" s="84">
        <f t="shared" si="142"/>
        <v>0</v>
      </c>
      <c r="BA124" s="84">
        <f t="shared" si="143"/>
        <v>0</v>
      </c>
      <c r="BB124" s="84">
        <f t="shared" si="144"/>
        <v>0</v>
      </c>
      <c r="BC124" s="84">
        <f t="shared" si="145"/>
        <v>0</v>
      </c>
      <c r="BD124" s="84">
        <f t="shared" si="146"/>
        <v>0</v>
      </c>
      <c r="BE124" s="84">
        <f t="shared" si="147"/>
        <v>0</v>
      </c>
      <c r="BF124" s="84">
        <f t="shared" si="148"/>
        <v>0</v>
      </c>
      <c r="BG124" s="84">
        <f t="shared" si="149"/>
        <v>0</v>
      </c>
      <c r="BH124" s="84">
        <f t="shared" si="150"/>
        <v>0</v>
      </c>
      <c r="BI124" s="84">
        <f t="shared" si="151"/>
        <v>0</v>
      </c>
      <c r="BJ124" s="84">
        <f t="shared" si="152"/>
        <v>0</v>
      </c>
      <c r="BK124" s="84">
        <f t="shared" si="153"/>
        <v>0</v>
      </c>
      <c r="BL124" s="84">
        <f t="shared" si="154"/>
        <v>0</v>
      </c>
      <c r="BM124" s="84">
        <f t="shared" si="155"/>
        <v>0</v>
      </c>
      <c r="BN124" s="84">
        <f t="shared" si="156"/>
        <v>0</v>
      </c>
      <c r="BO124" s="84">
        <f t="shared" si="157"/>
        <v>0</v>
      </c>
      <c r="BP124" s="84">
        <f t="shared" si="158"/>
        <v>0</v>
      </c>
      <c r="BQ124" s="84">
        <f t="shared" si="159"/>
        <v>0</v>
      </c>
      <c r="BR124" s="84">
        <f t="shared" si="160"/>
        <v>0</v>
      </c>
      <c r="BS124" s="84">
        <f t="shared" si="161"/>
        <v>0</v>
      </c>
      <c r="BT124" s="84">
        <f t="shared" si="162"/>
        <v>0</v>
      </c>
      <c r="BU124" s="84">
        <f t="shared" si="163"/>
        <v>0</v>
      </c>
      <c r="BV124" s="84">
        <f t="shared" si="164"/>
        <v>0</v>
      </c>
      <c r="BW124" s="84">
        <f t="shared" si="165"/>
        <v>0</v>
      </c>
      <c r="BX124" s="84">
        <f t="shared" si="166"/>
        <v>0</v>
      </c>
      <c r="BY124" s="84">
        <f t="shared" si="167"/>
        <v>0</v>
      </c>
      <c r="BZ124" s="84">
        <f t="shared" si="168"/>
        <v>0</v>
      </c>
      <c r="CA124" s="84">
        <f t="shared" si="169"/>
        <v>0</v>
      </c>
      <c r="CB124" s="84">
        <f t="shared" si="170"/>
        <v>0</v>
      </c>
      <c r="CC124" s="84">
        <f t="shared" si="171"/>
        <v>0</v>
      </c>
      <c r="CD124" s="84">
        <f t="shared" si="172"/>
        <v>0</v>
      </c>
      <c r="CE124" s="84">
        <f t="shared" si="173"/>
        <v>0</v>
      </c>
      <c r="CF124" s="84">
        <f t="shared" si="174"/>
        <v>0</v>
      </c>
      <c r="CG124" s="84">
        <f t="shared" si="175"/>
        <v>0</v>
      </c>
      <c r="CH124" s="84">
        <f t="shared" si="176"/>
        <v>0</v>
      </c>
      <c r="CI124" s="84">
        <f t="shared" si="177"/>
        <v>0</v>
      </c>
      <c r="CJ124" s="84">
        <f t="shared" si="178"/>
        <v>0</v>
      </c>
      <c r="CK124" s="84">
        <f t="shared" si="179"/>
        <v>0</v>
      </c>
      <c r="CL124" s="84">
        <f t="shared" si="180"/>
        <v>0</v>
      </c>
      <c r="CM124" s="84">
        <f t="shared" si="181"/>
        <v>0</v>
      </c>
      <c r="CN124" s="84">
        <f t="shared" si="182"/>
        <v>0</v>
      </c>
      <c r="CO124" s="84">
        <f t="shared" si="183"/>
        <v>0</v>
      </c>
      <c r="CP124" s="84">
        <f t="shared" si="184"/>
        <v>0</v>
      </c>
      <c r="CQ124" s="84">
        <f t="shared" si="185"/>
        <v>0</v>
      </c>
      <c r="CR124" s="84">
        <f t="shared" si="186"/>
        <v>0</v>
      </c>
      <c r="CS124" s="84">
        <f t="shared" si="187"/>
        <v>0</v>
      </c>
      <c r="CT124" s="84">
        <f t="shared" si="188"/>
        <v>0</v>
      </c>
      <c r="CU124" s="84">
        <f t="shared" si="189"/>
        <v>0</v>
      </c>
      <c r="CV124" s="84">
        <f t="shared" si="190"/>
        <v>0</v>
      </c>
      <c r="CW124" s="84">
        <f t="shared" si="191"/>
        <v>0</v>
      </c>
      <c r="CX124" s="84">
        <f t="shared" si="192"/>
        <v>0</v>
      </c>
    </row>
    <row r="125" spans="1:102" ht="14.25">
      <c r="A125" s="78">
        <f t="shared" si="96"/>
        <v>115</v>
      </c>
      <c r="B125" s="79"/>
      <c r="C125" s="80"/>
      <c r="D125" s="81"/>
      <c r="E125" s="82"/>
      <c r="F125" s="83"/>
      <c r="G125" s="84">
        <f t="shared" si="97"/>
        <v>0</v>
      </c>
      <c r="H125" s="84">
        <f t="shared" si="98"/>
        <v>0</v>
      </c>
      <c r="I125" s="84">
        <f t="shared" si="99"/>
        <v>0</v>
      </c>
      <c r="J125" s="84">
        <f t="shared" si="100"/>
        <v>0</v>
      </c>
      <c r="K125" s="84">
        <f t="shared" si="101"/>
        <v>0</v>
      </c>
      <c r="L125" s="84">
        <f t="shared" si="102"/>
        <v>0</v>
      </c>
      <c r="M125" s="84">
        <f t="shared" si="103"/>
        <v>0</v>
      </c>
      <c r="N125" s="84">
        <f t="shared" si="104"/>
        <v>0</v>
      </c>
      <c r="O125" s="84">
        <f t="shared" si="105"/>
        <v>0</v>
      </c>
      <c r="P125" s="84">
        <f t="shared" si="106"/>
        <v>0</v>
      </c>
      <c r="Q125" s="84">
        <f t="shared" si="107"/>
        <v>0</v>
      </c>
      <c r="R125" s="84">
        <f t="shared" si="108"/>
        <v>0</v>
      </c>
      <c r="S125" s="84">
        <f t="shared" si="109"/>
        <v>0</v>
      </c>
      <c r="T125" s="84">
        <f t="shared" si="110"/>
        <v>0</v>
      </c>
      <c r="U125" s="84">
        <f t="shared" si="111"/>
        <v>0</v>
      </c>
      <c r="V125" s="84">
        <f t="shared" si="112"/>
        <v>0</v>
      </c>
      <c r="W125" s="84">
        <f t="shared" si="113"/>
        <v>0</v>
      </c>
      <c r="X125" s="84">
        <f t="shared" si="114"/>
        <v>0</v>
      </c>
      <c r="Y125" s="84">
        <f t="shared" si="115"/>
        <v>0</v>
      </c>
      <c r="Z125" s="84">
        <f t="shared" si="116"/>
        <v>0</v>
      </c>
      <c r="AA125" s="84">
        <f t="shared" si="117"/>
        <v>0</v>
      </c>
      <c r="AB125" s="84">
        <f t="shared" si="118"/>
        <v>0</v>
      </c>
      <c r="AC125" s="84">
        <f t="shared" si="119"/>
        <v>0</v>
      </c>
      <c r="AD125" s="84">
        <f t="shared" si="120"/>
        <v>0</v>
      </c>
      <c r="AE125" s="84">
        <f t="shared" si="121"/>
        <v>0</v>
      </c>
      <c r="AF125" s="84">
        <f t="shared" si="122"/>
        <v>0</v>
      </c>
      <c r="AG125" s="84">
        <f t="shared" si="123"/>
        <v>0</v>
      </c>
      <c r="AH125" s="84">
        <f t="shared" si="124"/>
        <v>0</v>
      </c>
      <c r="AI125" s="84">
        <f t="shared" si="125"/>
        <v>0</v>
      </c>
      <c r="AJ125" s="84">
        <f t="shared" si="126"/>
        <v>0</v>
      </c>
      <c r="AK125" s="84">
        <f t="shared" si="127"/>
        <v>0</v>
      </c>
      <c r="AL125" s="84">
        <f t="shared" si="128"/>
        <v>0</v>
      </c>
      <c r="AM125" s="84">
        <f t="shared" si="129"/>
        <v>0</v>
      </c>
      <c r="AN125" s="84">
        <f t="shared" si="130"/>
        <v>0</v>
      </c>
      <c r="AO125" s="84">
        <f t="shared" si="131"/>
        <v>0</v>
      </c>
      <c r="AP125" s="84">
        <f t="shared" si="132"/>
        <v>0</v>
      </c>
      <c r="AQ125" s="84">
        <f t="shared" si="133"/>
        <v>0</v>
      </c>
      <c r="AR125" s="84">
        <f t="shared" si="134"/>
        <v>0</v>
      </c>
      <c r="AS125" s="84">
        <f t="shared" si="135"/>
        <v>0</v>
      </c>
      <c r="AT125" s="84">
        <f t="shared" si="136"/>
        <v>0</v>
      </c>
      <c r="AU125" s="84">
        <f t="shared" si="137"/>
        <v>0</v>
      </c>
      <c r="AV125" s="84">
        <f t="shared" si="138"/>
        <v>0</v>
      </c>
      <c r="AW125" s="84">
        <f t="shared" si="139"/>
        <v>0</v>
      </c>
      <c r="AX125" s="84">
        <f t="shared" si="140"/>
        <v>0</v>
      </c>
      <c r="AY125" s="84">
        <f t="shared" si="141"/>
        <v>0</v>
      </c>
      <c r="AZ125" s="84">
        <f t="shared" si="142"/>
        <v>0</v>
      </c>
      <c r="BA125" s="84">
        <f t="shared" si="143"/>
        <v>0</v>
      </c>
      <c r="BB125" s="84">
        <f t="shared" si="144"/>
        <v>0</v>
      </c>
      <c r="BC125" s="84">
        <f t="shared" si="145"/>
        <v>0</v>
      </c>
      <c r="BD125" s="84">
        <f t="shared" si="146"/>
        <v>0</v>
      </c>
      <c r="BE125" s="84">
        <f t="shared" si="147"/>
        <v>0</v>
      </c>
      <c r="BF125" s="84">
        <f t="shared" si="148"/>
        <v>0</v>
      </c>
      <c r="BG125" s="84">
        <f t="shared" si="149"/>
        <v>0</v>
      </c>
      <c r="BH125" s="84">
        <f t="shared" si="150"/>
        <v>0</v>
      </c>
      <c r="BI125" s="84">
        <f t="shared" si="151"/>
        <v>0</v>
      </c>
      <c r="BJ125" s="84">
        <f t="shared" si="152"/>
        <v>0</v>
      </c>
      <c r="BK125" s="84">
        <f t="shared" si="153"/>
        <v>0</v>
      </c>
      <c r="BL125" s="84">
        <f t="shared" si="154"/>
        <v>0</v>
      </c>
      <c r="BM125" s="84">
        <f t="shared" si="155"/>
        <v>0</v>
      </c>
      <c r="BN125" s="84">
        <f t="shared" si="156"/>
        <v>0</v>
      </c>
      <c r="BO125" s="84">
        <f t="shared" si="157"/>
        <v>0</v>
      </c>
      <c r="BP125" s="84">
        <f t="shared" si="158"/>
        <v>0</v>
      </c>
      <c r="BQ125" s="84">
        <f t="shared" si="159"/>
        <v>0</v>
      </c>
      <c r="BR125" s="84">
        <f t="shared" si="160"/>
        <v>0</v>
      </c>
      <c r="BS125" s="84">
        <f t="shared" si="161"/>
        <v>0</v>
      </c>
      <c r="BT125" s="84">
        <f t="shared" si="162"/>
        <v>0</v>
      </c>
      <c r="BU125" s="84">
        <f t="shared" si="163"/>
        <v>0</v>
      </c>
      <c r="BV125" s="84">
        <f t="shared" si="164"/>
        <v>0</v>
      </c>
      <c r="BW125" s="84">
        <f t="shared" si="165"/>
        <v>0</v>
      </c>
      <c r="BX125" s="84">
        <f t="shared" si="166"/>
        <v>0</v>
      </c>
      <c r="BY125" s="84">
        <f t="shared" si="167"/>
        <v>0</v>
      </c>
      <c r="BZ125" s="84">
        <f t="shared" si="168"/>
        <v>0</v>
      </c>
      <c r="CA125" s="84">
        <f t="shared" si="169"/>
        <v>0</v>
      </c>
      <c r="CB125" s="84">
        <f t="shared" si="170"/>
        <v>0</v>
      </c>
      <c r="CC125" s="84">
        <f t="shared" si="171"/>
        <v>0</v>
      </c>
      <c r="CD125" s="84">
        <f t="shared" si="172"/>
        <v>0</v>
      </c>
      <c r="CE125" s="84">
        <f t="shared" si="173"/>
        <v>0</v>
      </c>
      <c r="CF125" s="84">
        <f t="shared" si="174"/>
        <v>0</v>
      </c>
      <c r="CG125" s="84">
        <f t="shared" si="175"/>
        <v>0</v>
      </c>
      <c r="CH125" s="84">
        <f t="shared" si="176"/>
        <v>0</v>
      </c>
      <c r="CI125" s="84">
        <f t="shared" si="177"/>
        <v>0</v>
      </c>
      <c r="CJ125" s="84">
        <f t="shared" si="178"/>
        <v>0</v>
      </c>
      <c r="CK125" s="84">
        <f t="shared" si="179"/>
        <v>0</v>
      </c>
      <c r="CL125" s="84">
        <f t="shared" si="180"/>
        <v>0</v>
      </c>
      <c r="CM125" s="84">
        <f t="shared" si="181"/>
        <v>0</v>
      </c>
      <c r="CN125" s="84">
        <f t="shared" si="182"/>
        <v>0</v>
      </c>
      <c r="CO125" s="84">
        <f t="shared" si="183"/>
        <v>0</v>
      </c>
      <c r="CP125" s="84">
        <f t="shared" si="184"/>
        <v>0</v>
      </c>
      <c r="CQ125" s="84">
        <f t="shared" si="185"/>
        <v>0</v>
      </c>
      <c r="CR125" s="84">
        <f t="shared" si="186"/>
        <v>0</v>
      </c>
      <c r="CS125" s="84">
        <f t="shared" si="187"/>
        <v>0</v>
      </c>
      <c r="CT125" s="84">
        <f t="shared" si="188"/>
        <v>0</v>
      </c>
      <c r="CU125" s="84">
        <f t="shared" si="189"/>
        <v>0</v>
      </c>
      <c r="CV125" s="84">
        <f t="shared" si="190"/>
        <v>0</v>
      </c>
      <c r="CW125" s="84">
        <f t="shared" si="191"/>
        <v>0</v>
      </c>
      <c r="CX125" s="84">
        <f t="shared" si="192"/>
        <v>0</v>
      </c>
    </row>
    <row r="126" spans="1:102" ht="14.25">
      <c r="A126" s="78">
        <f t="shared" si="96"/>
        <v>116</v>
      </c>
      <c r="B126" s="79"/>
      <c r="C126" s="80"/>
      <c r="D126" s="81"/>
      <c r="E126" s="82"/>
      <c r="F126" s="83"/>
      <c r="G126" s="84">
        <f t="shared" si="97"/>
        <v>0</v>
      </c>
      <c r="H126" s="84">
        <f t="shared" si="98"/>
        <v>0</v>
      </c>
      <c r="I126" s="84">
        <f t="shared" si="99"/>
        <v>0</v>
      </c>
      <c r="J126" s="84">
        <f t="shared" si="100"/>
        <v>0</v>
      </c>
      <c r="K126" s="84">
        <f t="shared" si="101"/>
        <v>0</v>
      </c>
      <c r="L126" s="84">
        <f t="shared" si="102"/>
        <v>0</v>
      </c>
      <c r="M126" s="84">
        <f t="shared" si="103"/>
        <v>0</v>
      </c>
      <c r="N126" s="84">
        <f t="shared" si="104"/>
        <v>0</v>
      </c>
      <c r="O126" s="84">
        <f t="shared" si="105"/>
        <v>0</v>
      </c>
      <c r="P126" s="84">
        <f t="shared" si="106"/>
        <v>0</v>
      </c>
      <c r="Q126" s="84">
        <f t="shared" si="107"/>
        <v>0</v>
      </c>
      <c r="R126" s="84">
        <f t="shared" si="108"/>
        <v>0</v>
      </c>
      <c r="S126" s="84">
        <f t="shared" si="109"/>
        <v>0</v>
      </c>
      <c r="T126" s="84">
        <f t="shared" si="110"/>
        <v>0</v>
      </c>
      <c r="U126" s="84">
        <f t="shared" si="111"/>
        <v>0</v>
      </c>
      <c r="V126" s="84">
        <f t="shared" si="112"/>
        <v>0</v>
      </c>
      <c r="W126" s="84">
        <f t="shared" si="113"/>
        <v>0</v>
      </c>
      <c r="X126" s="84">
        <f t="shared" si="114"/>
        <v>0</v>
      </c>
      <c r="Y126" s="84">
        <f t="shared" si="115"/>
        <v>0</v>
      </c>
      <c r="Z126" s="84">
        <f t="shared" si="116"/>
        <v>0</v>
      </c>
      <c r="AA126" s="84">
        <f t="shared" si="117"/>
        <v>0</v>
      </c>
      <c r="AB126" s="84">
        <f t="shared" si="118"/>
        <v>0</v>
      </c>
      <c r="AC126" s="84">
        <f t="shared" si="119"/>
        <v>0</v>
      </c>
      <c r="AD126" s="84">
        <f t="shared" si="120"/>
        <v>0</v>
      </c>
      <c r="AE126" s="84">
        <f t="shared" si="121"/>
        <v>0</v>
      </c>
      <c r="AF126" s="84">
        <f t="shared" si="122"/>
        <v>0</v>
      </c>
      <c r="AG126" s="84">
        <f t="shared" si="123"/>
        <v>0</v>
      </c>
      <c r="AH126" s="84">
        <f t="shared" si="124"/>
        <v>0</v>
      </c>
      <c r="AI126" s="84">
        <f t="shared" si="125"/>
        <v>0</v>
      </c>
      <c r="AJ126" s="84">
        <f t="shared" si="126"/>
        <v>0</v>
      </c>
      <c r="AK126" s="84">
        <f t="shared" si="127"/>
        <v>0</v>
      </c>
      <c r="AL126" s="84">
        <f t="shared" si="128"/>
        <v>0</v>
      </c>
      <c r="AM126" s="84">
        <f t="shared" si="129"/>
        <v>0</v>
      </c>
      <c r="AN126" s="84">
        <f t="shared" si="130"/>
        <v>0</v>
      </c>
      <c r="AO126" s="84">
        <f t="shared" si="131"/>
        <v>0</v>
      </c>
      <c r="AP126" s="84">
        <f t="shared" si="132"/>
        <v>0</v>
      </c>
      <c r="AQ126" s="84">
        <f t="shared" si="133"/>
        <v>0</v>
      </c>
      <c r="AR126" s="84">
        <f t="shared" si="134"/>
        <v>0</v>
      </c>
      <c r="AS126" s="84">
        <f t="shared" si="135"/>
        <v>0</v>
      </c>
      <c r="AT126" s="84">
        <f t="shared" si="136"/>
        <v>0</v>
      </c>
      <c r="AU126" s="84">
        <f t="shared" si="137"/>
        <v>0</v>
      </c>
      <c r="AV126" s="84">
        <f t="shared" si="138"/>
        <v>0</v>
      </c>
      <c r="AW126" s="84">
        <f t="shared" si="139"/>
        <v>0</v>
      </c>
      <c r="AX126" s="84">
        <f t="shared" si="140"/>
        <v>0</v>
      </c>
      <c r="AY126" s="84">
        <f t="shared" si="141"/>
        <v>0</v>
      </c>
      <c r="AZ126" s="84">
        <f t="shared" si="142"/>
        <v>0</v>
      </c>
      <c r="BA126" s="84">
        <f t="shared" si="143"/>
        <v>0</v>
      </c>
      <c r="BB126" s="84">
        <f t="shared" si="144"/>
        <v>0</v>
      </c>
      <c r="BC126" s="84">
        <f t="shared" si="145"/>
        <v>0</v>
      </c>
      <c r="BD126" s="84">
        <f t="shared" si="146"/>
        <v>0</v>
      </c>
      <c r="BE126" s="84">
        <f t="shared" si="147"/>
        <v>0</v>
      </c>
      <c r="BF126" s="84">
        <f t="shared" si="148"/>
        <v>0</v>
      </c>
      <c r="BG126" s="84">
        <f t="shared" si="149"/>
        <v>0</v>
      </c>
      <c r="BH126" s="84">
        <f t="shared" si="150"/>
        <v>0</v>
      </c>
      <c r="BI126" s="84">
        <f t="shared" si="151"/>
        <v>0</v>
      </c>
      <c r="BJ126" s="84">
        <f t="shared" si="152"/>
        <v>0</v>
      </c>
      <c r="BK126" s="84">
        <f t="shared" si="153"/>
        <v>0</v>
      </c>
      <c r="BL126" s="84">
        <f t="shared" si="154"/>
        <v>0</v>
      </c>
      <c r="BM126" s="84">
        <f t="shared" si="155"/>
        <v>0</v>
      </c>
      <c r="BN126" s="84">
        <f t="shared" si="156"/>
        <v>0</v>
      </c>
      <c r="BO126" s="84">
        <f t="shared" si="157"/>
        <v>0</v>
      </c>
      <c r="BP126" s="84">
        <f t="shared" si="158"/>
        <v>0</v>
      </c>
      <c r="BQ126" s="84">
        <f t="shared" si="159"/>
        <v>0</v>
      </c>
      <c r="BR126" s="84">
        <f t="shared" si="160"/>
        <v>0</v>
      </c>
      <c r="BS126" s="84">
        <f t="shared" si="161"/>
        <v>0</v>
      </c>
      <c r="BT126" s="84">
        <f t="shared" si="162"/>
        <v>0</v>
      </c>
      <c r="BU126" s="84">
        <f t="shared" si="163"/>
        <v>0</v>
      </c>
      <c r="BV126" s="84">
        <f t="shared" si="164"/>
        <v>0</v>
      </c>
      <c r="BW126" s="84">
        <f t="shared" si="165"/>
        <v>0</v>
      </c>
      <c r="BX126" s="84">
        <f t="shared" si="166"/>
        <v>0</v>
      </c>
      <c r="BY126" s="84">
        <f t="shared" si="167"/>
        <v>0</v>
      </c>
      <c r="BZ126" s="84">
        <f t="shared" si="168"/>
        <v>0</v>
      </c>
      <c r="CA126" s="84">
        <f t="shared" si="169"/>
        <v>0</v>
      </c>
      <c r="CB126" s="84">
        <f t="shared" si="170"/>
        <v>0</v>
      </c>
      <c r="CC126" s="84">
        <f t="shared" si="171"/>
        <v>0</v>
      </c>
      <c r="CD126" s="84">
        <f t="shared" si="172"/>
        <v>0</v>
      </c>
      <c r="CE126" s="84">
        <f t="shared" si="173"/>
        <v>0</v>
      </c>
      <c r="CF126" s="84">
        <f t="shared" si="174"/>
        <v>0</v>
      </c>
      <c r="CG126" s="84">
        <f t="shared" si="175"/>
        <v>0</v>
      </c>
      <c r="CH126" s="84">
        <f t="shared" si="176"/>
        <v>0</v>
      </c>
      <c r="CI126" s="84">
        <f t="shared" si="177"/>
        <v>0</v>
      </c>
      <c r="CJ126" s="84">
        <f t="shared" si="178"/>
        <v>0</v>
      </c>
      <c r="CK126" s="84">
        <f t="shared" si="179"/>
        <v>0</v>
      </c>
      <c r="CL126" s="84">
        <f t="shared" si="180"/>
        <v>0</v>
      </c>
      <c r="CM126" s="84">
        <f t="shared" si="181"/>
        <v>0</v>
      </c>
      <c r="CN126" s="84">
        <f t="shared" si="182"/>
        <v>0</v>
      </c>
      <c r="CO126" s="84">
        <f t="shared" si="183"/>
        <v>0</v>
      </c>
      <c r="CP126" s="84">
        <f t="shared" si="184"/>
        <v>0</v>
      </c>
      <c r="CQ126" s="84">
        <f t="shared" si="185"/>
        <v>0</v>
      </c>
      <c r="CR126" s="84">
        <f t="shared" si="186"/>
        <v>0</v>
      </c>
      <c r="CS126" s="84">
        <f t="shared" si="187"/>
        <v>0</v>
      </c>
      <c r="CT126" s="84">
        <f t="shared" si="188"/>
        <v>0</v>
      </c>
      <c r="CU126" s="84">
        <f t="shared" si="189"/>
        <v>0</v>
      </c>
      <c r="CV126" s="84">
        <f t="shared" si="190"/>
        <v>0</v>
      </c>
      <c r="CW126" s="84">
        <f t="shared" si="191"/>
        <v>0</v>
      </c>
      <c r="CX126" s="84">
        <f t="shared" si="192"/>
        <v>0</v>
      </c>
    </row>
    <row r="127" spans="1:102" ht="15" thickBot="1">
      <c r="A127" s="78">
        <f t="shared" si="96"/>
        <v>117</v>
      </c>
      <c r="B127" s="20"/>
      <c r="C127" s="21"/>
      <c r="D127" s="22"/>
      <c r="E127" s="23"/>
      <c r="G127" s="84">
        <f t="shared" si="97"/>
        <v>0</v>
      </c>
      <c r="H127" s="84">
        <f t="shared" si="98"/>
        <v>0</v>
      </c>
      <c r="I127" s="84">
        <f t="shared" si="99"/>
        <v>0</v>
      </c>
      <c r="J127" s="84">
        <f t="shared" si="100"/>
        <v>0</v>
      </c>
      <c r="K127" s="84">
        <f t="shared" si="101"/>
        <v>0</v>
      </c>
      <c r="L127" s="84">
        <f t="shared" si="102"/>
        <v>0</v>
      </c>
      <c r="M127" s="84">
        <f t="shared" si="103"/>
        <v>0</v>
      </c>
      <c r="N127" s="84">
        <f t="shared" si="104"/>
        <v>0</v>
      </c>
      <c r="O127" s="84">
        <f t="shared" si="105"/>
        <v>0</v>
      </c>
      <c r="P127" s="84">
        <f t="shared" si="106"/>
        <v>0</v>
      </c>
      <c r="Q127" s="84">
        <f t="shared" si="107"/>
        <v>0</v>
      </c>
      <c r="R127" s="84">
        <f t="shared" si="108"/>
        <v>0</v>
      </c>
      <c r="S127" s="84">
        <f t="shared" si="109"/>
        <v>0</v>
      </c>
      <c r="T127" s="84">
        <f t="shared" si="110"/>
        <v>0</v>
      </c>
      <c r="U127" s="84">
        <f t="shared" si="111"/>
        <v>0</v>
      </c>
      <c r="V127" s="84">
        <f t="shared" si="112"/>
        <v>0</v>
      </c>
      <c r="W127" s="84">
        <f t="shared" si="113"/>
        <v>0</v>
      </c>
      <c r="X127" s="84">
        <f t="shared" si="114"/>
        <v>0</v>
      </c>
      <c r="Y127" s="84">
        <f t="shared" si="115"/>
        <v>0</v>
      </c>
      <c r="Z127" s="84">
        <f t="shared" si="116"/>
        <v>0</v>
      </c>
      <c r="AA127" s="84">
        <f t="shared" si="117"/>
        <v>0</v>
      </c>
      <c r="AB127" s="84">
        <f t="shared" si="118"/>
        <v>0</v>
      </c>
      <c r="AC127" s="84">
        <f t="shared" si="119"/>
        <v>0</v>
      </c>
      <c r="AD127" s="84">
        <f t="shared" si="120"/>
        <v>0</v>
      </c>
      <c r="AE127" s="84">
        <f t="shared" si="121"/>
        <v>0</v>
      </c>
      <c r="AF127" s="84">
        <f t="shared" si="122"/>
        <v>0</v>
      </c>
      <c r="AG127" s="84">
        <f t="shared" si="123"/>
        <v>0</v>
      </c>
      <c r="AH127" s="84">
        <f t="shared" si="124"/>
        <v>0</v>
      </c>
      <c r="AI127" s="84">
        <f t="shared" si="125"/>
        <v>0</v>
      </c>
      <c r="AJ127" s="84">
        <f t="shared" si="126"/>
        <v>0</v>
      </c>
      <c r="AK127" s="84">
        <f t="shared" si="127"/>
        <v>0</v>
      </c>
      <c r="AL127" s="84">
        <f t="shared" si="128"/>
        <v>0</v>
      </c>
      <c r="AM127" s="84">
        <f t="shared" si="129"/>
        <v>0</v>
      </c>
      <c r="AN127" s="84">
        <f t="shared" si="130"/>
        <v>0</v>
      </c>
      <c r="AO127" s="84">
        <f t="shared" si="131"/>
        <v>0</v>
      </c>
      <c r="AP127" s="84">
        <f t="shared" si="132"/>
        <v>0</v>
      </c>
      <c r="AQ127" s="84">
        <f t="shared" si="133"/>
        <v>0</v>
      </c>
      <c r="AR127" s="84">
        <f t="shared" si="134"/>
        <v>0</v>
      </c>
      <c r="AS127" s="84">
        <f t="shared" si="135"/>
        <v>0</v>
      </c>
      <c r="AT127" s="84">
        <f t="shared" si="136"/>
        <v>0</v>
      </c>
      <c r="AU127" s="84">
        <f t="shared" si="137"/>
        <v>0</v>
      </c>
      <c r="AV127" s="84">
        <f t="shared" si="138"/>
        <v>0</v>
      </c>
      <c r="AW127" s="84">
        <f t="shared" si="139"/>
        <v>0</v>
      </c>
      <c r="AX127" s="84">
        <f t="shared" si="140"/>
        <v>0</v>
      </c>
      <c r="AY127" s="84">
        <f t="shared" si="141"/>
        <v>0</v>
      </c>
      <c r="AZ127" s="84">
        <f t="shared" si="142"/>
        <v>0</v>
      </c>
      <c r="BA127" s="84">
        <f t="shared" si="143"/>
        <v>0</v>
      </c>
      <c r="BB127" s="84">
        <f t="shared" si="144"/>
        <v>0</v>
      </c>
      <c r="BC127" s="84">
        <f t="shared" si="145"/>
        <v>0</v>
      </c>
      <c r="BD127" s="84">
        <f t="shared" si="146"/>
        <v>0</v>
      </c>
      <c r="BE127" s="84">
        <f t="shared" si="147"/>
        <v>0</v>
      </c>
      <c r="BF127" s="84">
        <f t="shared" si="148"/>
        <v>0</v>
      </c>
      <c r="BG127" s="84">
        <f t="shared" si="149"/>
        <v>0</v>
      </c>
      <c r="BH127" s="84">
        <f t="shared" si="150"/>
        <v>0</v>
      </c>
      <c r="BI127" s="84">
        <f t="shared" si="151"/>
        <v>0</v>
      </c>
      <c r="BJ127" s="84">
        <f t="shared" si="152"/>
        <v>0</v>
      </c>
      <c r="BK127" s="84">
        <f t="shared" si="153"/>
        <v>0</v>
      </c>
      <c r="BL127" s="84">
        <f t="shared" si="154"/>
        <v>0</v>
      </c>
      <c r="BM127" s="84">
        <f t="shared" si="155"/>
        <v>0</v>
      </c>
      <c r="BN127" s="84">
        <f t="shared" si="156"/>
        <v>0</v>
      </c>
      <c r="BO127" s="84">
        <f t="shared" si="157"/>
        <v>0</v>
      </c>
      <c r="BP127" s="84">
        <f t="shared" si="158"/>
        <v>0</v>
      </c>
      <c r="BQ127" s="84">
        <f t="shared" si="159"/>
        <v>0</v>
      </c>
      <c r="BR127" s="84">
        <f t="shared" si="160"/>
        <v>0</v>
      </c>
      <c r="BS127" s="84">
        <f t="shared" si="161"/>
        <v>0</v>
      </c>
      <c r="BT127" s="84">
        <f t="shared" si="162"/>
        <v>0</v>
      </c>
      <c r="BU127" s="84">
        <f t="shared" si="163"/>
        <v>0</v>
      </c>
      <c r="BV127" s="84">
        <f t="shared" si="164"/>
        <v>0</v>
      </c>
      <c r="BW127" s="84">
        <f t="shared" si="165"/>
        <v>0</v>
      </c>
      <c r="BX127" s="84">
        <f t="shared" si="166"/>
        <v>0</v>
      </c>
      <c r="BY127" s="84">
        <f t="shared" si="167"/>
        <v>0</v>
      </c>
      <c r="BZ127" s="84">
        <f t="shared" si="168"/>
        <v>0</v>
      </c>
      <c r="CA127" s="84">
        <f t="shared" si="169"/>
        <v>0</v>
      </c>
      <c r="CB127" s="84">
        <f t="shared" si="170"/>
        <v>0</v>
      </c>
      <c r="CC127" s="84">
        <f t="shared" si="171"/>
        <v>0</v>
      </c>
      <c r="CD127" s="84">
        <f t="shared" si="172"/>
        <v>0</v>
      </c>
      <c r="CE127" s="84">
        <f t="shared" si="173"/>
        <v>0</v>
      </c>
      <c r="CF127" s="84">
        <f t="shared" si="174"/>
        <v>0</v>
      </c>
      <c r="CG127" s="84">
        <f t="shared" si="175"/>
        <v>0</v>
      </c>
      <c r="CH127" s="84">
        <f t="shared" si="176"/>
        <v>0</v>
      </c>
      <c r="CI127" s="84">
        <f t="shared" si="177"/>
        <v>0</v>
      </c>
      <c r="CJ127" s="84">
        <f t="shared" si="178"/>
        <v>0</v>
      </c>
      <c r="CK127" s="84">
        <f t="shared" si="179"/>
        <v>0</v>
      </c>
      <c r="CL127" s="84">
        <f t="shared" si="180"/>
        <v>0</v>
      </c>
      <c r="CM127" s="84">
        <f t="shared" si="181"/>
        <v>0</v>
      </c>
      <c r="CN127" s="84">
        <f t="shared" si="182"/>
        <v>0</v>
      </c>
      <c r="CO127" s="84">
        <f t="shared" si="183"/>
        <v>0</v>
      </c>
      <c r="CP127" s="84">
        <f t="shared" si="184"/>
        <v>0</v>
      </c>
      <c r="CQ127" s="84">
        <f t="shared" si="185"/>
        <v>0</v>
      </c>
      <c r="CR127" s="84">
        <f t="shared" si="186"/>
        <v>0</v>
      </c>
      <c r="CS127" s="84">
        <f t="shared" si="187"/>
        <v>0</v>
      </c>
      <c r="CT127" s="84">
        <f t="shared" si="188"/>
        <v>0</v>
      </c>
      <c r="CU127" s="84">
        <f t="shared" si="189"/>
        <v>0</v>
      </c>
      <c r="CV127" s="84">
        <f t="shared" si="190"/>
        <v>0</v>
      </c>
      <c r="CW127" s="84">
        <f t="shared" si="191"/>
        <v>0</v>
      </c>
      <c r="CX127" s="84">
        <f t="shared" si="192"/>
        <v>0</v>
      </c>
    </row>
    <row r="128" spans="1:102">
      <c r="E128" s="4" t="s">
        <v>4</v>
      </c>
      <c r="F128" s="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row>
    <row r="129" spans="1:102" ht="15.75">
      <c r="E129" s="72">
        <f>SUM(E11:E128)</f>
        <v>0</v>
      </c>
      <c r="G129" s="14">
        <f t="shared" ref="G129:BP129" si="193">SUM(G11:G128)</f>
        <v>0</v>
      </c>
      <c r="H129" s="14">
        <f t="shared" si="193"/>
        <v>0</v>
      </c>
      <c r="I129" s="14">
        <f t="shared" si="193"/>
        <v>0</v>
      </c>
      <c r="J129" s="14">
        <f t="shared" si="193"/>
        <v>0</v>
      </c>
      <c r="K129" s="14">
        <f t="shared" si="193"/>
        <v>0</v>
      </c>
      <c r="L129" s="14">
        <f t="shared" si="193"/>
        <v>0</v>
      </c>
      <c r="M129" s="14">
        <f t="shared" si="193"/>
        <v>0</v>
      </c>
      <c r="N129" s="14">
        <f t="shared" si="193"/>
        <v>0</v>
      </c>
      <c r="O129" s="14">
        <f t="shared" si="193"/>
        <v>0</v>
      </c>
      <c r="P129" s="14">
        <f t="shared" si="193"/>
        <v>0</v>
      </c>
      <c r="Q129" s="14">
        <f t="shared" si="193"/>
        <v>0</v>
      </c>
      <c r="R129" s="14">
        <f t="shared" si="193"/>
        <v>0</v>
      </c>
      <c r="S129" s="14">
        <f t="shared" si="193"/>
        <v>0</v>
      </c>
      <c r="T129" s="14">
        <f t="shared" si="193"/>
        <v>0</v>
      </c>
      <c r="U129" s="14">
        <f t="shared" si="193"/>
        <v>0</v>
      </c>
      <c r="V129" s="14">
        <f t="shared" si="193"/>
        <v>0</v>
      </c>
      <c r="W129" s="14">
        <f t="shared" si="193"/>
        <v>0</v>
      </c>
      <c r="X129" s="14">
        <f t="shared" si="193"/>
        <v>0</v>
      </c>
      <c r="Y129" s="14">
        <f t="shared" si="193"/>
        <v>0</v>
      </c>
      <c r="Z129" s="14">
        <f t="shared" si="193"/>
        <v>0</v>
      </c>
      <c r="AA129" s="14">
        <f t="shared" si="193"/>
        <v>0</v>
      </c>
      <c r="AB129" s="14">
        <f t="shared" si="193"/>
        <v>0</v>
      </c>
      <c r="AC129" s="14">
        <f t="shared" si="193"/>
        <v>0</v>
      </c>
      <c r="AD129" s="14">
        <f t="shared" si="193"/>
        <v>0</v>
      </c>
      <c r="AE129" s="14">
        <f t="shared" si="193"/>
        <v>0</v>
      </c>
      <c r="AF129" s="14">
        <f t="shared" si="193"/>
        <v>0</v>
      </c>
      <c r="AG129" s="14">
        <f t="shared" si="193"/>
        <v>0</v>
      </c>
      <c r="AH129" s="14">
        <f t="shared" si="193"/>
        <v>0</v>
      </c>
      <c r="AI129" s="14">
        <f t="shared" si="193"/>
        <v>0</v>
      </c>
      <c r="AJ129" s="14">
        <f t="shared" si="193"/>
        <v>0</v>
      </c>
      <c r="AK129" s="14">
        <f>SUM(AK11:AK128)</f>
        <v>0</v>
      </c>
      <c r="AL129" s="14">
        <f>SUM(AL11:AL128)</f>
        <v>0</v>
      </c>
      <c r="AM129" s="14">
        <f>SUM(AM11:AM128)</f>
        <v>0</v>
      </c>
      <c r="AN129" s="14">
        <f t="shared" si="193"/>
        <v>0</v>
      </c>
      <c r="AO129" s="14">
        <f t="shared" si="193"/>
        <v>0</v>
      </c>
      <c r="AP129" s="14">
        <f t="shared" si="193"/>
        <v>0</v>
      </c>
      <c r="AQ129" s="14">
        <f t="shared" si="193"/>
        <v>0</v>
      </c>
      <c r="AR129" s="14">
        <f>SUM(AR11:AR128)</f>
        <v>0</v>
      </c>
      <c r="AS129" s="14">
        <f>SUM(AS11:AS128)</f>
        <v>0</v>
      </c>
      <c r="AT129" s="14">
        <f t="shared" ref="AT129:AY129" si="194">SUM(AT11:AT128)</f>
        <v>0</v>
      </c>
      <c r="AU129" s="14">
        <f t="shared" si="194"/>
        <v>0</v>
      </c>
      <c r="AV129" s="14">
        <f t="shared" si="194"/>
        <v>0</v>
      </c>
      <c r="AW129" s="14">
        <f t="shared" si="194"/>
        <v>0</v>
      </c>
      <c r="AX129" s="14">
        <f t="shared" si="194"/>
        <v>0</v>
      </c>
      <c r="AY129" s="14">
        <f t="shared" si="194"/>
        <v>0</v>
      </c>
      <c r="AZ129" s="14">
        <f>SUM(AZ11:AZ128)</f>
        <v>0</v>
      </c>
      <c r="BA129" s="14">
        <f>SUM(BA11:BA128)</f>
        <v>0</v>
      </c>
      <c r="BB129" s="14">
        <f>SUM(BB11:BB128)</f>
        <v>0</v>
      </c>
      <c r="BC129" s="14">
        <f t="shared" si="193"/>
        <v>0</v>
      </c>
      <c r="BD129" s="14">
        <f t="shared" si="193"/>
        <v>0</v>
      </c>
      <c r="BE129" s="14">
        <f t="shared" si="193"/>
        <v>0</v>
      </c>
      <c r="BF129" s="14">
        <f t="shared" si="193"/>
        <v>0</v>
      </c>
      <c r="BG129" s="14">
        <f t="shared" si="193"/>
        <v>0</v>
      </c>
      <c r="BH129" s="14">
        <f t="shared" si="193"/>
        <v>0</v>
      </c>
      <c r="BI129" s="14">
        <f t="shared" si="193"/>
        <v>0</v>
      </c>
      <c r="BJ129" s="14">
        <f t="shared" si="193"/>
        <v>0</v>
      </c>
      <c r="BK129" s="14">
        <f t="shared" si="193"/>
        <v>0</v>
      </c>
      <c r="BL129" s="14">
        <f t="shared" si="193"/>
        <v>0</v>
      </c>
      <c r="BM129" s="14">
        <f t="shared" si="193"/>
        <v>0</v>
      </c>
      <c r="BN129" s="14">
        <f t="shared" si="193"/>
        <v>0</v>
      </c>
      <c r="BO129" s="14">
        <f t="shared" si="193"/>
        <v>0</v>
      </c>
      <c r="BP129" s="14">
        <f t="shared" si="193"/>
        <v>0</v>
      </c>
      <c r="BQ129" s="14">
        <f>SUM(BQ11:BQ128)</f>
        <v>0</v>
      </c>
      <c r="BR129" s="14">
        <f>SUM(BR11:BR128)</f>
        <v>0</v>
      </c>
      <c r="BS129" s="14">
        <f>SUM(BS11:BS128)</f>
        <v>0</v>
      </c>
      <c r="BT129" s="14">
        <f>SUM(BT11:BT128)</f>
        <v>0</v>
      </c>
      <c r="BU129" s="14">
        <f t="shared" ref="BU129:CX129" si="195">SUM(BU11:BU128)</f>
        <v>0</v>
      </c>
      <c r="BV129" s="14">
        <f t="shared" si="195"/>
        <v>0</v>
      </c>
      <c r="BW129" s="14">
        <f t="shared" si="195"/>
        <v>0</v>
      </c>
      <c r="BX129" s="14">
        <f t="shared" si="195"/>
        <v>0</v>
      </c>
      <c r="BY129" s="14">
        <f t="shared" si="195"/>
        <v>0</v>
      </c>
      <c r="BZ129" s="14">
        <f t="shared" si="195"/>
        <v>0</v>
      </c>
      <c r="CA129" s="14">
        <f t="shared" si="195"/>
        <v>0</v>
      </c>
      <c r="CB129" s="14">
        <f t="shared" si="195"/>
        <v>0</v>
      </c>
      <c r="CC129" s="14">
        <f t="shared" si="195"/>
        <v>0</v>
      </c>
      <c r="CD129" s="14">
        <f>SUM(CD11:CD128)</f>
        <v>0</v>
      </c>
      <c r="CE129" s="14">
        <f>SUM(CE11:CE128)</f>
        <v>0</v>
      </c>
      <c r="CF129" s="14">
        <f t="shared" si="195"/>
        <v>0</v>
      </c>
      <c r="CG129" s="14">
        <f t="shared" si="195"/>
        <v>0</v>
      </c>
      <c r="CH129" s="14">
        <f t="shared" si="195"/>
        <v>0</v>
      </c>
      <c r="CI129" s="14">
        <f t="shared" si="195"/>
        <v>0</v>
      </c>
      <c r="CJ129" s="14">
        <f t="shared" si="195"/>
        <v>0</v>
      </c>
      <c r="CK129" s="14">
        <f t="shared" si="195"/>
        <v>0</v>
      </c>
      <c r="CL129" s="14">
        <f t="shared" si="195"/>
        <v>0</v>
      </c>
      <c r="CM129" s="14">
        <f t="shared" si="195"/>
        <v>0</v>
      </c>
      <c r="CN129" s="14">
        <f t="shared" si="195"/>
        <v>0</v>
      </c>
      <c r="CO129" s="14">
        <f t="shared" si="195"/>
        <v>0</v>
      </c>
      <c r="CP129" s="14">
        <f t="shared" si="195"/>
        <v>0</v>
      </c>
      <c r="CQ129" s="14">
        <f t="shared" si="195"/>
        <v>0</v>
      </c>
      <c r="CR129" s="14">
        <f t="shared" si="195"/>
        <v>0</v>
      </c>
      <c r="CS129" s="14">
        <f t="shared" si="195"/>
        <v>0</v>
      </c>
      <c r="CT129" s="14">
        <f t="shared" si="195"/>
        <v>0</v>
      </c>
      <c r="CU129" s="14">
        <f t="shared" si="195"/>
        <v>0</v>
      </c>
      <c r="CV129" s="14">
        <f t="shared" si="195"/>
        <v>0</v>
      </c>
      <c r="CW129" s="14">
        <f t="shared" si="195"/>
        <v>0</v>
      </c>
      <c r="CX129" s="14">
        <f t="shared" si="195"/>
        <v>0</v>
      </c>
    </row>
    <row r="130" spans="1:102" ht="15.75">
      <c r="B130" s="501" t="s">
        <v>124</v>
      </c>
      <c r="C130" s="502"/>
      <c r="D130" s="502"/>
      <c r="E130" s="73">
        <f>E129+E10</f>
        <v>0</v>
      </c>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row>
    <row r="131" spans="1:102">
      <c r="G131" s="12">
        <f>+G129*3/23</f>
        <v>0</v>
      </c>
      <c r="H131" s="16"/>
      <c r="I131" s="12">
        <f>+I129*3/23</f>
        <v>0</v>
      </c>
      <c r="J131" s="12">
        <f>+J129*3/23</f>
        <v>0</v>
      </c>
      <c r="K131" s="16"/>
      <c r="L131" s="16"/>
      <c r="M131" s="12">
        <f>+M129*3/23</f>
        <v>0</v>
      </c>
      <c r="N131" s="16"/>
      <c r="O131" s="12">
        <f>+O129*3/23</f>
        <v>0</v>
      </c>
      <c r="P131" s="12">
        <f t="shared" ref="P131:BC131" si="196">+P129*3/23</f>
        <v>0</v>
      </c>
      <c r="Q131" s="12">
        <f t="shared" si="196"/>
        <v>0</v>
      </c>
      <c r="R131" s="12">
        <f t="shared" si="196"/>
        <v>0</v>
      </c>
      <c r="S131" s="12">
        <f t="shared" si="196"/>
        <v>0</v>
      </c>
      <c r="T131" s="16"/>
      <c r="U131" s="12">
        <f t="shared" si="196"/>
        <v>0</v>
      </c>
      <c r="V131" s="12">
        <f t="shared" si="196"/>
        <v>0</v>
      </c>
      <c r="W131" s="12">
        <f t="shared" si="196"/>
        <v>0</v>
      </c>
      <c r="X131" s="12">
        <f t="shared" si="196"/>
        <v>0</v>
      </c>
      <c r="Y131" s="12">
        <f t="shared" si="196"/>
        <v>0</v>
      </c>
      <c r="Z131" s="12">
        <f t="shared" si="196"/>
        <v>0</v>
      </c>
      <c r="AA131" s="12">
        <f t="shared" si="196"/>
        <v>0</v>
      </c>
      <c r="AB131" s="12">
        <f t="shared" si="196"/>
        <v>0</v>
      </c>
      <c r="AC131" s="12">
        <f t="shared" si="196"/>
        <v>0</v>
      </c>
      <c r="AD131" s="12">
        <f t="shared" si="196"/>
        <v>0</v>
      </c>
      <c r="AE131" s="12">
        <f t="shared" si="196"/>
        <v>0</v>
      </c>
      <c r="AF131" s="12">
        <f t="shared" si="196"/>
        <v>0</v>
      </c>
      <c r="AG131" s="12">
        <f t="shared" si="196"/>
        <v>0</v>
      </c>
      <c r="AH131" s="12">
        <f t="shared" si="196"/>
        <v>0</v>
      </c>
      <c r="AI131" s="12">
        <f t="shared" si="196"/>
        <v>0</v>
      </c>
      <c r="AJ131" s="12">
        <f t="shared" si="196"/>
        <v>0</v>
      </c>
      <c r="AK131" s="12">
        <f t="shared" si="196"/>
        <v>0</v>
      </c>
      <c r="AL131" s="12">
        <f t="shared" si="196"/>
        <v>0</v>
      </c>
      <c r="AM131" s="12">
        <f t="shared" si="196"/>
        <v>0</v>
      </c>
      <c r="AN131" s="12">
        <f t="shared" si="196"/>
        <v>0</v>
      </c>
      <c r="AO131" s="12">
        <f t="shared" si="196"/>
        <v>0</v>
      </c>
      <c r="AP131" s="12">
        <f t="shared" si="196"/>
        <v>0</v>
      </c>
      <c r="AQ131" s="12">
        <f t="shared" si="196"/>
        <v>0</v>
      </c>
      <c r="AR131" s="12">
        <f t="shared" si="196"/>
        <v>0</v>
      </c>
      <c r="AS131" s="12">
        <f t="shared" si="196"/>
        <v>0</v>
      </c>
      <c r="AT131" s="12">
        <f t="shared" si="196"/>
        <v>0</v>
      </c>
      <c r="AU131" s="12">
        <f t="shared" si="196"/>
        <v>0</v>
      </c>
      <c r="AV131" s="16"/>
      <c r="AW131" s="12">
        <f t="shared" si="196"/>
        <v>0</v>
      </c>
      <c r="AX131" s="12">
        <f t="shared" si="196"/>
        <v>0</v>
      </c>
      <c r="AY131" s="12">
        <f t="shared" si="196"/>
        <v>0</v>
      </c>
      <c r="AZ131" s="12">
        <f t="shared" si="196"/>
        <v>0</v>
      </c>
      <c r="BA131" s="12">
        <f t="shared" si="196"/>
        <v>0</v>
      </c>
      <c r="BB131" s="12">
        <f t="shared" si="196"/>
        <v>0</v>
      </c>
      <c r="BC131" s="12">
        <f t="shared" si="196"/>
        <v>0</v>
      </c>
      <c r="BD131" s="16"/>
      <c r="BE131" s="16"/>
      <c r="BF131" s="12">
        <f t="shared" ref="BF131:BU131" si="197">+BF129*3/23</f>
        <v>0</v>
      </c>
      <c r="BG131" s="12">
        <f t="shared" si="197"/>
        <v>0</v>
      </c>
      <c r="BH131" s="12">
        <f t="shared" si="197"/>
        <v>0</v>
      </c>
      <c r="BI131" s="12">
        <f t="shared" si="197"/>
        <v>0</v>
      </c>
      <c r="BJ131" s="12">
        <f t="shared" si="197"/>
        <v>0</v>
      </c>
      <c r="BK131" s="12">
        <f t="shared" si="197"/>
        <v>0</v>
      </c>
      <c r="BL131" s="12">
        <f t="shared" si="197"/>
        <v>0</v>
      </c>
      <c r="BM131" s="12">
        <f t="shared" si="197"/>
        <v>0</v>
      </c>
      <c r="BN131" s="12">
        <f t="shared" si="197"/>
        <v>0</v>
      </c>
      <c r="BO131" s="12">
        <f t="shared" si="197"/>
        <v>0</v>
      </c>
      <c r="BP131" s="12">
        <f t="shared" si="197"/>
        <v>0</v>
      </c>
      <c r="BQ131" s="12">
        <f t="shared" si="197"/>
        <v>0</v>
      </c>
      <c r="BR131" s="12">
        <f t="shared" si="197"/>
        <v>0</v>
      </c>
      <c r="BS131" s="12">
        <f t="shared" si="197"/>
        <v>0</v>
      </c>
      <c r="BT131" s="12">
        <f t="shared" si="197"/>
        <v>0</v>
      </c>
      <c r="BU131" s="12">
        <f t="shared" si="197"/>
        <v>0</v>
      </c>
      <c r="BV131" s="16"/>
      <c r="BW131" s="16"/>
      <c r="BX131" s="12">
        <f t="shared" ref="BX131:CI131" si="198">+BX129*3/23</f>
        <v>0</v>
      </c>
      <c r="BY131" s="12">
        <f t="shared" si="198"/>
        <v>0</v>
      </c>
      <c r="BZ131" s="12">
        <f t="shared" si="198"/>
        <v>0</v>
      </c>
      <c r="CA131" s="12">
        <f t="shared" si="198"/>
        <v>0</v>
      </c>
      <c r="CB131" s="12">
        <f t="shared" si="198"/>
        <v>0</v>
      </c>
      <c r="CC131" s="12">
        <f t="shared" si="198"/>
        <v>0</v>
      </c>
      <c r="CD131" s="16"/>
      <c r="CE131" s="12">
        <f t="shared" si="198"/>
        <v>0</v>
      </c>
      <c r="CF131" s="12">
        <f t="shared" si="198"/>
        <v>0</v>
      </c>
      <c r="CG131" s="12">
        <f t="shared" si="198"/>
        <v>0</v>
      </c>
      <c r="CH131" s="16"/>
      <c r="CI131" s="12">
        <f t="shared" si="198"/>
        <v>0</v>
      </c>
      <c r="CJ131" s="16"/>
      <c r="CK131" s="16"/>
      <c r="CL131" s="16"/>
      <c r="CM131" s="16"/>
      <c r="CN131" s="16"/>
      <c r="CO131" s="16"/>
      <c r="CP131" s="16"/>
      <c r="CQ131" s="16"/>
      <c r="CR131" s="16"/>
      <c r="CS131" s="16"/>
      <c r="CT131" s="16"/>
      <c r="CU131" s="16"/>
      <c r="CV131" s="16"/>
      <c r="CW131" s="16"/>
      <c r="CX131" s="16"/>
    </row>
    <row r="132" spans="1:102" ht="13.5" thickBot="1">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row>
    <row r="133" spans="1:102" ht="13.5" thickBot="1">
      <c r="G133" s="17">
        <f>+G129-G131</f>
        <v>0</v>
      </c>
      <c r="H133" s="17">
        <f t="shared" ref="H133:CF133" si="199">+H129-H131</f>
        <v>0</v>
      </c>
      <c r="I133" s="17">
        <f t="shared" si="199"/>
        <v>0</v>
      </c>
      <c r="J133" s="17">
        <f t="shared" si="199"/>
        <v>0</v>
      </c>
      <c r="K133" s="17">
        <f t="shared" si="199"/>
        <v>0</v>
      </c>
      <c r="L133" s="17">
        <f t="shared" si="199"/>
        <v>0</v>
      </c>
      <c r="M133" s="17">
        <f t="shared" si="199"/>
        <v>0</v>
      </c>
      <c r="N133" s="17">
        <f t="shared" si="199"/>
        <v>0</v>
      </c>
      <c r="O133" s="17">
        <f t="shared" si="199"/>
        <v>0</v>
      </c>
      <c r="P133" s="17">
        <f t="shared" si="199"/>
        <v>0</v>
      </c>
      <c r="Q133" s="17">
        <f t="shared" si="199"/>
        <v>0</v>
      </c>
      <c r="R133" s="17">
        <f t="shared" si="199"/>
        <v>0</v>
      </c>
      <c r="S133" s="17">
        <f t="shared" si="199"/>
        <v>0</v>
      </c>
      <c r="T133" s="17">
        <f t="shared" si="199"/>
        <v>0</v>
      </c>
      <c r="U133" s="17">
        <f t="shared" si="199"/>
        <v>0</v>
      </c>
      <c r="V133" s="17">
        <f t="shared" si="199"/>
        <v>0</v>
      </c>
      <c r="W133" s="17">
        <f t="shared" si="199"/>
        <v>0</v>
      </c>
      <c r="X133" s="17">
        <f t="shared" si="199"/>
        <v>0</v>
      </c>
      <c r="Y133" s="17">
        <f t="shared" si="199"/>
        <v>0</v>
      </c>
      <c r="Z133" s="17">
        <f t="shared" si="199"/>
        <v>0</v>
      </c>
      <c r="AA133" s="17">
        <f t="shared" si="199"/>
        <v>0</v>
      </c>
      <c r="AB133" s="17">
        <f t="shared" si="199"/>
        <v>0</v>
      </c>
      <c r="AC133" s="17">
        <f t="shared" si="199"/>
        <v>0</v>
      </c>
      <c r="AD133" s="17">
        <f t="shared" si="199"/>
        <v>0</v>
      </c>
      <c r="AE133" s="17">
        <f t="shared" si="199"/>
        <v>0</v>
      </c>
      <c r="AF133" s="17">
        <f t="shared" si="199"/>
        <v>0</v>
      </c>
      <c r="AG133" s="17">
        <f t="shared" si="199"/>
        <v>0</v>
      </c>
      <c r="AH133" s="17">
        <f t="shared" si="199"/>
        <v>0</v>
      </c>
      <c r="AI133" s="17">
        <f t="shared" si="199"/>
        <v>0</v>
      </c>
      <c r="AJ133" s="17">
        <f t="shared" si="199"/>
        <v>0</v>
      </c>
      <c r="AK133" s="17">
        <f>+AK129-AK131</f>
        <v>0</v>
      </c>
      <c r="AL133" s="17">
        <f>+AL129-AL131</f>
        <v>0</v>
      </c>
      <c r="AM133" s="17">
        <f>+AM129-AM131</f>
        <v>0</v>
      </c>
      <c r="AN133" s="17">
        <f t="shared" si="199"/>
        <v>0</v>
      </c>
      <c r="AO133" s="17">
        <f t="shared" si="199"/>
        <v>0</v>
      </c>
      <c r="AP133" s="17">
        <f t="shared" si="199"/>
        <v>0</v>
      </c>
      <c r="AQ133" s="17">
        <f t="shared" si="199"/>
        <v>0</v>
      </c>
      <c r="AR133" s="17">
        <f t="shared" si="199"/>
        <v>0</v>
      </c>
      <c r="AS133" s="17">
        <f t="shared" si="199"/>
        <v>0</v>
      </c>
      <c r="AT133" s="17">
        <f t="shared" si="199"/>
        <v>0</v>
      </c>
      <c r="AU133" s="17">
        <f t="shared" si="199"/>
        <v>0</v>
      </c>
      <c r="AV133" s="17">
        <f t="shared" si="199"/>
        <v>0</v>
      </c>
      <c r="AW133" s="17">
        <f t="shared" si="199"/>
        <v>0</v>
      </c>
      <c r="AX133" s="17">
        <f t="shared" si="199"/>
        <v>0</v>
      </c>
      <c r="AY133" s="17">
        <f t="shared" si="199"/>
        <v>0</v>
      </c>
      <c r="AZ133" s="17">
        <f t="shared" si="199"/>
        <v>0</v>
      </c>
      <c r="BA133" s="17">
        <f t="shared" si="199"/>
        <v>0</v>
      </c>
      <c r="BB133" s="17">
        <f t="shared" si="199"/>
        <v>0</v>
      </c>
      <c r="BC133" s="17">
        <f t="shared" si="199"/>
        <v>0</v>
      </c>
      <c r="BD133" s="17">
        <f t="shared" si="199"/>
        <v>0</v>
      </c>
      <c r="BE133" s="17">
        <f t="shared" si="199"/>
        <v>0</v>
      </c>
      <c r="BF133" s="17">
        <f t="shared" si="199"/>
        <v>0</v>
      </c>
      <c r="BG133" s="17">
        <f t="shared" si="199"/>
        <v>0</v>
      </c>
      <c r="BH133" s="17">
        <f t="shared" si="199"/>
        <v>0</v>
      </c>
      <c r="BI133" s="17">
        <f t="shared" si="199"/>
        <v>0</v>
      </c>
      <c r="BJ133" s="17">
        <f t="shared" si="199"/>
        <v>0</v>
      </c>
      <c r="BK133" s="17">
        <f t="shared" si="199"/>
        <v>0</v>
      </c>
      <c r="BL133" s="17">
        <f t="shared" si="199"/>
        <v>0</v>
      </c>
      <c r="BM133" s="17">
        <f t="shared" si="199"/>
        <v>0</v>
      </c>
      <c r="BN133" s="17">
        <f t="shared" si="199"/>
        <v>0</v>
      </c>
      <c r="BO133" s="17">
        <f t="shared" si="199"/>
        <v>0</v>
      </c>
      <c r="BP133" s="17">
        <f t="shared" si="199"/>
        <v>0</v>
      </c>
      <c r="BQ133" s="17">
        <f>+BQ129-BQ131</f>
        <v>0</v>
      </c>
      <c r="BR133" s="17">
        <f>+BR129-BR131</f>
        <v>0</v>
      </c>
      <c r="BS133" s="17">
        <f>+BS129-BS131</f>
        <v>0</v>
      </c>
      <c r="BT133" s="17">
        <f>+BT129-BT131</f>
        <v>0</v>
      </c>
      <c r="BU133" s="17">
        <f t="shared" si="199"/>
        <v>0</v>
      </c>
      <c r="BV133" s="17">
        <f t="shared" si="199"/>
        <v>0</v>
      </c>
      <c r="BW133" s="17">
        <f t="shared" si="199"/>
        <v>0</v>
      </c>
      <c r="BX133" s="17">
        <f t="shared" si="199"/>
        <v>0</v>
      </c>
      <c r="BY133" s="17">
        <f t="shared" si="199"/>
        <v>0</v>
      </c>
      <c r="BZ133" s="17">
        <f t="shared" si="199"/>
        <v>0</v>
      </c>
      <c r="CA133" s="17">
        <f t="shared" si="199"/>
        <v>0</v>
      </c>
      <c r="CB133" s="17">
        <f t="shared" si="199"/>
        <v>0</v>
      </c>
      <c r="CC133" s="17">
        <f t="shared" si="199"/>
        <v>0</v>
      </c>
      <c r="CD133" s="17">
        <f t="shared" si="199"/>
        <v>0</v>
      </c>
      <c r="CE133" s="17">
        <f t="shared" si="199"/>
        <v>0</v>
      </c>
      <c r="CF133" s="17">
        <f t="shared" si="199"/>
        <v>0</v>
      </c>
      <c r="CG133" s="17">
        <f>+CG129-CG131</f>
        <v>0</v>
      </c>
      <c r="CH133" s="17">
        <f>+CH129-CH131</f>
        <v>0</v>
      </c>
      <c r="CI133" s="17">
        <f t="shared" ref="CI133:CX133" si="200">+CI129-CI131</f>
        <v>0</v>
      </c>
      <c r="CJ133" s="17">
        <f t="shared" si="200"/>
        <v>0</v>
      </c>
      <c r="CK133" s="17">
        <f t="shared" si="200"/>
        <v>0</v>
      </c>
      <c r="CL133" s="17">
        <f t="shared" si="200"/>
        <v>0</v>
      </c>
      <c r="CM133" s="17">
        <f t="shared" si="200"/>
        <v>0</v>
      </c>
      <c r="CN133" s="17">
        <f t="shared" si="200"/>
        <v>0</v>
      </c>
      <c r="CO133" s="17">
        <f t="shared" si="200"/>
        <v>0</v>
      </c>
      <c r="CP133" s="17">
        <f t="shared" si="200"/>
        <v>0</v>
      </c>
      <c r="CQ133" s="17">
        <f t="shared" si="200"/>
        <v>0</v>
      </c>
      <c r="CR133" s="17">
        <f t="shared" si="200"/>
        <v>0</v>
      </c>
      <c r="CS133" s="17">
        <f t="shared" si="200"/>
        <v>0</v>
      </c>
      <c r="CT133" s="17">
        <f t="shared" si="200"/>
        <v>0</v>
      </c>
      <c r="CU133" s="17">
        <f t="shared" si="200"/>
        <v>0</v>
      </c>
      <c r="CV133" s="17">
        <f t="shared" si="200"/>
        <v>0</v>
      </c>
      <c r="CW133" s="17">
        <f t="shared" si="200"/>
        <v>0</v>
      </c>
      <c r="CX133" s="17">
        <f t="shared" si="200"/>
        <v>0</v>
      </c>
    </row>
    <row r="134" spans="1:102" ht="13.5" thickTop="1">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row>
    <row r="135" spans="1:102" s="11" customFormat="1" ht="37.5" customHeight="1">
      <c r="A135" s="9"/>
      <c r="B135" s="9"/>
      <c r="C135" s="61"/>
      <c r="D135" s="61"/>
      <c r="E135" s="61"/>
      <c r="F135" s="61"/>
      <c r="G135" s="62" t="str">
        <f>G8</f>
        <v xml:space="preserve">Sales </v>
      </c>
      <c r="H135" s="62" t="str">
        <f t="shared" ref="H135:CH135" si="201">H8</f>
        <v>Sales - No GST</v>
      </c>
      <c r="I135" s="62" t="str">
        <f t="shared" si="201"/>
        <v>Sales - Other</v>
      </c>
      <c r="J135" s="62" t="str">
        <f t="shared" si="201"/>
        <v>Sales -</v>
      </c>
      <c r="K135" s="62" t="str">
        <f t="shared" si="201"/>
        <v>Interest</v>
      </c>
      <c r="L135" s="62" t="str">
        <f t="shared" si="201"/>
        <v>Spare 1 (no GST)</v>
      </c>
      <c r="M135" s="62" t="str">
        <f t="shared" si="201"/>
        <v>Wage Subsidy</v>
      </c>
      <c r="N135" s="62" t="str">
        <f t="shared" si="201"/>
        <v>Dividends Received</v>
      </c>
      <c r="O135" s="62" t="str">
        <f t="shared" si="201"/>
        <v>Spare 1</v>
      </c>
      <c r="P135" s="62" t="str">
        <f t="shared" si="201"/>
        <v>Other Income</v>
      </c>
      <c r="Q135" s="63" t="str">
        <f t="shared" si="201"/>
        <v>Purchases for Resale</v>
      </c>
      <c r="R135" s="63" t="str">
        <f>R8</f>
        <v>Purchases - other</v>
      </c>
      <c r="S135" s="63" t="str">
        <f t="shared" si="201"/>
        <v>Freight &amp; Cartage</v>
      </c>
      <c r="T135" s="63" t="str">
        <f t="shared" si="201"/>
        <v>Wages &amp; PAYE</v>
      </c>
      <c r="U135" s="63" t="str">
        <f t="shared" si="201"/>
        <v>Sub Contractors</v>
      </c>
      <c r="V135" s="63" t="str">
        <f t="shared" si="201"/>
        <v>Management Fees</v>
      </c>
      <c r="W135" s="63" t="str">
        <f t="shared" si="201"/>
        <v>Spare 2</v>
      </c>
      <c r="X135" s="63" t="str">
        <f t="shared" si="201"/>
        <v>Spare 3</v>
      </c>
      <c r="Y135" s="63" t="str">
        <f t="shared" si="201"/>
        <v>Spare 4</v>
      </c>
      <c r="Z135" s="63" t="str">
        <f t="shared" si="201"/>
        <v>Advertising Costs</v>
      </c>
      <c r="AA135" s="63" t="str">
        <f t="shared" si="201"/>
        <v>Cleaning Rubbish Laundry</v>
      </c>
      <c r="AB135" s="63" t="str">
        <f t="shared" si="201"/>
        <v>Commissions</v>
      </c>
      <c r="AC135" s="64" t="str">
        <f t="shared" si="201"/>
        <v>Entertainment - Deduct.</v>
      </c>
      <c r="AD135" s="63" t="str">
        <f t="shared" si="201"/>
        <v>Entertainment - Non Deduct.</v>
      </c>
      <c r="AE135" s="64" t="str">
        <f t="shared" si="201"/>
        <v>Electricity &amp; Gas</v>
      </c>
      <c r="AF135" s="63" t="str">
        <f t="shared" si="201"/>
        <v>Equipment Hire</v>
      </c>
      <c r="AG135" s="63" t="str">
        <f t="shared" si="201"/>
        <v>Fuel</v>
      </c>
      <c r="AH135" s="64" t="str">
        <f t="shared" si="201"/>
        <v>General Operating Expenses</v>
      </c>
      <c r="AI135" s="63" t="str">
        <f t="shared" si="201"/>
        <v>Motor Vehicles Costs</v>
      </c>
      <c r="AJ135" s="63" t="str">
        <f t="shared" si="201"/>
        <v>M.V. Leasing Costs</v>
      </c>
      <c r="AK135" s="63" t="str">
        <f>AK8</f>
        <v>Packaging Material</v>
      </c>
      <c r="AL135" s="63" t="str">
        <f>AL8</f>
        <v>Protective Clothing</v>
      </c>
      <c r="AM135" s="63" t="str">
        <f>AM8</f>
        <v>Registrations</v>
      </c>
      <c r="AN135" s="63" t="str">
        <f t="shared" si="201"/>
        <v>R&amp;M - Equipment / Plant</v>
      </c>
      <c r="AO135" s="63" t="str">
        <f t="shared" si="201"/>
        <v>R&amp;M - Building</v>
      </c>
      <c r="AP135" s="63" t="str">
        <f t="shared" si="201"/>
        <v>Replacement-Small Items</v>
      </c>
      <c r="AQ135" s="63" t="str">
        <f t="shared" si="201"/>
        <v>Rent &amp; Rates</v>
      </c>
      <c r="AR135" s="63" t="str">
        <f t="shared" si="201"/>
        <v>Security</v>
      </c>
      <c r="AS135" s="63" t="str">
        <f t="shared" si="201"/>
        <v>Staff Costs</v>
      </c>
      <c r="AT135" s="63" t="str">
        <f t="shared" si="201"/>
        <v>Travel Accommodation</v>
      </c>
      <c r="AU135" s="63" t="str">
        <f t="shared" si="201"/>
        <v>Travel Meals</v>
      </c>
      <c r="AV135" s="63" t="str">
        <f t="shared" si="201"/>
        <v>Travel Overseas</v>
      </c>
      <c r="AW135" s="63" t="str">
        <f t="shared" si="201"/>
        <v>Travel Taxi</v>
      </c>
      <c r="AX135" s="63" t="str">
        <f t="shared" si="201"/>
        <v>Spare 2</v>
      </c>
      <c r="AY135" s="63" t="str">
        <f t="shared" si="201"/>
        <v>Spare 3</v>
      </c>
      <c r="AZ135" s="63" t="str">
        <f t="shared" si="201"/>
        <v>Spare 4</v>
      </c>
      <c r="BA135" s="64" t="str">
        <f t="shared" si="201"/>
        <v>Accounting Expenses</v>
      </c>
      <c r="BB135" s="63" t="str">
        <f t="shared" si="201"/>
        <v>Computer Expenses</v>
      </c>
      <c r="BC135" s="63" t="str">
        <f t="shared" si="201"/>
        <v>Courier Costs</v>
      </c>
      <c r="BD135" s="63" t="str">
        <f t="shared" si="201"/>
        <v>Directors Fees</v>
      </c>
      <c r="BE135" s="63" t="str">
        <f t="shared" si="201"/>
        <v>Donations</v>
      </c>
      <c r="BF135" s="64" t="str">
        <f t="shared" si="201"/>
        <v>General Administration Expense</v>
      </c>
      <c r="BG135" s="63" t="str">
        <f t="shared" si="201"/>
        <v>Legal - deductable</v>
      </c>
      <c r="BH135" s="63" t="str">
        <f t="shared" si="201"/>
        <v>Legal - non deductable</v>
      </c>
      <c r="BI135" s="63" t="str">
        <f t="shared" si="201"/>
        <v>Licence Fees</v>
      </c>
      <c r="BJ135" s="63" t="str">
        <f t="shared" si="201"/>
        <v>Management Salaries</v>
      </c>
      <c r="BK135" s="65" t="str">
        <f t="shared" si="201"/>
        <v>Postage</v>
      </c>
      <c r="BL135" s="63" t="str">
        <f t="shared" si="201"/>
        <v>Printing &amp; Stationery</v>
      </c>
      <c r="BM135" s="63" t="str">
        <f t="shared" si="201"/>
        <v>Telephone</v>
      </c>
      <c r="BN135" s="63" t="str">
        <f t="shared" si="201"/>
        <v>Training</v>
      </c>
      <c r="BO135" s="63" t="str">
        <f t="shared" si="201"/>
        <v>Staff Recruitment Costs</v>
      </c>
      <c r="BP135" s="63" t="str">
        <f t="shared" si="201"/>
        <v>Staff Training</v>
      </c>
      <c r="BQ135" s="63" t="str">
        <f>BQ8</f>
        <v>Subscription</v>
      </c>
      <c r="BR135" s="63" t="str">
        <f>BR8</f>
        <v>Spare 1</v>
      </c>
      <c r="BS135" s="63" t="str">
        <f>BS8</f>
        <v>Spare 2</v>
      </c>
      <c r="BT135" s="63" t="str">
        <f>BT8</f>
        <v>Spare3</v>
      </c>
      <c r="BU135" s="63" t="str">
        <f t="shared" si="201"/>
        <v>ACC levies</v>
      </c>
      <c r="BV135" s="63" t="str">
        <f t="shared" si="201"/>
        <v>Bank Charges</v>
      </c>
      <c r="BW135" s="63" t="str">
        <f t="shared" si="201"/>
        <v>Interest</v>
      </c>
      <c r="BX135" s="63" t="str">
        <f t="shared" si="201"/>
        <v>Insurance</v>
      </c>
      <c r="BY135" s="63" t="str">
        <f t="shared" si="201"/>
        <v>Fringe Benefit Tax</v>
      </c>
      <c r="BZ135" s="63" t="str">
        <f t="shared" si="201"/>
        <v>Spare 1</v>
      </c>
      <c r="CA135" s="63" t="str">
        <f t="shared" si="201"/>
        <v>Spare 2</v>
      </c>
      <c r="CB135" s="63" t="str">
        <f t="shared" si="201"/>
        <v>Spare 3</v>
      </c>
      <c r="CC135" s="63" t="str">
        <f t="shared" si="201"/>
        <v>Spare 4</v>
      </c>
      <c r="CD135" s="63" t="str">
        <f t="shared" si="201"/>
        <v>Dividends Paid</v>
      </c>
      <c r="CE135" s="63" t="str">
        <f t="shared" si="201"/>
        <v>Spare 1</v>
      </c>
      <c r="CF135" s="63" t="str">
        <f t="shared" si="201"/>
        <v>Spare 2</v>
      </c>
      <c r="CG135" s="63" t="str">
        <f>CG8</f>
        <v>Spare 3</v>
      </c>
      <c r="CH135" s="63" t="str">
        <f t="shared" si="201"/>
        <v>Suspense</v>
      </c>
      <c r="CI135" s="63" t="str">
        <f>CI8</f>
        <v>Fixed Assets Purchased</v>
      </c>
      <c r="CJ135" s="63" t="str">
        <f>CJ8</f>
        <v>Investments</v>
      </c>
      <c r="CK135" s="63" t="str">
        <f>CK8</f>
        <v>Witholding Tax</v>
      </c>
      <c r="CL135" s="63" t="str">
        <f t="shared" ref="CL135:CX135" si="202">CL8</f>
        <v>Spare 1</v>
      </c>
      <c r="CM135" s="63" t="str">
        <f t="shared" si="202"/>
        <v>Shareholders - One</v>
      </c>
      <c r="CN135" s="63" t="str">
        <f t="shared" si="202"/>
        <v>Shareholders - Two</v>
      </c>
      <c r="CO135" s="63" t="str">
        <f t="shared" si="202"/>
        <v>Shareholders -</v>
      </c>
      <c r="CP135" s="63" t="str">
        <f t="shared" si="202"/>
        <v>HP Payments</v>
      </c>
      <c r="CQ135" s="63" t="str">
        <f t="shared" si="202"/>
        <v>Sundry Loans</v>
      </c>
      <c r="CR135" s="63" t="str">
        <f t="shared" si="202"/>
        <v>Loans to 3rd parties</v>
      </c>
      <c r="CS135" s="63" t="str">
        <f t="shared" si="202"/>
        <v>Mortgage</v>
      </c>
      <c r="CT135" s="63" t="str">
        <f t="shared" si="202"/>
        <v>Income tax- Terminal</v>
      </c>
      <c r="CU135" s="63" t="str">
        <f t="shared" si="202"/>
        <v>Income tax- Provisional</v>
      </c>
      <c r="CV135" s="63" t="str">
        <f t="shared" si="202"/>
        <v>Spare 1</v>
      </c>
      <c r="CW135" s="63" t="str">
        <f t="shared" si="202"/>
        <v>GST Payments/Refunds</v>
      </c>
      <c r="CX135" s="63" t="str">
        <f t="shared" si="202"/>
        <v>Transfers between bank a/c</v>
      </c>
    </row>
    <row r="136" spans="1:102">
      <c r="G136" s="88">
        <f t="shared" ref="G136:CF136" si="203">+G9</f>
        <v>1</v>
      </c>
      <c r="H136" s="88">
        <f t="shared" si="203"/>
        <v>2</v>
      </c>
      <c r="I136" s="88">
        <f t="shared" si="203"/>
        <v>3</v>
      </c>
      <c r="J136" s="88">
        <f t="shared" si="203"/>
        <v>4</v>
      </c>
      <c r="K136" s="88">
        <f t="shared" si="203"/>
        <v>5</v>
      </c>
      <c r="L136" s="88">
        <f t="shared" si="203"/>
        <v>6</v>
      </c>
      <c r="M136" s="88">
        <f t="shared" si="203"/>
        <v>7</v>
      </c>
      <c r="N136" s="88">
        <f t="shared" si="203"/>
        <v>8</v>
      </c>
      <c r="O136" s="88">
        <f t="shared" si="203"/>
        <v>9</v>
      </c>
      <c r="P136" s="88">
        <f t="shared" si="203"/>
        <v>10</v>
      </c>
      <c r="Q136" s="88">
        <f t="shared" si="203"/>
        <v>11</v>
      </c>
      <c r="R136" s="88">
        <f t="shared" si="203"/>
        <v>12</v>
      </c>
      <c r="S136" s="88">
        <f t="shared" si="203"/>
        <v>13</v>
      </c>
      <c r="T136" s="88">
        <f t="shared" si="203"/>
        <v>14</v>
      </c>
      <c r="U136" s="88">
        <f t="shared" si="203"/>
        <v>15</v>
      </c>
      <c r="V136" s="88">
        <f t="shared" si="203"/>
        <v>16</v>
      </c>
      <c r="W136" s="88">
        <f t="shared" si="203"/>
        <v>17</v>
      </c>
      <c r="X136" s="88">
        <f t="shared" si="203"/>
        <v>18</v>
      </c>
      <c r="Y136" s="88">
        <f t="shared" si="203"/>
        <v>19</v>
      </c>
      <c r="Z136" s="88">
        <f t="shared" si="203"/>
        <v>30</v>
      </c>
      <c r="AA136" s="88">
        <f t="shared" si="203"/>
        <v>31</v>
      </c>
      <c r="AB136" s="88">
        <f t="shared" si="203"/>
        <v>32</v>
      </c>
      <c r="AC136" s="88">
        <f t="shared" si="203"/>
        <v>33</v>
      </c>
      <c r="AD136" s="88">
        <f t="shared" si="203"/>
        <v>34</v>
      </c>
      <c r="AE136" s="88">
        <f t="shared" si="203"/>
        <v>35</v>
      </c>
      <c r="AF136" s="88">
        <f t="shared" si="203"/>
        <v>36</v>
      </c>
      <c r="AG136" s="88">
        <f t="shared" si="203"/>
        <v>37</v>
      </c>
      <c r="AH136" s="88">
        <f t="shared" si="203"/>
        <v>38</v>
      </c>
      <c r="AI136" s="88">
        <f t="shared" si="203"/>
        <v>39</v>
      </c>
      <c r="AJ136" s="88">
        <f t="shared" si="203"/>
        <v>40</v>
      </c>
      <c r="AK136" s="88">
        <f t="shared" si="203"/>
        <v>41</v>
      </c>
      <c r="AL136" s="88">
        <f t="shared" si="203"/>
        <v>42</v>
      </c>
      <c r="AM136" s="88">
        <f t="shared" si="203"/>
        <v>43</v>
      </c>
      <c r="AN136" s="88">
        <f t="shared" si="203"/>
        <v>44</v>
      </c>
      <c r="AO136" s="88">
        <f t="shared" si="203"/>
        <v>45</v>
      </c>
      <c r="AP136" s="88">
        <f t="shared" si="203"/>
        <v>46</v>
      </c>
      <c r="AQ136" s="88">
        <f t="shared" si="203"/>
        <v>47</v>
      </c>
      <c r="AR136" s="88">
        <f t="shared" si="203"/>
        <v>48</v>
      </c>
      <c r="AS136" s="88">
        <f t="shared" si="203"/>
        <v>49</v>
      </c>
      <c r="AT136" s="88">
        <f t="shared" si="203"/>
        <v>50</v>
      </c>
      <c r="AU136" s="88">
        <f t="shared" si="203"/>
        <v>51</v>
      </c>
      <c r="AV136" s="88">
        <f t="shared" si="203"/>
        <v>52</v>
      </c>
      <c r="AW136" s="88">
        <f t="shared" si="203"/>
        <v>53</v>
      </c>
      <c r="AX136" s="88">
        <f t="shared" si="203"/>
        <v>54</v>
      </c>
      <c r="AY136" s="88">
        <f t="shared" si="203"/>
        <v>55</v>
      </c>
      <c r="AZ136" s="88">
        <f t="shared" si="203"/>
        <v>56</v>
      </c>
      <c r="BA136" s="88">
        <f t="shared" si="203"/>
        <v>60</v>
      </c>
      <c r="BB136" s="88">
        <f t="shared" si="203"/>
        <v>61</v>
      </c>
      <c r="BC136" s="88">
        <f t="shared" si="203"/>
        <v>62</v>
      </c>
      <c r="BD136" s="88">
        <f t="shared" si="203"/>
        <v>63</v>
      </c>
      <c r="BE136" s="88">
        <f t="shared" si="203"/>
        <v>64</v>
      </c>
      <c r="BF136" s="88">
        <f t="shared" si="203"/>
        <v>65</v>
      </c>
      <c r="BG136" s="88">
        <f t="shared" si="203"/>
        <v>66</v>
      </c>
      <c r="BH136" s="88">
        <f t="shared" si="203"/>
        <v>67</v>
      </c>
      <c r="BI136" s="88">
        <f t="shared" si="203"/>
        <v>68</v>
      </c>
      <c r="BJ136" s="88">
        <f t="shared" si="203"/>
        <v>69</v>
      </c>
      <c r="BK136" s="88">
        <f t="shared" si="203"/>
        <v>70</v>
      </c>
      <c r="BL136" s="88">
        <f t="shared" si="203"/>
        <v>71</v>
      </c>
      <c r="BM136" s="88">
        <f t="shared" si="203"/>
        <v>72</v>
      </c>
      <c r="BN136" s="88">
        <f t="shared" si="203"/>
        <v>73</v>
      </c>
      <c r="BO136" s="88">
        <f t="shared" si="203"/>
        <v>74</v>
      </c>
      <c r="BP136" s="88">
        <f t="shared" si="203"/>
        <v>75</v>
      </c>
      <c r="BQ136" s="88">
        <f t="shared" si="203"/>
        <v>76</v>
      </c>
      <c r="BR136" s="88">
        <f t="shared" si="203"/>
        <v>77</v>
      </c>
      <c r="BS136" s="88">
        <f t="shared" si="203"/>
        <v>78</v>
      </c>
      <c r="BT136" s="88">
        <f t="shared" si="203"/>
        <v>79</v>
      </c>
      <c r="BU136" s="88">
        <f t="shared" si="203"/>
        <v>80</v>
      </c>
      <c r="BV136" s="88">
        <f t="shared" si="203"/>
        <v>81</v>
      </c>
      <c r="BW136" s="88">
        <f t="shared" si="203"/>
        <v>82</v>
      </c>
      <c r="BX136" s="88">
        <f t="shared" si="203"/>
        <v>83</v>
      </c>
      <c r="BY136" s="88">
        <f t="shared" si="203"/>
        <v>84</v>
      </c>
      <c r="BZ136" s="88">
        <f t="shared" si="203"/>
        <v>85</v>
      </c>
      <c r="CA136" s="88">
        <f t="shared" si="203"/>
        <v>86</v>
      </c>
      <c r="CB136" s="88">
        <f t="shared" si="203"/>
        <v>87</v>
      </c>
      <c r="CC136" s="88">
        <f t="shared" si="203"/>
        <v>88</v>
      </c>
      <c r="CD136" s="88">
        <f t="shared" si="203"/>
        <v>90</v>
      </c>
      <c r="CE136" s="88">
        <f t="shared" si="203"/>
        <v>91</v>
      </c>
      <c r="CF136" s="88">
        <f t="shared" si="203"/>
        <v>92</v>
      </c>
      <c r="CG136" s="88">
        <f>+CG9</f>
        <v>93</v>
      </c>
      <c r="CH136" s="88">
        <f>+CH9</f>
        <v>100</v>
      </c>
      <c r="CI136" s="88">
        <f>+CI9</f>
        <v>101</v>
      </c>
      <c r="CJ136" s="88">
        <f>+CJ9</f>
        <v>102</v>
      </c>
      <c r="CK136" s="88">
        <f>+CK9</f>
        <v>103</v>
      </c>
      <c r="CL136" s="88">
        <f t="shared" ref="CL136:CX136" si="204">+CL9</f>
        <v>104</v>
      </c>
      <c r="CM136" s="88">
        <f t="shared" si="204"/>
        <v>110</v>
      </c>
      <c r="CN136" s="88">
        <f t="shared" si="204"/>
        <v>111</v>
      </c>
      <c r="CO136" s="88">
        <f t="shared" si="204"/>
        <v>112</v>
      </c>
      <c r="CP136" s="88">
        <f t="shared" si="204"/>
        <v>113</v>
      </c>
      <c r="CQ136" s="88">
        <f t="shared" si="204"/>
        <v>114</v>
      </c>
      <c r="CR136" s="88">
        <f t="shared" si="204"/>
        <v>115</v>
      </c>
      <c r="CS136" s="88">
        <f t="shared" si="204"/>
        <v>116</v>
      </c>
      <c r="CT136" s="88">
        <f t="shared" si="204"/>
        <v>117</v>
      </c>
      <c r="CU136" s="88">
        <f t="shared" si="204"/>
        <v>118</v>
      </c>
      <c r="CV136" s="88">
        <f t="shared" si="204"/>
        <v>119</v>
      </c>
      <c r="CW136" s="88">
        <f t="shared" si="204"/>
        <v>200</v>
      </c>
      <c r="CX136" s="88">
        <f t="shared" si="204"/>
        <v>301</v>
      </c>
    </row>
    <row r="137" spans="1:102">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row>
    <row r="138" spans="1:102">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row>
    <row r="139" spans="1:102">
      <c r="G139" s="15"/>
      <c r="H139" s="15"/>
      <c r="I139" s="15"/>
      <c r="J139" s="15"/>
      <c r="K139" s="15"/>
      <c r="L139" s="15"/>
      <c r="M139" s="15"/>
      <c r="N139" s="15"/>
      <c r="O139" s="15"/>
      <c r="P139" s="15"/>
      <c r="Q139" s="15"/>
      <c r="R139" s="15"/>
      <c r="S139" s="15"/>
      <c r="T139" s="15"/>
      <c r="U139" s="12"/>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row>
    <row r="140" spans="1:102" ht="15.75">
      <c r="G140" s="496" t="s">
        <v>47</v>
      </c>
      <c r="H140" s="496"/>
      <c r="I140" s="86">
        <f>SUM(G131:P131)</f>
        <v>0</v>
      </c>
      <c r="J140" s="15"/>
      <c r="K140" s="15"/>
      <c r="L140" s="495" t="s">
        <v>48</v>
      </c>
      <c r="M140" s="495"/>
      <c r="N140" s="85">
        <f>SUM(Q131:CI131)</f>
        <v>0</v>
      </c>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row>
    <row r="141" spans="1:102">
      <c r="C141" s="423"/>
      <c r="D141" s="422"/>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row>
    <row r="142" spans="1:102">
      <c r="C142" s="423"/>
      <c r="D142" s="422"/>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row>
    <row r="143" spans="1:102">
      <c r="C143" s="423"/>
      <c r="D143" s="422"/>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row>
    <row r="144" spans="1:102">
      <c r="B144" s="8"/>
      <c r="C144" s="423"/>
      <c r="D144" s="422"/>
      <c r="E144" s="8"/>
      <c r="F144" s="8"/>
      <c r="G144" s="26"/>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row>
    <row r="145" spans="2:84">
      <c r="B145" s="8"/>
      <c r="C145" s="423"/>
      <c r="D145" s="422"/>
      <c r="E145" s="8"/>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row>
    <row r="146" spans="2:84">
      <c r="B146" s="8"/>
      <c r="C146" s="423"/>
      <c r="D146" s="422"/>
      <c r="E146" s="8"/>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row>
    <row r="147" spans="2:84">
      <c r="B147" s="8"/>
      <c r="C147" s="423"/>
      <c r="D147" s="422"/>
      <c r="E147" s="8"/>
      <c r="F147" s="8"/>
      <c r="G147" s="26"/>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row>
    <row r="148" spans="2:84">
      <c r="B148" s="8"/>
      <c r="C148" s="427">
        <v>42430</v>
      </c>
      <c r="D148" s="422"/>
      <c r="E148" s="8"/>
      <c r="F148" s="8"/>
      <c r="G148" s="8"/>
    </row>
    <row r="149" spans="2:84">
      <c r="B149" s="8"/>
      <c r="C149" s="427">
        <v>42431</v>
      </c>
      <c r="D149" s="422"/>
      <c r="E149" s="8"/>
      <c r="F149" s="8"/>
      <c r="G149" s="8"/>
    </row>
    <row r="150" spans="2:84">
      <c r="B150" s="8"/>
      <c r="C150" s="427">
        <v>42432</v>
      </c>
      <c r="D150" s="422"/>
      <c r="E150" s="8"/>
      <c r="F150" s="8"/>
      <c r="G150" s="8"/>
    </row>
    <row r="151" spans="2:84">
      <c r="B151" s="8"/>
      <c r="C151" s="427">
        <v>42433</v>
      </c>
      <c r="D151" s="422"/>
      <c r="E151" s="8"/>
      <c r="F151" s="8"/>
      <c r="G151" s="8"/>
    </row>
    <row r="152" spans="2:84">
      <c r="B152" s="8"/>
      <c r="C152" s="427">
        <v>42434</v>
      </c>
      <c r="D152" s="422"/>
      <c r="E152" s="8"/>
      <c r="F152" s="8"/>
      <c r="G152" s="8"/>
    </row>
    <row r="153" spans="2:84">
      <c r="B153" s="8"/>
      <c r="C153" s="427">
        <v>42435</v>
      </c>
      <c r="D153" s="422"/>
      <c r="E153" s="8"/>
      <c r="F153" s="8"/>
      <c r="G153" s="8"/>
    </row>
    <row r="154" spans="2:84">
      <c r="B154" s="8"/>
      <c r="C154" s="427">
        <v>42436</v>
      </c>
      <c r="D154" s="422"/>
      <c r="E154" s="8"/>
      <c r="F154" s="8"/>
      <c r="G154" s="8"/>
    </row>
    <row r="155" spans="2:84">
      <c r="B155" s="8"/>
      <c r="C155" s="427">
        <v>42437</v>
      </c>
      <c r="D155" s="422"/>
      <c r="E155" s="8"/>
      <c r="F155" s="8"/>
      <c r="G155" s="8"/>
    </row>
    <row r="156" spans="2:84">
      <c r="B156" s="8"/>
      <c r="C156" s="427">
        <v>42438</v>
      </c>
      <c r="D156" s="422"/>
      <c r="E156" s="8"/>
      <c r="F156" s="8"/>
      <c r="G156" s="8"/>
    </row>
    <row r="157" spans="2:84">
      <c r="B157" s="8"/>
      <c r="C157" s="427">
        <v>42439</v>
      </c>
      <c r="D157" s="422"/>
      <c r="E157" s="8"/>
      <c r="F157" s="8"/>
      <c r="G157" s="8"/>
    </row>
    <row r="158" spans="2:84">
      <c r="B158" s="8"/>
      <c r="C158" s="427">
        <v>42440</v>
      </c>
      <c r="D158" s="422"/>
      <c r="E158" s="8"/>
      <c r="F158" s="8"/>
      <c r="G158" s="8"/>
    </row>
    <row r="159" spans="2:84">
      <c r="B159" s="8"/>
      <c r="C159" s="427">
        <v>42441</v>
      </c>
      <c r="D159" s="422"/>
      <c r="E159" s="8"/>
      <c r="F159" s="8"/>
      <c r="G159" s="8"/>
    </row>
    <row r="160" spans="2:84">
      <c r="B160" s="8"/>
      <c r="C160" s="427">
        <v>42442</v>
      </c>
      <c r="D160" s="422"/>
      <c r="E160" s="8"/>
      <c r="F160" s="8"/>
      <c r="G160" s="8"/>
    </row>
    <row r="161" spans="2:7">
      <c r="B161" s="8"/>
      <c r="C161" s="427">
        <v>42443</v>
      </c>
      <c r="D161" s="422"/>
      <c r="E161" s="8"/>
      <c r="F161" s="8"/>
      <c r="G161" s="8"/>
    </row>
    <row r="162" spans="2:7">
      <c r="B162" s="8"/>
      <c r="C162" s="427">
        <v>42444</v>
      </c>
      <c r="D162" s="422"/>
      <c r="E162" s="8"/>
      <c r="F162" s="8"/>
      <c r="G162" s="8"/>
    </row>
    <row r="163" spans="2:7">
      <c r="B163" s="8"/>
      <c r="C163" s="427">
        <v>42445</v>
      </c>
      <c r="D163" s="422"/>
      <c r="E163" s="8"/>
      <c r="F163" s="8"/>
      <c r="G163" s="8"/>
    </row>
    <row r="164" spans="2:7">
      <c r="B164" s="8"/>
      <c r="C164" s="427">
        <v>42446</v>
      </c>
      <c r="D164" s="422"/>
      <c r="E164" s="8"/>
      <c r="F164" s="8"/>
      <c r="G164" s="8"/>
    </row>
    <row r="165" spans="2:7">
      <c r="B165" s="8"/>
      <c r="C165" s="427">
        <v>42447</v>
      </c>
      <c r="D165" s="422"/>
      <c r="E165" s="8"/>
      <c r="F165" s="8"/>
      <c r="G165" s="8"/>
    </row>
    <row r="166" spans="2:7">
      <c r="B166" s="8"/>
      <c r="C166" s="427">
        <v>42448</v>
      </c>
      <c r="D166" s="422"/>
      <c r="E166" s="8"/>
      <c r="F166" s="8"/>
      <c r="G166" s="8"/>
    </row>
    <row r="167" spans="2:7">
      <c r="B167" s="8"/>
      <c r="C167" s="427">
        <v>42449</v>
      </c>
      <c r="D167" s="422"/>
      <c r="E167" s="8"/>
      <c r="F167" s="8"/>
      <c r="G167" s="8"/>
    </row>
    <row r="168" spans="2:7">
      <c r="B168" s="8"/>
      <c r="C168" s="427">
        <v>42450</v>
      </c>
      <c r="D168" s="422"/>
      <c r="E168" s="8"/>
      <c r="F168" s="8"/>
      <c r="G168" s="8"/>
    </row>
    <row r="169" spans="2:7">
      <c r="B169" s="8"/>
      <c r="C169" s="427">
        <v>42451</v>
      </c>
      <c r="D169" s="422"/>
      <c r="E169" s="8"/>
      <c r="F169" s="8"/>
      <c r="G169" s="8"/>
    </row>
    <row r="170" spans="2:7">
      <c r="B170" s="8"/>
      <c r="C170" s="427">
        <v>42452</v>
      </c>
      <c r="D170" s="422"/>
      <c r="E170" s="8"/>
      <c r="F170" s="8"/>
      <c r="G170" s="8"/>
    </row>
    <row r="171" spans="2:7">
      <c r="B171" s="8"/>
      <c r="C171" s="427">
        <v>42453</v>
      </c>
      <c r="D171" s="422"/>
      <c r="E171" s="8"/>
      <c r="F171" s="8"/>
      <c r="G171" s="8"/>
    </row>
    <row r="172" spans="2:7">
      <c r="B172" s="8"/>
      <c r="C172" s="427">
        <v>42454</v>
      </c>
      <c r="D172" s="422"/>
      <c r="E172" s="8"/>
      <c r="F172" s="8"/>
      <c r="G172" s="8"/>
    </row>
    <row r="173" spans="2:7">
      <c r="B173" s="8"/>
      <c r="C173" s="427">
        <v>42455</v>
      </c>
      <c r="D173" s="422"/>
      <c r="E173" s="8"/>
      <c r="F173" s="8"/>
      <c r="G173" s="8"/>
    </row>
    <row r="174" spans="2:7">
      <c r="B174" s="8"/>
      <c r="C174" s="427">
        <v>42456</v>
      </c>
      <c r="D174" s="422"/>
      <c r="E174" s="8"/>
      <c r="F174" s="8"/>
      <c r="G174" s="8"/>
    </row>
    <row r="175" spans="2:7">
      <c r="B175" s="8"/>
      <c r="C175" s="427">
        <v>42457</v>
      </c>
      <c r="D175" s="422"/>
      <c r="E175" s="8"/>
      <c r="F175" s="8"/>
      <c r="G175" s="8"/>
    </row>
    <row r="176" spans="2:7">
      <c r="B176" s="8"/>
      <c r="C176" s="427">
        <v>42458</v>
      </c>
      <c r="D176" s="422"/>
      <c r="E176" s="8"/>
      <c r="F176" s="8"/>
      <c r="G176" s="8"/>
    </row>
    <row r="177" spans="2:7">
      <c r="B177" s="8"/>
      <c r="C177" s="427">
        <v>42459</v>
      </c>
      <c r="D177" s="422"/>
      <c r="E177" s="8"/>
      <c r="F177" s="8"/>
      <c r="G177" s="8"/>
    </row>
    <row r="178" spans="2:7">
      <c r="B178" s="8"/>
      <c r="C178" s="427">
        <v>42460</v>
      </c>
      <c r="D178" s="422"/>
      <c r="E178" s="8"/>
      <c r="F178" s="8"/>
      <c r="G178" s="8"/>
    </row>
    <row r="179" spans="2:7">
      <c r="B179" s="8"/>
      <c r="C179" s="24"/>
      <c r="D179" s="8"/>
      <c r="E179" s="8"/>
      <c r="F179" s="8"/>
      <c r="G179" s="8"/>
    </row>
    <row r="180" spans="2:7">
      <c r="B180" s="8"/>
      <c r="C180" s="24"/>
      <c r="D180" s="8"/>
      <c r="E180" s="8"/>
      <c r="F180" s="8"/>
      <c r="G180" s="8"/>
    </row>
    <row r="181" spans="2:7">
      <c r="B181" s="8"/>
      <c r="C181" s="24"/>
      <c r="D181" s="8"/>
      <c r="E181" s="8"/>
      <c r="F181" s="8"/>
      <c r="G181" s="8"/>
    </row>
    <row r="182" spans="2:7">
      <c r="B182" s="8"/>
      <c r="C182" s="24"/>
      <c r="D182" s="8"/>
      <c r="E182" s="8"/>
      <c r="F182" s="8"/>
      <c r="G182" s="8"/>
    </row>
    <row r="183" spans="2:7">
      <c r="B183" s="8"/>
      <c r="C183" s="24"/>
      <c r="D183" s="8"/>
      <c r="E183" s="8"/>
      <c r="F183" s="8"/>
      <c r="G183" s="8"/>
    </row>
    <row r="184" spans="2:7">
      <c r="B184" s="8"/>
      <c r="C184" s="24"/>
      <c r="D184" s="8"/>
      <c r="E184" s="8"/>
      <c r="F184" s="8"/>
      <c r="G184" s="8"/>
    </row>
    <row r="185" spans="2:7">
      <c r="B185" s="8"/>
      <c r="C185" s="24"/>
      <c r="D185" s="8"/>
      <c r="E185" s="8"/>
      <c r="F185" s="8"/>
      <c r="G185" s="8"/>
    </row>
    <row r="186" spans="2:7">
      <c r="B186" s="8"/>
      <c r="C186" s="24"/>
      <c r="D186" s="8"/>
      <c r="E186" s="8"/>
      <c r="F186" s="8"/>
      <c r="G186" s="8"/>
    </row>
    <row r="187" spans="2:7">
      <c r="B187" s="8"/>
      <c r="C187" s="24"/>
      <c r="D187" s="8"/>
      <c r="E187" s="8"/>
      <c r="F187" s="8"/>
      <c r="G187" s="8"/>
    </row>
    <row r="188" spans="2:7">
      <c r="B188" s="8"/>
      <c r="C188" s="24"/>
      <c r="D188" s="8"/>
      <c r="E188" s="8"/>
      <c r="F188" s="8"/>
      <c r="G188" s="8"/>
    </row>
    <row r="189" spans="2:7">
      <c r="B189" s="8"/>
      <c r="C189" s="24"/>
      <c r="D189" s="8"/>
      <c r="E189" s="8"/>
      <c r="F189" s="8"/>
      <c r="G189" s="8"/>
    </row>
    <row r="190" spans="2:7">
      <c r="B190" s="8"/>
      <c r="C190" s="24"/>
      <c r="D190" s="8"/>
      <c r="E190" s="8"/>
      <c r="F190" s="8"/>
      <c r="G190" s="8"/>
    </row>
    <row r="191" spans="2:7">
      <c r="B191" s="8"/>
      <c r="C191" s="24"/>
      <c r="D191" s="8"/>
      <c r="E191" s="8"/>
      <c r="F191" s="8"/>
      <c r="G191" s="8"/>
    </row>
    <row r="192" spans="2:7">
      <c r="C192" s="25"/>
    </row>
  </sheetData>
  <mergeCells count="11">
    <mergeCell ref="A3:B3"/>
    <mergeCell ref="L140:M140"/>
    <mergeCell ref="G140:H140"/>
    <mergeCell ref="C1:I1"/>
    <mergeCell ref="C5:D5"/>
    <mergeCell ref="I3:J4"/>
    <mergeCell ref="C10:D10"/>
    <mergeCell ref="B7:D7"/>
    <mergeCell ref="B130:D130"/>
    <mergeCell ref="A5:B5"/>
    <mergeCell ref="A1:B1"/>
  </mergeCells>
  <phoneticPr fontId="70" type="noConversion"/>
  <dataValidations count="1">
    <dataValidation type="list" showInputMessage="1" showErrorMessage="1" sqref="C11:C127">
      <formula1>$C$148:$C$178</formula1>
    </dataValidation>
  </dataValidations>
  <hyperlinks>
    <hyperlink ref="I3:J4" location="Frontpage!A1" display="Click here back to Home Page!"/>
  </hyperlinks>
  <pageMargins left="0.75" right="0.75" top="1" bottom="1" header="0.5" footer="0.5"/>
  <pageSetup paperSize="9" orientation="portrait" copies="25" r:id="rId1"/>
  <headerFooter alignWithMargins="0">
    <oddHeader>&amp;A</oddHeader>
    <oddFooter>Page &amp;P</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P115"/>
  <sheetViews>
    <sheetView workbookViewId="0">
      <selection activeCell="N3" sqref="N3"/>
    </sheetView>
  </sheetViews>
  <sheetFormatPr defaultRowHeight="12.75"/>
  <cols>
    <col min="1" max="1" width="31.7109375" customWidth="1"/>
    <col min="2" max="2" width="9.5703125" bestFit="1" customWidth="1"/>
    <col min="3" max="13" width="10.85546875" bestFit="1" customWidth="1"/>
    <col min="15" max="15" width="11.7109375" customWidth="1"/>
  </cols>
  <sheetData>
    <row r="1" spans="1:16" ht="15.75">
      <c r="A1" s="161"/>
      <c r="B1" s="506"/>
      <c r="C1" s="161"/>
      <c r="D1" s="507"/>
      <c r="E1" s="507"/>
      <c r="F1" s="162"/>
      <c r="G1" s="162"/>
      <c r="H1" s="162"/>
      <c r="I1" s="162"/>
      <c r="J1" s="162"/>
      <c r="K1" s="162"/>
      <c r="L1" s="162"/>
      <c r="M1" s="162"/>
      <c r="N1" s="162"/>
      <c r="O1" s="162"/>
      <c r="P1" s="162"/>
    </row>
    <row r="2" spans="1:16" ht="16.5" thickBot="1">
      <c r="A2" s="162"/>
      <c r="B2" s="506"/>
      <c r="C2" s="161"/>
      <c r="D2" s="122"/>
      <c r="E2" s="122"/>
      <c r="F2" s="162"/>
      <c r="G2" s="162"/>
      <c r="H2" s="162"/>
      <c r="I2" s="162"/>
      <c r="J2" s="162"/>
      <c r="K2" s="162"/>
      <c r="L2" s="162"/>
      <c r="M2" s="162"/>
      <c r="N2" s="162"/>
      <c r="O2" s="162"/>
      <c r="P2" s="162"/>
    </row>
    <row r="3" spans="1:16" ht="19.5" thickTop="1" thickBot="1">
      <c r="A3" s="163" t="s">
        <v>114</v>
      </c>
      <c r="B3" s="508">
        <f>Summary!D1</f>
        <v>0</v>
      </c>
      <c r="C3" s="509"/>
      <c r="D3" s="509"/>
      <c r="E3" s="509"/>
      <c r="F3" s="509"/>
      <c r="G3" s="509"/>
      <c r="H3" s="510"/>
      <c r="I3" s="162"/>
      <c r="J3" s="162"/>
      <c r="K3" s="165" t="s">
        <v>117</v>
      </c>
      <c r="L3" s="165" t="s">
        <v>190</v>
      </c>
      <c r="M3" s="162"/>
      <c r="N3" s="162"/>
      <c r="O3" s="162"/>
      <c r="P3" s="162"/>
    </row>
    <row r="4" spans="1:16" ht="13.5" thickTop="1">
      <c r="A4" s="162"/>
      <c r="B4" s="162"/>
      <c r="C4" s="162"/>
      <c r="D4" s="162"/>
      <c r="E4" s="162"/>
      <c r="F4" s="162"/>
      <c r="G4" s="162"/>
      <c r="H4" s="162"/>
      <c r="I4" s="162"/>
      <c r="J4" s="162"/>
      <c r="K4" s="162"/>
      <c r="L4" s="162"/>
      <c r="M4" s="162"/>
      <c r="N4" s="162"/>
      <c r="O4" s="162"/>
      <c r="P4" s="162"/>
    </row>
    <row r="5" spans="1:16" ht="15.75">
      <c r="A5" s="162"/>
      <c r="B5" s="243" t="s">
        <v>243</v>
      </c>
      <c r="C5" s="244"/>
      <c r="D5" s="244"/>
      <c r="E5" s="162"/>
      <c r="F5" s="162"/>
      <c r="G5" s="162"/>
      <c r="H5" s="162"/>
      <c r="I5" s="162"/>
      <c r="J5" s="162"/>
      <c r="K5" s="162"/>
      <c r="L5" s="162"/>
      <c r="M5" s="162"/>
      <c r="N5" s="162"/>
      <c r="O5" s="162"/>
      <c r="P5" s="162"/>
    </row>
    <row r="6" spans="1:16">
      <c r="A6" s="161"/>
      <c r="B6" s="161"/>
      <c r="C6" s="161"/>
      <c r="D6" s="161"/>
      <c r="E6" s="161"/>
      <c r="F6" s="161"/>
      <c r="G6" s="161"/>
      <c r="H6" s="161"/>
      <c r="I6" s="162"/>
      <c r="J6" s="162"/>
      <c r="K6" s="162"/>
      <c r="L6" s="162"/>
      <c r="M6" s="162"/>
      <c r="N6" s="162"/>
      <c r="O6" s="162"/>
      <c r="P6" s="162"/>
    </row>
    <row r="7" spans="1:16" ht="16.5" thickBot="1">
      <c r="A7" s="164"/>
      <c r="B7" s="115" t="s">
        <v>139</v>
      </c>
      <c r="C7" s="115" t="s">
        <v>27</v>
      </c>
      <c r="D7" s="115" t="s">
        <v>28</v>
      </c>
      <c r="E7" s="115" t="s">
        <v>140</v>
      </c>
      <c r="F7" s="115" t="s">
        <v>30</v>
      </c>
      <c r="G7" s="115" t="s">
        <v>49</v>
      </c>
      <c r="H7" s="115" t="s">
        <v>50</v>
      </c>
      <c r="I7" s="116" t="s">
        <v>51</v>
      </c>
      <c r="J7" s="116" t="s">
        <v>52</v>
      </c>
      <c r="K7" s="116" t="s">
        <v>53</v>
      </c>
      <c r="L7" s="116" t="s">
        <v>54</v>
      </c>
      <c r="M7" s="116" t="s">
        <v>55</v>
      </c>
      <c r="N7" s="116"/>
      <c r="O7" s="117" t="s">
        <v>145</v>
      </c>
      <c r="P7" s="117" t="s">
        <v>4</v>
      </c>
    </row>
    <row r="8" spans="1:16" ht="15.75">
      <c r="A8" s="94"/>
      <c r="B8" s="95" t="s">
        <v>4</v>
      </c>
      <c r="C8" s="96" t="s">
        <v>4</v>
      </c>
      <c r="D8" s="96" t="s">
        <v>4</v>
      </c>
      <c r="E8" s="96" t="s">
        <v>4</v>
      </c>
      <c r="F8" s="96" t="s">
        <v>4</v>
      </c>
      <c r="G8" s="96" t="s">
        <v>4</v>
      </c>
      <c r="H8" s="96" t="s">
        <v>4</v>
      </c>
      <c r="I8" s="91" t="s">
        <v>4</v>
      </c>
      <c r="J8" s="91" t="s">
        <v>4</v>
      </c>
      <c r="K8" s="91" t="s">
        <v>4</v>
      </c>
      <c r="L8" s="91" t="s">
        <v>4</v>
      </c>
      <c r="M8" s="91" t="s">
        <v>4</v>
      </c>
      <c r="N8" s="91"/>
      <c r="O8" s="91"/>
      <c r="P8" s="91" t="s">
        <v>4</v>
      </c>
    </row>
    <row r="9" spans="1:16">
      <c r="A9" s="141" t="s">
        <v>148</v>
      </c>
      <c r="B9" s="97"/>
      <c r="C9" s="98"/>
      <c r="D9" s="98"/>
      <c r="E9" s="98"/>
      <c r="F9" s="98"/>
      <c r="G9" s="98"/>
      <c r="H9" s="98"/>
      <c r="I9" s="98"/>
      <c r="J9" s="98"/>
      <c r="K9" s="98"/>
      <c r="L9" s="98"/>
      <c r="M9" s="98"/>
      <c r="N9" s="98"/>
      <c r="O9" s="98"/>
      <c r="P9" s="98"/>
    </row>
    <row r="10" spans="1:16">
      <c r="A10" s="142" t="str">
        <f>Summary!C14</f>
        <v xml:space="preserve">Sales </v>
      </c>
      <c r="B10" s="157">
        <f>IF(Summary!E$12="A",(Summary!E14),budget!B9)</f>
        <v>0</v>
      </c>
      <c r="C10" s="157">
        <f>IF(Summary!F$12="A",(Summary!F14),budget!C9)</f>
        <v>0</v>
      </c>
      <c r="D10" s="157">
        <f>IF(Summary!G$12="A",(Summary!G14),budget!D9)</f>
        <v>0</v>
      </c>
      <c r="E10" s="157">
        <f>IF(Summary!H$12="A",(Summary!H14),budget!E9)</f>
        <v>0</v>
      </c>
      <c r="F10" s="157">
        <f>IF(Summary!I$12="A",(Summary!I14),budget!F9)</f>
        <v>0</v>
      </c>
      <c r="G10" s="157">
        <f>IF(Summary!J$12="A",(Summary!J14),budget!G9)</f>
        <v>0</v>
      </c>
      <c r="H10" s="157">
        <f>IF(Summary!K$12="A",(Summary!K14),budget!H9)</f>
        <v>0</v>
      </c>
      <c r="I10" s="157">
        <f>IF(Summary!L$12="A",(Summary!L14),budget!I9)</f>
        <v>0</v>
      </c>
      <c r="J10" s="157">
        <f>IF(Summary!M$12="A",(Summary!M14),budget!J9)</f>
        <v>0</v>
      </c>
      <c r="K10" s="157">
        <f>IF(Summary!N$12="A",(Summary!N14),budget!K9)</f>
        <v>0</v>
      </c>
      <c r="L10" s="157">
        <f>IF(Summary!O$12="A",(Summary!O14),budget!L9)</f>
        <v>0</v>
      </c>
      <c r="M10" s="157">
        <f>IF(Summary!P$12="A",(Summary!P14),budget!M9)</f>
        <v>0</v>
      </c>
      <c r="N10" s="98"/>
      <c r="O10" s="230">
        <f>SUM(B10:M10)</f>
        <v>0</v>
      </c>
      <c r="P10" s="98"/>
    </row>
    <row r="11" spans="1:16">
      <c r="A11" s="142" t="str">
        <f>Summary!C15</f>
        <v>Sales - No GST</v>
      </c>
      <c r="B11" s="157">
        <f>IF(Summary!E$12="A",(Summary!E15),budget!B10)</f>
        <v>0</v>
      </c>
      <c r="C11" s="157">
        <f>IF(Summary!F$12="A",(Summary!F15),budget!C10)</f>
        <v>0</v>
      </c>
      <c r="D11" s="157">
        <f>IF(Summary!G$12="A",(Summary!G15),budget!D10)</f>
        <v>0</v>
      </c>
      <c r="E11" s="157">
        <f>IF(Summary!H$12="A",(Summary!H15),budget!E10)</f>
        <v>0</v>
      </c>
      <c r="F11" s="157">
        <f>IF(Summary!I$12="A",(Summary!I15),budget!F10)</f>
        <v>0</v>
      </c>
      <c r="G11" s="157">
        <f>IF(Summary!J$12="A",(Summary!J15),budget!G10)</f>
        <v>0</v>
      </c>
      <c r="H11" s="157">
        <f>IF(Summary!K$12="A",(Summary!K15),budget!H10)</f>
        <v>0</v>
      </c>
      <c r="I11" s="157">
        <f>IF(Summary!L$12="A",(Summary!L15),budget!I10)</f>
        <v>0</v>
      </c>
      <c r="J11" s="157">
        <f>IF(Summary!M$12="A",(Summary!M15),budget!J10)</f>
        <v>0</v>
      </c>
      <c r="K11" s="157">
        <f>IF(Summary!N$12="A",(Summary!N15),budget!K10)</f>
        <v>0</v>
      </c>
      <c r="L11" s="157">
        <f>IF(Summary!O$12="A",(Summary!O15),budget!L10)</f>
        <v>0</v>
      </c>
      <c r="M11" s="157">
        <f>IF(Summary!P$12="A",(Summary!P15),budget!M10)</f>
        <v>0</v>
      </c>
      <c r="N11" s="98"/>
      <c r="O11" s="235">
        <f t="shared" ref="O11:O92" si="0">SUM(B11:M11)</f>
        <v>0</v>
      </c>
      <c r="P11" s="98"/>
    </row>
    <row r="12" spans="1:16">
      <c r="A12" s="142" t="str">
        <f>Summary!C16</f>
        <v>Sales - Other</v>
      </c>
      <c r="B12" s="157">
        <f>IF(Summary!E$12="A",(Summary!E16),budget!B11)</f>
        <v>0</v>
      </c>
      <c r="C12" s="157">
        <f>IF(Summary!F$12="A",(Summary!F16),budget!C11)</f>
        <v>0</v>
      </c>
      <c r="D12" s="157">
        <f>IF(Summary!G$12="A",(Summary!G16),budget!D11)</f>
        <v>0</v>
      </c>
      <c r="E12" s="157">
        <f>IF(Summary!H$12="A",(Summary!H16),budget!E11)</f>
        <v>0</v>
      </c>
      <c r="F12" s="157">
        <f>IF(Summary!I$12="A",(Summary!I16),budget!F11)</f>
        <v>0</v>
      </c>
      <c r="G12" s="157">
        <f>IF(Summary!J$12="A",(Summary!J16),budget!G11)</f>
        <v>0</v>
      </c>
      <c r="H12" s="157">
        <f>IF(Summary!K$12="A",(Summary!K16),budget!H11)</f>
        <v>0</v>
      </c>
      <c r="I12" s="157">
        <f>IF(Summary!L$12="A",(Summary!L16),budget!I11)</f>
        <v>0</v>
      </c>
      <c r="J12" s="157">
        <f>IF(Summary!M$12="A",(Summary!M16),budget!J11)</f>
        <v>0</v>
      </c>
      <c r="K12" s="157">
        <f>IF(Summary!N$12="A",(Summary!N16),budget!K11)</f>
        <v>0</v>
      </c>
      <c r="L12" s="157">
        <f>IF(Summary!O$12="A",(Summary!O16),budget!L11)</f>
        <v>0</v>
      </c>
      <c r="M12" s="157">
        <f>IF(Summary!P$12="A",(Summary!P16),budget!M11)</f>
        <v>0</v>
      </c>
      <c r="N12" s="98"/>
      <c r="O12" s="235">
        <f t="shared" si="0"/>
        <v>0</v>
      </c>
      <c r="P12" s="98"/>
    </row>
    <row r="13" spans="1:16">
      <c r="A13" s="142" t="str">
        <f>Summary!C17</f>
        <v>Sales -</v>
      </c>
      <c r="B13" s="157">
        <f>IF(Summary!E$12="A",(Summary!E17),budget!B12)</f>
        <v>0</v>
      </c>
      <c r="C13" s="157">
        <f>IF(Summary!F$12="A",(Summary!F17),budget!C12)</f>
        <v>0</v>
      </c>
      <c r="D13" s="157">
        <f>IF(Summary!G$12="A",(Summary!G17),budget!D12)</f>
        <v>0</v>
      </c>
      <c r="E13" s="157">
        <f>IF(Summary!H$12="A",(Summary!H17),budget!E12)</f>
        <v>0</v>
      </c>
      <c r="F13" s="157">
        <f>IF(Summary!I$12="A",(Summary!I17),budget!F12)</f>
        <v>0</v>
      </c>
      <c r="G13" s="157">
        <f>IF(Summary!J$12="A",(Summary!J17),budget!G12)</f>
        <v>0</v>
      </c>
      <c r="H13" s="157">
        <f>IF(Summary!K$12="A",(Summary!K17),budget!H12)</f>
        <v>0</v>
      </c>
      <c r="I13" s="157">
        <f>IF(Summary!L$12="A",(Summary!L17),budget!I12)</f>
        <v>0</v>
      </c>
      <c r="J13" s="157">
        <f>IF(Summary!M$12="A",(Summary!M17),budget!J12)</f>
        <v>0</v>
      </c>
      <c r="K13" s="157">
        <f>IF(Summary!N$12="A",(Summary!N17),budget!K12)</f>
        <v>0</v>
      </c>
      <c r="L13" s="157">
        <f>IF(Summary!O$12="A",(Summary!O17),budget!L12)</f>
        <v>0</v>
      </c>
      <c r="M13" s="157">
        <f>IF(Summary!P$12="A",(Summary!P17),budget!M12)</f>
        <v>0</v>
      </c>
      <c r="N13" s="98"/>
      <c r="O13" s="235">
        <f t="shared" si="0"/>
        <v>0</v>
      </c>
      <c r="P13" s="98"/>
    </row>
    <row r="14" spans="1:16">
      <c r="A14" s="142" t="str">
        <f>Summary!C18</f>
        <v>Interest</v>
      </c>
      <c r="B14" s="157">
        <f>IF(Summary!E$12="A",(Summary!E18),budget!B13)</f>
        <v>0</v>
      </c>
      <c r="C14" s="157">
        <f>IF(Summary!F$12="A",(Summary!F18),budget!C13)</f>
        <v>0</v>
      </c>
      <c r="D14" s="157">
        <f>IF(Summary!G$12="A",(Summary!G18),budget!D13)</f>
        <v>0</v>
      </c>
      <c r="E14" s="157">
        <f>IF(Summary!H$12="A",(Summary!H18),budget!E13)</f>
        <v>0</v>
      </c>
      <c r="F14" s="157">
        <f>IF(Summary!I$12="A",(Summary!I18),budget!F13)</f>
        <v>0</v>
      </c>
      <c r="G14" s="157">
        <f>IF(Summary!J$12="A",(Summary!J18),budget!G13)</f>
        <v>0</v>
      </c>
      <c r="H14" s="157">
        <f>IF(Summary!K$12="A",(Summary!K18),budget!H13)</f>
        <v>0</v>
      </c>
      <c r="I14" s="157">
        <f>IF(Summary!L$12="A",(Summary!L18),budget!I13)</f>
        <v>0</v>
      </c>
      <c r="J14" s="157">
        <f>IF(Summary!M$12="A",(Summary!M18),budget!J13)</f>
        <v>0</v>
      </c>
      <c r="K14" s="157">
        <f>IF(Summary!N$12="A",(Summary!N18),budget!K13)</f>
        <v>0</v>
      </c>
      <c r="L14" s="157">
        <f>IF(Summary!O$12="A",(Summary!O18),budget!L13)</f>
        <v>0</v>
      </c>
      <c r="M14" s="157">
        <f>IF(Summary!P$12="A",(Summary!P18),budget!M13)</f>
        <v>0</v>
      </c>
      <c r="N14" s="98"/>
      <c r="O14" s="235">
        <f t="shared" si="0"/>
        <v>0</v>
      </c>
      <c r="P14" s="98"/>
    </row>
    <row r="15" spans="1:16">
      <c r="A15" s="142" t="str">
        <f>Summary!C19</f>
        <v>Spare 1 (no GST)</v>
      </c>
      <c r="B15" s="157">
        <f>IF(Summary!E$12="A",(Summary!E19),budget!B14)</f>
        <v>0</v>
      </c>
      <c r="C15" s="157">
        <f>IF(Summary!F$12="A",(Summary!F19),budget!C14)</f>
        <v>0</v>
      </c>
      <c r="D15" s="157">
        <f>IF(Summary!G$12="A",(Summary!G19),budget!D14)</f>
        <v>0</v>
      </c>
      <c r="E15" s="157">
        <f>IF(Summary!H$12="A",(Summary!H19),budget!E14)</f>
        <v>0</v>
      </c>
      <c r="F15" s="157">
        <f>IF(Summary!I$12="A",(Summary!I19),budget!F14)</f>
        <v>0</v>
      </c>
      <c r="G15" s="157">
        <f>IF(Summary!J$12="A",(Summary!J19),budget!G14)</f>
        <v>0</v>
      </c>
      <c r="H15" s="157">
        <f>IF(Summary!K$12="A",(Summary!K19),budget!H14)</f>
        <v>0</v>
      </c>
      <c r="I15" s="157">
        <f>IF(Summary!L$12="A",(Summary!L19),budget!I14)</f>
        <v>0</v>
      </c>
      <c r="J15" s="157">
        <f>IF(Summary!M$12="A",(Summary!M19),budget!J14)</f>
        <v>0</v>
      </c>
      <c r="K15" s="157">
        <f>IF(Summary!N$12="A",(Summary!N19),budget!K14)</f>
        <v>0</v>
      </c>
      <c r="L15" s="157">
        <f>IF(Summary!O$12="A",(Summary!O19),budget!L14)</f>
        <v>0</v>
      </c>
      <c r="M15" s="157">
        <f>IF(Summary!P$12="A",(Summary!P19),budget!M14)</f>
        <v>0</v>
      </c>
      <c r="N15" s="98"/>
      <c r="O15" s="235">
        <f t="shared" si="0"/>
        <v>0</v>
      </c>
      <c r="P15" s="98"/>
    </row>
    <row r="16" spans="1:16">
      <c r="A16" s="142" t="str">
        <f>Summary!C20</f>
        <v>Wage Subsidy</v>
      </c>
      <c r="B16" s="157">
        <f>IF(Summary!E$12="A",(Summary!E20),budget!B15)</f>
        <v>0</v>
      </c>
      <c r="C16" s="157">
        <f>IF(Summary!F$12="A",(Summary!F20),budget!C15)</f>
        <v>0</v>
      </c>
      <c r="D16" s="157">
        <f>IF(Summary!G$12="A",(Summary!G20),budget!D15)</f>
        <v>0</v>
      </c>
      <c r="E16" s="157">
        <f>IF(Summary!H$12="A",(Summary!H20),budget!E15)</f>
        <v>0</v>
      </c>
      <c r="F16" s="157">
        <f>IF(Summary!I$12="A",(Summary!I20),budget!F15)</f>
        <v>0</v>
      </c>
      <c r="G16" s="157">
        <f>IF(Summary!J$12="A",(Summary!J20),budget!G15)</f>
        <v>0</v>
      </c>
      <c r="H16" s="157">
        <f>IF(Summary!K$12="A",(Summary!K20),budget!H15)</f>
        <v>0</v>
      </c>
      <c r="I16" s="157">
        <f>IF(Summary!L$12="A",(Summary!L20),budget!I15)</f>
        <v>0</v>
      </c>
      <c r="J16" s="157">
        <f>IF(Summary!M$12="A",(Summary!M20),budget!J15)</f>
        <v>0</v>
      </c>
      <c r="K16" s="157">
        <f>IF(Summary!N$12="A",(Summary!N20),budget!K15)</f>
        <v>0</v>
      </c>
      <c r="L16" s="157">
        <f>IF(Summary!O$12="A",(Summary!O20),budget!L15)</f>
        <v>0</v>
      </c>
      <c r="M16" s="157">
        <f>IF(Summary!P$12="A",(Summary!P20),budget!M15)</f>
        <v>0</v>
      </c>
      <c r="N16" s="98"/>
      <c r="O16" s="235">
        <f t="shared" si="0"/>
        <v>0</v>
      </c>
      <c r="P16" s="98"/>
    </row>
    <row r="17" spans="1:16">
      <c r="A17" s="142" t="str">
        <f>Summary!C21</f>
        <v>Dividends Received</v>
      </c>
      <c r="B17" s="157">
        <f>IF(Summary!E$12="A",(Summary!E21),budget!B16)</f>
        <v>0</v>
      </c>
      <c r="C17" s="157">
        <f>IF(Summary!F$12="A",(Summary!F21),budget!C16)</f>
        <v>0</v>
      </c>
      <c r="D17" s="157">
        <f>IF(Summary!G$12="A",(Summary!G21),budget!D16)</f>
        <v>0</v>
      </c>
      <c r="E17" s="157">
        <f>IF(Summary!H$12="A",(Summary!H21),budget!E16)</f>
        <v>0</v>
      </c>
      <c r="F17" s="157">
        <f>IF(Summary!I$12="A",(Summary!I21),budget!F16)</f>
        <v>0</v>
      </c>
      <c r="G17" s="157">
        <f>IF(Summary!J$12="A",(Summary!J21),budget!G16)</f>
        <v>0</v>
      </c>
      <c r="H17" s="157">
        <f>IF(Summary!K$12="A",(Summary!K21),budget!H16)</f>
        <v>0</v>
      </c>
      <c r="I17" s="157">
        <f>IF(Summary!L$12="A",(Summary!L21),budget!I16)</f>
        <v>0</v>
      </c>
      <c r="J17" s="157">
        <f>IF(Summary!M$12="A",(Summary!M21),budget!J16)</f>
        <v>0</v>
      </c>
      <c r="K17" s="157">
        <f>IF(Summary!N$12="A",(Summary!N21),budget!K16)</f>
        <v>0</v>
      </c>
      <c r="L17" s="157">
        <f>IF(Summary!O$12="A",(Summary!O21),budget!L16)</f>
        <v>0</v>
      </c>
      <c r="M17" s="157">
        <f>IF(Summary!P$12="A",(Summary!P21),budget!M16)</f>
        <v>0</v>
      </c>
      <c r="N17" s="98"/>
      <c r="O17" s="235">
        <f t="shared" si="0"/>
        <v>0</v>
      </c>
      <c r="P17" s="98"/>
    </row>
    <row r="18" spans="1:16">
      <c r="A18" s="142" t="str">
        <f>Summary!C22</f>
        <v>Spare 1</v>
      </c>
      <c r="B18" s="157">
        <f>IF(Summary!E$12="A",(Summary!E22),budget!B17)</f>
        <v>0</v>
      </c>
      <c r="C18" s="157">
        <f>IF(Summary!F$12="A",(Summary!F22),budget!C17)</f>
        <v>0</v>
      </c>
      <c r="D18" s="157">
        <f>IF(Summary!G$12="A",(Summary!G22),budget!D17)</f>
        <v>0</v>
      </c>
      <c r="E18" s="157">
        <f>IF(Summary!H$12="A",(Summary!H22),budget!E17)</f>
        <v>0</v>
      </c>
      <c r="F18" s="157">
        <f>IF(Summary!I$12="A",(Summary!I22),budget!F17)</f>
        <v>0</v>
      </c>
      <c r="G18" s="157">
        <f>IF(Summary!J$12="A",(Summary!J22),budget!G17)</f>
        <v>0</v>
      </c>
      <c r="H18" s="157">
        <f>IF(Summary!K$12="A",(Summary!K22),budget!H17)</f>
        <v>0</v>
      </c>
      <c r="I18" s="157">
        <f>IF(Summary!L$12="A",(Summary!L22),budget!I17)</f>
        <v>0</v>
      </c>
      <c r="J18" s="157">
        <f>IF(Summary!M$12="A",(Summary!M22),budget!J17)</f>
        <v>0</v>
      </c>
      <c r="K18" s="157">
        <f>IF(Summary!N$12="A",(Summary!N22),budget!K17)</f>
        <v>0</v>
      </c>
      <c r="L18" s="157">
        <f>IF(Summary!O$12="A",(Summary!O22),budget!L17)</f>
        <v>0</v>
      </c>
      <c r="M18" s="157">
        <f>IF(Summary!P$12="A",(Summary!P22),budget!M17)</f>
        <v>0</v>
      </c>
      <c r="N18" s="98"/>
      <c r="O18" s="235">
        <f t="shared" si="0"/>
        <v>0</v>
      </c>
      <c r="P18" s="98"/>
    </row>
    <row r="19" spans="1:16">
      <c r="A19" s="142" t="str">
        <f>Summary!C23</f>
        <v>Other Income</v>
      </c>
      <c r="B19" s="157">
        <f>IF(Summary!E$12="A",(Summary!E23),budget!B18)</f>
        <v>0</v>
      </c>
      <c r="C19" s="157">
        <f>IF(Summary!F$12="A",(Summary!F23),budget!C18)</f>
        <v>0</v>
      </c>
      <c r="D19" s="157">
        <f>IF(Summary!G$12="A",(Summary!G23),budget!D18)</f>
        <v>0</v>
      </c>
      <c r="E19" s="157">
        <f>IF(Summary!H$12="A",(Summary!H23),budget!E18)</f>
        <v>0</v>
      </c>
      <c r="F19" s="157">
        <f>IF(Summary!I$12="A",(Summary!I23),budget!F18)</f>
        <v>0</v>
      </c>
      <c r="G19" s="157">
        <f>IF(Summary!J$12="A",(Summary!J23),budget!G18)</f>
        <v>0</v>
      </c>
      <c r="H19" s="157">
        <f>IF(Summary!K$12="A",(Summary!K23),budget!H18)</f>
        <v>0</v>
      </c>
      <c r="I19" s="157">
        <f>IF(Summary!L$12="A",(Summary!L23),budget!I18)</f>
        <v>0</v>
      </c>
      <c r="J19" s="157">
        <f>IF(Summary!M$12="A",(Summary!M23),budget!J18)</f>
        <v>0</v>
      </c>
      <c r="K19" s="157">
        <f>IF(Summary!N$12="A",(Summary!N23),budget!K18)</f>
        <v>0</v>
      </c>
      <c r="L19" s="157">
        <f>IF(Summary!O$12="A",(Summary!O23),budget!L18)</f>
        <v>0</v>
      </c>
      <c r="M19" s="157">
        <f>IF(Summary!P$12="A",(Summary!P23),budget!M18)</f>
        <v>0</v>
      </c>
      <c r="N19" s="98"/>
      <c r="O19" s="235">
        <f t="shared" si="0"/>
        <v>0</v>
      </c>
      <c r="P19" s="98"/>
    </row>
    <row r="20" spans="1:16" ht="13.5" thickBot="1">
      <c r="A20" s="142"/>
      <c r="B20" s="130"/>
      <c r="C20" s="131"/>
      <c r="D20" s="131"/>
      <c r="E20" s="131"/>
      <c r="F20" s="131"/>
      <c r="G20" s="131"/>
      <c r="H20" s="131"/>
      <c r="I20" s="131"/>
      <c r="J20" s="131"/>
      <c r="K20" s="131"/>
      <c r="L20" s="131"/>
      <c r="M20" s="131"/>
      <c r="N20" s="131"/>
      <c r="O20" s="238" t="s">
        <v>4</v>
      </c>
      <c r="P20" s="98"/>
    </row>
    <row r="21" spans="1:16" ht="16.5" thickBot="1">
      <c r="A21" s="143" t="s">
        <v>149</v>
      </c>
      <c r="B21" s="158">
        <f t="shared" ref="B21:M21" si="1">SUM(B10:B20)</f>
        <v>0</v>
      </c>
      <c r="C21" s="159">
        <f t="shared" si="1"/>
        <v>0</v>
      </c>
      <c r="D21" s="159">
        <f t="shared" si="1"/>
        <v>0</v>
      </c>
      <c r="E21" s="159">
        <f t="shared" si="1"/>
        <v>0</v>
      </c>
      <c r="F21" s="159">
        <f t="shared" si="1"/>
        <v>0</v>
      </c>
      <c r="G21" s="159">
        <f t="shared" si="1"/>
        <v>0</v>
      </c>
      <c r="H21" s="159">
        <f t="shared" si="1"/>
        <v>0</v>
      </c>
      <c r="I21" s="159">
        <f t="shared" si="1"/>
        <v>0</v>
      </c>
      <c r="J21" s="159">
        <f t="shared" si="1"/>
        <v>0</v>
      </c>
      <c r="K21" s="159">
        <f t="shared" si="1"/>
        <v>0</v>
      </c>
      <c r="L21" s="159">
        <f t="shared" si="1"/>
        <v>0</v>
      </c>
      <c r="M21" s="160">
        <f t="shared" si="1"/>
        <v>0</v>
      </c>
      <c r="N21" s="160"/>
      <c r="O21" s="242">
        <f>SUM(B21:M21)</f>
        <v>0</v>
      </c>
      <c r="P21" s="98"/>
    </row>
    <row r="22" spans="1:16" ht="13.5" thickTop="1">
      <c r="A22" s="142"/>
      <c r="B22" s="132"/>
      <c r="C22" s="133"/>
      <c r="D22" s="133"/>
      <c r="E22" s="133"/>
      <c r="F22" s="133"/>
      <c r="G22" s="133"/>
      <c r="H22" s="133"/>
      <c r="I22" s="133"/>
      <c r="J22" s="133"/>
      <c r="K22" s="133"/>
      <c r="L22" s="133"/>
      <c r="M22" s="133"/>
      <c r="N22" s="133"/>
      <c r="O22" s="134" t="s">
        <v>4</v>
      </c>
      <c r="P22" s="98"/>
    </row>
    <row r="23" spans="1:16">
      <c r="A23" s="142" t="s">
        <v>150</v>
      </c>
      <c r="B23" s="99" t="s">
        <v>4</v>
      </c>
      <c r="C23" s="100"/>
      <c r="D23" s="100"/>
      <c r="E23" s="100"/>
      <c r="F23" s="100"/>
      <c r="G23" s="100"/>
      <c r="H23" s="100"/>
      <c r="I23" s="100"/>
      <c r="J23" s="100"/>
      <c r="K23" s="100"/>
      <c r="L23" s="100"/>
      <c r="M23" s="100"/>
      <c r="N23" s="100"/>
      <c r="O23" s="98" t="s">
        <v>4</v>
      </c>
      <c r="P23" s="98"/>
    </row>
    <row r="24" spans="1:16">
      <c r="A24" s="141" t="s">
        <v>61</v>
      </c>
      <c r="B24" s="99"/>
      <c r="C24" s="100"/>
      <c r="D24" s="100"/>
      <c r="E24" s="100"/>
      <c r="F24" s="100"/>
      <c r="G24" s="100"/>
      <c r="H24" s="100"/>
      <c r="I24" s="100"/>
      <c r="J24" s="100"/>
      <c r="K24" s="100"/>
      <c r="L24" s="100"/>
      <c r="M24" s="100"/>
      <c r="N24" s="100"/>
      <c r="O24" s="98" t="s">
        <v>4</v>
      </c>
      <c r="P24" s="98"/>
    </row>
    <row r="25" spans="1:16">
      <c r="A25" s="142"/>
      <c r="B25" s="99"/>
      <c r="C25" s="100"/>
      <c r="D25" s="100"/>
      <c r="E25" s="100"/>
      <c r="F25" s="100"/>
      <c r="G25" s="100"/>
      <c r="H25" s="100"/>
      <c r="I25" s="100"/>
      <c r="J25" s="100"/>
      <c r="K25" s="100"/>
      <c r="L25" s="100"/>
      <c r="M25" s="100"/>
      <c r="N25" s="100"/>
      <c r="O25" s="98" t="s">
        <v>4</v>
      </c>
      <c r="P25" s="98"/>
    </row>
    <row r="26" spans="1:16">
      <c r="A26" s="142" t="str">
        <f>Summary!C26</f>
        <v>Purchases for Resale</v>
      </c>
      <c r="B26" s="157">
        <f>IF(Summary!E12="A",(Summary!E26),budget!B25)</f>
        <v>0</v>
      </c>
      <c r="C26" s="157">
        <f>IF(Summary!F12="A",(Summary!F26),budget!C25)</f>
        <v>0</v>
      </c>
      <c r="D26" s="157">
        <f>IF(Summary!G12="A",(Summary!G26),budget!D25)</f>
        <v>0</v>
      </c>
      <c r="E26" s="157">
        <f>IF(Summary!H12="A",(Summary!H26),budget!E25)</f>
        <v>0</v>
      </c>
      <c r="F26" s="157">
        <f>IF(Summary!I12="A",(Summary!I26),budget!F25)</f>
        <v>0</v>
      </c>
      <c r="G26" s="157">
        <f>IF(Summary!J12="A",(Summary!J26),budget!G25)</f>
        <v>0</v>
      </c>
      <c r="H26" s="157">
        <f>IF(Summary!K12="A",(Summary!K26),budget!H25)</f>
        <v>0</v>
      </c>
      <c r="I26" s="157">
        <f>IF(Summary!L12="A",(Summary!L26),budget!I25)</f>
        <v>0</v>
      </c>
      <c r="J26" s="157">
        <f>IF(Summary!M12="A",(Summary!M26),budget!J25)</f>
        <v>0</v>
      </c>
      <c r="K26" s="157">
        <f>IF(Summary!N12="A",(Summary!N26),budget!K25)</f>
        <v>0</v>
      </c>
      <c r="L26" s="157">
        <f>IF(Summary!O12="A",(Summary!O26),budget!L25)</f>
        <v>0</v>
      </c>
      <c r="M26" s="157">
        <f>IF(Summary!P12="A",(Summary!P26),budget!M25)</f>
        <v>0</v>
      </c>
      <c r="N26" s="98"/>
      <c r="O26" s="235">
        <f t="shared" si="0"/>
        <v>0</v>
      </c>
      <c r="P26" s="98"/>
    </row>
    <row r="27" spans="1:16">
      <c r="A27" s="142" t="str">
        <f>Summary!C27</f>
        <v>Purchases - other</v>
      </c>
      <c r="B27" s="157">
        <f>IF(Summary!E12="A",(Summary!E27),budget!B26)</f>
        <v>0</v>
      </c>
      <c r="C27" s="157">
        <f>IF(Summary!F12="A",(Summary!F27),budget!C26)</f>
        <v>0</v>
      </c>
      <c r="D27" s="157">
        <f>IF(Summary!G12="A",(Summary!G27),budget!D26)</f>
        <v>0</v>
      </c>
      <c r="E27" s="157">
        <f>IF(Summary!H12="A",(Summary!H27),budget!E26)</f>
        <v>0</v>
      </c>
      <c r="F27" s="157">
        <f>IF(Summary!I12="A",(Summary!I27),budget!F26)</f>
        <v>0</v>
      </c>
      <c r="G27" s="157">
        <f>IF(Summary!J12="A",(Summary!J27),budget!G26)</f>
        <v>0</v>
      </c>
      <c r="H27" s="157">
        <f>IF(Summary!K12="A",(Summary!K27),budget!H26)</f>
        <v>0</v>
      </c>
      <c r="I27" s="157">
        <f>IF(Summary!L12="A",(Summary!L27),budget!I26)</f>
        <v>0</v>
      </c>
      <c r="J27" s="157">
        <f>IF(Summary!M12="A",(Summary!M27),budget!J26)</f>
        <v>0</v>
      </c>
      <c r="K27" s="157">
        <f>IF(Summary!N12="A",(Summary!N27),budget!K26)</f>
        <v>0</v>
      </c>
      <c r="L27" s="157">
        <f>IF(Summary!O12="A",(Summary!O27),budget!L26)</f>
        <v>0</v>
      </c>
      <c r="M27" s="157">
        <f>IF(Summary!P12="A",(Summary!P27),budget!M26)</f>
        <v>0</v>
      </c>
      <c r="N27" s="98"/>
      <c r="O27" s="235">
        <f t="shared" si="0"/>
        <v>0</v>
      </c>
      <c r="P27" s="98"/>
    </row>
    <row r="28" spans="1:16">
      <c r="A28" s="142" t="str">
        <f>Summary!C28</f>
        <v>Freight &amp; Cartage</v>
      </c>
      <c r="B28" s="157">
        <f>IF(Summary!E12="A",(Summary!E28),budget!B27)</f>
        <v>0</v>
      </c>
      <c r="C28" s="157">
        <f>IF(Summary!F12="A",(Summary!F28),budget!C27)</f>
        <v>0</v>
      </c>
      <c r="D28" s="157">
        <f>IF(Summary!G12="A",(Summary!G28),budget!D27)</f>
        <v>0</v>
      </c>
      <c r="E28" s="157">
        <f>IF(Summary!H12="A",(Summary!H28),budget!E27)</f>
        <v>0</v>
      </c>
      <c r="F28" s="157">
        <f>IF(Summary!I12="A",(Summary!I28),budget!F27)</f>
        <v>0</v>
      </c>
      <c r="G28" s="157">
        <f>IF(Summary!J12="A",(Summary!J28),budget!G27)</f>
        <v>0</v>
      </c>
      <c r="H28" s="157">
        <f>IF(Summary!K12="A",(Summary!K28),budget!H27)</f>
        <v>0</v>
      </c>
      <c r="I28" s="157">
        <f>IF(Summary!L12="A",(Summary!L28),budget!I27)</f>
        <v>0</v>
      </c>
      <c r="J28" s="157">
        <f>IF(Summary!M12="A",(Summary!M28),budget!J27)</f>
        <v>0</v>
      </c>
      <c r="K28" s="157">
        <f>IF(Summary!N12="A",(Summary!N28),budget!K27)</f>
        <v>0</v>
      </c>
      <c r="L28" s="157">
        <f>IF(Summary!O12="A",(Summary!O28),budget!L27)</f>
        <v>0</v>
      </c>
      <c r="M28" s="157">
        <f>IF(Summary!P12="A",(Summary!P28),budget!M27)</f>
        <v>0</v>
      </c>
      <c r="N28" s="98"/>
      <c r="O28" s="235">
        <f t="shared" si="0"/>
        <v>0</v>
      </c>
      <c r="P28" s="98"/>
    </row>
    <row r="29" spans="1:16">
      <c r="A29" s="142" t="str">
        <f>Summary!C29</f>
        <v>Wages &amp; PAYE</v>
      </c>
      <c r="B29" s="157">
        <f>IF(Summary!E12="A",(Summary!E29),budget!B28)</f>
        <v>0</v>
      </c>
      <c r="C29" s="157">
        <f>IF(Summary!F12="A",(Summary!F29),budget!C28)</f>
        <v>0</v>
      </c>
      <c r="D29" s="157">
        <f>IF(Summary!G12="A",(Summary!G29),budget!D28)</f>
        <v>0</v>
      </c>
      <c r="E29" s="157">
        <f>IF(Summary!H12="A",(Summary!H29),budget!E28)</f>
        <v>0</v>
      </c>
      <c r="F29" s="157">
        <f>IF(Summary!I12="A",(Summary!I29),budget!F28)</f>
        <v>0</v>
      </c>
      <c r="G29" s="157">
        <f>IF(Summary!J12="A",(Summary!J29),budget!G28)</f>
        <v>0</v>
      </c>
      <c r="H29" s="157">
        <f>IF(Summary!K12="A",(Summary!K29),budget!H28)</f>
        <v>0</v>
      </c>
      <c r="I29" s="157">
        <f>IF(Summary!L12="A",(Summary!L29),budget!I28)</f>
        <v>0</v>
      </c>
      <c r="J29" s="157">
        <f>IF(Summary!M12="A",(Summary!M29),budget!J28)</f>
        <v>0</v>
      </c>
      <c r="K29" s="157">
        <f>IF(Summary!N12="A",(Summary!N29),budget!K28)</f>
        <v>0</v>
      </c>
      <c r="L29" s="157">
        <f>IF(Summary!O12="A",(Summary!O29),budget!L28)</f>
        <v>0</v>
      </c>
      <c r="M29" s="157">
        <f>IF(Summary!P12="A",(Summary!P29),budget!M28)</f>
        <v>0</v>
      </c>
      <c r="N29" s="98"/>
      <c r="O29" s="235">
        <f t="shared" si="0"/>
        <v>0</v>
      </c>
      <c r="P29" s="98"/>
    </row>
    <row r="30" spans="1:16">
      <c r="A30" s="142" t="str">
        <f>Summary!C30</f>
        <v>Sub Contractors</v>
      </c>
      <c r="B30" s="157">
        <f>IF(Summary!E12="A",(Summary!E30),budget!B29)</f>
        <v>0</v>
      </c>
      <c r="C30" s="157">
        <f>IF(Summary!F12="A",(Summary!F30),budget!C29)</f>
        <v>0</v>
      </c>
      <c r="D30" s="157">
        <f>IF(Summary!G12="A",(Summary!G30),budget!D29)</f>
        <v>0</v>
      </c>
      <c r="E30" s="157">
        <f>IF(Summary!H12="A",(Summary!H30),budget!E29)</f>
        <v>0</v>
      </c>
      <c r="F30" s="157">
        <f>IF(Summary!I12="A",(Summary!I30),budget!F29)</f>
        <v>0</v>
      </c>
      <c r="G30" s="157">
        <f>IF(Summary!J12="A",(Summary!J30),budget!G29)</f>
        <v>0</v>
      </c>
      <c r="H30" s="157">
        <f>IF(Summary!K12="A",(Summary!K30),budget!H29)</f>
        <v>0</v>
      </c>
      <c r="I30" s="157">
        <f>IF(Summary!L12="A",(Summary!L30),budget!I29)</f>
        <v>0</v>
      </c>
      <c r="J30" s="157">
        <f>IF(Summary!M12="A",(Summary!M30),budget!J29)</f>
        <v>0</v>
      </c>
      <c r="K30" s="157">
        <f>IF(Summary!N12="A",(Summary!N30),budget!K29)</f>
        <v>0</v>
      </c>
      <c r="L30" s="157">
        <f>IF(Summary!O12="A",(Summary!O30),budget!L29)</f>
        <v>0</v>
      </c>
      <c r="M30" s="157">
        <f>IF(Summary!P12="A",(Summary!P30),budget!M29)</f>
        <v>0</v>
      </c>
      <c r="N30" s="98"/>
      <c r="O30" s="235">
        <f t="shared" si="0"/>
        <v>0</v>
      </c>
      <c r="P30" s="98"/>
    </row>
    <row r="31" spans="1:16">
      <c r="A31" s="142" t="str">
        <f>Summary!C31</f>
        <v>Management Fees</v>
      </c>
      <c r="B31" s="157">
        <f>IF(Summary!E12="A",(Summary!E31),budget!B30)</f>
        <v>0</v>
      </c>
      <c r="C31" s="157">
        <f>IF(Summary!F12="A",(Summary!F31),budget!C30)</f>
        <v>0</v>
      </c>
      <c r="D31" s="157">
        <f>IF(Summary!G12="A",(Summary!G31),budget!D30)</f>
        <v>0</v>
      </c>
      <c r="E31" s="157">
        <f>IF(Summary!H12="A",(Summary!H31),budget!E30)</f>
        <v>0</v>
      </c>
      <c r="F31" s="157">
        <f>IF(Summary!I12="A",(Summary!I31),budget!F30)</f>
        <v>0</v>
      </c>
      <c r="G31" s="157">
        <f>IF(Summary!J12="A",(Summary!J31),budget!G30)</f>
        <v>0</v>
      </c>
      <c r="H31" s="157">
        <f>IF(Summary!K12="A",(Summary!K31),budget!H30)</f>
        <v>0</v>
      </c>
      <c r="I31" s="157">
        <f>IF(Summary!L12="A",(Summary!L31),budget!I30)</f>
        <v>0</v>
      </c>
      <c r="J31" s="157">
        <f>IF(Summary!M12="A",(Summary!M31),budget!J30)</f>
        <v>0</v>
      </c>
      <c r="K31" s="157">
        <f>IF(Summary!N12="A",(Summary!N31),budget!K30)</f>
        <v>0</v>
      </c>
      <c r="L31" s="157">
        <f>IF(Summary!O12="A",(Summary!O31),budget!L30)</f>
        <v>0</v>
      </c>
      <c r="M31" s="157">
        <f>IF(Summary!P12="A",(Summary!P31),budget!M30)</f>
        <v>0</v>
      </c>
      <c r="N31" s="98"/>
      <c r="O31" s="235">
        <f t="shared" si="0"/>
        <v>0</v>
      </c>
      <c r="P31" s="98"/>
    </row>
    <row r="32" spans="1:16">
      <c r="A32" s="142" t="str">
        <f>Summary!C32</f>
        <v>Spare 2</v>
      </c>
      <c r="B32" s="157">
        <f>IF(Summary!E12="A",(Summary!E32),budget!B31)</f>
        <v>0</v>
      </c>
      <c r="C32" s="157">
        <f>IF(Summary!F12="A",(Summary!F32),budget!C31)</f>
        <v>0</v>
      </c>
      <c r="D32" s="157">
        <f>IF(Summary!G12="A",(Summary!G32),budget!D31)</f>
        <v>0</v>
      </c>
      <c r="E32" s="157">
        <f>IF(Summary!H12="A",(Summary!H32),budget!E31)</f>
        <v>0</v>
      </c>
      <c r="F32" s="157">
        <f>IF(Summary!I12="A",(Summary!I32),budget!F31)</f>
        <v>0</v>
      </c>
      <c r="G32" s="157">
        <f>IF(Summary!J12="A",(Summary!J32),budget!G31)</f>
        <v>0</v>
      </c>
      <c r="H32" s="157">
        <f>IF(Summary!K12="A",(Summary!K32),budget!H31)</f>
        <v>0</v>
      </c>
      <c r="I32" s="157">
        <f>IF(Summary!L12="A",(Summary!L32),budget!I31)</f>
        <v>0</v>
      </c>
      <c r="J32" s="157">
        <f>IF(Summary!M12="A",(Summary!M32),budget!J31)</f>
        <v>0</v>
      </c>
      <c r="K32" s="157">
        <f>IF(Summary!N12="A",(Summary!N32),budget!K31)</f>
        <v>0</v>
      </c>
      <c r="L32" s="157">
        <f>IF(Summary!O12="A",(Summary!O32),budget!L31)</f>
        <v>0</v>
      </c>
      <c r="M32" s="157">
        <f>IF(Summary!P12="A",(Summary!P32),budget!M31)</f>
        <v>0</v>
      </c>
      <c r="N32" s="98"/>
      <c r="O32" s="235">
        <f t="shared" si="0"/>
        <v>0</v>
      </c>
      <c r="P32" s="98"/>
    </row>
    <row r="33" spans="1:16">
      <c r="A33" s="142" t="str">
        <f>Summary!C33</f>
        <v>Spare 3</v>
      </c>
      <c r="B33" s="157">
        <f>IF(Summary!E12="A",(Summary!E33),budget!B32)</f>
        <v>0</v>
      </c>
      <c r="C33" s="157">
        <f>IF(Summary!F12="A",(Summary!F33),budget!C32)</f>
        <v>0</v>
      </c>
      <c r="D33" s="157">
        <f>IF(Summary!G12="A",(Summary!G33),budget!D32)</f>
        <v>0</v>
      </c>
      <c r="E33" s="157">
        <f>IF(Summary!H12="A",(Summary!H33),budget!E32)</f>
        <v>0</v>
      </c>
      <c r="F33" s="157">
        <f>IF(Summary!I12="A",(Summary!I33),budget!F32)</f>
        <v>0</v>
      </c>
      <c r="G33" s="157">
        <f>IF(Summary!J12="A",(Summary!J33),budget!G32)</f>
        <v>0</v>
      </c>
      <c r="H33" s="157">
        <f>IF(Summary!K12="A",(Summary!K33),budget!H32)</f>
        <v>0</v>
      </c>
      <c r="I33" s="157">
        <f>IF(Summary!L12="A",(Summary!L33),budget!I32)</f>
        <v>0</v>
      </c>
      <c r="J33" s="157">
        <f>IF(Summary!M12="A",(Summary!M33),budget!J32)</f>
        <v>0</v>
      </c>
      <c r="K33" s="157">
        <f>IF(Summary!N12="A",(Summary!N33),budget!K32)</f>
        <v>0</v>
      </c>
      <c r="L33" s="157">
        <f>IF(Summary!O12="A",(Summary!O33),budget!L32)</f>
        <v>0</v>
      </c>
      <c r="M33" s="157">
        <f>IF(Summary!P12="A",(Summary!P33),budget!M32)</f>
        <v>0</v>
      </c>
      <c r="N33" s="98"/>
      <c r="O33" s="235">
        <f t="shared" si="0"/>
        <v>0</v>
      </c>
      <c r="P33" s="98"/>
    </row>
    <row r="34" spans="1:16">
      <c r="A34" s="142" t="str">
        <f>Summary!C34</f>
        <v>Spare 4</v>
      </c>
      <c r="B34" s="157">
        <f>IF(Summary!E12="A",(Summary!E34),budget!B33)</f>
        <v>0</v>
      </c>
      <c r="C34" s="157">
        <f>IF(Summary!F12="A",(Summary!F34),budget!C33)</f>
        <v>0</v>
      </c>
      <c r="D34" s="157">
        <f>IF(Summary!G12="A",(Summary!G34),budget!D33)</f>
        <v>0</v>
      </c>
      <c r="E34" s="157">
        <f>IF(Summary!H12="A",(Summary!H34),budget!E33)</f>
        <v>0</v>
      </c>
      <c r="F34" s="157">
        <f>IF(Summary!I12="A",(Summary!I34),budget!F33)</f>
        <v>0</v>
      </c>
      <c r="G34" s="157">
        <f>IF(Summary!J12="A",(Summary!J34),budget!G33)</f>
        <v>0</v>
      </c>
      <c r="H34" s="157">
        <f>IF(Summary!K12="A",(Summary!K34),budget!H33)</f>
        <v>0</v>
      </c>
      <c r="I34" s="157">
        <f>IF(Summary!L12="A",(Summary!L34),budget!I33)</f>
        <v>0</v>
      </c>
      <c r="J34" s="157">
        <f>IF(Summary!M12="A",(Summary!M34),budget!J33)</f>
        <v>0</v>
      </c>
      <c r="K34" s="157">
        <f>IF(Summary!N12="A",(Summary!N34),budget!K33)</f>
        <v>0</v>
      </c>
      <c r="L34" s="157">
        <f>IF(Summary!O12="A",(Summary!O34),budget!L33)</f>
        <v>0</v>
      </c>
      <c r="M34" s="157">
        <f>IF(Summary!P12="A",(Summary!P34),budget!M33)</f>
        <v>0</v>
      </c>
      <c r="N34" s="98"/>
      <c r="O34" s="235">
        <f t="shared" si="0"/>
        <v>0</v>
      </c>
      <c r="P34" s="98"/>
    </row>
    <row r="35" spans="1:16" ht="13.5" thickBot="1">
      <c r="A35" s="142"/>
      <c r="B35" s="130"/>
      <c r="C35" s="131"/>
      <c r="D35" s="131"/>
      <c r="E35" s="131"/>
      <c r="F35" s="131"/>
      <c r="G35" s="131"/>
      <c r="H35" s="131"/>
      <c r="I35" s="131"/>
      <c r="J35" s="131"/>
      <c r="K35" s="131"/>
      <c r="L35" s="131"/>
      <c r="M35" s="131"/>
      <c r="N35" s="131"/>
      <c r="O35" s="238" t="s">
        <v>4</v>
      </c>
      <c r="P35" s="98"/>
    </row>
    <row r="36" spans="1:16" ht="16.5" thickBot="1">
      <c r="A36" s="144" t="s">
        <v>154</v>
      </c>
      <c r="B36" s="166">
        <f t="shared" ref="B36:M36" si="2">SUM(B26:B35)</f>
        <v>0</v>
      </c>
      <c r="C36" s="166">
        <f t="shared" si="2"/>
        <v>0</v>
      </c>
      <c r="D36" s="166">
        <f t="shared" si="2"/>
        <v>0</v>
      </c>
      <c r="E36" s="166">
        <f t="shared" si="2"/>
        <v>0</v>
      </c>
      <c r="F36" s="166">
        <f t="shared" si="2"/>
        <v>0</v>
      </c>
      <c r="G36" s="166">
        <f t="shared" si="2"/>
        <v>0</v>
      </c>
      <c r="H36" s="166">
        <f t="shared" si="2"/>
        <v>0</v>
      </c>
      <c r="I36" s="166">
        <f t="shared" si="2"/>
        <v>0</v>
      </c>
      <c r="J36" s="166">
        <f t="shared" si="2"/>
        <v>0</v>
      </c>
      <c r="K36" s="166">
        <f t="shared" si="2"/>
        <v>0</v>
      </c>
      <c r="L36" s="166">
        <f t="shared" si="2"/>
        <v>0</v>
      </c>
      <c r="M36" s="166">
        <f t="shared" si="2"/>
        <v>0</v>
      </c>
      <c r="N36" s="166"/>
      <c r="O36" s="239">
        <f t="shared" si="0"/>
        <v>0</v>
      </c>
      <c r="P36" s="98"/>
    </row>
    <row r="37" spans="1:16" ht="13.5" thickTop="1">
      <c r="A37" s="142"/>
      <c r="B37" s="170"/>
      <c r="C37" s="171"/>
      <c r="D37" s="171"/>
      <c r="E37" s="171"/>
      <c r="F37" s="171"/>
      <c r="G37" s="171"/>
      <c r="H37" s="171"/>
      <c r="I37" s="171"/>
      <c r="J37" s="171"/>
      <c r="K37" s="171"/>
      <c r="L37" s="171"/>
      <c r="M37" s="171"/>
      <c r="N37" s="171"/>
      <c r="O37" s="172"/>
      <c r="P37" s="98"/>
    </row>
    <row r="38" spans="1:16">
      <c r="A38" s="142" t="s">
        <v>150</v>
      </c>
      <c r="B38" s="173"/>
      <c r="C38" s="172"/>
      <c r="D38" s="172"/>
      <c r="E38" s="172"/>
      <c r="F38" s="172"/>
      <c r="G38" s="172"/>
      <c r="H38" s="172"/>
      <c r="I38" s="172"/>
      <c r="J38" s="172"/>
      <c r="K38" s="172"/>
      <c r="L38" s="172"/>
      <c r="M38" s="172"/>
      <c r="N38" s="172"/>
      <c r="O38" s="172"/>
      <c r="P38" s="98"/>
    </row>
    <row r="39" spans="1:16">
      <c r="A39" s="144" t="s">
        <v>155</v>
      </c>
      <c r="B39" s="173"/>
      <c r="C39" s="172"/>
      <c r="D39" s="172"/>
      <c r="E39" s="172"/>
      <c r="F39" s="172"/>
      <c r="G39" s="172"/>
      <c r="H39" s="172"/>
      <c r="I39" s="172"/>
      <c r="J39" s="172"/>
      <c r="K39" s="172"/>
      <c r="L39" s="172"/>
      <c r="M39" s="172"/>
      <c r="N39" s="172"/>
      <c r="O39" s="172"/>
      <c r="P39" s="98"/>
    </row>
    <row r="40" spans="1:16">
      <c r="A40" s="144"/>
      <c r="B40" s="173"/>
      <c r="C40" s="172"/>
      <c r="D40" s="172"/>
      <c r="E40" s="172"/>
      <c r="F40" s="172"/>
      <c r="G40" s="172"/>
      <c r="H40" s="172"/>
      <c r="I40" s="172"/>
      <c r="J40" s="172"/>
      <c r="K40" s="172"/>
      <c r="L40" s="172"/>
      <c r="M40" s="172"/>
      <c r="N40" s="172"/>
      <c r="O40" s="172"/>
      <c r="P40" s="98"/>
    </row>
    <row r="41" spans="1:16" ht="15.75">
      <c r="A41" s="144" t="str">
        <f>Summary!C40</f>
        <v>Advertising Costs</v>
      </c>
      <c r="B41" s="157">
        <f>IF(Summary!E12="A",(Summary!E40),budget!B40)</f>
        <v>0</v>
      </c>
      <c r="C41" s="157">
        <f>IF(Summary!F12="A",(Summary!F40),budget!C40)</f>
        <v>0</v>
      </c>
      <c r="D41" s="157">
        <f>IF(Summary!G12="A",(Summary!G40),budget!D40)</f>
        <v>0</v>
      </c>
      <c r="E41" s="157">
        <f>IF(Summary!H12="A",(Summary!H40),budget!E40)</f>
        <v>0</v>
      </c>
      <c r="F41" s="157">
        <f>IF(Summary!I12="A",(Summary!I40),budget!F40)</f>
        <v>0</v>
      </c>
      <c r="G41" s="157">
        <f>IF(Summary!J12="A",(Summary!J40),budget!G40)</f>
        <v>0</v>
      </c>
      <c r="H41" s="157">
        <f>IF(Summary!K12="A",(Summary!K40),budget!H40)</f>
        <v>0</v>
      </c>
      <c r="I41" s="157">
        <f>IF(Summary!L12="A",(Summary!L40),budget!I40)</f>
        <v>0</v>
      </c>
      <c r="J41" s="157">
        <f>IF(Summary!M12="A",(Summary!M40),budget!J40)</f>
        <v>0</v>
      </c>
      <c r="K41" s="157">
        <f>IF(Summary!N12="A",(Summary!N40),budget!K40)</f>
        <v>0</v>
      </c>
      <c r="L41" s="157">
        <f>IF(Summary!O12="A",(Summary!O40),budget!L40)</f>
        <v>0</v>
      </c>
      <c r="M41" s="157">
        <f>IF(Summary!P12="A",(Summary!P40),budget!M40)</f>
        <v>0</v>
      </c>
      <c r="N41" s="98"/>
      <c r="O41" s="240">
        <f t="shared" si="0"/>
        <v>0</v>
      </c>
      <c r="P41" s="98"/>
    </row>
    <row r="42" spans="1:16" ht="15.75">
      <c r="A42" s="144" t="str">
        <f>Summary!C41</f>
        <v>Cleaning Rubbish Laundry</v>
      </c>
      <c r="B42" s="157">
        <f>IF(Summary!E12="A",(Summary!E41),budget!B41)</f>
        <v>0</v>
      </c>
      <c r="C42" s="157">
        <f>IF(Summary!F12="A",(Summary!F41),budget!C41)</f>
        <v>0</v>
      </c>
      <c r="D42" s="157">
        <f>IF(Summary!G12="A",(Summary!G41),budget!D41)</f>
        <v>0</v>
      </c>
      <c r="E42" s="157">
        <f>IF(Summary!H12="A",(Summary!H41),budget!E41)</f>
        <v>0</v>
      </c>
      <c r="F42" s="157">
        <f>IF(Summary!I12="A",(Summary!I41),budget!F41)</f>
        <v>0</v>
      </c>
      <c r="G42" s="157">
        <f>IF(Summary!J12="A",(Summary!J41),budget!G41)</f>
        <v>0</v>
      </c>
      <c r="H42" s="157">
        <f>IF(Summary!K12="A",(Summary!K41),budget!H41)</f>
        <v>0</v>
      </c>
      <c r="I42" s="157">
        <f>IF(Summary!L12="A",(Summary!L41),budget!I41)</f>
        <v>0</v>
      </c>
      <c r="J42" s="157">
        <f>IF(Summary!M12="A",(Summary!M41),budget!J41)</f>
        <v>0</v>
      </c>
      <c r="K42" s="157">
        <f>IF(Summary!N12="A",(Summary!N41),budget!K41)</f>
        <v>0</v>
      </c>
      <c r="L42" s="157">
        <f>IF(Summary!O12="A",(Summary!O41),budget!L41)</f>
        <v>0</v>
      </c>
      <c r="M42" s="157">
        <f>IF(Summary!P12="A",(Summary!P41),budget!M41)</f>
        <v>0</v>
      </c>
      <c r="N42" s="98"/>
      <c r="O42" s="240">
        <f t="shared" si="0"/>
        <v>0</v>
      </c>
      <c r="P42" s="98"/>
    </row>
    <row r="43" spans="1:16" ht="15.75">
      <c r="A43" s="144" t="str">
        <f>Summary!C42</f>
        <v>Commissions</v>
      </c>
      <c r="B43" s="157">
        <f>IF(Summary!E12="A",(Summary!E42),budget!B42)</f>
        <v>0</v>
      </c>
      <c r="C43" s="157">
        <f>IF(Summary!F12="A",(Summary!F42),budget!C42)</f>
        <v>0</v>
      </c>
      <c r="D43" s="157">
        <f>IF(Summary!G12="A",(Summary!G42),budget!D42)</f>
        <v>0</v>
      </c>
      <c r="E43" s="157">
        <f>IF(Summary!H12="A",(Summary!H42),budget!E42)</f>
        <v>0</v>
      </c>
      <c r="F43" s="157">
        <f>IF(Summary!I12="A",(Summary!I42),budget!F42)</f>
        <v>0</v>
      </c>
      <c r="G43" s="157">
        <f>IF(Summary!J12="A",(Summary!J42),budget!G42)</f>
        <v>0</v>
      </c>
      <c r="H43" s="157">
        <f>IF(Summary!K12="A",(Summary!K42),budget!H42)</f>
        <v>0</v>
      </c>
      <c r="I43" s="157">
        <f>IF(Summary!L12="A",(Summary!L42),budget!I42)</f>
        <v>0</v>
      </c>
      <c r="J43" s="157">
        <f>IF(Summary!M12="A",(Summary!M42),budget!J42)</f>
        <v>0</v>
      </c>
      <c r="K43" s="157">
        <f>IF(Summary!N12="A",(Summary!N42),budget!K42)</f>
        <v>0</v>
      </c>
      <c r="L43" s="157">
        <f>IF(Summary!O12="A",(Summary!O42),budget!L42)</f>
        <v>0</v>
      </c>
      <c r="M43" s="157">
        <f>IF(Summary!P12="A",(Summary!P42),budget!M42)</f>
        <v>0</v>
      </c>
      <c r="N43" s="98"/>
      <c r="O43" s="240">
        <f t="shared" si="0"/>
        <v>0</v>
      </c>
      <c r="P43" s="98"/>
    </row>
    <row r="44" spans="1:16" ht="15.75">
      <c r="A44" s="144" t="str">
        <f>Summary!C43</f>
        <v>Entertainment - Deduct.</v>
      </c>
      <c r="B44" s="157">
        <f>IF(Summary!E12="A",(Summary!E43),budget!B43)</f>
        <v>0</v>
      </c>
      <c r="C44" s="157">
        <f>IF(Summary!F12="A",(Summary!F43),budget!C43)</f>
        <v>0</v>
      </c>
      <c r="D44" s="157">
        <f>IF(Summary!G12="A",(Summary!G43),budget!D43)</f>
        <v>0</v>
      </c>
      <c r="E44" s="157">
        <f>IF(Summary!H12="A",(Summary!H43),budget!E43)</f>
        <v>0</v>
      </c>
      <c r="F44" s="157">
        <f>IF(Summary!I12="A",(Summary!I43),budget!F43)</f>
        <v>0</v>
      </c>
      <c r="G44" s="157">
        <f>IF(Summary!J12="A",(Summary!J43),budget!G43)</f>
        <v>0</v>
      </c>
      <c r="H44" s="157">
        <f>IF(Summary!K12="A",(Summary!K43),budget!H43)</f>
        <v>0</v>
      </c>
      <c r="I44" s="157">
        <f>IF(Summary!L12="A",(Summary!L43),budget!I43)</f>
        <v>0</v>
      </c>
      <c r="J44" s="157">
        <f>IF(Summary!M12="A",(Summary!M43),budget!J43)</f>
        <v>0</v>
      </c>
      <c r="K44" s="157">
        <f>IF(Summary!N12="A",(Summary!N43),budget!K43)</f>
        <v>0</v>
      </c>
      <c r="L44" s="157">
        <f>IF(Summary!O12="A",(Summary!O43),budget!L43)</f>
        <v>0</v>
      </c>
      <c r="M44" s="157">
        <f>IF(Summary!P12="A",(Summary!P43),budget!M43)</f>
        <v>0</v>
      </c>
      <c r="N44" s="98"/>
      <c r="O44" s="240">
        <f t="shared" si="0"/>
        <v>0</v>
      </c>
      <c r="P44" s="98"/>
    </row>
    <row r="45" spans="1:16" ht="15.75">
      <c r="A45" s="144" t="str">
        <f>Summary!C44</f>
        <v>Entertainment - Non Deduct.</v>
      </c>
      <c r="B45" s="157">
        <f>IF(Summary!E12="A",(Summary!E44),budget!B44)</f>
        <v>0</v>
      </c>
      <c r="C45" s="157">
        <f>IF(Summary!F12="A",(Summary!F44),budget!C44)</f>
        <v>0</v>
      </c>
      <c r="D45" s="157">
        <f>IF(Summary!G12="A",(Summary!G44),budget!D44)</f>
        <v>0</v>
      </c>
      <c r="E45" s="157">
        <f>IF(Summary!H12="A",(Summary!H44),budget!E44)</f>
        <v>0</v>
      </c>
      <c r="F45" s="157">
        <f>IF(Summary!I12="A",(Summary!I44),budget!F44)</f>
        <v>0</v>
      </c>
      <c r="G45" s="157">
        <f>IF(Summary!J12="A",(Summary!J44),budget!G44)</f>
        <v>0</v>
      </c>
      <c r="H45" s="157">
        <f>IF(Summary!K12="A",(Summary!K44),budget!H44)</f>
        <v>0</v>
      </c>
      <c r="I45" s="157">
        <f>IF(Summary!L12="A",(Summary!L44),budget!I44)</f>
        <v>0</v>
      </c>
      <c r="J45" s="157">
        <f>IF(Summary!M12="A",(Summary!M44),budget!J44)</f>
        <v>0</v>
      </c>
      <c r="K45" s="157">
        <f>IF(Summary!N12="A",(Summary!N44),budget!K44)</f>
        <v>0</v>
      </c>
      <c r="L45" s="157">
        <f>IF(Summary!O12="A",(Summary!O44),budget!L44)</f>
        <v>0</v>
      </c>
      <c r="M45" s="157">
        <f>IF(Summary!P12="A",(Summary!P44),budget!M44)</f>
        <v>0</v>
      </c>
      <c r="N45" s="98"/>
      <c r="O45" s="240">
        <f t="shared" si="0"/>
        <v>0</v>
      </c>
      <c r="P45" s="98"/>
    </row>
    <row r="46" spans="1:16" ht="15.75">
      <c r="A46" s="144" t="str">
        <f>Summary!C45</f>
        <v>Electricity &amp; Gas</v>
      </c>
      <c r="B46" s="157">
        <f>IF(Summary!E12="A",(Summary!E45),budget!B45)</f>
        <v>0</v>
      </c>
      <c r="C46" s="157">
        <f>IF(Summary!F12="A",(Summary!F45),budget!C45)</f>
        <v>0</v>
      </c>
      <c r="D46" s="157">
        <f>IF(Summary!G12="A",(Summary!G45),budget!D45)</f>
        <v>0</v>
      </c>
      <c r="E46" s="157">
        <f>IF(Summary!H12="A",(Summary!H45),budget!E45)</f>
        <v>0</v>
      </c>
      <c r="F46" s="157">
        <f>IF(Summary!I12="A",(Summary!I45),budget!F45)</f>
        <v>0</v>
      </c>
      <c r="G46" s="157">
        <f>IF(Summary!J12="A",(Summary!J45),budget!G45)</f>
        <v>0</v>
      </c>
      <c r="H46" s="157">
        <f>IF(Summary!K12="A",(Summary!K45),budget!H45)</f>
        <v>0</v>
      </c>
      <c r="I46" s="157">
        <f>IF(Summary!L12="A",(Summary!L45),budget!I45)</f>
        <v>0</v>
      </c>
      <c r="J46" s="157">
        <f>IF(Summary!M12="A",(Summary!M45),budget!J45)</f>
        <v>0</v>
      </c>
      <c r="K46" s="157">
        <f>IF(Summary!N12="A",(Summary!N45),budget!K45)</f>
        <v>0</v>
      </c>
      <c r="L46" s="157">
        <f>IF(Summary!O12="A",(Summary!O45),budget!L45)</f>
        <v>0</v>
      </c>
      <c r="M46" s="157">
        <f>IF(Summary!P12="A",(Summary!P45),budget!M45)</f>
        <v>0</v>
      </c>
      <c r="N46" s="98"/>
      <c r="O46" s="240">
        <f t="shared" si="0"/>
        <v>0</v>
      </c>
      <c r="P46" s="98"/>
    </row>
    <row r="47" spans="1:16" ht="15.75">
      <c r="A47" s="144" t="str">
        <f>Summary!C46</f>
        <v>Equipment Hire</v>
      </c>
      <c r="B47" s="157">
        <f>IF(Summary!E12="A",(Summary!E46),budget!B46)</f>
        <v>0</v>
      </c>
      <c r="C47" s="157">
        <f>IF(Summary!F12="A",(Summary!F46),budget!C46)</f>
        <v>0</v>
      </c>
      <c r="D47" s="157">
        <f>IF(Summary!G12="A",(Summary!G46),budget!D46)</f>
        <v>0</v>
      </c>
      <c r="E47" s="157">
        <f>IF(Summary!H12="A",(Summary!H46),budget!E46)</f>
        <v>0</v>
      </c>
      <c r="F47" s="157">
        <f>IF(Summary!I12="A",(Summary!I46),budget!F46)</f>
        <v>0</v>
      </c>
      <c r="G47" s="157">
        <f>IF(Summary!J12="A",(Summary!J46),budget!G46)</f>
        <v>0</v>
      </c>
      <c r="H47" s="157">
        <f>IF(Summary!K12="A",(Summary!K46),budget!H46)</f>
        <v>0</v>
      </c>
      <c r="I47" s="157">
        <f>IF(Summary!L12="A",(Summary!L46),budget!I46)</f>
        <v>0</v>
      </c>
      <c r="J47" s="157">
        <f>IF(Summary!M12="A",(Summary!M46),budget!J46)</f>
        <v>0</v>
      </c>
      <c r="K47" s="157">
        <f>IF(Summary!N12="A",(Summary!N46),budget!K46)</f>
        <v>0</v>
      </c>
      <c r="L47" s="157">
        <f>IF(Summary!O12="A",(Summary!O46),budget!L46)</f>
        <v>0</v>
      </c>
      <c r="M47" s="157">
        <f>IF(Summary!P12="A",(Summary!P46),budget!M46)</f>
        <v>0</v>
      </c>
      <c r="N47" s="98"/>
      <c r="O47" s="240">
        <f t="shared" si="0"/>
        <v>0</v>
      </c>
      <c r="P47" s="98"/>
    </row>
    <row r="48" spans="1:16" ht="15.75">
      <c r="A48" s="144" t="str">
        <f>Summary!C47</f>
        <v>Fuel</v>
      </c>
      <c r="B48" s="157">
        <f>IF(Summary!E12="A",(Summary!E47),budget!B47)</f>
        <v>0</v>
      </c>
      <c r="C48" s="157">
        <f>IF(Summary!F12="A",(Summary!F47),budget!C47)</f>
        <v>0</v>
      </c>
      <c r="D48" s="157">
        <f>IF(Summary!G12="A",(Summary!G47),budget!D47)</f>
        <v>0</v>
      </c>
      <c r="E48" s="157">
        <f>IF(Summary!H12="A",(Summary!H47),budget!E47)</f>
        <v>0</v>
      </c>
      <c r="F48" s="157">
        <f>IF(Summary!I12="A",(Summary!I47),budget!F47)</f>
        <v>0</v>
      </c>
      <c r="G48" s="157">
        <f>IF(Summary!J12="A",(Summary!J47),budget!G47)</f>
        <v>0</v>
      </c>
      <c r="H48" s="157">
        <f>IF(Summary!K12="A",(Summary!K47),budget!H47)</f>
        <v>0</v>
      </c>
      <c r="I48" s="157">
        <f>IF(Summary!L12="A",(Summary!L47),budget!I47)</f>
        <v>0</v>
      </c>
      <c r="J48" s="157">
        <f>IF(Summary!M12="A",(Summary!M47),budget!J47)</f>
        <v>0</v>
      </c>
      <c r="K48" s="157">
        <f>IF(Summary!N12="A",(Summary!N47),budget!K47)</f>
        <v>0</v>
      </c>
      <c r="L48" s="157">
        <f>IF(Summary!O12="A",(Summary!O47),budget!L47)</f>
        <v>0</v>
      </c>
      <c r="M48" s="157">
        <f>IF(Summary!P12="A",(Summary!P47),budget!M47)</f>
        <v>0</v>
      </c>
      <c r="N48" s="98"/>
      <c r="O48" s="240">
        <f t="shared" si="0"/>
        <v>0</v>
      </c>
      <c r="P48" s="98"/>
    </row>
    <row r="49" spans="1:16" ht="15.75">
      <c r="A49" s="144" t="str">
        <f>Summary!C48</f>
        <v>General Operating Expenses</v>
      </c>
      <c r="B49" s="157">
        <f>IF(Summary!E12="A",(Summary!E48),budget!B48)</f>
        <v>0</v>
      </c>
      <c r="C49" s="157">
        <f>IF(Summary!F12="A",(Summary!F48),budget!C48)</f>
        <v>0</v>
      </c>
      <c r="D49" s="157">
        <f>IF(Summary!G12="A",(Summary!G48),budget!D48)</f>
        <v>0</v>
      </c>
      <c r="E49" s="157">
        <f>IF(Summary!H12="A",(Summary!H48),budget!E48)</f>
        <v>0</v>
      </c>
      <c r="F49" s="157">
        <f>IF(Summary!I12="A",(Summary!I48),budget!F48)</f>
        <v>0</v>
      </c>
      <c r="G49" s="157">
        <f>IF(Summary!J12="A",(Summary!J48),budget!G48)</f>
        <v>0</v>
      </c>
      <c r="H49" s="157">
        <f>IF(Summary!K12="A",(Summary!K48),budget!H48)</f>
        <v>0</v>
      </c>
      <c r="I49" s="157">
        <f>IF(Summary!L12="A",(Summary!L48),budget!I48)</f>
        <v>0</v>
      </c>
      <c r="J49" s="157">
        <f>IF(Summary!M12="A",(Summary!M48),budget!J48)</f>
        <v>0</v>
      </c>
      <c r="K49" s="157">
        <f>IF(Summary!N12="A",(Summary!N48),budget!K48)</f>
        <v>0</v>
      </c>
      <c r="L49" s="157">
        <f>IF(Summary!O12="A",(Summary!O48),budget!L48)</f>
        <v>0</v>
      </c>
      <c r="M49" s="157">
        <f>IF(Summary!P12="A",(Summary!P48),budget!M48)</f>
        <v>0</v>
      </c>
      <c r="N49" s="98"/>
      <c r="O49" s="240">
        <f t="shared" si="0"/>
        <v>0</v>
      </c>
      <c r="P49" s="98"/>
    </row>
    <row r="50" spans="1:16" ht="15.75">
      <c r="A50" s="144" t="str">
        <f>Summary!C49</f>
        <v>Motor Vehicles Costs</v>
      </c>
      <c r="B50" s="157">
        <f>IF(Summary!E12="A",(Summary!E49),budget!B49)</f>
        <v>0</v>
      </c>
      <c r="C50" s="157">
        <f>IF(Summary!F12="A",(Summary!F49),budget!C49)</f>
        <v>0</v>
      </c>
      <c r="D50" s="157">
        <f>IF(Summary!G12="A",(Summary!G49),budget!D49)</f>
        <v>0</v>
      </c>
      <c r="E50" s="157">
        <f>IF(Summary!H12="A",(Summary!H49),budget!E49)</f>
        <v>0</v>
      </c>
      <c r="F50" s="157">
        <f>IF(Summary!I12="A",(Summary!I49),budget!F49)</f>
        <v>0</v>
      </c>
      <c r="G50" s="157">
        <f>IF(Summary!J12="A",(Summary!J49),budget!G49)</f>
        <v>0</v>
      </c>
      <c r="H50" s="157">
        <f>IF(Summary!K12="A",(Summary!K49),budget!H49)</f>
        <v>0</v>
      </c>
      <c r="I50" s="157">
        <f>IF(Summary!L12="A",(Summary!L49),budget!I49)</f>
        <v>0</v>
      </c>
      <c r="J50" s="157">
        <f>IF(Summary!M12="A",(Summary!M49),budget!J49)</f>
        <v>0</v>
      </c>
      <c r="K50" s="157">
        <f>IF(Summary!N12="A",(Summary!N49),budget!K49)</f>
        <v>0</v>
      </c>
      <c r="L50" s="157">
        <f>IF(Summary!O12="A",(Summary!O49),budget!L49)</f>
        <v>0</v>
      </c>
      <c r="M50" s="157">
        <f>IF(Summary!P12="A",(Summary!P49),budget!M49)</f>
        <v>0</v>
      </c>
      <c r="N50" s="98"/>
      <c r="O50" s="240">
        <f t="shared" si="0"/>
        <v>0</v>
      </c>
      <c r="P50" s="98"/>
    </row>
    <row r="51" spans="1:16" ht="15.75">
      <c r="A51" s="144" t="str">
        <f>Summary!C50</f>
        <v>M.V. Leasing Costs</v>
      </c>
      <c r="B51" s="157">
        <f>IF(Summary!E12="A",(Summary!E50),budget!B50)</f>
        <v>0</v>
      </c>
      <c r="C51" s="157">
        <f>IF(Summary!F12="A",(Summary!F50),budget!C50)</f>
        <v>0</v>
      </c>
      <c r="D51" s="157">
        <f>IF(Summary!G12="A",(Summary!G50),budget!D50)</f>
        <v>0</v>
      </c>
      <c r="E51" s="157">
        <f>IF(Summary!H12="A",(Summary!H50),budget!E50)</f>
        <v>0</v>
      </c>
      <c r="F51" s="157">
        <f>IF(Summary!I12="A",(Summary!I50),budget!F50)</f>
        <v>0</v>
      </c>
      <c r="G51" s="157">
        <f>IF(Summary!J12="A",(Summary!J50),budget!G50)</f>
        <v>0</v>
      </c>
      <c r="H51" s="157">
        <f>IF(Summary!K12="A",(Summary!K50),budget!H50)</f>
        <v>0</v>
      </c>
      <c r="I51" s="157">
        <f>IF(Summary!L12="A",(Summary!L50),budget!I50)</f>
        <v>0</v>
      </c>
      <c r="J51" s="157">
        <f>IF(Summary!M12="A",(Summary!M50),budget!J50)</f>
        <v>0</v>
      </c>
      <c r="K51" s="157">
        <f>IF(Summary!N12="A",(Summary!N50),budget!K50)</f>
        <v>0</v>
      </c>
      <c r="L51" s="157">
        <f>IF(Summary!O12="A",(Summary!O50),budget!L50)</f>
        <v>0</v>
      </c>
      <c r="M51" s="157">
        <f>IF(Summary!P12="A",(Summary!P50),budget!M50)</f>
        <v>0</v>
      </c>
      <c r="N51" s="98"/>
      <c r="O51" s="240">
        <f t="shared" si="0"/>
        <v>0</v>
      </c>
      <c r="P51" s="98"/>
    </row>
    <row r="52" spans="1:16" ht="15.75">
      <c r="A52" s="144" t="str">
        <f>Summary!C51</f>
        <v>Packaging Material</v>
      </c>
      <c r="B52" s="157">
        <f>IF(Summary!E12="A",(Summary!E51),budget!B51)</f>
        <v>0</v>
      </c>
      <c r="C52" s="157">
        <f>IF(Summary!F12="A",(Summary!F51),budget!C51)</f>
        <v>0</v>
      </c>
      <c r="D52" s="157">
        <f>IF(Summary!G12="A",(Summary!G51),budget!D51)</f>
        <v>0</v>
      </c>
      <c r="E52" s="157">
        <f>IF(Summary!H12="A",(Summary!H51),budget!E51)</f>
        <v>0</v>
      </c>
      <c r="F52" s="157">
        <f>IF(Summary!I12="A",(Summary!I51),budget!F51)</f>
        <v>0</v>
      </c>
      <c r="G52" s="157">
        <f>IF(Summary!J12="A",(Summary!J51),budget!G51)</f>
        <v>0</v>
      </c>
      <c r="H52" s="157">
        <f>IF(Summary!K12="A",(Summary!K51),budget!H51)</f>
        <v>0</v>
      </c>
      <c r="I52" s="157">
        <f>IF(Summary!L12="A",(Summary!L51),budget!I51)</f>
        <v>0</v>
      </c>
      <c r="J52" s="157">
        <f>IF(Summary!M12="A",(Summary!M51),budget!J51)</f>
        <v>0</v>
      </c>
      <c r="K52" s="157">
        <f>IF(Summary!N12="A",(Summary!N51),budget!K51)</f>
        <v>0</v>
      </c>
      <c r="L52" s="157">
        <f>IF(Summary!O12="A",(Summary!O51),budget!L51)</f>
        <v>0</v>
      </c>
      <c r="M52" s="157">
        <f>IF(Summary!P12="A",(Summary!P51),budget!M51)</f>
        <v>0</v>
      </c>
      <c r="N52" s="98"/>
      <c r="O52" s="240">
        <f t="shared" si="0"/>
        <v>0</v>
      </c>
      <c r="P52" s="98"/>
    </row>
    <row r="53" spans="1:16" ht="15.75">
      <c r="A53" s="144" t="str">
        <f>Summary!C52</f>
        <v>Protective Clothing</v>
      </c>
      <c r="B53" s="157">
        <f>IF(Summary!E12="A",(Summary!E52),budget!B52)</f>
        <v>0</v>
      </c>
      <c r="C53" s="157">
        <f>IF(Summary!F12="A",(Summary!F52),budget!C52)</f>
        <v>0</v>
      </c>
      <c r="D53" s="157">
        <f>IF(Summary!G12="A",(Summary!G52),budget!D52)</f>
        <v>0</v>
      </c>
      <c r="E53" s="157">
        <f>IF(Summary!H12="A",(Summary!H52),budget!E52)</f>
        <v>0</v>
      </c>
      <c r="F53" s="157">
        <f>IF(Summary!I12="A",(Summary!I52),budget!F52)</f>
        <v>0</v>
      </c>
      <c r="G53" s="157">
        <f>IF(Summary!J12="A",(Summary!J52),budget!G52)</f>
        <v>0</v>
      </c>
      <c r="H53" s="157">
        <f>IF(Summary!K12="A",(Summary!K52),budget!H52)</f>
        <v>0</v>
      </c>
      <c r="I53" s="157">
        <f>IF(Summary!L12="A",(Summary!L52),budget!I52)</f>
        <v>0</v>
      </c>
      <c r="J53" s="157">
        <f>IF(Summary!M12="A",(Summary!M52),budget!J52)</f>
        <v>0</v>
      </c>
      <c r="K53" s="157">
        <f>IF(Summary!N12="A",(Summary!N52),budget!K52)</f>
        <v>0</v>
      </c>
      <c r="L53" s="157">
        <f>IF(Summary!O12="A",(Summary!O52),budget!L52)</f>
        <v>0</v>
      </c>
      <c r="M53" s="157">
        <f>IF(Summary!P12="A",(Summary!P52),budget!M52)</f>
        <v>0</v>
      </c>
      <c r="N53" s="98"/>
      <c r="O53" s="240">
        <f t="shared" si="0"/>
        <v>0</v>
      </c>
      <c r="P53" s="98"/>
    </row>
    <row r="54" spans="1:16" ht="15.75">
      <c r="A54" s="144" t="str">
        <f>Summary!C53</f>
        <v>Registrations</v>
      </c>
      <c r="B54" s="157">
        <f>IF(Summary!E12="A",(Summary!E53),budget!B53)</f>
        <v>0</v>
      </c>
      <c r="C54" s="157">
        <f>IF(Summary!F12="A",(Summary!F53),budget!C53)</f>
        <v>0</v>
      </c>
      <c r="D54" s="157">
        <f>IF(Summary!G12="A",(Summary!G53),budget!D53)</f>
        <v>0</v>
      </c>
      <c r="E54" s="157">
        <f>IF(Summary!H12="A",(Summary!H53),budget!E53)</f>
        <v>0</v>
      </c>
      <c r="F54" s="157">
        <f>IF(Summary!I12="A",(Summary!I53),budget!F53)</f>
        <v>0</v>
      </c>
      <c r="G54" s="157">
        <f>IF(Summary!J12="A",(Summary!J53),budget!G53)</f>
        <v>0</v>
      </c>
      <c r="H54" s="157">
        <f>IF(Summary!K12="A",(Summary!K53),budget!H53)</f>
        <v>0</v>
      </c>
      <c r="I54" s="157">
        <f>IF(Summary!L12="A",(Summary!L53),budget!I53)</f>
        <v>0</v>
      </c>
      <c r="J54" s="157">
        <f>IF(Summary!M12="A",(Summary!M53),budget!J53)</f>
        <v>0</v>
      </c>
      <c r="K54" s="157">
        <f>IF(Summary!N12="A",(Summary!N53),budget!K53)</f>
        <v>0</v>
      </c>
      <c r="L54" s="157">
        <f>IF(Summary!O12="A",(Summary!O53),budget!L53)</f>
        <v>0</v>
      </c>
      <c r="M54" s="157">
        <f>IF(Summary!P12="A",(Summary!P53),budget!M53)</f>
        <v>0</v>
      </c>
      <c r="N54" s="98"/>
      <c r="O54" s="240">
        <f t="shared" si="0"/>
        <v>0</v>
      </c>
      <c r="P54" s="98"/>
    </row>
    <row r="55" spans="1:16" ht="15.75">
      <c r="A55" s="144" t="str">
        <f>Summary!C54</f>
        <v>R&amp;M - Equipment / Plant</v>
      </c>
      <c r="B55" s="157">
        <f>IF(Summary!E12="A",(Summary!E54),budget!B54)</f>
        <v>0</v>
      </c>
      <c r="C55" s="157">
        <f>IF(Summary!F12="A",(Summary!F54),budget!C54)</f>
        <v>0</v>
      </c>
      <c r="D55" s="157">
        <f>IF(Summary!G12="A",(Summary!G54),budget!D54)</f>
        <v>0</v>
      </c>
      <c r="E55" s="157">
        <f>IF(Summary!H12="A",(Summary!H54),budget!E54)</f>
        <v>0</v>
      </c>
      <c r="F55" s="157">
        <f>IF(Summary!I12="A",(Summary!I54),budget!F54)</f>
        <v>0</v>
      </c>
      <c r="G55" s="157">
        <f>IF(Summary!J12="A",(Summary!J54),budget!G54)</f>
        <v>0</v>
      </c>
      <c r="H55" s="157">
        <f>IF(Summary!K12="A",(Summary!K54),budget!H54)</f>
        <v>0</v>
      </c>
      <c r="I55" s="157">
        <f>IF(Summary!L12="A",(Summary!L54),budget!I54)</f>
        <v>0</v>
      </c>
      <c r="J55" s="157">
        <f>IF(Summary!M12="A",(Summary!M54),budget!J54)</f>
        <v>0</v>
      </c>
      <c r="K55" s="157">
        <f>IF(Summary!N12="A",(Summary!N54),budget!K54)</f>
        <v>0</v>
      </c>
      <c r="L55" s="157">
        <f>IF(Summary!O12="A",(Summary!O54),budget!L54)</f>
        <v>0</v>
      </c>
      <c r="M55" s="157">
        <f>IF(Summary!P12="A",(Summary!P54),budget!M54)</f>
        <v>0</v>
      </c>
      <c r="N55" s="98"/>
      <c r="O55" s="240">
        <f t="shared" si="0"/>
        <v>0</v>
      </c>
      <c r="P55" s="98"/>
    </row>
    <row r="56" spans="1:16" ht="15.75">
      <c r="A56" s="144" t="str">
        <f>Summary!C55</f>
        <v>R&amp;M - Building</v>
      </c>
      <c r="B56" s="157">
        <f>IF(Summary!E12="A",(Summary!E55),budget!B55)</f>
        <v>0</v>
      </c>
      <c r="C56" s="157">
        <f>IF(Summary!F12="A",(Summary!F55),budget!C55)</f>
        <v>0</v>
      </c>
      <c r="D56" s="157">
        <f>IF(Summary!G12="A",(Summary!G55),budget!D55)</f>
        <v>0</v>
      </c>
      <c r="E56" s="157">
        <f>IF(Summary!H12="A",(Summary!H55),budget!E55)</f>
        <v>0</v>
      </c>
      <c r="F56" s="157">
        <f>IF(Summary!I12="A",(Summary!I55),budget!F55)</f>
        <v>0</v>
      </c>
      <c r="G56" s="157">
        <f>IF(Summary!J12="A",(Summary!J55),budget!G55)</f>
        <v>0</v>
      </c>
      <c r="H56" s="157">
        <f>IF(Summary!K12="A",(Summary!K55),budget!H55)</f>
        <v>0</v>
      </c>
      <c r="I56" s="157">
        <f>IF(Summary!L12="A",(Summary!L55),budget!I55)</f>
        <v>0</v>
      </c>
      <c r="J56" s="157">
        <f>IF(Summary!M12="A",(Summary!M55),budget!J55)</f>
        <v>0</v>
      </c>
      <c r="K56" s="157">
        <f>IF(Summary!N12="A",(Summary!N55),budget!K55)</f>
        <v>0</v>
      </c>
      <c r="L56" s="157">
        <f>IF(Summary!O12="A",(Summary!O55),budget!L55)</f>
        <v>0</v>
      </c>
      <c r="M56" s="157">
        <f>IF(Summary!P12="A",(Summary!P55),budget!M55)</f>
        <v>0</v>
      </c>
      <c r="N56" s="98"/>
      <c r="O56" s="240">
        <f t="shared" si="0"/>
        <v>0</v>
      </c>
      <c r="P56" s="98"/>
    </row>
    <row r="57" spans="1:16" ht="15.75">
      <c r="A57" s="144" t="str">
        <f>Summary!C56</f>
        <v>Replacement-Small Items</v>
      </c>
      <c r="B57" s="157">
        <f>IF(Summary!E12="A",(Summary!E56),budget!B56)</f>
        <v>0</v>
      </c>
      <c r="C57" s="157">
        <f>IF(Summary!F12="A",(Summary!F56),budget!C56)</f>
        <v>0</v>
      </c>
      <c r="D57" s="157">
        <f>IF(Summary!G12="A",(Summary!G56),budget!D56)</f>
        <v>0</v>
      </c>
      <c r="E57" s="157">
        <f>IF(Summary!H12="A",(Summary!H56),budget!E56)</f>
        <v>0</v>
      </c>
      <c r="F57" s="157">
        <f>IF(Summary!I12="A",(Summary!I56),budget!F56)</f>
        <v>0</v>
      </c>
      <c r="G57" s="157">
        <f>IF(Summary!J12="A",(Summary!J56),budget!G56)</f>
        <v>0</v>
      </c>
      <c r="H57" s="157">
        <f>IF(Summary!K12="A",(Summary!K56),budget!H56)</f>
        <v>0</v>
      </c>
      <c r="I57" s="157">
        <f>IF(Summary!L12="A",(Summary!L56),budget!I56)</f>
        <v>0</v>
      </c>
      <c r="J57" s="157">
        <f>IF(Summary!M12="A",(Summary!M56),budget!J56)</f>
        <v>0</v>
      </c>
      <c r="K57" s="157">
        <f>IF(Summary!N12="A",(Summary!N56),budget!K56)</f>
        <v>0</v>
      </c>
      <c r="L57" s="157">
        <f>IF(Summary!O12="A",(Summary!O56),budget!L56)</f>
        <v>0</v>
      </c>
      <c r="M57" s="157">
        <f>IF(Summary!P12="A",(Summary!P56),budget!M56)</f>
        <v>0</v>
      </c>
      <c r="N57" s="98"/>
      <c r="O57" s="240">
        <f t="shared" si="0"/>
        <v>0</v>
      </c>
      <c r="P57" s="98"/>
    </row>
    <row r="58" spans="1:16" ht="15.75">
      <c r="A58" s="144" t="str">
        <f>Summary!C57</f>
        <v>Rent &amp; Rates</v>
      </c>
      <c r="B58" s="157">
        <f>IF(Summary!E12="A",(Summary!E57),budget!B57)</f>
        <v>0</v>
      </c>
      <c r="C58" s="157">
        <f>IF(Summary!F12="A",(Summary!F57),budget!C57)</f>
        <v>0</v>
      </c>
      <c r="D58" s="157">
        <f>IF(Summary!G12="A",(Summary!G57),budget!D57)</f>
        <v>0</v>
      </c>
      <c r="E58" s="157">
        <f>IF(Summary!H12="A",(Summary!H57),budget!E57)</f>
        <v>0</v>
      </c>
      <c r="F58" s="157">
        <f>IF(Summary!I12="A",(Summary!I57),budget!F57)</f>
        <v>0</v>
      </c>
      <c r="G58" s="157">
        <f>IF(Summary!J12="A",(Summary!J57),budget!G57)</f>
        <v>0</v>
      </c>
      <c r="H58" s="157">
        <f>IF(Summary!K12="A",(Summary!K57),budget!H57)</f>
        <v>0</v>
      </c>
      <c r="I58" s="157">
        <f>IF(Summary!L12="A",(Summary!L57),budget!I57)</f>
        <v>0</v>
      </c>
      <c r="J58" s="157">
        <f>IF(Summary!M12="A",(Summary!M57),budget!J57)</f>
        <v>0</v>
      </c>
      <c r="K58" s="157">
        <f>IF(Summary!N12="A",(Summary!N57),budget!K57)</f>
        <v>0</v>
      </c>
      <c r="L58" s="157">
        <f>IF(Summary!O12="A",(Summary!O57),budget!L57)</f>
        <v>0</v>
      </c>
      <c r="M58" s="157">
        <f>IF(Summary!P12="A",(Summary!P57),budget!M57)</f>
        <v>0</v>
      </c>
      <c r="N58" s="98"/>
      <c r="O58" s="240">
        <f t="shared" si="0"/>
        <v>0</v>
      </c>
      <c r="P58" s="98"/>
    </row>
    <row r="59" spans="1:16" ht="15.75">
      <c r="A59" s="144" t="str">
        <f>Summary!C58</f>
        <v>Security</v>
      </c>
      <c r="B59" s="157">
        <f>IF(Summary!E12="A",(Summary!E58),budget!B58)</f>
        <v>0</v>
      </c>
      <c r="C59" s="157">
        <f>IF(Summary!F12="A",(Summary!F58),budget!C58)</f>
        <v>0</v>
      </c>
      <c r="D59" s="157">
        <f>IF(Summary!G12="A",(Summary!G58),budget!D58)</f>
        <v>0</v>
      </c>
      <c r="E59" s="157">
        <f>IF(Summary!H12="A",(Summary!H58),budget!E58)</f>
        <v>0</v>
      </c>
      <c r="F59" s="157">
        <f>IF(Summary!I12="A",(Summary!I58),budget!F58)</f>
        <v>0</v>
      </c>
      <c r="G59" s="157">
        <f>IF(Summary!J12="A",(Summary!J58),budget!G58)</f>
        <v>0</v>
      </c>
      <c r="H59" s="157">
        <f>IF(Summary!K12="A",(Summary!K58),budget!H58)</f>
        <v>0</v>
      </c>
      <c r="I59" s="157">
        <f>IF(Summary!L12="A",(Summary!L58),budget!I58)</f>
        <v>0</v>
      </c>
      <c r="J59" s="157">
        <f>IF(Summary!M12="A",(Summary!M58),budget!J58)</f>
        <v>0</v>
      </c>
      <c r="K59" s="157">
        <f>IF(Summary!N12="A",(Summary!N58),budget!K58)</f>
        <v>0</v>
      </c>
      <c r="L59" s="157">
        <f>IF(Summary!O12="A",(Summary!O58),budget!L58)</f>
        <v>0</v>
      </c>
      <c r="M59" s="157">
        <f>IF(Summary!P12="A",(Summary!P58),budget!M58)</f>
        <v>0</v>
      </c>
      <c r="N59" s="98"/>
      <c r="O59" s="240">
        <f t="shared" si="0"/>
        <v>0</v>
      </c>
      <c r="P59" s="98"/>
    </row>
    <row r="60" spans="1:16" ht="15.75">
      <c r="A60" s="144" t="str">
        <f>Summary!C59</f>
        <v>Staff Costs</v>
      </c>
      <c r="B60" s="157">
        <f>IF(Summary!E12="A",(Summary!E59),budget!B59)</f>
        <v>0</v>
      </c>
      <c r="C60" s="157">
        <f>IF(Summary!F12="A",(Summary!F59),budget!C59)</f>
        <v>0</v>
      </c>
      <c r="D60" s="157">
        <f>IF(Summary!G12="A",(Summary!G59),budget!D59)</f>
        <v>0</v>
      </c>
      <c r="E60" s="157">
        <f>IF(Summary!H12="A",(Summary!H59),budget!E59)</f>
        <v>0</v>
      </c>
      <c r="F60" s="157">
        <f>IF(Summary!I12="A",(Summary!I59),budget!F59)</f>
        <v>0</v>
      </c>
      <c r="G60" s="157">
        <f>IF(Summary!J12="A",(Summary!J59),budget!G59)</f>
        <v>0</v>
      </c>
      <c r="H60" s="157">
        <f>IF(Summary!K12="A",(Summary!K59),budget!H59)</f>
        <v>0</v>
      </c>
      <c r="I60" s="157">
        <f>IF(Summary!L12="A",(Summary!L59),budget!I59)</f>
        <v>0</v>
      </c>
      <c r="J60" s="157">
        <f>IF(Summary!M12="A",(Summary!M59),budget!J59)</f>
        <v>0</v>
      </c>
      <c r="K60" s="157">
        <f>IF(Summary!N12="A",(Summary!N59),budget!K59)</f>
        <v>0</v>
      </c>
      <c r="L60" s="157">
        <f>IF(Summary!O12="A",(Summary!O59),budget!L59)</f>
        <v>0</v>
      </c>
      <c r="M60" s="157">
        <f>IF(Summary!P12="A",(Summary!P59),budget!M59)</f>
        <v>0</v>
      </c>
      <c r="N60" s="98"/>
      <c r="O60" s="240">
        <f t="shared" si="0"/>
        <v>0</v>
      </c>
      <c r="P60" s="98"/>
    </row>
    <row r="61" spans="1:16" ht="15.75">
      <c r="A61" s="144" t="str">
        <f>Summary!C60</f>
        <v>Travel Accommodation</v>
      </c>
      <c r="B61" s="157">
        <f>IF(Summary!E12="A",(Summary!E60),budget!B60)</f>
        <v>0</v>
      </c>
      <c r="C61" s="157">
        <f>IF(Summary!F12="A",(Summary!F60),budget!C60)</f>
        <v>0</v>
      </c>
      <c r="D61" s="157">
        <f>IF(Summary!G12="A",(Summary!G60),budget!D60)</f>
        <v>0</v>
      </c>
      <c r="E61" s="157">
        <f>IF(Summary!H12="A",(Summary!H60),budget!E60)</f>
        <v>0</v>
      </c>
      <c r="F61" s="157">
        <f>IF(Summary!I12="A",(Summary!I60),budget!F60)</f>
        <v>0</v>
      </c>
      <c r="G61" s="157">
        <f>IF(Summary!J12="A",(Summary!J60),budget!G60)</f>
        <v>0</v>
      </c>
      <c r="H61" s="157">
        <f>IF(Summary!K12="A",(Summary!K60),budget!H60)</f>
        <v>0</v>
      </c>
      <c r="I61" s="157">
        <f>IF(Summary!L12="A",(Summary!L60),budget!I60)</f>
        <v>0</v>
      </c>
      <c r="J61" s="157">
        <f>IF(Summary!M12="A",(Summary!M60),budget!J60)</f>
        <v>0</v>
      </c>
      <c r="K61" s="157">
        <f>IF(Summary!N12="A",(Summary!N60),budget!K60)</f>
        <v>0</v>
      </c>
      <c r="L61" s="157">
        <f>IF(Summary!O12="A",(Summary!O60),budget!L60)</f>
        <v>0</v>
      </c>
      <c r="M61" s="157">
        <f>IF(Summary!P12="A",(Summary!P60),budget!M60)</f>
        <v>0</v>
      </c>
      <c r="N61" s="98"/>
      <c r="O61" s="240">
        <f t="shared" si="0"/>
        <v>0</v>
      </c>
      <c r="P61" s="98"/>
    </row>
    <row r="62" spans="1:16" ht="15.75">
      <c r="A62" s="144" t="str">
        <f>Summary!C61</f>
        <v>Travel Meals</v>
      </c>
      <c r="B62" s="157">
        <f>IF(Summary!E12="A",(Summary!E61),budget!B61)</f>
        <v>0</v>
      </c>
      <c r="C62" s="157">
        <f>IF(Summary!F12="A",(Summary!F61),budget!C61)</f>
        <v>0</v>
      </c>
      <c r="D62" s="157">
        <f>IF(Summary!G12="A",(Summary!G61),budget!D61)</f>
        <v>0</v>
      </c>
      <c r="E62" s="157">
        <f>IF(Summary!H12="A",(Summary!H61),budget!E61)</f>
        <v>0</v>
      </c>
      <c r="F62" s="157">
        <f>IF(Summary!I12="A",(Summary!I61),budget!F61)</f>
        <v>0</v>
      </c>
      <c r="G62" s="157">
        <f>IF(Summary!J12="A",(Summary!J61),budget!G61)</f>
        <v>0</v>
      </c>
      <c r="H62" s="157">
        <f>IF(Summary!K12="A",(Summary!K61),budget!H61)</f>
        <v>0</v>
      </c>
      <c r="I62" s="157">
        <f>IF(Summary!L12="A",(Summary!L61),budget!I61)</f>
        <v>0</v>
      </c>
      <c r="J62" s="157">
        <f>IF(Summary!M12="A",(Summary!M61),budget!J61)</f>
        <v>0</v>
      </c>
      <c r="K62" s="157">
        <f>IF(Summary!N12="A",(Summary!N61),budget!K61)</f>
        <v>0</v>
      </c>
      <c r="L62" s="157">
        <f>IF(Summary!O12="A",(Summary!O61),budget!L61)</f>
        <v>0</v>
      </c>
      <c r="M62" s="157">
        <f>IF(Summary!P12="A",(Summary!P61),budget!M61)</f>
        <v>0</v>
      </c>
      <c r="N62" s="98"/>
      <c r="O62" s="240">
        <f t="shared" si="0"/>
        <v>0</v>
      </c>
      <c r="P62" s="98"/>
    </row>
    <row r="63" spans="1:16" ht="15.75">
      <c r="A63" s="144" t="str">
        <f>Summary!C62</f>
        <v>Travel Overseas</v>
      </c>
      <c r="B63" s="157">
        <f>IF(Summary!E12="A",(Summary!E62),budget!B62)</f>
        <v>0</v>
      </c>
      <c r="C63" s="157">
        <f>IF(Summary!F12="A",(Summary!F62),budget!C62)</f>
        <v>0</v>
      </c>
      <c r="D63" s="157">
        <f>IF(Summary!G12="A",(Summary!G62),budget!D62)</f>
        <v>0</v>
      </c>
      <c r="E63" s="157">
        <f>IF(Summary!H12="A",(Summary!H62),budget!E62)</f>
        <v>0</v>
      </c>
      <c r="F63" s="157">
        <f>IF(Summary!I12="A",(Summary!I62),budget!F62)</f>
        <v>0</v>
      </c>
      <c r="G63" s="157">
        <f>IF(Summary!J12="A",(Summary!J62),budget!G62)</f>
        <v>0</v>
      </c>
      <c r="H63" s="157">
        <f>IF(Summary!K12="A",(Summary!K62),budget!H62)</f>
        <v>0</v>
      </c>
      <c r="I63" s="157">
        <f>IF(Summary!L12="A",(Summary!L62),budget!I62)</f>
        <v>0</v>
      </c>
      <c r="J63" s="157">
        <f>IF(Summary!M12="A",(Summary!M62),budget!J62)</f>
        <v>0</v>
      </c>
      <c r="K63" s="157">
        <f>IF(Summary!N12="A",(Summary!N62),budget!K62)</f>
        <v>0</v>
      </c>
      <c r="L63" s="157">
        <f>IF(Summary!O12="A",(Summary!O62),budget!L62)</f>
        <v>0</v>
      </c>
      <c r="M63" s="157">
        <f>IF(Summary!P12="A",(Summary!P62),budget!M62)</f>
        <v>0</v>
      </c>
      <c r="N63" s="98"/>
      <c r="O63" s="240">
        <f t="shared" si="0"/>
        <v>0</v>
      </c>
      <c r="P63" s="98"/>
    </row>
    <row r="64" spans="1:16" ht="15.75">
      <c r="A64" s="144" t="str">
        <f>Summary!C63</f>
        <v>Travel Taxi</v>
      </c>
      <c r="B64" s="157">
        <f>IF(Summary!E12="A",(Summary!E63),budget!B63)</f>
        <v>0</v>
      </c>
      <c r="C64" s="157">
        <f>IF(Summary!F12="A",(Summary!F63),budget!C63)</f>
        <v>0</v>
      </c>
      <c r="D64" s="157">
        <f>IF(Summary!G12="A",(Summary!G63),budget!D63)</f>
        <v>0</v>
      </c>
      <c r="E64" s="157">
        <f>IF(Summary!H12="A",(Summary!H63),budget!E63)</f>
        <v>0</v>
      </c>
      <c r="F64" s="157">
        <f>IF(Summary!I12="A",(Summary!I63),budget!F63)</f>
        <v>0</v>
      </c>
      <c r="G64" s="157">
        <f>IF(Summary!J12="A",(Summary!J63),budget!G63)</f>
        <v>0</v>
      </c>
      <c r="H64" s="157">
        <f>IF(Summary!K12="A",(Summary!K63),budget!H63)</f>
        <v>0</v>
      </c>
      <c r="I64" s="157">
        <f>IF(Summary!L12="A",(Summary!L63),budget!I63)</f>
        <v>0</v>
      </c>
      <c r="J64" s="157">
        <f>IF(Summary!M12="A",(Summary!M63),budget!J63)</f>
        <v>0</v>
      </c>
      <c r="K64" s="157">
        <f>IF(Summary!N12="A",(Summary!N63),budget!K63)</f>
        <v>0</v>
      </c>
      <c r="L64" s="157">
        <f>IF(Summary!O12="A",(Summary!O63),budget!L63)</f>
        <v>0</v>
      </c>
      <c r="M64" s="157">
        <f>IF(Summary!P12="A",(Summary!P63),budget!M63)</f>
        <v>0</v>
      </c>
      <c r="N64" s="98"/>
      <c r="O64" s="240">
        <f t="shared" si="0"/>
        <v>0</v>
      </c>
      <c r="P64" s="98"/>
    </row>
    <row r="65" spans="1:16" ht="15.75">
      <c r="A65" s="144" t="str">
        <f>Summary!C64</f>
        <v>Spare 2</v>
      </c>
      <c r="B65" s="157">
        <f>IF(Summary!E12="A",(Summary!E64),budget!B64)</f>
        <v>0</v>
      </c>
      <c r="C65" s="157">
        <f>IF(Summary!F12="A",(Summary!F64),budget!C64)</f>
        <v>0</v>
      </c>
      <c r="D65" s="157">
        <f>IF(Summary!G12="A",(Summary!G64),budget!D64)</f>
        <v>0</v>
      </c>
      <c r="E65" s="157">
        <f>IF(Summary!H12="A",(Summary!H64),budget!E64)</f>
        <v>0</v>
      </c>
      <c r="F65" s="157">
        <f>IF(Summary!I12="A",(Summary!I64),budget!F64)</f>
        <v>0</v>
      </c>
      <c r="G65" s="157">
        <f>IF(Summary!J12="A",(Summary!J64),budget!G64)</f>
        <v>0</v>
      </c>
      <c r="H65" s="157">
        <f>IF(Summary!K12="A",(Summary!K64),budget!H64)</f>
        <v>0</v>
      </c>
      <c r="I65" s="157">
        <f>IF(Summary!L12="A",(Summary!L64),budget!I64)</f>
        <v>0</v>
      </c>
      <c r="J65" s="157">
        <f>IF(Summary!M12="A",(Summary!M64),budget!J64)</f>
        <v>0</v>
      </c>
      <c r="K65" s="157">
        <f>IF(Summary!N12="A",(Summary!N64),budget!K64)</f>
        <v>0</v>
      </c>
      <c r="L65" s="157">
        <f>IF(Summary!O12="A",(Summary!O64),budget!L64)</f>
        <v>0</v>
      </c>
      <c r="M65" s="157">
        <f>IF(Summary!P12="A",(Summary!P64),budget!M64)</f>
        <v>0</v>
      </c>
      <c r="N65" s="98"/>
      <c r="O65" s="240">
        <f t="shared" si="0"/>
        <v>0</v>
      </c>
      <c r="P65" s="98"/>
    </row>
    <row r="66" spans="1:16" ht="15.75">
      <c r="A66" s="144" t="str">
        <f>Summary!C65</f>
        <v>Spare 3</v>
      </c>
      <c r="B66" s="157">
        <f>IF(Summary!E12="A",(Summary!E65),budget!B65)</f>
        <v>0</v>
      </c>
      <c r="C66" s="157">
        <f>IF(Summary!F12="A",(Summary!F65),budget!C65)</f>
        <v>0</v>
      </c>
      <c r="D66" s="157">
        <f>IF(Summary!G12="A",(Summary!G65),budget!D65)</f>
        <v>0</v>
      </c>
      <c r="E66" s="157">
        <f>IF(Summary!H12="A",(Summary!H65),budget!E65)</f>
        <v>0</v>
      </c>
      <c r="F66" s="157">
        <f>IF(Summary!I12="A",(Summary!I65),budget!F65)</f>
        <v>0</v>
      </c>
      <c r="G66" s="157">
        <f>IF(Summary!J12="A",(Summary!J65),budget!G65)</f>
        <v>0</v>
      </c>
      <c r="H66" s="157">
        <f>IF(Summary!K12="A",(Summary!K65),budget!H65)</f>
        <v>0</v>
      </c>
      <c r="I66" s="157">
        <f>IF(Summary!L12="A",(Summary!L65),budget!I65)</f>
        <v>0</v>
      </c>
      <c r="J66" s="157">
        <f>IF(Summary!M12="A",(Summary!M65),budget!J65)</f>
        <v>0</v>
      </c>
      <c r="K66" s="157">
        <f>IF(Summary!N12="A",(Summary!N65),budget!K65)</f>
        <v>0</v>
      </c>
      <c r="L66" s="157">
        <f>IF(Summary!O12="A",(Summary!O65),budget!L65)</f>
        <v>0</v>
      </c>
      <c r="M66" s="157">
        <f>IF(Summary!P12="A",(Summary!P65),budget!M65)</f>
        <v>0</v>
      </c>
      <c r="N66" s="98"/>
      <c r="O66" s="240">
        <f t="shared" si="0"/>
        <v>0</v>
      </c>
      <c r="P66" s="98"/>
    </row>
    <row r="67" spans="1:16" ht="15.75">
      <c r="A67" s="144" t="str">
        <f>Summary!C66</f>
        <v>Spare 4</v>
      </c>
      <c r="B67" s="157">
        <f>IF(Summary!E12="A",(Summary!E66),budget!B66)</f>
        <v>0</v>
      </c>
      <c r="C67" s="157">
        <f>IF(Summary!F12="A",(Summary!F66),budget!C66)</f>
        <v>0</v>
      </c>
      <c r="D67" s="157">
        <f>IF(Summary!G12="A",(Summary!G66),budget!D66)</f>
        <v>0</v>
      </c>
      <c r="E67" s="157">
        <f>IF(Summary!H12="A",(Summary!H66),budget!E66)</f>
        <v>0</v>
      </c>
      <c r="F67" s="157">
        <f>IF(Summary!I12="A",(Summary!I66),budget!F66)</f>
        <v>0</v>
      </c>
      <c r="G67" s="157">
        <f>IF(Summary!J12="A",(Summary!J66),budget!G66)</f>
        <v>0</v>
      </c>
      <c r="H67" s="157">
        <f>IF(Summary!K12="A",(Summary!K66),budget!H66)</f>
        <v>0</v>
      </c>
      <c r="I67" s="157">
        <f>IF(Summary!L12="A",(Summary!L66),budget!I66)</f>
        <v>0</v>
      </c>
      <c r="J67" s="157">
        <f>IF(Summary!M12="A",(Summary!M66),budget!J66)</f>
        <v>0</v>
      </c>
      <c r="K67" s="157">
        <f>IF(Summary!N12="A",(Summary!N66),budget!K66)</f>
        <v>0</v>
      </c>
      <c r="L67" s="157">
        <f>IF(Summary!O12="A",(Summary!O66),budget!L66)</f>
        <v>0</v>
      </c>
      <c r="M67" s="157">
        <f>IF(Summary!P12="A",(Summary!P66),budget!M66)</f>
        <v>0</v>
      </c>
      <c r="N67" s="98"/>
      <c r="O67" s="240">
        <f t="shared" si="0"/>
        <v>0</v>
      </c>
      <c r="P67" s="98"/>
    </row>
    <row r="68" spans="1:16" ht="16.5" thickBot="1">
      <c r="A68" s="144"/>
      <c r="B68" s="174"/>
      <c r="C68" s="175"/>
      <c r="D68" s="175"/>
      <c r="E68" s="175"/>
      <c r="F68" s="175"/>
      <c r="G68" s="175"/>
      <c r="H68" s="175"/>
      <c r="I68" s="175"/>
      <c r="J68" s="175"/>
      <c r="K68" s="175"/>
      <c r="L68" s="175"/>
      <c r="M68" s="175"/>
      <c r="N68" s="175"/>
      <c r="O68" s="241"/>
      <c r="P68" s="98"/>
    </row>
    <row r="69" spans="1:16" ht="16.5" thickBot="1">
      <c r="A69" s="144" t="s">
        <v>182</v>
      </c>
      <c r="B69" s="168">
        <f>SUM(B41:B67)</f>
        <v>0</v>
      </c>
      <c r="C69" s="167">
        <f>SUM(C41:C67)</f>
        <v>0</v>
      </c>
      <c r="D69" s="167">
        <f t="shared" ref="D69:M69" si="3">SUM(D41:D67)</f>
        <v>0</v>
      </c>
      <c r="E69" s="167">
        <f t="shared" si="3"/>
        <v>0</v>
      </c>
      <c r="F69" s="167">
        <f t="shared" si="3"/>
        <v>0</v>
      </c>
      <c r="G69" s="167">
        <f t="shared" si="3"/>
        <v>0</v>
      </c>
      <c r="H69" s="167">
        <f t="shared" si="3"/>
        <v>0</v>
      </c>
      <c r="I69" s="167">
        <f t="shared" si="3"/>
        <v>0</v>
      </c>
      <c r="J69" s="167">
        <f t="shared" si="3"/>
        <v>0</v>
      </c>
      <c r="K69" s="167">
        <f t="shared" si="3"/>
        <v>0</v>
      </c>
      <c r="L69" s="167">
        <f t="shared" si="3"/>
        <v>0</v>
      </c>
      <c r="M69" s="167">
        <f t="shared" si="3"/>
        <v>0</v>
      </c>
      <c r="N69" s="167"/>
      <c r="O69" s="167">
        <f t="shared" si="0"/>
        <v>0</v>
      </c>
      <c r="P69" s="98"/>
    </row>
    <row r="70" spans="1:16" ht="13.5" thickTop="1">
      <c r="A70" s="144"/>
      <c r="B70" s="136"/>
      <c r="C70" s="134"/>
      <c r="D70" s="134"/>
      <c r="E70" s="134"/>
      <c r="F70" s="134"/>
      <c r="G70" s="134"/>
      <c r="H70" s="134"/>
      <c r="I70" s="134"/>
      <c r="J70" s="134"/>
      <c r="K70" s="134"/>
      <c r="L70" s="134"/>
      <c r="M70" s="134"/>
      <c r="N70" s="134"/>
      <c r="O70" s="134"/>
      <c r="P70" s="98"/>
    </row>
    <row r="71" spans="1:16">
      <c r="A71" s="144" t="str">
        <f>Summary!C70</f>
        <v>Accounting Expenses</v>
      </c>
      <c r="B71" s="157">
        <f>IF(Summary!E12="A",(Summary!E70),budget!B70)</f>
        <v>0</v>
      </c>
      <c r="C71" s="157">
        <f>IF(Summary!F12="A",(Summary!F70),budget!C70)</f>
        <v>0</v>
      </c>
      <c r="D71" s="157">
        <f>IF(Summary!G12="A",(Summary!G70),budget!D70)</f>
        <v>0</v>
      </c>
      <c r="E71" s="157">
        <f>IF(Summary!H12="A",(Summary!H70),budget!E70)</f>
        <v>0</v>
      </c>
      <c r="F71" s="157">
        <f>IF(Summary!I12="A",(Summary!I70),budget!F70)</f>
        <v>0</v>
      </c>
      <c r="G71" s="157">
        <f>IF(Summary!J12="A",(Summary!J70),budget!G70)</f>
        <v>0</v>
      </c>
      <c r="H71" s="157">
        <f>IF(Summary!K12="A",(Summary!K70),budget!H70)</f>
        <v>0</v>
      </c>
      <c r="I71" s="157">
        <f>IF(Summary!L12="A",(Summary!L70),budget!I70)</f>
        <v>0</v>
      </c>
      <c r="J71" s="157">
        <f>IF(Summary!M12="A",(Summary!M70),budget!J70)</f>
        <v>0</v>
      </c>
      <c r="K71" s="157">
        <f>IF(Summary!N12="A",(Summary!N70),budget!K70)</f>
        <v>0</v>
      </c>
      <c r="L71" s="157">
        <f>IF(Summary!O12="A",(Summary!O70),budget!L70)</f>
        <v>0</v>
      </c>
      <c r="M71" s="157">
        <f>IF(Summary!P12="A",(Summary!P70),budget!M70)</f>
        <v>0</v>
      </c>
      <c r="N71" s="98"/>
      <c r="O71" s="235">
        <f t="shared" si="0"/>
        <v>0</v>
      </c>
      <c r="P71" s="98"/>
    </row>
    <row r="72" spans="1:16">
      <c r="A72" s="144" t="str">
        <f>Summary!C71</f>
        <v>Computer Expenses</v>
      </c>
      <c r="B72" s="157">
        <f>IF(Summary!E12="A",(Summary!E71),budget!B71)</f>
        <v>0</v>
      </c>
      <c r="C72" s="157">
        <f>IF(Summary!F12="A",(Summary!F71),budget!C71)</f>
        <v>0</v>
      </c>
      <c r="D72" s="157">
        <f>IF(Summary!G12="A",(Summary!G71),budget!D71)</f>
        <v>0</v>
      </c>
      <c r="E72" s="157">
        <f>IF(Summary!H12="A",(Summary!H71),budget!E71)</f>
        <v>0</v>
      </c>
      <c r="F72" s="157">
        <f>IF(Summary!I12="A",(Summary!I71),budget!F71)</f>
        <v>0</v>
      </c>
      <c r="G72" s="157">
        <f>IF(Summary!J12="A",(Summary!J71),budget!G71)</f>
        <v>0</v>
      </c>
      <c r="H72" s="157">
        <f>IF(Summary!K12="A",(Summary!K71),budget!H71)</f>
        <v>0</v>
      </c>
      <c r="I72" s="157">
        <f>IF(Summary!L12="A",(Summary!L71),budget!I71)</f>
        <v>0</v>
      </c>
      <c r="J72" s="157">
        <f>IF(Summary!M12="A",(Summary!M71),budget!J71)</f>
        <v>0</v>
      </c>
      <c r="K72" s="157">
        <f>IF(Summary!N12="A",(Summary!N71),budget!K71)</f>
        <v>0</v>
      </c>
      <c r="L72" s="157">
        <f>IF(Summary!O12="A",(Summary!O71),budget!L71)</f>
        <v>0</v>
      </c>
      <c r="M72" s="157">
        <f>IF(Summary!P12="A",(Summary!P71),budget!M71)</f>
        <v>0</v>
      </c>
      <c r="N72" s="98"/>
      <c r="O72" s="235">
        <f t="shared" si="0"/>
        <v>0</v>
      </c>
      <c r="P72" s="98"/>
    </row>
    <row r="73" spans="1:16">
      <c r="A73" s="144" t="str">
        <f>Summary!C72</f>
        <v>Courier Costs</v>
      </c>
      <c r="B73" s="157">
        <f>IF(Summary!E12="A",(Summary!E72),budget!B72)</f>
        <v>0</v>
      </c>
      <c r="C73" s="157">
        <f>IF(Summary!F12="A",(Summary!F72),budget!C72)</f>
        <v>0</v>
      </c>
      <c r="D73" s="157">
        <f>IF(Summary!G12="A",(Summary!G72),budget!D72)</f>
        <v>0</v>
      </c>
      <c r="E73" s="157">
        <f>IF(Summary!H12="A",(Summary!H72),budget!E72)</f>
        <v>0</v>
      </c>
      <c r="F73" s="157">
        <f>IF(Summary!I12="A",(Summary!I72),budget!F72)</f>
        <v>0</v>
      </c>
      <c r="G73" s="157">
        <f>IF(Summary!J12="A",(Summary!J72),budget!G72)</f>
        <v>0</v>
      </c>
      <c r="H73" s="157">
        <f>IF(Summary!K12="A",(Summary!K72),budget!H72)</f>
        <v>0</v>
      </c>
      <c r="I73" s="157">
        <f>IF(Summary!L12="A",(Summary!L72),budget!I72)</f>
        <v>0</v>
      </c>
      <c r="J73" s="157">
        <f>IF(Summary!M12="A",(Summary!M72),budget!J72)</f>
        <v>0</v>
      </c>
      <c r="K73" s="157">
        <f>IF(Summary!N12="A",(Summary!N72),budget!K72)</f>
        <v>0</v>
      </c>
      <c r="L73" s="157">
        <f>IF(Summary!O12="A",(Summary!O72),budget!L72)</f>
        <v>0</v>
      </c>
      <c r="M73" s="157">
        <f>IF(Summary!P12="A",(Summary!P72),budget!M72)</f>
        <v>0</v>
      </c>
      <c r="N73" s="98"/>
      <c r="O73" s="235">
        <f t="shared" si="0"/>
        <v>0</v>
      </c>
      <c r="P73" s="98"/>
    </row>
    <row r="74" spans="1:16">
      <c r="A74" s="144" t="str">
        <f>Summary!C73</f>
        <v>Directors Fees</v>
      </c>
      <c r="B74" s="157">
        <f>IF(Summary!E12="A",(Summary!E73),budget!B73)</f>
        <v>0</v>
      </c>
      <c r="C74" s="157">
        <f>IF(Summary!F12="A",(Summary!F73),budget!C73)</f>
        <v>0</v>
      </c>
      <c r="D74" s="157">
        <f>IF(Summary!G12="A",(Summary!G73),budget!D73)</f>
        <v>0</v>
      </c>
      <c r="E74" s="157">
        <f>IF(Summary!H12="A",(Summary!H73),budget!E73)</f>
        <v>0</v>
      </c>
      <c r="F74" s="157">
        <f>IF(Summary!I12="A",(Summary!I73),budget!F73)</f>
        <v>0</v>
      </c>
      <c r="G74" s="157">
        <f>IF(Summary!J12="A",(Summary!J73),budget!G73)</f>
        <v>0</v>
      </c>
      <c r="H74" s="157">
        <f>IF(Summary!K12="A",(Summary!K73),budget!H73)</f>
        <v>0</v>
      </c>
      <c r="I74" s="157">
        <f>IF(Summary!L12="A",(Summary!L73),budget!I73)</f>
        <v>0</v>
      </c>
      <c r="J74" s="157">
        <f>IF(Summary!M12="A",(Summary!M73),budget!J73)</f>
        <v>0</v>
      </c>
      <c r="K74" s="157">
        <f>IF(Summary!N12="A",(Summary!N73),budget!K73)</f>
        <v>0</v>
      </c>
      <c r="L74" s="157">
        <f>IF(Summary!O12="A",(Summary!O73),budget!L73)</f>
        <v>0</v>
      </c>
      <c r="M74" s="157">
        <f>IF(Summary!P12="A",(Summary!P73),budget!M73)</f>
        <v>0</v>
      </c>
      <c r="N74" s="98"/>
      <c r="O74" s="235">
        <f t="shared" si="0"/>
        <v>0</v>
      </c>
      <c r="P74" s="98"/>
    </row>
    <row r="75" spans="1:16">
      <c r="A75" s="144" t="str">
        <f>Summary!C74</f>
        <v>Donations</v>
      </c>
      <c r="B75" s="157">
        <f>IF(Summary!E12="A",(Summary!E74),budget!B74)</f>
        <v>0</v>
      </c>
      <c r="C75" s="157">
        <f>IF(Summary!F12="A",(Summary!F74),budget!C74)</f>
        <v>0</v>
      </c>
      <c r="D75" s="157">
        <f>IF(Summary!G12="A",(Summary!G74),budget!D74)</f>
        <v>0</v>
      </c>
      <c r="E75" s="157">
        <f>IF(Summary!H12="A",(Summary!H74),budget!E74)</f>
        <v>0</v>
      </c>
      <c r="F75" s="157">
        <f>IF(Summary!I12="A",(Summary!I74),budget!F74)</f>
        <v>0</v>
      </c>
      <c r="G75" s="157">
        <f>IF(Summary!J12="A",(Summary!J74),budget!G74)</f>
        <v>0</v>
      </c>
      <c r="H75" s="157">
        <f>IF(Summary!K12="A",(Summary!K74),budget!H74)</f>
        <v>0</v>
      </c>
      <c r="I75" s="157">
        <f>IF(Summary!L12="A",(Summary!L74),budget!I74)</f>
        <v>0</v>
      </c>
      <c r="J75" s="157">
        <f>IF(Summary!M12="A",(Summary!M74),budget!J74)</f>
        <v>0</v>
      </c>
      <c r="K75" s="157">
        <f>IF(Summary!N12="A",(Summary!N74),budget!K74)</f>
        <v>0</v>
      </c>
      <c r="L75" s="157">
        <f>IF(Summary!O12="A",(Summary!O74),budget!L74)</f>
        <v>0</v>
      </c>
      <c r="M75" s="157">
        <f>IF(Summary!P12="A",(Summary!P74),budget!M74)</f>
        <v>0</v>
      </c>
      <c r="N75" s="98"/>
      <c r="O75" s="235">
        <f t="shared" si="0"/>
        <v>0</v>
      </c>
      <c r="P75" s="98"/>
    </row>
    <row r="76" spans="1:16">
      <c r="A76" s="144" t="str">
        <f>Summary!C75</f>
        <v>General Administration Expense</v>
      </c>
      <c r="B76" s="157">
        <f>IF(Summary!E12="A",(Summary!E75),budget!B75)</f>
        <v>0</v>
      </c>
      <c r="C76" s="157">
        <f>IF(Summary!F12="A",(Summary!F75),budget!C75)</f>
        <v>0</v>
      </c>
      <c r="D76" s="157">
        <f>IF(Summary!G12="A",(Summary!G75),budget!D75)</f>
        <v>0</v>
      </c>
      <c r="E76" s="157">
        <f>IF(Summary!H12="A",(Summary!H75),budget!E75)</f>
        <v>0</v>
      </c>
      <c r="F76" s="157">
        <f>IF(Summary!I12="A",(Summary!I75),budget!F75)</f>
        <v>0</v>
      </c>
      <c r="G76" s="157">
        <f>IF(Summary!J12="A",(Summary!J75),budget!G75)</f>
        <v>0</v>
      </c>
      <c r="H76" s="157">
        <f>IF(Summary!K12="A",(Summary!K75),budget!H75)</f>
        <v>0</v>
      </c>
      <c r="I76" s="157">
        <f>IF(Summary!L12="A",(Summary!L75),budget!I75)</f>
        <v>0</v>
      </c>
      <c r="J76" s="157">
        <f>IF(Summary!M12="A",(Summary!M75),budget!J75)</f>
        <v>0</v>
      </c>
      <c r="K76" s="157">
        <f>IF(Summary!N12="A",(Summary!N75),budget!K75)</f>
        <v>0</v>
      </c>
      <c r="L76" s="157">
        <f>IF(Summary!O12="A",(Summary!O75),budget!L75)</f>
        <v>0</v>
      </c>
      <c r="M76" s="157">
        <f>IF(Summary!P12="A",(Summary!P75),budget!M75)</f>
        <v>0</v>
      </c>
      <c r="N76" s="98"/>
      <c r="O76" s="235">
        <f t="shared" si="0"/>
        <v>0</v>
      </c>
      <c r="P76" s="98"/>
    </row>
    <row r="77" spans="1:16">
      <c r="A77" s="144" t="str">
        <f>Summary!C76</f>
        <v>Legal - deductable</v>
      </c>
      <c r="B77" s="157">
        <f>IF(Summary!E12="A",(Summary!E76),budget!B76)</f>
        <v>0</v>
      </c>
      <c r="C77" s="157">
        <f>IF(Summary!F12="A",(Summary!F76),budget!C76)</f>
        <v>0</v>
      </c>
      <c r="D77" s="157">
        <f>IF(Summary!G12="A",(Summary!G76),budget!D76)</f>
        <v>0</v>
      </c>
      <c r="E77" s="157">
        <f>IF(Summary!H12="A",(Summary!H76),budget!E76)</f>
        <v>0</v>
      </c>
      <c r="F77" s="157">
        <f>IF(Summary!I12="A",(Summary!I76),budget!F76)</f>
        <v>0</v>
      </c>
      <c r="G77" s="157">
        <f>IF(Summary!J12="A",(Summary!J76),budget!G76)</f>
        <v>0</v>
      </c>
      <c r="H77" s="157">
        <f>IF(Summary!K12="A",(Summary!K76),budget!H76)</f>
        <v>0</v>
      </c>
      <c r="I77" s="157">
        <f>IF(Summary!L12="A",(Summary!L76),budget!I76)</f>
        <v>0</v>
      </c>
      <c r="J77" s="157">
        <f>IF(Summary!M12="A",(Summary!M76),budget!J76)</f>
        <v>0</v>
      </c>
      <c r="K77" s="157">
        <f>IF(Summary!N12="A",(Summary!N76),budget!K76)</f>
        <v>0</v>
      </c>
      <c r="L77" s="157">
        <f>IF(Summary!O12="A",(Summary!O76),budget!L76)</f>
        <v>0</v>
      </c>
      <c r="M77" s="157">
        <f>IF(Summary!P12="A",(Summary!P76),budget!M76)</f>
        <v>0</v>
      </c>
      <c r="N77" s="98"/>
      <c r="O77" s="235">
        <f t="shared" si="0"/>
        <v>0</v>
      </c>
      <c r="P77" s="98"/>
    </row>
    <row r="78" spans="1:16">
      <c r="A78" s="144" t="str">
        <f>Summary!C77</f>
        <v>Legal - non deductable</v>
      </c>
      <c r="B78" s="157">
        <f>IF(Summary!E12="A",(Summary!E77),budget!B77)</f>
        <v>0</v>
      </c>
      <c r="C78" s="157">
        <f>IF(Summary!F12="A",(Summary!F77),budget!C77)</f>
        <v>0</v>
      </c>
      <c r="D78" s="157">
        <f>IF(Summary!G12="A",(Summary!G77),budget!D77)</f>
        <v>0</v>
      </c>
      <c r="E78" s="157">
        <f>IF(Summary!H12="A",(Summary!H77),budget!E77)</f>
        <v>0</v>
      </c>
      <c r="F78" s="157">
        <f>IF(Summary!I12="A",(Summary!I77),budget!F77)</f>
        <v>0</v>
      </c>
      <c r="G78" s="157">
        <f>IF(Summary!J12="A",(Summary!J77),budget!G77)</f>
        <v>0</v>
      </c>
      <c r="H78" s="157">
        <f>IF(Summary!K12="A",(Summary!K77),budget!H77)</f>
        <v>0</v>
      </c>
      <c r="I78" s="157">
        <f>IF(Summary!L12="A",(Summary!L77),budget!I77)</f>
        <v>0</v>
      </c>
      <c r="J78" s="157">
        <f>IF(Summary!M12="A",(Summary!M77),budget!J77)</f>
        <v>0</v>
      </c>
      <c r="K78" s="157">
        <f>IF(Summary!N12="A",(Summary!N77),budget!K77)</f>
        <v>0</v>
      </c>
      <c r="L78" s="157">
        <f>IF(Summary!O12="A",(Summary!O77),budget!L77)</f>
        <v>0</v>
      </c>
      <c r="M78" s="157">
        <f>IF(Summary!P12="A",(Summary!P77),budget!M77)</f>
        <v>0</v>
      </c>
      <c r="N78" s="98"/>
      <c r="O78" s="235">
        <f t="shared" si="0"/>
        <v>0</v>
      </c>
      <c r="P78" s="98"/>
    </row>
    <row r="79" spans="1:16">
      <c r="A79" s="144" t="str">
        <f>Summary!C78</f>
        <v>Licence Fees</v>
      </c>
      <c r="B79" s="157">
        <f>IF(Summary!E12="A",(Summary!E78),budget!B78)</f>
        <v>0</v>
      </c>
      <c r="C79" s="157">
        <f>IF(Summary!F12="A",(Summary!F78),budget!C78)</f>
        <v>0</v>
      </c>
      <c r="D79" s="157">
        <f>IF(Summary!G12="A",(Summary!G78),budget!D78)</f>
        <v>0</v>
      </c>
      <c r="E79" s="157">
        <f>IF(Summary!H12="A",(Summary!H78),budget!E78)</f>
        <v>0</v>
      </c>
      <c r="F79" s="157">
        <f>IF(Summary!I12="A",(Summary!I78),budget!F78)</f>
        <v>0</v>
      </c>
      <c r="G79" s="157">
        <f>IF(Summary!J12="A",(Summary!J78),budget!G78)</f>
        <v>0</v>
      </c>
      <c r="H79" s="157">
        <f>IF(Summary!K12="A",(Summary!K78),budget!H78)</f>
        <v>0</v>
      </c>
      <c r="I79" s="157">
        <f>IF(Summary!L12="A",(Summary!L78),budget!I78)</f>
        <v>0</v>
      </c>
      <c r="J79" s="157">
        <f>IF(Summary!M12="A",(Summary!M78),budget!J78)</f>
        <v>0</v>
      </c>
      <c r="K79" s="157">
        <f>IF(Summary!N12="A",(Summary!N78),budget!K78)</f>
        <v>0</v>
      </c>
      <c r="L79" s="157">
        <f>IF(Summary!O12="A",(Summary!O78),budget!L78)</f>
        <v>0</v>
      </c>
      <c r="M79" s="157">
        <f>IF(Summary!P12="A",(Summary!P78),budget!M78)</f>
        <v>0</v>
      </c>
      <c r="N79" s="98"/>
      <c r="O79" s="235">
        <f t="shared" si="0"/>
        <v>0</v>
      </c>
      <c r="P79" s="98"/>
    </row>
    <row r="80" spans="1:16">
      <c r="A80" s="144" t="str">
        <f>Summary!C79</f>
        <v>Management Salaries</v>
      </c>
      <c r="B80" s="157">
        <f>IF(Summary!E12="A",(Summary!E79),budget!B79)</f>
        <v>0</v>
      </c>
      <c r="C80" s="157">
        <f>IF(Summary!F12="A",(Summary!F79),budget!C79)</f>
        <v>0</v>
      </c>
      <c r="D80" s="157">
        <f>IF(Summary!G12="A",(Summary!G79),budget!D79)</f>
        <v>0</v>
      </c>
      <c r="E80" s="157">
        <f>IF(Summary!H12="A",(Summary!H79),budget!E79)</f>
        <v>0</v>
      </c>
      <c r="F80" s="157">
        <f>IF(Summary!I12="A",(Summary!I79),budget!F79)</f>
        <v>0</v>
      </c>
      <c r="G80" s="157">
        <f>IF(Summary!J12="A",(Summary!J79),budget!G79)</f>
        <v>0</v>
      </c>
      <c r="H80" s="157">
        <f>IF(Summary!K12="A",(Summary!K79),budget!H79)</f>
        <v>0</v>
      </c>
      <c r="I80" s="157">
        <f>IF(Summary!L12="A",(Summary!L79),budget!I79)</f>
        <v>0</v>
      </c>
      <c r="J80" s="157">
        <f>IF(Summary!M12="A",(Summary!M79),budget!J79)</f>
        <v>0</v>
      </c>
      <c r="K80" s="157">
        <f>IF(Summary!N12="A",(Summary!N79),budget!K79)</f>
        <v>0</v>
      </c>
      <c r="L80" s="157">
        <f>IF(Summary!O12="A",(Summary!O79),budget!L79)</f>
        <v>0</v>
      </c>
      <c r="M80" s="157">
        <f>IF(Summary!P12="A",(Summary!P79),budget!M79)</f>
        <v>0</v>
      </c>
      <c r="N80" s="98"/>
      <c r="O80" s="235">
        <f t="shared" si="0"/>
        <v>0</v>
      </c>
      <c r="P80" s="98"/>
    </row>
    <row r="81" spans="1:16">
      <c r="A81" s="144" t="str">
        <f>Summary!C80</f>
        <v>Postage</v>
      </c>
      <c r="B81" s="157">
        <f>IF(Summary!E12="A",(Summary!E80),budget!B80)</f>
        <v>0</v>
      </c>
      <c r="C81" s="157">
        <f>IF(Summary!F12="A",(Summary!F80),budget!C80)</f>
        <v>0</v>
      </c>
      <c r="D81" s="157">
        <f>IF(Summary!G12="A",(Summary!G80),budget!D80)</f>
        <v>0</v>
      </c>
      <c r="E81" s="157">
        <f>IF(Summary!H12="A",(Summary!H80),budget!E80)</f>
        <v>0</v>
      </c>
      <c r="F81" s="157">
        <f>IF(Summary!I12="A",(Summary!I80),budget!F80)</f>
        <v>0</v>
      </c>
      <c r="G81" s="157">
        <f>IF(Summary!J12="A",(Summary!J80),budget!G80)</f>
        <v>0</v>
      </c>
      <c r="H81" s="157">
        <f>IF(Summary!K12="A",(Summary!K80),budget!H80)</f>
        <v>0</v>
      </c>
      <c r="I81" s="157">
        <f>IF(Summary!L12="A",(Summary!L80),budget!I80)</f>
        <v>0</v>
      </c>
      <c r="J81" s="157">
        <f>IF(Summary!M12="A",(Summary!M80),budget!J80)</f>
        <v>0</v>
      </c>
      <c r="K81" s="157">
        <f>IF(Summary!N12="A",(Summary!N80),budget!K80)</f>
        <v>0</v>
      </c>
      <c r="L81" s="157">
        <f>IF(Summary!O12="A",(Summary!O80),budget!L80)</f>
        <v>0</v>
      </c>
      <c r="M81" s="157">
        <f>IF(Summary!P12="A",(Summary!P80),budget!M80)</f>
        <v>0</v>
      </c>
      <c r="N81" s="98"/>
      <c r="O81" s="235">
        <f t="shared" si="0"/>
        <v>0</v>
      </c>
      <c r="P81" s="98"/>
    </row>
    <row r="82" spans="1:16">
      <c r="A82" s="144" t="str">
        <f>Summary!C81</f>
        <v>Printing &amp; Stationery</v>
      </c>
      <c r="B82" s="157">
        <f>IF(Summary!E12="A",(Summary!E81),budget!B81)</f>
        <v>0</v>
      </c>
      <c r="C82" s="157">
        <f>IF(Summary!F12="A",(Summary!F81),budget!C81)</f>
        <v>0</v>
      </c>
      <c r="D82" s="157">
        <f>IF(Summary!G12="A",(Summary!G81),budget!D81)</f>
        <v>0</v>
      </c>
      <c r="E82" s="157">
        <f>IF(Summary!H12="A",(Summary!H81),budget!E81)</f>
        <v>0</v>
      </c>
      <c r="F82" s="157">
        <f>IF(Summary!I12="A",(Summary!I81),budget!F81)</f>
        <v>0</v>
      </c>
      <c r="G82" s="157">
        <f>IF(Summary!J12="A",(Summary!J81),budget!G81)</f>
        <v>0</v>
      </c>
      <c r="H82" s="157">
        <f>IF(Summary!K12="A",(Summary!K81),budget!H81)</f>
        <v>0</v>
      </c>
      <c r="I82" s="157">
        <f>IF(Summary!L12="A",(Summary!L81),budget!I81)</f>
        <v>0</v>
      </c>
      <c r="J82" s="157">
        <f>IF(Summary!M12="A",(Summary!M81),budget!J81)</f>
        <v>0</v>
      </c>
      <c r="K82" s="157">
        <f>IF(Summary!N12="A",(Summary!N81),budget!K81)</f>
        <v>0</v>
      </c>
      <c r="L82" s="157">
        <f>IF(Summary!O12="A",(Summary!O81),budget!L81)</f>
        <v>0</v>
      </c>
      <c r="M82" s="157">
        <f>IF(Summary!P12="A",(Summary!P81),budget!M81)</f>
        <v>0</v>
      </c>
      <c r="N82" s="98"/>
      <c r="O82" s="235">
        <f t="shared" si="0"/>
        <v>0</v>
      </c>
      <c r="P82" s="98"/>
    </row>
    <row r="83" spans="1:16">
      <c r="A83" s="144" t="str">
        <f>Summary!C82</f>
        <v>Telephone</v>
      </c>
      <c r="B83" s="157">
        <f>IF(Summary!E12="A",(Summary!E82),budget!B82)</f>
        <v>0</v>
      </c>
      <c r="C83" s="157">
        <f>IF(Summary!F12="A",(Summary!F82),budget!C82)</f>
        <v>0</v>
      </c>
      <c r="D83" s="157">
        <f>IF(Summary!G12="A",(Summary!G82),budget!D82)</f>
        <v>0</v>
      </c>
      <c r="E83" s="157">
        <f>IF(Summary!H12="A",(Summary!H82),budget!E82)</f>
        <v>0</v>
      </c>
      <c r="F83" s="157">
        <f>IF(Summary!I12="A",(Summary!I82),budget!F82)</f>
        <v>0</v>
      </c>
      <c r="G83" s="157">
        <f>IF(Summary!J12="A",(Summary!J82),budget!G82)</f>
        <v>0</v>
      </c>
      <c r="H83" s="157">
        <f>IF(Summary!K12="A",(Summary!K82),budget!H82)</f>
        <v>0</v>
      </c>
      <c r="I83" s="157">
        <f>IF(Summary!L12="A",(Summary!L82),budget!I82)</f>
        <v>0</v>
      </c>
      <c r="J83" s="157">
        <f>IF(Summary!M12="A",(Summary!M82),budget!J82)</f>
        <v>0</v>
      </c>
      <c r="K83" s="157">
        <f>IF(Summary!N12="A",(Summary!N82),budget!K82)</f>
        <v>0</v>
      </c>
      <c r="L83" s="157">
        <f>IF(Summary!O12="A",(Summary!O82),budget!L82)</f>
        <v>0</v>
      </c>
      <c r="M83" s="157">
        <f>IF(Summary!P12="A",(Summary!P82),budget!M82)</f>
        <v>0</v>
      </c>
      <c r="N83" s="98"/>
      <c r="O83" s="235">
        <f t="shared" si="0"/>
        <v>0</v>
      </c>
      <c r="P83" s="98"/>
    </row>
    <row r="84" spans="1:16">
      <c r="A84" s="144" t="str">
        <f>Summary!C83</f>
        <v>Training</v>
      </c>
      <c r="B84" s="157">
        <f>IF(Summary!E12="A",(Summary!E83),budget!B83)</f>
        <v>0</v>
      </c>
      <c r="C84" s="157">
        <f>IF(Summary!F12="A",(Summary!F83),budget!C83)</f>
        <v>0</v>
      </c>
      <c r="D84" s="157">
        <f>IF(Summary!G12="A",(Summary!G83),budget!D83)</f>
        <v>0</v>
      </c>
      <c r="E84" s="157">
        <f>IF(Summary!H12="A",(Summary!H83),budget!E83)</f>
        <v>0</v>
      </c>
      <c r="F84" s="157">
        <f>IF(Summary!I12="A",(Summary!I83),budget!F83)</f>
        <v>0</v>
      </c>
      <c r="G84" s="157">
        <f>IF(Summary!J12="A",(Summary!J83),budget!G83)</f>
        <v>0</v>
      </c>
      <c r="H84" s="157">
        <f>IF(Summary!K12="A",(Summary!K83),budget!H83)</f>
        <v>0</v>
      </c>
      <c r="I84" s="157">
        <f>IF(Summary!L12="A",(Summary!L83),budget!I83)</f>
        <v>0</v>
      </c>
      <c r="J84" s="157">
        <f>IF(Summary!M12="A",(Summary!M83),budget!J83)</f>
        <v>0</v>
      </c>
      <c r="K84" s="157">
        <f>IF(Summary!N12="A",(Summary!N83),budget!K83)</f>
        <v>0</v>
      </c>
      <c r="L84" s="157">
        <f>IF(Summary!O12="A",(Summary!O83),budget!L83)</f>
        <v>0</v>
      </c>
      <c r="M84" s="157">
        <f>IF(Summary!P12="A",(Summary!P83),budget!M83)</f>
        <v>0</v>
      </c>
      <c r="N84" s="98"/>
      <c r="O84" s="235">
        <f t="shared" si="0"/>
        <v>0</v>
      </c>
      <c r="P84" s="98"/>
    </row>
    <row r="85" spans="1:16">
      <c r="A85" s="144" t="str">
        <f>Summary!C84</f>
        <v>Staff Recruitment Costs</v>
      </c>
      <c r="B85" s="157">
        <f>IF(Summary!E12="A",(Summary!E84),budget!B84)</f>
        <v>0</v>
      </c>
      <c r="C85" s="157">
        <f>IF(Summary!F12="A",(Summary!F84),budget!C84)</f>
        <v>0</v>
      </c>
      <c r="D85" s="157">
        <f>IF(Summary!G12="A",(Summary!G84),budget!D84)</f>
        <v>0</v>
      </c>
      <c r="E85" s="157">
        <f>IF(Summary!H12="A",(Summary!H84),budget!E84)</f>
        <v>0</v>
      </c>
      <c r="F85" s="157">
        <f>IF(Summary!I12="A",(Summary!I84),budget!F84)</f>
        <v>0</v>
      </c>
      <c r="G85" s="157">
        <f>IF(Summary!J12="A",(Summary!J84),budget!G84)</f>
        <v>0</v>
      </c>
      <c r="H85" s="157">
        <f>IF(Summary!K12="A",(Summary!K84),budget!H84)</f>
        <v>0</v>
      </c>
      <c r="I85" s="157">
        <f>IF(Summary!L12="A",(Summary!L84),budget!I84)</f>
        <v>0</v>
      </c>
      <c r="J85" s="157">
        <f>IF(Summary!M12="A",(Summary!M84),budget!J84)</f>
        <v>0</v>
      </c>
      <c r="K85" s="157">
        <f>IF(Summary!N12="A",(Summary!N84),budget!K84)</f>
        <v>0</v>
      </c>
      <c r="L85" s="157">
        <f>IF(Summary!O12="A",(Summary!O84),budget!L84)</f>
        <v>0</v>
      </c>
      <c r="M85" s="157">
        <f>IF(Summary!P12="A",(Summary!P84),budget!M84)</f>
        <v>0</v>
      </c>
      <c r="N85" s="98"/>
      <c r="O85" s="235">
        <f t="shared" si="0"/>
        <v>0</v>
      </c>
      <c r="P85" s="98"/>
    </row>
    <row r="86" spans="1:16">
      <c r="A86" s="144" t="str">
        <f>Summary!C85</f>
        <v>Staff Training</v>
      </c>
      <c r="B86" s="157">
        <f>IF(Summary!E12="A",(Summary!E85),budget!B85)</f>
        <v>0</v>
      </c>
      <c r="C86" s="157">
        <f>IF(Summary!F12="A",(Summary!F85),budget!C85)</f>
        <v>0</v>
      </c>
      <c r="D86" s="157">
        <f>IF(Summary!G12="A",(Summary!G85),budget!D85)</f>
        <v>0</v>
      </c>
      <c r="E86" s="157">
        <f>IF(Summary!H12="A",(Summary!H85),budget!E85)</f>
        <v>0</v>
      </c>
      <c r="F86" s="157">
        <f>IF(Summary!I12="A",(Summary!I85),budget!F85)</f>
        <v>0</v>
      </c>
      <c r="G86" s="157">
        <f>IF(Summary!J12="A",(Summary!J85),budget!G85)</f>
        <v>0</v>
      </c>
      <c r="H86" s="157">
        <f>IF(Summary!K12="A",(Summary!K85),budget!H85)</f>
        <v>0</v>
      </c>
      <c r="I86" s="157">
        <f>IF(Summary!L12="A",(Summary!L85),budget!I85)</f>
        <v>0</v>
      </c>
      <c r="J86" s="157">
        <f>IF(Summary!M12="A",(Summary!M85),budget!J85)</f>
        <v>0</v>
      </c>
      <c r="K86" s="157">
        <f>IF(Summary!N12="A",(Summary!N85),budget!K85)</f>
        <v>0</v>
      </c>
      <c r="L86" s="157">
        <f>IF(Summary!O12="A",(Summary!O85),budget!L85)</f>
        <v>0</v>
      </c>
      <c r="M86" s="157">
        <f>IF(Summary!P12="A",(Summary!P85),budget!M85)</f>
        <v>0</v>
      </c>
      <c r="N86" s="98"/>
      <c r="O86" s="235">
        <f t="shared" si="0"/>
        <v>0</v>
      </c>
      <c r="P86" s="98"/>
    </row>
    <row r="87" spans="1:16">
      <c r="A87" s="144" t="str">
        <f>Summary!C86</f>
        <v>Subscription</v>
      </c>
      <c r="B87" s="157">
        <f>IF(Summary!E12="A",(Summary!E86),budget!B86)</f>
        <v>0</v>
      </c>
      <c r="C87" s="157">
        <f>IF(Summary!F12="A",(Summary!F86),budget!C86)</f>
        <v>0</v>
      </c>
      <c r="D87" s="157">
        <f>IF(Summary!G12="A",(Summary!G86),budget!D86)</f>
        <v>0</v>
      </c>
      <c r="E87" s="157">
        <f>IF(Summary!H12="A",(Summary!H86),budget!E86)</f>
        <v>0</v>
      </c>
      <c r="F87" s="157">
        <f>IF(Summary!I12="A",(Summary!I86),budget!F86)</f>
        <v>0</v>
      </c>
      <c r="G87" s="157">
        <f>IF(Summary!J12="A",(Summary!J86),budget!G86)</f>
        <v>0</v>
      </c>
      <c r="H87" s="157">
        <f>IF(Summary!K12="A",(Summary!K86),budget!H86)</f>
        <v>0</v>
      </c>
      <c r="I87" s="157">
        <f>IF(Summary!L12="A",(Summary!L86),budget!I86)</f>
        <v>0</v>
      </c>
      <c r="J87" s="157">
        <f>IF(Summary!M12="A",(Summary!M86),budget!J86)</f>
        <v>0</v>
      </c>
      <c r="K87" s="157">
        <f>IF(Summary!N12="A",(Summary!N86),budget!K86)</f>
        <v>0</v>
      </c>
      <c r="L87" s="157">
        <f>IF(Summary!O12="A",(Summary!O86),budget!L86)</f>
        <v>0</v>
      </c>
      <c r="M87" s="157">
        <f>IF(Summary!P12="A",(Summary!P86),budget!M86)</f>
        <v>0</v>
      </c>
      <c r="N87" s="98"/>
      <c r="O87" s="235">
        <f t="shared" si="0"/>
        <v>0</v>
      </c>
      <c r="P87" s="98"/>
    </row>
    <row r="88" spans="1:16">
      <c r="A88" s="144" t="str">
        <f>Summary!C87</f>
        <v>Spare 1</v>
      </c>
      <c r="B88" s="157">
        <f>IF(Summary!E12="A",(Summary!E87),budget!B87)</f>
        <v>0</v>
      </c>
      <c r="C88" s="157">
        <f>IF(Summary!F12="A",(Summary!F87),budget!C87)</f>
        <v>0</v>
      </c>
      <c r="D88" s="157">
        <f>IF(Summary!G12="A",(Summary!G87),budget!D87)</f>
        <v>0</v>
      </c>
      <c r="E88" s="157">
        <f>IF(Summary!H12="A",(Summary!H87),budget!E87)</f>
        <v>0</v>
      </c>
      <c r="F88" s="157">
        <f>IF(Summary!I12="A",(Summary!I87),budget!F87)</f>
        <v>0</v>
      </c>
      <c r="G88" s="157">
        <f>IF(Summary!J12="A",(Summary!J87),budget!G87)</f>
        <v>0</v>
      </c>
      <c r="H88" s="157">
        <f>IF(Summary!K12="A",(Summary!K87),budget!H87)</f>
        <v>0</v>
      </c>
      <c r="I88" s="157">
        <f>IF(Summary!L12="A",(Summary!L87),budget!I87)</f>
        <v>0</v>
      </c>
      <c r="J88" s="157">
        <f>IF(Summary!M12="A",(Summary!M87),budget!J87)</f>
        <v>0</v>
      </c>
      <c r="K88" s="157">
        <f>IF(Summary!N12="A",(Summary!N87),budget!K87)</f>
        <v>0</v>
      </c>
      <c r="L88" s="157">
        <f>IF(Summary!O12="A",(Summary!O87),budget!L87)</f>
        <v>0</v>
      </c>
      <c r="M88" s="157">
        <f>IF(Summary!P12="A",(Summary!P87),budget!M87)</f>
        <v>0</v>
      </c>
      <c r="N88" s="98"/>
      <c r="O88" s="235">
        <f t="shared" si="0"/>
        <v>0</v>
      </c>
      <c r="P88" s="98"/>
    </row>
    <row r="89" spans="1:16">
      <c r="A89" s="144" t="str">
        <f>Summary!C88</f>
        <v>Spare 2</v>
      </c>
      <c r="B89" s="157">
        <f>IF(Summary!E12="A",(Summary!E88),budget!B88)</f>
        <v>0</v>
      </c>
      <c r="C89" s="157">
        <f>IF(Summary!F12="A",(Summary!F88),budget!C88)</f>
        <v>0</v>
      </c>
      <c r="D89" s="157">
        <f>IF(Summary!G12="A",(Summary!G88),budget!D88)</f>
        <v>0</v>
      </c>
      <c r="E89" s="157">
        <f>IF(Summary!H12="A",(Summary!H88),budget!E88)</f>
        <v>0</v>
      </c>
      <c r="F89" s="157">
        <f>IF(Summary!I12="A",(Summary!I88),budget!F88)</f>
        <v>0</v>
      </c>
      <c r="G89" s="157">
        <f>IF(Summary!J12="A",(Summary!J88),budget!G88)</f>
        <v>0</v>
      </c>
      <c r="H89" s="157">
        <f>IF(Summary!K12="A",(Summary!K88),budget!H88)</f>
        <v>0</v>
      </c>
      <c r="I89" s="157">
        <f>IF(Summary!L12="A",(Summary!L88),budget!I88)</f>
        <v>0</v>
      </c>
      <c r="J89" s="157">
        <f>IF(Summary!M12="A",(Summary!M88),budget!J88)</f>
        <v>0</v>
      </c>
      <c r="K89" s="157">
        <f>IF(Summary!N12="A",(Summary!N88),budget!K88)</f>
        <v>0</v>
      </c>
      <c r="L89" s="157">
        <f>IF(Summary!O12="A",(Summary!O88),budget!L88)</f>
        <v>0</v>
      </c>
      <c r="M89" s="157">
        <f>IF(Summary!P12="A",(Summary!P88),budget!M88)</f>
        <v>0</v>
      </c>
      <c r="N89" s="98"/>
      <c r="O89" s="235">
        <f t="shared" si="0"/>
        <v>0</v>
      </c>
      <c r="P89" s="98"/>
    </row>
    <row r="90" spans="1:16">
      <c r="A90" s="144" t="str">
        <f>Summary!C89</f>
        <v>Spare3</v>
      </c>
      <c r="B90" s="157">
        <f>IF(Summary!E12="A",(Summary!E89),budget!B89)</f>
        <v>0</v>
      </c>
      <c r="C90" s="157">
        <f>IF(Summary!F12="A",(Summary!F89),budget!C89)</f>
        <v>0</v>
      </c>
      <c r="D90" s="157">
        <f>IF(Summary!G12="A",(Summary!G89),budget!D89)</f>
        <v>0</v>
      </c>
      <c r="E90" s="157">
        <f>IF(Summary!H12="A",(Summary!H89),budget!E89)</f>
        <v>0</v>
      </c>
      <c r="F90" s="157">
        <f>IF(Summary!I12="A",(Summary!I89),budget!F89)</f>
        <v>0</v>
      </c>
      <c r="G90" s="157">
        <f>IF(Summary!J12="A",(Summary!J89),budget!G89)</f>
        <v>0</v>
      </c>
      <c r="H90" s="157">
        <f>IF(Summary!K12="A",(Summary!K89),budget!H89)</f>
        <v>0</v>
      </c>
      <c r="I90" s="157">
        <f>IF(Summary!L12="A",(Summary!L89),budget!I89)</f>
        <v>0</v>
      </c>
      <c r="J90" s="157">
        <f>IF(Summary!M12="A",(Summary!M89),budget!J89)</f>
        <v>0</v>
      </c>
      <c r="K90" s="157">
        <f>IF(Summary!N12="A",(Summary!N89),budget!K89)</f>
        <v>0</v>
      </c>
      <c r="L90" s="157">
        <f>IF(Summary!O12="A",(Summary!O89),budget!L89)</f>
        <v>0</v>
      </c>
      <c r="M90" s="157">
        <f>IF(Summary!P12="A",(Summary!P89),budget!M89)</f>
        <v>0</v>
      </c>
      <c r="N90" s="98"/>
      <c r="O90" s="235">
        <f t="shared" si="0"/>
        <v>0</v>
      </c>
      <c r="P90" s="98"/>
    </row>
    <row r="91" spans="1:16" ht="13.5" thickBot="1">
      <c r="A91" s="144"/>
      <c r="B91" s="130"/>
      <c r="C91" s="131"/>
      <c r="D91" s="131"/>
      <c r="E91" s="131"/>
      <c r="F91" s="131"/>
      <c r="G91" s="131"/>
      <c r="H91" s="131"/>
      <c r="I91" s="131"/>
      <c r="J91" s="131"/>
      <c r="K91" s="131"/>
      <c r="L91" s="131"/>
      <c r="M91" s="131"/>
      <c r="N91" s="131"/>
      <c r="O91" s="238"/>
      <c r="P91" s="98"/>
    </row>
    <row r="92" spans="1:16" ht="16.5" thickBot="1">
      <c r="A92" s="144" t="s">
        <v>183</v>
      </c>
      <c r="B92" s="168">
        <f>SUM(B71:B87)</f>
        <v>0</v>
      </c>
      <c r="C92" s="167">
        <f>SUM(C71:C87)</f>
        <v>0</v>
      </c>
      <c r="D92" s="167">
        <f t="shared" ref="D92:M92" si="4">SUM(D71:D87)</f>
        <v>0</v>
      </c>
      <c r="E92" s="167">
        <f t="shared" si="4"/>
        <v>0</v>
      </c>
      <c r="F92" s="167">
        <f t="shared" si="4"/>
        <v>0</v>
      </c>
      <c r="G92" s="167">
        <f t="shared" si="4"/>
        <v>0</v>
      </c>
      <c r="H92" s="167">
        <f t="shared" si="4"/>
        <v>0</v>
      </c>
      <c r="I92" s="167">
        <f t="shared" si="4"/>
        <v>0</v>
      </c>
      <c r="J92" s="167">
        <f t="shared" si="4"/>
        <v>0</v>
      </c>
      <c r="K92" s="167">
        <f t="shared" si="4"/>
        <v>0</v>
      </c>
      <c r="L92" s="167">
        <f t="shared" si="4"/>
        <v>0</v>
      </c>
      <c r="M92" s="167">
        <f t="shared" si="4"/>
        <v>0</v>
      </c>
      <c r="N92" s="167"/>
      <c r="O92" s="239">
        <f t="shared" si="0"/>
        <v>0</v>
      </c>
      <c r="P92" s="98"/>
    </row>
    <row r="93" spans="1:16" ht="13.5" thickTop="1">
      <c r="A93" s="144"/>
      <c r="B93" s="136"/>
      <c r="C93" s="134"/>
      <c r="D93" s="134"/>
      <c r="E93" s="134"/>
      <c r="F93" s="134"/>
      <c r="G93" s="134"/>
      <c r="H93" s="134"/>
      <c r="I93" s="134"/>
      <c r="J93" s="134"/>
      <c r="K93" s="134"/>
      <c r="L93" s="134"/>
      <c r="M93" s="134"/>
      <c r="N93" s="134"/>
      <c r="O93" s="134"/>
      <c r="P93" s="98"/>
    </row>
    <row r="94" spans="1:16">
      <c r="A94" s="144" t="str">
        <f>Summary!C93</f>
        <v>ACC levies</v>
      </c>
      <c r="B94" s="157">
        <f>IF(Summary!E12="A",(Summary!E93),budget!B93)</f>
        <v>0</v>
      </c>
      <c r="C94" s="157">
        <f>IF(Summary!F12="A",(Summary!F93),budget!C93)</f>
        <v>0</v>
      </c>
      <c r="D94" s="157">
        <f>IF(Summary!G12="A",(Summary!G93),budget!D93)</f>
        <v>0</v>
      </c>
      <c r="E94" s="157">
        <f>IF(Summary!H12="A",(Summary!H93),budget!E93)</f>
        <v>0</v>
      </c>
      <c r="F94" s="157">
        <f>IF(Summary!I12="A",(Summary!I93),budget!F93)</f>
        <v>0</v>
      </c>
      <c r="G94" s="157">
        <f>IF(Summary!J12="A",(Summary!J93),budget!G93)</f>
        <v>0</v>
      </c>
      <c r="H94" s="157">
        <f>IF(Summary!K12="A",(Summary!K93),budget!H93)</f>
        <v>0</v>
      </c>
      <c r="I94" s="157">
        <f>IF(Summary!L12="A",(Summary!L93),budget!I93)</f>
        <v>0</v>
      </c>
      <c r="J94" s="157">
        <f>IF(Summary!M12="A",(Summary!M93),budget!J93)</f>
        <v>0</v>
      </c>
      <c r="K94" s="157">
        <f>IF(Summary!N12="A",(Summary!N93),budget!K93)</f>
        <v>0</v>
      </c>
      <c r="L94" s="157">
        <f>IF(Summary!O12="A",(Summary!O93),budget!L93)</f>
        <v>0</v>
      </c>
      <c r="M94" s="157">
        <f>IF(Summary!P12="A",(Summary!P93),budget!M93)</f>
        <v>0</v>
      </c>
      <c r="N94" s="98"/>
      <c r="O94" s="235">
        <f t="shared" ref="O94:O112" si="5">SUM(B94:M94)</f>
        <v>0</v>
      </c>
      <c r="P94" s="98"/>
    </row>
    <row r="95" spans="1:16">
      <c r="A95" s="144" t="str">
        <f>Summary!C94</f>
        <v>Bank Charges</v>
      </c>
      <c r="B95" s="157">
        <f>IF(Summary!E12="A",(Summary!E94),budget!B94)</f>
        <v>0</v>
      </c>
      <c r="C95" s="157">
        <f>IF(Summary!F12="A",(Summary!F94),budget!C94)</f>
        <v>0</v>
      </c>
      <c r="D95" s="157">
        <f>IF(Summary!G12="A",(Summary!G94),budget!D94)</f>
        <v>0</v>
      </c>
      <c r="E95" s="157">
        <f>IF(Summary!H12="A",(Summary!H94),budget!E94)</f>
        <v>0</v>
      </c>
      <c r="F95" s="157">
        <f>IF(Summary!I12="A",(Summary!I94),budget!F94)</f>
        <v>0</v>
      </c>
      <c r="G95" s="157">
        <f>IF(Summary!J12="A",(Summary!J94),budget!G94)</f>
        <v>0</v>
      </c>
      <c r="H95" s="157">
        <f>IF(Summary!K12="A",(Summary!K94),budget!H94)</f>
        <v>0</v>
      </c>
      <c r="I95" s="157">
        <f>IF(Summary!L12="A",(Summary!L94),budget!I94)</f>
        <v>0</v>
      </c>
      <c r="J95" s="157">
        <f>IF(Summary!M12="A",(Summary!M94),budget!J94)</f>
        <v>0</v>
      </c>
      <c r="K95" s="157">
        <f>IF(Summary!N12="A",(Summary!N94),budget!K94)</f>
        <v>0</v>
      </c>
      <c r="L95" s="157">
        <f>IF(Summary!O12="A",(Summary!O94),budget!L94)</f>
        <v>0</v>
      </c>
      <c r="M95" s="157">
        <f>IF(Summary!P12="A",(Summary!P94),budget!M94)</f>
        <v>0</v>
      </c>
      <c r="N95" s="98"/>
      <c r="O95" s="235">
        <f t="shared" si="5"/>
        <v>0</v>
      </c>
      <c r="P95" s="98"/>
    </row>
    <row r="96" spans="1:16">
      <c r="A96" s="144" t="str">
        <f>Summary!C95</f>
        <v>Interest</v>
      </c>
      <c r="B96" s="157">
        <f>IF(Summary!E12="A",(Summary!E95),budget!B95)</f>
        <v>0</v>
      </c>
      <c r="C96" s="157">
        <f>IF(Summary!F12="A",(Summary!F95),budget!C95)</f>
        <v>0</v>
      </c>
      <c r="D96" s="157">
        <f>IF(Summary!G12="A",(Summary!G95),budget!D95)</f>
        <v>0</v>
      </c>
      <c r="E96" s="157">
        <f>IF(Summary!H12="A",(Summary!H95),budget!E95)</f>
        <v>0</v>
      </c>
      <c r="F96" s="157">
        <f>IF(Summary!I12="A",(Summary!I95),budget!F95)</f>
        <v>0</v>
      </c>
      <c r="G96" s="157">
        <f>IF(Summary!J12="A",(Summary!J95),budget!G95)</f>
        <v>0</v>
      </c>
      <c r="H96" s="157">
        <f>IF(Summary!K12="A",(Summary!K95),budget!H95)</f>
        <v>0</v>
      </c>
      <c r="I96" s="157">
        <f>IF(Summary!L12="A",(Summary!L95),budget!I95)</f>
        <v>0</v>
      </c>
      <c r="J96" s="157">
        <f>IF(Summary!M12="A",(Summary!M95),budget!J95)</f>
        <v>0</v>
      </c>
      <c r="K96" s="157">
        <f>IF(Summary!N12="A",(Summary!N95),budget!K95)</f>
        <v>0</v>
      </c>
      <c r="L96" s="157">
        <f>IF(Summary!O12="A",(Summary!O95),budget!L95)</f>
        <v>0</v>
      </c>
      <c r="M96" s="157">
        <f>IF(Summary!P12="A",(Summary!P95),budget!M95)</f>
        <v>0</v>
      </c>
      <c r="N96" s="98"/>
      <c r="O96" s="235">
        <f t="shared" si="5"/>
        <v>0</v>
      </c>
      <c r="P96" s="98"/>
    </row>
    <row r="97" spans="1:16">
      <c r="A97" s="144" t="str">
        <f>Summary!C96</f>
        <v>Insurance</v>
      </c>
      <c r="B97" s="157">
        <f>IF(Summary!E12="A",(Summary!E96),budget!B96)</f>
        <v>0</v>
      </c>
      <c r="C97" s="157">
        <f>IF(Summary!F12="A",(Summary!F96),budget!C96)</f>
        <v>0</v>
      </c>
      <c r="D97" s="157">
        <f>IF(Summary!G12="A",(Summary!G96),budget!D96)</f>
        <v>0</v>
      </c>
      <c r="E97" s="157">
        <f>IF(Summary!H12="A",(Summary!H96),budget!E96)</f>
        <v>0</v>
      </c>
      <c r="F97" s="157">
        <f>IF(Summary!I12="A",(Summary!I96),budget!F96)</f>
        <v>0</v>
      </c>
      <c r="G97" s="157">
        <f>IF(Summary!J12="A",(Summary!J96),budget!G96)</f>
        <v>0</v>
      </c>
      <c r="H97" s="157">
        <f>IF(Summary!K12="A",(Summary!K96),budget!H96)</f>
        <v>0</v>
      </c>
      <c r="I97" s="157">
        <f>IF(Summary!L12="A",(Summary!L96),budget!I96)</f>
        <v>0</v>
      </c>
      <c r="J97" s="157">
        <f>IF(Summary!M12="A",(Summary!M96),budget!J96)</f>
        <v>0</v>
      </c>
      <c r="K97" s="157">
        <f>IF(Summary!N12="A",(Summary!N96),budget!K96)</f>
        <v>0</v>
      </c>
      <c r="L97" s="157">
        <f>IF(Summary!O12="A",(Summary!O96),budget!L96)</f>
        <v>0</v>
      </c>
      <c r="M97" s="157">
        <f>IF(Summary!P12="A",(Summary!P96),budget!M96)</f>
        <v>0</v>
      </c>
      <c r="N97" s="98"/>
      <c r="O97" s="235">
        <f t="shared" si="5"/>
        <v>0</v>
      </c>
      <c r="P97" s="98"/>
    </row>
    <row r="98" spans="1:16">
      <c r="A98" s="144" t="str">
        <f>Summary!C97</f>
        <v>Fringe Benefit Tax</v>
      </c>
      <c r="B98" s="157">
        <f>IF(Summary!E12="A",(Summary!E97),budget!B97)</f>
        <v>0</v>
      </c>
      <c r="C98" s="157">
        <f>IF(Summary!F12="A",(Summary!F97),budget!C97)</f>
        <v>0</v>
      </c>
      <c r="D98" s="157">
        <f>IF(Summary!G12="A",(Summary!G97),budget!D97)</f>
        <v>0</v>
      </c>
      <c r="E98" s="157">
        <f>IF(Summary!H12="A",(Summary!H97),budget!E97)</f>
        <v>0</v>
      </c>
      <c r="F98" s="157">
        <f>IF(Summary!I12="A",(Summary!I97),budget!F97)</f>
        <v>0</v>
      </c>
      <c r="G98" s="157">
        <f>IF(Summary!J12="A",(Summary!J97),budget!G97)</f>
        <v>0</v>
      </c>
      <c r="H98" s="157">
        <f>IF(Summary!K12="A",(Summary!K97),budget!H97)</f>
        <v>0</v>
      </c>
      <c r="I98" s="157">
        <f>IF(Summary!L12="A",(Summary!L97),budget!I97)</f>
        <v>0</v>
      </c>
      <c r="J98" s="157">
        <f>IF(Summary!M12="A",(Summary!M97),budget!J97)</f>
        <v>0</v>
      </c>
      <c r="K98" s="157">
        <f>IF(Summary!N12="A",(Summary!N97),budget!K97)</f>
        <v>0</v>
      </c>
      <c r="L98" s="157">
        <f>IF(Summary!O12="A",(Summary!O97),budget!L97)</f>
        <v>0</v>
      </c>
      <c r="M98" s="157">
        <f>IF(Summary!P12="A",(Summary!P97),budget!M97)</f>
        <v>0</v>
      </c>
      <c r="N98" s="98"/>
      <c r="O98" s="235">
        <f t="shared" si="5"/>
        <v>0</v>
      </c>
      <c r="P98" s="98"/>
    </row>
    <row r="99" spans="1:16">
      <c r="A99" s="144" t="str">
        <f>Summary!C98</f>
        <v>Spare 1</v>
      </c>
      <c r="B99" s="157">
        <f>IF(Summary!E12="A",(Summary!E98),budget!B98)</f>
        <v>0</v>
      </c>
      <c r="C99" s="157">
        <f>IF(Summary!F12="A",(Summary!F98),budget!C98)</f>
        <v>0</v>
      </c>
      <c r="D99" s="157">
        <f>IF(Summary!G12="A",(Summary!G98),budget!D98)</f>
        <v>0</v>
      </c>
      <c r="E99" s="157">
        <f>IF(Summary!H12="A",(Summary!H98),budget!E98)</f>
        <v>0</v>
      </c>
      <c r="F99" s="157">
        <f>IF(Summary!I12="A",(Summary!I98),budget!F98)</f>
        <v>0</v>
      </c>
      <c r="G99" s="157">
        <f>IF(Summary!J12="A",(Summary!J98),budget!G98)</f>
        <v>0</v>
      </c>
      <c r="H99" s="157">
        <f>IF(Summary!K12="A",(Summary!K98),budget!H98)</f>
        <v>0</v>
      </c>
      <c r="I99" s="157">
        <f>IF(Summary!L12="A",(Summary!L98),budget!I98)</f>
        <v>0</v>
      </c>
      <c r="J99" s="157">
        <f>IF(Summary!M12="A",(Summary!M98),budget!J98)</f>
        <v>0</v>
      </c>
      <c r="K99" s="157">
        <f>IF(Summary!N12="A",(Summary!N98),budget!K98)</f>
        <v>0</v>
      </c>
      <c r="L99" s="157">
        <f>IF(Summary!O12="A",(Summary!O98),budget!L98)</f>
        <v>0</v>
      </c>
      <c r="M99" s="157">
        <f>IF(Summary!P12="A",(Summary!P98),budget!M98)</f>
        <v>0</v>
      </c>
      <c r="N99" s="98"/>
      <c r="O99" s="235">
        <f t="shared" si="5"/>
        <v>0</v>
      </c>
      <c r="P99" s="98"/>
    </row>
    <row r="100" spans="1:16">
      <c r="A100" s="144" t="str">
        <f>Summary!C99</f>
        <v>Spare 2</v>
      </c>
      <c r="B100" s="157">
        <f>IF(Summary!E12="A",(Summary!E99),budget!B99)</f>
        <v>0</v>
      </c>
      <c r="C100" s="157">
        <f>IF(Summary!F12="A",(Summary!F99),budget!C99)</f>
        <v>0</v>
      </c>
      <c r="D100" s="157">
        <f>IF(Summary!G12="A",(Summary!G99),budget!D99)</f>
        <v>0</v>
      </c>
      <c r="E100" s="157">
        <f>IF(Summary!H12="A",(Summary!H99),budget!E99)</f>
        <v>0</v>
      </c>
      <c r="F100" s="157">
        <f>IF(Summary!I12="A",(Summary!I99),budget!F99)</f>
        <v>0</v>
      </c>
      <c r="G100" s="157">
        <f>IF(Summary!J12="A",(Summary!J99),budget!G99)</f>
        <v>0</v>
      </c>
      <c r="H100" s="157">
        <f>IF(Summary!K12="A",(Summary!K99),budget!H99)</f>
        <v>0</v>
      </c>
      <c r="I100" s="157">
        <f>IF(Summary!L12="A",(Summary!L99),budget!I99)</f>
        <v>0</v>
      </c>
      <c r="J100" s="157">
        <f>IF(Summary!M12="A",(Summary!M99),budget!J99)</f>
        <v>0</v>
      </c>
      <c r="K100" s="157">
        <f>IF(Summary!N12="A",(Summary!N99),budget!K99)</f>
        <v>0</v>
      </c>
      <c r="L100" s="157">
        <f>IF(Summary!O12="A",(Summary!O99),budget!L99)</f>
        <v>0</v>
      </c>
      <c r="M100" s="157">
        <f>IF(Summary!P12="A",(Summary!P99),budget!M99)</f>
        <v>0</v>
      </c>
      <c r="N100" s="98"/>
      <c r="O100" s="235">
        <f t="shared" si="5"/>
        <v>0</v>
      </c>
      <c r="P100" s="98"/>
    </row>
    <row r="101" spans="1:16">
      <c r="A101" s="144" t="str">
        <f>Summary!C100</f>
        <v>Spare 3</v>
      </c>
      <c r="B101" s="157">
        <f>IF(Summary!E12="A",(Summary!E100),budget!B100)</f>
        <v>0</v>
      </c>
      <c r="C101" s="157">
        <f>IF(Summary!F12="A",(Summary!F100),budget!C100)</f>
        <v>0</v>
      </c>
      <c r="D101" s="157">
        <f>IF(Summary!G12="A",(Summary!G100),budget!D100)</f>
        <v>0</v>
      </c>
      <c r="E101" s="157">
        <f>IF(Summary!H12="A",(Summary!H100),budget!E100)</f>
        <v>0</v>
      </c>
      <c r="F101" s="157">
        <f>IF(Summary!I12="A",(Summary!I100),budget!F100)</f>
        <v>0</v>
      </c>
      <c r="G101" s="157">
        <f>IF(Summary!J12="A",(Summary!J100),budget!G100)</f>
        <v>0</v>
      </c>
      <c r="H101" s="157">
        <f>IF(Summary!K12="A",(Summary!K100),budget!H100)</f>
        <v>0</v>
      </c>
      <c r="I101" s="157">
        <f>IF(Summary!L12="A",(Summary!L100),budget!I100)</f>
        <v>0</v>
      </c>
      <c r="J101" s="157">
        <f>IF(Summary!M12="A",(Summary!M100),budget!J100)</f>
        <v>0</v>
      </c>
      <c r="K101" s="157">
        <f>IF(Summary!N12="A",(Summary!N100),budget!K100)</f>
        <v>0</v>
      </c>
      <c r="L101" s="157">
        <f>IF(Summary!O12="A",(Summary!O100),budget!L100)</f>
        <v>0</v>
      </c>
      <c r="M101" s="157">
        <f>IF(Summary!P12="A",(Summary!P100),budget!M100)</f>
        <v>0</v>
      </c>
      <c r="N101" s="98"/>
      <c r="O101" s="235">
        <f t="shared" si="5"/>
        <v>0</v>
      </c>
      <c r="P101" s="98"/>
    </row>
    <row r="102" spans="1:16">
      <c r="A102" s="144" t="str">
        <f>Summary!C101</f>
        <v>Spare 4</v>
      </c>
      <c r="B102" s="157">
        <f>IF(Summary!E12="A",(Summary!E101),budget!B101)</f>
        <v>0</v>
      </c>
      <c r="C102" s="157">
        <f>IF(Summary!F12="A",(Summary!F101),budget!C101)</f>
        <v>0</v>
      </c>
      <c r="D102" s="157">
        <f>IF(Summary!G12="A",(Summary!G101),budget!D101)</f>
        <v>0</v>
      </c>
      <c r="E102" s="157">
        <f>IF(Summary!H12="A",(Summary!H101),budget!E101)</f>
        <v>0</v>
      </c>
      <c r="F102" s="157">
        <f>IF(Summary!I12="A",(Summary!I101),budget!F101)</f>
        <v>0</v>
      </c>
      <c r="G102" s="157">
        <f>IF(Summary!J12="A",(Summary!J101),budget!G101)</f>
        <v>0</v>
      </c>
      <c r="H102" s="157">
        <f>IF(Summary!K12="A",(Summary!K101),budget!H101)</f>
        <v>0</v>
      </c>
      <c r="I102" s="157">
        <f>IF(Summary!L12="A",(Summary!L101),budget!I101)</f>
        <v>0</v>
      </c>
      <c r="J102" s="157">
        <f>IF(Summary!M12="A",(Summary!M101),budget!J101)</f>
        <v>0</v>
      </c>
      <c r="K102" s="157">
        <f>IF(Summary!N12="A",(Summary!N101),budget!K101)</f>
        <v>0</v>
      </c>
      <c r="L102" s="157">
        <f>IF(Summary!O12="A",(Summary!O101),budget!L101)</f>
        <v>0</v>
      </c>
      <c r="M102" s="157">
        <f>IF(Summary!P12="A",(Summary!P101),budget!M101)</f>
        <v>0</v>
      </c>
      <c r="N102" s="98"/>
      <c r="O102" s="235">
        <f t="shared" si="5"/>
        <v>0</v>
      </c>
      <c r="P102" s="98"/>
    </row>
    <row r="103" spans="1:16" ht="13.5" thickBot="1">
      <c r="A103" s="144"/>
      <c r="B103" s="130"/>
      <c r="C103" s="131"/>
      <c r="D103" s="131"/>
      <c r="E103" s="131"/>
      <c r="F103" s="131"/>
      <c r="G103" s="131"/>
      <c r="H103" s="131"/>
      <c r="I103" s="131"/>
      <c r="J103" s="131"/>
      <c r="K103" s="131"/>
      <c r="L103" s="131"/>
      <c r="M103" s="131"/>
      <c r="N103" s="131"/>
      <c r="O103" s="236"/>
      <c r="P103" s="98"/>
    </row>
    <row r="104" spans="1:16" ht="16.5" thickBot="1">
      <c r="A104" s="144" t="s">
        <v>184</v>
      </c>
      <c r="B104" s="168">
        <f>SUM(B94:B102)</f>
        <v>0</v>
      </c>
      <c r="C104" s="168">
        <f t="shared" ref="C104:O104" si="6">SUM(C94:C102)</f>
        <v>0</v>
      </c>
      <c r="D104" s="168">
        <f t="shared" si="6"/>
        <v>0</v>
      </c>
      <c r="E104" s="168">
        <f t="shared" si="6"/>
        <v>0</v>
      </c>
      <c r="F104" s="168">
        <f t="shared" si="6"/>
        <v>0</v>
      </c>
      <c r="G104" s="168">
        <f t="shared" si="6"/>
        <v>0</v>
      </c>
      <c r="H104" s="168">
        <f t="shared" si="6"/>
        <v>0</v>
      </c>
      <c r="I104" s="168">
        <f t="shared" si="6"/>
        <v>0</v>
      </c>
      <c r="J104" s="168">
        <f t="shared" si="6"/>
        <v>0</v>
      </c>
      <c r="K104" s="168">
        <f t="shared" si="6"/>
        <v>0</v>
      </c>
      <c r="L104" s="168">
        <f t="shared" si="6"/>
        <v>0</v>
      </c>
      <c r="M104" s="168">
        <f t="shared" si="6"/>
        <v>0</v>
      </c>
      <c r="N104" s="168">
        <f t="shared" si="6"/>
        <v>0</v>
      </c>
      <c r="O104" s="237">
        <f t="shared" si="6"/>
        <v>0</v>
      </c>
      <c r="P104" s="98"/>
    </row>
    <row r="105" spans="1:16" ht="14.25" thickTop="1" thickBot="1">
      <c r="A105" s="142"/>
      <c r="B105" s="137"/>
      <c r="C105" s="138"/>
      <c r="D105" s="138"/>
      <c r="E105" s="138"/>
      <c r="F105" s="138"/>
      <c r="G105" s="138"/>
      <c r="H105" s="138"/>
      <c r="I105" s="138"/>
      <c r="J105" s="138"/>
      <c r="K105" s="138"/>
      <c r="L105" s="138"/>
      <c r="M105" s="138"/>
      <c r="N105" s="138"/>
      <c r="O105" s="138" t="s">
        <v>4</v>
      </c>
      <c r="P105" s="98"/>
    </row>
    <row r="106" spans="1:16" ht="16.5" thickBot="1">
      <c r="A106" s="144" t="s">
        <v>151</v>
      </c>
      <c r="B106" s="139">
        <f>+B36+B69+B92+B104</f>
        <v>0</v>
      </c>
      <c r="C106" s="139">
        <f>+C36+C69+C92+C104</f>
        <v>0</v>
      </c>
      <c r="D106" s="139">
        <f t="shared" ref="D106:M106" si="7">+D36+D69+D92+D104</f>
        <v>0</v>
      </c>
      <c r="E106" s="139">
        <f t="shared" si="7"/>
        <v>0</v>
      </c>
      <c r="F106" s="139">
        <f t="shared" si="7"/>
        <v>0</v>
      </c>
      <c r="G106" s="139">
        <f t="shared" si="7"/>
        <v>0</v>
      </c>
      <c r="H106" s="139">
        <f t="shared" si="7"/>
        <v>0</v>
      </c>
      <c r="I106" s="139">
        <f t="shared" si="7"/>
        <v>0</v>
      </c>
      <c r="J106" s="139">
        <f t="shared" si="7"/>
        <v>0</v>
      </c>
      <c r="K106" s="139">
        <f t="shared" si="7"/>
        <v>0</v>
      </c>
      <c r="L106" s="139">
        <f t="shared" si="7"/>
        <v>0</v>
      </c>
      <c r="M106" s="139">
        <f t="shared" si="7"/>
        <v>0</v>
      </c>
      <c r="N106" s="139"/>
      <c r="O106" s="140">
        <f t="shared" si="5"/>
        <v>0</v>
      </c>
      <c r="P106" s="98"/>
    </row>
    <row r="107" spans="1:16" ht="13.5" thickTop="1">
      <c r="A107" s="142"/>
      <c r="B107" s="132"/>
      <c r="C107" s="133"/>
      <c r="D107" s="133"/>
      <c r="E107" s="133"/>
      <c r="F107" s="133"/>
      <c r="G107" s="133"/>
      <c r="H107" s="133"/>
      <c r="I107" s="133"/>
      <c r="J107" s="133"/>
      <c r="K107" s="133"/>
      <c r="L107" s="133"/>
      <c r="M107" s="133"/>
      <c r="N107" s="133"/>
      <c r="O107" s="134" t="s">
        <v>4</v>
      </c>
      <c r="P107" s="98"/>
    </row>
    <row r="108" spans="1:16" ht="15.75">
      <c r="A108" s="144" t="s">
        <v>237</v>
      </c>
      <c r="B108" s="208">
        <f>B21+B106</f>
        <v>0</v>
      </c>
      <c r="C108" s="209">
        <f>C21+C106</f>
        <v>0</v>
      </c>
      <c r="D108" s="209">
        <f t="shared" ref="D108:M108" si="8">D21+D106</f>
        <v>0</v>
      </c>
      <c r="E108" s="209">
        <f t="shared" si="8"/>
        <v>0</v>
      </c>
      <c r="F108" s="209">
        <f t="shared" si="8"/>
        <v>0</v>
      </c>
      <c r="G108" s="209">
        <f t="shared" si="8"/>
        <v>0</v>
      </c>
      <c r="H108" s="209">
        <f t="shared" si="8"/>
        <v>0</v>
      </c>
      <c r="I108" s="209">
        <f t="shared" si="8"/>
        <v>0</v>
      </c>
      <c r="J108" s="209">
        <f t="shared" si="8"/>
        <v>0</v>
      </c>
      <c r="K108" s="209">
        <f t="shared" si="8"/>
        <v>0</v>
      </c>
      <c r="L108" s="209">
        <f t="shared" si="8"/>
        <v>0</v>
      </c>
      <c r="M108" s="209">
        <f t="shared" si="8"/>
        <v>0</v>
      </c>
      <c r="N108" s="209"/>
      <c r="O108" s="231">
        <f t="shared" si="5"/>
        <v>0</v>
      </c>
      <c r="P108" s="98"/>
    </row>
    <row r="109" spans="1:16">
      <c r="A109" s="144"/>
      <c r="B109" s="99"/>
      <c r="C109" s="100"/>
      <c r="D109" s="100"/>
      <c r="E109" s="100"/>
      <c r="F109" s="100"/>
      <c r="G109" s="100"/>
      <c r="H109" s="100"/>
      <c r="I109" s="100"/>
      <c r="J109" s="100"/>
      <c r="K109" s="100"/>
      <c r="L109" s="100"/>
      <c r="M109" s="100"/>
      <c r="N109" s="100"/>
      <c r="O109" s="232"/>
      <c r="P109" s="98"/>
    </row>
    <row r="110" spans="1:16">
      <c r="A110" s="144"/>
      <c r="B110" s="99"/>
      <c r="C110" s="99"/>
      <c r="D110" s="99"/>
      <c r="E110" s="99"/>
      <c r="F110" s="99"/>
      <c r="G110" s="99"/>
      <c r="H110" s="99"/>
      <c r="I110" s="99"/>
      <c r="J110" s="99"/>
      <c r="K110" s="99"/>
      <c r="L110" s="99"/>
      <c r="M110" s="99"/>
      <c r="N110" s="100"/>
      <c r="O110" s="233">
        <f t="shared" si="5"/>
        <v>0</v>
      </c>
      <c r="P110" s="98"/>
    </row>
    <row r="111" spans="1:16">
      <c r="A111" s="144"/>
      <c r="B111" s="99"/>
      <c r="C111" s="99"/>
      <c r="D111" s="99"/>
      <c r="E111" s="99"/>
      <c r="F111" s="99"/>
      <c r="G111" s="99"/>
      <c r="H111" s="99"/>
      <c r="I111" s="99"/>
      <c r="J111" s="99"/>
      <c r="K111" s="99"/>
      <c r="L111" s="99"/>
      <c r="M111" s="99"/>
      <c r="N111" s="100"/>
      <c r="O111" s="233">
        <f t="shared" si="5"/>
        <v>0</v>
      </c>
      <c r="P111" s="98"/>
    </row>
    <row r="112" spans="1:16">
      <c r="A112" s="144"/>
      <c r="B112" s="99"/>
      <c r="C112" s="99"/>
      <c r="D112" s="99"/>
      <c r="E112" s="99"/>
      <c r="F112" s="99"/>
      <c r="G112" s="99"/>
      <c r="H112" s="99"/>
      <c r="I112" s="99"/>
      <c r="J112" s="99"/>
      <c r="K112" s="99"/>
      <c r="L112" s="99"/>
      <c r="M112" s="99"/>
      <c r="N112" s="100"/>
      <c r="O112" s="233">
        <f t="shared" si="5"/>
        <v>0</v>
      </c>
      <c r="P112" s="98"/>
    </row>
    <row r="113" spans="1:16" ht="13.5" thickBot="1">
      <c r="A113" s="144"/>
      <c r="B113" s="99"/>
      <c r="C113" s="100"/>
      <c r="D113" s="100"/>
      <c r="E113" s="100"/>
      <c r="F113" s="100"/>
      <c r="G113" s="100"/>
      <c r="H113" s="100"/>
      <c r="I113" s="100"/>
      <c r="J113" s="100"/>
      <c r="K113" s="100"/>
      <c r="L113" s="100"/>
      <c r="M113" s="100"/>
      <c r="N113" s="100"/>
      <c r="O113" s="233" t="s">
        <v>4</v>
      </c>
      <c r="P113" s="98"/>
    </row>
    <row r="114" spans="1:16" ht="16.5" thickBot="1">
      <c r="A114" s="144" t="s">
        <v>238</v>
      </c>
      <c r="B114" s="229">
        <f>SUM(B108:B112)</f>
        <v>0</v>
      </c>
      <c r="C114" s="229">
        <f t="shared" ref="C114:O114" si="9">SUM(C108:C112)</f>
        <v>0</v>
      </c>
      <c r="D114" s="229">
        <f t="shared" si="9"/>
        <v>0</v>
      </c>
      <c r="E114" s="229">
        <f t="shared" si="9"/>
        <v>0</v>
      </c>
      <c r="F114" s="229">
        <f t="shared" si="9"/>
        <v>0</v>
      </c>
      <c r="G114" s="229">
        <f t="shared" si="9"/>
        <v>0</v>
      </c>
      <c r="H114" s="229">
        <f t="shared" si="9"/>
        <v>0</v>
      </c>
      <c r="I114" s="229">
        <f t="shared" si="9"/>
        <v>0</v>
      </c>
      <c r="J114" s="229">
        <f t="shared" si="9"/>
        <v>0</v>
      </c>
      <c r="K114" s="229">
        <f t="shared" si="9"/>
        <v>0</v>
      </c>
      <c r="L114" s="229">
        <f t="shared" si="9"/>
        <v>0</v>
      </c>
      <c r="M114" s="229">
        <f t="shared" si="9"/>
        <v>0</v>
      </c>
      <c r="N114" s="229">
        <f t="shared" si="9"/>
        <v>0</v>
      </c>
      <c r="O114" s="234">
        <f t="shared" si="9"/>
        <v>0</v>
      </c>
      <c r="P114" s="98"/>
    </row>
    <row r="115" spans="1:16" ht="13.5" thickTop="1"/>
  </sheetData>
  <mergeCells count="3">
    <mergeCell ref="B1:B2"/>
    <mergeCell ref="D1:E1"/>
    <mergeCell ref="B3:H3"/>
  </mergeCells>
  <phoneticPr fontId="70" type="noConversion"/>
  <hyperlinks>
    <hyperlink ref="K3" location="budget!A1" display="Click here back to Home Page!"/>
    <hyperlink ref="L3" location="Frontpage!A1" display="Frontpage!A1"/>
    <hyperlink ref="K3:L3" location="Frontpage!A1" display="Click here back to Home Page!"/>
  </hyperlinks>
  <printOptions horizontalCentered="1" verticalCentered="1"/>
  <pageMargins left="0.11811023622047245" right="0.15748031496062992" top="0.19685039370078741" bottom="0.19685039370078741" header="0.19685039370078741" footer="0.19685039370078741"/>
  <pageSetup paperSize="9" scale="52" orientation="portrait" horizontalDpi="4294967292" r:id="rId1"/>
  <headerFooter alignWithMargins="0"/>
  <drawing r:id="rId2"/>
</worksheet>
</file>

<file path=xl/worksheets/sheet18.xml><?xml version="1.0" encoding="utf-8"?>
<worksheet xmlns="http://schemas.openxmlformats.org/spreadsheetml/2006/main" xmlns:r="http://schemas.openxmlformats.org/officeDocument/2006/relationships">
  <dimension ref="A1:BJ133"/>
  <sheetViews>
    <sheetView showGridLines="0" showZeros="0" topLeftCell="A3" workbookViewId="0">
      <pane ySplit="1770" activePane="bottomLeft"/>
      <selection activeCell="A3" sqref="A3"/>
      <selection pane="bottomLeft" activeCell="D11" sqref="D11"/>
    </sheetView>
  </sheetViews>
  <sheetFormatPr defaultRowHeight="12.75"/>
  <cols>
    <col min="1" max="1" width="30.140625" customWidth="1"/>
    <col min="2" max="13" width="11.7109375" customWidth="1"/>
    <col min="14" max="14" width="5.7109375" customWidth="1"/>
  </cols>
  <sheetData>
    <row r="1" spans="1:62" ht="15.75">
      <c r="A1" s="92"/>
      <c r="B1" s="511"/>
      <c r="C1" s="92"/>
      <c r="D1" s="507"/>
      <c r="E1" s="507"/>
    </row>
    <row r="2" spans="1:62" ht="16.5" thickBot="1">
      <c r="B2" s="511"/>
      <c r="C2" s="92"/>
      <c r="D2" s="122"/>
      <c r="E2" s="122"/>
    </row>
    <row r="3" spans="1:62" ht="17.25" thickTop="1" thickBot="1">
      <c r="A3" s="102" t="s">
        <v>114</v>
      </c>
      <c r="B3" s="497">
        <f>Summary!D1</f>
        <v>0</v>
      </c>
      <c r="C3" s="498"/>
      <c r="D3" s="498"/>
      <c r="E3" s="498"/>
      <c r="F3" s="498"/>
      <c r="G3" s="498"/>
      <c r="H3" s="499"/>
      <c r="K3" s="124" t="s">
        <v>117</v>
      </c>
      <c r="L3" s="124" t="s">
        <v>190</v>
      </c>
    </row>
    <row r="4" spans="1:62" ht="13.5" thickTop="1"/>
    <row r="5" spans="1:62">
      <c r="A5" s="92"/>
      <c r="B5" s="92"/>
      <c r="C5" s="92"/>
      <c r="D5" s="92"/>
      <c r="E5" s="92"/>
      <c r="F5" s="92"/>
      <c r="G5" s="92"/>
      <c r="H5" s="92"/>
    </row>
    <row r="6" spans="1:62" s="89" customFormat="1" ht="16.5" thickBot="1">
      <c r="A6" s="93"/>
      <c r="B6" s="115" t="s">
        <v>139</v>
      </c>
      <c r="C6" s="115" t="s">
        <v>27</v>
      </c>
      <c r="D6" s="115" t="s">
        <v>28</v>
      </c>
      <c r="E6" s="115" t="s">
        <v>140</v>
      </c>
      <c r="F6" s="115" t="s">
        <v>30</v>
      </c>
      <c r="G6" s="115" t="s">
        <v>141</v>
      </c>
      <c r="H6" s="115" t="s">
        <v>142</v>
      </c>
      <c r="I6" s="116" t="s">
        <v>143</v>
      </c>
      <c r="J6" s="116" t="s">
        <v>144</v>
      </c>
      <c r="K6" s="116" t="s">
        <v>136</v>
      </c>
      <c r="L6" s="116" t="s">
        <v>137</v>
      </c>
      <c r="M6" s="116" t="s">
        <v>138</v>
      </c>
      <c r="N6" s="116"/>
      <c r="O6" s="117" t="s">
        <v>145</v>
      </c>
      <c r="P6" s="117" t="s">
        <v>4</v>
      </c>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row>
    <row r="7" spans="1:62" s="89" customFormat="1" ht="15.75">
      <c r="A7" s="201"/>
      <c r="B7" s="202" t="s">
        <v>146</v>
      </c>
      <c r="C7" s="203" t="s">
        <v>146</v>
      </c>
      <c r="D7" s="203" t="s">
        <v>146</v>
      </c>
      <c r="E7" s="203" t="s">
        <v>146</v>
      </c>
      <c r="F7" s="203" t="s">
        <v>146</v>
      </c>
      <c r="G7" s="203" t="s">
        <v>146</v>
      </c>
      <c r="H7" s="203" t="s">
        <v>146</v>
      </c>
      <c r="I7" s="204" t="s">
        <v>146</v>
      </c>
      <c r="J7" s="204" t="s">
        <v>146</v>
      </c>
      <c r="K7" s="204" t="s">
        <v>146</v>
      </c>
      <c r="L7" s="204" t="s">
        <v>146</v>
      </c>
      <c r="M7" s="204" t="s">
        <v>146</v>
      </c>
      <c r="N7" s="205"/>
      <c r="O7" s="204" t="s">
        <v>147</v>
      </c>
      <c r="P7" s="205" t="s">
        <v>4</v>
      </c>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row>
    <row r="8" spans="1:62">
      <c r="A8" s="141" t="s">
        <v>148</v>
      </c>
      <c r="B8" s="97"/>
      <c r="C8" s="98"/>
      <c r="D8" s="98"/>
      <c r="E8" s="98"/>
      <c r="F8" s="98"/>
      <c r="G8" s="98"/>
      <c r="H8" s="98"/>
      <c r="I8" s="98"/>
      <c r="J8" s="98"/>
      <c r="K8" s="98"/>
      <c r="L8" s="98"/>
      <c r="M8" s="98"/>
      <c r="N8" s="98"/>
      <c r="O8" s="98"/>
      <c r="P8" s="98"/>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row>
    <row r="9" spans="1:62" ht="15.75">
      <c r="A9" s="142" t="str">
        <f>Summary!C14</f>
        <v xml:space="preserve">Sales </v>
      </c>
      <c r="B9" s="97"/>
      <c r="C9" s="97"/>
      <c r="D9" s="97"/>
      <c r="E9" s="97"/>
      <c r="F9" s="97"/>
      <c r="G9" s="97"/>
      <c r="H9" s="97"/>
      <c r="I9" s="97"/>
      <c r="J9" s="97"/>
      <c r="K9" s="97"/>
      <c r="L9" s="97"/>
      <c r="M9" s="97"/>
      <c r="N9" s="98"/>
      <c r="O9" s="169">
        <f>SUM(B9:M9)</f>
        <v>0</v>
      </c>
      <c r="P9" s="98"/>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row>
    <row r="10" spans="1:62" ht="15.75">
      <c r="A10" s="142" t="str">
        <f>Summary!C15</f>
        <v>Sales - No GST</v>
      </c>
      <c r="B10" s="97"/>
      <c r="C10" s="98"/>
      <c r="D10" s="98"/>
      <c r="E10" s="98"/>
      <c r="F10" s="98"/>
      <c r="G10" s="98"/>
      <c r="H10" s="98"/>
      <c r="I10" s="98"/>
      <c r="J10" s="98"/>
      <c r="K10" s="98"/>
      <c r="L10" s="98"/>
      <c r="M10" s="98"/>
      <c r="N10" s="98"/>
      <c r="O10" s="169">
        <f t="shared" ref="O10:O91" si="0">SUM(B10:M10)</f>
        <v>0</v>
      </c>
      <c r="P10" s="98"/>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row>
    <row r="11" spans="1:62" ht="15.75">
      <c r="A11" s="142" t="str">
        <f>Summary!C16</f>
        <v>Sales - Other</v>
      </c>
      <c r="B11" s="97"/>
      <c r="C11" s="98"/>
      <c r="D11" s="98"/>
      <c r="E11" s="98"/>
      <c r="F11" s="98"/>
      <c r="G11" s="98"/>
      <c r="H11" s="98"/>
      <c r="I11" s="98"/>
      <c r="J11" s="98"/>
      <c r="K11" s="98"/>
      <c r="L11" s="98"/>
      <c r="M11" s="98"/>
      <c r="N11" s="98"/>
      <c r="O11" s="169">
        <f t="shared" si="0"/>
        <v>0</v>
      </c>
      <c r="P11" s="98"/>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row>
    <row r="12" spans="1:62" ht="15.75">
      <c r="A12" s="142" t="str">
        <f>Summary!C17</f>
        <v>Sales -</v>
      </c>
      <c r="B12" s="97"/>
      <c r="C12" s="98"/>
      <c r="D12" s="98"/>
      <c r="E12" s="98"/>
      <c r="F12" s="98"/>
      <c r="G12" s="98"/>
      <c r="H12" s="98"/>
      <c r="I12" s="98"/>
      <c r="J12" s="98"/>
      <c r="K12" s="98"/>
      <c r="L12" s="98"/>
      <c r="M12" s="98"/>
      <c r="N12" s="98"/>
      <c r="O12" s="169">
        <f t="shared" si="0"/>
        <v>0</v>
      </c>
      <c r="P12" s="98"/>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row>
    <row r="13" spans="1:62" ht="15.75">
      <c r="A13" s="142" t="str">
        <f>Summary!C18</f>
        <v>Interest</v>
      </c>
      <c r="B13" s="97"/>
      <c r="C13" s="98"/>
      <c r="D13" s="98"/>
      <c r="E13" s="98"/>
      <c r="F13" s="98"/>
      <c r="G13" s="98"/>
      <c r="H13" s="98"/>
      <c r="I13" s="98"/>
      <c r="J13" s="98"/>
      <c r="K13" s="98"/>
      <c r="L13" s="98"/>
      <c r="M13" s="98"/>
      <c r="N13" s="98"/>
      <c r="O13" s="169">
        <f t="shared" si="0"/>
        <v>0</v>
      </c>
      <c r="P13" s="98"/>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row>
    <row r="14" spans="1:62" ht="15.75">
      <c r="A14" s="142" t="str">
        <f>Summary!C19</f>
        <v>Spare 1 (no GST)</v>
      </c>
      <c r="B14" s="97"/>
      <c r="C14" s="98"/>
      <c r="D14" s="98"/>
      <c r="E14" s="98"/>
      <c r="F14" s="98"/>
      <c r="G14" s="98"/>
      <c r="H14" s="98"/>
      <c r="I14" s="98"/>
      <c r="J14" s="98"/>
      <c r="K14" s="98"/>
      <c r="L14" s="98"/>
      <c r="M14" s="98"/>
      <c r="N14" s="98"/>
      <c r="O14" s="169">
        <f t="shared" si="0"/>
        <v>0</v>
      </c>
      <c r="P14" s="98"/>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row>
    <row r="15" spans="1:62" ht="15.75">
      <c r="A15" s="142" t="str">
        <f>Summary!C20</f>
        <v>Wage Subsidy</v>
      </c>
      <c r="B15" s="97">
        <v>0</v>
      </c>
      <c r="C15" s="98">
        <v>0</v>
      </c>
      <c r="D15" s="98"/>
      <c r="E15" s="98"/>
      <c r="F15" s="98"/>
      <c r="G15" s="98"/>
      <c r="H15" s="98"/>
      <c r="I15" s="98"/>
      <c r="J15" s="98"/>
      <c r="K15" s="98"/>
      <c r="L15" s="98"/>
      <c r="M15" s="98"/>
      <c r="N15" s="98"/>
      <c r="O15" s="169">
        <f t="shared" si="0"/>
        <v>0</v>
      </c>
      <c r="P15" s="98"/>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row>
    <row r="16" spans="1:62" ht="15.75">
      <c r="A16" s="142" t="str">
        <f>Summary!C21</f>
        <v>Dividends Received</v>
      </c>
      <c r="B16" s="97"/>
      <c r="C16" s="98"/>
      <c r="D16" s="98"/>
      <c r="E16" s="98"/>
      <c r="F16" s="98"/>
      <c r="G16" s="98"/>
      <c r="H16" s="98"/>
      <c r="I16" s="98"/>
      <c r="J16" s="98"/>
      <c r="K16" s="98"/>
      <c r="L16" s="98"/>
      <c r="M16" s="98"/>
      <c r="N16" s="98"/>
      <c r="O16" s="169">
        <f t="shared" si="0"/>
        <v>0</v>
      </c>
      <c r="P16" s="98"/>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row>
    <row r="17" spans="1:62" ht="15.75">
      <c r="A17" s="142" t="str">
        <f>Summary!C22</f>
        <v>Spare 1</v>
      </c>
      <c r="B17" s="97"/>
      <c r="C17" s="98"/>
      <c r="D17" s="98"/>
      <c r="E17" s="98"/>
      <c r="F17" s="98"/>
      <c r="G17" s="98"/>
      <c r="H17" s="98"/>
      <c r="I17" s="98"/>
      <c r="J17" s="98"/>
      <c r="K17" s="98"/>
      <c r="L17" s="98"/>
      <c r="M17" s="98"/>
      <c r="N17" s="98"/>
      <c r="O17" s="169">
        <f t="shared" si="0"/>
        <v>0</v>
      </c>
      <c r="P17" s="98"/>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row>
    <row r="18" spans="1:62" ht="15.75">
      <c r="A18" s="142" t="str">
        <f>Summary!C23</f>
        <v>Other Income</v>
      </c>
      <c r="B18" s="97"/>
      <c r="C18" s="98"/>
      <c r="D18" s="98"/>
      <c r="E18" s="98"/>
      <c r="F18" s="98"/>
      <c r="G18" s="98"/>
      <c r="H18" s="98"/>
      <c r="I18" s="98"/>
      <c r="J18" s="98"/>
      <c r="K18" s="98"/>
      <c r="L18" s="98"/>
      <c r="M18" s="98"/>
      <c r="N18" s="98"/>
      <c r="O18" s="169">
        <f t="shared" si="0"/>
        <v>0</v>
      </c>
      <c r="P18" s="98"/>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row>
    <row r="19" spans="1:62" ht="16.5" thickBot="1">
      <c r="A19" s="142"/>
      <c r="B19" s="130"/>
      <c r="C19" s="131"/>
      <c r="D19" s="131"/>
      <c r="E19" s="131"/>
      <c r="F19" s="131"/>
      <c r="G19" s="131"/>
      <c r="H19" s="131"/>
      <c r="I19" s="131"/>
      <c r="J19" s="131"/>
      <c r="K19" s="131"/>
      <c r="L19" s="131"/>
      <c r="M19" s="131"/>
      <c r="N19" s="131"/>
      <c r="O19" s="176">
        <f t="shared" si="0"/>
        <v>0</v>
      </c>
      <c r="P19" s="98"/>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row>
    <row r="20" spans="1:62" s="15" customFormat="1" ht="16.5" thickBot="1">
      <c r="A20" s="143" t="s">
        <v>149</v>
      </c>
      <c r="B20" s="166">
        <f t="shared" ref="B20:M20" si="1">SUM(B9:B19)</f>
        <v>0</v>
      </c>
      <c r="C20" s="160">
        <f t="shared" si="1"/>
        <v>0</v>
      </c>
      <c r="D20" s="160">
        <f t="shared" si="1"/>
        <v>0</v>
      </c>
      <c r="E20" s="160">
        <f t="shared" si="1"/>
        <v>0</v>
      </c>
      <c r="F20" s="160">
        <f t="shared" si="1"/>
        <v>0</v>
      </c>
      <c r="G20" s="160">
        <f t="shared" si="1"/>
        <v>0</v>
      </c>
      <c r="H20" s="160">
        <f t="shared" si="1"/>
        <v>0</v>
      </c>
      <c r="I20" s="160">
        <f t="shared" si="1"/>
        <v>0</v>
      </c>
      <c r="J20" s="160">
        <f t="shared" si="1"/>
        <v>0</v>
      </c>
      <c r="K20" s="160">
        <f t="shared" si="1"/>
        <v>0</v>
      </c>
      <c r="L20" s="160">
        <f t="shared" si="1"/>
        <v>0</v>
      </c>
      <c r="M20" s="160">
        <f t="shared" si="1"/>
        <v>0</v>
      </c>
      <c r="N20" s="160"/>
      <c r="O20" s="167">
        <f>SUM(B20:M20)</f>
        <v>0</v>
      </c>
      <c r="P20" s="98"/>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row>
    <row r="21" spans="1:62" ht="13.5" thickTop="1">
      <c r="A21" s="142"/>
      <c r="B21" s="132"/>
      <c r="C21" s="133"/>
      <c r="D21" s="133"/>
      <c r="E21" s="133"/>
      <c r="F21" s="133"/>
      <c r="G21" s="133"/>
      <c r="H21" s="133"/>
      <c r="I21" s="133"/>
      <c r="J21" s="133"/>
      <c r="K21" s="133"/>
      <c r="L21" s="133"/>
      <c r="M21" s="133"/>
      <c r="N21" s="133"/>
      <c r="O21" s="134">
        <f t="shared" si="0"/>
        <v>0</v>
      </c>
      <c r="P21" s="98"/>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row>
    <row r="22" spans="1:62">
      <c r="A22" s="142" t="s">
        <v>150</v>
      </c>
      <c r="B22" s="99">
        <v>0</v>
      </c>
      <c r="C22" s="100"/>
      <c r="D22" s="100"/>
      <c r="E22" s="100"/>
      <c r="F22" s="100"/>
      <c r="G22" s="100"/>
      <c r="H22" s="100"/>
      <c r="I22" s="100"/>
      <c r="J22" s="100"/>
      <c r="K22" s="100"/>
      <c r="L22" s="100"/>
      <c r="M22" s="100"/>
      <c r="N22" s="100"/>
      <c r="O22" s="98">
        <f t="shared" si="0"/>
        <v>0</v>
      </c>
      <c r="P22" s="98"/>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row>
    <row r="23" spans="1:62">
      <c r="A23" s="141" t="s">
        <v>61</v>
      </c>
      <c r="B23" s="99"/>
      <c r="C23" s="100"/>
      <c r="D23" s="100"/>
      <c r="E23" s="100"/>
      <c r="F23" s="100"/>
      <c r="G23" s="100"/>
      <c r="H23" s="100"/>
      <c r="I23" s="100"/>
      <c r="J23" s="100"/>
      <c r="K23" s="100"/>
      <c r="L23" s="100"/>
      <c r="M23" s="100"/>
      <c r="N23" s="100"/>
      <c r="O23" s="98">
        <f t="shared" si="0"/>
        <v>0</v>
      </c>
      <c r="P23" s="98"/>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row>
    <row r="24" spans="1:62">
      <c r="A24" s="142"/>
      <c r="B24" s="99"/>
      <c r="C24" s="100"/>
      <c r="D24" s="100"/>
      <c r="E24" s="100"/>
      <c r="F24" s="100"/>
      <c r="G24" s="100"/>
      <c r="H24" s="100"/>
      <c r="I24" s="100"/>
      <c r="J24" s="100"/>
      <c r="K24" s="100"/>
      <c r="L24" s="100"/>
      <c r="M24" s="100"/>
      <c r="N24" s="100"/>
      <c r="O24" s="98">
        <f t="shared" si="0"/>
        <v>0</v>
      </c>
      <c r="P24" s="98"/>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row>
    <row r="25" spans="1:62">
      <c r="A25" s="142" t="str">
        <f>Summary!C26</f>
        <v>Purchases for Resale</v>
      </c>
      <c r="B25" s="97"/>
      <c r="C25" s="98"/>
      <c r="D25" s="98"/>
      <c r="E25" s="98"/>
      <c r="F25" s="98"/>
      <c r="G25" s="98"/>
      <c r="H25" s="98"/>
      <c r="I25" s="98"/>
      <c r="J25" s="98"/>
      <c r="K25" s="98"/>
      <c r="L25" s="98"/>
      <c r="M25" s="98"/>
      <c r="N25" s="98"/>
      <c r="O25" s="206">
        <f t="shared" si="0"/>
        <v>0</v>
      </c>
      <c r="P25" s="98"/>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row>
    <row r="26" spans="1:62">
      <c r="A26" s="142" t="str">
        <f>Summary!C27</f>
        <v>Purchases - other</v>
      </c>
      <c r="B26" s="97"/>
      <c r="C26" s="98"/>
      <c r="D26" s="98"/>
      <c r="E26" s="98"/>
      <c r="F26" s="98"/>
      <c r="G26" s="98"/>
      <c r="H26" s="98"/>
      <c r="I26" s="98"/>
      <c r="J26" s="98"/>
      <c r="K26" s="98"/>
      <c r="L26" s="98"/>
      <c r="M26" s="98"/>
      <c r="N26" s="98"/>
      <c r="O26" s="206">
        <f t="shared" si="0"/>
        <v>0</v>
      </c>
      <c r="P26" s="98"/>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row>
    <row r="27" spans="1:62">
      <c r="A27" s="142" t="str">
        <f>Summary!C28</f>
        <v>Freight &amp; Cartage</v>
      </c>
      <c r="B27" s="97"/>
      <c r="C27" s="98"/>
      <c r="D27" s="98"/>
      <c r="E27" s="98"/>
      <c r="F27" s="98"/>
      <c r="G27" s="98"/>
      <c r="H27" s="98"/>
      <c r="I27" s="98"/>
      <c r="J27" s="98"/>
      <c r="K27" s="98"/>
      <c r="L27" s="98"/>
      <c r="M27" s="98"/>
      <c r="N27" s="98"/>
      <c r="O27" s="206">
        <f t="shared" si="0"/>
        <v>0</v>
      </c>
      <c r="P27" s="98"/>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row>
    <row r="28" spans="1:62">
      <c r="A28" s="142" t="str">
        <f>Summary!C29</f>
        <v>Wages &amp; PAYE</v>
      </c>
      <c r="B28" s="97"/>
      <c r="C28" s="98"/>
      <c r="D28" s="98"/>
      <c r="E28" s="98"/>
      <c r="F28" s="98"/>
      <c r="G28" s="98"/>
      <c r="H28" s="98"/>
      <c r="I28" s="98"/>
      <c r="J28" s="98"/>
      <c r="K28" s="98"/>
      <c r="L28" s="98"/>
      <c r="M28" s="98"/>
      <c r="N28" s="98"/>
      <c r="O28" s="206">
        <f t="shared" si="0"/>
        <v>0</v>
      </c>
      <c r="P28" s="98"/>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row>
    <row r="29" spans="1:62">
      <c r="A29" s="142" t="str">
        <f>Summary!C30</f>
        <v>Sub Contractors</v>
      </c>
      <c r="B29" s="97"/>
      <c r="C29" s="98"/>
      <c r="D29" s="98"/>
      <c r="E29" s="98"/>
      <c r="F29" s="98"/>
      <c r="G29" s="98"/>
      <c r="H29" s="98"/>
      <c r="I29" s="98"/>
      <c r="J29" s="98"/>
      <c r="K29" s="98"/>
      <c r="L29" s="98"/>
      <c r="M29" s="98"/>
      <c r="N29" s="98"/>
      <c r="O29" s="206">
        <f t="shared" si="0"/>
        <v>0</v>
      </c>
      <c r="P29" s="98"/>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row>
    <row r="30" spans="1:62">
      <c r="A30" s="142" t="str">
        <f>Summary!C31</f>
        <v>Management Fees</v>
      </c>
      <c r="B30" s="97"/>
      <c r="C30" s="97"/>
      <c r="D30" s="97"/>
      <c r="E30" s="97"/>
      <c r="F30" s="97"/>
      <c r="G30" s="97"/>
      <c r="H30" s="97"/>
      <c r="I30" s="97"/>
      <c r="J30" s="98"/>
      <c r="K30" s="98"/>
      <c r="L30" s="98"/>
      <c r="M30" s="98"/>
      <c r="N30" s="98"/>
      <c r="O30" s="206">
        <f t="shared" si="0"/>
        <v>0</v>
      </c>
      <c r="P30" s="98"/>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row>
    <row r="31" spans="1:62">
      <c r="A31" s="142" t="str">
        <f>Summary!C32</f>
        <v>Spare 2</v>
      </c>
      <c r="B31" s="97"/>
      <c r="C31" s="98"/>
      <c r="D31" s="98"/>
      <c r="E31" s="98"/>
      <c r="F31" s="98"/>
      <c r="G31" s="98"/>
      <c r="H31" s="98"/>
      <c r="I31" s="98"/>
      <c r="J31" s="98"/>
      <c r="K31" s="98"/>
      <c r="L31" s="98"/>
      <c r="M31" s="98"/>
      <c r="N31" s="98"/>
      <c r="O31" s="206">
        <f t="shared" si="0"/>
        <v>0</v>
      </c>
      <c r="P31" s="98"/>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row>
    <row r="32" spans="1:62">
      <c r="A32" s="142" t="str">
        <f>Summary!C33</f>
        <v>Spare 3</v>
      </c>
      <c r="B32" s="97"/>
      <c r="C32" s="98"/>
      <c r="D32" s="98"/>
      <c r="E32" s="98"/>
      <c r="F32" s="98"/>
      <c r="G32" s="98"/>
      <c r="H32" s="98"/>
      <c r="I32" s="98"/>
      <c r="J32" s="98"/>
      <c r="K32" s="98"/>
      <c r="L32" s="98"/>
      <c r="M32" s="98"/>
      <c r="N32" s="98"/>
      <c r="O32" s="206">
        <f t="shared" si="0"/>
        <v>0</v>
      </c>
      <c r="P32" s="98"/>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row>
    <row r="33" spans="1:62">
      <c r="A33" s="142" t="str">
        <f>Summary!C34</f>
        <v>Spare 4</v>
      </c>
      <c r="B33" s="97"/>
      <c r="C33" s="98"/>
      <c r="D33" s="98"/>
      <c r="E33" s="98"/>
      <c r="F33" s="98"/>
      <c r="G33" s="98"/>
      <c r="H33" s="98"/>
      <c r="I33" s="98"/>
      <c r="J33" s="98"/>
      <c r="K33" s="98"/>
      <c r="L33" s="98"/>
      <c r="M33" s="98"/>
      <c r="N33" s="98"/>
      <c r="O33" s="206">
        <f t="shared" si="0"/>
        <v>0</v>
      </c>
      <c r="P33" s="98"/>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row>
    <row r="34" spans="1:62" ht="13.5" thickBot="1">
      <c r="A34" s="142"/>
      <c r="B34" s="130"/>
      <c r="C34" s="131"/>
      <c r="D34" s="131"/>
      <c r="E34" s="131"/>
      <c r="F34" s="131"/>
      <c r="G34" s="131"/>
      <c r="H34" s="131"/>
      <c r="I34" s="131"/>
      <c r="J34" s="131"/>
      <c r="K34" s="131"/>
      <c r="L34" s="131"/>
      <c r="M34" s="131"/>
      <c r="N34" s="131"/>
      <c r="O34" s="207">
        <f t="shared" si="0"/>
        <v>0</v>
      </c>
      <c r="P34" s="98"/>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row>
    <row r="35" spans="1:62" ht="16.5" thickBot="1">
      <c r="A35" s="144" t="s">
        <v>154</v>
      </c>
      <c r="B35" s="166">
        <f t="shared" ref="B35:M35" si="2">SUM(B25:B34)</f>
        <v>0</v>
      </c>
      <c r="C35" s="166">
        <f t="shared" si="2"/>
        <v>0</v>
      </c>
      <c r="D35" s="166">
        <f t="shared" si="2"/>
        <v>0</v>
      </c>
      <c r="E35" s="166">
        <f t="shared" si="2"/>
        <v>0</v>
      </c>
      <c r="F35" s="166">
        <f t="shared" si="2"/>
        <v>0</v>
      </c>
      <c r="G35" s="166">
        <f t="shared" si="2"/>
        <v>0</v>
      </c>
      <c r="H35" s="166">
        <f t="shared" si="2"/>
        <v>0</v>
      </c>
      <c r="I35" s="166">
        <f t="shared" si="2"/>
        <v>0</v>
      </c>
      <c r="J35" s="166">
        <f t="shared" si="2"/>
        <v>0</v>
      </c>
      <c r="K35" s="166">
        <f t="shared" si="2"/>
        <v>0</v>
      </c>
      <c r="L35" s="166">
        <f t="shared" si="2"/>
        <v>0</v>
      </c>
      <c r="M35" s="166">
        <f t="shared" si="2"/>
        <v>0</v>
      </c>
      <c r="N35" s="166"/>
      <c r="O35" s="167">
        <f t="shared" si="0"/>
        <v>0</v>
      </c>
      <c r="P35" s="98"/>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row>
    <row r="36" spans="1:62" ht="13.5" thickTop="1">
      <c r="A36" s="142"/>
      <c r="B36" s="132"/>
      <c r="C36" s="135"/>
      <c r="D36" s="135"/>
      <c r="E36" s="135"/>
      <c r="F36" s="135"/>
      <c r="G36" s="135"/>
      <c r="H36" s="135"/>
      <c r="I36" s="135"/>
      <c r="J36" s="135"/>
      <c r="K36" s="135"/>
      <c r="L36" s="135"/>
      <c r="M36" s="135"/>
      <c r="N36" s="135"/>
      <c r="O36" s="134">
        <f t="shared" si="0"/>
        <v>0</v>
      </c>
      <c r="P36" s="98"/>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row>
    <row r="37" spans="1:62">
      <c r="A37" s="142" t="s">
        <v>150</v>
      </c>
      <c r="B37" s="99"/>
      <c r="C37" s="100"/>
      <c r="D37" s="100"/>
      <c r="E37" s="100"/>
      <c r="F37" s="100"/>
      <c r="G37" s="100"/>
      <c r="H37" s="100"/>
      <c r="I37" s="100"/>
      <c r="J37" s="100"/>
      <c r="K37" s="100"/>
      <c r="L37" s="100"/>
      <c r="M37" s="100"/>
      <c r="N37" s="100"/>
      <c r="O37" s="98">
        <f t="shared" si="0"/>
        <v>0</v>
      </c>
      <c r="P37" s="98"/>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row>
    <row r="38" spans="1:62">
      <c r="A38" s="144" t="s">
        <v>155</v>
      </c>
      <c r="B38" s="99"/>
      <c r="C38" s="100"/>
      <c r="D38" s="100"/>
      <c r="E38" s="100"/>
      <c r="F38" s="100"/>
      <c r="G38" s="100"/>
      <c r="H38" s="100"/>
      <c r="I38" s="100"/>
      <c r="J38" s="100"/>
      <c r="K38" s="100"/>
      <c r="L38" s="100"/>
      <c r="M38" s="100"/>
      <c r="N38" s="100"/>
      <c r="O38" s="98">
        <f t="shared" si="0"/>
        <v>0</v>
      </c>
      <c r="P38" s="98"/>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row>
    <row r="39" spans="1:62">
      <c r="A39" s="144"/>
      <c r="B39" s="99"/>
      <c r="C39" s="100"/>
      <c r="D39" s="100"/>
      <c r="E39" s="100"/>
      <c r="F39" s="100"/>
      <c r="G39" s="100"/>
      <c r="H39" s="100"/>
      <c r="I39" s="100"/>
      <c r="J39" s="100"/>
      <c r="K39" s="100"/>
      <c r="L39" s="100"/>
      <c r="M39" s="100"/>
      <c r="N39" s="100"/>
      <c r="O39" s="98">
        <f t="shared" si="0"/>
        <v>0</v>
      </c>
      <c r="P39" s="98"/>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row>
    <row r="40" spans="1:62">
      <c r="A40" s="144" t="str">
        <f>Summary!C40</f>
        <v>Advertising Costs</v>
      </c>
      <c r="B40" s="97"/>
      <c r="C40" s="98"/>
      <c r="D40" s="98"/>
      <c r="E40" s="98"/>
      <c r="F40" s="98"/>
      <c r="G40" s="98"/>
      <c r="H40" s="98"/>
      <c r="I40" s="98"/>
      <c r="J40" s="98"/>
      <c r="K40" s="98"/>
      <c r="L40" s="98"/>
      <c r="M40" s="98"/>
      <c r="N40" s="98"/>
      <c r="O40" s="206">
        <f t="shared" si="0"/>
        <v>0</v>
      </c>
      <c r="P40" s="98"/>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row>
    <row r="41" spans="1:62">
      <c r="A41" s="144" t="str">
        <f>Summary!C41</f>
        <v>Cleaning Rubbish Laundry</v>
      </c>
      <c r="B41" s="97"/>
      <c r="C41" s="98"/>
      <c r="D41" s="98"/>
      <c r="E41" s="98"/>
      <c r="F41" s="98"/>
      <c r="G41" s="98"/>
      <c r="H41" s="98"/>
      <c r="I41" s="98"/>
      <c r="J41" s="98"/>
      <c r="K41" s="98"/>
      <c r="L41" s="98"/>
      <c r="M41" s="98"/>
      <c r="N41" s="98"/>
      <c r="O41" s="206">
        <f t="shared" si="0"/>
        <v>0</v>
      </c>
      <c r="P41" s="98"/>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row>
    <row r="42" spans="1:62">
      <c r="A42" s="144" t="str">
        <f>Summary!C42</f>
        <v>Commissions</v>
      </c>
      <c r="B42" s="97"/>
      <c r="C42" s="98"/>
      <c r="D42" s="98"/>
      <c r="E42" s="98"/>
      <c r="F42" s="98"/>
      <c r="G42" s="98"/>
      <c r="H42" s="98"/>
      <c r="I42" s="98"/>
      <c r="J42" s="98"/>
      <c r="K42" s="98"/>
      <c r="L42" s="98"/>
      <c r="M42" s="98"/>
      <c r="N42" s="98"/>
      <c r="O42" s="206">
        <f t="shared" si="0"/>
        <v>0</v>
      </c>
      <c r="P42" s="98"/>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row>
    <row r="43" spans="1:62">
      <c r="A43" s="144" t="str">
        <f>Summary!C43</f>
        <v>Entertainment - Deduct.</v>
      </c>
      <c r="B43" s="97"/>
      <c r="C43" s="97"/>
      <c r="D43" s="97"/>
      <c r="E43" s="97"/>
      <c r="F43" s="97"/>
      <c r="G43" s="97"/>
      <c r="H43" s="97"/>
      <c r="I43" s="97"/>
      <c r="J43" s="97"/>
      <c r="K43" s="97"/>
      <c r="L43" s="97"/>
      <c r="M43" s="97"/>
      <c r="N43" s="98"/>
      <c r="O43" s="206">
        <f t="shared" si="0"/>
        <v>0</v>
      </c>
      <c r="P43" s="98"/>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row>
    <row r="44" spans="1:62">
      <c r="A44" s="144" t="str">
        <f>Summary!C44</f>
        <v>Entertainment - Non Deduct.</v>
      </c>
      <c r="B44" s="97"/>
      <c r="C44" s="98"/>
      <c r="D44" s="98"/>
      <c r="E44" s="98"/>
      <c r="F44" s="98"/>
      <c r="G44" s="98"/>
      <c r="H44" s="98"/>
      <c r="I44" s="98"/>
      <c r="J44" s="98"/>
      <c r="K44" s="98"/>
      <c r="L44" s="98"/>
      <c r="M44" s="98"/>
      <c r="N44" s="98"/>
      <c r="O44" s="206">
        <f t="shared" si="0"/>
        <v>0</v>
      </c>
      <c r="P44" s="98"/>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row>
    <row r="45" spans="1:62">
      <c r="A45" s="144" t="str">
        <f>Summary!C45</f>
        <v>Electricity &amp; Gas</v>
      </c>
      <c r="B45" s="97"/>
      <c r="C45" s="98"/>
      <c r="D45" s="98"/>
      <c r="E45" s="98"/>
      <c r="F45" s="98"/>
      <c r="G45" s="98"/>
      <c r="H45" s="98"/>
      <c r="I45" s="98"/>
      <c r="J45" s="98"/>
      <c r="K45" s="98"/>
      <c r="L45" s="98"/>
      <c r="M45" s="98"/>
      <c r="N45" s="98"/>
      <c r="O45" s="206">
        <f t="shared" si="0"/>
        <v>0</v>
      </c>
      <c r="P45" s="98"/>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row>
    <row r="46" spans="1:62">
      <c r="A46" s="144" t="str">
        <f>Summary!C46</f>
        <v>Equipment Hire</v>
      </c>
      <c r="B46" s="97"/>
      <c r="C46" s="98"/>
      <c r="D46" s="98"/>
      <c r="E46" s="98"/>
      <c r="F46" s="98"/>
      <c r="G46" s="98"/>
      <c r="H46" s="98"/>
      <c r="I46" s="98"/>
      <c r="J46" s="98"/>
      <c r="K46" s="98"/>
      <c r="L46" s="98"/>
      <c r="M46" s="98"/>
      <c r="N46" s="98"/>
      <c r="O46" s="206">
        <f t="shared" si="0"/>
        <v>0</v>
      </c>
      <c r="P46" s="98"/>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row>
    <row r="47" spans="1:62">
      <c r="A47" s="144" t="str">
        <f>Summary!C47</f>
        <v>Fuel</v>
      </c>
      <c r="B47" s="97"/>
      <c r="C47" s="98"/>
      <c r="D47" s="98"/>
      <c r="E47" s="98"/>
      <c r="F47" s="98"/>
      <c r="G47" s="98"/>
      <c r="H47" s="98"/>
      <c r="I47" s="98"/>
      <c r="J47" s="98"/>
      <c r="K47" s="98"/>
      <c r="L47" s="98"/>
      <c r="M47" s="98"/>
      <c r="N47" s="98"/>
      <c r="O47" s="206">
        <f t="shared" si="0"/>
        <v>0</v>
      </c>
      <c r="P47" s="98"/>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row>
    <row r="48" spans="1:62">
      <c r="A48" s="144" t="str">
        <f>Summary!C48</f>
        <v>General Operating Expenses</v>
      </c>
      <c r="B48" s="97"/>
      <c r="C48" s="98"/>
      <c r="D48" s="98"/>
      <c r="E48" s="98"/>
      <c r="F48" s="98"/>
      <c r="G48" s="98"/>
      <c r="H48" s="98"/>
      <c r="I48" s="98"/>
      <c r="J48" s="98"/>
      <c r="K48" s="98"/>
      <c r="L48" s="98"/>
      <c r="M48" s="98"/>
      <c r="N48" s="98"/>
      <c r="O48" s="206">
        <f t="shared" si="0"/>
        <v>0</v>
      </c>
      <c r="P48" s="98"/>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row>
    <row r="49" spans="1:62">
      <c r="A49" s="144" t="str">
        <f>Summary!C49</f>
        <v>Motor Vehicles Costs</v>
      </c>
      <c r="B49" s="97"/>
      <c r="C49" s="97"/>
      <c r="D49" s="97"/>
      <c r="E49" s="97"/>
      <c r="F49" s="97"/>
      <c r="G49" s="97"/>
      <c r="H49" s="97"/>
      <c r="I49" s="97"/>
      <c r="J49" s="97"/>
      <c r="K49" s="97"/>
      <c r="L49" s="97"/>
      <c r="M49" s="97"/>
      <c r="N49" s="98"/>
      <c r="O49" s="206">
        <f t="shared" si="0"/>
        <v>0</v>
      </c>
      <c r="P49" s="98"/>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row>
    <row r="50" spans="1:62">
      <c r="A50" s="144" t="str">
        <f>Summary!C50</f>
        <v>M.V. Leasing Costs</v>
      </c>
      <c r="B50" s="97"/>
      <c r="C50" s="98"/>
      <c r="D50" s="98"/>
      <c r="E50" s="98"/>
      <c r="F50" s="98"/>
      <c r="G50" s="98"/>
      <c r="H50" s="98"/>
      <c r="I50" s="98"/>
      <c r="J50" s="98"/>
      <c r="K50" s="98"/>
      <c r="L50" s="98"/>
      <c r="M50" s="98"/>
      <c r="N50" s="98"/>
      <c r="O50" s="206">
        <f t="shared" si="0"/>
        <v>0</v>
      </c>
      <c r="P50" s="98"/>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row>
    <row r="51" spans="1:62">
      <c r="A51" s="144" t="str">
        <f>Summary!C51</f>
        <v>Packaging Material</v>
      </c>
      <c r="B51" s="97"/>
      <c r="C51" s="98"/>
      <c r="D51" s="98"/>
      <c r="E51" s="98"/>
      <c r="F51" s="98"/>
      <c r="G51" s="98"/>
      <c r="H51" s="98"/>
      <c r="I51" s="98"/>
      <c r="J51" s="98"/>
      <c r="K51" s="98"/>
      <c r="L51" s="98"/>
      <c r="M51" s="98"/>
      <c r="N51" s="98"/>
      <c r="O51" s="206">
        <f t="shared" si="0"/>
        <v>0</v>
      </c>
      <c r="P51" s="98"/>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row>
    <row r="52" spans="1:62">
      <c r="A52" s="144" t="str">
        <f>Summary!C52</f>
        <v>Protective Clothing</v>
      </c>
      <c r="B52" s="97"/>
      <c r="C52" s="98"/>
      <c r="D52" s="98"/>
      <c r="E52" s="98"/>
      <c r="F52" s="98"/>
      <c r="G52" s="98"/>
      <c r="H52" s="98"/>
      <c r="I52" s="98"/>
      <c r="J52" s="98"/>
      <c r="K52" s="98"/>
      <c r="L52" s="98"/>
      <c r="M52" s="98"/>
      <c r="N52" s="98"/>
      <c r="O52" s="206">
        <f t="shared" si="0"/>
        <v>0</v>
      </c>
      <c r="P52" s="98"/>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row>
    <row r="53" spans="1:62">
      <c r="A53" s="144" t="str">
        <f>Summary!C53</f>
        <v>Registrations</v>
      </c>
      <c r="B53" s="97"/>
      <c r="C53" s="98"/>
      <c r="D53" s="98"/>
      <c r="E53" s="98"/>
      <c r="F53" s="98"/>
      <c r="G53" s="98"/>
      <c r="H53" s="98"/>
      <c r="I53" s="98"/>
      <c r="J53" s="98"/>
      <c r="K53" s="98"/>
      <c r="L53" s="98"/>
      <c r="M53" s="98"/>
      <c r="N53" s="98"/>
      <c r="O53" s="206">
        <f t="shared" si="0"/>
        <v>0</v>
      </c>
      <c r="P53" s="98"/>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row>
    <row r="54" spans="1:62">
      <c r="A54" s="144" t="str">
        <f>Summary!C54</f>
        <v>R&amp;M - Equipment / Plant</v>
      </c>
      <c r="B54" s="97"/>
      <c r="C54" s="98"/>
      <c r="D54" s="98"/>
      <c r="E54" s="98"/>
      <c r="F54" s="98"/>
      <c r="G54" s="98"/>
      <c r="H54" s="98"/>
      <c r="I54" s="98"/>
      <c r="J54" s="98"/>
      <c r="K54" s="98"/>
      <c r="L54" s="98"/>
      <c r="M54" s="98"/>
      <c r="N54" s="98"/>
      <c r="O54" s="206">
        <f t="shared" si="0"/>
        <v>0</v>
      </c>
      <c r="P54" s="98"/>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row>
    <row r="55" spans="1:62">
      <c r="A55" s="144" t="str">
        <f>Summary!C55</f>
        <v>R&amp;M - Building</v>
      </c>
      <c r="B55" s="97"/>
      <c r="C55" s="98"/>
      <c r="D55" s="98"/>
      <c r="E55" s="98"/>
      <c r="F55" s="98"/>
      <c r="G55" s="98"/>
      <c r="H55" s="98"/>
      <c r="I55" s="98"/>
      <c r="J55" s="98"/>
      <c r="K55" s="98"/>
      <c r="L55" s="98"/>
      <c r="M55" s="98"/>
      <c r="N55" s="98"/>
      <c r="O55" s="206">
        <f t="shared" si="0"/>
        <v>0</v>
      </c>
      <c r="P55" s="98"/>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row>
    <row r="56" spans="1:62">
      <c r="A56" s="144" t="str">
        <f>Summary!C56</f>
        <v>Replacement-Small Items</v>
      </c>
      <c r="B56" s="97"/>
      <c r="C56" s="98"/>
      <c r="D56" s="98"/>
      <c r="E56" s="98"/>
      <c r="F56" s="98"/>
      <c r="G56" s="98"/>
      <c r="H56" s="98"/>
      <c r="I56" s="98"/>
      <c r="J56" s="98"/>
      <c r="K56" s="98"/>
      <c r="L56" s="98"/>
      <c r="M56" s="98"/>
      <c r="N56" s="98"/>
      <c r="O56" s="206">
        <f t="shared" si="0"/>
        <v>0</v>
      </c>
      <c r="P56" s="98"/>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row>
    <row r="57" spans="1:62">
      <c r="A57" s="144" t="str">
        <f>Summary!C57</f>
        <v>Rent &amp; Rates</v>
      </c>
      <c r="B57" s="97"/>
      <c r="C57" s="98"/>
      <c r="D57" s="98"/>
      <c r="E57" s="98"/>
      <c r="F57" s="98"/>
      <c r="G57" s="98"/>
      <c r="H57" s="98"/>
      <c r="I57" s="98"/>
      <c r="J57" s="98"/>
      <c r="K57" s="98"/>
      <c r="L57" s="98"/>
      <c r="M57" s="98"/>
      <c r="N57" s="98"/>
      <c r="O57" s="206">
        <f t="shared" si="0"/>
        <v>0</v>
      </c>
      <c r="P57" s="98"/>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row>
    <row r="58" spans="1:62">
      <c r="A58" s="144" t="str">
        <f>Summary!C58</f>
        <v>Security</v>
      </c>
      <c r="B58" s="97"/>
      <c r="C58" s="98"/>
      <c r="D58" s="98"/>
      <c r="E58" s="98"/>
      <c r="F58" s="98"/>
      <c r="G58" s="98"/>
      <c r="H58" s="98"/>
      <c r="I58" s="98"/>
      <c r="J58" s="98"/>
      <c r="K58" s="98"/>
      <c r="L58" s="98"/>
      <c r="M58" s="98"/>
      <c r="N58" s="98"/>
      <c r="O58" s="206">
        <f t="shared" si="0"/>
        <v>0</v>
      </c>
      <c r="P58" s="98"/>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row>
    <row r="59" spans="1:62">
      <c r="A59" s="144" t="str">
        <f>Summary!C59</f>
        <v>Staff Costs</v>
      </c>
      <c r="B59" s="97"/>
      <c r="C59" s="98"/>
      <c r="D59" s="98"/>
      <c r="E59" s="98"/>
      <c r="F59" s="98"/>
      <c r="G59" s="98"/>
      <c r="H59" s="98"/>
      <c r="I59" s="98"/>
      <c r="J59" s="98"/>
      <c r="K59" s="98"/>
      <c r="L59" s="98"/>
      <c r="M59" s="98"/>
      <c r="N59" s="98"/>
      <c r="O59" s="206">
        <f t="shared" si="0"/>
        <v>0</v>
      </c>
      <c r="P59" s="98"/>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row>
    <row r="60" spans="1:62">
      <c r="A60" s="144" t="str">
        <f>Summary!C60</f>
        <v>Travel Accommodation</v>
      </c>
      <c r="B60" s="97"/>
      <c r="C60" s="98"/>
      <c r="D60" s="98"/>
      <c r="E60" s="98"/>
      <c r="F60" s="98"/>
      <c r="G60" s="98"/>
      <c r="H60" s="98"/>
      <c r="I60" s="98"/>
      <c r="J60" s="98"/>
      <c r="K60" s="98"/>
      <c r="L60" s="98"/>
      <c r="M60" s="98"/>
      <c r="N60" s="98"/>
      <c r="O60" s="206">
        <f t="shared" si="0"/>
        <v>0</v>
      </c>
      <c r="P60" s="98"/>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row>
    <row r="61" spans="1:62">
      <c r="A61" s="144" t="str">
        <f>Summary!C61</f>
        <v>Travel Meals</v>
      </c>
      <c r="B61" s="97"/>
      <c r="C61" s="98"/>
      <c r="D61" s="98"/>
      <c r="E61" s="98"/>
      <c r="F61" s="98"/>
      <c r="G61" s="98"/>
      <c r="H61" s="98"/>
      <c r="I61" s="98"/>
      <c r="J61" s="98"/>
      <c r="K61" s="98"/>
      <c r="L61" s="98"/>
      <c r="M61" s="98"/>
      <c r="N61" s="98"/>
      <c r="O61" s="206">
        <f t="shared" si="0"/>
        <v>0</v>
      </c>
      <c r="P61" s="98"/>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row>
    <row r="62" spans="1:62">
      <c r="A62" s="144" t="str">
        <f>Summary!C62</f>
        <v>Travel Overseas</v>
      </c>
      <c r="B62" s="97"/>
      <c r="C62" s="98"/>
      <c r="D62" s="98"/>
      <c r="E62" s="98"/>
      <c r="F62" s="98"/>
      <c r="G62" s="98"/>
      <c r="H62" s="98"/>
      <c r="I62" s="98"/>
      <c r="J62" s="98"/>
      <c r="K62" s="98"/>
      <c r="L62" s="98"/>
      <c r="M62" s="98"/>
      <c r="N62" s="98"/>
      <c r="O62" s="206">
        <f t="shared" si="0"/>
        <v>0</v>
      </c>
      <c r="P62" s="98"/>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row>
    <row r="63" spans="1:62">
      <c r="A63" s="144" t="str">
        <f>Summary!C63</f>
        <v>Travel Taxi</v>
      </c>
      <c r="B63" s="97"/>
      <c r="C63" s="98"/>
      <c r="D63" s="98"/>
      <c r="E63" s="98"/>
      <c r="F63" s="98"/>
      <c r="G63" s="98"/>
      <c r="H63" s="98"/>
      <c r="I63" s="98"/>
      <c r="J63" s="98"/>
      <c r="K63" s="98"/>
      <c r="L63" s="98"/>
      <c r="M63" s="98"/>
      <c r="N63" s="98"/>
      <c r="O63" s="206">
        <f t="shared" si="0"/>
        <v>0</v>
      </c>
      <c r="P63" s="98"/>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row>
    <row r="64" spans="1:62">
      <c r="A64" s="144" t="str">
        <f>Summary!C64</f>
        <v>Spare 2</v>
      </c>
      <c r="B64" s="97">
        <v>0</v>
      </c>
      <c r="C64" s="98"/>
      <c r="D64" s="98"/>
      <c r="E64" s="98"/>
      <c r="F64" s="98"/>
      <c r="G64" s="98"/>
      <c r="H64" s="98"/>
      <c r="I64" s="98"/>
      <c r="J64" s="98"/>
      <c r="K64" s="98"/>
      <c r="L64" s="98"/>
      <c r="M64" s="98"/>
      <c r="N64" s="98"/>
      <c r="O64" s="206">
        <f t="shared" si="0"/>
        <v>0</v>
      </c>
      <c r="P64" s="98"/>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row>
    <row r="65" spans="1:62">
      <c r="A65" s="144" t="str">
        <f>Summary!C65</f>
        <v>Spare 3</v>
      </c>
      <c r="B65" s="97"/>
      <c r="C65" s="98"/>
      <c r="D65" s="98"/>
      <c r="E65" s="98"/>
      <c r="F65" s="98"/>
      <c r="G65" s="98"/>
      <c r="H65" s="98"/>
      <c r="I65" s="98"/>
      <c r="J65" s="98"/>
      <c r="K65" s="98"/>
      <c r="L65" s="98"/>
      <c r="M65" s="98"/>
      <c r="N65" s="98"/>
      <c r="O65" s="206">
        <f t="shared" si="0"/>
        <v>0</v>
      </c>
      <c r="P65" s="98"/>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row>
    <row r="66" spans="1:62">
      <c r="A66" s="144" t="str">
        <f>Summary!C66</f>
        <v>Spare 4</v>
      </c>
      <c r="B66" s="97"/>
      <c r="C66" s="98"/>
      <c r="D66" s="98"/>
      <c r="E66" s="98"/>
      <c r="F66" s="98"/>
      <c r="G66" s="98"/>
      <c r="H66" s="98"/>
      <c r="I66" s="98"/>
      <c r="J66" s="98"/>
      <c r="K66" s="98"/>
      <c r="L66" s="98"/>
      <c r="M66" s="98"/>
      <c r="N66" s="98"/>
      <c r="O66" s="206">
        <f t="shared" si="0"/>
        <v>0</v>
      </c>
      <c r="P66" s="98"/>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row>
    <row r="67" spans="1:62" ht="13.5" thickBot="1">
      <c r="A67" s="144"/>
      <c r="B67" s="130"/>
      <c r="C67" s="131"/>
      <c r="D67" s="131"/>
      <c r="E67" s="131"/>
      <c r="F67" s="131"/>
      <c r="G67" s="131"/>
      <c r="H67" s="131"/>
      <c r="I67" s="131"/>
      <c r="J67" s="131"/>
      <c r="K67" s="131"/>
      <c r="L67" s="131"/>
      <c r="M67" s="131"/>
      <c r="N67" s="131"/>
      <c r="O67" s="207"/>
      <c r="P67" s="98"/>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row>
    <row r="68" spans="1:62" ht="16.5" thickBot="1">
      <c r="A68" s="144" t="s">
        <v>182</v>
      </c>
      <c r="B68" s="168">
        <f>SUM(B40:B66)</f>
        <v>0</v>
      </c>
      <c r="C68" s="167">
        <f>SUM(C40:C66)</f>
        <v>0</v>
      </c>
      <c r="D68" s="167">
        <f t="shared" ref="D68:M68" si="3">SUM(D40:D66)</f>
        <v>0</v>
      </c>
      <c r="E68" s="167">
        <f t="shared" si="3"/>
        <v>0</v>
      </c>
      <c r="F68" s="167">
        <f t="shared" si="3"/>
        <v>0</v>
      </c>
      <c r="G68" s="167">
        <f t="shared" si="3"/>
        <v>0</v>
      </c>
      <c r="H68" s="167">
        <f t="shared" si="3"/>
        <v>0</v>
      </c>
      <c r="I68" s="167">
        <f t="shared" si="3"/>
        <v>0</v>
      </c>
      <c r="J68" s="167">
        <f t="shared" si="3"/>
        <v>0</v>
      </c>
      <c r="K68" s="167">
        <f t="shared" si="3"/>
        <v>0</v>
      </c>
      <c r="L68" s="167">
        <f t="shared" si="3"/>
        <v>0</v>
      </c>
      <c r="M68" s="167">
        <f t="shared" si="3"/>
        <v>0</v>
      </c>
      <c r="N68" s="167"/>
      <c r="O68" s="167">
        <f>SUM(B68:M68)</f>
        <v>0</v>
      </c>
      <c r="P68" s="98"/>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row>
    <row r="69" spans="1:62" ht="13.5" thickTop="1">
      <c r="A69" s="144"/>
      <c r="B69" s="136"/>
      <c r="C69" s="134"/>
      <c r="D69" s="134"/>
      <c r="E69" s="134"/>
      <c r="F69" s="134"/>
      <c r="G69" s="134"/>
      <c r="H69" s="134"/>
      <c r="I69" s="134"/>
      <c r="J69" s="134"/>
      <c r="K69" s="134"/>
      <c r="L69" s="134"/>
      <c r="M69" s="134"/>
      <c r="N69" s="134"/>
      <c r="O69" s="134"/>
      <c r="P69" s="98"/>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row>
    <row r="70" spans="1:62">
      <c r="A70" s="144" t="str">
        <f>Summary!C70</f>
        <v>Accounting Expenses</v>
      </c>
      <c r="B70" s="97"/>
      <c r="C70" s="98"/>
      <c r="D70" s="98"/>
      <c r="E70" s="98"/>
      <c r="F70" s="98"/>
      <c r="G70" s="98"/>
      <c r="H70" s="98"/>
      <c r="I70" s="98"/>
      <c r="J70" s="98"/>
      <c r="K70" s="98"/>
      <c r="L70" s="98"/>
      <c r="M70" s="98"/>
      <c r="N70" s="98"/>
      <c r="O70" s="206">
        <f t="shared" si="0"/>
        <v>0</v>
      </c>
      <c r="P70" s="98"/>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row>
    <row r="71" spans="1:62">
      <c r="A71" s="144" t="str">
        <f>Summary!C71</f>
        <v>Computer Expenses</v>
      </c>
      <c r="B71" s="97"/>
      <c r="C71" s="97"/>
      <c r="D71" s="97"/>
      <c r="E71" s="97"/>
      <c r="F71" s="97"/>
      <c r="G71" s="97"/>
      <c r="H71" s="97"/>
      <c r="I71" s="97"/>
      <c r="J71" s="97"/>
      <c r="K71" s="97"/>
      <c r="L71" s="97"/>
      <c r="M71" s="98"/>
      <c r="N71" s="98"/>
      <c r="O71" s="206">
        <f t="shared" si="0"/>
        <v>0</v>
      </c>
      <c r="P71" s="98"/>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row>
    <row r="72" spans="1:62">
      <c r="A72" s="144" t="str">
        <f>Summary!C72</f>
        <v>Courier Costs</v>
      </c>
      <c r="B72" s="97"/>
      <c r="C72" s="97"/>
      <c r="D72" s="97"/>
      <c r="E72" s="97"/>
      <c r="F72" s="97"/>
      <c r="G72" s="97"/>
      <c r="H72" s="97"/>
      <c r="I72" s="97"/>
      <c r="J72" s="97"/>
      <c r="K72" s="97"/>
      <c r="L72" s="97"/>
      <c r="M72" s="98"/>
      <c r="N72" s="98"/>
      <c r="O72" s="206">
        <f t="shared" si="0"/>
        <v>0</v>
      </c>
      <c r="P72" s="98"/>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row>
    <row r="73" spans="1:62">
      <c r="A73" s="144" t="str">
        <f>Summary!C73</f>
        <v>Directors Fees</v>
      </c>
      <c r="B73" s="97"/>
      <c r="C73" s="97"/>
      <c r="D73" s="97"/>
      <c r="E73" s="97"/>
      <c r="F73" s="97"/>
      <c r="G73" s="97"/>
      <c r="H73" s="97"/>
      <c r="I73" s="97"/>
      <c r="J73" s="97"/>
      <c r="K73" s="97"/>
      <c r="L73" s="97"/>
      <c r="M73" s="98"/>
      <c r="N73" s="98"/>
      <c r="O73" s="206">
        <f t="shared" si="0"/>
        <v>0</v>
      </c>
      <c r="P73" s="98"/>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row>
    <row r="74" spans="1:62">
      <c r="A74" s="144" t="str">
        <f>Summary!C74</f>
        <v>Donations</v>
      </c>
      <c r="B74" s="97"/>
      <c r="C74" s="97"/>
      <c r="D74" s="97"/>
      <c r="E74" s="97"/>
      <c r="F74" s="97"/>
      <c r="G74" s="97"/>
      <c r="H74" s="97"/>
      <c r="I74" s="97"/>
      <c r="J74" s="97"/>
      <c r="K74" s="97"/>
      <c r="L74" s="97"/>
      <c r="M74" s="98"/>
      <c r="N74" s="98"/>
      <c r="O74" s="206">
        <f t="shared" si="0"/>
        <v>0</v>
      </c>
      <c r="P74" s="98"/>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row>
    <row r="75" spans="1:62">
      <c r="A75" s="144" t="str">
        <f>Summary!C75</f>
        <v>General Administration Expense</v>
      </c>
      <c r="B75" s="97"/>
      <c r="C75" s="97"/>
      <c r="D75" s="97"/>
      <c r="E75" s="97"/>
      <c r="F75" s="97"/>
      <c r="G75" s="97"/>
      <c r="H75" s="97"/>
      <c r="I75" s="97"/>
      <c r="J75" s="97"/>
      <c r="K75" s="97"/>
      <c r="L75" s="97"/>
      <c r="M75" s="97"/>
      <c r="N75" s="98"/>
      <c r="O75" s="206">
        <f t="shared" si="0"/>
        <v>0</v>
      </c>
      <c r="P75" s="98"/>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row>
    <row r="76" spans="1:62">
      <c r="A76" s="144" t="str">
        <f>Summary!C76</f>
        <v>Legal - deductable</v>
      </c>
      <c r="B76" s="97"/>
      <c r="C76" s="97"/>
      <c r="D76" s="97"/>
      <c r="E76" s="97"/>
      <c r="F76" s="97"/>
      <c r="G76" s="97"/>
      <c r="H76" s="97"/>
      <c r="I76" s="97"/>
      <c r="J76" s="97"/>
      <c r="K76" s="97"/>
      <c r="L76" s="97"/>
      <c r="M76" s="98"/>
      <c r="N76" s="98"/>
      <c r="O76" s="206">
        <f t="shared" si="0"/>
        <v>0</v>
      </c>
      <c r="P76" s="98"/>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row>
    <row r="77" spans="1:62">
      <c r="A77" s="144" t="str">
        <f>Summary!C77</f>
        <v>Legal - non deductable</v>
      </c>
      <c r="B77" s="97"/>
      <c r="C77" s="97"/>
      <c r="D77" s="97"/>
      <c r="E77" s="97"/>
      <c r="F77" s="97"/>
      <c r="G77" s="97"/>
      <c r="H77" s="97"/>
      <c r="I77" s="97"/>
      <c r="J77" s="97"/>
      <c r="K77" s="97"/>
      <c r="L77" s="97"/>
      <c r="M77" s="98"/>
      <c r="N77" s="98"/>
      <c r="O77" s="206">
        <f t="shared" si="0"/>
        <v>0</v>
      </c>
      <c r="P77" s="98"/>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row>
    <row r="78" spans="1:62">
      <c r="A78" s="144" t="str">
        <f>Summary!C78</f>
        <v>Licence Fees</v>
      </c>
      <c r="B78" s="97"/>
      <c r="C78" s="97"/>
      <c r="D78" s="97"/>
      <c r="E78" s="97"/>
      <c r="F78" s="97"/>
      <c r="G78" s="97"/>
      <c r="H78" s="97"/>
      <c r="I78" s="97"/>
      <c r="J78" s="97"/>
      <c r="K78" s="97"/>
      <c r="L78" s="97"/>
      <c r="M78" s="98"/>
      <c r="N78" s="98"/>
      <c r="O78" s="206">
        <f t="shared" si="0"/>
        <v>0</v>
      </c>
      <c r="P78" s="98"/>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row>
    <row r="79" spans="1:62">
      <c r="A79" s="144" t="str">
        <f>Summary!C79</f>
        <v>Management Salaries</v>
      </c>
      <c r="B79" s="97"/>
      <c r="C79" s="97"/>
      <c r="D79" s="97"/>
      <c r="E79" s="97"/>
      <c r="F79" s="97"/>
      <c r="G79" s="97"/>
      <c r="H79" s="97"/>
      <c r="I79" s="97"/>
      <c r="J79" s="97"/>
      <c r="K79" s="97"/>
      <c r="L79" s="97"/>
      <c r="M79" s="98"/>
      <c r="N79" s="98"/>
      <c r="O79" s="206">
        <f t="shared" si="0"/>
        <v>0</v>
      </c>
      <c r="P79" s="98"/>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row>
    <row r="80" spans="1:62">
      <c r="A80" s="144" t="str">
        <f>Summary!C80</f>
        <v>Postage</v>
      </c>
      <c r="B80" s="97"/>
      <c r="C80" s="97"/>
      <c r="D80" s="97"/>
      <c r="E80" s="97"/>
      <c r="F80" s="97"/>
      <c r="G80" s="97"/>
      <c r="H80" s="97"/>
      <c r="I80" s="97"/>
      <c r="J80" s="97"/>
      <c r="K80" s="97"/>
      <c r="L80" s="97"/>
      <c r="M80" s="98"/>
      <c r="N80" s="98"/>
      <c r="O80" s="206">
        <f t="shared" si="0"/>
        <v>0</v>
      </c>
      <c r="P80" s="98"/>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row>
    <row r="81" spans="1:62">
      <c r="A81" s="144" t="str">
        <f>Summary!C81</f>
        <v>Printing &amp; Stationery</v>
      </c>
      <c r="B81" s="97"/>
      <c r="C81" s="97"/>
      <c r="D81" s="97"/>
      <c r="E81" s="97"/>
      <c r="F81" s="97"/>
      <c r="G81" s="97"/>
      <c r="H81" s="97"/>
      <c r="I81" s="97"/>
      <c r="J81" s="97"/>
      <c r="K81" s="97"/>
      <c r="L81" s="97"/>
      <c r="M81" s="98"/>
      <c r="N81" s="98"/>
      <c r="O81" s="206">
        <f t="shared" si="0"/>
        <v>0</v>
      </c>
      <c r="P81" s="98"/>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row>
    <row r="82" spans="1:62">
      <c r="A82" s="144" t="str">
        <f>Summary!C82</f>
        <v>Telephone</v>
      </c>
      <c r="B82" s="97"/>
      <c r="C82" s="98"/>
      <c r="D82" s="98"/>
      <c r="E82" s="98"/>
      <c r="F82" s="98"/>
      <c r="G82" s="98"/>
      <c r="H82" s="98"/>
      <c r="I82" s="98"/>
      <c r="J82" s="98"/>
      <c r="K82" s="98"/>
      <c r="L82" s="98"/>
      <c r="M82" s="98"/>
      <c r="N82" s="98"/>
      <c r="O82" s="206">
        <f t="shared" si="0"/>
        <v>0</v>
      </c>
      <c r="P82" s="98"/>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row>
    <row r="83" spans="1:62">
      <c r="A83" s="144" t="str">
        <f>Summary!C83</f>
        <v>Training</v>
      </c>
      <c r="B83" s="97"/>
      <c r="C83" s="98"/>
      <c r="D83" s="98"/>
      <c r="E83" s="98"/>
      <c r="F83" s="98"/>
      <c r="G83" s="98"/>
      <c r="H83" s="98"/>
      <c r="I83" s="98"/>
      <c r="J83" s="98"/>
      <c r="K83" s="98"/>
      <c r="L83" s="98"/>
      <c r="M83" s="98"/>
      <c r="N83" s="98"/>
      <c r="O83" s="206">
        <f t="shared" si="0"/>
        <v>0</v>
      </c>
      <c r="P83" s="98"/>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row>
    <row r="84" spans="1:62">
      <c r="A84" s="144" t="str">
        <f>Summary!C84</f>
        <v>Staff Recruitment Costs</v>
      </c>
      <c r="B84" s="97"/>
      <c r="C84" s="98"/>
      <c r="D84" s="98"/>
      <c r="E84" s="98"/>
      <c r="F84" s="98"/>
      <c r="G84" s="98"/>
      <c r="H84" s="98"/>
      <c r="I84" s="98"/>
      <c r="J84" s="98"/>
      <c r="K84" s="98"/>
      <c r="L84" s="98"/>
      <c r="M84" s="98"/>
      <c r="N84" s="98"/>
      <c r="O84" s="206">
        <f t="shared" si="0"/>
        <v>0</v>
      </c>
      <c r="P84" s="98"/>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row>
    <row r="85" spans="1:62">
      <c r="A85" s="144" t="str">
        <f>Summary!C85</f>
        <v>Staff Training</v>
      </c>
      <c r="B85" s="97"/>
      <c r="C85" s="98"/>
      <c r="D85" s="98"/>
      <c r="E85" s="98"/>
      <c r="F85" s="98"/>
      <c r="G85" s="98"/>
      <c r="H85" s="98"/>
      <c r="I85" s="98"/>
      <c r="J85" s="98"/>
      <c r="K85" s="98"/>
      <c r="L85" s="98"/>
      <c r="M85" s="98"/>
      <c r="N85" s="98"/>
      <c r="O85" s="206">
        <f t="shared" si="0"/>
        <v>0</v>
      </c>
      <c r="P85" s="98"/>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row>
    <row r="86" spans="1:62">
      <c r="A86" s="144" t="str">
        <f>Summary!C86</f>
        <v>Subscription</v>
      </c>
      <c r="B86" s="97"/>
      <c r="C86" s="97"/>
      <c r="D86" s="97"/>
      <c r="E86" s="97"/>
      <c r="F86" s="97"/>
      <c r="G86" s="97"/>
      <c r="H86" s="97"/>
      <c r="I86" s="97"/>
      <c r="J86" s="97"/>
      <c r="K86" s="97"/>
      <c r="L86" s="97"/>
      <c r="M86" s="97"/>
      <c r="N86" s="98"/>
      <c r="O86" s="206">
        <f t="shared" si="0"/>
        <v>0</v>
      </c>
      <c r="P86" s="98"/>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row>
    <row r="87" spans="1:62">
      <c r="A87" s="144" t="str">
        <f>Summary!C87</f>
        <v>Spare 1</v>
      </c>
      <c r="B87" s="97"/>
      <c r="C87" s="98"/>
      <c r="D87" s="98"/>
      <c r="E87" s="98"/>
      <c r="F87" s="98"/>
      <c r="G87" s="98"/>
      <c r="H87" s="98"/>
      <c r="I87" s="98"/>
      <c r="J87" s="98"/>
      <c r="K87" s="98"/>
      <c r="L87" s="98"/>
      <c r="M87" s="98"/>
      <c r="N87" s="98"/>
      <c r="O87" s="206">
        <f t="shared" si="0"/>
        <v>0</v>
      </c>
      <c r="P87" s="98"/>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row>
    <row r="88" spans="1:62">
      <c r="A88" s="144" t="str">
        <f>Summary!C88</f>
        <v>Spare 2</v>
      </c>
      <c r="B88" s="97"/>
      <c r="C88" s="98"/>
      <c r="D88" s="98"/>
      <c r="E88" s="98"/>
      <c r="F88" s="98"/>
      <c r="G88" s="98"/>
      <c r="H88" s="98"/>
      <c r="I88" s="98"/>
      <c r="J88" s="98"/>
      <c r="K88" s="98"/>
      <c r="L88" s="98"/>
      <c r="M88" s="98"/>
      <c r="N88" s="98"/>
      <c r="O88" s="206">
        <f t="shared" si="0"/>
        <v>0</v>
      </c>
      <c r="P88" s="98"/>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row>
    <row r="89" spans="1:62">
      <c r="A89" s="144" t="str">
        <f>Summary!C89</f>
        <v>Spare3</v>
      </c>
      <c r="B89" s="97"/>
      <c r="C89" s="98"/>
      <c r="D89" s="98"/>
      <c r="E89" s="98"/>
      <c r="F89" s="98"/>
      <c r="G89" s="98"/>
      <c r="H89" s="98"/>
      <c r="I89" s="98"/>
      <c r="J89" s="98"/>
      <c r="K89" s="98"/>
      <c r="L89" s="98"/>
      <c r="M89" s="98"/>
      <c r="N89" s="98"/>
      <c r="O89" s="206">
        <f t="shared" si="0"/>
        <v>0</v>
      </c>
      <c r="P89" s="98"/>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row>
    <row r="90" spans="1:62" ht="13.5" thickBot="1">
      <c r="A90" s="144"/>
      <c r="B90" s="130"/>
      <c r="C90" s="131"/>
      <c r="D90" s="131"/>
      <c r="E90" s="131"/>
      <c r="F90" s="131"/>
      <c r="G90" s="131"/>
      <c r="H90" s="131"/>
      <c r="I90" s="131"/>
      <c r="J90" s="131"/>
      <c r="K90" s="131"/>
      <c r="L90" s="131"/>
      <c r="M90" s="131"/>
      <c r="N90" s="131"/>
      <c r="O90" s="207"/>
      <c r="P90" s="98"/>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row>
    <row r="91" spans="1:62" ht="16.5" thickBot="1">
      <c r="A91" s="144" t="s">
        <v>183</v>
      </c>
      <c r="B91" s="168">
        <f>SUM(B70:B86)</f>
        <v>0</v>
      </c>
      <c r="C91" s="167">
        <f>SUM(C70:C86)</f>
        <v>0</v>
      </c>
      <c r="D91" s="167">
        <f t="shared" ref="D91:M91" si="4">SUM(D70:D86)</f>
        <v>0</v>
      </c>
      <c r="E91" s="167">
        <f t="shared" si="4"/>
        <v>0</v>
      </c>
      <c r="F91" s="167">
        <f t="shared" si="4"/>
        <v>0</v>
      </c>
      <c r="G91" s="167">
        <f t="shared" si="4"/>
        <v>0</v>
      </c>
      <c r="H91" s="167">
        <f t="shared" si="4"/>
        <v>0</v>
      </c>
      <c r="I91" s="167">
        <f t="shared" si="4"/>
        <v>0</v>
      </c>
      <c r="J91" s="167">
        <f t="shared" si="4"/>
        <v>0</v>
      </c>
      <c r="K91" s="167">
        <f t="shared" si="4"/>
        <v>0</v>
      </c>
      <c r="L91" s="167">
        <f t="shared" si="4"/>
        <v>0</v>
      </c>
      <c r="M91" s="167">
        <f t="shared" si="4"/>
        <v>0</v>
      </c>
      <c r="N91" s="167"/>
      <c r="O91" s="215">
        <f t="shared" si="0"/>
        <v>0</v>
      </c>
      <c r="P91" s="98"/>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row>
    <row r="92" spans="1:62" ht="13.5" thickTop="1">
      <c r="A92" s="144"/>
      <c r="B92" s="136"/>
      <c r="C92" s="134"/>
      <c r="D92" s="134"/>
      <c r="E92" s="134"/>
      <c r="F92" s="134"/>
      <c r="G92" s="134"/>
      <c r="H92" s="134"/>
      <c r="I92" s="134"/>
      <c r="J92" s="134"/>
      <c r="K92" s="134"/>
      <c r="L92" s="134"/>
      <c r="M92" s="134"/>
      <c r="N92" s="134"/>
      <c r="O92" s="134"/>
      <c r="P92" s="98"/>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row>
    <row r="93" spans="1:62">
      <c r="A93" s="144" t="str">
        <f>Summary!C93</f>
        <v>ACC levies</v>
      </c>
      <c r="B93" s="97"/>
      <c r="C93" s="98"/>
      <c r="D93" s="98"/>
      <c r="E93" s="98"/>
      <c r="F93" s="98"/>
      <c r="G93" s="98"/>
      <c r="H93" s="98"/>
      <c r="I93" s="98"/>
      <c r="J93" s="98"/>
      <c r="K93" s="98"/>
      <c r="L93" s="98"/>
      <c r="M93" s="98"/>
      <c r="N93" s="98"/>
      <c r="O93" s="98">
        <f t="shared" ref="O93:O107" si="5">SUM(B93:M93)</f>
        <v>0</v>
      </c>
      <c r="P93" s="98"/>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row>
    <row r="94" spans="1:62">
      <c r="A94" s="144" t="str">
        <f>Summary!C94</f>
        <v>Bank Charges</v>
      </c>
      <c r="B94" s="97"/>
      <c r="C94" s="98"/>
      <c r="D94" s="98"/>
      <c r="E94" s="98"/>
      <c r="F94" s="98"/>
      <c r="G94" s="98"/>
      <c r="H94" s="98"/>
      <c r="I94" s="98"/>
      <c r="J94" s="98"/>
      <c r="K94" s="98"/>
      <c r="L94" s="98"/>
      <c r="M94" s="98"/>
      <c r="N94" s="98"/>
      <c r="O94" s="98">
        <f t="shared" si="5"/>
        <v>0</v>
      </c>
      <c r="P94" s="98"/>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row>
    <row r="95" spans="1:62">
      <c r="A95" s="144" t="str">
        <f>Summary!C95</f>
        <v>Interest</v>
      </c>
      <c r="B95" s="97"/>
      <c r="C95" s="98"/>
      <c r="D95" s="98"/>
      <c r="E95" s="98"/>
      <c r="F95" s="98"/>
      <c r="G95" s="98"/>
      <c r="H95" s="98"/>
      <c r="I95" s="98"/>
      <c r="J95" s="98"/>
      <c r="K95" s="98"/>
      <c r="L95" s="98"/>
      <c r="M95" s="98"/>
      <c r="N95" s="98"/>
      <c r="O95" s="98">
        <f t="shared" si="5"/>
        <v>0</v>
      </c>
      <c r="P95" s="98"/>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row>
    <row r="96" spans="1:62">
      <c r="A96" s="144" t="str">
        <f>Summary!C96</f>
        <v>Insurance</v>
      </c>
      <c r="B96" s="97"/>
      <c r="C96" s="98"/>
      <c r="D96" s="98"/>
      <c r="E96" s="98"/>
      <c r="F96" s="98"/>
      <c r="G96" s="98"/>
      <c r="H96" s="98"/>
      <c r="I96" s="98"/>
      <c r="J96" s="98"/>
      <c r="K96" s="98"/>
      <c r="L96" s="98"/>
      <c r="M96" s="98"/>
      <c r="N96" s="98"/>
      <c r="O96" s="98">
        <f t="shared" si="5"/>
        <v>0</v>
      </c>
      <c r="P96" s="98"/>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row>
    <row r="97" spans="1:62">
      <c r="A97" s="144" t="str">
        <f>Summary!C97</f>
        <v>Fringe Benefit Tax</v>
      </c>
      <c r="B97" s="97"/>
      <c r="C97" s="97"/>
      <c r="D97" s="97"/>
      <c r="E97" s="97"/>
      <c r="F97" s="97"/>
      <c r="G97" s="97"/>
      <c r="H97" s="97"/>
      <c r="I97" s="97"/>
      <c r="J97" s="97"/>
      <c r="K97" s="97"/>
      <c r="L97" s="97"/>
      <c r="M97" s="97"/>
      <c r="N97" s="98"/>
      <c r="O97" s="98">
        <f t="shared" si="5"/>
        <v>0</v>
      </c>
      <c r="P97" s="98"/>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row>
    <row r="98" spans="1:62">
      <c r="A98" s="144" t="str">
        <f>Summary!C98</f>
        <v>Spare 1</v>
      </c>
      <c r="B98" s="97"/>
      <c r="C98" s="98"/>
      <c r="D98" s="98"/>
      <c r="E98" s="98"/>
      <c r="F98" s="98"/>
      <c r="G98" s="98"/>
      <c r="H98" s="98"/>
      <c r="I98" s="98"/>
      <c r="J98" s="98"/>
      <c r="K98" s="98"/>
      <c r="L98" s="98"/>
      <c r="M98" s="98"/>
      <c r="N98" s="98"/>
      <c r="O98" s="98">
        <f t="shared" si="5"/>
        <v>0</v>
      </c>
      <c r="P98" s="98"/>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row>
    <row r="99" spans="1:62">
      <c r="A99" s="144" t="str">
        <f>Summary!C99</f>
        <v>Spare 2</v>
      </c>
      <c r="B99" s="97"/>
      <c r="C99" s="98"/>
      <c r="D99" s="98"/>
      <c r="E99" s="98"/>
      <c r="F99" s="98"/>
      <c r="G99" s="98"/>
      <c r="H99" s="98"/>
      <c r="I99" s="98"/>
      <c r="J99" s="98"/>
      <c r="K99" s="98"/>
      <c r="L99" s="98"/>
      <c r="M99" s="98"/>
      <c r="N99" s="98"/>
      <c r="O99" s="98">
        <f t="shared" si="5"/>
        <v>0</v>
      </c>
      <c r="P99" s="98"/>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row>
    <row r="100" spans="1:62">
      <c r="A100" s="144" t="str">
        <f>Summary!C100</f>
        <v>Spare 3</v>
      </c>
      <c r="B100" s="97"/>
      <c r="C100" s="98"/>
      <c r="D100" s="98"/>
      <c r="E100" s="98"/>
      <c r="F100" s="98"/>
      <c r="G100" s="98"/>
      <c r="H100" s="98"/>
      <c r="I100" s="98"/>
      <c r="J100" s="98"/>
      <c r="K100" s="98"/>
      <c r="L100" s="98"/>
      <c r="M100" s="98"/>
      <c r="N100" s="98"/>
      <c r="O100" s="98">
        <f t="shared" si="5"/>
        <v>0</v>
      </c>
      <c r="P100" s="98"/>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row>
    <row r="101" spans="1:62">
      <c r="A101" s="144" t="str">
        <f>Summary!C101</f>
        <v>Spare 4</v>
      </c>
      <c r="B101" s="97"/>
      <c r="C101" s="98"/>
      <c r="D101" s="98"/>
      <c r="E101" s="98"/>
      <c r="F101" s="98"/>
      <c r="G101" s="98"/>
      <c r="H101" s="98"/>
      <c r="I101" s="98"/>
      <c r="J101" s="98"/>
      <c r="K101" s="98"/>
      <c r="L101" s="98"/>
      <c r="M101" s="98"/>
      <c r="N101" s="98"/>
      <c r="O101" s="98">
        <f t="shared" si="5"/>
        <v>0</v>
      </c>
      <c r="P101" s="98"/>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row>
    <row r="102" spans="1:62" ht="13.5" thickBot="1">
      <c r="A102" s="144"/>
      <c r="B102" s="130"/>
      <c r="C102" s="131"/>
      <c r="D102" s="131"/>
      <c r="E102" s="131"/>
      <c r="F102" s="131"/>
      <c r="G102" s="131"/>
      <c r="H102" s="131"/>
      <c r="I102" s="131"/>
      <c r="J102" s="131"/>
      <c r="K102" s="131"/>
      <c r="L102" s="131"/>
      <c r="M102" s="131"/>
      <c r="N102" s="131"/>
      <c r="O102" s="131"/>
      <c r="P102" s="98"/>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row>
    <row r="103" spans="1:62" ht="16.5" thickBot="1">
      <c r="A103" s="144" t="s">
        <v>184</v>
      </c>
      <c r="B103" s="167">
        <f>SUM(B93:B101)</f>
        <v>0</v>
      </c>
      <c r="C103" s="167">
        <f>SUM(C93:C101)</f>
        <v>0</v>
      </c>
      <c r="D103" s="167">
        <f t="shared" ref="D103:O103" si="6">SUM(D93:D101)</f>
        <v>0</v>
      </c>
      <c r="E103" s="167">
        <f t="shared" si="6"/>
        <v>0</v>
      </c>
      <c r="F103" s="167">
        <f t="shared" si="6"/>
        <v>0</v>
      </c>
      <c r="G103" s="167">
        <f t="shared" si="6"/>
        <v>0</v>
      </c>
      <c r="H103" s="167">
        <f t="shared" si="6"/>
        <v>0</v>
      </c>
      <c r="I103" s="167">
        <f t="shared" si="6"/>
        <v>0</v>
      </c>
      <c r="J103" s="167">
        <f t="shared" si="6"/>
        <v>0</v>
      </c>
      <c r="K103" s="167">
        <f t="shared" si="6"/>
        <v>0</v>
      </c>
      <c r="L103" s="167">
        <f t="shared" si="6"/>
        <v>0</v>
      </c>
      <c r="M103" s="167">
        <f t="shared" si="6"/>
        <v>0</v>
      </c>
      <c r="N103" s="167">
        <f t="shared" si="6"/>
        <v>0</v>
      </c>
      <c r="O103" s="215">
        <f t="shared" si="6"/>
        <v>0</v>
      </c>
      <c r="P103" s="98"/>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row>
    <row r="104" spans="1:62" ht="14.25" thickTop="1" thickBot="1">
      <c r="A104" s="142"/>
      <c r="B104" s="137"/>
      <c r="C104" s="138"/>
      <c r="D104" s="138"/>
      <c r="E104" s="138"/>
      <c r="F104" s="138"/>
      <c r="G104" s="138"/>
      <c r="H104" s="138"/>
      <c r="I104" s="138"/>
      <c r="J104" s="138"/>
      <c r="K104" s="138"/>
      <c r="L104" s="138"/>
      <c r="M104" s="138"/>
      <c r="N104" s="138"/>
      <c r="O104" s="138">
        <f t="shared" si="5"/>
        <v>0</v>
      </c>
      <c r="P104" s="98"/>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row>
    <row r="105" spans="1:62" ht="16.5" thickBot="1">
      <c r="A105" s="144" t="s">
        <v>151</v>
      </c>
      <c r="B105" s="139">
        <f>+B35+B68+B91+B103</f>
        <v>0</v>
      </c>
      <c r="C105" s="139">
        <f>+C35+C68+C91+C103</f>
        <v>0</v>
      </c>
      <c r="D105" s="139">
        <f t="shared" ref="D105:M105" si="7">+D35+D68+D91+D103</f>
        <v>0</v>
      </c>
      <c r="E105" s="139">
        <f t="shared" si="7"/>
        <v>0</v>
      </c>
      <c r="F105" s="139">
        <f t="shared" si="7"/>
        <v>0</v>
      </c>
      <c r="G105" s="139">
        <f t="shared" si="7"/>
        <v>0</v>
      </c>
      <c r="H105" s="139">
        <f t="shared" si="7"/>
        <v>0</v>
      </c>
      <c r="I105" s="139">
        <f t="shared" si="7"/>
        <v>0</v>
      </c>
      <c r="J105" s="139">
        <f t="shared" si="7"/>
        <v>0</v>
      </c>
      <c r="K105" s="139">
        <f t="shared" si="7"/>
        <v>0</v>
      </c>
      <c r="L105" s="139">
        <f t="shared" si="7"/>
        <v>0</v>
      </c>
      <c r="M105" s="139">
        <f t="shared" si="7"/>
        <v>0</v>
      </c>
      <c r="N105" s="139"/>
      <c r="O105" s="140">
        <f t="shared" si="5"/>
        <v>0</v>
      </c>
      <c r="P105" s="98"/>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row>
    <row r="106" spans="1:62" ht="13.5" thickTop="1">
      <c r="A106" s="142"/>
      <c r="B106" s="132"/>
      <c r="C106" s="133"/>
      <c r="D106" s="133"/>
      <c r="E106" s="133"/>
      <c r="F106" s="133"/>
      <c r="G106" s="133"/>
      <c r="H106" s="133"/>
      <c r="I106" s="133"/>
      <c r="J106" s="133"/>
      <c r="K106" s="133"/>
      <c r="L106" s="133"/>
      <c r="M106" s="133"/>
      <c r="N106" s="133"/>
      <c r="O106" s="134">
        <f t="shared" si="5"/>
        <v>0</v>
      </c>
      <c r="P106" s="98"/>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row>
    <row r="107" spans="1:62" ht="15.75">
      <c r="A107" s="144" t="s">
        <v>152</v>
      </c>
      <c r="B107" s="216">
        <f>B20+B105</f>
        <v>0</v>
      </c>
      <c r="C107" s="217">
        <f>C20+C105</f>
        <v>0</v>
      </c>
      <c r="D107" s="217">
        <f t="shared" ref="D107:M107" si="8">D20+D105</f>
        <v>0</v>
      </c>
      <c r="E107" s="217">
        <f t="shared" si="8"/>
        <v>0</v>
      </c>
      <c r="F107" s="217">
        <f t="shared" si="8"/>
        <v>0</v>
      </c>
      <c r="G107" s="217">
        <f t="shared" si="8"/>
        <v>0</v>
      </c>
      <c r="H107" s="217">
        <f t="shared" si="8"/>
        <v>0</v>
      </c>
      <c r="I107" s="217">
        <f t="shared" si="8"/>
        <v>0</v>
      </c>
      <c r="J107" s="217">
        <f t="shared" si="8"/>
        <v>0</v>
      </c>
      <c r="K107" s="217">
        <f t="shared" si="8"/>
        <v>0</v>
      </c>
      <c r="L107" s="217">
        <f t="shared" si="8"/>
        <v>0</v>
      </c>
      <c r="M107" s="217">
        <f t="shared" si="8"/>
        <v>0</v>
      </c>
      <c r="N107" s="217"/>
      <c r="O107" s="169">
        <f t="shared" si="5"/>
        <v>0</v>
      </c>
      <c r="P107" s="98"/>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row>
    <row r="108" spans="1:62">
      <c r="A108" s="144"/>
      <c r="B108" s="99"/>
      <c r="C108" s="100"/>
      <c r="D108" s="100"/>
      <c r="E108" s="100"/>
      <c r="F108" s="100"/>
      <c r="G108" s="100"/>
      <c r="H108" s="100"/>
      <c r="I108" s="100"/>
      <c r="J108" s="100"/>
      <c r="K108" s="100"/>
      <c r="L108" s="100"/>
      <c r="M108" s="100"/>
      <c r="N108" s="100"/>
      <c r="O108" s="98"/>
      <c r="P108" s="98"/>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row>
    <row r="109" spans="1:62">
      <c r="A109" s="145" t="s">
        <v>187</v>
      </c>
      <c r="B109" s="419">
        <f>+Summary!E140</f>
        <v>-2</v>
      </c>
      <c r="C109" s="100">
        <f t="shared" ref="C109:M109" si="9">B111</f>
        <v>-2</v>
      </c>
      <c r="D109" s="100">
        <f t="shared" si="9"/>
        <v>-2</v>
      </c>
      <c r="E109" s="100">
        <f t="shared" si="9"/>
        <v>-2</v>
      </c>
      <c r="F109" s="100">
        <f t="shared" si="9"/>
        <v>-2</v>
      </c>
      <c r="G109" s="100">
        <f t="shared" si="9"/>
        <v>-2</v>
      </c>
      <c r="H109" s="100">
        <f t="shared" si="9"/>
        <v>-2</v>
      </c>
      <c r="I109" s="100">
        <f t="shared" si="9"/>
        <v>-2</v>
      </c>
      <c r="J109" s="100">
        <f t="shared" si="9"/>
        <v>-2</v>
      </c>
      <c r="K109" s="100">
        <f t="shared" si="9"/>
        <v>-2</v>
      </c>
      <c r="L109" s="100">
        <f t="shared" si="9"/>
        <v>-2</v>
      </c>
      <c r="M109" s="100">
        <f t="shared" si="9"/>
        <v>-2</v>
      </c>
      <c r="N109" s="100"/>
      <c r="O109" s="100"/>
      <c r="P109" s="98"/>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row>
    <row r="110" spans="1:62">
      <c r="A110" s="145"/>
      <c r="B110" s="99"/>
      <c r="C110" s="220"/>
      <c r="D110" s="220"/>
      <c r="E110" s="220"/>
      <c r="F110" s="220"/>
      <c r="G110" s="220"/>
      <c r="H110" s="220"/>
      <c r="I110" s="220"/>
      <c r="J110" s="220"/>
      <c r="K110" s="220"/>
      <c r="L110" s="220"/>
      <c r="M110" s="220"/>
      <c r="N110" s="220"/>
      <c r="O110" s="220"/>
      <c r="P110" s="98"/>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row>
    <row r="111" spans="1:62" ht="13.5" thickBot="1">
      <c r="A111" s="146" t="s">
        <v>153</v>
      </c>
      <c r="B111" s="218">
        <f>B107+B109</f>
        <v>-2</v>
      </c>
      <c r="C111" s="219">
        <f>C107+C109</f>
        <v>-2</v>
      </c>
      <c r="D111" s="219">
        <f>D107+D109</f>
        <v>-2</v>
      </c>
      <c r="E111" s="219">
        <f>E107+E109</f>
        <v>-2</v>
      </c>
      <c r="F111" s="219">
        <f>F109+F107</f>
        <v>-2</v>
      </c>
      <c r="G111" s="219">
        <f>G107+G109</f>
        <v>-2</v>
      </c>
      <c r="H111" s="219">
        <f>H107+H109</f>
        <v>-2</v>
      </c>
      <c r="I111" s="219">
        <f>I107+I109</f>
        <v>-2</v>
      </c>
      <c r="J111" s="219">
        <f>J107+J109</f>
        <v>-2</v>
      </c>
      <c r="K111" s="219">
        <f>K109+K107</f>
        <v>-2</v>
      </c>
      <c r="L111" s="219">
        <f>L107+L109</f>
        <v>-2</v>
      </c>
      <c r="M111" s="219">
        <f>M109+M107</f>
        <v>-2</v>
      </c>
      <c r="N111" s="101"/>
      <c r="O111" s="101"/>
      <c r="P111" s="98"/>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row>
    <row r="112" spans="1:62">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row>
    <row r="113" spans="2:62">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row>
    <row r="114" spans="2:62">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row>
    <row r="115" spans="2:62">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row>
    <row r="116" spans="2:62">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row>
    <row r="117" spans="2:62">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row>
    <row r="118" spans="2:62">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row>
    <row r="119" spans="2:62">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row>
    <row r="120" spans="2:62">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row>
    <row r="121" spans="2:62">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row>
    <row r="122" spans="2:62">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row>
    <row r="123" spans="2:62">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row>
    <row r="124" spans="2:62">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row>
    <row r="125" spans="2:62">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row>
    <row r="126" spans="2:62">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row>
    <row r="127" spans="2:62">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row>
    <row r="128" spans="2:62">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row>
    <row r="129" spans="2:62">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row>
    <row r="130" spans="2:62">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row>
    <row r="131" spans="2:62">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row>
    <row r="132" spans="2:62">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row>
    <row r="133" spans="2:62">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row>
  </sheetData>
  <mergeCells count="3">
    <mergeCell ref="D1:E1"/>
    <mergeCell ref="B1:B2"/>
    <mergeCell ref="B3:H3"/>
  </mergeCells>
  <phoneticPr fontId="70" type="noConversion"/>
  <hyperlinks>
    <hyperlink ref="K3" location="budget!A1" display="Click here back to Home Page!"/>
    <hyperlink ref="L3" location="Frontpage!A1" display="Frontpage!A1"/>
    <hyperlink ref="K3:L3" location="Frontpage!A1" display="Click here back to Home Page!"/>
  </hyperlinks>
  <pageMargins left="0.74803149606299213" right="0.74803149606299213" top="0.98425196850393704" bottom="0.98425196850393704" header="0.51181102362204722" footer="0.51181102362204722"/>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dimension ref="B2:Q56"/>
  <sheetViews>
    <sheetView showGridLines="0" topLeftCell="A25" workbookViewId="0">
      <selection activeCell="M32" sqref="M32"/>
    </sheetView>
  </sheetViews>
  <sheetFormatPr defaultRowHeight="12.75"/>
  <cols>
    <col min="1" max="1" width="3.85546875" customWidth="1"/>
    <col min="2" max="2" width="3" style="264" customWidth="1"/>
  </cols>
  <sheetData>
    <row r="2" spans="2:17" ht="12.75" customHeight="1">
      <c r="C2" s="265"/>
      <c r="D2" s="265"/>
      <c r="E2" s="265"/>
      <c r="F2" s="265"/>
      <c r="G2" s="265"/>
      <c r="H2" s="265"/>
      <c r="I2" s="265"/>
      <c r="J2" s="445"/>
      <c r="K2" s="445"/>
      <c r="L2" s="265"/>
      <c r="M2" s="265"/>
      <c r="N2" s="265"/>
      <c r="O2" s="265"/>
      <c r="P2" s="265"/>
    </row>
    <row r="3" spans="2:17">
      <c r="C3" s="265"/>
      <c r="D3" s="265"/>
      <c r="E3" s="265"/>
      <c r="F3" s="265"/>
      <c r="G3" s="265"/>
      <c r="H3" s="265"/>
      <c r="I3" s="265"/>
      <c r="J3" s="445"/>
      <c r="K3" s="445"/>
      <c r="L3" s="265"/>
      <c r="M3" s="265"/>
      <c r="N3" s="265"/>
      <c r="O3" s="265"/>
      <c r="P3" s="265"/>
    </row>
    <row r="4" spans="2:17" ht="13.5" thickBot="1">
      <c r="C4" s="265"/>
      <c r="D4" s="265"/>
      <c r="E4" s="265"/>
      <c r="F4" s="265"/>
      <c r="G4" s="265"/>
      <c r="H4" s="265"/>
      <c r="I4" s="265"/>
      <c r="J4" s="265"/>
      <c r="K4" s="265"/>
      <c r="L4" s="265"/>
      <c r="M4" s="265"/>
      <c r="N4" s="265"/>
      <c r="O4" s="265"/>
      <c r="P4" s="265"/>
    </row>
    <row r="5" spans="2:17" ht="13.5" thickTop="1">
      <c r="B5" s="286"/>
      <c r="C5" s="284"/>
      <c r="D5" s="284"/>
      <c r="E5" s="284"/>
      <c r="F5" s="284"/>
      <c r="G5" s="284"/>
      <c r="H5" s="284"/>
      <c r="I5" s="284"/>
      <c r="J5" s="284"/>
      <c r="K5" s="284"/>
      <c r="L5" s="284"/>
      <c r="M5" s="284"/>
      <c r="N5" s="284"/>
      <c r="O5" s="284"/>
      <c r="P5" s="284"/>
      <c r="Q5" s="285"/>
    </row>
    <row r="6" spans="2:17">
      <c r="B6" s="287"/>
      <c r="C6" s="268"/>
      <c r="D6" s="268"/>
      <c r="E6" s="268"/>
      <c r="F6" s="268"/>
      <c r="G6" s="268"/>
      <c r="H6" s="268"/>
      <c r="I6" s="268"/>
      <c r="J6" s="268"/>
      <c r="K6" s="268"/>
      <c r="L6" s="268"/>
      <c r="M6" s="268"/>
      <c r="N6" s="268"/>
      <c r="O6" s="268"/>
      <c r="P6" s="268"/>
      <c r="Q6" s="275"/>
    </row>
    <row r="7" spans="2:17" ht="39.75" customHeight="1">
      <c r="B7" s="287"/>
      <c r="C7" s="276"/>
      <c r="D7" s="277" t="s">
        <v>252</v>
      </c>
      <c r="E7" s="268"/>
      <c r="F7" s="268"/>
      <c r="G7" s="268"/>
      <c r="H7" s="268"/>
      <c r="I7" s="268"/>
      <c r="J7" s="268"/>
      <c r="K7" s="268"/>
      <c r="L7" s="268"/>
      <c r="M7" s="268"/>
      <c r="N7" s="268"/>
      <c r="O7" s="268"/>
      <c r="P7" s="268"/>
      <c r="Q7" s="275"/>
    </row>
    <row r="8" spans="2:17" ht="12" customHeight="1">
      <c r="B8" s="287"/>
      <c r="C8" s="268"/>
      <c r="D8" s="268"/>
      <c r="E8" s="268"/>
      <c r="F8" s="268"/>
      <c r="G8" s="268"/>
      <c r="H8" s="268"/>
      <c r="I8" s="268"/>
      <c r="J8" s="268"/>
      <c r="K8" s="268"/>
      <c r="L8" s="268"/>
      <c r="M8" s="268"/>
      <c r="N8" s="268"/>
      <c r="O8" s="268"/>
      <c r="P8" s="268"/>
      <c r="Q8" s="275"/>
    </row>
    <row r="9" spans="2:17" ht="12.75" customHeight="1">
      <c r="B9" s="287"/>
      <c r="C9" s="268"/>
      <c r="D9" s="268"/>
      <c r="E9" s="268"/>
      <c r="F9" s="268"/>
      <c r="G9" s="268"/>
      <c r="H9" s="268"/>
      <c r="I9" s="268"/>
      <c r="J9" s="268"/>
      <c r="K9" s="268"/>
      <c r="L9" s="268"/>
      <c r="M9" s="268"/>
      <c r="N9" s="268"/>
      <c r="O9" s="268"/>
      <c r="P9" s="268"/>
      <c r="Q9" s="275"/>
    </row>
    <row r="10" spans="2:17" ht="12.75" customHeight="1">
      <c r="B10" s="287"/>
      <c r="C10" s="268"/>
      <c r="D10" s="268"/>
      <c r="E10" s="268"/>
      <c r="F10" s="268"/>
      <c r="G10" s="268"/>
      <c r="H10" s="268"/>
      <c r="I10" s="268"/>
      <c r="J10" s="268"/>
      <c r="K10" s="268"/>
      <c r="L10" s="268"/>
      <c r="M10" s="268"/>
      <c r="N10" s="268"/>
      <c r="O10" s="268"/>
      <c r="P10" s="268"/>
      <c r="Q10" s="275"/>
    </row>
    <row r="11" spans="2:17">
      <c r="B11" s="287"/>
      <c r="C11" s="268"/>
      <c r="D11" s="268"/>
      <c r="E11" s="268"/>
      <c r="F11" s="268"/>
      <c r="G11" s="268"/>
      <c r="H11" s="268"/>
      <c r="I11" s="268"/>
      <c r="J11" s="268"/>
      <c r="K11" s="268"/>
      <c r="L11" s="268"/>
      <c r="M11" s="268"/>
      <c r="N11" s="268"/>
      <c r="O11" s="268"/>
      <c r="P11" s="268"/>
      <c r="Q11" s="275"/>
    </row>
    <row r="12" spans="2:17" ht="15" customHeight="1">
      <c r="B12" s="287"/>
      <c r="C12" s="268"/>
      <c r="D12" s="268"/>
      <c r="E12" s="268"/>
      <c r="F12" s="268"/>
      <c r="G12" s="268"/>
      <c r="H12" s="268"/>
      <c r="I12" s="448"/>
      <c r="J12" s="448"/>
      <c r="K12" s="268"/>
      <c r="L12" s="268"/>
      <c r="M12" s="268"/>
      <c r="N12" s="268"/>
      <c r="O12" s="268"/>
      <c r="P12" s="268"/>
      <c r="Q12" s="275"/>
    </row>
    <row r="13" spans="2:17">
      <c r="B13" s="287"/>
      <c r="C13" s="268"/>
      <c r="D13" s="268"/>
      <c r="E13" s="268"/>
      <c r="F13" s="268"/>
      <c r="G13" s="268"/>
      <c r="H13" s="268"/>
      <c r="I13" s="448"/>
      <c r="J13" s="448"/>
      <c r="K13" s="268"/>
      <c r="L13" s="268"/>
      <c r="M13" s="268"/>
      <c r="N13" s="268"/>
      <c r="O13" s="268"/>
      <c r="P13" s="268"/>
      <c r="Q13" s="275"/>
    </row>
    <row r="14" spans="2:17" ht="12.75" customHeight="1">
      <c r="B14" s="287"/>
      <c r="C14" s="268"/>
      <c r="D14" s="268"/>
      <c r="E14" s="448" t="s">
        <v>117</v>
      </c>
      <c r="F14" s="448"/>
      <c r="G14" s="268"/>
      <c r="H14" s="268"/>
      <c r="I14" s="448"/>
      <c r="J14" s="448"/>
      <c r="K14" s="268"/>
      <c r="L14" s="268"/>
      <c r="M14" s="268"/>
      <c r="N14" s="268"/>
      <c r="O14" s="268"/>
      <c r="P14" s="268"/>
      <c r="Q14" s="275"/>
    </row>
    <row r="15" spans="2:17">
      <c r="B15" s="287"/>
      <c r="C15" s="268"/>
      <c r="D15" s="268"/>
      <c r="E15" s="448"/>
      <c r="F15" s="448"/>
      <c r="G15" s="268"/>
      <c r="H15" s="268"/>
      <c r="I15" s="448"/>
      <c r="J15" s="448"/>
      <c r="K15" s="268"/>
      <c r="L15" s="268"/>
      <c r="M15" s="268"/>
      <c r="N15" s="268"/>
      <c r="O15" s="268"/>
      <c r="P15" s="268"/>
      <c r="Q15" s="275"/>
    </row>
    <row r="16" spans="2:17" ht="11.25" customHeight="1">
      <c r="B16" s="287"/>
      <c r="C16" s="268"/>
      <c r="D16" s="268"/>
      <c r="E16" s="268"/>
      <c r="F16" s="268"/>
      <c r="G16" s="268"/>
      <c r="H16" s="268"/>
      <c r="I16" s="268"/>
      <c r="J16" s="448"/>
      <c r="K16" s="448"/>
      <c r="L16" s="268"/>
      <c r="M16" s="268"/>
      <c r="N16" s="268"/>
      <c r="O16" s="268"/>
      <c r="P16" s="268"/>
      <c r="Q16" s="275"/>
    </row>
    <row r="17" spans="2:17">
      <c r="B17" s="287"/>
      <c r="C17" s="268"/>
      <c r="D17" s="448"/>
      <c r="E17" s="448"/>
      <c r="F17" s="268"/>
      <c r="G17" s="268"/>
      <c r="H17" s="268"/>
      <c r="I17" s="268"/>
      <c r="J17" s="448"/>
      <c r="K17" s="448"/>
      <c r="L17" s="268"/>
      <c r="M17" s="268"/>
      <c r="N17" s="268"/>
      <c r="O17" s="268"/>
      <c r="P17" s="268"/>
      <c r="Q17" s="275"/>
    </row>
    <row r="18" spans="2:17" ht="12.75" customHeight="1">
      <c r="B18" s="287"/>
      <c r="C18" s="268"/>
      <c r="D18" s="448"/>
      <c r="E18" s="448"/>
      <c r="F18" s="268"/>
      <c r="G18" s="268"/>
      <c r="H18" s="268"/>
      <c r="I18" s="268"/>
      <c r="J18" s="448"/>
      <c r="K18" s="448"/>
      <c r="L18" s="268"/>
      <c r="M18" s="268"/>
      <c r="N18" s="268"/>
      <c r="O18" s="268"/>
      <c r="P18" s="268"/>
      <c r="Q18" s="275"/>
    </row>
    <row r="19" spans="2:17">
      <c r="B19" s="287"/>
      <c r="C19" s="268"/>
      <c r="D19" s="448"/>
      <c r="E19" s="448"/>
      <c r="F19" s="268"/>
      <c r="G19" s="448"/>
      <c r="H19" s="448"/>
      <c r="I19" s="268"/>
      <c r="J19" s="448"/>
      <c r="K19" s="448"/>
      <c r="L19" s="268"/>
      <c r="M19" s="268"/>
      <c r="N19" s="268"/>
      <c r="O19" s="268"/>
      <c r="P19" s="268"/>
      <c r="Q19" s="275"/>
    </row>
    <row r="20" spans="2:17" ht="22.5" customHeight="1">
      <c r="B20" s="287" t="s">
        <v>131</v>
      </c>
      <c r="C20" s="269" t="s">
        <v>9</v>
      </c>
      <c r="D20" s="268"/>
      <c r="E20" s="289" t="s">
        <v>253</v>
      </c>
      <c r="F20" s="268"/>
      <c r="G20" s="448"/>
      <c r="H20" s="448"/>
      <c r="I20" s="268"/>
      <c r="J20" s="268"/>
      <c r="K20" s="268"/>
      <c r="L20" s="268"/>
      <c r="M20" s="268"/>
      <c r="N20" s="268"/>
      <c r="O20" s="268"/>
      <c r="P20" s="268"/>
      <c r="Q20" s="275"/>
    </row>
    <row r="21" spans="2:17">
      <c r="B21" s="287"/>
      <c r="C21" s="270"/>
      <c r="D21" s="268"/>
      <c r="E21" s="268"/>
      <c r="F21" s="268"/>
      <c r="G21" s="268"/>
      <c r="H21" s="268"/>
      <c r="I21" s="268"/>
      <c r="J21" s="268"/>
      <c r="K21" s="268"/>
      <c r="L21" s="268"/>
      <c r="M21" s="268"/>
      <c r="N21" s="268"/>
      <c r="O21" s="268"/>
      <c r="P21" s="268"/>
      <c r="Q21" s="275"/>
    </row>
    <row r="22" spans="2:17" ht="59.25" customHeight="1">
      <c r="B22" s="287"/>
      <c r="C22" s="449" t="s">
        <v>254</v>
      </c>
      <c r="D22" s="450"/>
      <c r="E22" s="450"/>
      <c r="F22" s="450"/>
      <c r="G22" s="450"/>
      <c r="H22" s="450"/>
      <c r="I22" s="450"/>
      <c r="J22" s="450"/>
      <c r="K22" s="450"/>
      <c r="L22" s="450"/>
      <c r="M22" s="450"/>
      <c r="N22" s="268"/>
      <c r="O22" s="268"/>
      <c r="P22" s="268"/>
      <c r="Q22" s="275"/>
    </row>
    <row r="23" spans="2:17">
      <c r="B23" s="287"/>
      <c r="C23" s="271"/>
      <c r="D23" s="278"/>
      <c r="E23" s="278"/>
      <c r="F23" s="278"/>
      <c r="G23" s="278"/>
      <c r="H23" s="278"/>
      <c r="I23" s="278"/>
      <c r="J23" s="278"/>
      <c r="K23" s="278"/>
      <c r="L23" s="268"/>
      <c r="M23" s="268"/>
      <c r="N23" s="268"/>
      <c r="O23" s="268"/>
      <c r="P23" s="268"/>
      <c r="Q23" s="275"/>
    </row>
    <row r="24" spans="2:17" ht="21.75" customHeight="1">
      <c r="B24" s="287" t="s">
        <v>132</v>
      </c>
      <c r="C24" s="267" t="s">
        <v>156</v>
      </c>
      <c r="D24" s="268"/>
      <c r="E24" s="268"/>
      <c r="F24" s="268"/>
      <c r="G24" s="268"/>
      <c r="H24" s="268"/>
      <c r="I24" s="268"/>
      <c r="J24" s="268"/>
      <c r="K24" s="268"/>
      <c r="L24" s="268"/>
      <c r="M24" s="268"/>
      <c r="N24" s="268"/>
      <c r="O24" s="268"/>
      <c r="P24" s="268"/>
      <c r="Q24" s="275"/>
    </row>
    <row r="25" spans="2:17">
      <c r="B25" s="287"/>
      <c r="C25" s="270"/>
      <c r="D25" s="268"/>
      <c r="E25" s="268"/>
      <c r="F25" s="268"/>
      <c r="G25" s="268"/>
      <c r="H25" s="268"/>
      <c r="I25" s="268"/>
      <c r="J25" s="268"/>
      <c r="K25" s="268"/>
      <c r="L25" s="268"/>
      <c r="M25" s="268"/>
      <c r="N25" s="268"/>
      <c r="O25" s="268"/>
      <c r="P25" s="268"/>
      <c r="Q25" s="275"/>
    </row>
    <row r="26" spans="2:17" ht="77.25" customHeight="1">
      <c r="B26" s="287"/>
      <c r="C26" s="446" t="s">
        <v>125</v>
      </c>
      <c r="D26" s="446"/>
      <c r="E26" s="446"/>
      <c r="F26" s="446"/>
      <c r="G26" s="446"/>
      <c r="H26" s="446"/>
      <c r="I26" s="446"/>
      <c r="J26" s="446"/>
      <c r="K26" s="446"/>
      <c r="L26" s="446"/>
      <c r="M26" s="446"/>
      <c r="N26" s="272"/>
      <c r="O26" s="268"/>
      <c r="P26" s="268"/>
      <c r="Q26" s="275"/>
    </row>
    <row r="27" spans="2:17">
      <c r="B27" s="287"/>
      <c r="C27" s="273"/>
      <c r="D27" s="268"/>
      <c r="E27" s="268"/>
      <c r="F27" s="268"/>
      <c r="G27" s="268"/>
      <c r="H27" s="268"/>
      <c r="I27" s="268"/>
      <c r="J27" s="268"/>
      <c r="K27" s="268"/>
      <c r="L27" s="272"/>
      <c r="M27" s="272"/>
      <c r="N27" s="272"/>
      <c r="O27" s="268"/>
      <c r="P27" s="268"/>
      <c r="Q27" s="275"/>
    </row>
    <row r="28" spans="2:17" ht="21" customHeight="1">
      <c r="B28" s="287" t="s">
        <v>133</v>
      </c>
      <c r="C28" s="267" t="s">
        <v>159</v>
      </c>
      <c r="D28" s="268"/>
      <c r="E28" s="268"/>
      <c r="F28" s="268"/>
      <c r="G28" s="268"/>
      <c r="H28" s="268"/>
      <c r="I28" s="268"/>
      <c r="J28" s="268"/>
      <c r="K28" s="268"/>
      <c r="L28" s="272"/>
      <c r="M28" s="272"/>
      <c r="N28" s="272"/>
      <c r="O28" s="268"/>
      <c r="P28" s="268"/>
      <c r="Q28" s="275"/>
    </row>
    <row r="29" spans="2:17">
      <c r="B29" s="287"/>
      <c r="C29" s="273"/>
      <c r="D29" s="268"/>
      <c r="E29" s="268"/>
      <c r="F29" s="268"/>
      <c r="G29" s="268"/>
      <c r="H29" s="268"/>
      <c r="I29" s="268"/>
      <c r="J29" s="268"/>
      <c r="K29" s="268"/>
      <c r="L29" s="272"/>
      <c r="M29" s="272"/>
      <c r="N29" s="272"/>
      <c r="O29" s="268"/>
      <c r="P29" s="268"/>
      <c r="Q29" s="275"/>
    </row>
    <row r="30" spans="2:17" ht="30" customHeight="1">
      <c r="B30" s="287"/>
      <c r="C30" s="446" t="s">
        <v>126</v>
      </c>
      <c r="D30" s="446"/>
      <c r="E30" s="446"/>
      <c r="F30" s="446"/>
      <c r="G30" s="446"/>
      <c r="H30" s="446"/>
      <c r="I30" s="446"/>
      <c r="J30" s="446"/>
      <c r="K30" s="446"/>
      <c r="L30" s="446"/>
      <c r="M30" s="446"/>
      <c r="N30" s="272"/>
      <c r="O30" s="268"/>
      <c r="P30" s="268"/>
      <c r="Q30" s="275"/>
    </row>
    <row r="31" spans="2:17">
      <c r="B31" s="287"/>
      <c r="C31" s="273"/>
      <c r="D31" s="268"/>
      <c r="E31" s="268"/>
      <c r="F31" s="268"/>
      <c r="G31" s="268"/>
      <c r="H31" s="268"/>
      <c r="I31" s="268"/>
      <c r="J31" s="268"/>
      <c r="K31" s="268"/>
      <c r="L31" s="272"/>
      <c r="M31" s="272"/>
      <c r="N31" s="272"/>
      <c r="O31" s="268"/>
      <c r="P31" s="268"/>
      <c r="Q31" s="275"/>
    </row>
    <row r="32" spans="2:17" ht="27" customHeight="1">
      <c r="B32" s="287" t="s">
        <v>134</v>
      </c>
      <c r="C32" s="267" t="s">
        <v>110</v>
      </c>
      <c r="D32" s="268"/>
      <c r="E32" s="268"/>
      <c r="F32" s="268"/>
      <c r="G32" s="268"/>
      <c r="H32" s="268"/>
      <c r="I32" s="268"/>
      <c r="J32" s="268"/>
      <c r="K32" s="268"/>
      <c r="L32" s="272"/>
      <c r="M32" s="272"/>
      <c r="N32" s="272"/>
      <c r="O32" s="268"/>
      <c r="P32" s="268"/>
      <c r="Q32" s="275"/>
    </row>
    <row r="33" spans="2:17">
      <c r="B33" s="287"/>
      <c r="C33" s="274"/>
      <c r="D33" s="268"/>
      <c r="E33" s="268"/>
      <c r="F33" s="268"/>
      <c r="G33" s="268"/>
      <c r="H33" s="268"/>
      <c r="I33" s="268"/>
      <c r="J33" s="268"/>
      <c r="K33" s="268"/>
      <c r="L33" s="272"/>
      <c r="M33" s="272"/>
      <c r="N33" s="272"/>
      <c r="O33" s="268"/>
      <c r="P33" s="268"/>
      <c r="Q33" s="275"/>
    </row>
    <row r="34" spans="2:17" ht="48" customHeight="1">
      <c r="B34" s="287"/>
      <c r="C34" s="446" t="s">
        <v>255</v>
      </c>
      <c r="D34" s="447"/>
      <c r="E34" s="447"/>
      <c r="F34" s="447"/>
      <c r="G34" s="447"/>
      <c r="H34" s="447"/>
      <c r="I34" s="447"/>
      <c r="J34" s="447"/>
      <c r="K34" s="447"/>
      <c r="L34" s="447"/>
      <c r="M34" s="447"/>
      <c r="N34" s="272"/>
      <c r="O34" s="268"/>
      <c r="P34" s="268"/>
      <c r="Q34" s="275"/>
    </row>
    <row r="35" spans="2:17" ht="12" customHeight="1">
      <c r="B35" s="287"/>
      <c r="C35" s="273"/>
      <c r="D35" s="268"/>
      <c r="E35" s="268"/>
      <c r="F35" s="268"/>
      <c r="G35" s="268"/>
      <c r="H35" s="268"/>
      <c r="I35" s="268"/>
      <c r="J35" s="268"/>
      <c r="K35" s="268"/>
      <c r="L35" s="272"/>
      <c r="M35" s="272"/>
      <c r="N35" s="272"/>
      <c r="O35" s="268"/>
      <c r="P35" s="268"/>
      <c r="Q35" s="275"/>
    </row>
    <row r="36" spans="2:17">
      <c r="B36" s="287" t="s">
        <v>135</v>
      </c>
      <c r="C36" s="267" t="s">
        <v>111</v>
      </c>
      <c r="D36" s="268"/>
      <c r="E36" s="268"/>
      <c r="F36" s="268"/>
      <c r="G36" s="268"/>
      <c r="H36" s="268"/>
      <c r="I36" s="268"/>
      <c r="J36" s="268"/>
      <c r="K36" s="268"/>
      <c r="L36" s="272"/>
      <c r="M36" s="272"/>
      <c r="N36" s="272"/>
      <c r="O36" s="268"/>
      <c r="P36" s="268"/>
      <c r="Q36" s="275"/>
    </row>
    <row r="37" spans="2:17">
      <c r="B37" s="287"/>
      <c r="C37" s="274"/>
      <c r="D37" s="268"/>
      <c r="E37" s="268"/>
      <c r="F37" s="268"/>
      <c r="G37" s="268"/>
      <c r="H37" s="268"/>
      <c r="I37" s="268"/>
      <c r="J37" s="268"/>
      <c r="K37" s="268"/>
      <c r="L37" s="272"/>
      <c r="M37" s="272"/>
      <c r="N37" s="272"/>
      <c r="O37" s="268"/>
      <c r="P37" s="268"/>
      <c r="Q37" s="275"/>
    </row>
    <row r="38" spans="2:17" ht="33" customHeight="1">
      <c r="B38" s="287"/>
      <c r="C38" s="451" t="s">
        <v>127</v>
      </c>
      <c r="D38" s="451"/>
      <c r="E38" s="451"/>
      <c r="F38" s="451"/>
      <c r="G38" s="451"/>
      <c r="H38" s="451"/>
      <c r="I38" s="451"/>
      <c r="J38" s="451"/>
      <c r="K38" s="451"/>
      <c r="L38" s="451"/>
      <c r="M38" s="451"/>
      <c r="N38" s="272"/>
      <c r="O38" s="268"/>
      <c r="P38" s="268"/>
      <c r="Q38" s="275"/>
    </row>
    <row r="39" spans="2:17" ht="18" customHeight="1">
      <c r="B39" s="287"/>
      <c r="C39" s="274"/>
      <c r="D39" s="268"/>
      <c r="E39" s="268"/>
      <c r="F39" s="268"/>
      <c r="G39" s="268"/>
      <c r="H39" s="268"/>
      <c r="I39" s="268"/>
      <c r="J39" s="268"/>
      <c r="K39" s="268"/>
      <c r="L39" s="272"/>
      <c r="M39" s="272"/>
      <c r="N39" s="272"/>
      <c r="O39" s="268"/>
      <c r="P39" s="268"/>
      <c r="Q39" s="275"/>
    </row>
    <row r="40" spans="2:17">
      <c r="B40" s="287" t="s">
        <v>158</v>
      </c>
      <c r="C40" s="267" t="s">
        <v>219</v>
      </c>
      <c r="D40" s="268"/>
      <c r="E40" s="268"/>
      <c r="F40" s="268"/>
      <c r="G40" s="268"/>
      <c r="H40" s="268"/>
      <c r="I40" s="268"/>
      <c r="J40" s="268"/>
      <c r="K40" s="268"/>
      <c r="L40" s="272"/>
      <c r="M40" s="272"/>
      <c r="N40" s="272"/>
      <c r="O40" s="268"/>
      <c r="P40" s="268"/>
      <c r="Q40" s="275"/>
    </row>
    <row r="41" spans="2:17">
      <c r="B41" s="287"/>
      <c r="C41" s="274"/>
      <c r="D41" s="268"/>
      <c r="E41" s="268"/>
      <c r="F41" s="268"/>
      <c r="G41" s="268"/>
      <c r="H41" s="268"/>
      <c r="I41" s="268"/>
      <c r="J41" s="268"/>
      <c r="K41" s="268"/>
      <c r="L41" s="272"/>
      <c r="M41" s="272"/>
      <c r="N41" s="272"/>
      <c r="O41" s="268"/>
      <c r="P41" s="268"/>
      <c r="Q41" s="275"/>
    </row>
    <row r="42" spans="2:17" ht="15.75" customHeight="1">
      <c r="B42" s="287"/>
      <c r="C42" s="451" t="s">
        <v>228</v>
      </c>
      <c r="D42" s="452"/>
      <c r="E42" s="452"/>
      <c r="F42" s="452"/>
      <c r="G42" s="452"/>
      <c r="H42" s="452"/>
      <c r="I42" s="452"/>
      <c r="J42" s="452"/>
      <c r="K42" s="452"/>
      <c r="L42" s="452"/>
      <c r="M42" s="452"/>
      <c r="N42" s="272"/>
      <c r="O42" s="268"/>
      <c r="P42" s="268"/>
      <c r="Q42" s="275"/>
    </row>
    <row r="43" spans="2:17">
      <c r="B43" s="287"/>
      <c r="C43" s="274"/>
      <c r="D43" s="268"/>
      <c r="E43" s="268"/>
      <c r="F43" s="268"/>
      <c r="G43" s="268"/>
      <c r="H43" s="268"/>
      <c r="I43" s="268"/>
      <c r="J43" s="268"/>
      <c r="K43" s="268"/>
      <c r="L43" s="272"/>
      <c r="M43" s="272"/>
      <c r="N43" s="272"/>
      <c r="O43" s="268"/>
      <c r="P43" s="268"/>
      <c r="Q43" s="275"/>
    </row>
    <row r="44" spans="2:17">
      <c r="B44" s="287" t="s">
        <v>157</v>
      </c>
      <c r="C44" s="267" t="s">
        <v>218</v>
      </c>
      <c r="D44" s="268"/>
      <c r="E44" s="268"/>
      <c r="F44" s="268"/>
      <c r="G44" s="268"/>
      <c r="H44" s="268"/>
      <c r="I44" s="268"/>
      <c r="J44" s="268"/>
      <c r="K44" s="268"/>
      <c r="L44" s="272"/>
      <c r="M44" s="272"/>
      <c r="N44" s="272"/>
      <c r="O44" s="268"/>
      <c r="P44" s="268"/>
      <c r="Q44" s="275"/>
    </row>
    <row r="45" spans="2:17" ht="12.75" customHeight="1">
      <c r="B45" s="287"/>
      <c r="C45" s="273"/>
      <c r="D45" s="268"/>
      <c r="E45" s="268"/>
      <c r="F45" s="268"/>
      <c r="G45" s="268"/>
      <c r="H45" s="268"/>
      <c r="I45" s="268"/>
      <c r="J45" s="268"/>
      <c r="K45" s="268"/>
      <c r="L45" s="272"/>
      <c r="M45" s="272"/>
      <c r="N45" s="272"/>
      <c r="O45" s="268"/>
      <c r="P45" s="268"/>
      <c r="Q45" s="275"/>
    </row>
    <row r="46" spans="2:17" ht="28.5" customHeight="1">
      <c r="B46" s="287"/>
      <c r="C46" s="446" t="s">
        <v>160</v>
      </c>
      <c r="D46" s="447"/>
      <c r="E46" s="447"/>
      <c r="F46" s="447"/>
      <c r="G46" s="447"/>
      <c r="H46" s="447"/>
      <c r="I46" s="447"/>
      <c r="J46" s="447"/>
      <c r="K46" s="447"/>
      <c r="L46" s="447"/>
      <c r="M46" s="447"/>
      <c r="N46" s="272"/>
      <c r="O46" s="268"/>
      <c r="P46" s="268"/>
      <c r="Q46" s="275"/>
    </row>
    <row r="47" spans="2:17">
      <c r="B47" s="287"/>
      <c r="C47" s="273"/>
      <c r="D47" s="268"/>
      <c r="E47" s="268"/>
      <c r="F47" s="268"/>
      <c r="G47" s="268"/>
      <c r="H47" s="268"/>
      <c r="I47" s="268"/>
      <c r="J47" s="268"/>
      <c r="K47" s="268"/>
      <c r="L47" s="272"/>
      <c r="M47" s="272"/>
      <c r="N47" s="272"/>
      <c r="O47" s="268"/>
      <c r="P47" s="268"/>
      <c r="Q47" s="275"/>
    </row>
    <row r="48" spans="2:17">
      <c r="B48" s="287" t="s">
        <v>229</v>
      </c>
      <c r="C48" s="267" t="s">
        <v>231</v>
      </c>
      <c r="D48" s="268"/>
      <c r="E48" s="268"/>
      <c r="F48" s="268"/>
      <c r="G48" s="268"/>
      <c r="H48" s="268"/>
      <c r="I48" s="268"/>
      <c r="J48" s="268"/>
      <c r="K48" s="268"/>
      <c r="L48" s="272"/>
      <c r="M48" s="272"/>
      <c r="N48" s="272"/>
      <c r="O48" s="268"/>
      <c r="P48" s="268"/>
      <c r="Q48" s="275"/>
    </row>
    <row r="49" spans="2:17">
      <c r="B49" s="287"/>
      <c r="C49" s="267"/>
      <c r="D49" s="268"/>
      <c r="E49" s="268"/>
      <c r="F49" s="268"/>
      <c r="G49" s="268"/>
      <c r="H49" s="268"/>
      <c r="I49" s="268"/>
      <c r="J49" s="268"/>
      <c r="K49" s="268"/>
      <c r="L49" s="272"/>
      <c r="M49" s="272"/>
      <c r="N49" s="272"/>
      <c r="O49" s="268"/>
      <c r="P49" s="268"/>
      <c r="Q49" s="275"/>
    </row>
    <row r="50" spans="2:17" ht="24" customHeight="1">
      <c r="B50" s="287"/>
      <c r="C50" s="446" t="s">
        <v>232</v>
      </c>
      <c r="D50" s="447"/>
      <c r="E50" s="447"/>
      <c r="F50" s="447"/>
      <c r="G50" s="447"/>
      <c r="H50" s="447"/>
      <c r="I50" s="447"/>
      <c r="J50" s="447"/>
      <c r="K50" s="447"/>
      <c r="L50" s="447"/>
      <c r="M50" s="447"/>
      <c r="N50" s="272"/>
      <c r="O50" s="268"/>
      <c r="P50" s="268"/>
      <c r="Q50" s="275"/>
    </row>
    <row r="51" spans="2:17">
      <c r="B51" s="287"/>
      <c r="C51" s="273"/>
      <c r="D51" s="268"/>
      <c r="E51" s="268"/>
      <c r="F51" s="268"/>
      <c r="G51" s="268"/>
      <c r="H51" s="268"/>
      <c r="I51" s="268"/>
      <c r="J51" s="268"/>
      <c r="K51" s="268"/>
      <c r="L51" s="272"/>
      <c r="M51" s="272"/>
      <c r="N51" s="272"/>
      <c r="O51" s="268"/>
      <c r="P51" s="268"/>
      <c r="Q51" s="275"/>
    </row>
    <row r="52" spans="2:17">
      <c r="B52" s="287" t="s">
        <v>230</v>
      </c>
      <c r="C52" s="267" t="s">
        <v>161</v>
      </c>
      <c r="D52" s="268"/>
      <c r="E52" s="268"/>
      <c r="F52" s="268"/>
      <c r="G52" s="268"/>
      <c r="H52" s="268"/>
      <c r="I52" s="268"/>
      <c r="J52" s="268"/>
      <c r="K52" s="268"/>
      <c r="L52" s="272"/>
      <c r="M52" s="272"/>
      <c r="N52" s="272"/>
      <c r="O52" s="268"/>
      <c r="P52" s="268"/>
      <c r="Q52" s="275"/>
    </row>
    <row r="53" spans="2:17">
      <c r="B53" s="287"/>
      <c r="C53" s="274"/>
      <c r="D53" s="268"/>
      <c r="E53" s="268"/>
      <c r="F53" s="268"/>
      <c r="G53" s="268"/>
      <c r="H53" s="268"/>
      <c r="I53" s="268"/>
      <c r="J53" s="268"/>
      <c r="K53" s="268"/>
      <c r="L53" s="272"/>
      <c r="M53" s="272"/>
      <c r="N53" s="272"/>
      <c r="O53" s="268"/>
      <c r="P53" s="268"/>
      <c r="Q53" s="275"/>
    </row>
    <row r="54" spans="2:17" ht="12.75" customHeight="1">
      <c r="B54" s="287"/>
      <c r="C54" s="446" t="s">
        <v>130</v>
      </c>
      <c r="D54" s="446"/>
      <c r="E54" s="446"/>
      <c r="F54" s="446"/>
      <c r="G54" s="446"/>
      <c r="H54" s="446"/>
      <c r="I54" s="446"/>
      <c r="J54" s="446"/>
      <c r="K54" s="446"/>
      <c r="L54" s="446"/>
      <c r="M54" s="446"/>
      <c r="N54" s="272"/>
      <c r="O54" s="268"/>
      <c r="P54" s="268"/>
      <c r="Q54" s="275"/>
    </row>
    <row r="55" spans="2:17" ht="13.5" thickBot="1">
      <c r="B55" s="288"/>
      <c r="C55" s="279"/>
      <c r="D55" s="279"/>
      <c r="E55" s="279"/>
      <c r="F55" s="279"/>
      <c r="G55" s="279"/>
      <c r="H55" s="279"/>
      <c r="I55" s="279"/>
      <c r="J55" s="279"/>
      <c r="K55" s="280"/>
      <c r="L55" s="280"/>
      <c r="M55" s="280"/>
      <c r="N55" s="281"/>
      <c r="O55" s="282"/>
      <c r="P55" s="282"/>
      <c r="Q55" s="283"/>
    </row>
    <row r="56" spans="2:17" ht="13.5" thickTop="1"/>
  </sheetData>
  <mergeCells count="15">
    <mergeCell ref="J2:K3"/>
    <mergeCell ref="C54:M54"/>
    <mergeCell ref="C50:M50"/>
    <mergeCell ref="I12:J15"/>
    <mergeCell ref="E14:F15"/>
    <mergeCell ref="J16:K19"/>
    <mergeCell ref="D17:E19"/>
    <mergeCell ref="G19:H20"/>
    <mergeCell ref="C46:M46"/>
    <mergeCell ref="C22:M22"/>
    <mergeCell ref="C26:M26"/>
    <mergeCell ref="C30:M30"/>
    <mergeCell ref="C34:M34"/>
    <mergeCell ref="C38:M38"/>
    <mergeCell ref="C42:M42"/>
  </mergeCells>
  <phoneticPr fontId="70" type="noConversion"/>
  <hyperlinks>
    <hyperlink ref="C20" location="Summary!E130" display="Opening Balance"/>
    <hyperlink ref="E14:F15" location="Frontpage!A1" display="Click here back to Home Page!"/>
  </hyperlinks>
  <pageMargins left="0.75" right="0.75" top="1" bottom="1"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dimension ref="A1:CF149"/>
  <sheetViews>
    <sheetView showGridLines="0" topLeftCell="A101" workbookViewId="0">
      <selection activeCell="E141" sqref="E141"/>
    </sheetView>
  </sheetViews>
  <sheetFormatPr defaultRowHeight="12.75"/>
  <cols>
    <col min="1" max="1" width="11.85546875" style="1" customWidth="1"/>
    <col min="2" max="2" width="4" style="6" customWidth="1"/>
    <col min="3" max="3" width="26.85546875" customWidth="1"/>
    <col min="4" max="4" width="8.85546875" style="41" customWidth="1"/>
    <col min="5" max="5" width="11.140625" style="6" customWidth="1"/>
    <col min="6" max="6" width="10.7109375" style="6" customWidth="1"/>
    <col min="7" max="7" width="11.42578125" style="6" customWidth="1"/>
    <col min="8" max="8" width="10.42578125" style="6" customWidth="1"/>
    <col min="9" max="9" width="10.7109375" style="6" customWidth="1"/>
    <col min="10" max="10" width="11.7109375" style="6" customWidth="1"/>
    <col min="11" max="11" width="10" style="6" customWidth="1"/>
    <col min="12" max="12" width="10.85546875" style="6" customWidth="1"/>
    <col min="13" max="13" width="11" style="6" customWidth="1"/>
    <col min="14" max="14" width="9.7109375" style="6" customWidth="1"/>
    <col min="15" max="15" width="10.28515625" style="6" customWidth="1"/>
    <col min="16" max="16" width="10.7109375" style="6" customWidth="1"/>
    <col min="17" max="17" width="12.42578125" style="6" customWidth="1"/>
    <col min="18" max="18" width="15" style="152" bestFit="1" customWidth="1"/>
    <col min="19" max="20" width="12.28515625" style="151" customWidth="1"/>
    <col min="21" max="21" width="30.42578125" style="35" customWidth="1"/>
  </cols>
  <sheetData>
    <row r="1" spans="1:84" s="19" customFormat="1" ht="27.75" thickTop="1" thickBot="1">
      <c r="A1" s="453" t="s">
        <v>87</v>
      </c>
      <c r="B1" s="454"/>
      <c r="C1" s="454"/>
      <c r="D1" s="457"/>
      <c r="E1" s="458"/>
      <c r="F1" s="458"/>
      <c r="G1" s="458"/>
      <c r="H1" s="458"/>
      <c r="I1" s="459"/>
      <c r="J1" s="313"/>
      <c r="K1" s="313"/>
      <c r="L1" s="313"/>
      <c r="M1" s="313"/>
      <c r="N1" s="313"/>
      <c r="O1" s="313"/>
      <c r="P1" s="313"/>
      <c r="Q1" s="313"/>
      <c r="R1" s="314"/>
      <c r="S1" s="315"/>
      <c r="T1" s="315"/>
      <c r="U1" s="316"/>
    </row>
    <row r="2" spans="1:84" ht="13.5" thickTop="1">
      <c r="A2" s="317"/>
      <c r="B2" s="318"/>
      <c r="C2" s="266"/>
      <c r="D2" s="319"/>
      <c r="E2" s="318"/>
      <c r="F2" s="318"/>
      <c r="G2" s="318"/>
      <c r="H2" s="318"/>
      <c r="I2" s="318"/>
      <c r="J2" s="318"/>
      <c r="K2" s="318"/>
      <c r="L2" s="318"/>
      <c r="M2" s="318"/>
      <c r="N2" s="318"/>
      <c r="O2" s="318"/>
      <c r="P2" s="318"/>
      <c r="Q2" s="318"/>
      <c r="R2" s="315"/>
      <c r="S2" s="320"/>
      <c r="T2" s="320"/>
      <c r="U2" s="321"/>
    </row>
    <row r="3" spans="1:84" ht="20.25">
      <c r="A3" s="322" t="s">
        <v>0</v>
      </c>
      <c r="B3" s="323"/>
      <c r="C3" s="323"/>
      <c r="D3" s="324" t="s">
        <v>189</v>
      </c>
      <c r="E3" s="318"/>
      <c r="F3" s="461"/>
      <c r="G3" s="461"/>
      <c r="H3" s="461"/>
      <c r="K3" s="334"/>
      <c r="L3" s="318"/>
      <c r="M3" s="460" t="s">
        <v>117</v>
      </c>
      <c r="N3" s="460"/>
      <c r="O3" s="318"/>
      <c r="P3" s="318"/>
      <c r="Q3" s="318"/>
      <c r="R3" s="325"/>
      <c r="S3" s="314"/>
      <c r="T3" s="314"/>
      <c r="U3" s="321"/>
    </row>
    <row r="4" spans="1:84" ht="13.5" thickBot="1">
      <c r="A4" s="317"/>
      <c r="B4" s="318"/>
      <c r="C4" s="266"/>
      <c r="D4" s="319"/>
      <c r="E4" s="318"/>
      <c r="F4" s="318"/>
      <c r="G4" s="318"/>
      <c r="H4" s="318"/>
      <c r="K4" s="334"/>
      <c r="L4" s="318"/>
      <c r="M4" s="460"/>
      <c r="N4" s="460"/>
      <c r="O4" s="318"/>
      <c r="P4" s="318"/>
      <c r="Q4" s="318"/>
      <c r="R4" s="315"/>
      <c r="S4" s="320"/>
      <c r="T4" s="320"/>
      <c r="U4" s="321"/>
    </row>
    <row r="5" spans="1:84" s="18" customFormat="1" ht="20.25" customHeight="1" thickTop="1" thickBot="1">
      <c r="A5" s="455" t="s">
        <v>105</v>
      </c>
      <c r="B5" s="456"/>
      <c r="C5" s="456"/>
      <c r="D5" s="326">
        <v>2016</v>
      </c>
      <c r="E5" s="318"/>
      <c r="F5" s="327"/>
      <c r="G5" s="327"/>
      <c r="H5" s="327"/>
      <c r="K5" s="335"/>
      <c r="L5" s="327"/>
      <c r="M5" s="460" t="s">
        <v>263</v>
      </c>
      <c r="N5" s="460"/>
      <c r="O5" s="327"/>
      <c r="P5" s="327"/>
      <c r="Q5" s="327"/>
      <c r="R5" s="328"/>
      <c r="S5" s="329"/>
      <c r="T5" s="329"/>
      <c r="U5" s="330"/>
    </row>
    <row r="6" spans="1:84" ht="13.5" thickTop="1">
      <c r="A6" s="317"/>
      <c r="B6" s="318"/>
      <c r="C6" s="266"/>
      <c r="D6" s="319"/>
      <c r="E6" s="318"/>
      <c r="F6" s="318"/>
      <c r="G6" s="318"/>
      <c r="H6" s="318"/>
      <c r="K6" s="334"/>
      <c r="L6" s="318"/>
      <c r="M6" s="460"/>
      <c r="N6" s="460"/>
      <c r="O6" s="318"/>
      <c r="P6" s="318"/>
      <c r="Q6" s="318"/>
      <c r="R6" s="315"/>
      <c r="S6" s="320"/>
      <c r="T6" s="320"/>
      <c r="U6" s="321"/>
    </row>
    <row r="7" spans="1:84">
      <c r="A7" s="317"/>
      <c r="B7" s="318"/>
      <c r="C7" s="266"/>
      <c r="D7" s="319"/>
      <c r="E7" s="318"/>
      <c r="F7" s="318"/>
      <c r="G7" s="318"/>
      <c r="H7" s="30">
        <v>37621</v>
      </c>
      <c r="I7" s="336">
        <v>37346</v>
      </c>
      <c r="J7" s="336">
        <v>37437</v>
      </c>
      <c r="K7" s="336">
        <v>37499</v>
      </c>
      <c r="L7" s="318"/>
      <c r="M7" s="318"/>
      <c r="N7" s="318"/>
      <c r="O7" s="318"/>
      <c r="P7" s="318"/>
      <c r="Q7" s="318"/>
      <c r="R7" s="325"/>
      <c r="S7" s="314"/>
      <c r="T7" s="314"/>
      <c r="U7" s="321"/>
    </row>
    <row r="8" spans="1:84">
      <c r="A8" s="317"/>
      <c r="B8" s="318"/>
      <c r="C8" s="331"/>
      <c r="D8" s="332"/>
      <c r="E8" s="333"/>
      <c r="F8" s="333"/>
      <c r="G8" s="333"/>
      <c r="H8" s="333"/>
      <c r="I8" s="333"/>
      <c r="J8" s="333"/>
      <c r="K8" s="333"/>
      <c r="L8" s="333"/>
      <c r="M8" s="333"/>
      <c r="N8" s="333"/>
      <c r="O8" s="333"/>
      <c r="P8" s="318"/>
      <c r="Q8" s="318"/>
      <c r="R8" s="315"/>
      <c r="S8" s="320"/>
      <c r="T8" s="320"/>
      <c r="U8" s="321"/>
    </row>
    <row r="9" spans="1:84" ht="13.5" thickBot="1">
      <c r="A9" s="317"/>
      <c r="B9" s="318"/>
      <c r="C9" s="266"/>
      <c r="D9" s="332"/>
      <c r="E9" s="333"/>
      <c r="F9" s="333"/>
      <c r="G9" s="333"/>
      <c r="H9" s="333"/>
      <c r="I9" s="333"/>
      <c r="J9" s="318"/>
      <c r="K9" s="333"/>
      <c r="L9" s="333"/>
      <c r="M9" s="333"/>
      <c r="N9" s="333"/>
      <c r="O9" s="318"/>
      <c r="P9" s="318"/>
      <c r="Q9" s="318"/>
      <c r="R9" s="325"/>
      <c r="S9" s="314"/>
      <c r="T9" s="314"/>
      <c r="U9" s="321"/>
    </row>
    <row r="10" spans="1:84" ht="13.5" thickTop="1">
      <c r="A10" s="48"/>
      <c r="B10" s="49"/>
      <c r="C10" s="50"/>
      <c r="D10" s="482" t="s">
        <v>42</v>
      </c>
      <c r="E10" s="37" t="s">
        <v>26</v>
      </c>
      <c r="F10" s="37" t="s">
        <v>27</v>
      </c>
      <c r="G10" s="37" t="s">
        <v>28</v>
      </c>
      <c r="H10" s="37" t="s">
        <v>29</v>
      </c>
      <c r="I10" s="37" t="s">
        <v>30</v>
      </c>
      <c r="J10" s="37" t="s">
        <v>31</v>
      </c>
      <c r="K10" s="37" t="s">
        <v>32</v>
      </c>
      <c r="L10" s="37" t="s">
        <v>33</v>
      </c>
      <c r="M10" s="37" t="s">
        <v>34</v>
      </c>
      <c r="N10" s="37" t="s">
        <v>35</v>
      </c>
      <c r="O10" s="37" t="s">
        <v>36</v>
      </c>
      <c r="P10" s="37" t="s">
        <v>37</v>
      </c>
      <c r="Q10" s="471" t="s">
        <v>59</v>
      </c>
      <c r="R10" s="471" t="s">
        <v>65</v>
      </c>
      <c r="S10" s="471" t="s">
        <v>64</v>
      </c>
      <c r="T10" s="248"/>
      <c r="U10" s="177"/>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row>
    <row r="11" spans="1:84" ht="26.25" thickBot="1">
      <c r="A11" s="51"/>
      <c r="B11" s="480" t="s">
        <v>74</v>
      </c>
      <c r="C11" s="481"/>
      <c r="D11" s="483"/>
      <c r="E11" s="38">
        <v>1</v>
      </c>
      <c r="F11" s="38">
        <v>2</v>
      </c>
      <c r="G11" s="38">
        <v>3</v>
      </c>
      <c r="H11" s="38">
        <v>4</v>
      </c>
      <c r="I11" s="38">
        <v>5</v>
      </c>
      <c r="J11" s="38">
        <v>6</v>
      </c>
      <c r="K11" s="39">
        <v>7</v>
      </c>
      <c r="L11" s="40">
        <v>8</v>
      </c>
      <c r="M11" s="38">
        <v>9</v>
      </c>
      <c r="N11" s="38">
        <v>10</v>
      </c>
      <c r="O11" s="38">
        <v>11</v>
      </c>
      <c r="P11" s="38">
        <v>12</v>
      </c>
      <c r="Q11" s="473"/>
      <c r="R11" s="472"/>
      <c r="S11" s="472"/>
      <c r="T11" s="262" t="s">
        <v>244</v>
      </c>
      <c r="U11" s="17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row>
    <row r="12" spans="1:84" ht="14.25" thickTop="1" thickBot="1">
      <c r="A12" s="42" t="s">
        <v>239</v>
      </c>
      <c r="B12" s="155"/>
      <c r="C12" s="156"/>
      <c r="D12" s="337"/>
      <c r="E12" s="247" t="str">
        <f t="shared" ref="E12:P12" si="0">IF(SUM(E14:E135)&lt;&gt;0,"A","B")</f>
        <v>B</v>
      </c>
      <c r="F12" s="247" t="str">
        <f t="shared" si="0"/>
        <v>B</v>
      </c>
      <c r="G12" s="247" t="str">
        <f t="shared" si="0"/>
        <v>B</v>
      </c>
      <c r="H12" s="247" t="str">
        <f t="shared" si="0"/>
        <v>B</v>
      </c>
      <c r="I12" s="247" t="str">
        <f t="shared" si="0"/>
        <v>B</v>
      </c>
      <c r="J12" s="247" t="str">
        <f t="shared" si="0"/>
        <v>B</v>
      </c>
      <c r="K12" s="247" t="str">
        <f t="shared" si="0"/>
        <v>B</v>
      </c>
      <c r="L12" s="247" t="str">
        <f t="shared" si="0"/>
        <v>B</v>
      </c>
      <c r="M12" s="247" t="str">
        <f t="shared" si="0"/>
        <v>B</v>
      </c>
      <c r="N12" s="247" t="str">
        <f t="shared" si="0"/>
        <v>B</v>
      </c>
      <c r="O12" s="247" t="str">
        <f t="shared" si="0"/>
        <v>B</v>
      </c>
      <c r="P12" s="247" t="str">
        <f t="shared" si="0"/>
        <v>B</v>
      </c>
      <c r="Q12" s="179"/>
      <c r="R12" s="180"/>
      <c r="S12" s="180"/>
      <c r="T12" s="249"/>
      <c r="U12" s="181"/>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row>
    <row r="13" spans="1:84" ht="14.25" thickTop="1" thickBot="1">
      <c r="A13" s="343"/>
      <c r="B13" s="344"/>
      <c r="C13" s="345"/>
      <c r="D13" s="338"/>
      <c r="E13" s="182"/>
      <c r="F13" s="182"/>
      <c r="G13" s="182"/>
      <c r="H13" s="182"/>
      <c r="I13" s="182"/>
      <c r="J13" s="182"/>
      <c r="K13" s="182"/>
      <c r="L13" s="182"/>
      <c r="M13" s="182"/>
      <c r="N13" s="182"/>
      <c r="O13" s="182"/>
      <c r="P13" s="182"/>
      <c r="Q13" s="182"/>
      <c r="R13" s="183"/>
      <c r="S13" s="183"/>
      <c r="T13" s="250"/>
      <c r="U13" s="184"/>
    </row>
    <row r="14" spans="1:84" ht="18">
      <c r="A14" s="346" t="s">
        <v>66</v>
      </c>
      <c r="B14" s="347">
        <v>1</v>
      </c>
      <c r="C14" s="348" t="s">
        <v>67</v>
      </c>
      <c r="D14" s="339">
        <v>1</v>
      </c>
      <c r="E14" s="31">
        <f>+Apr!G133</f>
        <v>0</v>
      </c>
      <c r="F14" s="31">
        <f>+May!G133</f>
        <v>0</v>
      </c>
      <c r="G14" s="31">
        <f>+Jun!G133</f>
        <v>0</v>
      </c>
      <c r="H14" s="31">
        <f>+Jul!G133</f>
        <v>0</v>
      </c>
      <c r="I14" s="31">
        <f>+Aug!G132</f>
        <v>0</v>
      </c>
      <c r="J14" s="31">
        <f>+Sep!G133</f>
        <v>0</v>
      </c>
      <c r="K14" s="31">
        <f>+Oct!G134</f>
        <v>0</v>
      </c>
      <c r="L14" s="31">
        <f>+Nov!G133</f>
        <v>0</v>
      </c>
      <c r="M14" s="31">
        <f>+Dec!G133</f>
        <v>0</v>
      </c>
      <c r="N14" s="31">
        <f>+Jan!G133</f>
        <v>0</v>
      </c>
      <c r="O14" s="31">
        <f>+Feb!G133</f>
        <v>0</v>
      </c>
      <c r="P14" s="31">
        <f>+Mar!G133</f>
        <v>0</v>
      </c>
      <c r="Q14" s="185">
        <f>SUM(E14:P14)</f>
        <v>0</v>
      </c>
      <c r="R14" s="185"/>
      <c r="S14" s="200">
        <f>+budget!O9</f>
        <v>0</v>
      </c>
      <c r="T14" s="251">
        <f>+'Amended Budget'!O10</f>
        <v>0</v>
      </c>
      <c r="U14" s="187" t="str">
        <f>+C14</f>
        <v xml:space="preserve">Sales </v>
      </c>
    </row>
    <row r="15" spans="1:84">
      <c r="A15" s="349"/>
      <c r="B15" s="350">
        <f>+B14+1</f>
        <v>2</v>
      </c>
      <c r="C15" s="351" t="s">
        <v>24</v>
      </c>
      <c r="D15" s="339">
        <v>2</v>
      </c>
      <c r="E15" s="31">
        <f>+Apr!H133</f>
        <v>0</v>
      </c>
      <c r="F15" s="31">
        <f>+May!H133</f>
        <v>0</v>
      </c>
      <c r="G15" s="31">
        <f>+Jun!H133</f>
        <v>0</v>
      </c>
      <c r="H15" s="31">
        <f>+Jul!H133</f>
        <v>0</v>
      </c>
      <c r="I15" s="31">
        <f>+Aug!H132</f>
        <v>0</v>
      </c>
      <c r="J15" s="31">
        <f>+Sep!H133</f>
        <v>0</v>
      </c>
      <c r="K15" s="31">
        <f>+Oct!H134</f>
        <v>0</v>
      </c>
      <c r="L15" s="31">
        <f>+Nov!H133</f>
        <v>0</v>
      </c>
      <c r="M15" s="31">
        <f>+Dec!H133</f>
        <v>0</v>
      </c>
      <c r="N15" s="31">
        <f>+Jan!H133</f>
        <v>0</v>
      </c>
      <c r="O15" s="31">
        <f>+Feb!H133</f>
        <v>0</v>
      </c>
      <c r="P15" s="31">
        <f>+Mar!H133</f>
        <v>0</v>
      </c>
      <c r="Q15" s="185">
        <f t="shared" ref="Q15:Q21" si="1">SUM(E15:P15)</f>
        <v>0</v>
      </c>
      <c r="R15" s="188"/>
      <c r="S15" s="200">
        <f>+budget!O10</f>
        <v>0</v>
      </c>
      <c r="T15" s="251">
        <f>+'Amended Budget'!O11</f>
        <v>0</v>
      </c>
      <c r="U15" s="187" t="str">
        <f t="shared" ref="U15:U34" si="2">+C15</f>
        <v>Sales - No GST</v>
      </c>
    </row>
    <row r="16" spans="1:84">
      <c r="A16" s="349"/>
      <c r="B16" s="350">
        <f>+B15+1</f>
        <v>3</v>
      </c>
      <c r="C16" s="351" t="s">
        <v>68</v>
      </c>
      <c r="D16" s="339">
        <v>3</v>
      </c>
      <c r="E16" s="31">
        <f>+Apr!I133</f>
        <v>0</v>
      </c>
      <c r="F16" s="31">
        <f>+May!I133</f>
        <v>0</v>
      </c>
      <c r="G16" s="31">
        <f>+Jun!I133</f>
        <v>0</v>
      </c>
      <c r="H16" s="31">
        <f>+Jul!I133</f>
        <v>0</v>
      </c>
      <c r="I16" s="31">
        <f>+Aug!I132</f>
        <v>0</v>
      </c>
      <c r="J16" s="31">
        <f>+Sep!I133</f>
        <v>0</v>
      </c>
      <c r="K16" s="31">
        <f>+Oct!I134</f>
        <v>0</v>
      </c>
      <c r="L16" s="31">
        <f>+Nov!I133</f>
        <v>0</v>
      </c>
      <c r="M16" s="31">
        <f>+Dec!I133</f>
        <v>0</v>
      </c>
      <c r="N16" s="31">
        <f>+Jan!I133</f>
        <v>0</v>
      </c>
      <c r="O16" s="31">
        <f>+Feb!I133</f>
        <v>0</v>
      </c>
      <c r="P16" s="31">
        <f>+Mar!I133</f>
        <v>0</v>
      </c>
      <c r="Q16" s="185">
        <f t="shared" si="1"/>
        <v>0</v>
      </c>
      <c r="R16" s="185"/>
      <c r="S16" s="200">
        <f>+budget!O11</f>
        <v>0</v>
      </c>
      <c r="T16" s="251">
        <f>+'Amended Budget'!O12</f>
        <v>0</v>
      </c>
      <c r="U16" s="187" t="str">
        <f t="shared" si="2"/>
        <v>Sales - Other</v>
      </c>
    </row>
    <row r="17" spans="1:21">
      <c r="A17" s="349"/>
      <c r="B17" s="350">
        <f>+B16+1</f>
        <v>4</v>
      </c>
      <c r="C17" s="351" t="s">
        <v>14</v>
      </c>
      <c r="D17" s="339">
        <v>4</v>
      </c>
      <c r="E17" s="31">
        <f>+Apr!J133</f>
        <v>0</v>
      </c>
      <c r="F17" s="31">
        <f>+May!J133</f>
        <v>0</v>
      </c>
      <c r="G17" s="31">
        <f>+Jun!J133</f>
        <v>0</v>
      </c>
      <c r="H17" s="31">
        <f>+Jul!J133</f>
        <v>0</v>
      </c>
      <c r="I17" s="31">
        <f>+Aug!J132</f>
        <v>0</v>
      </c>
      <c r="J17" s="31">
        <f>+Sep!J133</f>
        <v>0</v>
      </c>
      <c r="K17" s="31">
        <f>+Oct!J134</f>
        <v>0</v>
      </c>
      <c r="L17" s="31">
        <f>+Nov!J133</f>
        <v>0</v>
      </c>
      <c r="M17" s="31">
        <f>+Dec!J133</f>
        <v>0</v>
      </c>
      <c r="N17" s="31">
        <f>+Jan!J133</f>
        <v>0</v>
      </c>
      <c r="O17" s="31">
        <f>+Feb!J133</f>
        <v>0</v>
      </c>
      <c r="P17" s="31">
        <f>+Mar!J133</f>
        <v>0</v>
      </c>
      <c r="Q17" s="185">
        <f t="shared" si="1"/>
        <v>0</v>
      </c>
      <c r="R17" s="188"/>
      <c r="S17" s="200">
        <f>+budget!O12</f>
        <v>0</v>
      </c>
      <c r="T17" s="251">
        <f>+'Amended Budget'!O13</f>
        <v>0</v>
      </c>
      <c r="U17" s="187" t="str">
        <f t="shared" si="2"/>
        <v>Sales -</v>
      </c>
    </row>
    <row r="18" spans="1:21">
      <c r="A18" s="349"/>
      <c r="B18" s="350">
        <f>+B17+1</f>
        <v>5</v>
      </c>
      <c r="C18" s="351" t="s">
        <v>1</v>
      </c>
      <c r="D18" s="339">
        <v>5</v>
      </c>
      <c r="E18" s="31">
        <f>+Apr!K$133</f>
        <v>0</v>
      </c>
      <c r="F18" s="31">
        <f>+May!K133</f>
        <v>0</v>
      </c>
      <c r="G18" s="31">
        <f>+Jun!K133</f>
        <v>0</v>
      </c>
      <c r="H18" s="31">
        <f>+Jul!K133</f>
        <v>0</v>
      </c>
      <c r="I18" s="31">
        <f>+Aug!K132</f>
        <v>0</v>
      </c>
      <c r="J18" s="31">
        <f>+Sep!K133</f>
        <v>0</v>
      </c>
      <c r="K18" s="31">
        <f>+Oct!K134</f>
        <v>0</v>
      </c>
      <c r="L18" s="31">
        <f>+Nov!K133</f>
        <v>0</v>
      </c>
      <c r="M18" s="31">
        <f>+Dec!K133</f>
        <v>0</v>
      </c>
      <c r="N18" s="31">
        <f>+Jan!K133</f>
        <v>0</v>
      </c>
      <c r="O18" s="31">
        <f>+Feb!K133</f>
        <v>0</v>
      </c>
      <c r="P18" s="31">
        <f>+Mar!K133</f>
        <v>0</v>
      </c>
      <c r="Q18" s="185">
        <f t="shared" si="1"/>
        <v>0</v>
      </c>
      <c r="R18" s="185"/>
      <c r="S18" s="200">
        <f>+budget!O13</f>
        <v>0</v>
      </c>
      <c r="T18" s="251">
        <f>+'Amended Budget'!O14</f>
        <v>0</v>
      </c>
      <c r="U18" s="187" t="str">
        <f t="shared" si="2"/>
        <v>Interest</v>
      </c>
    </row>
    <row r="19" spans="1:21">
      <c r="A19" s="349"/>
      <c r="B19" s="350">
        <v>6</v>
      </c>
      <c r="C19" s="351" t="s">
        <v>95</v>
      </c>
      <c r="D19" s="339">
        <v>6</v>
      </c>
      <c r="E19" s="31">
        <f>+Apr!L133</f>
        <v>0</v>
      </c>
      <c r="F19" s="31">
        <f>+May!L133</f>
        <v>0</v>
      </c>
      <c r="G19" s="31">
        <f>+Jun!L133</f>
        <v>0</v>
      </c>
      <c r="H19" s="31">
        <f>+Jul!L133</f>
        <v>0</v>
      </c>
      <c r="I19" s="31">
        <f>+Aug!L132</f>
        <v>0</v>
      </c>
      <c r="J19" s="31">
        <f>+Sep!L133</f>
        <v>0</v>
      </c>
      <c r="K19" s="31">
        <f>+Oct!L134</f>
        <v>0</v>
      </c>
      <c r="L19" s="31">
        <f>+Nov!L133</f>
        <v>0</v>
      </c>
      <c r="M19" s="31">
        <f>+Dec!L133</f>
        <v>0</v>
      </c>
      <c r="N19" s="31">
        <f>+Jan!L133</f>
        <v>0</v>
      </c>
      <c r="O19" s="31">
        <f>+Feb!L133</f>
        <v>0</v>
      </c>
      <c r="P19" s="31">
        <f>+Mar!L133</f>
        <v>0</v>
      </c>
      <c r="Q19" s="185">
        <f t="shared" si="1"/>
        <v>0</v>
      </c>
      <c r="R19" s="188"/>
      <c r="S19" s="200">
        <f>+budget!O14</f>
        <v>0</v>
      </c>
      <c r="T19" s="251">
        <f>+'Amended Budget'!O15</f>
        <v>0</v>
      </c>
      <c r="U19" s="187" t="str">
        <f t="shared" si="2"/>
        <v>Spare 1 (no GST)</v>
      </c>
    </row>
    <row r="20" spans="1:21">
      <c r="A20" s="349"/>
      <c r="B20" s="350">
        <v>7</v>
      </c>
      <c r="C20" s="351" t="s">
        <v>192</v>
      </c>
      <c r="D20" s="339">
        <v>7</v>
      </c>
      <c r="E20" s="31">
        <f>+Apr!M133</f>
        <v>0</v>
      </c>
      <c r="F20" s="31">
        <f>+May!M133</f>
        <v>0</v>
      </c>
      <c r="G20" s="31">
        <f>+Jun!M133</f>
        <v>0</v>
      </c>
      <c r="H20" s="31">
        <f>+Jul!M133</f>
        <v>0</v>
      </c>
      <c r="I20" s="31">
        <f>+Aug!M132</f>
        <v>0</v>
      </c>
      <c r="J20" s="31">
        <f>+Sep!M133</f>
        <v>0</v>
      </c>
      <c r="K20" s="31">
        <f>+Oct!M134</f>
        <v>0</v>
      </c>
      <c r="L20" s="31">
        <f>+Nov!M133</f>
        <v>0</v>
      </c>
      <c r="M20" s="31">
        <f>+Dec!M133</f>
        <v>0</v>
      </c>
      <c r="N20" s="31">
        <f>+Jan!M133</f>
        <v>0</v>
      </c>
      <c r="O20" s="31">
        <f>+Feb!M133</f>
        <v>0</v>
      </c>
      <c r="P20" s="31">
        <f>+Mar!M133</f>
        <v>0</v>
      </c>
      <c r="Q20" s="185">
        <f t="shared" si="1"/>
        <v>0</v>
      </c>
      <c r="R20" s="185"/>
      <c r="S20" s="200">
        <f>+budget!O15</f>
        <v>0</v>
      </c>
      <c r="T20" s="251">
        <f>+'Amended Budget'!O16</f>
        <v>0</v>
      </c>
      <c r="U20" s="187" t="str">
        <f t="shared" si="2"/>
        <v>Wage Subsidy</v>
      </c>
    </row>
    <row r="21" spans="1:21">
      <c r="A21" s="349"/>
      <c r="B21" s="350">
        <v>8</v>
      </c>
      <c r="C21" s="351" t="s">
        <v>216</v>
      </c>
      <c r="D21" s="339">
        <v>8</v>
      </c>
      <c r="E21" s="31">
        <f>+Apr!N133</f>
        <v>0</v>
      </c>
      <c r="F21" s="31">
        <f>+May!N133</f>
        <v>0</v>
      </c>
      <c r="G21" s="31">
        <f>+Jun!N133</f>
        <v>0</v>
      </c>
      <c r="H21" s="31">
        <f>+Jul!N133</f>
        <v>0</v>
      </c>
      <c r="I21" s="31">
        <f>+Aug!N132</f>
        <v>0</v>
      </c>
      <c r="J21" s="31">
        <f>+Sep!N133</f>
        <v>0</v>
      </c>
      <c r="K21" s="31">
        <f>+Oct!N134</f>
        <v>0</v>
      </c>
      <c r="L21" s="31">
        <f>+Nov!N133</f>
        <v>0</v>
      </c>
      <c r="M21" s="31">
        <f>+Dec!N133</f>
        <v>0</v>
      </c>
      <c r="N21" s="31">
        <f>+Jan!N133</f>
        <v>0</v>
      </c>
      <c r="O21" s="31">
        <f>+Feb!N133</f>
        <v>0</v>
      </c>
      <c r="P21" s="31">
        <f>+Mar!N133</f>
        <v>0</v>
      </c>
      <c r="Q21" s="185">
        <f t="shared" si="1"/>
        <v>0</v>
      </c>
      <c r="R21" s="188"/>
      <c r="S21" s="200">
        <f>+budget!O16</f>
        <v>0</v>
      </c>
      <c r="T21" s="251">
        <f>+'Amended Budget'!O17</f>
        <v>0</v>
      </c>
      <c r="U21" s="187" t="str">
        <f t="shared" si="2"/>
        <v>Dividends Received</v>
      </c>
    </row>
    <row r="22" spans="1:21">
      <c r="A22" s="349"/>
      <c r="B22" s="350">
        <v>9</v>
      </c>
      <c r="C22" s="351" t="s">
        <v>43</v>
      </c>
      <c r="D22" s="339">
        <v>9</v>
      </c>
      <c r="E22" s="31">
        <f>+Apr!O133</f>
        <v>0</v>
      </c>
      <c r="F22" s="31">
        <f>+May!O133</f>
        <v>0</v>
      </c>
      <c r="G22" s="31">
        <f>+Jun!O133</f>
        <v>0</v>
      </c>
      <c r="H22" s="31">
        <f>+Jul!O133</f>
        <v>0</v>
      </c>
      <c r="I22" s="31">
        <f>+Aug!O132</f>
        <v>0</v>
      </c>
      <c r="J22" s="31">
        <f>+Sep!O133</f>
        <v>0</v>
      </c>
      <c r="K22" s="31">
        <f>+Oct!O134</f>
        <v>0</v>
      </c>
      <c r="L22" s="31">
        <f>+Nov!O133</f>
        <v>0</v>
      </c>
      <c r="M22" s="31">
        <f>+Dec!O133</f>
        <v>0</v>
      </c>
      <c r="N22" s="31">
        <f>+Jan!O133</f>
        <v>0</v>
      </c>
      <c r="O22" s="31">
        <f>+Feb!O133</f>
        <v>0</v>
      </c>
      <c r="P22" s="31">
        <f>+Mar!O133</f>
        <v>0</v>
      </c>
      <c r="Q22" s="185">
        <f>SUM(E22:P22)</f>
        <v>0</v>
      </c>
      <c r="R22" s="185"/>
      <c r="S22" s="200">
        <f>+budget!O17</f>
        <v>0</v>
      </c>
      <c r="T22" s="251">
        <f>+'Amended Budget'!O18</f>
        <v>0</v>
      </c>
      <c r="U22" s="187" t="str">
        <f t="shared" si="2"/>
        <v>Spare 1</v>
      </c>
    </row>
    <row r="23" spans="1:21" ht="13.5" thickBot="1">
      <c r="A23" s="349"/>
      <c r="B23" s="352">
        <v>10</v>
      </c>
      <c r="C23" s="353" t="s">
        <v>2</v>
      </c>
      <c r="D23" s="339">
        <v>10</v>
      </c>
      <c r="E23" s="31">
        <f>+Apr!P133</f>
        <v>0</v>
      </c>
      <c r="F23" s="31">
        <f>+May!P133</f>
        <v>0</v>
      </c>
      <c r="G23" s="31">
        <f>+Jun!P133</f>
        <v>0</v>
      </c>
      <c r="H23" s="31">
        <f>+Jul!P133</f>
        <v>0</v>
      </c>
      <c r="I23" s="31">
        <f>+Aug!P132</f>
        <v>0</v>
      </c>
      <c r="J23" s="31">
        <f>+Sep!P133</f>
        <v>0</v>
      </c>
      <c r="K23" s="31">
        <f>+Oct!P134</f>
        <v>0</v>
      </c>
      <c r="L23" s="31">
        <f>+Nov!P133</f>
        <v>0</v>
      </c>
      <c r="M23" s="31">
        <f>+Dec!P133</f>
        <v>0</v>
      </c>
      <c r="N23" s="31">
        <f>+Jan!P133</f>
        <v>0</v>
      </c>
      <c r="O23" s="31">
        <f>+Feb!P133</f>
        <v>0</v>
      </c>
      <c r="P23" s="31">
        <f>+Mar!P133</f>
        <v>0</v>
      </c>
      <c r="Q23" s="185">
        <f>SUM(E23:P23)</f>
        <v>0</v>
      </c>
      <c r="R23" s="188"/>
      <c r="S23" s="200">
        <f>+budget!O18</f>
        <v>0</v>
      </c>
      <c r="T23" s="251">
        <f>+'Amended Budget'!O19</f>
        <v>0</v>
      </c>
      <c r="U23" s="187" t="str">
        <f t="shared" si="2"/>
        <v>Other Income</v>
      </c>
    </row>
    <row r="24" spans="1:21">
      <c r="A24" s="349"/>
      <c r="B24" s="354"/>
      <c r="C24" s="355"/>
      <c r="D24" s="339"/>
      <c r="E24" s="31"/>
      <c r="F24" s="31"/>
      <c r="G24" s="31"/>
      <c r="H24" s="31"/>
      <c r="I24" s="31"/>
      <c r="J24" s="31"/>
      <c r="K24" s="31"/>
      <c r="L24" s="31"/>
      <c r="M24" s="31"/>
      <c r="N24" s="31"/>
      <c r="O24" s="31"/>
      <c r="P24" s="31"/>
      <c r="Q24" s="185"/>
      <c r="R24" s="188"/>
      <c r="S24" s="200"/>
      <c r="T24" s="251"/>
      <c r="U24" s="187"/>
    </row>
    <row r="25" spans="1:21" ht="16.5" thickBot="1">
      <c r="A25" s="474"/>
      <c r="B25" s="475"/>
      <c r="C25" s="476"/>
      <c r="D25" s="340"/>
      <c r="E25" s="212"/>
      <c r="F25" s="212"/>
      <c r="G25" s="212"/>
      <c r="H25" s="212"/>
      <c r="I25" s="212"/>
      <c r="J25" s="212"/>
      <c r="K25" s="212"/>
      <c r="L25" s="212"/>
      <c r="M25" s="212"/>
      <c r="N25" s="212"/>
      <c r="O25" s="212"/>
      <c r="P25" s="212"/>
      <c r="Q25" s="195"/>
      <c r="R25" s="195">
        <f>SUM(Q14:Q25)</f>
        <v>0</v>
      </c>
      <c r="S25" s="196">
        <f>SUM(S14:S23)</f>
        <v>0</v>
      </c>
      <c r="T25" s="196">
        <f>SUM(T14:T23)</f>
        <v>0</v>
      </c>
      <c r="U25" s="194" t="s">
        <v>60</v>
      </c>
    </row>
    <row r="26" spans="1:21" ht="18.75" thickTop="1">
      <c r="A26" s="356" t="s">
        <v>96</v>
      </c>
      <c r="B26" s="357">
        <f>+B23+1</f>
        <v>11</v>
      </c>
      <c r="C26" s="358" t="s">
        <v>19</v>
      </c>
      <c r="D26" s="339">
        <v>11</v>
      </c>
      <c r="E26" s="31">
        <f>+Apr!Q133</f>
        <v>0</v>
      </c>
      <c r="F26" s="31">
        <f>+May!Q133</f>
        <v>0</v>
      </c>
      <c r="G26" s="31">
        <f>+Jun!Q133</f>
        <v>0</v>
      </c>
      <c r="H26" s="31">
        <f>+Jul!Q133</f>
        <v>0</v>
      </c>
      <c r="I26" s="31">
        <f>+Aug!Q132</f>
        <v>0</v>
      </c>
      <c r="J26" s="31">
        <f>+Sep!Q133</f>
        <v>0</v>
      </c>
      <c r="K26" s="31">
        <f>+Oct!Q134</f>
        <v>0</v>
      </c>
      <c r="L26" s="31">
        <f>+Nov!Q133</f>
        <v>0</v>
      </c>
      <c r="M26" s="31">
        <f>+Dec!Q133</f>
        <v>0</v>
      </c>
      <c r="N26" s="31">
        <f>+Jan!Q133</f>
        <v>0</v>
      </c>
      <c r="O26" s="31">
        <f>+Feb!Q133</f>
        <v>0</v>
      </c>
      <c r="P26" s="31">
        <f>+Mar!Q133</f>
        <v>0</v>
      </c>
      <c r="Q26" s="185">
        <f t="shared" ref="Q26:Q34" si="3">SUM(E26:P26)</f>
        <v>0</v>
      </c>
      <c r="R26" s="185"/>
      <c r="S26" s="200">
        <f>+budget!O25</f>
        <v>0</v>
      </c>
      <c r="T26" s="251">
        <f>+'Amended Budget'!O26</f>
        <v>0</v>
      </c>
      <c r="U26" s="187" t="str">
        <f t="shared" si="2"/>
        <v>Purchases for Resale</v>
      </c>
    </row>
    <row r="27" spans="1:21">
      <c r="A27" s="359"/>
      <c r="B27" s="360">
        <f>+B26+1</f>
        <v>12</v>
      </c>
      <c r="C27" s="361" t="s">
        <v>20</v>
      </c>
      <c r="D27" s="339">
        <v>12</v>
      </c>
      <c r="E27" s="31">
        <f>+Apr!R133</f>
        <v>0</v>
      </c>
      <c r="F27" s="31">
        <f>+May!R133</f>
        <v>0</v>
      </c>
      <c r="G27" s="31">
        <f>+Jun!R133</f>
        <v>0</v>
      </c>
      <c r="H27" s="31">
        <f>+Jul!R133</f>
        <v>0</v>
      </c>
      <c r="I27" s="31">
        <f>+Aug!R132</f>
        <v>0</v>
      </c>
      <c r="J27" s="31">
        <f>+Sep!R133</f>
        <v>0</v>
      </c>
      <c r="K27" s="31">
        <f>+Oct!R134</f>
        <v>0</v>
      </c>
      <c r="L27" s="31">
        <f>+Nov!R133</f>
        <v>0</v>
      </c>
      <c r="M27" s="31">
        <f>+Dec!R133</f>
        <v>0</v>
      </c>
      <c r="N27" s="31">
        <f>+Jan!R133</f>
        <v>0</v>
      </c>
      <c r="O27" s="31">
        <f>+Feb!R133</f>
        <v>0</v>
      </c>
      <c r="P27" s="31">
        <f>+Mar!R133</f>
        <v>0</v>
      </c>
      <c r="Q27" s="185">
        <f t="shared" si="3"/>
        <v>0</v>
      </c>
      <c r="R27" s="188"/>
      <c r="S27" s="200">
        <f>+budget!O26</f>
        <v>0</v>
      </c>
      <c r="T27" s="251">
        <f>+'Amended Budget'!O27</f>
        <v>0</v>
      </c>
      <c r="U27" s="187" t="str">
        <f t="shared" si="2"/>
        <v>Purchases - other</v>
      </c>
    </row>
    <row r="28" spans="1:21">
      <c r="A28" s="359"/>
      <c r="B28" s="360">
        <f t="shared" ref="B28:B34" si="4">+B27+1</f>
        <v>13</v>
      </c>
      <c r="C28" s="361" t="s">
        <v>17</v>
      </c>
      <c r="D28" s="339">
        <v>13</v>
      </c>
      <c r="E28" s="31">
        <f>+Apr!S133</f>
        <v>0</v>
      </c>
      <c r="F28" s="31">
        <f>+May!S133</f>
        <v>0</v>
      </c>
      <c r="G28" s="31">
        <f>+Jun!S133</f>
        <v>0</v>
      </c>
      <c r="H28" s="31">
        <f>+Jul!S133</f>
        <v>0</v>
      </c>
      <c r="I28" s="31">
        <f>+Aug!S132</f>
        <v>0</v>
      </c>
      <c r="J28" s="31">
        <f>+Sep!S133</f>
        <v>0</v>
      </c>
      <c r="K28" s="31">
        <f>+Oct!S134</f>
        <v>0</v>
      </c>
      <c r="L28" s="31">
        <f>+Nov!S133</f>
        <v>0</v>
      </c>
      <c r="M28" s="31">
        <f>+Dec!S133</f>
        <v>0</v>
      </c>
      <c r="N28" s="31">
        <f>+Jan!S133</f>
        <v>0</v>
      </c>
      <c r="O28" s="31">
        <f>+Feb!S133</f>
        <v>0</v>
      </c>
      <c r="P28" s="31">
        <f>+Mar!S133</f>
        <v>0</v>
      </c>
      <c r="Q28" s="185">
        <f t="shared" si="3"/>
        <v>0</v>
      </c>
      <c r="R28" s="185"/>
      <c r="S28" s="200">
        <f>+budget!O27</f>
        <v>0</v>
      </c>
      <c r="T28" s="251">
        <f>+'Amended Budget'!O28</f>
        <v>0</v>
      </c>
      <c r="U28" s="187" t="str">
        <f t="shared" si="2"/>
        <v>Freight &amp; Cartage</v>
      </c>
    </row>
    <row r="29" spans="1:21" ht="14.25" customHeight="1">
      <c r="A29" s="359"/>
      <c r="B29" s="360">
        <f t="shared" si="4"/>
        <v>14</v>
      </c>
      <c r="C29" s="361" t="s">
        <v>39</v>
      </c>
      <c r="D29" s="339">
        <v>14</v>
      </c>
      <c r="E29" s="31">
        <f>+Apr!T133</f>
        <v>0</v>
      </c>
      <c r="F29" s="31">
        <f>+May!T133</f>
        <v>0</v>
      </c>
      <c r="G29" s="31">
        <f>+Jun!T133</f>
        <v>0</v>
      </c>
      <c r="H29" s="31">
        <f>+Jul!T133</f>
        <v>0</v>
      </c>
      <c r="I29" s="31">
        <f>+Aug!T132</f>
        <v>0</v>
      </c>
      <c r="J29" s="31">
        <f>+Sep!T133</f>
        <v>0</v>
      </c>
      <c r="K29" s="31">
        <f>+Oct!T134</f>
        <v>0</v>
      </c>
      <c r="L29" s="31">
        <f>+Nov!T133</f>
        <v>0</v>
      </c>
      <c r="M29" s="31">
        <f>+Dec!T133</f>
        <v>0</v>
      </c>
      <c r="N29" s="31">
        <f>+Jan!T133</f>
        <v>0</v>
      </c>
      <c r="O29" s="31">
        <f>+Feb!T133</f>
        <v>0</v>
      </c>
      <c r="P29" s="31">
        <f>+Mar!T133</f>
        <v>0</v>
      </c>
      <c r="Q29" s="185">
        <f t="shared" si="3"/>
        <v>0</v>
      </c>
      <c r="R29" s="188"/>
      <c r="S29" s="200">
        <f>+budget!O28</f>
        <v>0</v>
      </c>
      <c r="T29" s="251">
        <f>+'Amended Budget'!O29</f>
        <v>0</v>
      </c>
      <c r="U29" s="187" t="str">
        <f t="shared" si="2"/>
        <v>Wages &amp; PAYE</v>
      </c>
    </row>
    <row r="30" spans="1:21" ht="14.25" customHeight="1">
      <c r="A30" s="359"/>
      <c r="B30" s="360">
        <f t="shared" si="4"/>
        <v>15</v>
      </c>
      <c r="C30" s="361" t="s">
        <v>193</v>
      </c>
      <c r="D30" s="339">
        <v>15</v>
      </c>
      <c r="E30" s="31">
        <f>+Apr!U133</f>
        <v>0</v>
      </c>
      <c r="F30" s="31">
        <f>+May!U133</f>
        <v>0</v>
      </c>
      <c r="G30" s="31">
        <f>+Jun!U133</f>
        <v>0</v>
      </c>
      <c r="H30" s="31">
        <f>+Jul!U133</f>
        <v>0</v>
      </c>
      <c r="I30" s="31">
        <f>+Aug!U132</f>
        <v>0</v>
      </c>
      <c r="J30" s="31">
        <f>+Sep!U133</f>
        <v>0</v>
      </c>
      <c r="K30" s="31">
        <f>+Oct!U134</f>
        <v>0</v>
      </c>
      <c r="L30" s="31">
        <f>+Nov!U133</f>
        <v>0</v>
      </c>
      <c r="M30" s="31">
        <f>+Dec!U133</f>
        <v>0</v>
      </c>
      <c r="N30" s="31">
        <f>+Jan!U133</f>
        <v>0</v>
      </c>
      <c r="O30" s="31">
        <f>+Feb!U133</f>
        <v>0</v>
      </c>
      <c r="P30" s="31">
        <f>+Mar!U133</f>
        <v>0</v>
      </c>
      <c r="Q30" s="185">
        <f t="shared" si="3"/>
        <v>0</v>
      </c>
      <c r="R30" s="185"/>
      <c r="S30" s="200">
        <f>+budget!O29</f>
        <v>0</v>
      </c>
      <c r="T30" s="251">
        <f>+'Amended Budget'!O30</f>
        <v>0</v>
      </c>
      <c r="U30" s="187" t="str">
        <f t="shared" si="2"/>
        <v>Sub Contractors</v>
      </c>
    </row>
    <row r="31" spans="1:21" ht="14.25" customHeight="1">
      <c r="A31" s="359"/>
      <c r="B31" s="360">
        <f t="shared" si="4"/>
        <v>16</v>
      </c>
      <c r="C31" s="361" t="s">
        <v>233</v>
      </c>
      <c r="D31" s="339">
        <v>16</v>
      </c>
      <c r="E31" s="31">
        <f>+Apr!V133</f>
        <v>0</v>
      </c>
      <c r="F31" s="31">
        <f>+May!V133</f>
        <v>0</v>
      </c>
      <c r="G31" s="31">
        <f>+Jun!V133</f>
        <v>0</v>
      </c>
      <c r="H31" s="31">
        <f>+Jul!V133</f>
        <v>0</v>
      </c>
      <c r="I31" s="31">
        <f>+Aug!V132</f>
        <v>0</v>
      </c>
      <c r="J31" s="31">
        <f>+Sep!V133</f>
        <v>0</v>
      </c>
      <c r="K31" s="31">
        <f>+Oct!V134</f>
        <v>0</v>
      </c>
      <c r="L31" s="31">
        <f>+Nov!V133</f>
        <v>0</v>
      </c>
      <c r="M31" s="31">
        <f>+Dec!V133</f>
        <v>0</v>
      </c>
      <c r="N31" s="31">
        <f>+Jan!V133</f>
        <v>0</v>
      </c>
      <c r="O31" s="31">
        <f>+Feb!V133</f>
        <v>0</v>
      </c>
      <c r="P31" s="31">
        <f>+Mar!V133</f>
        <v>0</v>
      </c>
      <c r="Q31" s="185">
        <f t="shared" si="3"/>
        <v>0</v>
      </c>
      <c r="R31" s="188"/>
      <c r="S31" s="200">
        <f>+budget!O30</f>
        <v>0</v>
      </c>
      <c r="T31" s="251">
        <f>+'Amended Budget'!O31</f>
        <v>0</v>
      </c>
      <c r="U31" s="187" t="str">
        <f t="shared" si="2"/>
        <v>Management Fees</v>
      </c>
    </row>
    <row r="32" spans="1:21" ht="14.25" customHeight="1">
      <c r="A32" s="359"/>
      <c r="B32" s="360">
        <f t="shared" si="4"/>
        <v>17</v>
      </c>
      <c r="C32" s="361" t="s">
        <v>44</v>
      </c>
      <c r="D32" s="339">
        <v>17</v>
      </c>
      <c r="E32" s="31">
        <f>+Apr!W133</f>
        <v>0</v>
      </c>
      <c r="F32" s="31">
        <f>+May!W133</f>
        <v>0</v>
      </c>
      <c r="G32" s="31">
        <f>+Jun!W133</f>
        <v>0</v>
      </c>
      <c r="H32" s="31">
        <f>+Jul!W133</f>
        <v>0</v>
      </c>
      <c r="I32" s="31">
        <f>+Aug!W132</f>
        <v>0</v>
      </c>
      <c r="J32" s="31">
        <f>+Sep!W133</f>
        <v>0</v>
      </c>
      <c r="K32" s="31">
        <f>+Oct!W134</f>
        <v>0</v>
      </c>
      <c r="L32" s="31">
        <f>+Nov!W133</f>
        <v>0</v>
      </c>
      <c r="M32" s="31">
        <f>+Dec!W133</f>
        <v>0</v>
      </c>
      <c r="N32" s="31">
        <f>+Jan!W133</f>
        <v>0</v>
      </c>
      <c r="O32" s="31">
        <f>+Feb!W133</f>
        <v>0</v>
      </c>
      <c r="P32" s="31">
        <f>+Mar!W133</f>
        <v>0</v>
      </c>
      <c r="Q32" s="185">
        <f t="shared" si="3"/>
        <v>0</v>
      </c>
      <c r="R32" s="185"/>
      <c r="S32" s="200">
        <f>+budget!O31</f>
        <v>0</v>
      </c>
      <c r="T32" s="251">
        <f>+'Amended Budget'!O32</f>
        <v>0</v>
      </c>
      <c r="U32" s="187" t="str">
        <f t="shared" si="2"/>
        <v>Spare 2</v>
      </c>
    </row>
    <row r="33" spans="1:21" ht="14.25" customHeight="1">
      <c r="A33" s="359"/>
      <c r="B33" s="360">
        <f t="shared" si="4"/>
        <v>18</v>
      </c>
      <c r="C33" s="361" t="s">
        <v>45</v>
      </c>
      <c r="D33" s="339">
        <v>18</v>
      </c>
      <c r="E33" s="31">
        <f>+Apr!X133</f>
        <v>0</v>
      </c>
      <c r="F33" s="31">
        <f>+May!X133</f>
        <v>0</v>
      </c>
      <c r="G33" s="31">
        <f>+Jun!X133</f>
        <v>0</v>
      </c>
      <c r="H33" s="31">
        <f>+Jul!X133</f>
        <v>0</v>
      </c>
      <c r="I33" s="31">
        <f>+Aug!X132</f>
        <v>0</v>
      </c>
      <c r="J33" s="31">
        <f>+Sep!X133</f>
        <v>0</v>
      </c>
      <c r="K33" s="31">
        <f>+Oct!X134</f>
        <v>0</v>
      </c>
      <c r="L33" s="31">
        <f>+Nov!X133</f>
        <v>0</v>
      </c>
      <c r="M33" s="31">
        <f>+Dec!X133</f>
        <v>0</v>
      </c>
      <c r="N33" s="31">
        <f>+Jan!X133</f>
        <v>0</v>
      </c>
      <c r="O33" s="31">
        <f>+Feb!X133</f>
        <v>0</v>
      </c>
      <c r="P33" s="31">
        <f>+Mar!X133</f>
        <v>0</v>
      </c>
      <c r="Q33" s="185">
        <f t="shared" si="3"/>
        <v>0</v>
      </c>
      <c r="R33" s="188"/>
      <c r="S33" s="200">
        <f>+budget!O32</f>
        <v>0</v>
      </c>
      <c r="T33" s="251">
        <f>+'Amended Budget'!O33</f>
        <v>0</v>
      </c>
      <c r="U33" s="187" t="str">
        <f t="shared" si="2"/>
        <v>Spare 3</v>
      </c>
    </row>
    <row r="34" spans="1:21" ht="14.25" customHeight="1">
      <c r="A34" s="359"/>
      <c r="B34" s="360">
        <f t="shared" si="4"/>
        <v>19</v>
      </c>
      <c r="C34" s="361" t="s">
        <v>46</v>
      </c>
      <c r="D34" s="339">
        <v>19</v>
      </c>
      <c r="E34" s="31">
        <f>+Apr!Y133</f>
        <v>0</v>
      </c>
      <c r="F34" s="31">
        <f>+May!Y133</f>
        <v>0</v>
      </c>
      <c r="G34" s="31">
        <f>+Jun!Y133</f>
        <v>0</v>
      </c>
      <c r="H34" s="31">
        <f>+Jul!Y133</f>
        <v>0</v>
      </c>
      <c r="I34" s="31">
        <f>+Aug!Y132</f>
        <v>0</v>
      </c>
      <c r="J34" s="31">
        <f>+Sep!Y133</f>
        <v>0</v>
      </c>
      <c r="K34" s="31">
        <f>+Oct!Y134</f>
        <v>0</v>
      </c>
      <c r="L34" s="31">
        <f>+Nov!Y133</f>
        <v>0</v>
      </c>
      <c r="M34" s="31">
        <f>+Dec!Y133</f>
        <v>0</v>
      </c>
      <c r="N34" s="31">
        <f>+Jan!Y133</f>
        <v>0</v>
      </c>
      <c r="O34" s="31">
        <f>+Feb!Y133</f>
        <v>0</v>
      </c>
      <c r="P34" s="31">
        <f>+Mar!Y133</f>
        <v>0</v>
      </c>
      <c r="Q34" s="185">
        <f t="shared" si="3"/>
        <v>0</v>
      </c>
      <c r="R34" s="185"/>
      <c r="S34" s="200">
        <f>+budget!O33</f>
        <v>0</v>
      </c>
      <c r="T34" s="251">
        <f>+'Amended Budget'!O34</f>
        <v>0</v>
      </c>
      <c r="U34" s="187" t="str">
        <f t="shared" si="2"/>
        <v>Spare 4</v>
      </c>
    </row>
    <row r="35" spans="1:21" ht="14.25" customHeight="1">
      <c r="A35" s="362"/>
      <c r="B35" s="363"/>
      <c r="C35" s="364"/>
      <c r="D35" s="339"/>
      <c r="E35" s="31"/>
      <c r="F35" s="31"/>
      <c r="G35" s="31"/>
      <c r="H35" s="31"/>
      <c r="I35" s="31"/>
      <c r="J35" s="31"/>
      <c r="K35" s="31"/>
      <c r="L35" s="31"/>
      <c r="M35" s="31"/>
      <c r="N35" s="31"/>
      <c r="O35" s="31"/>
      <c r="P35" s="31"/>
      <c r="Q35" s="185"/>
      <c r="R35" s="185"/>
      <c r="S35" s="200"/>
      <c r="T35" s="251"/>
      <c r="U35" s="187"/>
    </row>
    <row r="36" spans="1:21" ht="18">
      <c r="A36" s="42"/>
      <c r="B36" s="43"/>
      <c r="C36" s="44"/>
      <c r="D36" s="340"/>
      <c r="E36" s="211"/>
      <c r="F36" s="211"/>
      <c r="G36" s="211"/>
      <c r="H36" s="211"/>
      <c r="I36" s="211"/>
      <c r="J36" s="211"/>
      <c r="K36" s="211"/>
      <c r="L36" s="211"/>
      <c r="M36" s="211"/>
      <c r="N36" s="211"/>
      <c r="O36" s="211"/>
      <c r="P36" s="211"/>
      <c r="Q36" s="197"/>
      <c r="R36" s="198">
        <f>SUM(Q26:Q34)</f>
        <v>0</v>
      </c>
      <c r="S36" s="153">
        <f>SUM(S26:S34)</f>
        <v>0</v>
      </c>
      <c r="T36" s="153">
        <f>SUM(T26:T34)</f>
        <v>0</v>
      </c>
      <c r="U36" s="194" t="s">
        <v>61</v>
      </c>
    </row>
    <row r="37" spans="1:21" ht="18">
      <c r="A37" s="42"/>
      <c r="B37" s="43"/>
      <c r="C37" s="44"/>
      <c r="D37" s="340"/>
      <c r="E37" s="211"/>
      <c r="F37" s="211"/>
      <c r="G37" s="211"/>
      <c r="H37" s="211"/>
      <c r="I37" s="211"/>
      <c r="J37" s="211"/>
      <c r="K37" s="211"/>
      <c r="L37" s="211"/>
      <c r="M37" s="211"/>
      <c r="N37" s="211"/>
      <c r="O37" s="211"/>
      <c r="P37" s="211"/>
      <c r="Q37" s="221"/>
      <c r="R37" s="188"/>
      <c r="S37" s="222"/>
      <c r="T37" s="222"/>
      <c r="U37" s="191"/>
    </row>
    <row r="38" spans="1:21" ht="18">
      <c r="A38" s="477" t="s">
        <v>57</v>
      </c>
      <c r="B38" s="478"/>
      <c r="C38" s="479"/>
      <c r="D38" s="340"/>
      <c r="E38" s="212"/>
      <c r="F38" s="212"/>
      <c r="G38" s="212"/>
      <c r="H38" s="212"/>
      <c r="I38" s="212"/>
      <c r="J38" s="212"/>
      <c r="K38" s="212"/>
      <c r="L38" s="212"/>
      <c r="M38" s="212"/>
      <c r="N38" s="212"/>
      <c r="O38" s="212"/>
      <c r="P38" s="212"/>
      <c r="Q38" s="195"/>
      <c r="R38" s="195">
        <f>SUM(R25:R36)</f>
        <v>0</v>
      </c>
      <c r="S38" s="196">
        <f>+S25+S36</f>
        <v>0</v>
      </c>
      <c r="T38" s="196">
        <f>+T25+T36</f>
        <v>0</v>
      </c>
      <c r="U38" s="194" t="s">
        <v>62</v>
      </c>
    </row>
    <row r="39" spans="1:21" ht="15.75" thickBot="1">
      <c r="A39" s="468" t="s">
        <v>69</v>
      </c>
      <c r="B39" s="469"/>
      <c r="C39" s="470"/>
      <c r="D39" s="340"/>
      <c r="E39" s="31"/>
      <c r="F39" s="31"/>
      <c r="G39" s="31"/>
      <c r="H39" s="31"/>
      <c r="I39" s="31"/>
      <c r="J39" s="31"/>
      <c r="K39" s="31"/>
      <c r="L39" s="31"/>
      <c r="M39" s="31"/>
      <c r="N39" s="31"/>
      <c r="O39" s="31"/>
      <c r="P39" s="31"/>
      <c r="Q39" s="185"/>
      <c r="R39" s="188"/>
      <c r="S39" s="192"/>
      <c r="T39" s="253"/>
      <c r="U39" s="187"/>
    </row>
    <row r="40" spans="1:21" ht="13.5" customHeight="1" thickTop="1">
      <c r="A40" s="365"/>
      <c r="B40" s="366">
        <f>+B34+1</f>
        <v>20</v>
      </c>
      <c r="C40" s="367" t="s">
        <v>13</v>
      </c>
      <c r="D40" s="339">
        <v>30</v>
      </c>
      <c r="E40" s="31">
        <f>+Apr!Z133</f>
        <v>0</v>
      </c>
      <c r="F40" s="31">
        <f>+May!Z133</f>
        <v>0</v>
      </c>
      <c r="G40" s="31">
        <f>+Jun!Z133</f>
        <v>0</v>
      </c>
      <c r="H40" s="31">
        <f>+Jul!Z133</f>
        <v>0</v>
      </c>
      <c r="I40" s="31">
        <f>+Aug!Z132</f>
        <v>0</v>
      </c>
      <c r="J40" s="31">
        <f>+Sep!Z133</f>
        <v>0</v>
      </c>
      <c r="K40" s="31">
        <f>+Oct!Z134</f>
        <v>0</v>
      </c>
      <c r="L40" s="31">
        <f>+Nov!Z133</f>
        <v>0</v>
      </c>
      <c r="M40" s="31">
        <f>+Dec!Z133</f>
        <v>0</v>
      </c>
      <c r="N40" s="31">
        <f>+Jan!Z133</f>
        <v>0</v>
      </c>
      <c r="O40" s="31">
        <f>+Feb!Z133</f>
        <v>0</v>
      </c>
      <c r="P40" s="31">
        <f>+Mar!Z133</f>
        <v>0</v>
      </c>
      <c r="Q40" s="185">
        <f t="shared" ref="Q40:Q66" si="5">SUM(E40:P40)</f>
        <v>0</v>
      </c>
      <c r="R40" s="185"/>
      <c r="S40" s="200">
        <f>+budget!O40</f>
        <v>0</v>
      </c>
      <c r="T40" s="251">
        <f>+'Amended Budget'!O41</f>
        <v>0</v>
      </c>
      <c r="U40" s="187" t="str">
        <f>+C40</f>
        <v>Advertising Costs</v>
      </c>
    </row>
    <row r="41" spans="1:21" ht="13.5" customHeight="1">
      <c r="A41" s="368"/>
      <c r="B41" s="366">
        <f>+B40+1</f>
        <v>21</v>
      </c>
      <c r="C41" s="369" t="s">
        <v>70</v>
      </c>
      <c r="D41" s="339">
        <v>31</v>
      </c>
      <c r="E41" s="31">
        <f>+Apr!AA133</f>
        <v>0</v>
      </c>
      <c r="F41" s="31">
        <f>+May!AA133</f>
        <v>0</v>
      </c>
      <c r="G41" s="31">
        <f>+Jun!AA133</f>
        <v>0</v>
      </c>
      <c r="H41" s="31">
        <f>+Jul!AA133</f>
        <v>0</v>
      </c>
      <c r="I41" s="31">
        <f>+Aug!AA132</f>
        <v>0</v>
      </c>
      <c r="J41" s="31">
        <f>+Sep!AA133</f>
        <v>0</v>
      </c>
      <c r="K41" s="31">
        <f>+Oct!AA134</f>
        <v>0</v>
      </c>
      <c r="L41" s="31">
        <f>+Nov!AA133</f>
        <v>0</v>
      </c>
      <c r="M41" s="31">
        <f>+Dec!AA133</f>
        <v>0</v>
      </c>
      <c r="N41" s="31">
        <f>+Jan!AA133</f>
        <v>0</v>
      </c>
      <c r="O41" s="31">
        <f>+Feb!AA133</f>
        <v>0</v>
      </c>
      <c r="P41" s="31">
        <f>+Mar!AA133</f>
        <v>0</v>
      </c>
      <c r="Q41" s="185">
        <f t="shared" si="5"/>
        <v>0</v>
      </c>
      <c r="R41" s="188"/>
      <c r="S41" s="200">
        <f>+budget!O41</f>
        <v>0</v>
      </c>
      <c r="T41" s="251">
        <f>+'Amended Budget'!O42</f>
        <v>0</v>
      </c>
      <c r="U41" s="187" t="str">
        <f t="shared" ref="U41:U66" si="6">+C41</f>
        <v>Cleaning Rubbish Laundry</v>
      </c>
    </row>
    <row r="42" spans="1:21" ht="13.5" customHeight="1">
      <c r="A42" s="368"/>
      <c r="B42" s="366">
        <f t="shared" ref="B42:B66" si="7">+B41+1</f>
        <v>22</v>
      </c>
      <c r="C42" s="369" t="s">
        <v>204</v>
      </c>
      <c r="D42" s="339">
        <v>32</v>
      </c>
      <c r="E42" s="31">
        <f>+Apr!AB133</f>
        <v>0</v>
      </c>
      <c r="F42" s="31">
        <f>+May!AB133</f>
        <v>0</v>
      </c>
      <c r="G42" s="31">
        <f>+Jun!AB133</f>
        <v>0</v>
      </c>
      <c r="H42" s="31">
        <f>+Jul!AB133</f>
        <v>0</v>
      </c>
      <c r="I42" s="31">
        <f>+Aug!AB132</f>
        <v>0</v>
      </c>
      <c r="J42" s="31">
        <f>+Sep!AB133</f>
        <v>0</v>
      </c>
      <c r="K42" s="31">
        <f>+Oct!AB134</f>
        <v>0</v>
      </c>
      <c r="L42" s="31">
        <f>+Nov!AB133</f>
        <v>0</v>
      </c>
      <c r="M42" s="31">
        <f>+Dec!AB133</f>
        <v>0</v>
      </c>
      <c r="N42" s="31">
        <f>+Jan!AB133</f>
        <v>0</v>
      </c>
      <c r="O42" s="31">
        <f>+Feb!AB133</f>
        <v>0</v>
      </c>
      <c r="P42" s="31">
        <f>+Mar!AB133</f>
        <v>0</v>
      </c>
      <c r="Q42" s="185">
        <f t="shared" si="5"/>
        <v>0</v>
      </c>
      <c r="R42" s="185"/>
      <c r="S42" s="200">
        <f>+budget!O42</f>
        <v>0</v>
      </c>
      <c r="T42" s="251">
        <f>+'Amended Budget'!O43</f>
        <v>0</v>
      </c>
      <c r="U42" s="187" t="str">
        <f t="shared" si="6"/>
        <v>Commissions</v>
      </c>
    </row>
    <row r="43" spans="1:21" ht="13.5" customHeight="1">
      <c r="A43" s="368"/>
      <c r="B43" s="366">
        <f t="shared" si="7"/>
        <v>23</v>
      </c>
      <c r="C43" s="369" t="s">
        <v>205</v>
      </c>
      <c r="D43" s="339">
        <v>33</v>
      </c>
      <c r="E43" s="31">
        <f>+Apr!AC133</f>
        <v>0</v>
      </c>
      <c r="F43" s="31">
        <f>+May!AC133</f>
        <v>0</v>
      </c>
      <c r="G43" s="31">
        <f>+Jun!AC133</f>
        <v>0</v>
      </c>
      <c r="H43" s="31">
        <f>+Jul!AC133</f>
        <v>0</v>
      </c>
      <c r="I43" s="31">
        <f>+Aug!AC132</f>
        <v>0</v>
      </c>
      <c r="J43" s="31">
        <f>+Sep!AC133</f>
        <v>0</v>
      </c>
      <c r="K43" s="31">
        <f>+Oct!AC134</f>
        <v>0</v>
      </c>
      <c r="L43" s="31">
        <f>+Nov!AC133</f>
        <v>0</v>
      </c>
      <c r="M43" s="31">
        <f>+Dec!AC133</f>
        <v>0</v>
      </c>
      <c r="N43" s="31">
        <f>+Jan!AC133</f>
        <v>0</v>
      </c>
      <c r="O43" s="31">
        <f>+Feb!AC133</f>
        <v>0</v>
      </c>
      <c r="P43" s="31">
        <f>+Mar!AC133</f>
        <v>0</v>
      </c>
      <c r="Q43" s="185">
        <f t="shared" si="5"/>
        <v>0</v>
      </c>
      <c r="R43" s="188"/>
      <c r="S43" s="200">
        <f>+budget!O43</f>
        <v>0</v>
      </c>
      <c r="T43" s="251">
        <f>+'Amended Budget'!O44</f>
        <v>0</v>
      </c>
      <c r="U43" s="187" t="str">
        <f t="shared" si="6"/>
        <v>Entertainment - Deduct.</v>
      </c>
    </row>
    <row r="44" spans="1:21" ht="13.5" customHeight="1">
      <c r="A44" s="368"/>
      <c r="B44" s="366">
        <f t="shared" si="7"/>
        <v>24</v>
      </c>
      <c r="C44" s="369" t="s">
        <v>206</v>
      </c>
      <c r="D44" s="339">
        <v>34</v>
      </c>
      <c r="E44" s="31">
        <f>+Apr!AD133</f>
        <v>0</v>
      </c>
      <c r="F44" s="31">
        <f>+May!AD133</f>
        <v>0</v>
      </c>
      <c r="G44" s="31">
        <f>+Jun!AD133</f>
        <v>0</v>
      </c>
      <c r="H44" s="31">
        <f>+Jul!AD133</f>
        <v>0</v>
      </c>
      <c r="I44" s="31">
        <f>+Aug!AD132</f>
        <v>0</v>
      </c>
      <c r="J44" s="31">
        <f>+Sep!AD133</f>
        <v>0</v>
      </c>
      <c r="K44" s="31">
        <f>+Oct!AD134</f>
        <v>0</v>
      </c>
      <c r="L44" s="31">
        <f>+Nov!AD133</f>
        <v>0</v>
      </c>
      <c r="M44" s="31">
        <f>+Dec!AD133</f>
        <v>0</v>
      </c>
      <c r="N44" s="31">
        <f>+Jan!AD133</f>
        <v>0</v>
      </c>
      <c r="O44" s="31">
        <f>+Feb!AD133</f>
        <v>0</v>
      </c>
      <c r="P44" s="31">
        <f>+Mar!AD133</f>
        <v>0</v>
      </c>
      <c r="Q44" s="185">
        <f t="shared" si="5"/>
        <v>0</v>
      </c>
      <c r="R44" s="185"/>
      <c r="S44" s="200">
        <f>+budget!O44</f>
        <v>0</v>
      </c>
      <c r="T44" s="251">
        <f>+'Amended Budget'!O45</f>
        <v>0</v>
      </c>
      <c r="U44" s="187" t="str">
        <f t="shared" si="6"/>
        <v>Entertainment - Non Deduct.</v>
      </c>
    </row>
    <row r="45" spans="1:21" ht="13.5" customHeight="1">
      <c r="A45" s="368"/>
      <c r="B45" s="366">
        <f t="shared" si="7"/>
        <v>25</v>
      </c>
      <c r="C45" s="369" t="s">
        <v>16</v>
      </c>
      <c r="D45" s="339">
        <v>35</v>
      </c>
      <c r="E45" s="31">
        <f>+Apr!AE133</f>
        <v>0</v>
      </c>
      <c r="F45" s="31">
        <f>+May!AE133</f>
        <v>0</v>
      </c>
      <c r="G45" s="31">
        <f>+Jun!AE133</f>
        <v>0</v>
      </c>
      <c r="H45" s="31">
        <f>+Jul!AE133</f>
        <v>0</v>
      </c>
      <c r="I45" s="31">
        <f>+Aug!AE132</f>
        <v>0</v>
      </c>
      <c r="J45" s="31">
        <f>+Sep!AE133</f>
        <v>0</v>
      </c>
      <c r="K45" s="31">
        <f>+Oct!AE134</f>
        <v>0</v>
      </c>
      <c r="L45" s="31">
        <f>+Nov!AE133</f>
        <v>0</v>
      </c>
      <c r="M45" s="31">
        <f>+Dec!AE133</f>
        <v>0</v>
      </c>
      <c r="N45" s="31">
        <f>+Jan!AE133</f>
        <v>0</v>
      </c>
      <c r="O45" s="31">
        <f>+Feb!AE133</f>
        <v>0</v>
      </c>
      <c r="P45" s="31">
        <f>+Mar!AE133</f>
        <v>0</v>
      </c>
      <c r="Q45" s="185">
        <f t="shared" si="5"/>
        <v>0</v>
      </c>
      <c r="R45" s="188"/>
      <c r="S45" s="200">
        <f>+budget!O45</f>
        <v>0</v>
      </c>
      <c r="T45" s="251">
        <f>+'Amended Budget'!O46</f>
        <v>0</v>
      </c>
      <c r="U45" s="187" t="str">
        <f t="shared" si="6"/>
        <v>Electricity &amp; Gas</v>
      </c>
    </row>
    <row r="46" spans="1:21" ht="13.5" customHeight="1">
      <c r="A46" s="368"/>
      <c r="B46" s="366">
        <f t="shared" si="7"/>
        <v>26</v>
      </c>
      <c r="C46" s="369" t="s">
        <v>22</v>
      </c>
      <c r="D46" s="339">
        <v>36</v>
      </c>
      <c r="E46" s="31">
        <f>+Apr!AF133</f>
        <v>0</v>
      </c>
      <c r="F46" s="31">
        <f>+May!AF133</f>
        <v>0</v>
      </c>
      <c r="G46" s="31">
        <f>+Jun!AF133</f>
        <v>0</v>
      </c>
      <c r="H46" s="31">
        <f>+Jul!AF133</f>
        <v>0</v>
      </c>
      <c r="I46" s="31">
        <f>+Aug!AF132</f>
        <v>0</v>
      </c>
      <c r="J46" s="31">
        <f>+Sep!AF133</f>
        <v>0</v>
      </c>
      <c r="K46" s="31">
        <f>+Oct!AF134</f>
        <v>0</v>
      </c>
      <c r="L46" s="31">
        <f>+Nov!AF133</f>
        <v>0</v>
      </c>
      <c r="M46" s="31">
        <f>+Dec!AF133</f>
        <v>0</v>
      </c>
      <c r="N46" s="31">
        <f>+Jan!AF133</f>
        <v>0</v>
      </c>
      <c r="O46" s="31">
        <f>+Feb!AF133</f>
        <v>0</v>
      </c>
      <c r="P46" s="31">
        <f>+Mar!AF133</f>
        <v>0</v>
      </c>
      <c r="Q46" s="185">
        <f t="shared" si="5"/>
        <v>0</v>
      </c>
      <c r="R46" s="185"/>
      <c r="S46" s="200">
        <f>+budget!O46</f>
        <v>0</v>
      </c>
      <c r="T46" s="251">
        <f>+'Amended Budget'!O47</f>
        <v>0</v>
      </c>
      <c r="U46" s="187" t="str">
        <f t="shared" si="6"/>
        <v>Equipment Hire</v>
      </c>
    </row>
    <row r="47" spans="1:21" ht="13.5" customHeight="1">
      <c r="A47" s="368"/>
      <c r="B47" s="366">
        <f t="shared" si="7"/>
        <v>27</v>
      </c>
      <c r="C47" s="369" t="s">
        <v>207</v>
      </c>
      <c r="D47" s="339">
        <v>37</v>
      </c>
      <c r="E47" s="31">
        <f>+Apr!AG133</f>
        <v>0</v>
      </c>
      <c r="F47" s="31">
        <f>+May!AG133</f>
        <v>0</v>
      </c>
      <c r="G47" s="31">
        <f>+Jun!AG133</f>
        <v>0</v>
      </c>
      <c r="H47" s="31">
        <f>+Jul!AG133</f>
        <v>0</v>
      </c>
      <c r="I47" s="31">
        <f>+Aug!AG132</f>
        <v>0</v>
      </c>
      <c r="J47" s="31">
        <f>+Sep!AG133</f>
        <v>0</v>
      </c>
      <c r="K47" s="31">
        <f>+Oct!AG134</f>
        <v>0</v>
      </c>
      <c r="L47" s="31">
        <f>+Nov!AG133</f>
        <v>0</v>
      </c>
      <c r="M47" s="31">
        <f>+Dec!AG133</f>
        <v>0</v>
      </c>
      <c r="N47" s="31">
        <f>+Jan!AG133</f>
        <v>0</v>
      </c>
      <c r="O47" s="31">
        <f>+Feb!AG133</f>
        <v>0</v>
      </c>
      <c r="P47" s="31">
        <f>+Mar!AG133</f>
        <v>0</v>
      </c>
      <c r="Q47" s="185">
        <f t="shared" si="5"/>
        <v>0</v>
      </c>
      <c r="R47" s="188"/>
      <c r="S47" s="200">
        <f>+budget!O47</f>
        <v>0</v>
      </c>
      <c r="T47" s="251">
        <f>+'Amended Budget'!O48</f>
        <v>0</v>
      </c>
      <c r="U47" s="187" t="str">
        <f t="shared" si="6"/>
        <v>Fuel</v>
      </c>
    </row>
    <row r="48" spans="1:21" ht="13.5" customHeight="1">
      <c r="A48" s="368"/>
      <c r="B48" s="366">
        <f t="shared" si="7"/>
        <v>28</v>
      </c>
      <c r="C48" s="369" t="s">
        <v>73</v>
      </c>
      <c r="D48" s="339">
        <v>38</v>
      </c>
      <c r="E48" s="31">
        <f>+Apr!AH133</f>
        <v>0</v>
      </c>
      <c r="F48" s="31">
        <f>+May!AH133</f>
        <v>0</v>
      </c>
      <c r="G48" s="31">
        <f>+Jun!AH133</f>
        <v>0</v>
      </c>
      <c r="H48" s="31">
        <f>+Jul!AH133</f>
        <v>0</v>
      </c>
      <c r="I48" s="31">
        <f>+Aug!AH132</f>
        <v>0</v>
      </c>
      <c r="J48" s="31">
        <f>+Sep!AH133</f>
        <v>0</v>
      </c>
      <c r="K48" s="31">
        <f>+Oct!AH134</f>
        <v>0</v>
      </c>
      <c r="L48" s="31">
        <f>+Nov!AH133</f>
        <v>0</v>
      </c>
      <c r="M48" s="31">
        <f>+Dec!AH133</f>
        <v>0</v>
      </c>
      <c r="N48" s="31">
        <f>+Jan!AH133</f>
        <v>0</v>
      </c>
      <c r="O48" s="31">
        <f>+Feb!AH133</f>
        <v>0</v>
      </c>
      <c r="P48" s="31">
        <f>+Mar!AH133</f>
        <v>0</v>
      </c>
      <c r="Q48" s="185">
        <f t="shared" si="5"/>
        <v>0</v>
      </c>
      <c r="R48" s="185"/>
      <c r="S48" s="200">
        <f>+budget!O48</f>
        <v>0</v>
      </c>
      <c r="T48" s="251">
        <f>+'Amended Budget'!O49</f>
        <v>0</v>
      </c>
      <c r="U48" s="187" t="str">
        <f t="shared" si="6"/>
        <v>General Operating Expenses</v>
      </c>
    </row>
    <row r="49" spans="1:21" ht="13.5" customHeight="1">
      <c r="A49" s="368"/>
      <c r="B49" s="366">
        <f t="shared" si="7"/>
        <v>29</v>
      </c>
      <c r="C49" s="369" t="s">
        <v>18</v>
      </c>
      <c r="D49" s="339">
        <v>39</v>
      </c>
      <c r="E49" s="31">
        <f>+Apr!AI133</f>
        <v>0</v>
      </c>
      <c r="F49" s="31">
        <f>+May!AI133</f>
        <v>0</v>
      </c>
      <c r="G49" s="31">
        <f>+Jun!AI133</f>
        <v>0</v>
      </c>
      <c r="H49" s="31">
        <f>+Jul!AI133</f>
        <v>0</v>
      </c>
      <c r="I49" s="31">
        <f>+Aug!AI132</f>
        <v>0</v>
      </c>
      <c r="J49" s="31">
        <f>+Sep!AI133</f>
        <v>0</v>
      </c>
      <c r="K49" s="31">
        <f>+Oct!AI134</f>
        <v>0</v>
      </c>
      <c r="L49" s="31">
        <f>+Nov!AI133</f>
        <v>0</v>
      </c>
      <c r="M49" s="31">
        <f>+Dec!AI133</f>
        <v>0</v>
      </c>
      <c r="N49" s="31">
        <f>+Jan!AI133</f>
        <v>0</v>
      </c>
      <c r="O49" s="31">
        <f>+Feb!AI133</f>
        <v>0</v>
      </c>
      <c r="P49" s="31">
        <f>+Mar!AI133</f>
        <v>0</v>
      </c>
      <c r="Q49" s="185">
        <f t="shared" si="5"/>
        <v>0</v>
      </c>
      <c r="R49" s="188"/>
      <c r="S49" s="200">
        <f>+budget!O49</f>
        <v>0</v>
      </c>
      <c r="T49" s="251">
        <f>+'Amended Budget'!O50</f>
        <v>0</v>
      </c>
      <c r="U49" s="187" t="str">
        <f t="shared" si="6"/>
        <v>Motor Vehicles Costs</v>
      </c>
    </row>
    <row r="50" spans="1:21" ht="13.5" customHeight="1">
      <c r="A50" s="368"/>
      <c r="B50" s="366">
        <f t="shared" si="7"/>
        <v>30</v>
      </c>
      <c r="C50" s="369" t="s">
        <v>23</v>
      </c>
      <c r="D50" s="339">
        <v>40</v>
      </c>
      <c r="E50" s="31">
        <f>+Apr!AJ133</f>
        <v>0</v>
      </c>
      <c r="F50" s="31">
        <f>+May!AJ133</f>
        <v>0</v>
      </c>
      <c r="G50" s="31">
        <f>+Jun!AJ133</f>
        <v>0</v>
      </c>
      <c r="H50" s="31">
        <f>+Jul!AJ133</f>
        <v>0</v>
      </c>
      <c r="I50" s="31">
        <f>+Aug!AJ132</f>
        <v>0</v>
      </c>
      <c r="J50" s="31">
        <f>+Sep!AJ133</f>
        <v>0</v>
      </c>
      <c r="K50" s="31">
        <f>+Oct!AJ134</f>
        <v>0</v>
      </c>
      <c r="L50" s="31">
        <f>+Nov!AJ133</f>
        <v>0</v>
      </c>
      <c r="M50" s="31">
        <f>+Dec!AJ133</f>
        <v>0</v>
      </c>
      <c r="N50" s="31">
        <f>+Jan!AJ133</f>
        <v>0</v>
      </c>
      <c r="O50" s="31">
        <f>+Feb!AJ133</f>
        <v>0</v>
      </c>
      <c r="P50" s="31">
        <f>+Mar!AJ133</f>
        <v>0</v>
      </c>
      <c r="Q50" s="185">
        <f t="shared" si="5"/>
        <v>0</v>
      </c>
      <c r="R50" s="185"/>
      <c r="S50" s="200">
        <f>+budget!O50</f>
        <v>0</v>
      </c>
      <c r="T50" s="251">
        <f>+'Amended Budget'!O51</f>
        <v>0</v>
      </c>
      <c r="U50" s="187" t="str">
        <f t="shared" si="6"/>
        <v>M.V. Leasing Costs</v>
      </c>
    </row>
    <row r="51" spans="1:21" ht="13.5" customHeight="1">
      <c r="A51" s="368"/>
      <c r="B51" s="366">
        <f t="shared" si="7"/>
        <v>31</v>
      </c>
      <c r="C51" s="369" t="s">
        <v>208</v>
      </c>
      <c r="D51" s="339">
        <v>41</v>
      </c>
      <c r="E51" s="31">
        <f>+Apr!AK133</f>
        <v>0</v>
      </c>
      <c r="F51" s="31">
        <f>+May!AK133</f>
        <v>0</v>
      </c>
      <c r="G51" s="31">
        <f>+Jun!AK133</f>
        <v>0</v>
      </c>
      <c r="H51" s="31">
        <f>+Jul!AK133</f>
        <v>0</v>
      </c>
      <c r="I51" s="31">
        <f>+Aug!AK132</f>
        <v>0</v>
      </c>
      <c r="J51" s="31">
        <f>+Sep!AK133</f>
        <v>0</v>
      </c>
      <c r="K51" s="31">
        <f>+Oct!AK134</f>
        <v>0</v>
      </c>
      <c r="L51" s="31">
        <f>+Nov!AK133</f>
        <v>0</v>
      </c>
      <c r="M51" s="31">
        <f>+Dec!AK133</f>
        <v>0</v>
      </c>
      <c r="N51" s="31">
        <f>+Jan!AK133</f>
        <v>0</v>
      </c>
      <c r="O51" s="31">
        <f>+Feb!AK133</f>
        <v>0</v>
      </c>
      <c r="P51" s="31">
        <f>+Mar!AK133</f>
        <v>0</v>
      </c>
      <c r="Q51" s="185">
        <f t="shared" si="5"/>
        <v>0</v>
      </c>
      <c r="R51" s="188"/>
      <c r="S51" s="200">
        <f>+budget!O51</f>
        <v>0</v>
      </c>
      <c r="T51" s="251">
        <f>+'Amended Budget'!O52</f>
        <v>0</v>
      </c>
      <c r="U51" s="187" t="str">
        <f t="shared" si="6"/>
        <v>Packaging Material</v>
      </c>
    </row>
    <row r="52" spans="1:21" ht="13.5" customHeight="1">
      <c r="A52" s="368"/>
      <c r="B52" s="366">
        <f t="shared" si="7"/>
        <v>32</v>
      </c>
      <c r="C52" s="369" t="s">
        <v>209</v>
      </c>
      <c r="D52" s="339">
        <v>42</v>
      </c>
      <c r="E52" s="31">
        <f>+Apr!AL133</f>
        <v>0</v>
      </c>
      <c r="F52" s="31">
        <f>+May!AL133</f>
        <v>0</v>
      </c>
      <c r="G52" s="31">
        <f>+Jun!AL133</f>
        <v>0</v>
      </c>
      <c r="H52" s="31">
        <f>+Jul!AL133</f>
        <v>0</v>
      </c>
      <c r="I52" s="31">
        <f>+Aug!AL132</f>
        <v>0</v>
      </c>
      <c r="J52" s="31">
        <f>+Sep!AL133</f>
        <v>0</v>
      </c>
      <c r="K52" s="31">
        <f>+Oct!AL134</f>
        <v>0</v>
      </c>
      <c r="L52" s="31">
        <f>+Nov!AL133</f>
        <v>0</v>
      </c>
      <c r="M52" s="31">
        <f>+Dec!AL133</f>
        <v>0</v>
      </c>
      <c r="N52" s="31">
        <f>+Jan!AL133</f>
        <v>0</v>
      </c>
      <c r="O52" s="31">
        <f>+Feb!AL133</f>
        <v>0</v>
      </c>
      <c r="P52" s="31">
        <f>+Mar!AL133</f>
        <v>0</v>
      </c>
      <c r="Q52" s="185">
        <f t="shared" si="5"/>
        <v>0</v>
      </c>
      <c r="R52" s="185"/>
      <c r="S52" s="200">
        <f>+budget!O52</f>
        <v>0</v>
      </c>
      <c r="T52" s="251">
        <f>+'Amended Budget'!O53</f>
        <v>0</v>
      </c>
      <c r="U52" s="187" t="str">
        <f t="shared" si="6"/>
        <v>Protective Clothing</v>
      </c>
    </row>
    <row r="53" spans="1:21" ht="13.5" customHeight="1">
      <c r="A53" s="368"/>
      <c r="B53" s="366">
        <f t="shared" si="7"/>
        <v>33</v>
      </c>
      <c r="C53" s="369" t="s">
        <v>210</v>
      </c>
      <c r="D53" s="339">
        <v>43</v>
      </c>
      <c r="E53" s="31">
        <f>+Apr!AM133</f>
        <v>0</v>
      </c>
      <c r="F53" s="31">
        <f>+May!AM133</f>
        <v>0</v>
      </c>
      <c r="G53" s="31">
        <f>+Jun!AM133</f>
        <v>0</v>
      </c>
      <c r="H53" s="31">
        <f>+Jul!AM133</f>
        <v>0</v>
      </c>
      <c r="I53" s="31">
        <f>+Aug!AM132</f>
        <v>0</v>
      </c>
      <c r="J53" s="31">
        <f>+Sep!AM133</f>
        <v>0</v>
      </c>
      <c r="K53" s="31">
        <f>+Oct!AM134</f>
        <v>0</v>
      </c>
      <c r="L53" s="31">
        <f>+Nov!AM133</f>
        <v>0</v>
      </c>
      <c r="M53" s="31">
        <f>+Dec!AM133</f>
        <v>0</v>
      </c>
      <c r="N53" s="31">
        <f>+Jan!AM133</f>
        <v>0</v>
      </c>
      <c r="O53" s="31">
        <f>+Feb!AM133</f>
        <v>0</v>
      </c>
      <c r="P53" s="31">
        <f>+Mar!AM133</f>
        <v>0</v>
      </c>
      <c r="Q53" s="185">
        <f t="shared" si="5"/>
        <v>0</v>
      </c>
      <c r="R53" s="188"/>
      <c r="S53" s="200">
        <f>+budget!O53</f>
        <v>0</v>
      </c>
      <c r="T53" s="251">
        <f>+'Amended Budget'!O54</f>
        <v>0</v>
      </c>
      <c r="U53" s="187" t="str">
        <f t="shared" si="6"/>
        <v>Registrations</v>
      </c>
    </row>
    <row r="54" spans="1:21" ht="13.5" customHeight="1">
      <c r="A54" s="368"/>
      <c r="B54" s="366">
        <f t="shared" si="7"/>
        <v>34</v>
      </c>
      <c r="C54" s="369" t="s">
        <v>71</v>
      </c>
      <c r="D54" s="339">
        <v>44</v>
      </c>
      <c r="E54" s="31">
        <f>+Apr!AN133</f>
        <v>0</v>
      </c>
      <c r="F54" s="31">
        <f>+May!AN133</f>
        <v>0</v>
      </c>
      <c r="G54" s="31">
        <f>+Jun!AN133</f>
        <v>0</v>
      </c>
      <c r="H54" s="31">
        <f>+Jul!AN133</f>
        <v>0</v>
      </c>
      <c r="I54" s="31">
        <f>+Aug!AN132</f>
        <v>0</v>
      </c>
      <c r="J54" s="31">
        <f>+Sep!AN133</f>
        <v>0</v>
      </c>
      <c r="K54" s="31">
        <f>+Oct!AN134</f>
        <v>0</v>
      </c>
      <c r="L54" s="31">
        <f>+Nov!AN133</f>
        <v>0</v>
      </c>
      <c r="M54" s="31">
        <f>+Dec!AN133</f>
        <v>0</v>
      </c>
      <c r="N54" s="31">
        <f>+Jan!AN133</f>
        <v>0</v>
      </c>
      <c r="O54" s="31">
        <f>+Feb!AN133</f>
        <v>0</v>
      </c>
      <c r="P54" s="31">
        <f>+Mar!AN133</f>
        <v>0</v>
      </c>
      <c r="Q54" s="185">
        <f t="shared" si="5"/>
        <v>0</v>
      </c>
      <c r="R54" s="185"/>
      <c r="S54" s="200">
        <f>+budget!O54</f>
        <v>0</v>
      </c>
      <c r="T54" s="251">
        <f>+'Amended Budget'!O55</f>
        <v>0</v>
      </c>
      <c r="U54" s="187" t="str">
        <f t="shared" si="6"/>
        <v>R&amp;M - Equipment / Plant</v>
      </c>
    </row>
    <row r="55" spans="1:21" ht="13.5" customHeight="1">
      <c r="A55" s="368"/>
      <c r="B55" s="366">
        <f t="shared" si="7"/>
        <v>35</v>
      </c>
      <c r="C55" s="369" t="s">
        <v>38</v>
      </c>
      <c r="D55" s="339">
        <v>45</v>
      </c>
      <c r="E55" s="31">
        <f>+Apr!AO133</f>
        <v>0</v>
      </c>
      <c r="F55" s="31">
        <f>+May!AO133</f>
        <v>0</v>
      </c>
      <c r="G55" s="31">
        <f>+Jun!AO133</f>
        <v>0</v>
      </c>
      <c r="H55" s="31">
        <f>+Jul!AO133</f>
        <v>0</v>
      </c>
      <c r="I55" s="31">
        <f>+Aug!AO132</f>
        <v>0</v>
      </c>
      <c r="J55" s="31">
        <f>+Sep!AO133</f>
        <v>0</v>
      </c>
      <c r="K55" s="31">
        <f>+Oct!AO134</f>
        <v>0</v>
      </c>
      <c r="L55" s="31">
        <f>+Nov!AO133</f>
        <v>0</v>
      </c>
      <c r="M55" s="31">
        <f>+Dec!AO133</f>
        <v>0</v>
      </c>
      <c r="N55" s="31">
        <f>+Jan!AO133</f>
        <v>0</v>
      </c>
      <c r="O55" s="31">
        <f>+Feb!AO133</f>
        <v>0</v>
      </c>
      <c r="P55" s="31">
        <f>+Mar!AO133</f>
        <v>0</v>
      </c>
      <c r="Q55" s="185">
        <f t="shared" si="5"/>
        <v>0</v>
      </c>
      <c r="R55" s="188"/>
      <c r="S55" s="200">
        <f>+budget!O55</f>
        <v>0</v>
      </c>
      <c r="T55" s="251">
        <f>+'Amended Budget'!O56</f>
        <v>0</v>
      </c>
      <c r="U55" s="187" t="str">
        <f t="shared" si="6"/>
        <v>R&amp;M - Building</v>
      </c>
    </row>
    <row r="56" spans="1:21" ht="13.5" customHeight="1">
      <c r="A56" s="368"/>
      <c r="B56" s="366">
        <f t="shared" si="7"/>
        <v>36</v>
      </c>
      <c r="C56" s="370" t="s">
        <v>21</v>
      </c>
      <c r="D56" s="339">
        <v>46</v>
      </c>
      <c r="E56" s="31">
        <f>+Apr!AP133</f>
        <v>0</v>
      </c>
      <c r="F56" s="31">
        <f>+May!AP133</f>
        <v>0</v>
      </c>
      <c r="G56" s="31">
        <f>+Jun!AP133</f>
        <v>0</v>
      </c>
      <c r="H56" s="31">
        <f>+Jul!AP133</f>
        <v>0</v>
      </c>
      <c r="I56" s="31">
        <f>+Aug!AP132</f>
        <v>0</v>
      </c>
      <c r="J56" s="31">
        <f>+Sep!AP133</f>
        <v>0</v>
      </c>
      <c r="K56" s="31">
        <f>+Oct!AP134</f>
        <v>0</v>
      </c>
      <c r="L56" s="31">
        <f>+Nov!AP133</f>
        <v>0</v>
      </c>
      <c r="M56" s="31">
        <f>+Dec!AP133</f>
        <v>0</v>
      </c>
      <c r="N56" s="31">
        <f>+Jan!AP133</f>
        <v>0</v>
      </c>
      <c r="O56" s="31">
        <f>+Feb!AP133</f>
        <v>0</v>
      </c>
      <c r="P56" s="31">
        <f>+Mar!AP133</f>
        <v>0</v>
      </c>
      <c r="Q56" s="185">
        <f t="shared" si="5"/>
        <v>0</v>
      </c>
      <c r="R56" s="185"/>
      <c r="S56" s="200">
        <f>+budget!O56</f>
        <v>0</v>
      </c>
      <c r="T56" s="251">
        <f>+'Amended Budget'!O57</f>
        <v>0</v>
      </c>
      <c r="U56" s="187" t="str">
        <f t="shared" si="6"/>
        <v>Replacement-Small Items</v>
      </c>
    </row>
    <row r="57" spans="1:21" ht="13.5" customHeight="1">
      <c r="A57" s="368"/>
      <c r="B57" s="366">
        <f t="shared" si="7"/>
        <v>37</v>
      </c>
      <c r="C57" s="369" t="s">
        <v>5</v>
      </c>
      <c r="D57" s="339">
        <v>47</v>
      </c>
      <c r="E57" s="31">
        <f>+Apr!AQ$133</f>
        <v>0</v>
      </c>
      <c r="F57" s="31">
        <f>+May!AQ$133</f>
        <v>0</v>
      </c>
      <c r="G57" s="31">
        <f>+Jun!AQ$133</f>
        <v>0</v>
      </c>
      <c r="H57" s="31">
        <f>+Jul!AQ$133</f>
        <v>0</v>
      </c>
      <c r="I57" s="31">
        <f>+Aug!AQ$132</f>
        <v>0</v>
      </c>
      <c r="J57" s="31">
        <f>+Sep!AQ$133</f>
        <v>0</v>
      </c>
      <c r="K57" s="31">
        <f>+Oct!AQ$134</f>
        <v>0</v>
      </c>
      <c r="L57" s="31">
        <f>+Nov!AQ$133</f>
        <v>0</v>
      </c>
      <c r="M57" s="31">
        <f>+Dec!AQ$133</f>
        <v>0</v>
      </c>
      <c r="N57" s="31">
        <f>+Jan!AQ$133</f>
        <v>0</v>
      </c>
      <c r="O57" s="31">
        <f>+Feb!AQ$133</f>
        <v>0</v>
      </c>
      <c r="P57" s="31">
        <f>+Mar!AQ$133</f>
        <v>0</v>
      </c>
      <c r="Q57" s="185">
        <f t="shared" si="5"/>
        <v>0</v>
      </c>
      <c r="R57" s="188"/>
      <c r="S57" s="200">
        <f>+budget!O57</f>
        <v>0</v>
      </c>
      <c r="T57" s="251">
        <f>+'Amended Budget'!O58</f>
        <v>0</v>
      </c>
      <c r="U57" s="187" t="str">
        <f t="shared" si="6"/>
        <v>Rent &amp; Rates</v>
      </c>
    </row>
    <row r="58" spans="1:21" ht="13.5" customHeight="1">
      <c r="A58" s="368"/>
      <c r="B58" s="366">
        <f t="shared" si="7"/>
        <v>38</v>
      </c>
      <c r="C58" s="370" t="s">
        <v>72</v>
      </c>
      <c r="D58" s="339">
        <v>48</v>
      </c>
      <c r="E58" s="31">
        <f>+Apr!AR$133</f>
        <v>0</v>
      </c>
      <c r="F58" s="31">
        <f>+May!AR$133</f>
        <v>0</v>
      </c>
      <c r="G58" s="31">
        <f>+Jun!AR$133</f>
        <v>0</v>
      </c>
      <c r="H58" s="31">
        <f>+Jul!AR$133</f>
        <v>0</v>
      </c>
      <c r="I58" s="31">
        <f>+Aug!AR$132</f>
        <v>0</v>
      </c>
      <c r="J58" s="31">
        <f>+Sep!AR$133</f>
        <v>0</v>
      </c>
      <c r="K58" s="31">
        <f>+Oct!AR$134</f>
        <v>0</v>
      </c>
      <c r="L58" s="31">
        <f>+Nov!AR$133</f>
        <v>0</v>
      </c>
      <c r="M58" s="31">
        <f>+Dec!AR$133</f>
        <v>0</v>
      </c>
      <c r="N58" s="31">
        <f>+Jan!AR$133</f>
        <v>0</v>
      </c>
      <c r="O58" s="31">
        <f>+Feb!AR$133</f>
        <v>0</v>
      </c>
      <c r="P58" s="31">
        <f>+Mar!AR$133</f>
        <v>0</v>
      </c>
      <c r="Q58" s="185">
        <f t="shared" si="5"/>
        <v>0</v>
      </c>
      <c r="R58" s="185"/>
      <c r="S58" s="200">
        <f>+budget!O58</f>
        <v>0</v>
      </c>
      <c r="T58" s="251">
        <f>+'Amended Budget'!O59</f>
        <v>0</v>
      </c>
      <c r="U58" s="187" t="str">
        <f t="shared" si="6"/>
        <v>Security</v>
      </c>
    </row>
    <row r="59" spans="1:21" ht="13.5" customHeight="1">
      <c r="A59" s="368"/>
      <c r="B59" s="366">
        <f t="shared" si="7"/>
        <v>39</v>
      </c>
      <c r="C59" s="370" t="s">
        <v>214</v>
      </c>
      <c r="D59" s="339">
        <v>49</v>
      </c>
      <c r="E59" s="31">
        <f>+Apr!AS$133</f>
        <v>0</v>
      </c>
      <c r="F59" s="31">
        <f>+May!AS$133</f>
        <v>0</v>
      </c>
      <c r="G59" s="31">
        <f>+Jun!AS$133</f>
        <v>0</v>
      </c>
      <c r="H59" s="31">
        <f>+Jul!AS$133</f>
        <v>0</v>
      </c>
      <c r="I59" s="31">
        <f>+Aug!AS$132</f>
        <v>0</v>
      </c>
      <c r="J59" s="31">
        <f>+Sep!AS$133</f>
        <v>0</v>
      </c>
      <c r="K59" s="31">
        <f>+Oct!AS$134</f>
        <v>0</v>
      </c>
      <c r="L59" s="31">
        <f>+Nov!AS$133</f>
        <v>0</v>
      </c>
      <c r="M59" s="31">
        <f>+Dec!AS$133</f>
        <v>0</v>
      </c>
      <c r="N59" s="31">
        <f>+Jan!AS$133</f>
        <v>0</v>
      </c>
      <c r="O59" s="31">
        <f>+Feb!AS$133</f>
        <v>0</v>
      </c>
      <c r="P59" s="31">
        <f>+Mar!AS$133</f>
        <v>0</v>
      </c>
      <c r="Q59" s="185">
        <f t="shared" si="5"/>
        <v>0</v>
      </c>
      <c r="R59" s="188"/>
      <c r="S59" s="200">
        <f>+budget!O59</f>
        <v>0</v>
      </c>
      <c r="T59" s="251">
        <f>+'Amended Budget'!O60</f>
        <v>0</v>
      </c>
      <c r="U59" s="187" t="str">
        <f t="shared" si="6"/>
        <v>Staff Costs</v>
      </c>
    </row>
    <row r="60" spans="1:21" ht="13.5" customHeight="1">
      <c r="A60" s="368"/>
      <c r="B60" s="366">
        <f t="shared" si="7"/>
        <v>40</v>
      </c>
      <c r="C60" s="370" t="s">
        <v>211</v>
      </c>
      <c r="D60" s="339">
        <v>50</v>
      </c>
      <c r="E60" s="31">
        <f>+Apr!AT$133</f>
        <v>0</v>
      </c>
      <c r="F60" s="31">
        <f>+May!AT$133</f>
        <v>0</v>
      </c>
      <c r="G60" s="31">
        <f>+Jun!AT$133</f>
        <v>0</v>
      </c>
      <c r="H60" s="31">
        <f>+Jul!AT$133</f>
        <v>0</v>
      </c>
      <c r="I60" s="31">
        <f>+Aug!AT$132</f>
        <v>0</v>
      </c>
      <c r="J60" s="31">
        <f>+Sep!AT$133</f>
        <v>0</v>
      </c>
      <c r="K60" s="31">
        <f>+Oct!AT$134</f>
        <v>0</v>
      </c>
      <c r="L60" s="31">
        <f>+Nov!AT$133</f>
        <v>0</v>
      </c>
      <c r="M60" s="31">
        <f>+Dec!AT$133</f>
        <v>0</v>
      </c>
      <c r="N60" s="31">
        <f>+Jan!AT$133</f>
        <v>0</v>
      </c>
      <c r="O60" s="31">
        <f>+Feb!AT$133</f>
        <v>0</v>
      </c>
      <c r="P60" s="31">
        <f>+Mar!AT$133</f>
        <v>0</v>
      </c>
      <c r="Q60" s="185">
        <f t="shared" si="5"/>
        <v>0</v>
      </c>
      <c r="R60" s="185"/>
      <c r="S60" s="200">
        <f>+budget!O60</f>
        <v>0</v>
      </c>
      <c r="T60" s="251">
        <f>+'Amended Budget'!O61</f>
        <v>0</v>
      </c>
      <c r="U60" s="187" t="str">
        <f t="shared" si="6"/>
        <v>Travel Accommodation</v>
      </c>
    </row>
    <row r="61" spans="1:21" ht="13.5" customHeight="1">
      <c r="A61" s="368"/>
      <c r="B61" s="366">
        <f t="shared" si="7"/>
        <v>41</v>
      </c>
      <c r="C61" s="370" t="s">
        <v>212</v>
      </c>
      <c r="D61" s="339">
        <v>51</v>
      </c>
      <c r="E61" s="31">
        <f>+Apr!AU$133</f>
        <v>0</v>
      </c>
      <c r="F61" s="31">
        <f>+May!AU$133</f>
        <v>0</v>
      </c>
      <c r="G61" s="31">
        <f>+Jun!AU$133</f>
        <v>0</v>
      </c>
      <c r="H61" s="31">
        <f>+Jul!AU$133</f>
        <v>0</v>
      </c>
      <c r="I61" s="31">
        <f>+Aug!AU$132</f>
        <v>0</v>
      </c>
      <c r="J61" s="31">
        <f>+Sep!AU$133</f>
        <v>0</v>
      </c>
      <c r="K61" s="31">
        <f>+Oct!AU$134</f>
        <v>0</v>
      </c>
      <c r="L61" s="31">
        <f>+Nov!AU$133</f>
        <v>0</v>
      </c>
      <c r="M61" s="31">
        <f>+Dec!AU$133</f>
        <v>0</v>
      </c>
      <c r="N61" s="31">
        <f>+Jan!AU$133</f>
        <v>0</v>
      </c>
      <c r="O61" s="31">
        <f>+Feb!AU$133</f>
        <v>0</v>
      </c>
      <c r="P61" s="31">
        <f>+Mar!AU$133</f>
        <v>0</v>
      </c>
      <c r="Q61" s="185">
        <f t="shared" si="5"/>
        <v>0</v>
      </c>
      <c r="R61" s="188"/>
      <c r="S61" s="200">
        <f>+budget!O61</f>
        <v>0</v>
      </c>
      <c r="T61" s="251">
        <f>+'Amended Budget'!O62</f>
        <v>0</v>
      </c>
      <c r="U61" s="187" t="str">
        <f t="shared" si="6"/>
        <v>Travel Meals</v>
      </c>
    </row>
    <row r="62" spans="1:21" ht="13.5" customHeight="1">
      <c r="A62" s="368"/>
      <c r="B62" s="366">
        <f t="shared" si="7"/>
        <v>42</v>
      </c>
      <c r="C62" s="370" t="s">
        <v>213</v>
      </c>
      <c r="D62" s="339">
        <v>52</v>
      </c>
      <c r="E62" s="31">
        <f>+Apr!AV$133</f>
        <v>0</v>
      </c>
      <c r="F62" s="31">
        <f>+May!AV$133</f>
        <v>0</v>
      </c>
      <c r="G62" s="31">
        <f>+Jun!AV$133</f>
        <v>0</v>
      </c>
      <c r="H62" s="31">
        <f>+Jul!AV$133</f>
        <v>0</v>
      </c>
      <c r="I62" s="31">
        <f>+Aug!AV$132</f>
        <v>0</v>
      </c>
      <c r="J62" s="31">
        <f>+Sep!AV$133</f>
        <v>0</v>
      </c>
      <c r="K62" s="31">
        <f>+Oct!AV$134</f>
        <v>0</v>
      </c>
      <c r="L62" s="31">
        <f>+Nov!AV$133</f>
        <v>0</v>
      </c>
      <c r="M62" s="31">
        <f>+Dec!AV$133</f>
        <v>0</v>
      </c>
      <c r="N62" s="31">
        <f>+Jan!AV$133</f>
        <v>0</v>
      </c>
      <c r="O62" s="31">
        <f>+Feb!AV$133</f>
        <v>0</v>
      </c>
      <c r="P62" s="31">
        <f>+Mar!AV$133</f>
        <v>0</v>
      </c>
      <c r="Q62" s="185">
        <f t="shared" si="5"/>
        <v>0</v>
      </c>
      <c r="R62" s="185"/>
      <c r="S62" s="200">
        <f>+budget!O62</f>
        <v>0</v>
      </c>
      <c r="T62" s="251">
        <f>+'Amended Budget'!O63</f>
        <v>0</v>
      </c>
      <c r="U62" s="187" t="str">
        <f t="shared" si="6"/>
        <v>Travel Overseas</v>
      </c>
    </row>
    <row r="63" spans="1:21" ht="13.5" customHeight="1">
      <c r="A63" s="368"/>
      <c r="B63" s="366">
        <f t="shared" si="7"/>
        <v>43</v>
      </c>
      <c r="C63" s="370" t="s">
        <v>240</v>
      </c>
      <c r="D63" s="339">
        <v>53</v>
      </c>
      <c r="E63" s="31">
        <f>+Apr!AW$133</f>
        <v>0</v>
      </c>
      <c r="F63" s="31">
        <f>+May!AW$133</f>
        <v>0</v>
      </c>
      <c r="G63" s="31">
        <f>+Jun!AW$133</f>
        <v>0</v>
      </c>
      <c r="H63" s="31">
        <f>+Jul!AW$133</f>
        <v>0</v>
      </c>
      <c r="I63" s="31">
        <f>+Aug!AW$132</f>
        <v>0</v>
      </c>
      <c r="J63" s="31">
        <f>+Sep!AW$133</f>
        <v>0</v>
      </c>
      <c r="K63" s="31">
        <f>+Oct!AW$134</f>
        <v>0</v>
      </c>
      <c r="L63" s="31">
        <f>+Nov!AW$133</f>
        <v>0</v>
      </c>
      <c r="M63" s="31">
        <f>+Dec!AW$133</f>
        <v>0</v>
      </c>
      <c r="N63" s="31">
        <f>+Jan!AW$133</f>
        <v>0</v>
      </c>
      <c r="O63" s="31">
        <f>+Feb!AW$133</f>
        <v>0</v>
      </c>
      <c r="P63" s="31">
        <f>+Mar!AW$133</f>
        <v>0</v>
      </c>
      <c r="Q63" s="185">
        <f t="shared" si="5"/>
        <v>0</v>
      </c>
      <c r="R63" s="188"/>
      <c r="S63" s="200">
        <f>+budget!O63</f>
        <v>0</v>
      </c>
      <c r="T63" s="251">
        <f>+'Amended Budget'!O64</f>
        <v>0</v>
      </c>
      <c r="U63" s="187" t="str">
        <f t="shared" si="6"/>
        <v>Travel Taxi</v>
      </c>
    </row>
    <row r="64" spans="1:21" ht="13.5" customHeight="1">
      <c r="A64" s="368"/>
      <c r="B64" s="366">
        <f t="shared" si="7"/>
        <v>44</v>
      </c>
      <c r="C64" s="370" t="s">
        <v>44</v>
      </c>
      <c r="D64" s="339">
        <v>54</v>
      </c>
      <c r="E64" s="31">
        <f>+Apr!AX$133</f>
        <v>0</v>
      </c>
      <c r="F64" s="31">
        <f>+May!AX$133</f>
        <v>0</v>
      </c>
      <c r="G64" s="31">
        <f>+Jun!AX$133</f>
        <v>0</v>
      </c>
      <c r="H64" s="31">
        <f>+Jul!AX$133</f>
        <v>0</v>
      </c>
      <c r="I64" s="31">
        <f>+Aug!AX$132</f>
        <v>0</v>
      </c>
      <c r="J64" s="31">
        <f>+Sep!AX$133</f>
        <v>0</v>
      </c>
      <c r="K64" s="31">
        <f>+Oct!AX$134</f>
        <v>0</v>
      </c>
      <c r="L64" s="31">
        <f>+Nov!AX$133</f>
        <v>0</v>
      </c>
      <c r="M64" s="31">
        <f>+Dec!AX$133</f>
        <v>0</v>
      </c>
      <c r="N64" s="31">
        <f>+Jan!AX$133</f>
        <v>0</v>
      </c>
      <c r="O64" s="31">
        <f>+Feb!AX$133</f>
        <v>0</v>
      </c>
      <c r="P64" s="31">
        <f>+Mar!AX$133</f>
        <v>0</v>
      </c>
      <c r="Q64" s="185">
        <f t="shared" si="5"/>
        <v>0</v>
      </c>
      <c r="R64" s="185"/>
      <c r="S64" s="200">
        <f>+budget!O64</f>
        <v>0</v>
      </c>
      <c r="T64" s="251">
        <f>+'Amended Budget'!O65</f>
        <v>0</v>
      </c>
      <c r="U64" s="187" t="str">
        <f t="shared" si="6"/>
        <v>Spare 2</v>
      </c>
    </row>
    <row r="65" spans="1:21" ht="13.5" customHeight="1">
      <c r="A65" s="368"/>
      <c r="B65" s="366">
        <f t="shared" si="7"/>
        <v>45</v>
      </c>
      <c r="C65" s="370" t="s">
        <v>45</v>
      </c>
      <c r="D65" s="339">
        <v>55</v>
      </c>
      <c r="E65" s="31">
        <f>+Apr!AY$133</f>
        <v>0</v>
      </c>
      <c r="F65" s="31">
        <f>+May!AY$133</f>
        <v>0</v>
      </c>
      <c r="G65" s="31">
        <f>+Jun!AY$133</f>
        <v>0</v>
      </c>
      <c r="H65" s="31">
        <f>+Jul!AY$133</f>
        <v>0</v>
      </c>
      <c r="I65" s="31">
        <f>+Aug!AY$132</f>
        <v>0</v>
      </c>
      <c r="J65" s="31">
        <f>+Sep!AY$133</f>
        <v>0</v>
      </c>
      <c r="K65" s="31">
        <f>+Oct!AY$134</f>
        <v>0</v>
      </c>
      <c r="L65" s="31">
        <f>+Nov!AY$133</f>
        <v>0</v>
      </c>
      <c r="M65" s="31">
        <f>+Dec!AY$133</f>
        <v>0</v>
      </c>
      <c r="N65" s="31">
        <f>+Jan!AY$133</f>
        <v>0</v>
      </c>
      <c r="O65" s="31">
        <f>+Feb!AY$133</f>
        <v>0</v>
      </c>
      <c r="P65" s="31">
        <f>+Mar!AY$133</f>
        <v>0</v>
      </c>
      <c r="Q65" s="185">
        <f t="shared" si="5"/>
        <v>0</v>
      </c>
      <c r="R65" s="188"/>
      <c r="S65" s="200">
        <f>+budget!O65</f>
        <v>0</v>
      </c>
      <c r="T65" s="251">
        <f>+'Amended Budget'!O66</f>
        <v>0</v>
      </c>
      <c r="U65" s="187" t="str">
        <f t="shared" si="6"/>
        <v>Spare 3</v>
      </c>
    </row>
    <row r="66" spans="1:21" ht="13.5" customHeight="1" thickBot="1">
      <c r="A66" s="371"/>
      <c r="B66" s="366">
        <f t="shared" si="7"/>
        <v>46</v>
      </c>
      <c r="C66" s="372" t="s">
        <v>46</v>
      </c>
      <c r="D66" s="339">
        <v>56</v>
      </c>
      <c r="E66" s="31">
        <f>+Apr!AZ$133</f>
        <v>0</v>
      </c>
      <c r="F66" s="31">
        <f>+May!AZ$133</f>
        <v>0</v>
      </c>
      <c r="G66" s="31">
        <f>+Jun!AZ$133</f>
        <v>0</v>
      </c>
      <c r="H66" s="31">
        <f>+Jul!AZ$133</f>
        <v>0</v>
      </c>
      <c r="I66" s="31">
        <f>+Aug!AZ$132</f>
        <v>0</v>
      </c>
      <c r="J66" s="31">
        <f>+Sep!AZ$133</f>
        <v>0</v>
      </c>
      <c r="K66" s="31">
        <f>+Oct!AZ$134</f>
        <v>0</v>
      </c>
      <c r="L66" s="31">
        <f>+Nov!AZ$133</f>
        <v>0</v>
      </c>
      <c r="M66" s="31">
        <f>+Dec!AZ$133</f>
        <v>0</v>
      </c>
      <c r="N66" s="31">
        <f>+Jan!AZ$133</f>
        <v>0</v>
      </c>
      <c r="O66" s="31">
        <f>+Feb!AZ$133</f>
        <v>0</v>
      </c>
      <c r="P66" s="31">
        <f>+Mar!AZ$133</f>
        <v>0</v>
      </c>
      <c r="Q66" s="185">
        <f t="shared" si="5"/>
        <v>0</v>
      </c>
      <c r="R66" s="185"/>
      <c r="S66" s="200">
        <f>+budget!O66</f>
        <v>0</v>
      </c>
      <c r="T66" s="251">
        <f>+'Amended Budget'!O67</f>
        <v>0</v>
      </c>
      <c r="U66" s="187" t="str">
        <f t="shared" si="6"/>
        <v>Spare 4</v>
      </c>
    </row>
    <row r="67" spans="1:21" ht="13.5" customHeight="1" thickTop="1">
      <c r="A67" s="368"/>
      <c r="B67" s="373"/>
      <c r="C67" s="374"/>
      <c r="D67" s="339"/>
      <c r="E67" s="31"/>
      <c r="F67" s="31"/>
      <c r="G67" s="31"/>
      <c r="H67" s="31"/>
      <c r="I67" s="31"/>
      <c r="J67" s="31"/>
      <c r="K67" s="31"/>
      <c r="L67" s="31"/>
      <c r="M67" s="31"/>
      <c r="N67" s="31"/>
      <c r="O67" s="31"/>
      <c r="P67" s="31"/>
      <c r="Q67" s="185"/>
      <c r="R67" s="185"/>
      <c r="S67" s="200"/>
      <c r="T67" s="251"/>
      <c r="U67" s="187"/>
    </row>
    <row r="68" spans="1:21" ht="13.5" customHeight="1">
      <c r="A68" s="45"/>
      <c r="C68" s="47"/>
      <c r="D68" s="340"/>
      <c r="E68" s="212"/>
      <c r="F68" s="212"/>
      <c r="G68" s="212"/>
      <c r="H68" s="212"/>
      <c r="I68" s="212"/>
      <c r="J68" s="212"/>
      <c r="K68" s="212"/>
      <c r="L68" s="212"/>
      <c r="M68" s="212"/>
      <c r="N68" s="212"/>
      <c r="O68" s="212"/>
      <c r="P68" s="212"/>
      <c r="Q68" s="150"/>
      <c r="R68" s="198">
        <f>SUM(Q40:Q68)</f>
        <v>0</v>
      </c>
      <c r="S68" s="153">
        <f>SUM(S40:S66)</f>
        <v>0</v>
      </c>
      <c r="T68" s="153">
        <f>SUM(T40:T66)</f>
        <v>0</v>
      </c>
      <c r="U68" s="199"/>
    </row>
    <row r="69" spans="1:21" ht="13.5" customHeight="1" thickBot="1">
      <c r="A69" s="375" t="s">
        <v>76</v>
      </c>
      <c r="B69" s="376"/>
      <c r="C69" s="377"/>
      <c r="D69" s="340"/>
      <c r="E69" s="212"/>
      <c r="F69" s="212"/>
      <c r="G69" s="212"/>
      <c r="H69" s="212"/>
      <c r="I69" s="212"/>
      <c r="J69" s="212"/>
      <c r="K69" s="212"/>
      <c r="L69" s="212"/>
      <c r="M69" s="212"/>
      <c r="N69" s="212"/>
      <c r="O69" s="212"/>
      <c r="P69" s="212"/>
      <c r="Q69" s="185"/>
      <c r="R69" s="188"/>
      <c r="S69" s="189"/>
      <c r="T69" s="254"/>
      <c r="U69" s="187"/>
    </row>
    <row r="70" spans="1:21" ht="13.5" customHeight="1" thickTop="1">
      <c r="A70" s="378"/>
      <c r="B70" s="379">
        <f>+B66+1</f>
        <v>47</v>
      </c>
      <c r="C70" s="380" t="s">
        <v>15</v>
      </c>
      <c r="D70" s="339">
        <v>60</v>
      </c>
      <c r="E70" s="31">
        <f>+Apr!BA$133</f>
        <v>0</v>
      </c>
      <c r="F70" s="31">
        <f>+May!BA$133</f>
        <v>0</v>
      </c>
      <c r="G70" s="31">
        <f>+Jun!BA$133</f>
        <v>0</v>
      </c>
      <c r="H70" s="31">
        <f>+Jul!BA$133</f>
        <v>0</v>
      </c>
      <c r="I70" s="31">
        <f>+Aug!BA$132</f>
        <v>0</v>
      </c>
      <c r="J70" s="31">
        <f>+Sep!BA$133</f>
        <v>0</v>
      </c>
      <c r="K70" s="31">
        <f>+Oct!BA$134</f>
        <v>0</v>
      </c>
      <c r="L70" s="31">
        <f>+Nov!BA$133</f>
        <v>0</v>
      </c>
      <c r="M70" s="31">
        <f>+Dec!BA$133</f>
        <v>0</v>
      </c>
      <c r="N70" s="31">
        <f>+Jan!BA$133</f>
        <v>0</v>
      </c>
      <c r="O70" s="31">
        <f>+Feb!BA$133</f>
        <v>0</v>
      </c>
      <c r="P70" s="31">
        <f>+Mar!BA$133</f>
        <v>0</v>
      </c>
      <c r="Q70" s="185">
        <f t="shared" ref="Q70:Q109" si="8">SUM(E70:P70)</f>
        <v>0</v>
      </c>
      <c r="R70" s="185"/>
      <c r="S70" s="200">
        <f>+budget!O70</f>
        <v>0</v>
      </c>
      <c r="T70" s="251">
        <f>+'Amended Budget'!O71</f>
        <v>0</v>
      </c>
      <c r="U70" s="187" t="str">
        <f t="shared" ref="U70:U89" si="9">+C70</f>
        <v>Accounting Expenses</v>
      </c>
    </row>
    <row r="71" spans="1:21" ht="13.5" customHeight="1">
      <c r="A71" s="378"/>
      <c r="B71" s="379">
        <f>+B70+1</f>
        <v>48</v>
      </c>
      <c r="C71" s="381" t="s">
        <v>77</v>
      </c>
      <c r="D71" s="339">
        <v>61</v>
      </c>
      <c r="E71" s="31">
        <f>+Apr!BB$133</f>
        <v>0</v>
      </c>
      <c r="F71" s="31">
        <f>+May!BB$133</f>
        <v>0</v>
      </c>
      <c r="G71" s="31">
        <f>+Jun!BB$133</f>
        <v>0</v>
      </c>
      <c r="H71" s="31">
        <f>+Jul!BB$133</f>
        <v>0</v>
      </c>
      <c r="I71" s="31">
        <f>+Aug!BB$132</f>
        <v>0</v>
      </c>
      <c r="J71" s="31">
        <f>+Sep!BB$133</f>
        <v>0</v>
      </c>
      <c r="K71" s="31">
        <f>+Oct!BB$134</f>
        <v>0</v>
      </c>
      <c r="L71" s="31">
        <f>+Nov!BB$133</f>
        <v>0</v>
      </c>
      <c r="M71" s="31">
        <f>+Dec!BB$133</f>
        <v>0</v>
      </c>
      <c r="N71" s="31">
        <f>+Jan!BB$133</f>
        <v>0</v>
      </c>
      <c r="O71" s="31">
        <f>+Feb!BB$133</f>
        <v>0</v>
      </c>
      <c r="P71" s="31">
        <f>+Mar!BB$133</f>
        <v>0</v>
      </c>
      <c r="Q71" s="185">
        <f t="shared" si="8"/>
        <v>0</v>
      </c>
      <c r="R71" s="188"/>
      <c r="S71" s="200">
        <f>+budget!O71</f>
        <v>0</v>
      </c>
      <c r="T71" s="251">
        <f>+'Amended Budget'!O72</f>
        <v>0</v>
      </c>
      <c r="U71" s="187" t="str">
        <f t="shared" si="9"/>
        <v>Computer Expenses</v>
      </c>
    </row>
    <row r="72" spans="1:21" ht="13.5" customHeight="1">
      <c r="A72" s="378"/>
      <c r="B72" s="379">
        <f t="shared" ref="B72:B85" si="10">+B71+1</f>
        <v>49</v>
      </c>
      <c r="C72" s="381" t="s">
        <v>194</v>
      </c>
      <c r="D72" s="339">
        <v>62</v>
      </c>
      <c r="E72" s="31">
        <f>+Apr!BC133</f>
        <v>0</v>
      </c>
      <c r="F72" s="31">
        <f>+May!BC133</f>
        <v>0</v>
      </c>
      <c r="G72" s="31">
        <f>+Jun!BC133</f>
        <v>0</v>
      </c>
      <c r="H72" s="31">
        <f>+Jul!BC133</f>
        <v>0</v>
      </c>
      <c r="I72" s="31">
        <f>+Aug!BC$132</f>
        <v>0</v>
      </c>
      <c r="J72" s="31">
        <f>+Sep!BC133</f>
        <v>0</v>
      </c>
      <c r="K72" s="31">
        <f>+Oct!BC$134</f>
        <v>0</v>
      </c>
      <c r="L72" s="31">
        <f>+Nov!BC$133</f>
        <v>0</v>
      </c>
      <c r="M72" s="31">
        <f>+Dec!BC$133</f>
        <v>0</v>
      </c>
      <c r="N72" s="31">
        <f>+Jan!BC$133</f>
        <v>0</v>
      </c>
      <c r="O72" s="31">
        <f>+Feb!BC$133</f>
        <v>0</v>
      </c>
      <c r="P72" s="31">
        <f>+Mar!BC$133</f>
        <v>0</v>
      </c>
      <c r="Q72" s="185">
        <f t="shared" si="8"/>
        <v>0</v>
      </c>
      <c r="R72" s="185"/>
      <c r="S72" s="200">
        <f>+budget!O72</f>
        <v>0</v>
      </c>
      <c r="T72" s="251">
        <f>+'Amended Budget'!O73</f>
        <v>0</v>
      </c>
      <c r="U72" s="187" t="str">
        <f t="shared" si="9"/>
        <v>Courier Costs</v>
      </c>
    </row>
    <row r="73" spans="1:21" ht="13.5" customHeight="1">
      <c r="A73" s="378"/>
      <c r="B73" s="379">
        <f t="shared" si="10"/>
        <v>50</v>
      </c>
      <c r="C73" s="381" t="s">
        <v>196</v>
      </c>
      <c r="D73" s="339">
        <v>63</v>
      </c>
      <c r="E73" s="31">
        <f>+Apr!BD133</f>
        <v>0</v>
      </c>
      <c r="F73" s="31">
        <f>+May!BD133</f>
        <v>0</v>
      </c>
      <c r="G73" s="31">
        <f>+Jun!BD133</f>
        <v>0</v>
      </c>
      <c r="H73" s="31">
        <f>+Jul!BD133</f>
        <v>0</v>
      </c>
      <c r="I73" s="31">
        <f>+Aug!BD132</f>
        <v>0</v>
      </c>
      <c r="J73" s="31">
        <f>+Sep!BD$133</f>
        <v>0</v>
      </c>
      <c r="K73" s="31">
        <f>+Oct!BD$134</f>
        <v>0</v>
      </c>
      <c r="L73" s="31">
        <f>+Nov!BD$133</f>
        <v>0</v>
      </c>
      <c r="M73" s="31">
        <f>+Dec!BD$133</f>
        <v>0</v>
      </c>
      <c r="N73" s="31">
        <f>+Jan!BD$133</f>
        <v>0</v>
      </c>
      <c r="O73" s="31">
        <f>+Feb!BD$133</f>
        <v>0</v>
      </c>
      <c r="P73" s="31">
        <f>+Mar!BD$133</f>
        <v>0</v>
      </c>
      <c r="Q73" s="185">
        <f t="shared" si="8"/>
        <v>0</v>
      </c>
      <c r="R73" s="188"/>
      <c r="S73" s="200">
        <f>+budget!O73</f>
        <v>0</v>
      </c>
      <c r="T73" s="251">
        <f>+'Amended Budget'!O74</f>
        <v>0</v>
      </c>
      <c r="U73" s="187" t="str">
        <f t="shared" si="9"/>
        <v>Directors Fees</v>
      </c>
    </row>
    <row r="74" spans="1:21" ht="13.5" customHeight="1">
      <c r="A74" s="378"/>
      <c r="B74" s="379">
        <f t="shared" si="10"/>
        <v>51</v>
      </c>
      <c r="C74" s="381" t="s">
        <v>195</v>
      </c>
      <c r="D74" s="339">
        <v>64</v>
      </c>
      <c r="E74" s="31">
        <f>+Apr!BE133</f>
        <v>0</v>
      </c>
      <c r="F74" s="31">
        <f>+May!BE133</f>
        <v>0</v>
      </c>
      <c r="G74" s="31">
        <f>+Jun!BE133</f>
        <v>0</v>
      </c>
      <c r="H74" s="31">
        <f>+Jul!BE133</f>
        <v>0</v>
      </c>
      <c r="I74" s="31">
        <f>+Aug!BE132</f>
        <v>0</v>
      </c>
      <c r="J74" s="31">
        <f>+Sep!BE$133</f>
        <v>0</v>
      </c>
      <c r="K74" s="31">
        <f>+Oct!BE$134</f>
        <v>0</v>
      </c>
      <c r="L74" s="31">
        <f>+Nov!BE$133</f>
        <v>0</v>
      </c>
      <c r="M74" s="31">
        <f>+Dec!BE$133</f>
        <v>0</v>
      </c>
      <c r="N74" s="31">
        <f>+Jan!BE$133</f>
        <v>0</v>
      </c>
      <c r="O74" s="31">
        <f>+Feb!BE$133</f>
        <v>0</v>
      </c>
      <c r="P74" s="31">
        <f>+Mar!BE$133</f>
        <v>0</v>
      </c>
      <c r="Q74" s="185">
        <f t="shared" si="8"/>
        <v>0</v>
      </c>
      <c r="R74" s="185"/>
      <c r="S74" s="200">
        <f>+budget!O74</f>
        <v>0</v>
      </c>
      <c r="T74" s="251">
        <f>+'Amended Budget'!O75</f>
        <v>0</v>
      </c>
      <c r="U74" s="187" t="str">
        <f t="shared" si="9"/>
        <v>Donations</v>
      </c>
    </row>
    <row r="75" spans="1:21" ht="13.5" customHeight="1">
      <c r="A75" s="378"/>
      <c r="B75" s="379">
        <f t="shared" si="10"/>
        <v>52</v>
      </c>
      <c r="C75" s="382" t="s">
        <v>82</v>
      </c>
      <c r="D75" s="339">
        <v>65</v>
      </c>
      <c r="E75" s="31">
        <f>+Apr!BF133</f>
        <v>0</v>
      </c>
      <c r="F75" s="31">
        <f>+May!BF133</f>
        <v>0</v>
      </c>
      <c r="G75" s="31">
        <f>+Jun!BF133</f>
        <v>0</v>
      </c>
      <c r="H75" s="31">
        <f>+Jul!BF133</f>
        <v>0</v>
      </c>
      <c r="I75" s="31">
        <f>+Aug!BF132</f>
        <v>0</v>
      </c>
      <c r="J75" s="31">
        <f>+Sep!BF$133</f>
        <v>0</v>
      </c>
      <c r="K75" s="31">
        <f>+Oct!BF$134</f>
        <v>0</v>
      </c>
      <c r="L75" s="31">
        <f>+Nov!BF$133</f>
        <v>0</v>
      </c>
      <c r="M75" s="31">
        <f>+Dec!BF$133</f>
        <v>0</v>
      </c>
      <c r="N75" s="31">
        <f>+Jan!BF$133</f>
        <v>0</v>
      </c>
      <c r="O75" s="31">
        <f>+Feb!BF$133</f>
        <v>0</v>
      </c>
      <c r="P75" s="31">
        <f>+Mar!BF$133</f>
        <v>0</v>
      </c>
      <c r="Q75" s="185">
        <f t="shared" si="8"/>
        <v>0</v>
      </c>
      <c r="R75" s="188"/>
      <c r="S75" s="200">
        <f>+budget!O75</f>
        <v>0</v>
      </c>
      <c r="T75" s="251">
        <f>+'Amended Budget'!O76</f>
        <v>0</v>
      </c>
      <c r="U75" s="187" t="str">
        <f t="shared" si="9"/>
        <v>General Administration Expense</v>
      </c>
    </row>
    <row r="76" spans="1:21" ht="13.5" customHeight="1">
      <c r="A76" s="378"/>
      <c r="B76" s="379">
        <f t="shared" si="10"/>
        <v>53</v>
      </c>
      <c r="C76" s="381" t="s">
        <v>197</v>
      </c>
      <c r="D76" s="339">
        <v>66</v>
      </c>
      <c r="E76" s="31">
        <f>+Apr!BG133</f>
        <v>0</v>
      </c>
      <c r="F76" s="31">
        <f>+May!BG133</f>
        <v>0</v>
      </c>
      <c r="G76" s="31">
        <f>+Jun!BG133</f>
        <v>0</v>
      </c>
      <c r="H76" s="31">
        <f>+Jul!BG133</f>
        <v>0</v>
      </c>
      <c r="I76" s="31">
        <f>+Aug!BG132</f>
        <v>0</v>
      </c>
      <c r="J76" s="31">
        <f>+Sep!BG$133</f>
        <v>0</v>
      </c>
      <c r="K76" s="31">
        <f>+Oct!BG$134</f>
        <v>0</v>
      </c>
      <c r="L76" s="31">
        <f>+Nov!BG$133</f>
        <v>0</v>
      </c>
      <c r="M76" s="31">
        <f>+Dec!BG$133</f>
        <v>0</v>
      </c>
      <c r="N76" s="31">
        <f>+Jan!BG$133</f>
        <v>0</v>
      </c>
      <c r="O76" s="31">
        <f>+Feb!BG$133</f>
        <v>0</v>
      </c>
      <c r="P76" s="31">
        <f>+Mar!BG$133</f>
        <v>0</v>
      </c>
      <c r="Q76" s="185">
        <f t="shared" si="8"/>
        <v>0</v>
      </c>
      <c r="R76" s="185"/>
      <c r="S76" s="200">
        <f>+budget!O76</f>
        <v>0</v>
      </c>
      <c r="T76" s="251">
        <f>+'Amended Budget'!O77</f>
        <v>0</v>
      </c>
      <c r="U76" s="187" t="str">
        <f t="shared" si="9"/>
        <v>Legal - deductable</v>
      </c>
    </row>
    <row r="77" spans="1:21" ht="13.5" customHeight="1">
      <c r="A77" s="378"/>
      <c r="B77" s="379">
        <f t="shared" si="10"/>
        <v>54</v>
      </c>
      <c r="C77" s="381" t="s">
        <v>198</v>
      </c>
      <c r="D77" s="339">
        <v>67</v>
      </c>
      <c r="E77" s="31">
        <f>+Apr!BH133</f>
        <v>0</v>
      </c>
      <c r="F77" s="31">
        <f>+May!BH133</f>
        <v>0</v>
      </c>
      <c r="G77" s="31">
        <f>+Jun!BH133</f>
        <v>0</v>
      </c>
      <c r="H77" s="31">
        <f>+Jul!BH133</f>
        <v>0</v>
      </c>
      <c r="I77" s="31">
        <f>+Aug!BH132</f>
        <v>0</v>
      </c>
      <c r="J77" s="31">
        <f>+Sep!BH$133</f>
        <v>0</v>
      </c>
      <c r="K77" s="31">
        <f>+Oct!BH$134</f>
        <v>0</v>
      </c>
      <c r="L77" s="31">
        <f>+Nov!BH$133</f>
        <v>0</v>
      </c>
      <c r="M77" s="31">
        <f>+Dec!BH$133</f>
        <v>0</v>
      </c>
      <c r="N77" s="31">
        <f>+Jan!BH$133</f>
        <v>0</v>
      </c>
      <c r="O77" s="31">
        <f>+Feb!BH$133</f>
        <v>0</v>
      </c>
      <c r="P77" s="31">
        <f>+Mar!BH$133</f>
        <v>0</v>
      </c>
      <c r="Q77" s="185">
        <f t="shared" si="8"/>
        <v>0</v>
      </c>
      <c r="R77" s="188"/>
      <c r="S77" s="200">
        <f>+budget!O77</f>
        <v>0</v>
      </c>
      <c r="T77" s="251">
        <f>+'Amended Budget'!O78</f>
        <v>0</v>
      </c>
      <c r="U77" s="187" t="str">
        <f t="shared" si="9"/>
        <v>Legal - non deductable</v>
      </c>
    </row>
    <row r="78" spans="1:21" ht="13.5" customHeight="1">
      <c r="A78" s="378"/>
      <c r="B78" s="379">
        <f t="shared" si="10"/>
        <v>55</v>
      </c>
      <c r="C78" s="381" t="s">
        <v>81</v>
      </c>
      <c r="D78" s="339">
        <v>68</v>
      </c>
      <c r="E78" s="31">
        <f>+Apr!BI133</f>
        <v>0</v>
      </c>
      <c r="F78" s="31">
        <f>+May!BI133</f>
        <v>0</v>
      </c>
      <c r="G78" s="31">
        <f>+Jun!BI133</f>
        <v>0</v>
      </c>
      <c r="H78" s="31">
        <f>+Jul!BI133</f>
        <v>0</v>
      </c>
      <c r="I78" s="31">
        <f>+Aug!BI132</f>
        <v>0</v>
      </c>
      <c r="J78" s="31">
        <f>+Sep!BI$133</f>
        <v>0</v>
      </c>
      <c r="K78" s="31">
        <f>+Oct!BI$134</f>
        <v>0</v>
      </c>
      <c r="L78" s="31">
        <f>+Nov!BI$133</f>
        <v>0</v>
      </c>
      <c r="M78" s="31">
        <f>+Dec!BI$133</f>
        <v>0</v>
      </c>
      <c r="N78" s="31">
        <f>+Jan!BI$133</f>
        <v>0</v>
      </c>
      <c r="O78" s="31">
        <f>+Feb!BI$133</f>
        <v>0</v>
      </c>
      <c r="P78" s="31">
        <f>+Mar!BI$133</f>
        <v>0</v>
      </c>
      <c r="Q78" s="185">
        <f t="shared" si="8"/>
        <v>0</v>
      </c>
      <c r="R78" s="185"/>
      <c r="S78" s="200">
        <f>+budget!O78</f>
        <v>0</v>
      </c>
      <c r="T78" s="251">
        <f>+'Amended Budget'!O79</f>
        <v>0</v>
      </c>
      <c r="U78" s="187" t="str">
        <f t="shared" si="9"/>
        <v>Licence Fees</v>
      </c>
    </row>
    <row r="79" spans="1:21" ht="13.5" customHeight="1">
      <c r="A79" s="378"/>
      <c r="B79" s="379">
        <f t="shared" si="10"/>
        <v>56</v>
      </c>
      <c r="C79" s="381" t="s">
        <v>84</v>
      </c>
      <c r="D79" s="339">
        <v>69</v>
      </c>
      <c r="E79" s="31">
        <f>+Apr!BJ133</f>
        <v>0</v>
      </c>
      <c r="F79" s="31">
        <f>+May!BJ133</f>
        <v>0</v>
      </c>
      <c r="G79" s="31">
        <f>+Jun!BJ133</f>
        <v>0</v>
      </c>
      <c r="H79" s="31">
        <f>+Jul!BJ133</f>
        <v>0</v>
      </c>
      <c r="I79" s="31">
        <f>+Aug!BJ132</f>
        <v>0</v>
      </c>
      <c r="J79" s="31">
        <f>+Sep!BJ$133</f>
        <v>0</v>
      </c>
      <c r="K79" s="31">
        <f>+Oct!BJ$134</f>
        <v>0</v>
      </c>
      <c r="L79" s="31">
        <f>+Nov!BJ$133</f>
        <v>0</v>
      </c>
      <c r="M79" s="31">
        <f>+Dec!BJ$133</f>
        <v>0</v>
      </c>
      <c r="N79" s="31">
        <f>+Jan!BJ$133</f>
        <v>0</v>
      </c>
      <c r="O79" s="31">
        <f>+Feb!BJ$133</f>
        <v>0</v>
      </c>
      <c r="P79" s="31">
        <f>+Mar!BJ$133</f>
        <v>0</v>
      </c>
      <c r="Q79" s="185">
        <f t="shared" si="8"/>
        <v>0</v>
      </c>
      <c r="R79" s="188"/>
      <c r="S79" s="200">
        <f>+budget!O79</f>
        <v>0</v>
      </c>
      <c r="T79" s="251">
        <f>+'Amended Budget'!O80</f>
        <v>0</v>
      </c>
      <c r="U79" s="187" t="str">
        <f t="shared" si="9"/>
        <v>Management Salaries</v>
      </c>
    </row>
    <row r="80" spans="1:21" ht="13.5" customHeight="1">
      <c r="A80" s="378"/>
      <c r="B80" s="379">
        <f t="shared" si="10"/>
        <v>57</v>
      </c>
      <c r="C80" s="382" t="s">
        <v>199</v>
      </c>
      <c r="D80" s="339">
        <v>70</v>
      </c>
      <c r="E80" s="31">
        <f>+Apr!BK133</f>
        <v>0</v>
      </c>
      <c r="F80" s="31">
        <f>+May!BK133</f>
        <v>0</v>
      </c>
      <c r="G80" s="31">
        <f>+Jun!BK133</f>
        <v>0</v>
      </c>
      <c r="H80" s="31">
        <f>+Jul!BK133</f>
        <v>0</v>
      </c>
      <c r="I80" s="31">
        <f>+Aug!BK$132</f>
        <v>0</v>
      </c>
      <c r="J80" s="31">
        <f>+Sep!BK$133</f>
        <v>0</v>
      </c>
      <c r="K80" s="31">
        <f>+Oct!BK$134</f>
        <v>0</v>
      </c>
      <c r="L80" s="31">
        <f>+Nov!BK$133</f>
        <v>0</v>
      </c>
      <c r="M80" s="31">
        <f>+Dec!BK$133</f>
        <v>0</v>
      </c>
      <c r="N80" s="31">
        <f>+Jan!BK$133</f>
        <v>0</v>
      </c>
      <c r="O80" s="31">
        <f>+Feb!BK$133</f>
        <v>0</v>
      </c>
      <c r="P80" s="31">
        <f>+Mar!BK$133</f>
        <v>0</v>
      </c>
      <c r="Q80" s="185">
        <f t="shared" si="8"/>
        <v>0</v>
      </c>
      <c r="R80" s="185"/>
      <c r="S80" s="200">
        <f>+budget!O80</f>
        <v>0</v>
      </c>
      <c r="T80" s="251">
        <f>+'Amended Budget'!O81</f>
        <v>0</v>
      </c>
      <c r="U80" s="187" t="str">
        <f t="shared" si="9"/>
        <v>Postage</v>
      </c>
    </row>
    <row r="81" spans="1:21" ht="13.5" customHeight="1">
      <c r="A81" s="378"/>
      <c r="B81" s="379">
        <f t="shared" si="10"/>
        <v>58</v>
      </c>
      <c r="C81" s="381" t="s">
        <v>200</v>
      </c>
      <c r="D81" s="339">
        <v>71</v>
      </c>
      <c r="E81" s="31">
        <f>+Apr!BL133</f>
        <v>0</v>
      </c>
      <c r="F81" s="31">
        <f>+May!BL133</f>
        <v>0</v>
      </c>
      <c r="G81" s="31">
        <f>+Jun!BL133</f>
        <v>0</v>
      </c>
      <c r="H81" s="31">
        <f>+Jul!BL133</f>
        <v>0</v>
      </c>
      <c r="I81" s="31">
        <f>+Aug!BL$132</f>
        <v>0</v>
      </c>
      <c r="J81" s="31">
        <f>+Sep!BL$133</f>
        <v>0</v>
      </c>
      <c r="K81" s="31">
        <f>+Oct!BL$134</f>
        <v>0</v>
      </c>
      <c r="L81" s="31">
        <f>+Nov!BL$133</f>
        <v>0</v>
      </c>
      <c r="M81" s="31">
        <f>+Dec!BL$133</f>
        <v>0</v>
      </c>
      <c r="N81" s="31">
        <f>+Jan!BL$133</f>
        <v>0</v>
      </c>
      <c r="O81" s="31">
        <f>+Feb!BL$133</f>
        <v>0</v>
      </c>
      <c r="P81" s="31">
        <f>+Mar!BL$133</f>
        <v>0</v>
      </c>
      <c r="Q81" s="185">
        <f t="shared" si="8"/>
        <v>0</v>
      </c>
      <c r="R81" s="188"/>
      <c r="S81" s="200">
        <f>+budget!O81</f>
        <v>0</v>
      </c>
      <c r="T81" s="251">
        <f>+'Amended Budget'!O82</f>
        <v>0</v>
      </c>
      <c r="U81" s="187" t="str">
        <f t="shared" si="9"/>
        <v>Printing &amp; Stationery</v>
      </c>
    </row>
    <row r="82" spans="1:21" ht="13.5" customHeight="1">
      <c r="A82" s="378"/>
      <c r="B82" s="379">
        <f t="shared" si="10"/>
        <v>59</v>
      </c>
      <c r="C82" s="381" t="s">
        <v>80</v>
      </c>
      <c r="D82" s="339">
        <v>72</v>
      </c>
      <c r="E82" s="31">
        <f>+Apr!BM133</f>
        <v>0</v>
      </c>
      <c r="F82" s="31">
        <f>+May!BM133</f>
        <v>0</v>
      </c>
      <c r="G82" s="31">
        <f>+Jun!BM133</f>
        <v>0</v>
      </c>
      <c r="H82" s="31">
        <f>+Jul!BM133</f>
        <v>0</v>
      </c>
      <c r="I82" s="31">
        <f>+Aug!BM$132</f>
        <v>0</v>
      </c>
      <c r="J82" s="31">
        <f>+Sep!BM$133</f>
        <v>0</v>
      </c>
      <c r="K82" s="31">
        <f>+Oct!BM$134</f>
        <v>0</v>
      </c>
      <c r="L82" s="31">
        <f>+Nov!BM$133</f>
        <v>0</v>
      </c>
      <c r="M82" s="31">
        <f>+Dec!BM$133</f>
        <v>0</v>
      </c>
      <c r="N82" s="31">
        <f>+Jan!BM$133</f>
        <v>0</v>
      </c>
      <c r="O82" s="31">
        <f>+Feb!BM$133</f>
        <v>0</v>
      </c>
      <c r="P82" s="31">
        <f>+Mar!BM$133</f>
        <v>0</v>
      </c>
      <c r="Q82" s="185">
        <f t="shared" si="8"/>
        <v>0</v>
      </c>
      <c r="R82" s="185"/>
      <c r="S82" s="200">
        <f>+budget!O82</f>
        <v>0</v>
      </c>
      <c r="T82" s="251">
        <f>+'Amended Budget'!O83</f>
        <v>0</v>
      </c>
      <c r="U82" s="187" t="str">
        <f t="shared" si="9"/>
        <v>Telephone</v>
      </c>
    </row>
    <row r="83" spans="1:21" ht="13.5" customHeight="1">
      <c r="A83" s="378"/>
      <c r="B83" s="379">
        <f t="shared" si="10"/>
        <v>60</v>
      </c>
      <c r="C83" s="381" t="s">
        <v>79</v>
      </c>
      <c r="D83" s="339">
        <v>73</v>
      </c>
      <c r="E83" s="31">
        <f>+Apr!BN133</f>
        <v>0</v>
      </c>
      <c r="F83" s="31">
        <f>+May!BN133</f>
        <v>0</v>
      </c>
      <c r="G83" s="31">
        <f>+Jun!BN133</f>
        <v>0</v>
      </c>
      <c r="H83" s="31">
        <f>+Jul!BN133</f>
        <v>0</v>
      </c>
      <c r="I83" s="31">
        <f>+Aug!BN$132</f>
        <v>0</v>
      </c>
      <c r="J83" s="31">
        <f>+Sep!BN$133</f>
        <v>0</v>
      </c>
      <c r="K83" s="31">
        <f>+Oct!BN$134</f>
        <v>0</v>
      </c>
      <c r="L83" s="31">
        <f>+Nov!BN$133</f>
        <v>0</v>
      </c>
      <c r="M83" s="31">
        <f>+Dec!BN$133</f>
        <v>0</v>
      </c>
      <c r="N83" s="31">
        <f>+Jan!BN$133</f>
        <v>0</v>
      </c>
      <c r="O83" s="31">
        <f>+Feb!BN$133</f>
        <v>0</v>
      </c>
      <c r="P83" s="31">
        <f>+Mar!BN$133</f>
        <v>0</v>
      </c>
      <c r="Q83" s="185">
        <f t="shared" si="8"/>
        <v>0</v>
      </c>
      <c r="R83" s="188"/>
      <c r="S83" s="200">
        <f>+budget!O83</f>
        <v>0</v>
      </c>
      <c r="T83" s="251">
        <f>+'Amended Budget'!O84</f>
        <v>0</v>
      </c>
      <c r="U83" s="187" t="str">
        <f t="shared" si="9"/>
        <v>Training</v>
      </c>
    </row>
    <row r="84" spans="1:21" ht="13.5" customHeight="1">
      <c r="A84" s="378"/>
      <c r="B84" s="379">
        <f t="shared" si="10"/>
        <v>61</v>
      </c>
      <c r="C84" s="381" t="s">
        <v>201</v>
      </c>
      <c r="D84" s="339">
        <v>74</v>
      </c>
      <c r="E84" s="31">
        <f>+Apr!BO133</f>
        <v>0</v>
      </c>
      <c r="F84" s="31">
        <f>+May!BO133</f>
        <v>0</v>
      </c>
      <c r="G84" s="31">
        <f>+Jun!BO133</f>
        <v>0</v>
      </c>
      <c r="H84" s="31">
        <f>+Jul!BO133</f>
        <v>0</v>
      </c>
      <c r="I84" s="31">
        <f>+Aug!BO$132</f>
        <v>0</v>
      </c>
      <c r="J84" s="31">
        <f>+Sep!BO$133</f>
        <v>0</v>
      </c>
      <c r="K84" s="31">
        <f>+Oct!BO$134</f>
        <v>0</v>
      </c>
      <c r="L84" s="31">
        <f>+Nov!BO$133</f>
        <v>0</v>
      </c>
      <c r="M84" s="31">
        <f>+Dec!BO$133</f>
        <v>0</v>
      </c>
      <c r="N84" s="31">
        <f>+Jan!BO$133</f>
        <v>0</v>
      </c>
      <c r="O84" s="31">
        <f>+Feb!BO$133</f>
        <v>0</v>
      </c>
      <c r="P84" s="31">
        <f>+Mar!BO$133</f>
        <v>0</v>
      </c>
      <c r="Q84" s="185">
        <f t="shared" si="8"/>
        <v>0</v>
      </c>
      <c r="R84" s="185"/>
      <c r="S84" s="200">
        <f>+budget!O84</f>
        <v>0</v>
      </c>
      <c r="T84" s="251">
        <f>+'Amended Budget'!O85</f>
        <v>0</v>
      </c>
      <c r="U84" s="187" t="str">
        <f t="shared" si="9"/>
        <v>Staff Recruitment Costs</v>
      </c>
    </row>
    <row r="85" spans="1:21" ht="13.5" customHeight="1">
      <c r="A85" s="378"/>
      <c r="B85" s="379">
        <f t="shared" si="10"/>
        <v>62</v>
      </c>
      <c r="C85" s="382" t="s">
        <v>202</v>
      </c>
      <c r="D85" s="339">
        <v>75</v>
      </c>
      <c r="E85" s="31">
        <f>+Apr!BP133</f>
        <v>0</v>
      </c>
      <c r="F85" s="31">
        <f>+May!BP133</f>
        <v>0</v>
      </c>
      <c r="G85" s="31">
        <f>+Jun!BP133</f>
        <v>0</v>
      </c>
      <c r="H85" s="31">
        <f>+Jul!BP133</f>
        <v>0</v>
      </c>
      <c r="I85" s="31">
        <f>+Aug!BP$132</f>
        <v>0</v>
      </c>
      <c r="J85" s="31">
        <f>+Sep!BP$133</f>
        <v>0</v>
      </c>
      <c r="K85" s="31">
        <f>+Oct!BP$134</f>
        <v>0</v>
      </c>
      <c r="L85" s="31">
        <f>+Nov!BP$133</f>
        <v>0</v>
      </c>
      <c r="M85" s="31">
        <f>+Dec!BP$133</f>
        <v>0</v>
      </c>
      <c r="N85" s="31">
        <f>+Jan!BP$133</f>
        <v>0</v>
      </c>
      <c r="O85" s="31">
        <f>+Feb!BP$133</f>
        <v>0</v>
      </c>
      <c r="P85" s="31">
        <f>+Mar!BP$133</f>
        <v>0</v>
      </c>
      <c r="Q85" s="185">
        <f t="shared" si="8"/>
        <v>0</v>
      </c>
      <c r="R85" s="188"/>
      <c r="S85" s="200">
        <f>+budget!O85</f>
        <v>0</v>
      </c>
      <c r="T85" s="251">
        <f>+'Amended Budget'!O86</f>
        <v>0</v>
      </c>
      <c r="U85" s="187" t="str">
        <f t="shared" si="9"/>
        <v>Staff Training</v>
      </c>
    </row>
    <row r="86" spans="1:21" ht="13.5" customHeight="1">
      <c r="A86" s="378"/>
      <c r="B86" s="379">
        <f>+B85+1</f>
        <v>63</v>
      </c>
      <c r="C86" s="382" t="s">
        <v>78</v>
      </c>
      <c r="D86" s="339">
        <v>76</v>
      </c>
      <c r="E86" s="31">
        <f>+Apr!BQ133</f>
        <v>0</v>
      </c>
      <c r="F86" s="31">
        <f>+May!BQ133</f>
        <v>0</v>
      </c>
      <c r="G86" s="31">
        <f>+Jun!BQ133</f>
        <v>0</v>
      </c>
      <c r="H86" s="31">
        <f>+Jul!BQ133</f>
        <v>0</v>
      </c>
      <c r="I86" s="31">
        <f>+Aug!BQ$132</f>
        <v>0</v>
      </c>
      <c r="J86" s="31">
        <f>+Sep!BQ$133</f>
        <v>0</v>
      </c>
      <c r="K86" s="31">
        <f>+Oct!BQ$134</f>
        <v>0</v>
      </c>
      <c r="L86" s="31">
        <f>+Nov!BQ$133</f>
        <v>0</v>
      </c>
      <c r="M86" s="31">
        <f>+Dec!BQ$133</f>
        <v>0</v>
      </c>
      <c r="N86" s="31">
        <f>+Jan!BQ$133</f>
        <v>0</v>
      </c>
      <c r="O86" s="31">
        <f>+Feb!BQ$133</f>
        <v>0</v>
      </c>
      <c r="P86" s="31">
        <f>+Mar!BQ$133</f>
        <v>0</v>
      </c>
      <c r="Q86" s="185">
        <f t="shared" si="8"/>
        <v>0</v>
      </c>
      <c r="R86" s="185"/>
      <c r="S86" s="200">
        <f>+budget!O86</f>
        <v>0</v>
      </c>
      <c r="T86" s="251">
        <f>+'Amended Budget'!O87</f>
        <v>0</v>
      </c>
      <c r="U86" s="187" t="str">
        <f t="shared" si="9"/>
        <v>Subscription</v>
      </c>
    </row>
    <row r="87" spans="1:21" ht="13.5" customHeight="1">
      <c r="A87" s="378"/>
      <c r="B87" s="379">
        <f>+B86+1</f>
        <v>64</v>
      </c>
      <c r="C87" s="382" t="s">
        <v>43</v>
      </c>
      <c r="D87" s="339">
        <v>77</v>
      </c>
      <c r="E87" s="31">
        <f>+Apr!BR133</f>
        <v>0</v>
      </c>
      <c r="F87" s="31">
        <f>+May!BR133</f>
        <v>0</v>
      </c>
      <c r="G87" s="31">
        <f>+Jun!BR133</f>
        <v>0</v>
      </c>
      <c r="H87" s="31">
        <f>+Jul!BR133</f>
        <v>0</v>
      </c>
      <c r="I87" s="31">
        <f>+Aug!BR$132</f>
        <v>0</v>
      </c>
      <c r="J87" s="31">
        <f>+Sep!BR$133</f>
        <v>0</v>
      </c>
      <c r="K87" s="31">
        <f>+Oct!BR$134</f>
        <v>0</v>
      </c>
      <c r="L87" s="31">
        <f>+Nov!BR$133</f>
        <v>0</v>
      </c>
      <c r="M87" s="31">
        <f>+Dec!BR$133</f>
        <v>0</v>
      </c>
      <c r="N87" s="31">
        <f>+Jan!BR$133</f>
        <v>0</v>
      </c>
      <c r="O87" s="31">
        <f>+Feb!BR$133</f>
        <v>0</v>
      </c>
      <c r="P87" s="31">
        <f>+Mar!BR$133</f>
        <v>0</v>
      </c>
      <c r="Q87" s="185">
        <f t="shared" si="8"/>
        <v>0</v>
      </c>
      <c r="R87" s="188"/>
      <c r="S87" s="200">
        <f>+budget!O87</f>
        <v>0</v>
      </c>
      <c r="T87" s="251">
        <f>+'Amended Budget'!O88</f>
        <v>0</v>
      </c>
      <c r="U87" s="187" t="str">
        <f t="shared" si="9"/>
        <v>Spare 1</v>
      </c>
    </row>
    <row r="88" spans="1:21" ht="13.5" customHeight="1">
      <c r="A88" s="378"/>
      <c r="B88" s="379">
        <f>+B87+1</f>
        <v>65</v>
      </c>
      <c r="C88" s="381" t="s">
        <v>44</v>
      </c>
      <c r="D88" s="339">
        <v>78</v>
      </c>
      <c r="E88" s="31">
        <f>+Apr!BS133</f>
        <v>0</v>
      </c>
      <c r="F88" s="31">
        <f>+May!BS133</f>
        <v>0</v>
      </c>
      <c r="G88" s="31">
        <f>+Jun!BS133</f>
        <v>0</v>
      </c>
      <c r="H88" s="31">
        <f>+Jul!BS133</f>
        <v>0</v>
      </c>
      <c r="I88" s="31">
        <f>+Aug!BS$132</f>
        <v>0</v>
      </c>
      <c r="J88" s="31">
        <f>+Sep!BS$133</f>
        <v>0</v>
      </c>
      <c r="K88" s="31">
        <f>+Oct!BS$134</f>
        <v>0</v>
      </c>
      <c r="L88" s="31">
        <f>+Nov!BS$133</f>
        <v>0</v>
      </c>
      <c r="M88" s="31">
        <f>+Dec!BS$133</f>
        <v>0</v>
      </c>
      <c r="N88" s="31">
        <f>+Jan!BS$133</f>
        <v>0</v>
      </c>
      <c r="O88" s="31">
        <f>+Feb!BS$133</f>
        <v>0</v>
      </c>
      <c r="P88" s="31">
        <f>+Mar!BS$133</f>
        <v>0</v>
      </c>
      <c r="Q88" s="185">
        <f t="shared" si="8"/>
        <v>0</v>
      </c>
      <c r="R88" s="185"/>
      <c r="S88" s="200">
        <f>+budget!O88</f>
        <v>0</v>
      </c>
      <c r="T88" s="251">
        <f>+'Amended Budget'!O89</f>
        <v>0</v>
      </c>
      <c r="U88" s="187" t="str">
        <f t="shared" si="9"/>
        <v>Spare 2</v>
      </c>
    </row>
    <row r="89" spans="1:21" ht="13.5" customHeight="1" thickBot="1">
      <c r="A89" s="378"/>
      <c r="B89" s="379">
        <f>+B88+1</f>
        <v>66</v>
      </c>
      <c r="C89" s="383" t="s">
        <v>203</v>
      </c>
      <c r="D89" s="339">
        <v>79</v>
      </c>
      <c r="E89" s="31">
        <f>+Apr!BT133</f>
        <v>0</v>
      </c>
      <c r="F89" s="31">
        <f>+May!BT133</f>
        <v>0</v>
      </c>
      <c r="G89" s="31">
        <f>+Jun!BT133</f>
        <v>0</v>
      </c>
      <c r="H89" s="31">
        <f>+Jul!BT133</f>
        <v>0</v>
      </c>
      <c r="I89" s="31">
        <f>+Aug!BT$132</f>
        <v>0</v>
      </c>
      <c r="J89" s="31">
        <f>+Sep!BT$133</f>
        <v>0</v>
      </c>
      <c r="K89" s="31">
        <f>+Oct!BT$134</f>
        <v>0</v>
      </c>
      <c r="L89" s="31">
        <f>+Nov!BT$133</f>
        <v>0</v>
      </c>
      <c r="M89" s="31">
        <f>+Dec!BT$133</f>
        <v>0</v>
      </c>
      <c r="N89" s="31">
        <f>+Jan!BT$133</f>
        <v>0</v>
      </c>
      <c r="O89" s="31">
        <f>+Feb!BT$133</f>
        <v>0</v>
      </c>
      <c r="P89" s="31">
        <f>+Mar!BT$133</f>
        <v>0</v>
      </c>
      <c r="Q89" s="185">
        <f t="shared" si="8"/>
        <v>0</v>
      </c>
      <c r="R89" s="188"/>
      <c r="S89" s="200">
        <f>+budget!O89</f>
        <v>0</v>
      </c>
      <c r="T89" s="251">
        <f>+'Amended Budget'!O90</f>
        <v>0</v>
      </c>
      <c r="U89" s="187" t="str">
        <f t="shared" si="9"/>
        <v>Spare3</v>
      </c>
    </row>
    <row r="90" spans="1:21" ht="13.5" customHeight="1" thickTop="1">
      <c r="A90" s="378"/>
      <c r="B90" s="384"/>
      <c r="C90" s="385"/>
      <c r="D90" s="339"/>
      <c r="E90" s="31"/>
      <c r="F90" s="31"/>
      <c r="G90" s="31"/>
      <c r="H90" s="31"/>
      <c r="I90" s="31"/>
      <c r="J90" s="31"/>
      <c r="K90" s="31"/>
      <c r="L90" s="31"/>
      <c r="M90" s="31"/>
      <c r="N90" s="31"/>
      <c r="O90" s="31"/>
      <c r="P90" s="31"/>
      <c r="Q90" s="185"/>
      <c r="R90" s="188"/>
      <c r="S90" s="200"/>
      <c r="T90" s="251"/>
      <c r="U90" s="187"/>
    </row>
    <row r="91" spans="1:21" ht="13.5" customHeight="1">
      <c r="A91" s="45"/>
      <c r="B91" s="46"/>
      <c r="C91" s="47"/>
      <c r="D91" s="340"/>
      <c r="E91" s="212"/>
      <c r="F91" s="212"/>
      <c r="G91" s="212"/>
      <c r="H91" s="212"/>
      <c r="I91" s="212"/>
      <c r="J91" s="212"/>
      <c r="K91" s="212"/>
      <c r="L91" s="212"/>
      <c r="M91" s="212"/>
      <c r="N91" s="212"/>
      <c r="O91" s="212"/>
      <c r="P91" s="212"/>
      <c r="Q91" s="150"/>
      <c r="R91" s="150">
        <f>SUM(Q70:Q91)</f>
        <v>0</v>
      </c>
      <c r="S91" s="147">
        <f>SUM(S70:S89)</f>
        <v>0</v>
      </c>
      <c r="T91" s="147">
        <f>SUM(T70:T89)</f>
        <v>0</v>
      </c>
      <c r="U91" s="199"/>
    </row>
    <row r="92" spans="1:21" ht="13.5" customHeight="1" thickBot="1">
      <c r="A92" s="465" t="s">
        <v>83</v>
      </c>
      <c r="B92" s="466"/>
      <c r="C92" s="467"/>
      <c r="D92" s="340"/>
      <c r="E92" s="212"/>
      <c r="F92" s="212"/>
      <c r="G92" s="212"/>
      <c r="H92" s="212"/>
      <c r="I92" s="212"/>
      <c r="J92" s="212"/>
      <c r="K92" s="212"/>
      <c r="L92" s="212"/>
      <c r="M92" s="212"/>
      <c r="N92" s="212"/>
      <c r="O92" s="212"/>
      <c r="P92" s="212"/>
      <c r="Q92" s="185">
        <f t="shared" si="8"/>
        <v>0</v>
      </c>
      <c r="R92" s="185"/>
      <c r="S92" s="186"/>
      <c r="T92" s="255"/>
      <c r="U92" s="187"/>
    </row>
    <row r="93" spans="1:21" ht="13.5" thickTop="1">
      <c r="A93" s="386"/>
      <c r="B93" s="387">
        <f>+B89+1</f>
        <v>67</v>
      </c>
      <c r="C93" s="388" t="s">
        <v>12</v>
      </c>
      <c r="D93" s="339">
        <v>80</v>
      </c>
      <c r="E93" s="31">
        <f>+Apr!BU133</f>
        <v>0</v>
      </c>
      <c r="F93" s="31">
        <f>+May!BU133</f>
        <v>0</v>
      </c>
      <c r="G93" s="31">
        <f>+Jun!BU133</f>
        <v>0</v>
      </c>
      <c r="H93" s="31">
        <f>+Jul!BU133</f>
        <v>0</v>
      </c>
      <c r="I93" s="31">
        <f>+Aug!BU$132</f>
        <v>0</v>
      </c>
      <c r="J93" s="31">
        <f>+Sep!BU$133</f>
        <v>0</v>
      </c>
      <c r="K93" s="31">
        <f>+Oct!BU$134</f>
        <v>0</v>
      </c>
      <c r="L93" s="31">
        <f>+Nov!BU$133</f>
        <v>0</v>
      </c>
      <c r="M93" s="31">
        <f>+Dec!BU$133</f>
        <v>0</v>
      </c>
      <c r="N93" s="31">
        <f>+Jan!BU$133</f>
        <v>0</v>
      </c>
      <c r="O93" s="31">
        <f>+Feb!BU$133</f>
        <v>0</v>
      </c>
      <c r="P93" s="31">
        <f>+Mar!BU$133</f>
        <v>0</v>
      </c>
      <c r="Q93" s="185">
        <f t="shared" si="8"/>
        <v>0</v>
      </c>
      <c r="R93" s="188"/>
      <c r="S93" s="200">
        <f>+budget!O93</f>
        <v>0</v>
      </c>
      <c r="T93" s="251">
        <f>+'Amended Budget'!O94</f>
        <v>0</v>
      </c>
      <c r="U93" s="187" t="str">
        <f t="shared" ref="U93:U109" si="11">+C93</f>
        <v>ACC levies</v>
      </c>
    </row>
    <row r="94" spans="1:21">
      <c r="A94" s="386"/>
      <c r="B94" s="387">
        <f t="shared" ref="B94:B109" si="12">+B93+1</f>
        <v>68</v>
      </c>
      <c r="C94" s="389" t="s">
        <v>3</v>
      </c>
      <c r="D94" s="339">
        <v>81</v>
      </c>
      <c r="E94" s="31">
        <f>+Apr!BV133</f>
        <v>0</v>
      </c>
      <c r="F94" s="31">
        <f>+May!BV133</f>
        <v>0</v>
      </c>
      <c r="G94" s="31">
        <f>+Jun!BV133</f>
        <v>0</v>
      </c>
      <c r="H94" s="31">
        <f>+Jul!BV133</f>
        <v>0</v>
      </c>
      <c r="I94" s="31">
        <f>+Aug!BV$132</f>
        <v>0</v>
      </c>
      <c r="J94" s="31">
        <f>+Sep!BV$133</f>
        <v>0</v>
      </c>
      <c r="K94" s="31">
        <f>+Oct!BV$134</f>
        <v>0</v>
      </c>
      <c r="L94" s="31">
        <f>+Nov!BV$133</f>
        <v>0</v>
      </c>
      <c r="M94" s="31">
        <f>+Dec!BV$133</f>
        <v>0</v>
      </c>
      <c r="N94" s="31">
        <f>+Jan!BV$133</f>
        <v>0</v>
      </c>
      <c r="O94" s="31">
        <f>+Feb!BV$133</f>
        <v>0</v>
      </c>
      <c r="P94" s="31">
        <f>+Mar!BV$133</f>
        <v>0</v>
      </c>
      <c r="Q94" s="185">
        <f t="shared" si="8"/>
        <v>0</v>
      </c>
      <c r="R94" s="185"/>
      <c r="S94" s="200">
        <f>+budget!O94</f>
        <v>0</v>
      </c>
      <c r="T94" s="251">
        <f>+'Amended Budget'!O95</f>
        <v>0</v>
      </c>
      <c r="U94" s="187" t="str">
        <f t="shared" si="11"/>
        <v>Bank Charges</v>
      </c>
    </row>
    <row r="95" spans="1:21">
      <c r="A95" s="386"/>
      <c r="B95" s="387">
        <f t="shared" si="12"/>
        <v>69</v>
      </c>
      <c r="C95" s="389" t="s">
        <v>1</v>
      </c>
      <c r="D95" s="339">
        <v>82</v>
      </c>
      <c r="E95" s="31">
        <f>+Apr!BW133</f>
        <v>0</v>
      </c>
      <c r="F95" s="31">
        <f>+May!BW133</f>
        <v>0</v>
      </c>
      <c r="G95" s="31">
        <f>+Jun!BW133</f>
        <v>0</v>
      </c>
      <c r="H95" s="31">
        <f>+Jul!BW133</f>
        <v>0</v>
      </c>
      <c r="I95" s="31">
        <f>+Aug!BW$132</f>
        <v>0</v>
      </c>
      <c r="J95" s="31">
        <f>+Sep!BW$133</f>
        <v>0</v>
      </c>
      <c r="K95" s="31">
        <f>+Oct!BW$134</f>
        <v>0</v>
      </c>
      <c r="L95" s="31">
        <f>+Nov!BW$133</f>
        <v>0</v>
      </c>
      <c r="M95" s="31">
        <f>+Dec!BW$133</f>
        <v>0</v>
      </c>
      <c r="N95" s="31">
        <f>+Jan!BW$133</f>
        <v>0</v>
      </c>
      <c r="O95" s="31">
        <f>+Feb!BW$133</f>
        <v>0</v>
      </c>
      <c r="P95" s="31">
        <f>+Mar!BW$133</f>
        <v>0</v>
      </c>
      <c r="Q95" s="185">
        <f t="shared" si="8"/>
        <v>0</v>
      </c>
      <c r="R95" s="188"/>
      <c r="S95" s="200">
        <f>+budget!O95</f>
        <v>0</v>
      </c>
      <c r="T95" s="251">
        <f>+'Amended Budget'!O96</f>
        <v>0</v>
      </c>
      <c r="U95" s="187" t="str">
        <f t="shared" si="11"/>
        <v>Interest</v>
      </c>
    </row>
    <row r="96" spans="1:21">
      <c r="A96" s="386"/>
      <c r="B96" s="387">
        <f t="shared" si="12"/>
        <v>70</v>
      </c>
      <c r="C96" s="389" t="s">
        <v>75</v>
      </c>
      <c r="D96" s="339">
        <v>83</v>
      </c>
      <c r="E96" s="31">
        <f>+Apr!BX133</f>
        <v>0</v>
      </c>
      <c r="F96" s="31">
        <f>+May!BX133</f>
        <v>0</v>
      </c>
      <c r="G96" s="31">
        <f>+Jun!BX133</f>
        <v>0</v>
      </c>
      <c r="H96" s="31">
        <f>+Jul!BX133</f>
        <v>0</v>
      </c>
      <c r="I96" s="31">
        <f>+Aug!BX$132</f>
        <v>0</v>
      </c>
      <c r="J96" s="31">
        <f>+Sep!BX$133</f>
        <v>0</v>
      </c>
      <c r="K96" s="31">
        <f>+Oct!BX$134</f>
        <v>0</v>
      </c>
      <c r="L96" s="31">
        <f>+Nov!BX$133</f>
        <v>0</v>
      </c>
      <c r="M96" s="31">
        <f>+Dec!BX$133</f>
        <v>0</v>
      </c>
      <c r="N96" s="31">
        <f>+Jan!BX$133</f>
        <v>0</v>
      </c>
      <c r="O96" s="31">
        <f>+Feb!BX$133</f>
        <v>0</v>
      </c>
      <c r="P96" s="31">
        <f>+Mar!BX$133</f>
        <v>0</v>
      </c>
      <c r="Q96" s="185">
        <f t="shared" si="8"/>
        <v>0</v>
      </c>
      <c r="R96" s="185"/>
      <c r="S96" s="200">
        <f>+budget!O96</f>
        <v>0</v>
      </c>
      <c r="T96" s="251">
        <f>+'Amended Budget'!O97</f>
        <v>0</v>
      </c>
      <c r="U96" s="187" t="str">
        <f t="shared" si="11"/>
        <v>Insurance</v>
      </c>
    </row>
    <row r="97" spans="1:21">
      <c r="A97" s="386"/>
      <c r="B97" s="387">
        <f t="shared" si="12"/>
        <v>71</v>
      </c>
      <c r="C97" s="389" t="s">
        <v>85</v>
      </c>
      <c r="D97" s="339">
        <v>84</v>
      </c>
      <c r="E97" s="31">
        <f>+Apr!BY133</f>
        <v>0</v>
      </c>
      <c r="F97" s="31">
        <f>+May!BY133</f>
        <v>0</v>
      </c>
      <c r="G97" s="31">
        <f>+Jun!BY133</f>
        <v>0</v>
      </c>
      <c r="H97" s="31">
        <f>+Jul!BY133</f>
        <v>0</v>
      </c>
      <c r="I97" s="31">
        <f>+Aug!BY$132</f>
        <v>0</v>
      </c>
      <c r="J97" s="31">
        <f>+Sep!BY$133</f>
        <v>0</v>
      </c>
      <c r="K97" s="31">
        <f>+Oct!BY$134</f>
        <v>0</v>
      </c>
      <c r="L97" s="31">
        <f>+Nov!BY$133</f>
        <v>0</v>
      </c>
      <c r="M97" s="31">
        <f>+Dec!BY$133</f>
        <v>0</v>
      </c>
      <c r="N97" s="31">
        <f>+Jan!BY$133</f>
        <v>0</v>
      </c>
      <c r="O97" s="31">
        <f>+Feb!BY$133</f>
        <v>0</v>
      </c>
      <c r="P97" s="31">
        <f>+Mar!BY$133</f>
        <v>0</v>
      </c>
      <c r="Q97" s="185">
        <f t="shared" si="8"/>
        <v>0</v>
      </c>
      <c r="R97" s="188"/>
      <c r="S97" s="200">
        <f>+budget!O97</f>
        <v>0</v>
      </c>
      <c r="T97" s="251">
        <f>+'Amended Budget'!O98</f>
        <v>0</v>
      </c>
      <c r="U97" s="187" t="str">
        <f t="shared" si="11"/>
        <v>Fringe Benefit Tax</v>
      </c>
    </row>
    <row r="98" spans="1:21">
      <c r="A98" s="386"/>
      <c r="B98" s="387">
        <f t="shared" si="12"/>
        <v>72</v>
      </c>
      <c r="C98" s="389" t="s">
        <v>43</v>
      </c>
      <c r="D98" s="339">
        <v>85</v>
      </c>
      <c r="E98" s="31">
        <f>+Apr!BZ133</f>
        <v>0</v>
      </c>
      <c r="F98" s="31">
        <f>+May!BZ133</f>
        <v>0</v>
      </c>
      <c r="G98" s="31">
        <f>+Jun!BZ133</f>
        <v>0</v>
      </c>
      <c r="H98" s="31">
        <f>+Jul!BZ133</f>
        <v>0</v>
      </c>
      <c r="I98" s="31">
        <f>+Aug!BZ$132</f>
        <v>0</v>
      </c>
      <c r="J98" s="31">
        <f>+Sep!BZ$133</f>
        <v>0</v>
      </c>
      <c r="K98" s="31">
        <f>+Oct!BZ$134</f>
        <v>0</v>
      </c>
      <c r="L98" s="31">
        <f>+Nov!BZ$133</f>
        <v>0</v>
      </c>
      <c r="M98" s="31">
        <f>+Dec!BZ$133</f>
        <v>0</v>
      </c>
      <c r="N98" s="31">
        <f>+Jan!BZ$133</f>
        <v>0</v>
      </c>
      <c r="O98" s="31">
        <f>+Feb!BZ$133</f>
        <v>0</v>
      </c>
      <c r="P98" s="31">
        <f>+Mar!BZ$133</f>
        <v>0</v>
      </c>
      <c r="Q98" s="185">
        <f t="shared" si="8"/>
        <v>0</v>
      </c>
      <c r="R98" s="185"/>
      <c r="S98" s="200">
        <f>+budget!O98</f>
        <v>0</v>
      </c>
      <c r="T98" s="251">
        <f>+'Amended Budget'!O99</f>
        <v>0</v>
      </c>
      <c r="U98" s="187" t="str">
        <f t="shared" si="11"/>
        <v>Spare 1</v>
      </c>
    </row>
    <row r="99" spans="1:21">
      <c r="A99" s="386"/>
      <c r="B99" s="387">
        <f t="shared" si="12"/>
        <v>73</v>
      </c>
      <c r="C99" s="389" t="s">
        <v>44</v>
      </c>
      <c r="D99" s="339">
        <v>86</v>
      </c>
      <c r="E99" s="31">
        <f>+Apr!CA133</f>
        <v>0</v>
      </c>
      <c r="F99" s="31">
        <f>+May!CA133</f>
        <v>0</v>
      </c>
      <c r="G99" s="31">
        <f>+Jun!CA133</f>
        <v>0</v>
      </c>
      <c r="H99" s="31">
        <f>+Jul!CA133</f>
        <v>0</v>
      </c>
      <c r="I99" s="31">
        <f>+Aug!CA$132</f>
        <v>0</v>
      </c>
      <c r="J99" s="31">
        <f>+Sep!CA$133</f>
        <v>0</v>
      </c>
      <c r="K99" s="31">
        <f>+Oct!CA$134</f>
        <v>0</v>
      </c>
      <c r="L99" s="31">
        <f>+Nov!CA$133</f>
        <v>0</v>
      </c>
      <c r="M99" s="31">
        <f>+Dec!CA$133</f>
        <v>0</v>
      </c>
      <c r="N99" s="31">
        <f>+Jan!CA$133</f>
        <v>0</v>
      </c>
      <c r="O99" s="31">
        <f>+Feb!CA$133</f>
        <v>0</v>
      </c>
      <c r="P99" s="31">
        <f>+Mar!CA$133</f>
        <v>0</v>
      </c>
      <c r="Q99" s="185">
        <f t="shared" si="8"/>
        <v>0</v>
      </c>
      <c r="R99" s="188"/>
      <c r="S99" s="200">
        <f>+budget!O99</f>
        <v>0</v>
      </c>
      <c r="T99" s="251">
        <f>+'Amended Budget'!O100</f>
        <v>0</v>
      </c>
      <c r="U99" s="187" t="str">
        <f t="shared" si="11"/>
        <v>Spare 2</v>
      </c>
    </row>
    <row r="100" spans="1:21">
      <c r="A100" s="386"/>
      <c r="B100" s="387">
        <f t="shared" si="12"/>
        <v>74</v>
      </c>
      <c r="C100" s="389" t="s">
        <v>45</v>
      </c>
      <c r="D100" s="339">
        <v>87</v>
      </c>
      <c r="E100" s="31">
        <f>+Apr!CB133</f>
        <v>0</v>
      </c>
      <c r="F100" s="31">
        <f>+May!CB133</f>
        <v>0</v>
      </c>
      <c r="G100" s="31">
        <f>+Jun!CB133</f>
        <v>0</v>
      </c>
      <c r="H100" s="31">
        <f>+Jul!CB133</f>
        <v>0</v>
      </c>
      <c r="I100" s="31">
        <f>+Aug!CB$132</f>
        <v>0</v>
      </c>
      <c r="J100" s="31">
        <f>+Sep!CB$133</f>
        <v>0</v>
      </c>
      <c r="K100" s="31">
        <f>+Oct!CB$134</f>
        <v>0</v>
      </c>
      <c r="L100" s="31">
        <f>+Nov!CB$133</f>
        <v>0</v>
      </c>
      <c r="M100" s="31">
        <f>+Dec!CB$133</f>
        <v>0</v>
      </c>
      <c r="N100" s="31">
        <f>+Jan!CB$133</f>
        <v>0</v>
      </c>
      <c r="O100" s="31">
        <f>+Feb!CB$133</f>
        <v>0</v>
      </c>
      <c r="P100" s="31">
        <f>+Mar!CB$133</f>
        <v>0</v>
      </c>
      <c r="Q100" s="185">
        <f t="shared" si="8"/>
        <v>0</v>
      </c>
      <c r="R100" s="185"/>
      <c r="S100" s="200">
        <f>+budget!O100</f>
        <v>0</v>
      </c>
      <c r="T100" s="251">
        <f>+'Amended Budget'!O101</f>
        <v>0</v>
      </c>
      <c r="U100" s="187" t="str">
        <f t="shared" si="11"/>
        <v>Spare 3</v>
      </c>
    </row>
    <row r="101" spans="1:21" ht="13.5" thickBot="1">
      <c r="A101" s="386"/>
      <c r="B101" s="387">
        <f t="shared" si="12"/>
        <v>75</v>
      </c>
      <c r="C101" s="390" t="s">
        <v>46</v>
      </c>
      <c r="D101" s="339">
        <v>88</v>
      </c>
      <c r="E101" s="31">
        <f>+Apr!CC133</f>
        <v>0</v>
      </c>
      <c r="F101" s="31">
        <f>+May!CC133</f>
        <v>0</v>
      </c>
      <c r="G101" s="31">
        <f>+Jun!CC133</f>
        <v>0</v>
      </c>
      <c r="H101" s="31">
        <f>+Jul!CC133</f>
        <v>0</v>
      </c>
      <c r="I101" s="31">
        <f>+Aug!CC$132</f>
        <v>0</v>
      </c>
      <c r="J101" s="31">
        <f>+Sep!CC$133</f>
        <v>0</v>
      </c>
      <c r="K101" s="31">
        <f>+Oct!CC$134</f>
        <v>0</v>
      </c>
      <c r="L101" s="31">
        <f>+Nov!CC$133</f>
        <v>0</v>
      </c>
      <c r="M101" s="31">
        <f>+Dec!CC$133</f>
        <v>0</v>
      </c>
      <c r="N101" s="31">
        <f>+Jan!CC$133</f>
        <v>0</v>
      </c>
      <c r="O101" s="31">
        <f>+Feb!CC$133</f>
        <v>0</v>
      </c>
      <c r="P101" s="31">
        <f>+Mar!CC$133</f>
        <v>0</v>
      </c>
      <c r="Q101" s="185">
        <f t="shared" si="8"/>
        <v>0</v>
      </c>
      <c r="R101" s="188"/>
      <c r="S101" s="200">
        <f>+budget!O101</f>
        <v>0</v>
      </c>
      <c r="T101" s="251">
        <f>+'Amended Budget'!O102</f>
        <v>0</v>
      </c>
      <c r="U101" s="187" t="str">
        <f t="shared" si="11"/>
        <v>Spare 4</v>
      </c>
    </row>
    <row r="102" spans="1:21" ht="13.5" thickTop="1">
      <c r="A102" s="42"/>
      <c r="B102" s="213"/>
      <c r="C102" s="214"/>
      <c r="D102" s="340"/>
      <c r="E102" s="212"/>
      <c r="F102" s="212"/>
      <c r="G102" s="212"/>
      <c r="H102" s="212"/>
      <c r="I102" s="212" t="s">
        <v>4</v>
      </c>
      <c r="J102" s="212"/>
      <c r="K102" s="212"/>
      <c r="L102" s="212"/>
      <c r="M102" s="212"/>
      <c r="N102" s="212"/>
      <c r="O102" s="212"/>
      <c r="P102" s="212"/>
      <c r="Q102" s="150" t="s">
        <v>4</v>
      </c>
      <c r="R102" s="150">
        <f>SUM(Q92:Q101)</f>
        <v>0</v>
      </c>
      <c r="S102" s="147">
        <f>SUM(S93:S101)</f>
        <v>0</v>
      </c>
      <c r="T102" s="147">
        <f>SUM(T93:T101)</f>
        <v>0</v>
      </c>
      <c r="U102" s="199" t="s">
        <v>4</v>
      </c>
    </row>
    <row r="103" spans="1:21">
      <c r="A103" s="42"/>
      <c r="B103" s="213"/>
      <c r="C103" s="214"/>
      <c r="D103" s="340"/>
      <c r="E103" s="212"/>
      <c r="F103" s="212"/>
      <c r="G103" s="212"/>
      <c r="H103" s="212"/>
      <c r="I103" s="212"/>
      <c r="J103" s="212"/>
      <c r="K103" s="212"/>
      <c r="L103" s="212"/>
      <c r="M103" s="212"/>
      <c r="N103" s="212"/>
      <c r="O103" s="212"/>
      <c r="P103" s="212"/>
      <c r="Q103" s="185"/>
      <c r="R103" s="185"/>
      <c r="S103" s="190"/>
      <c r="T103" s="190"/>
      <c r="U103" s="187"/>
    </row>
    <row r="104" spans="1:21" ht="15.75">
      <c r="A104" s="42"/>
      <c r="B104" s="213"/>
      <c r="C104" s="214"/>
      <c r="D104" s="340"/>
      <c r="E104" s="212"/>
      <c r="F104" s="212"/>
      <c r="G104" s="212"/>
      <c r="H104" s="212"/>
      <c r="I104" s="212"/>
      <c r="J104" s="212"/>
      <c r="K104" s="212"/>
      <c r="L104" s="212"/>
      <c r="M104" s="212"/>
      <c r="N104" s="212"/>
      <c r="O104" s="212"/>
      <c r="P104" s="212"/>
      <c r="Q104" s="195"/>
      <c r="R104" s="195">
        <f>SUM(Q14:Q102)</f>
        <v>0</v>
      </c>
      <c r="S104" s="196">
        <f>+S38+S68+S91+S102</f>
        <v>0</v>
      </c>
      <c r="T104" s="196">
        <f>+T38+T68+T91+T102</f>
        <v>0</v>
      </c>
      <c r="U104" s="194" t="s">
        <v>264</v>
      </c>
    </row>
    <row r="105" spans="1:21">
      <c r="A105" s="42"/>
      <c r="B105" s="213"/>
      <c r="C105" s="214"/>
      <c r="D105" s="340"/>
      <c r="E105" s="212"/>
      <c r="F105" s="212"/>
      <c r="G105" s="212"/>
      <c r="H105" s="212"/>
      <c r="I105" s="212"/>
      <c r="J105" s="212"/>
      <c r="K105" s="212"/>
      <c r="L105" s="212"/>
      <c r="M105" s="212"/>
      <c r="N105" s="212"/>
      <c r="O105" s="212"/>
      <c r="P105" s="212"/>
      <c r="Q105" s="185"/>
      <c r="R105" s="185"/>
      <c r="S105" s="190"/>
      <c r="T105" s="256"/>
      <c r="U105" s="187"/>
    </row>
    <row r="106" spans="1:21">
      <c r="A106" s="391"/>
      <c r="B106" s="392">
        <f>+B101+1</f>
        <v>76</v>
      </c>
      <c r="C106" s="393" t="s">
        <v>88</v>
      </c>
      <c r="D106" s="339">
        <v>90</v>
      </c>
      <c r="E106" s="31">
        <f>+Apr!CD133</f>
        <v>0</v>
      </c>
      <c r="F106" s="31">
        <f>+May!CD133</f>
        <v>0</v>
      </c>
      <c r="G106" s="31">
        <f>+Jun!CD133</f>
        <v>0</v>
      </c>
      <c r="H106" s="31">
        <f>+Jul!CD133</f>
        <v>0</v>
      </c>
      <c r="I106" s="31">
        <f>+Aug!CD$132</f>
        <v>0</v>
      </c>
      <c r="J106" s="31">
        <f>+Sep!CD$133</f>
        <v>0</v>
      </c>
      <c r="K106" s="31">
        <f>+Oct!CD$134</f>
        <v>0</v>
      </c>
      <c r="L106" s="31">
        <f>+Nov!CD$133</f>
        <v>0</v>
      </c>
      <c r="M106" s="31">
        <f>+Dec!CD$133</f>
        <v>0</v>
      </c>
      <c r="N106" s="31">
        <f>+Jan!CD$133</f>
        <v>0</v>
      </c>
      <c r="O106" s="31">
        <f>+Feb!CD$133</f>
        <v>0</v>
      </c>
      <c r="P106" s="31">
        <f>+Mar!CD$133</f>
        <v>0</v>
      </c>
      <c r="Q106" s="185">
        <f t="shared" si="8"/>
        <v>0</v>
      </c>
      <c r="R106" s="185"/>
      <c r="S106" s="186"/>
      <c r="T106" s="255"/>
      <c r="U106" s="187" t="str">
        <f t="shared" si="11"/>
        <v>Dividends Paid</v>
      </c>
    </row>
    <row r="107" spans="1:21">
      <c r="A107" s="391"/>
      <c r="B107" s="392">
        <f t="shared" si="12"/>
        <v>77</v>
      </c>
      <c r="C107" s="394" t="s">
        <v>43</v>
      </c>
      <c r="D107" s="339">
        <v>91</v>
      </c>
      <c r="E107" s="31">
        <f>+Apr!CE133</f>
        <v>0</v>
      </c>
      <c r="F107" s="31">
        <f>+May!CE133</f>
        <v>0</v>
      </c>
      <c r="G107" s="31">
        <f>+Jun!CE133</f>
        <v>0</v>
      </c>
      <c r="H107" s="31">
        <f>+Jul!CE133</f>
        <v>0</v>
      </c>
      <c r="I107" s="31">
        <f>+Aug!CE$132</f>
        <v>0</v>
      </c>
      <c r="J107" s="31">
        <f>+Sep!CE$133</f>
        <v>0</v>
      </c>
      <c r="K107" s="31">
        <f>+Oct!CE$134</f>
        <v>0</v>
      </c>
      <c r="L107" s="31">
        <f>+Nov!CE$133</f>
        <v>0</v>
      </c>
      <c r="M107" s="31">
        <f>+Dec!CE$133</f>
        <v>0</v>
      </c>
      <c r="N107" s="31">
        <f>+Jan!CE$133</f>
        <v>0</v>
      </c>
      <c r="O107" s="31">
        <f>+Feb!CE$133</f>
        <v>0</v>
      </c>
      <c r="P107" s="31">
        <f>+Mar!CE$133</f>
        <v>0</v>
      </c>
      <c r="Q107" s="185">
        <f t="shared" si="8"/>
        <v>0</v>
      </c>
      <c r="R107" s="188"/>
      <c r="S107" s="189"/>
      <c r="T107" s="254"/>
      <c r="U107" s="187" t="str">
        <f t="shared" si="11"/>
        <v>Spare 1</v>
      </c>
    </row>
    <row r="108" spans="1:21">
      <c r="A108" s="391"/>
      <c r="B108" s="392">
        <f t="shared" si="12"/>
        <v>78</v>
      </c>
      <c r="C108" s="394" t="s">
        <v>44</v>
      </c>
      <c r="D108" s="339">
        <v>92</v>
      </c>
      <c r="E108" s="31">
        <f>+Apr!CF133</f>
        <v>0</v>
      </c>
      <c r="F108" s="31">
        <f>+May!CF133</f>
        <v>0</v>
      </c>
      <c r="G108" s="31">
        <f>+Jun!CF133</f>
        <v>0</v>
      </c>
      <c r="H108" s="31">
        <f>+Jul!CF133</f>
        <v>0</v>
      </c>
      <c r="I108" s="31">
        <f>+Aug!CF$132</f>
        <v>0</v>
      </c>
      <c r="J108" s="31">
        <f>+Sep!CF$133</f>
        <v>0</v>
      </c>
      <c r="K108" s="31">
        <f>+Oct!CF$134</f>
        <v>0</v>
      </c>
      <c r="L108" s="31">
        <f>+Nov!CF$133</f>
        <v>0</v>
      </c>
      <c r="M108" s="31">
        <f>+Dec!CF$133</f>
        <v>0</v>
      </c>
      <c r="N108" s="31">
        <f>+Jan!CF$133</f>
        <v>0</v>
      </c>
      <c r="O108" s="31">
        <f>+Feb!CF$133</f>
        <v>0</v>
      </c>
      <c r="P108" s="31">
        <f>+Mar!CF$133</f>
        <v>0</v>
      </c>
      <c r="Q108" s="185">
        <f t="shared" si="8"/>
        <v>0</v>
      </c>
      <c r="R108" s="185"/>
      <c r="S108" s="186"/>
      <c r="T108" s="255"/>
      <c r="U108" s="187" t="str">
        <f t="shared" si="11"/>
        <v>Spare 2</v>
      </c>
    </row>
    <row r="109" spans="1:21">
      <c r="A109" s="391"/>
      <c r="B109" s="392">
        <f t="shared" si="12"/>
        <v>79</v>
      </c>
      <c r="C109" s="394" t="s">
        <v>45</v>
      </c>
      <c r="D109" s="339">
        <v>93</v>
      </c>
      <c r="E109" s="31">
        <f>+Apr!CG133</f>
        <v>0</v>
      </c>
      <c r="F109" s="31">
        <f>+May!CG133</f>
        <v>0</v>
      </c>
      <c r="G109" s="31">
        <f>+Jun!CG133</f>
        <v>0</v>
      </c>
      <c r="H109" s="31">
        <f>+Jul!CG133</f>
        <v>0</v>
      </c>
      <c r="I109" s="31">
        <f>+Aug!CG$132</f>
        <v>0</v>
      </c>
      <c r="J109" s="31">
        <f>+Sep!CG$133</f>
        <v>0</v>
      </c>
      <c r="K109" s="31">
        <f>+Oct!CG$134</f>
        <v>0</v>
      </c>
      <c r="L109" s="31">
        <f>+Nov!CG$133</f>
        <v>0</v>
      </c>
      <c r="M109" s="31">
        <f>+Dec!CG$133</f>
        <v>0</v>
      </c>
      <c r="N109" s="31">
        <f>+Jan!CG$133</f>
        <v>0</v>
      </c>
      <c r="O109" s="31">
        <f>+Feb!CG$133</f>
        <v>0</v>
      </c>
      <c r="P109" s="31">
        <f>+Mar!CG$133</f>
        <v>0</v>
      </c>
      <c r="Q109" s="185">
        <f t="shared" si="8"/>
        <v>0</v>
      </c>
      <c r="R109" s="188"/>
      <c r="S109" s="189"/>
      <c r="T109" s="254"/>
      <c r="U109" s="187" t="str">
        <f t="shared" si="11"/>
        <v>Spare 3</v>
      </c>
    </row>
    <row r="110" spans="1:21">
      <c r="A110" s="42"/>
      <c r="B110" s="213"/>
      <c r="C110" s="214"/>
      <c r="D110" s="340"/>
      <c r="E110" s="212"/>
      <c r="F110" s="212"/>
      <c r="G110" s="212"/>
      <c r="H110" s="212"/>
      <c r="I110" s="212"/>
      <c r="J110" s="212"/>
      <c r="K110" s="212"/>
      <c r="L110" s="212"/>
      <c r="M110" s="212"/>
      <c r="N110" s="212"/>
      <c r="O110" s="212"/>
      <c r="P110" s="212"/>
      <c r="Q110" s="185"/>
      <c r="R110" s="185"/>
      <c r="S110" s="186"/>
      <c r="T110" s="255"/>
      <c r="U110" s="187"/>
    </row>
    <row r="111" spans="1:21" ht="15.75">
      <c r="A111" s="42"/>
      <c r="B111" s="213"/>
      <c r="C111" s="214"/>
      <c r="D111" s="341"/>
      <c r="E111" s="212"/>
      <c r="F111" s="212"/>
      <c r="G111" s="212"/>
      <c r="H111" s="212"/>
      <c r="I111" s="212"/>
      <c r="J111" s="212"/>
      <c r="K111" s="212"/>
      <c r="L111" s="212"/>
      <c r="M111" s="212"/>
      <c r="N111" s="212"/>
      <c r="O111" s="212"/>
      <c r="P111" s="212"/>
      <c r="Q111" s="195"/>
      <c r="R111" s="196">
        <f>SUM(Q14:Q110)</f>
        <v>0</v>
      </c>
      <c r="S111" s="196">
        <f>SUM(S104:S110)</f>
        <v>0</v>
      </c>
      <c r="T111" s="252"/>
      <c r="U111" s="194" t="s">
        <v>264</v>
      </c>
    </row>
    <row r="112" spans="1:21">
      <c r="A112" s="42"/>
      <c r="B112" s="213"/>
      <c r="C112" s="214"/>
      <c r="D112" s="340"/>
      <c r="E112" s="212"/>
      <c r="F112" s="212"/>
      <c r="G112" s="212"/>
      <c r="H112" s="212"/>
      <c r="I112" s="212"/>
      <c r="J112" s="212"/>
      <c r="K112" s="212"/>
      <c r="L112" s="212"/>
      <c r="M112" s="212"/>
      <c r="N112" s="212"/>
      <c r="O112" s="212"/>
      <c r="P112" s="212"/>
      <c r="Q112" s="185"/>
      <c r="R112" s="188"/>
      <c r="S112" s="192"/>
      <c r="T112" s="253"/>
      <c r="U112" s="187"/>
    </row>
    <row r="113" spans="1:21">
      <c r="A113" s="391"/>
      <c r="B113" s="392">
        <f>+B109+1</f>
        <v>80</v>
      </c>
      <c r="C113" s="394" t="s">
        <v>89</v>
      </c>
      <c r="D113" s="339">
        <v>100</v>
      </c>
      <c r="E113" s="31">
        <f>+Apr!CH133</f>
        <v>0</v>
      </c>
      <c r="F113" s="31">
        <f>+May!CH133</f>
        <v>0</v>
      </c>
      <c r="G113" s="31">
        <f>+Jun!CH133</f>
        <v>0</v>
      </c>
      <c r="H113" s="31">
        <f>+Jul!CH133</f>
        <v>0</v>
      </c>
      <c r="I113" s="31">
        <f>+Aug!CH$132</f>
        <v>0</v>
      </c>
      <c r="J113" s="31">
        <f>+Sep!CH$133</f>
        <v>0</v>
      </c>
      <c r="K113" s="31">
        <f>+Oct!CH$134</f>
        <v>0</v>
      </c>
      <c r="L113" s="31">
        <f>+Nov!CH$133</f>
        <v>0</v>
      </c>
      <c r="M113" s="31">
        <f>+Dec!CH$133</f>
        <v>0</v>
      </c>
      <c r="N113" s="31">
        <f>+Jan!CH$133</f>
        <v>0</v>
      </c>
      <c r="O113" s="31">
        <f>+Feb!CH$133</f>
        <v>0</v>
      </c>
      <c r="P113" s="31">
        <f>+Mar!CH$133</f>
        <v>0</v>
      </c>
      <c r="Q113" s="185">
        <f>SUM(E113:P113)</f>
        <v>0</v>
      </c>
      <c r="R113" s="185"/>
      <c r="S113" s="193"/>
      <c r="T113" s="257"/>
      <c r="U113" s="187" t="str">
        <f>+C113</f>
        <v>Suspense</v>
      </c>
    </row>
    <row r="114" spans="1:21">
      <c r="A114" s="391"/>
      <c r="B114" s="392">
        <f t="shared" ref="B114:B132" si="13">+B113+1</f>
        <v>81</v>
      </c>
      <c r="C114" s="393" t="s">
        <v>90</v>
      </c>
      <c r="D114" s="339">
        <v>101</v>
      </c>
      <c r="E114" s="31">
        <f>+Apr!CI133</f>
        <v>0</v>
      </c>
      <c r="F114" s="31">
        <f>+May!CI133</f>
        <v>0</v>
      </c>
      <c r="G114" s="31">
        <f>+Jun!CI133</f>
        <v>0</v>
      </c>
      <c r="H114" s="31">
        <f>+Jul!CI133</f>
        <v>0</v>
      </c>
      <c r="I114" s="31">
        <f>+Aug!CI$132</f>
        <v>0</v>
      </c>
      <c r="J114" s="31">
        <f>+Sep!CI$133</f>
        <v>0</v>
      </c>
      <c r="K114" s="31">
        <f>+Oct!CI$134</f>
        <v>0</v>
      </c>
      <c r="L114" s="31">
        <f>+Nov!CI$133</f>
        <v>0</v>
      </c>
      <c r="M114" s="31">
        <f>+Dec!CI$133</f>
        <v>0</v>
      </c>
      <c r="N114" s="31">
        <f>+Jan!CI$133</f>
        <v>0</v>
      </c>
      <c r="O114" s="31">
        <f>+Feb!CI$133</f>
        <v>0</v>
      </c>
      <c r="P114" s="31">
        <f>+Mar!CI$133</f>
        <v>0</v>
      </c>
      <c r="Q114" s="185">
        <f>SUM(E114:P114)</f>
        <v>0</v>
      </c>
      <c r="R114" s="188"/>
      <c r="S114" s="192"/>
      <c r="T114" s="253"/>
      <c r="U114" s="187" t="str">
        <f>+C114</f>
        <v>Fixed Assets Purchased</v>
      </c>
    </row>
    <row r="115" spans="1:21">
      <c r="A115" s="391"/>
      <c r="B115" s="392">
        <f t="shared" si="13"/>
        <v>82</v>
      </c>
      <c r="C115" s="393" t="s">
        <v>215</v>
      </c>
      <c r="D115" s="339">
        <v>102</v>
      </c>
      <c r="E115" s="31">
        <f>+Apr!CJ133</f>
        <v>0</v>
      </c>
      <c r="F115" s="31">
        <f>+May!CJ133</f>
        <v>0</v>
      </c>
      <c r="G115" s="31">
        <f>+Jun!CJ133</f>
        <v>0</v>
      </c>
      <c r="H115" s="31">
        <f>+Jul!CJ133</f>
        <v>0</v>
      </c>
      <c r="I115" s="31">
        <f>+Aug!CJ$132</f>
        <v>0</v>
      </c>
      <c r="J115" s="31">
        <f>+Sep!CJ$133</f>
        <v>0</v>
      </c>
      <c r="K115" s="31">
        <f>+Oct!CJ$134</f>
        <v>0</v>
      </c>
      <c r="L115" s="31">
        <f>+Nov!CJ$133</f>
        <v>0</v>
      </c>
      <c r="M115" s="31">
        <f>+Dec!CJ$133</f>
        <v>0</v>
      </c>
      <c r="N115" s="31">
        <f>+Jan!CJ$133</f>
        <v>0</v>
      </c>
      <c r="O115" s="31">
        <f>+Feb!CJ$133</f>
        <v>0</v>
      </c>
      <c r="P115" s="31">
        <f>+Mar!CJ$133</f>
        <v>0</v>
      </c>
      <c r="Q115" s="185">
        <f>SUM(E115:P115)</f>
        <v>0</v>
      </c>
      <c r="R115" s="185"/>
      <c r="S115" s="193"/>
      <c r="T115" s="257"/>
      <c r="U115" s="187" t="str">
        <f>+C115</f>
        <v>Investments</v>
      </c>
    </row>
    <row r="116" spans="1:21">
      <c r="A116" s="391"/>
      <c r="B116" s="392">
        <f t="shared" si="13"/>
        <v>83</v>
      </c>
      <c r="C116" s="393" t="s">
        <v>217</v>
      </c>
      <c r="D116" s="339">
        <v>103</v>
      </c>
      <c r="E116" s="31">
        <f>+Apr!CK133</f>
        <v>0</v>
      </c>
      <c r="F116" s="31">
        <f>+May!CK133</f>
        <v>0</v>
      </c>
      <c r="G116" s="31">
        <f>+Jun!CK133</f>
        <v>0</v>
      </c>
      <c r="H116" s="31">
        <f>+Jul!CK133</f>
        <v>0</v>
      </c>
      <c r="I116" s="31">
        <f>+Aug!CK$132</f>
        <v>0</v>
      </c>
      <c r="J116" s="31">
        <f>+Sep!CK133</f>
        <v>0</v>
      </c>
      <c r="K116" s="31">
        <f>+Oct!CK$134</f>
        <v>0</v>
      </c>
      <c r="L116" s="31">
        <f>+Nov!CK$133</f>
        <v>0</v>
      </c>
      <c r="M116" s="31">
        <f>+Dec!CK$133</f>
        <v>0</v>
      </c>
      <c r="N116" s="31">
        <f>+Jan!CK$133</f>
        <v>0</v>
      </c>
      <c r="O116" s="31">
        <f>+Feb!CK$133</f>
        <v>0</v>
      </c>
      <c r="P116" s="31">
        <f>+Mar!CK$133</f>
        <v>0</v>
      </c>
      <c r="Q116" s="185">
        <f>SUM(E116:P116)</f>
        <v>0</v>
      </c>
      <c r="R116" s="188"/>
      <c r="S116" s="192"/>
      <c r="T116" s="253"/>
      <c r="U116" s="187" t="str">
        <f>+C116</f>
        <v>Witholding Tax</v>
      </c>
    </row>
    <row r="117" spans="1:21">
      <c r="A117" s="391"/>
      <c r="B117" s="392">
        <f t="shared" si="13"/>
        <v>84</v>
      </c>
      <c r="C117" s="393" t="s">
        <v>43</v>
      </c>
      <c r="D117" s="339">
        <v>104</v>
      </c>
      <c r="E117" s="31">
        <f>+Apr!CL133</f>
        <v>0</v>
      </c>
      <c r="F117" s="31">
        <f>+May!CL133</f>
        <v>0</v>
      </c>
      <c r="G117" s="31">
        <f>+Jun!CL133</f>
        <v>0</v>
      </c>
      <c r="H117" s="31">
        <f>+Jul!CL133</f>
        <v>0</v>
      </c>
      <c r="I117" s="31">
        <f>+Aug!CL$132</f>
        <v>0</v>
      </c>
      <c r="J117" s="31">
        <f>+Sep!CL$133</f>
        <v>0</v>
      </c>
      <c r="K117" s="31">
        <f>+Oct!CL$134</f>
        <v>0</v>
      </c>
      <c r="L117" s="31">
        <f>+Nov!CL$133</f>
        <v>0</v>
      </c>
      <c r="M117" s="31">
        <f>+Dec!CL$133</f>
        <v>0</v>
      </c>
      <c r="N117" s="31">
        <f>+Jan!CL$133</f>
        <v>0</v>
      </c>
      <c r="O117" s="31">
        <f>+Feb!CL$133</f>
        <v>0</v>
      </c>
      <c r="P117" s="31">
        <f>+Mar!CL$133</f>
        <v>0</v>
      </c>
      <c r="Q117" s="185">
        <f>SUM(E117:P117)</f>
        <v>0</v>
      </c>
      <c r="R117" s="185"/>
      <c r="S117" s="193"/>
      <c r="T117" s="257"/>
      <c r="U117" s="187" t="str">
        <f>+C117</f>
        <v>Spare 1</v>
      </c>
    </row>
    <row r="118" spans="1:21">
      <c r="A118" s="42"/>
      <c r="B118" s="213"/>
      <c r="C118" s="47"/>
      <c r="D118" s="340"/>
      <c r="E118" s="212"/>
      <c r="F118" s="212"/>
      <c r="G118" s="212"/>
      <c r="H118" s="212"/>
      <c r="I118" s="212"/>
      <c r="J118" s="212"/>
      <c r="K118" s="212"/>
      <c r="L118" s="212"/>
      <c r="M118" s="212"/>
      <c r="N118" s="212"/>
      <c r="O118" s="212"/>
      <c r="P118" s="212"/>
      <c r="Q118" s="185"/>
      <c r="R118" s="188"/>
      <c r="S118" s="192"/>
      <c r="T118" s="253"/>
      <c r="U118" s="187"/>
    </row>
    <row r="119" spans="1:21">
      <c r="A119" s="391"/>
      <c r="B119" s="392">
        <f>+B117+1</f>
        <v>85</v>
      </c>
      <c r="C119" s="393" t="s">
        <v>241</v>
      </c>
      <c r="D119" s="339">
        <v>110</v>
      </c>
      <c r="E119" s="31">
        <f>+Apr!CM133</f>
        <v>0</v>
      </c>
      <c r="F119" s="31">
        <f>+May!CM133</f>
        <v>0</v>
      </c>
      <c r="G119" s="31">
        <f>+Jun!CM133</f>
        <v>0</v>
      </c>
      <c r="H119" s="31">
        <f>+Jul!CM133</f>
        <v>0</v>
      </c>
      <c r="I119" s="31">
        <f>+Aug!CM$132</f>
        <v>0</v>
      </c>
      <c r="J119" s="31">
        <f>+Sep!CM$133</f>
        <v>0</v>
      </c>
      <c r="K119" s="31">
        <f>+Oct!CM$134</f>
        <v>0</v>
      </c>
      <c r="L119" s="31">
        <f>+Nov!CM$133</f>
        <v>0</v>
      </c>
      <c r="M119" s="31">
        <f>+Dec!CM$133</f>
        <v>0</v>
      </c>
      <c r="N119" s="31">
        <f>+Jan!CM$133</f>
        <v>0</v>
      </c>
      <c r="O119" s="31">
        <f>+Feb!CM$133</f>
        <v>0</v>
      </c>
      <c r="P119" s="31">
        <f>+Mar!CM$133</f>
        <v>0</v>
      </c>
      <c r="Q119" s="185">
        <f t="shared" ref="Q119:Q128" si="14">SUM(E119:P119)</f>
        <v>0</v>
      </c>
      <c r="R119" s="185"/>
      <c r="S119" s="193"/>
      <c r="T119" s="257"/>
      <c r="U119" s="187" t="str">
        <f t="shared" ref="U119:U135" si="15">+C119</f>
        <v>Shareholders - One</v>
      </c>
    </row>
    <row r="120" spans="1:21">
      <c r="A120" s="391"/>
      <c r="B120" s="392">
        <f t="shared" si="13"/>
        <v>86</v>
      </c>
      <c r="C120" s="393" t="s">
        <v>242</v>
      </c>
      <c r="D120" s="339">
        <v>111</v>
      </c>
      <c r="E120" s="31">
        <f>+Apr!CN133</f>
        <v>0</v>
      </c>
      <c r="F120" s="31">
        <f>+May!CN133</f>
        <v>0</v>
      </c>
      <c r="G120" s="31">
        <f>+Jun!CN133</f>
        <v>0</v>
      </c>
      <c r="H120" s="31">
        <f>+Jul!CN133</f>
        <v>0</v>
      </c>
      <c r="I120" s="31">
        <f>+Aug!CN$132</f>
        <v>0</v>
      </c>
      <c r="J120" s="31">
        <f>+Sep!CN$133</f>
        <v>0</v>
      </c>
      <c r="K120" s="31">
        <f>+Oct!CN$134</f>
        <v>0</v>
      </c>
      <c r="L120" s="31">
        <f>+Nov!CN$133</f>
        <v>0</v>
      </c>
      <c r="M120" s="31">
        <f>+Dec!CN$133</f>
        <v>0</v>
      </c>
      <c r="N120" s="31">
        <f>+Jan!CN$133</f>
        <v>0</v>
      </c>
      <c r="O120" s="31">
        <f>+Feb!CN$133</f>
        <v>0</v>
      </c>
      <c r="P120" s="31">
        <f>+Mar!CN$133</f>
        <v>0</v>
      </c>
      <c r="Q120" s="185">
        <f t="shared" si="14"/>
        <v>0</v>
      </c>
      <c r="R120" s="188"/>
      <c r="S120" s="192"/>
      <c r="T120" s="253"/>
      <c r="U120" s="187" t="str">
        <f t="shared" si="15"/>
        <v>Shareholders - Two</v>
      </c>
    </row>
    <row r="121" spans="1:21">
      <c r="A121" s="391"/>
      <c r="B121" s="392">
        <f t="shared" si="13"/>
        <v>87</v>
      </c>
      <c r="C121" s="393" t="s">
        <v>92</v>
      </c>
      <c r="D121" s="339">
        <v>112</v>
      </c>
      <c r="E121" s="31">
        <f>+Apr!CO133</f>
        <v>0</v>
      </c>
      <c r="F121" s="31">
        <f>+May!CO133</f>
        <v>0</v>
      </c>
      <c r="G121" s="31">
        <f>+Jun!CO133</f>
        <v>0</v>
      </c>
      <c r="H121" s="31">
        <f>+Jul!CO133</f>
        <v>0</v>
      </c>
      <c r="I121" s="31">
        <f>+Aug!CO$132</f>
        <v>0</v>
      </c>
      <c r="J121" s="31">
        <f>+Sep!CO$133</f>
        <v>0</v>
      </c>
      <c r="K121" s="31">
        <f>+Oct!CO$134</f>
        <v>0</v>
      </c>
      <c r="L121" s="31">
        <f>+Nov!CO$133</f>
        <v>0</v>
      </c>
      <c r="M121" s="31">
        <f>+Dec!CO$133</f>
        <v>0</v>
      </c>
      <c r="N121" s="31">
        <f>+Jan!CO$133</f>
        <v>0</v>
      </c>
      <c r="O121" s="31">
        <f>+Feb!CO$133</f>
        <v>0</v>
      </c>
      <c r="P121" s="31">
        <f>+Mar!CO$133</f>
        <v>0</v>
      </c>
      <c r="Q121" s="185">
        <f t="shared" si="14"/>
        <v>0</v>
      </c>
      <c r="R121" s="185"/>
      <c r="S121" s="193"/>
      <c r="T121" s="257"/>
      <c r="U121" s="187" t="str">
        <f t="shared" si="15"/>
        <v>Shareholders -</v>
      </c>
    </row>
    <row r="122" spans="1:21">
      <c r="A122" s="391"/>
      <c r="B122" s="392">
        <f t="shared" si="13"/>
        <v>88</v>
      </c>
      <c r="C122" s="393" t="s">
        <v>93</v>
      </c>
      <c r="D122" s="339">
        <v>113</v>
      </c>
      <c r="E122" s="31">
        <f>+Apr!CP133</f>
        <v>0</v>
      </c>
      <c r="F122" s="31">
        <f>+May!CP133</f>
        <v>0</v>
      </c>
      <c r="G122" s="31">
        <f>+Jun!CP133</f>
        <v>0</v>
      </c>
      <c r="H122" s="31">
        <f>+Jul!CP133</f>
        <v>0</v>
      </c>
      <c r="I122" s="31">
        <f>+Aug!CP$132</f>
        <v>0</v>
      </c>
      <c r="J122" s="31">
        <f>+Sep!CP$133</f>
        <v>0</v>
      </c>
      <c r="K122" s="31">
        <f>+Oct!CP$134</f>
        <v>0</v>
      </c>
      <c r="L122" s="31">
        <f>+Nov!CP$133</f>
        <v>0</v>
      </c>
      <c r="M122" s="31">
        <f>+Dec!CP$133</f>
        <v>0</v>
      </c>
      <c r="N122" s="31">
        <f>+Jan!CP$133</f>
        <v>0</v>
      </c>
      <c r="O122" s="31">
        <f>+Feb!CP$133</f>
        <v>0</v>
      </c>
      <c r="P122" s="31">
        <f>+Mar!CP$133</f>
        <v>0</v>
      </c>
      <c r="Q122" s="185">
        <f t="shared" si="14"/>
        <v>0</v>
      </c>
      <c r="R122" s="188"/>
      <c r="S122" s="192"/>
      <c r="T122" s="253"/>
      <c r="U122" s="187" t="str">
        <f t="shared" si="15"/>
        <v>HP Payments</v>
      </c>
    </row>
    <row r="123" spans="1:21">
      <c r="A123" s="391"/>
      <c r="B123" s="392">
        <f t="shared" si="13"/>
        <v>89</v>
      </c>
      <c r="C123" s="393" t="s">
        <v>94</v>
      </c>
      <c r="D123" s="339">
        <v>114</v>
      </c>
      <c r="E123" s="31">
        <f>+Apr!CQ133</f>
        <v>0</v>
      </c>
      <c r="F123" s="31">
        <f>+May!CQ133</f>
        <v>0</v>
      </c>
      <c r="G123" s="31">
        <f>+Jun!CQ133</f>
        <v>0</v>
      </c>
      <c r="H123" s="31">
        <f>+Jul!CQ133</f>
        <v>0</v>
      </c>
      <c r="I123" s="31">
        <f>+Aug!CQ$132</f>
        <v>0</v>
      </c>
      <c r="J123" s="31">
        <f>+Sep!CQ$133</f>
        <v>0</v>
      </c>
      <c r="K123" s="31">
        <f>+Oct!CQ$134</f>
        <v>0</v>
      </c>
      <c r="L123" s="31">
        <f>+Nov!CQ$133</f>
        <v>0</v>
      </c>
      <c r="M123" s="31">
        <f>+Dec!CQ$133</f>
        <v>0</v>
      </c>
      <c r="N123" s="31">
        <f>+Jan!CQ$133</f>
        <v>0</v>
      </c>
      <c r="O123" s="31">
        <f>+Feb!CQ$133</f>
        <v>0</v>
      </c>
      <c r="P123" s="31">
        <f>+Mar!CQ$133</f>
        <v>0</v>
      </c>
      <c r="Q123" s="185">
        <f t="shared" si="14"/>
        <v>0</v>
      </c>
      <c r="R123" s="185"/>
      <c r="S123" s="193"/>
      <c r="T123" s="257"/>
      <c r="U123" s="187" t="str">
        <f t="shared" si="15"/>
        <v>Sundry Loans</v>
      </c>
    </row>
    <row r="124" spans="1:21">
      <c r="A124" s="391"/>
      <c r="B124" s="392">
        <f t="shared" si="13"/>
        <v>90</v>
      </c>
      <c r="C124" s="393" t="s">
        <v>91</v>
      </c>
      <c r="D124" s="339">
        <v>115</v>
      </c>
      <c r="E124" s="31">
        <f>+Apr!CR133</f>
        <v>0</v>
      </c>
      <c r="F124" s="31">
        <f>+May!CR133</f>
        <v>0</v>
      </c>
      <c r="G124" s="31">
        <f>+Jun!CR133</f>
        <v>0</v>
      </c>
      <c r="H124" s="31">
        <f>+Jul!CR133</f>
        <v>0</v>
      </c>
      <c r="I124" s="31">
        <f>+Aug!CR$132</f>
        <v>0</v>
      </c>
      <c r="J124" s="31">
        <f>+Sep!CR$133</f>
        <v>0</v>
      </c>
      <c r="K124" s="31">
        <f>+Oct!CR$134</f>
        <v>0</v>
      </c>
      <c r="L124" s="31">
        <f>+Nov!CR$133</f>
        <v>0</v>
      </c>
      <c r="M124" s="31">
        <f>+Dec!CR$133</f>
        <v>0</v>
      </c>
      <c r="N124" s="31">
        <f>+Jan!CR$133</f>
        <v>0</v>
      </c>
      <c r="O124" s="31">
        <f>+Feb!CR$133</f>
        <v>0</v>
      </c>
      <c r="P124" s="31">
        <f>+Mar!CR$133</f>
        <v>0</v>
      </c>
      <c r="Q124" s="185">
        <f t="shared" si="14"/>
        <v>0</v>
      </c>
      <c r="R124" s="188"/>
      <c r="S124" s="192"/>
      <c r="T124" s="253"/>
      <c r="U124" s="187" t="str">
        <f t="shared" si="15"/>
        <v>Loans to 3rd parties</v>
      </c>
    </row>
    <row r="125" spans="1:21">
      <c r="A125" s="391"/>
      <c r="B125" s="392">
        <f t="shared" si="13"/>
        <v>91</v>
      </c>
      <c r="C125" s="393" t="s">
        <v>115</v>
      </c>
      <c r="D125" s="339">
        <v>116</v>
      </c>
      <c r="E125" s="31">
        <f>+Apr!CS133</f>
        <v>0</v>
      </c>
      <c r="F125" s="31">
        <f>+May!CS133</f>
        <v>0</v>
      </c>
      <c r="G125" s="31">
        <f>+Jun!CS133</f>
        <v>0</v>
      </c>
      <c r="H125" s="31">
        <f>+Jul!CS133</f>
        <v>0</v>
      </c>
      <c r="I125" s="31">
        <f>+Aug!CS$132</f>
        <v>0</v>
      </c>
      <c r="J125" s="31">
        <f>+Sep!CS$133</f>
        <v>0</v>
      </c>
      <c r="K125" s="31">
        <f>+Oct!CS$134</f>
        <v>0</v>
      </c>
      <c r="L125" s="31">
        <f>+Nov!CS$133</f>
        <v>0</v>
      </c>
      <c r="M125" s="31">
        <f>+Dec!CS$133</f>
        <v>0</v>
      </c>
      <c r="N125" s="31">
        <f>+Jan!CS$133</f>
        <v>0</v>
      </c>
      <c r="O125" s="31">
        <f>+Feb!CS$133</f>
        <v>0</v>
      </c>
      <c r="P125" s="31">
        <f>+Mar!CS$133</f>
        <v>0</v>
      </c>
      <c r="Q125" s="185">
        <f t="shared" si="14"/>
        <v>0</v>
      </c>
      <c r="R125" s="185"/>
      <c r="S125" s="193"/>
      <c r="T125" s="257"/>
      <c r="U125" s="187" t="str">
        <f t="shared" si="15"/>
        <v>Mortgage</v>
      </c>
    </row>
    <row r="126" spans="1:21">
      <c r="A126" s="391"/>
      <c r="B126" s="392">
        <f t="shared" si="13"/>
        <v>92</v>
      </c>
      <c r="C126" s="393" t="s">
        <v>234</v>
      </c>
      <c r="D126" s="339">
        <v>117</v>
      </c>
      <c r="E126" s="31">
        <f>+Apr!CT133</f>
        <v>0</v>
      </c>
      <c r="F126" s="31">
        <f>+May!CT133</f>
        <v>0</v>
      </c>
      <c r="G126" s="31">
        <f>+Jun!CT133</f>
        <v>0</v>
      </c>
      <c r="H126" s="31">
        <f>+Jul!CT133</f>
        <v>0</v>
      </c>
      <c r="I126" s="31">
        <f>+Aug!CT$132</f>
        <v>0</v>
      </c>
      <c r="J126" s="31">
        <f>+Sep!CT$133</f>
        <v>0</v>
      </c>
      <c r="K126" s="31">
        <f>+Oct!CT$134</f>
        <v>0</v>
      </c>
      <c r="L126" s="31">
        <f>+Nov!CT$133</f>
        <v>0</v>
      </c>
      <c r="M126" s="31">
        <f>+Dec!CT$133</f>
        <v>0</v>
      </c>
      <c r="N126" s="31">
        <f>+Jan!CT$133</f>
        <v>0</v>
      </c>
      <c r="O126" s="31">
        <f>+Feb!CT$133</f>
        <v>0</v>
      </c>
      <c r="P126" s="31">
        <f>+Mar!CT$133</f>
        <v>0</v>
      </c>
      <c r="Q126" s="185">
        <f t="shared" si="14"/>
        <v>0</v>
      </c>
      <c r="R126" s="188"/>
      <c r="S126" s="192"/>
      <c r="T126" s="253"/>
      <c r="U126" s="187" t="str">
        <f t="shared" si="15"/>
        <v>Income tax- Terminal</v>
      </c>
    </row>
    <row r="127" spans="1:21">
      <c r="A127" s="391"/>
      <c r="B127" s="392">
        <f t="shared" si="13"/>
        <v>93</v>
      </c>
      <c r="C127" s="393" t="s">
        <v>235</v>
      </c>
      <c r="D127" s="339">
        <v>118</v>
      </c>
      <c r="E127" s="31">
        <f>+Apr!CU133</f>
        <v>0</v>
      </c>
      <c r="F127" s="31">
        <f>+May!CU133</f>
        <v>0</v>
      </c>
      <c r="G127" s="31">
        <f>+Jun!CU133</f>
        <v>0</v>
      </c>
      <c r="H127" s="31">
        <f>+Jul!CU133</f>
        <v>0</v>
      </c>
      <c r="I127" s="31">
        <f>+Aug!CU$132</f>
        <v>0</v>
      </c>
      <c r="J127" s="31">
        <f>+Sep!CU$133</f>
        <v>0</v>
      </c>
      <c r="K127" s="31">
        <f>+Oct!CU$134</f>
        <v>0</v>
      </c>
      <c r="L127" s="31">
        <f>+Nov!CU$133</f>
        <v>0</v>
      </c>
      <c r="M127" s="31">
        <f>+Dec!CU$133</f>
        <v>0</v>
      </c>
      <c r="N127" s="31">
        <f>+Jan!CU$133</f>
        <v>0</v>
      </c>
      <c r="O127" s="31">
        <f>+Feb!CU$133</f>
        <v>0</v>
      </c>
      <c r="P127" s="31">
        <f>+Mar!CU$133</f>
        <v>0</v>
      </c>
      <c r="Q127" s="185">
        <f t="shared" si="14"/>
        <v>0</v>
      </c>
      <c r="R127" s="185"/>
      <c r="S127" s="193"/>
      <c r="T127" s="257"/>
      <c r="U127" s="187" t="str">
        <f t="shared" si="15"/>
        <v>Income tax- Provisional</v>
      </c>
    </row>
    <row r="128" spans="1:21">
      <c r="A128" s="391"/>
      <c r="B128" s="392">
        <f t="shared" si="13"/>
        <v>94</v>
      </c>
      <c r="C128" s="393" t="s">
        <v>43</v>
      </c>
      <c r="D128" s="339">
        <v>119</v>
      </c>
      <c r="E128" s="31">
        <f>+Apr!CV133</f>
        <v>0</v>
      </c>
      <c r="F128" s="31">
        <f>+May!CV133</f>
        <v>0</v>
      </c>
      <c r="G128" s="31">
        <f>+Jun!CV133</f>
        <v>0</v>
      </c>
      <c r="H128" s="31">
        <f>+Jul!CV133</f>
        <v>0</v>
      </c>
      <c r="I128" s="31">
        <f>+Aug!CV$132</f>
        <v>0</v>
      </c>
      <c r="J128" s="31">
        <f>+Sep!CV$133</f>
        <v>0</v>
      </c>
      <c r="K128" s="31">
        <f>+Oct!CV$134</f>
        <v>0</v>
      </c>
      <c r="L128" s="31">
        <f>+Nov!CV$133</f>
        <v>0</v>
      </c>
      <c r="M128" s="31">
        <f>+Dec!CV$133</f>
        <v>0</v>
      </c>
      <c r="N128" s="31">
        <f>+Jan!CV$133</f>
        <v>0</v>
      </c>
      <c r="O128" s="31">
        <f>+Feb!CV$133</f>
        <v>0</v>
      </c>
      <c r="P128" s="31">
        <f>+Mar!CV$133</f>
        <v>0</v>
      </c>
      <c r="Q128" s="185">
        <f t="shared" si="14"/>
        <v>0</v>
      </c>
      <c r="R128" s="188"/>
      <c r="S128" s="192"/>
      <c r="T128" s="253"/>
      <c r="U128" s="187" t="str">
        <f t="shared" si="15"/>
        <v>Spare 1</v>
      </c>
    </row>
    <row r="129" spans="1:21">
      <c r="A129" s="42"/>
      <c r="B129" s="43"/>
      <c r="C129" s="44" t="s">
        <v>4</v>
      </c>
      <c r="D129" s="340"/>
      <c r="E129" s="212"/>
      <c r="F129" s="212"/>
      <c r="G129" s="212"/>
      <c r="H129" s="212"/>
      <c r="I129" s="212"/>
      <c r="J129" s="212"/>
      <c r="K129" s="212"/>
      <c r="L129" s="212"/>
      <c r="M129" s="212"/>
      <c r="N129" s="212"/>
      <c r="O129" s="212"/>
      <c r="P129" s="212"/>
      <c r="Q129" s="185" t="s">
        <v>4</v>
      </c>
      <c r="R129" s="185"/>
      <c r="S129" s="193"/>
      <c r="T129" s="257"/>
      <c r="U129" s="187"/>
    </row>
    <row r="130" spans="1:21">
      <c r="A130" s="391"/>
      <c r="B130" s="392">
        <f>+B128+1</f>
        <v>95</v>
      </c>
      <c r="C130" s="393" t="s">
        <v>6</v>
      </c>
      <c r="D130" s="339">
        <v>200</v>
      </c>
      <c r="E130" s="31">
        <f>+Apr!CW133</f>
        <v>0</v>
      </c>
      <c r="F130" s="31">
        <f>+May!CW133</f>
        <v>0</v>
      </c>
      <c r="G130" s="31">
        <f>+Jun!CW133</f>
        <v>0</v>
      </c>
      <c r="H130" s="31">
        <f>+Jul!CW133</f>
        <v>0</v>
      </c>
      <c r="I130" s="31">
        <f>+Aug!CW132</f>
        <v>0</v>
      </c>
      <c r="J130" s="31">
        <f>+Sep!CW133</f>
        <v>0</v>
      </c>
      <c r="K130" s="31">
        <f>+Oct!CW134</f>
        <v>0</v>
      </c>
      <c r="L130" s="31">
        <f>+Nov!CW133</f>
        <v>0</v>
      </c>
      <c r="M130" s="31">
        <f>+Dec!CW133</f>
        <v>0</v>
      </c>
      <c r="N130" s="31">
        <f>+Jan!CW133</f>
        <v>0</v>
      </c>
      <c r="O130" s="31">
        <f>+Feb!CW133</f>
        <v>0</v>
      </c>
      <c r="P130" s="31">
        <f>+Mar!CW133</f>
        <v>0</v>
      </c>
      <c r="Q130" s="185">
        <f>SUM(E130:P130)</f>
        <v>0</v>
      </c>
      <c r="R130" s="188"/>
      <c r="S130" s="192"/>
      <c r="T130" s="253"/>
      <c r="U130" s="187" t="str">
        <f t="shared" si="15"/>
        <v>GST Payments/Refunds</v>
      </c>
    </row>
    <row r="131" spans="1:21">
      <c r="A131" s="391"/>
      <c r="B131" s="392">
        <f t="shared" si="13"/>
        <v>96</v>
      </c>
      <c r="C131" s="393" t="s">
        <v>7</v>
      </c>
      <c r="D131" s="339"/>
      <c r="E131" s="31">
        <f>+Apr!I140</f>
        <v>0</v>
      </c>
      <c r="F131" s="31">
        <f>+May!I140</f>
        <v>0</v>
      </c>
      <c r="G131" s="31">
        <f>+Jun!I140</f>
        <v>0</v>
      </c>
      <c r="H131" s="31">
        <f>+Jul!I140</f>
        <v>0</v>
      </c>
      <c r="I131" s="31">
        <f>+Aug!I139</f>
        <v>0</v>
      </c>
      <c r="J131" s="31">
        <f>+Sep!I140</f>
        <v>0</v>
      </c>
      <c r="K131" s="31">
        <f>+Oct!I141</f>
        <v>0</v>
      </c>
      <c r="L131" s="31">
        <f>+Nov!I140</f>
        <v>0</v>
      </c>
      <c r="M131" s="31">
        <f>+Dec!I140</f>
        <v>0</v>
      </c>
      <c r="N131" s="31">
        <f>+Jan!I140</f>
        <v>0</v>
      </c>
      <c r="O131" s="31">
        <f>+Feb!I140</f>
        <v>0</v>
      </c>
      <c r="P131" s="31">
        <f>+Mar!I140</f>
        <v>0</v>
      </c>
      <c r="Q131" s="185">
        <f>SUM(E131:P131)</f>
        <v>0</v>
      </c>
      <c r="R131" s="185"/>
      <c r="S131" s="193"/>
      <c r="T131" s="257"/>
      <c r="U131" s="187" t="str">
        <f t="shared" si="15"/>
        <v>GST Inputs</v>
      </c>
    </row>
    <row r="132" spans="1:21">
      <c r="A132" s="391"/>
      <c r="B132" s="392">
        <f t="shared" si="13"/>
        <v>97</v>
      </c>
      <c r="C132" s="393" t="s">
        <v>8</v>
      </c>
      <c r="D132" s="339"/>
      <c r="E132" s="31">
        <f>+Apr!N140</f>
        <v>0</v>
      </c>
      <c r="F132" s="31">
        <f>+May!N140</f>
        <v>0</v>
      </c>
      <c r="G132" s="31">
        <f>+Jun!N140</f>
        <v>0</v>
      </c>
      <c r="H132" s="31">
        <f>+Jul!N140</f>
        <v>0</v>
      </c>
      <c r="I132" s="31">
        <f>+Aug!N139</f>
        <v>0</v>
      </c>
      <c r="J132" s="31">
        <f>+Sep!N140</f>
        <v>0</v>
      </c>
      <c r="K132" s="31">
        <f>+Oct!N141</f>
        <v>0</v>
      </c>
      <c r="L132" s="31">
        <f>+Nov!N140</f>
        <v>0</v>
      </c>
      <c r="M132" s="31">
        <f>+Dec!N140</f>
        <v>0</v>
      </c>
      <c r="N132" s="31">
        <f>+Jan!N140</f>
        <v>0</v>
      </c>
      <c r="O132" s="31">
        <f>+Feb!N140</f>
        <v>0</v>
      </c>
      <c r="P132" s="31">
        <f>+Mar!N140</f>
        <v>0</v>
      </c>
      <c r="Q132" s="185">
        <f>SUM(E132:P132)</f>
        <v>0</v>
      </c>
      <c r="R132" s="188"/>
      <c r="S132" s="192"/>
      <c r="T132" s="253"/>
      <c r="U132" s="187" t="str">
        <f t="shared" si="15"/>
        <v>GST Outputs</v>
      </c>
    </row>
    <row r="133" spans="1:21" ht="15.75">
      <c r="A133" s="42"/>
      <c r="B133" s="43"/>
      <c r="C133" s="44"/>
      <c r="D133" s="340"/>
      <c r="E133" s="212"/>
      <c r="F133" s="212"/>
      <c r="G133" s="212"/>
      <c r="H133" s="212"/>
      <c r="I133" s="212"/>
      <c r="J133" s="212"/>
      <c r="K133" s="212" t="s">
        <v>4</v>
      </c>
      <c r="L133" s="212" t="s">
        <v>4</v>
      </c>
      <c r="M133" s="212"/>
      <c r="N133" s="212"/>
      <c r="O133" s="212"/>
      <c r="P133" s="212"/>
      <c r="Q133" s="150" t="s">
        <v>4</v>
      </c>
      <c r="R133" s="150">
        <f>SUM(Q130:Q133)</f>
        <v>0</v>
      </c>
      <c r="S133" s="210"/>
      <c r="T133" s="258"/>
      <c r="U133" s="194" t="s">
        <v>236</v>
      </c>
    </row>
    <row r="134" spans="1:21">
      <c r="A134" s="42"/>
      <c r="B134" s="43"/>
      <c r="C134" s="44"/>
      <c r="D134" s="340"/>
      <c r="E134" s="212"/>
      <c r="F134" s="212"/>
      <c r="G134" s="212"/>
      <c r="H134" s="212"/>
      <c r="I134" s="212"/>
      <c r="J134" s="212"/>
      <c r="K134" s="212"/>
      <c r="L134" s="212"/>
      <c r="M134" s="212"/>
      <c r="N134" s="212"/>
      <c r="O134" s="212"/>
      <c r="P134" s="212"/>
      <c r="Q134" s="185"/>
      <c r="R134" s="188"/>
      <c r="S134" s="192"/>
      <c r="T134" s="253"/>
      <c r="U134" s="187"/>
    </row>
    <row r="135" spans="1:21">
      <c r="A135" s="391"/>
      <c r="B135" s="392">
        <f>+B132+1</f>
        <v>98</v>
      </c>
      <c r="C135" s="393" t="s">
        <v>63</v>
      </c>
      <c r="D135" s="339">
        <v>301</v>
      </c>
      <c r="E135" s="31">
        <f>+Apr!CX133</f>
        <v>0</v>
      </c>
      <c r="F135" s="31">
        <f>+May!CX133</f>
        <v>0</v>
      </c>
      <c r="G135" s="31">
        <f>+Jun!CX133</f>
        <v>0</v>
      </c>
      <c r="H135" s="31">
        <f>+Jul!CX133</f>
        <v>0</v>
      </c>
      <c r="I135" s="31">
        <f>+Aug!CX132</f>
        <v>0</v>
      </c>
      <c r="J135" s="31">
        <f>+Sep!CX133</f>
        <v>0</v>
      </c>
      <c r="K135" s="31">
        <f>+Oct!CX134</f>
        <v>0</v>
      </c>
      <c r="L135" s="31">
        <f>+Nov!CX133</f>
        <v>0</v>
      </c>
      <c r="M135" s="31">
        <f>+Dec!CX133</f>
        <v>0</v>
      </c>
      <c r="N135" s="31">
        <f>+Jan!CX133</f>
        <v>0</v>
      </c>
      <c r="O135" s="31">
        <f>+Feb!CX133</f>
        <v>0</v>
      </c>
      <c r="P135" s="31">
        <f>+Mar!CX133</f>
        <v>0</v>
      </c>
      <c r="Q135" s="185">
        <f>SUM(E135:P135)</f>
        <v>0</v>
      </c>
      <c r="R135" s="188"/>
      <c r="S135" s="192"/>
      <c r="T135" s="253"/>
      <c r="U135" s="187" t="str">
        <f t="shared" si="15"/>
        <v>Transfers between bank a/c</v>
      </c>
    </row>
    <row r="136" spans="1:21">
      <c r="A136" s="42"/>
      <c r="B136" s="43"/>
      <c r="C136" s="44" t="s">
        <v>4</v>
      </c>
      <c r="D136" s="340"/>
      <c r="E136" s="212"/>
      <c r="F136" s="212"/>
      <c r="G136" s="212"/>
      <c r="H136" s="212"/>
      <c r="I136" s="212"/>
      <c r="J136" s="212"/>
      <c r="K136" s="212"/>
      <c r="L136" s="212"/>
      <c r="M136" s="212"/>
      <c r="N136" s="212"/>
      <c r="O136" s="212"/>
      <c r="P136" s="212"/>
      <c r="Q136" s="185" t="s">
        <v>4</v>
      </c>
      <c r="R136" s="185"/>
      <c r="S136" s="185" t="s">
        <v>4</v>
      </c>
      <c r="T136" s="259"/>
      <c r="U136" s="187" t="s">
        <v>4</v>
      </c>
    </row>
    <row r="137" spans="1:21">
      <c r="A137" s="42"/>
      <c r="B137" s="43"/>
      <c r="C137" s="44"/>
      <c r="D137" s="340"/>
      <c r="E137" s="212"/>
      <c r="F137" s="212"/>
      <c r="G137" s="212"/>
      <c r="H137" s="212"/>
      <c r="I137" s="212"/>
      <c r="J137" s="212"/>
      <c r="K137" s="212"/>
      <c r="L137" s="212"/>
      <c r="M137" s="212"/>
      <c r="N137" s="212"/>
      <c r="O137" s="212"/>
      <c r="P137" s="212"/>
      <c r="Q137" s="185" t="s">
        <v>4</v>
      </c>
      <c r="R137" s="185"/>
      <c r="S137" s="193"/>
      <c r="T137" s="257"/>
      <c r="U137" s="187" t="s">
        <v>4</v>
      </c>
    </row>
    <row r="138" spans="1:21" ht="16.5" thickBot="1">
      <c r="A138" s="395"/>
      <c r="B138" s="396">
        <f>+B135+1</f>
        <v>99</v>
      </c>
      <c r="C138" s="397" t="s">
        <v>116</v>
      </c>
      <c r="D138" s="342"/>
      <c r="E138" s="32">
        <f t="shared" ref="E138:Q138" si="16">SUM(E14:E137)</f>
        <v>0</v>
      </c>
      <c r="F138" s="32">
        <f t="shared" si="16"/>
        <v>0</v>
      </c>
      <c r="G138" s="32">
        <f t="shared" si="16"/>
        <v>0</v>
      </c>
      <c r="H138" s="32">
        <f t="shared" si="16"/>
        <v>0</v>
      </c>
      <c r="I138" s="32">
        <f t="shared" si="16"/>
        <v>0</v>
      </c>
      <c r="J138" s="32">
        <f t="shared" si="16"/>
        <v>0</v>
      </c>
      <c r="K138" s="32">
        <f t="shared" si="16"/>
        <v>0</v>
      </c>
      <c r="L138" s="32">
        <f t="shared" si="16"/>
        <v>0</v>
      </c>
      <c r="M138" s="32">
        <f t="shared" si="16"/>
        <v>0</v>
      </c>
      <c r="N138" s="32">
        <f t="shared" si="16"/>
        <v>0</v>
      </c>
      <c r="O138" s="32">
        <f t="shared" si="16"/>
        <v>0</v>
      </c>
      <c r="P138" s="32">
        <f t="shared" si="16"/>
        <v>0</v>
      </c>
      <c r="Q138" s="227">
        <f t="shared" si="16"/>
        <v>0</v>
      </c>
      <c r="R138" s="404"/>
      <c r="S138" s="405"/>
      <c r="T138" s="406"/>
      <c r="U138" s="407" t="s">
        <v>265</v>
      </c>
    </row>
    <row r="139" spans="1:21" ht="13.5" thickTop="1">
      <c r="A139" s="223"/>
      <c r="B139" s="224"/>
      <c r="C139" s="223"/>
      <c r="D139" s="225"/>
      <c r="E139" s="226"/>
      <c r="F139" s="226"/>
      <c r="G139" s="226"/>
      <c r="H139" s="226"/>
      <c r="I139" s="226"/>
      <c r="J139" s="226"/>
      <c r="K139" s="226"/>
      <c r="L139" s="226"/>
      <c r="M139" s="226"/>
      <c r="N139" s="226"/>
      <c r="O139" s="226"/>
      <c r="P139" s="226"/>
      <c r="Q139" s="401" t="s">
        <v>4</v>
      </c>
      <c r="R139" s="401"/>
      <c r="S139" s="402"/>
      <c r="T139" s="403"/>
      <c r="U139" s="184" t="s">
        <v>4</v>
      </c>
    </row>
    <row r="140" spans="1:21">
      <c r="A140" s="398"/>
      <c r="B140" s="399">
        <f>+B138+1</f>
        <v>100</v>
      </c>
      <c r="C140" s="400" t="s">
        <v>9</v>
      </c>
      <c r="D140" s="29"/>
      <c r="E140" s="409">
        <v>-2</v>
      </c>
      <c r="F140" s="410">
        <f>+E142</f>
        <v>-2</v>
      </c>
      <c r="G140" s="410">
        <f t="shared" ref="G140:P140" si="17">+F142</f>
        <v>-2</v>
      </c>
      <c r="H140" s="410">
        <f t="shared" si="17"/>
        <v>-2</v>
      </c>
      <c r="I140" s="410">
        <f t="shared" si="17"/>
        <v>-2</v>
      </c>
      <c r="J140" s="410">
        <f t="shared" si="17"/>
        <v>-2</v>
      </c>
      <c r="K140" s="410">
        <f t="shared" si="17"/>
        <v>-2</v>
      </c>
      <c r="L140" s="410">
        <f t="shared" si="17"/>
        <v>-2</v>
      </c>
      <c r="M140" s="410">
        <f t="shared" si="17"/>
        <v>-2</v>
      </c>
      <c r="N140" s="410">
        <f t="shared" si="17"/>
        <v>-2</v>
      </c>
      <c r="O140" s="410">
        <f t="shared" si="17"/>
        <v>-2</v>
      </c>
      <c r="P140" s="410">
        <f t="shared" si="17"/>
        <v>-2</v>
      </c>
      <c r="Q140" s="185">
        <f>+E140</f>
        <v>-2</v>
      </c>
      <c r="R140" s="188"/>
      <c r="S140" s="192"/>
      <c r="T140" s="253"/>
      <c r="U140" s="187" t="s">
        <v>4</v>
      </c>
    </row>
    <row r="141" spans="1:21" ht="13.5" thickBot="1">
      <c r="B141" s="2"/>
      <c r="E141" s="33"/>
      <c r="F141" s="33"/>
      <c r="G141" s="33"/>
      <c r="H141" s="33"/>
      <c r="I141" s="33"/>
      <c r="J141" s="33"/>
      <c r="K141" s="33"/>
      <c r="L141" s="33"/>
      <c r="M141" s="33"/>
      <c r="N141" s="33"/>
      <c r="O141" s="33"/>
      <c r="P141" s="33"/>
      <c r="Q141" s="185"/>
      <c r="R141" s="185"/>
      <c r="S141" s="193"/>
      <c r="T141" s="257"/>
      <c r="U141" s="187" t="s">
        <v>4</v>
      </c>
    </row>
    <row r="142" spans="1:21" ht="13.5" thickBot="1">
      <c r="A142" s="398"/>
      <c r="B142" s="399">
        <f>+B140+1</f>
        <v>101</v>
      </c>
      <c r="C142" s="400" t="s">
        <v>10</v>
      </c>
      <c r="D142" s="29"/>
      <c r="E142" s="34">
        <f>ROUND(SUM(E138+E140),2)</f>
        <v>-2</v>
      </c>
      <c r="F142" s="34">
        <f t="shared" ref="F142:P142" si="18">ROUND(SUM(F138+F140),2)</f>
        <v>-2</v>
      </c>
      <c r="G142" s="34">
        <f t="shared" si="18"/>
        <v>-2</v>
      </c>
      <c r="H142" s="34">
        <f t="shared" si="18"/>
        <v>-2</v>
      </c>
      <c r="I142" s="34">
        <f t="shared" si="18"/>
        <v>-2</v>
      </c>
      <c r="J142" s="34">
        <f t="shared" si="18"/>
        <v>-2</v>
      </c>
      <c r="K142" s="34">
        <f t="shared" si="18"/>
        <v>-2</v>
      </c>
      <c r="L142" s="34">
        <f t="shared" si="18"/>
        <v>-2</v>
      </c>
      <c r="M142" s="34">
        <f t="shared" si="18"/>
        <v>-2</v>
      </c>
      <c r="N142" s="34">
        <f t="shared" si="18"/>
        <v>-2</v>
      </c>
      <c r="O142" s="34">
        <f t="shared" si="18"/>
        <v>-2</v>
      </c>
      <c r="P142" s="34">
        <f t="shared" si="18"/>
        <v>-2</v>
      </c>
      <c r="Q142" s="34">
        <f t="shared" ref="Q142" si="19">SUM(Q138:Q141)</f>
        <v>-2</v>
      </c>
      <c r="R142" s="188"/>
      <c r="S142" s="192"/>
      <c r="T142" s="408"/>
      <c r="U142" s="228" t="s">
        <v>4</v>
      </c>
    </row>
    <row r="143" spans="1:21" ht="13.5" thickTop="1">
      <c r="E143" s="37" t="s">
        <v>26</v>
      </c>
      <c r="F143" s="37" t="s">
        <v>27</v>
      </c>
      <c r="G143" s="37" t="s">
        <v>28</v>
      </c>
      <c r="H143" s="37" t="s">
        <v>29</v>
      </c>
      <c r="I143" s="37" t="s">
        <v>30</v>
      </c>
      <c r="J143" s="37" t="s">
        <v>31</v>
      </c>
      <c r="K143" s="37" t="s">
        <v>32</v>
      </c>
      <c r="L143" s="37" t="s">
        <v>33</v>
      </c>
      <c r="M143" s="37" t="s">
        <v>34</v>
      </c>
      <c r="N143" s="37" t="s">
        <v>35</v>
      </c>
      <c r="O143" s="37" t="s">
        <v>36</v>
      </c>
      <c r="P143" s="37" t="s">
        <v>37</v>
      </c>
      <c r="Q143" s="462" t="s">
        <v>59</v>
      </c>
      <c r="R143" s="462" t="s">
        <v>65</v>
      </c>
      <c r="S143" s="462" t="s">
        <v>64</v>
      </c>
      <c r="T143" s="260"/>
      <c r="U143" s="36"/>
    </row>
    <row r="144" spans="1:21" ht="13.5" thickBot="1">
      <c r="E144" s="38">
        <v>1</v>
      </c>
      <c r="F144" s="38">
        <v>2</v>
      </c>
      <c r="G144" s="38">
        <v>3</v>
      </c>
      <c r="H144" s="38">
        <v>4</v>
      </c>
      <c r="I144" s="38">
        <v>5</v>
      </c>
      <c r="J144" s="38">
        <v>6</v>
      </c>
      <c r="K144" s="39">
        <v>7</v>
      </c>
      <c r="L144" s="39">
        <v>8</v>
      </c>
      <c r="M144" s="38">
        <v>9</v>
      </c>
      <c r="N144" s="38">
        <v>10</v>
      </c>
      <c r="O144" s="38">
        <v>11</v>
      </c>
      <c r="P144" s="38">
        <v>12</v>
      </c>
      <c r="Q144" s="463"/>
      <c r="R144" s="464"/>
      <c r="S144" s="464"/>
      <c r="T144" s="261"/>
      <c r="U144" s="36"/>
    </row>
    <row r="145" spans="3:21" ht="14.25" thickTop="1" thickBot="1">
      <c r="R145" s="154"/>
      <c r="S145" s="154"/>
      <c r="T145" s="154"/>
      <c r="U145" s="36"/>
    </row>
    <row r="146" spans="3:21" ht="13.5" thickBot="1">
      <c r="C146" s="400" t="s">
        <v>266</v>
      </c>
      <c r="E146" s="414">
        <f>ROUND(Apr!E7,2)</f>
        <v>-2</v>
      </c>
      <c r="F146" s="414">
        <f>ROUND(May!E7,2)</f>
        <v>-2</v>
      </c>
      <c r="G146" s="414">
        <f>ROUND(Jun!E7,2)</f>
        <v>-2</v>
      </c>
      <c r="H146" s="414">
        <f>ROUND(Jul!E7,2)</f>
        <v>-2</v>
      </c>
      <c r="I146" s="414">
        <f>ROUND(Aug!E7,2)</f>
        <v>-2</v>
      </c>
      <c r="J146" s="414">
        <f>ROUND(Sep!E7,2)</f>
        <v>0</v>
      </c>
      <c r="K146" s="414">
        <f>ROUND(Oct!E8,2)</f>
        <v>0</v>
      </c>
      <c r="L146" s="414">
        <f>ROUND(Nov!E7,2)</f>
        <v>0</v>
      </c>
      <c r="M146" s="414">
        <f>ROUND(Dec!E7,2)</f>
        <v>0</v>
      </c>
      <c r="N146" s="414">
        <f>ROUND(Jan!E7,2)</f>
        <v>0</v>
      </c>
      <c r="O146" s="414">
        <f>ROUND(Feb!E7,2)</f>
        <v>0</v>
      </c>
      <c r="P146" s="414">
        <f>ROUND(Mar!E7,2)</f>
        <v>0</v>
      </c>
      <c r="R146" s="154"/>
      <c r="S146" s="154"/>
      <c r="T146" s="154"/>
      <c r="U146" s="36"/>
    </row>
    <row r="147" spans="3:21" ht="13.5" thickBot="1">
      <c r="C147" s="400" t="s">
        <v>267</v>
      </c>
      <c r="E147" s="413">
        <f>+E142-E146</f>
        <v>0</v>
      </c>
      <c r="F147" s="413">
        <f t="shared" ref="F147:P147" si="20">+F142-F146</f>
        <v>0</v>
      </c>
      <c r="G147" s="413">
        <f t="shared" si="20"/>
        <v>0</v>
      </c>
      <c r="H147" s="413">
        <f t="shared" si="20"/>
        <v>0</v>
      </c>
      <c r="I147" s="413">
        <f t="shared" si="20"/>
        <v>0</v>
      </c>
      <c r="J147" s="413">
        <f t="shared" si="20"/>
        <v>-2</v>
      </c>
      <c r="K147" s="413">
        <f t="shared" si="20"/>
        <v>-2</v>
      </c>
      <c r="L147" s="413">
        <f t="shared" si="20"/>
        <v>-2</v>
      </c>
      <c r="M147" s="413">
        <f t="shared" si="20"/>
        <v>-2</v>
      </c>
      <c r="N147" s="413">
        <f t="shared" si="20"/>
        <v>-2</v>
      </c>
      <c r="O147" s="413">
        <f t="shared" si="20"/>
        <v>-2</v>
      </c>
      <c r="P147" s="413">
        <f t="shared" si="20"/>
        <v>-2</v>
      </c>
    </row>
    <row r="148" spans="3:21" ht="14.25" thickTop="1" thickBot="1"/>
    <row r="149" spans="3:21" ht="13.5" thickBot="1">
      <c r="E149" s="415" t="str">
        <f>+IF(E147=0,"BALANCE","ERROR")</f>
        <v>BALANCE</v>
      </c>
      <c r="F149" s="415" t="str">
        <f t="shared" ref="F149:P149" si="21">+IF(F147=0,"BALANCE","ERROR")</f>
        <v>BALANCE</v>
      </c>
      <c r="G149" s="415" t="str">
        <f t="shared" si="21"/>
        <v>BALANCE</v>
      </c>
      <c r="H149" s="415" t="str">
        <f t="shared" si="21"/>
        <v>BALANCE</v>
      </c>
      <c r="I149" s="415" t="str">
        <f t="shared" si="21"/>
        <v>BALANCE</v>
      </c>
      <c r="J149" s="415" t="str">
        <f t="shared" si="21"/>
        <v>ERROR</v>
      </c>
      <c r="K149" s="415" t="str">
        <f t="shared" si="21"/>
        <v>ERROR</v>
      </c>
      <c r="L149" s="415" t="str">
        <f t="shared" si="21"/>
        <v>ERROR</v>
      </c>
      <c r="M149" s="415" t="str">
        <f t="shared" si="21"/>
        <v>ERROR</v>
      </c>
      <c r="N149" s="415" t="str">
        <f t="shared" si="21"/>
        <v>ERROR</v>
      </c>
      <c r="O149" s="415" t="str">
        <f t="shared" si="21"/>
        <v>ERROR</v>
      </c>
      <c r="P149" s="415" t="str">
        <f t="shared" si="21"/>
        <v>ERROR</v>
      </c>
    </row>
  </sheetData>
  <mergeCells count="18">
    <mergeCell ref="S10:S11"/>
    <mergeCell ref="Q10:Q11"/>
    <mergeCell ref="A25:C25"/>
    <mergeCell ref="A38:C38"/>
    <mergeCell ref="B11:C11"/>
    <mergeCell ref="D10:D11"/>
    <mergeCell ref="R10:R11"/>
    <mergeCell ref="Q143:Q144"/>
    <mergeCell ref="R143:R144"/>
    <mergeCell ref="S143:S144"/>
    <mergeCell ref="A92:C92"/>
    <mergeCell ref="A39:C39"/>
    <mergeCell ref="A1:C1"/>
    <mergeCell ref="A5:C5"/>
    <mergeCell ref="D1:I1"/>
    <mergeCell ref="M3:N4"/>
    <mergeCell ref="F3:H3"/>
    <mergeCell ref="M5:N6"/>
  </mergeCells>
  <phoneticPr fontId="70" type="noConversion"/>
  <hyperlinks>
    <hyperlink ref="M3:N4" location="Frontpage!A1" display="Click here back to Home Page"/>
    <hyperlink ref="M5:N6" location="Instructions!A1" display="Click here to go to User Guide!"/>
  </hyperlinks>
  <printOptions gridLinesSet="0"/>
  <pageMargins left="0.39370078740157483" right="0.39370078740157483" top="0.98425196850393704" bottom="0.98425196850393704" header="0.51181102362204722" footer="0.51181102362204722"/>
  <pageSetup paperSize="9" scale="75" orientation="landscape" horizontalDpi="4294967292" r:id="rId1"/>
  <headerFooter alignWithMargins="0">
    <oddHeader>&amp;A</oddHeader>
    <oddFooter xml:space="preserve">&amp;L&amp;F&amp;C&amp;"Times New Roman,加粗"&amp;8Designed by : Charter Financial Services Ltd &amp;D&amp;R&amp;"Arial,倾斜"&amp;Uwww.companydoctors.com&amp;"Arial,常规"&amp;U
</oddFooter>
  </headerFooter>
  <drawing r:id="rId2"/>
  <legacyDrawing r:id="rId3"/>
</worksheet>
</file>

<file path=xl/worksheets/sheet4.xml><?xml version="1.0" encoding="utf-8"?>
<worksheet xmlns="http://schemas.openxmlformats.org/spreadsheetml/2006/main" xmlns:r="http://schemas.openxmlformats.org/officeDocument/2006/relationships">
  <dimension ref="A1:O23"/>
  <sheetViews>
    <sheetView workbookViewId="0">
      <selection activeCell="O18" sqref="O18"/>
    </sheetView>
  </sheetViews>
  <sheetFormatPr defaultRowHeight="12.75"/>
  <cols>
    <col min="1" max="1" width="5.7109375" customWidth="1"/>
    <col min="2" max="2" width="28.7109375" customWidth="1"/>
    <col min="3" max="3" width="6.7109375" customWidth="1"/>
  </cols>
  <sheetData>
    <row r="1" spans="1:15" ht="27.75" thickTop="1" thickBot="1">
      <c r="A1" s="488" t="s">
        <v>114</v>
      </c>
      <c r="B1" s="489"/>
      <c r="C1" s="148"/>
      <c r="D1" s="490">
        <f>Summary!D1</f>
        <v>0</v>
      </c>
      <c r="E1" s="491"/>
      <c r="F1" s="491"/>
      <c r="G1" s="491"/>
      <c r="H1" s="491"/>
      <c r="I1" s="491"/>
      <c r="J1" s="492"/>
    </row>
    <row r="2" spans="1:15" ht="13.5" thickTop="1"/>
    <row r="3" spans="1:15" ht="20.25">
      <c r="A3" s="493" t="s">
        <v>220</v>
      </c>
      <c r="B3" s="494"/>
      <c r="C3" s="148"/>
      <c r="D3" s="127"/>
      <c r="E3" t="str">
        <f>Summary!D3</f>
        <v>Account No:</v>
      </c>
      <c r="G3">
        <f>Summary!F3</f>
        <v>0</v>
      </c>
      <c r="L3" s="484" t="s">
        <v>117</v>
      </c>
      <c r="M3" s="484"/>
    </row>
    <row r="4" spans="1:15" ht="13.5" thickBot="1">
      <c r="L4" s="484"/>
      <c r="M4" s="484"/>
    </row>
    <row r="5" spans="1:15" ht="17.25" thickTop="1" thickBot="1">
      <c r="A5" s="485" t="s">
        <v>118</v>
      </c>
      <c r="B5" s="485"/>
      <c r="C5" s="125"/>
      <c r="D5" s="486">
        <f>Summary!D5</f>
        <v>2016</v>
      </c>
      <c r="E5" s="487"/>
    </row>
    <row r="6" spans="1:15" ht="13.5" thickTop="1"/>
    <row r="7" spans="1:15" ht="13.5" thickBot="1"/>
    <row r="8" spans="1:15" ht="13.5" thickTop="1">
      <c r="C8" t="s">
        <v>222</v>
      </c>
      <c r="D8" s="37" t="s">
        <v>26</v>
      </c>
      <c r="E8" s="37" t="s">
        <v>27</v>
      </c>
      <c r="F8" s="37" t="s">
        <v>28</v>
      </c>
      <c r="G8" s="37" t="s">
        <v>29</v>
      </c>
      <c r="H8" s="37" t="s">
        <v>30</v>
      </c>
      <c r="I8" s="37" t="s">
        <v>31</v>
      </c>
      <c r="J8" s="37" t="s">
        <v>32</v>
      </c>
      <c r="K8" s="37" t="s">
        <v>33</v>
      </c>
      <c r="L8" s="37" t="s">
        <v>34</v>
      </c>
      <c r="M8" s="37" t="s">
        <v>35</v>
      </c>
      <c r="N8" s="37" t="s">
        <v>36</v>
      </c>
      <c r="O8" s="37" t="s">
        <v>37</v>
      </c>
    </row>
    <row r="9" spans="1:15" ht="13.5" thickBot="1">
      <c r="C9" t="s">
        <v>223</v>
      </c>
      <c r="D9" s="38">
        <v>1</v>
      </c>
      <c r="E9" s="38">
        <v>2</v>
      </c>
      <c r="F9" s="38">
        <v>3</v>
      </c>
      <c r="G9" s="38">
        <v>4</v>
      </c>
      <c r="H9" s="38">
        <v>5</v>
      </c>
      <c r="I9" s="38">
        <v>6</v>
      </c>
      <c r="J9" s="39">
        <v>7</v>
      </c>
      <c r="K9" s="40">
        <v>8</v>
      </c>
      <c r="L9" s="38">
        <v>9</v>
      </c>
      <c r="M9" s="38">
        <v>10</v>
      </c>
      <c r="N9" s="38">
        <v>11</v>
      </c>
      <c r="O9" s="38">
        <v>12</v>
      </c>
    </row>
    <row r="10" spans="1:15" ht="13.5" thickTop="1"/>
    <row r="12" spans="1:15">
      <c r="B12" t="s">
        <v>221</v>
      </c>
      <c r="C12">
        <v>5</v>
      </c>
      <c r="E12" s="149">
        <f>+E14/3*23</f>
        <v>0</v>
      </c>
      <c r="G12" s="149">
        <f>+G14/3*23</f>
        <v>0</v>
      </c>
      <c r="I12" s="149">
        <f>+I14/3*23</f>
        <v>0</v>
      </c>
      <c r="K12" s="149">
        <f>+K14/3*23</f>
        <v>0</v>
      </c>
      <c r="M12" s="149">
        <f>+M14/3*23</f>
        <v>0</v>
      </c>
      <c r="O12" s="149">
        <f>+O14/3*23</f>
        <v>0</v>
      </c>
    </row>
    <row r="14" spans="1:15">
      <c r="B14" t="s">
        <v>225</v>
      </c>
      <c r="C14">
        <v>8</v>
      </c>
      <c r="E14" s="149">
        <f>SUM(Summary!E131:F131)</f>
        <v>0</v>
      </c>
      <c r="G14" s="149">
        <f>SUM(Summary!G131:H131)</f>
        <v>0</v>
      </c>
      <c r="I14" s="149">
        <f>SUM(Summary!I131:J131)</f>
        <v>0</v>
      </c>
      <c r="K14" s="149">
        <f>SUM(Summary!K131:L131)</f>
        <v>0</v>
      </c>
      <c r="M14" s="149">
        <f>SUM(Summary!M131:N131)</f>
        <v>0</v>
      </c>
      <c r="O14" s="149">
        <f>SUM(Summary!O131:P131)</f>
        <v>0</v>
      </c>
    </row>
    <row r="16" spans="1:15">
      <c r="B16" t="s">
        <v>224</v>
      </c>
      <c r="C16">
        <v>11</v>
      </c>
      <c r="E16" s="149">
        <f>+E18/3*23</f>
        <v>0</v>
      </c>
      <c r="G16" s="149">
        <f>+G18/3*23</f>
        <v>0</v>
      </c>
      <c r="I16" s="149">
        <f>+I18/3*23</f>
        <v>0</v>
      </c>
      <c r="K16" s="149">
        <f>+K18/3*23</f>
        <v>0</v>
      </c>
      <c r="M16" s="149">
        <f>+M18/3*23</f>
        <v>0</v>
      </c>
      <c r="O16" s="149">
        <f>+O18/3*23</f>
        <v>0</v>
      </c>
    </row>
    <row r="18" spans="2:15">
      <c r="B18" t="s">
        <v>226</v>
      </c>
      <c r="C18">
        <v>12</v>
      </c>
      <c r="E18" s="149">
        <f>SUM(Summary!E132:F132)</f>
        <v>0</v>
      </c>
      <c r="G18" s="149">
        <f>SUM(Summary!G132:H132)</f>
        <v>0</v>
      </c>
      <c r="I18" s="149">
        <f>SUM(Summary!I132:J132)</f>
        <v>0</v>
      </c>
      <c r="K18" s="149">
        <f>SUM(Summary!K132:L132)</f>
        <v>0</v>
      </c>
      <c r="M18" s="149">
        <f>SUM(Summary!M132:N132)</f>
        <v>0</v>
      </c>
      <c r="O18" s="149">
        <f>SUM(Summary!O132:P132)</f>
        <v>0</v>
      </c>
    </row>
    <row r="19" spans="2:15" ht="13.5" thickBot="1"/>
    <row r="20" spans="2:15" ht="13.5" thickBot="1">
      <c r="B20" s="1" t="s">
        <v>227</v>
      </c>
      <c r="D20" s="34" t="s">
        <v>4</v>
      </c>
      <c r="E20" s="34">
        <f>+E14+E18</f>
        <v>0</v>
      </c>
      <c r="F20" s="34" t="s">
        <v>4</v>
      </c>
      <c r="G20" s="34">
        <f>+G14+G18</f>
        <v>0</v>
      </c>
      <c r="H20" s="34" t="s">
        <v>4</v>
      </c>
      <c r="I20" s="34">
        <f>+I14+I18</f>
        <v>0</v>
      </c>
      <c r="J20" s="34" t="s">
        <v>4</v>
      </c>
      <c r="K20" s="34">
        <f>+K14+K18</f>
        <v>0</v>
      </c>
      <c r="L20" s="34" t="s">
        <v>4</v>
      </c>
      <c r="M20" s="34">
        <f>+M14+M18</f>
        <v>0</v>
      </c>
      <c r="N20" s="34" t="s">
        <v>4</v>
      </c>
      <c r="O20" s="34">
        <f>+O14+O18</f>
        <v>0</v>
      </c>
    </row>
    <row r="21" spans="2:15" ht="13.5" thickTop="1">
      <c r="D21" s="37" t="s">
        <v>26</v>
      </c>
      <c r="E21" s="37" t="s">
        <v>27</v>
      </c>
      <c r="F21" s="37" t="s">
        <v>28</v>
      </c>
      <c r="G21" s="37" t="s">
        <v>29</v>
      </c>
      <c r="H21" s="37" t="s">
        <v>30</v>
      </c>
      <c r="I21" s="37" t="s">
        <v>31</v>
      </c>
      <c r="J21" s="37" t="s">
        <v>32</v>
      </c>
      <c r="K21" s="37" t="s">
        <v>33</v>
      </c>
      <c r="L21" s="37" t="s">
        <v>34</v>
      </c>
      <c r="M21" s="37" t="s">
        <v>35</v>
      </c>
      <c r="N21" s="37" t="s">
        <v>36</v>
      </c>
      <c r="O21" s="37" t="s">
        <v>37</v>
      </c>
    </row>
    <row r="22" spans="2:15" ht="13.5" thickBot="1">
      <c r="D22" s="38">
        <v>1</v>
      </c>
      <c r="E22" s="38">
        <v>2</v>
      </c>
      <c r="F22" s="38">
        <v>3</v>
      </c>
      <c r="G22" s="38">
        <v>4</v>
      </c>
      <c r="H22" s="38">
        <v>5</v>
      </c>
      <c r="I22" s="38">
        <v>6</v>
      </c>
      <c r="J22" s="39">
        <v>7</v>
      </c>
      <c r="K22" s="40">
        <v>8</v>
      </c>
      <c r="L22" s="38">
        <v>9</v>
      </c>
      <c r="M22" s="38">
        <v>10</v>
      </c>
      <c r="N22" s="38">
        <v>11</v>
      </c>
      <c r="O22" s="38">
        <v>12</v>
      </c>
    </row>
    <row r="23" spans="2:15" ht="13.5" thickTop="1"/>
  </sheetData>
  <mergeCells count="6">
    <mergeCell ref="L3:M4"/>
    <mergeCell ref="A5:B5"/>
    <mergeCell ref="D5:E5"/>
    <mergeCell ref="A1:B1"/>
    <mergeCell ref="D1:J1"/>
    <mergeCell ref="A3:B3"/>
  </mergeCells>
  <phoneticPr fontId="70" type="noConversion"/>
  <hyperlinks>
    <hyperlink ref="L3:M4" location="Frontpage!A1" display="Click here back to Home Page"/>
  </hyperlinks>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dimension ref="A1:CX192"/>
  <sheetViews>
    <sheetView showGridLines="0" topLeftCell="A131" workbookViewId="0">
      <selection activeCell="C174" sqref="C174"/>
    </sheetView>
  </sheetViews>
  <sheetFormatPr defaultRowHeight="12.75"/>
  <cols>
    <col min="1" max="1" width="4.42578125" bestFit="1"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row r="3" spans="1:102" ht="15.75">
      <c r="A3" s="488" t="s">
        <v>101</v>
      </c>
      <c r="B3" s="489"/>
      <c r="C3" s="127"/>
      <c r="D3" t="str">
        <f>Summary!D3</f>
        <v>Account No:</v>
      </c>
      <c r="F3">
        <f>Summary!F3</f>
        <v>0</v>
      </c>
      <c r="I3" s="484" t="s">
        <v>117</v>
      </c>
      <c r="J3" s="484"/>
    </row>
    <row r="4" spans="1:102" ht="13.5" thickBot="1">
      <c r="I4" s="484"/>
      <c r="J4" s="484"/>
    </row>
    <row r="5" spans="1:102" ht="17.25" thickTop="1" thickBot="1">
      <c r="A5" s="485" t="s">
        <v>118</v>
      </c>
      <c r="B5" s="485"/>
      <c r="C5" s="486">
        <f>Summary!D5</f>
        <v>2016</v>
      </c>
      <c r="D5" s="487"/>
    </row>
    <row r="6" spans="1:102" ht="16.5" thickTop="1">
      <c r="A6" s="125"/>
      <c r="B6" s="125"/>
      <c r="C6" s="126"/>
      <c r="D6" s="126"/>
    </row>
    <row r="7" spans="1:102" ht="15.75">
      <c r="A7" s="1"/>
      <c r="B7" s="501" t="s">
        <v>188</v>
      </c>
      <c r="C7" s="502"/>
      <c r="D7" s="502"/>
      <c r="E7" s="73">
        <f>E10+E129</f>
        <v>-2</v>
      </c>
    </row>
    <row r="8" spans="1:102" s="10" customFormat="1" ht="36.75" customHeight="1">
      <c r="A8" s="52"/>
      <c r="B8" s="53" t="s">
        <v>25</v>
      </c>
      <c r="C8" s="53" t="s">
        <v>11</v>
      </c>
      <c r="D8" s="53" t="s">
        <v>41</v>
      </c>
      <c r="E8" s="53" t="s">
        <v>40</v>
      </c>
      <c r="F8" s="53" t="s">
        <v>86</v>
      </c>
      <c r="G8" s="54" t="str">
        <f>Summary!C14</f>
        <v xml:space="preserve">Sales </v>
      </c>
      <c r="H8" s="54" t="str">
        <f>Summary!C15</f>
        <v>Sales - No GST</v>
      </c>
      <c r="I8" s="54" t="str">
        <f>Summary!C16</f>
        <v>Sales - Other</v>
      </c>
      <c r="J8" s="54" t="str">
        <f>Summary!$C17</f>
        <v>Sales -</v>
      </c>
      <c r="K8" s="54" t="str">
        <f>Summary!$C18</f>
        <v>Interest</v>
      </c>
      <c r="L8" s="54" t="str">
        <f>Summary!C19</f>
        <v>Spare 1 (no GST)</v>
      </c>
      <c r="M8" s="54" t="str">
        <f>Summary!C20</f>
        <v>Wage Subsidy</v>
      </c>
      <c r="N8" s="54" t="str">
        <f>Summary!C21</f>
        <v>Dividends Received</v>
      </c>
      <c r="O8" s="54" t="str">
        <f>Summary!C22</f>
        <v>Spare 1</v>
      </c>
      <c r="P8" s="54" t="str">
        <f>Summary!C23</f>
        <v>Other Income</v>
      </c>
      <c r="Q8" s="56" t="str">
        <f>Summary!C26</f>
        <v>Purchases for Resale</v>
      </c>
      <c r="R8" s="56" t="str">
        <f>Summary!C27</f>
        <v>Purchases - other</v>
      </c>
      <c r="S8" s="56" t="str">
        <f>Summary!C28</f>
        <v>Freight &amp; Cartage</v>
      </c>
      <c r="T8" s="56" t="str">
        <f>Summary!C29</f>
        <v>Wages &amp; PAYE</v>
      </c>
      <c r="U8" s="56" t="str">
        <f>Summary!C30</f>
        <v>Sub Contractors</v>
      </c>
      <c r="V8" s="56" t="str">
        <f>Summary!C31</f>
        <v>Management Fees</v>
      </c>
      <c r="W8" s="56" t="str">
        <f>Summary!C32</f>
        <v>Spare 2</v>
      </c>
      <c r="X8" s="56" t="str">
        <f>Summary!C33</f>
        <v>Spare 3</v>
      </c>
      <c r="Y8" s="56" t="str">
        <f>Summary!C34</f>
        <v>Spare 4</v>
      </c>
      <c r="Z8" s="56" t="str">
        <f>Summary!C40</f>
        <v>Advertising Costs</v>
      </c>
      <c r="AA8" s="56" t="str">
        <f>Summary!C41</f>
        <v>Cleaning Rubbish Laundry</v>
      </c>
      <c r="AB8" s="56" t="str">
        <f>Summary!C42</f>
        <v>Commissions</v>
      </c>
      <c r="AC8" s="56" t="str">
        <f>Summary!C43</f>
        <v>Entertainment - Deduct.</v>
      </c>
      <c r="AD8" s="56" t="str">
        <f>Summary!C44</f>
        <v>Entertainment - Non Deduct.</v>
      </c>
      <c r="AE8" s="57" t="str">
        <f>Summary!C45</f>
        <v>Electricity &amp; Gas</v>
      </c>
      <c r="AF8" s="56" t="str">
        <f>Summary!C46</f>
        <v>Equipment Hire</v>
      </c>
      <c r="AG8" s="56" t="str">
        <f>Summary!C47</f>
        <v>Fuel</v>
      </c>
      <c r="AH8" s="57" t="str">
        <f>Summary!C48</f>
        <v>General Operating Expenses</v>
      </c>
      <c r="AI8" s="56" t="str">
        <f>Summary!C49</f>
        <v>Motor Vehicles Costs</v>
      </c>
      <c r="AJ8" s="58" t="str">
        <f>Summary!C50</f>
        <v>M.V. Leasing Costs</v>
      </c>
      <c r="AK8" s="58" t="str">
        <f>Summary!C51</f>
        <v>Packaging Material</v>
      </c>
      <c r="AL8" s="58" t="str">
        <f>Summary!C52</f>
        <v>Protective Clothing</v>
      </c>
      <c r="AM8" s="58" t="str">
        <f>Summary!C53</f>
        <v>Registrations</v>
      </c>
      <c r="AN8" s="56" t="str">
        <f>Summary!C54</f>
        <v>R&amp;M - Equipment / Plant</v>
      </c>
      <c r="AO8" s="56" t="str">
        <f>Summary!C55</f>
        <v>R&amp;M - Building</v>
      </c>
      <c r="AP8" s="56" t="str">
        <f>Summary!C56</f>
        <v>Replacement-Small Items</v>
      </c>
      <c r="AQ8" s="56" t="str">
        <f>Summary!C57</f>
        <v>Rent &amp; Rates</v>
      </c>
      <c r="AR8" s="56" t="str">
        <f>Summary!C58</f>
        <v>Security</v>
      </c>
      <c r="AS8" s="56" t="str">
        <f>Summary!C59</f>
        <v>Staff Costs</v>
      </c>
      <c r="AT8" s="56" t="str">
        <f>Summary!C60</f>
        <v>Travel Accommodation</v>
      </c>
      <c r="AU8" s="56" t="str">
        <f>Summary!C61</f>
        <v>Travel Meals</v>
      </c>
      <c r="AV8" s="56" t="str">
        <f>Summary!C62</f>
        <v>Travel Overseas</v>
      </c>
      <c r="AW8" s="56" t="str">
        <f>Summary!C63</f>
        <v>Travel Taxi</v>
      </c>
      <c r="AX8" s="56" t="str">
        <f>Summary!C64</f>
        <v>Spare 2</v>
      </c>
      <c r="AY8" s="56" t="str">
        <f>Summary!C65</f>
        <v>Spare 3</v>
      </c>
      <c r="AZ8" s="56" t="str">
        <f>Summary!C66</f>
        <v>Spare 4</v>
      </c>
      <c r="BA8" s="57" t="str">
        <f>Summary!C70</f>
        <v>Accounting Expenses</v>
      </c>
      <c r="BB8" s="56" t="str">
        <f>Summary!C71</f>
        <v>Computer Expenses</v>
      </c>
      <c r="BC8" s="56" t="str">
        <f>Summary!C72</f>
        <v>Courier Costs</v>
      </c>
      <c r="BD8" s="56" t="str">
        <f>Summary!C73</f>
        <v>Directors Fees</v>
      </c>
      <c r="BE8" s="59" t="str">
        <f>Summary!C74</f>
        <v>Donations</v>
      </c>
      <c r="BF8" s="59" t="str">
        <f>Summary!C75</f>
        <v>General Administration Expense</v>
      </c>
      <c r="BG8" s="56" t="str">
        <f>Summary!C76</f>
        <v>Legal - deductable</v>
      </c>
      <c r="BH8" s="56" t="str">
        <f>Summary!C77</f>
        <v>Legal - non deductable</v>
      </c>
      <c r="BI8" s="56" t="str">
        <f>Summary!C78</f>
        <v>Licence Fees</v>
      </c>
      <c r="BJ8" s="56" t="str">
        <f>Summary!C79</f>
        <v>Management Salaries</v>
      </c>
      <c r="BK8" s="60" t="str">
        <f>Summary!C80</f>
        <v>Postage</v>
      </c>
      <c r="BL8" s="56" t="str">
        <f>Summary!C81</f>
        <v>Printing &amp; Stationery</v>
      </c>
      <c r="BM8" s="56" t="str">
        <f>Summary!C82</f>
        <v>Telephone</v>
      </c>
      <c r="BN8" s="56" t="str">
        <f>Summary!C83</f>
        <v>Training</v>
      </c>
      <c r="BO8" s="56" t="str">
        <f>Summary!C84</f>
        <v>Staff Recruitment Costs</v>
      </c>
      <c r="BP8" s="56" t="str">
        <f>Summary!C85</f>
        <v>Staff Training</v>
      </c>
      <c r="BQ8" s="56" t="str">
        <f>Summary!C86</f>
        <v>Subscription</v>
      </c>
      <c r="BR8" s="56" t="str">
        <f>Summary!C87</f>
        <v>Spare 1</v>
      </c>
      <c r="BS8" s="56" t="str">
        <f>Summary!C88</f>
        <v>Spare 2</v>
      </c>
      <c r="BT8" s="56" t="str">
        <f>Summary!C89</f>
        <v>Spare3</v>
      </c>
      <c r="BU8" s="56" t="str">
        <f>Summary!C93</f>
        <v>ACC levies</v>
      </c>
      <c r="BV8" s="56" t="str">
        <f>Summary!C94</f>
        <v>Bank Charges</v>
      </c>
      <c r="BW8" s="56" t="str">
        <f>Summary!C95</f>
        <v>Interest</v>
      </c>
      <c r="BX8" s="56" t="str">
        <f>Summary!C96</f>
        <v>Insurance</v>
      </c>
      <c r="BY8" s="56" t="str">
        <f>Summary!C97</f>
        <v>Fringe Benefit Tax</v>
      </c>
      <c r="BZ8" s="56" t="str">
        <f>Summary!C98</f>
        <v>Spare 1</v>
      </c>
      <c r="CA8" s="56" t="str">
        <f>Summary!C99</f>
        <v>Spare 2</v>
      </c>
      <c r="CB8" s="56" t="str">
        <f>Summary!C100</f>
        <v>Spare 3</v>
      </c>
      <c r="CC8" s="56" t="str">
        <f>Summary!C101</f>
        <v>Spare 4</v>
      </c>
      <c r="CD8" s="56" t="str">
        <f>Summary!C106</f>
        <v>Dividends Paid</v>
      </c>
      <c r="CE8" s="56" t="str">
        <f>Summary!C107</f>
        <v>Spare 1</v>
      </c>
      <c r="CF8" s="56" t="str">
        <f>Summary!C108</f>
        <v>Spare 2</v>
      </c>
      <c r="CG8" s="56" t="str">
        <f>Summary!C109</f>
        <v>Spare 3</v>
      </c>
      <c r="CH8" s="56" t="str">
        <f>Summary!C113</f>
        <v>Suspense</v>
      </c>
      <c r="CI8" s="56" t="str">
        <f>Summary!C114</f>
        <v>Fixed Assets Purchased</v>
      </c>
      <c r="CJ8" s="56" t="str">
        <f>Summary!C115</f>
        <v>Investments</v>
      </c>
      <c r="CK8" s="56" t="str">
        <f>Summary!C116</f>
        <v>Witholding Tax</v>
      </c>
      <c r="CL8" s="56" t="str">
        <f>Summary!C117</f>
        <v>Spare 1</v>
      </c>
      <c r="CM8" s="56" t="str">
        <f>Summary!C119</f>
        <v>Shareholders - One</v>
      </c>
      <c r="CN8" s="56" t="str">
        <f>Summary!C120</f>
        <v>Shareholders - Two</v>
      </c>
      <c r="CO8" s="56" t="str">
        <f>Summary!C121</f>
        <v>Shareholders -</v>
      </c>
      <c r="CP8" s="56" t="str">
        <f>Summary!C122</f>
        <v>HP Payments</v>
      </c>
      <c r="CQ8" s="56" t="str">
        <f>Summary!C123</f>
        <v>Sundry Loans</v>
      </c>
      <c r="CR8" s="56" t="str">
        <f>Summary!C124</f>
        <v>Loans to 3rd parties</v>
      </c>
      <c r="CS8" s="56" t="str">
        <f>Summary!C125</f>
        <v>Mortgage</v>
      </c>
      <c r="CT8" s="56" t="str">
        <f>Summary!C126</f>
        <v>Income tax- Terminal</v>
      </c>
      <c r="CU8" s="56" t="str">
        <f>Summary!C127</f>
        <v>Income tax- Provisional</v>
      </c>
      <c r="CV8" s="56" t="str">
        <f>Summary!C128</f>
        <v>Spare 1</v>
      </c>
      <c r="CW8" s="56" t="str">
        <f>Summary!C130</f>
        <v>GST Payments/Refunds</v>
      </c>
      <c r="CX8" s="56" t="str">
        <f>Summary!C135</f>
        <v>Transfers between bank a/c</v>
      </c>
    </row>
    <row r="9" spans="1:102" ht="13.5" thickBot="1">
      <c r="A9" s="55"/>
      <c r="B9" s="87"/>
      <c r="C9" s="87"/>
      <c r="D9" s="87"/>
      <c r="E9" s="87"/>
      <c r="F9" s="87"/>
      <c r="G9" s="46">
        <v>1</v>
      </c>
      <c r="H9" s="46">
        <v>2</v>
      </c>
      <c r="I9" s="46">
        <v>3</v>
      </c>
      <c r="J9" s="46">
        <v>4</v>
      </c>
      <c r="K9" s="46">
        <v>5</v>
      </c>
      <c r="L9" s="46">
        <v>6</v>
      </c>
      <c r="M9" s="46">
        <v>7</v>
      </c>
      <c r="N9" s="46">
        <v>8</v>
      </c>
      <c r="O9" s="46">
        <v>9</v>
      </c>
      <c r="P9" s="46">
        <v>10</v>
      </c>
      <c r="Q9" s="46">
        <v>11</v>
      </c>
      <c r="R9" s="46">
        <v>12</v>
      </c>
      <c r="S9" s="46">
        <v>13</v>
      </c>
      <c r="T9" s="46">
        <v>14</v>
      </c>
      <c r="U9" s="46">
        <v>15</v>
      </c>
      <c r="V9" s="46">
        <v>16</v>
      </c>
      <c r="W9" s="46">
        <v>17</v>
      </c>
      <c r="X9" s="46">
        <v>18</v>
      </c>
      <c r="Y9" s="46">
        <v>19</v>
      </c>
      <c r="Z9" s="46">
        <v>30</v>
      </c>
      <c r="AA9" s="46">
        <v>31</v>
      </c>
      <c r="AB9" s="46">
        <v>32</v>
      </c>
      <c r="AC9" s="46">
        <v>33</v>
      </c>
      <c r="AD9" s="46">
        <v>34</v>
      </c>
      <c r="AE9" s="46">
        <v>35</v>
      </c>
      <c r="AF9" s="46">
        <v>36</v>
      </c>
      <c r="AG9" s="46">
        <v>37</v>
      </c>
      <c r="AH9" s="46">
        <v>38</v>
      </c>
      <c r="AI9" s="46">
        <v>39</v>
      </c>
      <c r="AJ9" s="46">
        <v>40</v>
      </c>
      <c r="AK9" s="46">
        <v>41</v>
      </c>
      <c r="AL9" s="46">
        <v>42</v>
      </c>
      <c r="AM9" s="46">
        <v>43</v>
      </c>
      <c r="AN9" s="46">
        <v>44</v>
      </c>
      <c r="AO9" s="46">
        <v>45</v>
      </c>
      <c r="AP9" s="46">
        <v>46</v>
      </c>
      <c r="AQ9" s="46">
        <v>47</v>
      </c>
      <c r="AR9" s="46">
        <v>48</v>
      </c>
      <c r="AS9" s="46">
        <v>49</v>
      </c>
      <c r="AT9" s="46">
        <v>50</v>
      </c>
      <c r="AU9" s="46">
        <v>51</v>
      </c>
      <c r="AV9" s="46">
        <v>52</v>
      </c>
      <c r="AW9" s="46">
        <v>53</v>
      </c>
      <c r="AX9" s="46">
        <v>54</v>
      </c>
      <c r="AY9" s="46">
        <v>55</v>
      </c>
      <c r="AZ9" s="46">
        <v>56</v>
      </c>
      <c r="BA9" s="46">
        <v>60</v>
      </c>
      <c r="BB9" s="46">
        <v>61</v>
      </c>
      <c r="BC9" s="46">
        <v>62</v>
      </c>
      <c r="BD9" s="46">
        <v>63</v>
      </c>
      <c r="BE9" s="46">
        <v>64</v>
      </c>
      <c r="BF9" s="46">
        <v>65</v>
      </c>
      <c r="BG9" s="46">
        <v>66</v>
      </c>
      <c r="BH9" s="46">
        <v>67</v>
      </c>
      <c r="BI9" s="46">
        <v>68</v>
      </c>
      <c r="BJ9" s="46">
        <v>69</v>
      </c>
      <c r="BK9" s="46">
        <v>70</v>
      </c>
      <c r="BL9" s="46">
        <v>71</v>
      </c>
      <c r="BM9" s="46">
        <v>72</v>
      </c>
      <c r="BN9" s="46">
        <v>73</v>
      </c>
      <c r="BO9" s="46">
        <v>74</v>
      </c>
      <c r="BP9" s="46">
        <v>75</v>
      </c>
      <c r="BQ9" s="46">
        <v>76</v>
      </c>
      <c r="BR9" s="46">
        <v>77</v>
      </c>
      <c r="BS9" s="46">
        <v>78</v>
      </c>
      <c r="BT9" s="46">
        <v>79</v>
      </c>
      <c r="BU9" s="46">
        <v>80</v>
      </c>
      <c r="BV9" s="46">
        <v>81</v>
      </c>
      <c r="BW9" s="46">
        <v>82</v>
      </c>
      <c r="BX9" s="46">
        <v>83</v>
      </c>
      <c r="BY9" s="46">
        <v>84</v>
      </c>
      <c r="BZ9" s="46">
        <v>85</v>
      </c>
      <c r="CA9" s="46">
        <v>86</v>
      </c>
      <c r="CB9" s="46">
        <v>87</v>
      </c>
      <c r="CC9" s="46">
        <v>88</v>
      </c>
      <c r="CD9" s="46">
        <v>90</v>
      </c>
      <c r="CE9" s="46">
        <v>91</v>
      </c>
      <c r="CF9" s="46">
        <v>92</v>
      </c>
      <c r="CG9" s="46">
        <v>93</v>
      </c>
      <c r="CH9" s="46">
        <v>100</v>
      </c>
      <c r="CI9" s="46">
        <v>101</v>
      </c>
      <c r="CJ9" s="46">
        <v>102</v>
      </c>
      <c r="CK9" s="46">
        <v>103</v>
      </c>
      <c r="CL9" s="46">
        <v>104</v>
      </c>
      <c r="CM9" s="46">
        <v>110</v>
      </c>
      <c r="CN9" s="46">
        <v>111</v>
      </c>
      <c r="CO9" s="46">
        <v>112</v>
      </c>
      <c r="CP9" s="46">
        <v>113</v>
      </c>
      <c r="CQ9" s="46">
        <v>114</v>
      </c>
      <c r="CR9" s="46">
        <v>115</v>
      </c>
      <c r="CS9" s="46">
        <v>116</v>
      </c>
      <c r="CT9" s="46">
        <v>117</v>
      </c>
      <c r="CU9" s="46">
        <v>118</v>
      </c>
      <c r="CV9" s="46">
        <v>119</v>
      </c>
      <c r="CW9" s="46">
        <v>200</v>
      </c>
      <c r="CX9" s="46">
        <v>301</v>
      </c>
    </row>
    <row r="10" spans="1:102" ht="16.5" thickTop="1">
      <c r="A10" s="3"/>
      <c r="B10" s="3"/>
      <c r="C10" s="500" t="s">
        <v>180</v>
      </c>
      <c r="D10" s="500"/>
      <c r="E10" s="74">
        <f>Summary!E140</f>
        <v>-2</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row>
    <row r="11" spans="1:102">
      <c r="A11" s="79"/>
      <c r="B11" s="80"/>
      <c r="C11" s="81"/>
      <c r="D11" s="82"/>
      <c r="E11" s="83"/>
      <c r="F11" s="83"/>
      <c r="G11" s="84">
        <f t="shared" ref="G11:G30" si="0">IF($F11=1,($E11),0)</f>
        <v>0</v>
      </c>
      <c r="H11" s="84">
        <f t="shared" ref="H11:H30" si="1">IF($F11=2,($E11),0)</f>
        <v>0</v>
      </c>
      <c r="I11" s="84">
        <f t="shared" ref="I11:I30" si="2">IF($F11=3,($E11),0)</f>
        <v>0</v>
      </c>
      <c r="J11" s="84">
        <f t="shared" ref="J11:J30" si="3">IF($F11=4,($E11),0)</f>
        <v>0</v>
      </c>
      <c r="K11" s="84">
        <f t="shared" ref="K11:K30" si="4">IF($F11=5,($E11),0)</f>
        <v>0</v>
      </c>
      <c r="L11" s="84">
        <f t="shared" ref="L11:L30" si="5">IF($F11=6,($E11),0)</f>
        <v>0</v>
      </c>
      <c r="M11" s="84">
        <f t="shared" ref="M11:M30" si="6">IF($F11=7,($E11),0)</f>
        <v>0</v>
      </c>
      <c r="N11" s="84">
        <f t="shared" ref="N11:N30" si="7">IF($F11=8,($E11),0)</f>
        <v>0</v>
      </c>
      <c r="O11" s="84">
        <f t="shared" ref="O11:O30" si="8">IF($F11=9,($E11),0)</f>
        <v>0</v>
      </c>
      <c r="P11" s="84">
        <f t="shared" ref="P11:P30" si="9">IF($F11=10,($E11),0)</f>
        <v>0</v>
      </c>
      <c r="Q11" s="84">
        <f t="shared" ref="Q11:Q30" si="10">IF($F11=11,($E11),0)</f>
        <v>0</v>
      </c>
      <c r="R11" s="84">
        <f t="shared" ref="R11:R30" si="11">IF($F11=12,($E11),0)</f>
        <v>0</v>
      </c>
      <c r="S11" s="84">
        <f t="shared" ref="S11:S30" si="12">IF($F11=13,($E11),0)</f>
        <v>0</v>
      </c>
      <c r="T11" s="84">
        <f t="shared" ref="T11:T30" si="13">IF($F11=14,($E11),0)</f>
        <v>0</v>
      </c>
      <c r="U11" s="84">
        <f t="shared" ref="U11:U30" si="14">IF($F11=15,($E11),0)</f>
        <v>0</v>
      </c>
      <c r="V11" s="84">
        <f t="shared" ref="V11:V30" si="15">IF($F11=16,($E11),0)</f>
        <v>0</v>
      </c>
      <c r="W11" s="84">
        <f t="shared" ref="W11:W30" si="16">IF($F11=17,($E11),0)</f>
        <v>0</v>
      </c>
      <c r="X11" s="84">
        <f t="shared" ref="X11:X30" si="17">IF($F11=18,($E11),0)</f>
        <v>0</v>
      </c>
      <c r="Y11" s="84">
        <f t="shared" ref="Y11:Y30" si="18">IF($F11=19,($E11),0)</f>
        <v>0</v>
      </c>
      <c r="Z11" s="84">
        <f t="shared" ref="Z11:Z30" si="19">IF($F11=30,($E11),0)</f>
        <v>0</v>
      </c>
      <c r="AA11" s="84">
        <f t="shared" ref="AA11:AA30" si="20">IF($F11=31,($E11),0)</f>
        <v>0</v>
      </c>
      <c r="AB11" s="84">
        <f t="shared" ref="AB11:AB30" si="21">IF($F11=32,($E11),0)</f>
        <v>0</v>
      </c>
      <c r="AC11" s="84">
        <f t="shared" ref="AC11:AC30" si="22">IF($F11=33,($E11),0)</f>
        <v>0</v>
      </c>
      <c r="AD11" s="84">
        <f t="shared" ref="AD11:AD30" si="23">IF($F11=34,($E11),0)</f>
        <v>0</v>
      </c>
      <c r="AE11" s="84">
        <f t="shared" ref="AE11:AE30" si="24">IF($F11=35,($E11),0)</f>
        <v>0</v>
      </c>
      <c r="AF11" s="84">
        <f t="shared" ref="AF11:AF30" si="25">IF($F11=36,($E11),0)</f>
        <v>0</v>
      </c>
      <c r="AG11" s="84">
        <f t="shared" ref="AG11:AG30" si="26">IF($F11=37,($E11),0)</f>
        <v>0</v>
      </c>
      <c r="AH11" s="84">
        <f t="shared" ref="AH11:AH30" si="27">IF($F11=38,($E11),0)</f>
        <v>0</v>
      </c>
      <c r="AI11" s="84">
        <f t="shared" ref="AI11:AI30" si="28">IF($F11=39,($E11),0)</f>
        <v>0</v>
      </c>
      <c r="AJ11" s="84">
        <f t="shared" ref="AJ11:AJ30" si="29">IF($F11=40,($E11),0)</f>
        <v>0</v>
      </c>
      <c r="AK11" s="84">
        <f t="shared" ref="AK11:AK30" si="30">IF($F11=41,($E11),0)</f>
        <v>0</v>
      </c>
      <c r="AL11" s="84">
        <f t="shared" ref="AL11:AL30" si="31">IF($F11=42,($E11),0)</f>
        <v>0</v>
      </c>
      <c r="AM11" s="84">
        <f t="shared" ref="AM11:AM30" si="32">IF($F11=43,($E11),0)</f>
        <v>0</v>
      </c>
      <c r="AN11" s="84">
        <f t="shared" ref="AN11:AN30" si="33">IF($F11=44,($E11),0)</f>
        <v>0</v>
      </c>
      <c r="AO11" s="84">
        <f t="shared" ref="AO11:AO30" si="34">IF($F11=45,($E11),0)</f>
        <v>0</v>
      </c>
      <c r="AP11" s="84">
        <f t="shared" ref="AP11:AP30" si="35">IF($F11=46,($E11),0)</f>
        <v>0</v>
      </c>
      <c r="AQ11" s="84">
        <f t="shared" ref="AQ11:AQ30" si="36">IF($F11=47,($E11),0)</f>
        <v>0</v>
      </c>
      <c r="AR11" s="84">
        <f t="shared" ref="AR11:AR30" si="37">IF($F11=48,($E11),0)</f>
        <v>0</v>
      </c>
      <c r="AS11" s="84">
        <f t="shared" ref="AS11:AS30" si="38">IF($F11=49,($E11),0)</f>
        <v>0</v>
      </c>
      <c r="AT11" s="84">
        <f t="shared" ref="AT11:AT30" si="39">IF($F11=50,($E11),0)</f>
        <v>0</v>
      </c>
      <c r="AU11" s="84">
        <f t="shared" ref="AU11:AU30" si="40">IF($F11=51,($E11),0)</f>
        <v>0</v>
      </c>
      <c r="AV11" s="84">
        <f t="shared" ref="AV11:AV30" si="41">IF($F11=52,($E11),0)</f>
        <v>0</v>
      </c>
      <c r="AW11" s="84">
        <f t="shared" ref="AW11:AW30" si="42">IF($F11=53,($E11),0)</f>
        <v>0</v>
      </c>
      <c r="AX11" s="84">
        <f t="shared" ref="AX11:AX30" si="43">IF($F11=54,($E11),0)</f>
        <v>0</v>
      </c>
      <c r="AY11" s="84">
        <f t="shared" ref="AY11:AY30" si="44">IF($F11=55,($E11),0)</f>
        <v>0</v>
      </c>
      <c r="AZ11" s="84">
        <f t="shared" ref="AZ11:AZ30" si="45">IF($F11=56,($E11),0)</f>
        <v>0</v>
      </c>
      <c r="BA11" s="84">
        <f t="shared" ref="BA11:BA30" si="46">IF($F11=60,($E11),0)</f>
        <v>0</v>
      </c>
      <c r="BB11" s="84">
        <f t="shared" ref="BB11:BB30" si="47">IF($F11=61,($E11),0)</f>
        <v>0</v>
      </c>
      <c r="BC11" s="84">
        <f t="shared" ref="BC11:BC30" si="48">IF($F11=62,($E11),0)</f>
        <v>0</v>
      </c>
      <c r="BD11" s="84">
        <f t="shared" ref="BD11:BD30" si="49">IF($F11=63,($E11),0)</f>
        <v>0</v>
      </c>
      <c r="BE11" s="84">
        <f t="shared" ref="BE11:BE30" si="50">IF($F11=64,($E11),0)</f>
        <v>0</v>
      </c>
      <c r="BF11" s="84">
        <f t="shared" ref="BF11:BF30" si="51">IF($F11=65,($E11),0)</f>
        <v>0</v>
      </c>
      <c r="BG11" s="84">
        <f t="shared" ref="BG11:BG30" si="52">IF($F11=66,($E11),0)</f>
        <v>0</v>
      </c>
      <c r="BH11" s="84">
        <f t="shared" ref="BH11:BH30" si="53">IF($F11=67,($E11),0)</f>
        <v>0</v>
      </c>
      <c r="BI11" s="84">
        <f t="shared" ref="BI11:BI30" si="54">IF($F11=68,($E11),0)</f>
        <v>0</v>
      </c>
      <c r="BJ11" s="84">
        <f t="shared" ref="BJ11:BJ30" si="55">IF($F11=69,($E11),0)</f>
        <v>0</v>
      </c>
      <c r="BK11" s="84">
        <f t="shared" ref="BK11:BK30" si="56">IF($F11=70,($E11),0)</f>
        <v>0</v>
      </c>
      <c r="BL11" s="84">
        <f t="shared" ref="BL11:BL30" si="57">IF($F11=71,($E11),0)</f>
        <v>0</v>
      </c>
      <c r="BM11" s="84">
        <f t="shared" ref="BM11:BM30" si="58">IF($F11=72,($E11),0)</f>
        <v>0</v>
      </c>
      <c r="BN11" s="84">
        <f t="shared" ref="BN11:BN30" si="59">IF($F11=73,($E11),0)</f>
        <v>0</v>
      </c>
      <c r="BO11" s="84">
        <f t="shared" ref="BO11:BO30" si="60">IF($F11=74,($E11),0)</f>
        <v>0</v>
      </c>
      <c r="BP11" s="84">
        <f t="shared" ref="BP11:BP30" si="61">IF($F11=75,($E11),0)</f>
        <v>0</v>
      </c>
      <c r="BQ11" s="84">
        <f t="shared" ref="BQ11:BQ30" si="62">IF($F11=76,($E11),0)</f>
        <v>0</v>
      </c>
      <c r="BR11" s="84">
        <f t="shared" ref="BR11:BR30" si="63">IF($F11=77,($E11),0)</f>
        <v>0</v>
      </c>
      <c r="BS11" s="84">
        <f t="shared" ref="BS11:BS30" si="64">IF($F11=78,($E11),0)</f>
        <v>0</v>
      </c>
      <c r="BT11" s="84">
        <f t="shared" ref="BT11:BT30" si="65">IF($F11=79,($E11),0)</f>
        <v>0</v>
      </c>
      <c r="BU11" s="84">
        <f t="shared" ref="BU11:BU30" si="66">IF($F11=80,($E11),0)</f>
        <v>0</v>
      </c>
      <c r="BV11" s="84">
        <f t="shared" ref="BV11:BV30" si="67">IF($F11=81,($E11),0)</f>
        <v>0</v>
      </c>
      <c r="BW11" s="84">
        <f t="shared" ref="BW11:BW30" si="68">IF($F11=82,($E11),0)</f>
        <v>0</v>
      </c>
      <c r="BX11" s="84">
        <f t="shared" ref="BX11:BX30" si="69">IF($F11=83,($E11),0)</f>
        <v>0</v>
      </c>
      <c r="BY11" s="84">
        <f t="shared" ref="BY11:BY30" si="70">IF($F11=84,($E11),0)</f>
        <v>0</v>
      </c>
      <c r="BZ11" s="84">
        <f t="shared" ref="BZ11:BZ30" si="71">IF($F11=85,($E11),0)</f>
        <v>0</v>
      </c>
      <c r="CA11" s="84">
        <f t="shared" ref="CA11:CA30" si="72">IF($F11=86,($E11),0)</f>
        <v>0</v>
      </c>
      <c r="CB11" s="84">
        <f t="shared" ref="CB11:CB30" si="73">IF($F11=87,($E11),0)</f>
        <v>0</v>
      </c>
      <c r="CC11" s="84">
        <f t="shared" ref="CC11:CC30" si="74">IF($F11=88,($E11),0)</f>
        <v>0</v>
      </c>
      <c r="CD11" s="84">
        <f t="shared" ref="CD11:CD30" si="75">IF($F11=90,($E11),0)</f>
        <v>0</v>
      </c>
      <c r="CE11" s="84">
        <f t="shared" ref="CE11:CE30" si="76">IF($F11=91,($E11),0)</f>
        <v>0</v>
      </c>
      <c r="CF11" s="84">
        <f t="shared" ref="CF11:CF30" si="77">IF($F11=92,($E11),0)</f>
        <v>0</v>
      </c>
      <c r="CG11" s="84">
        <f t="shared" ref="CG11:CG30" si="78">IF($F11=93,($E11),0)</f>
        <v>0</v>
      </c>
      <c r="CH11" s="84">
        <f t="shared" ref="CH11:CH30" si="79">IF($F11=100,($E11),0)</f>
        <v>0</v>
      </c>
      <c r="CI11" s="84">
        <f t="shared" ref="CI11:CI30" si="80">IF($F11=101,($E11),0)</f>
        <v>0</v>
      </c>
      <c r="CJ11" s="84">
        <f t="shared" ref="CJ11:CJ30" si="81">IF($F11=102,($E11),0)</f>
        <v>0</v>
      </c>
      <c r="CK11" s="84">
        <f t="shared" ref="CK11:CK30" si="82">IF($F11=103,($E11),0)</f>
        <v>0</v>
      </c>
      <c r="CL11" s="84">
        <f t="shared" ref="CL11:CL30" si="83">IF($F11=104,($E11),0)</f>
        <v>0</v>
      </c>
      <c r="CM11" s="84">
        <f t="shared" ref="CM11:CM30" si="84">IF($F11=110,($E11),0)</f>
        <v>0</v>
      </c>
      <c r="CN11" s="84">
        <f t="shared" ref="CN11:CN30" si="85">IF($F11=111,($E11),0)</f>
        <v>0</v>
      </c>
      <c r="CO11" s="84">
        <f t="shared" ref="CO11:CO30" si="86">IF($F11=112,($E11),0)</f>
        <v>0</v>
      </c>
      <c r="CP11" s="84">
        <f t="shared" ref="CP11:CP30" si="87">IF($F11=113,($E11),0)</f>
        <v>0</v>
      </c>
      <c r="CQ11" s="84">
        <f t="shared" ref="CQ11:CQ30" si="88">IF($F11=114,($E11),0)</f>
        <v>0</v>
      </c>
      <c r="CR11" s="84">
        <f t="shared" ref="CR11:CR30" si="89">IF($F11=115,($E11),0)</f>
        <v>0</v>
      </c>
      <c r="CS11" s="84">
        <f t="shared" ref="CS11:CS30" si="90">IF($F11=116,($E11),0)</f>
        <v>0</v>
      </c>
      <c r="CT11" s="84">
        <f t="shared" ref="CT11:CT30" si="91">IF($F11=117,($E11),0)</f>
        <v>0</v>
      </c>
      <c r="CU11" s="84">
        <f t="shared" ref="CU11:CU30" si="92">IF($F11=118,($E11),0)</f>
        <v>0</v>
      </c>
      <c r="CV11" s="84">
        <f t="shared" ref="CV11:CV30" si="93">IF($F11=119,($E11),0)</f>
        <v>0</v>
      </c>
      <c r="CW11" s="84">
        <f t="shared" ref="CW11:CW30" si="94">IF($F11=200,($E11),0)</f>
        <v>0</v>
      </c>
      <c r="CX11" s="84">
        <f t="shared" ref="CX11:CX30" si="95">IF($F11=301,($E11),0)</f>
        <v>0</v>
      </c>
    </row>
    <row r="12" spans="1:102" ht="14.25">
      <c r="A12" s="78">
        <f t="shared" ref="A12:A17" si="96">+A11+1</f>
        <v>1</v>
      </c>
      <c r="B12" s="79"/>
      <c r="C12" s="80"/>
      <c r="D12" s="81"/>
      <c r="E12" s="82"/>
      <c r="F12" s="83"/>
      <c r="G12" s="84">
        <f t="shared" si="0"/>
        <v>0</v>
      </c>
      <c r="H12" s="84">
        <f t="shared" si="1"/>
        <v>0</v>
      </c>
      <c r="I12" s="84">
        <f t="shared" si="2"/>
        <v>0</v>
      </c>
      <c r="J12" s="84">
        <f t="shared" si="3"/>
        <v>0</v>
      </c>
      <c r="K12" s="84">
        <f t="shared" si="4"/>
        <v>0</v>
      </c>
      <c r="L12" s="84">
        <f t="shared" si="5"/>
        <v>0</v>
      </c>
      <c r="M12" s="84">
        <f t="shared" si="6"/>
        <v>0</v>
      </c>
      <c r="N12" s="84">
        <f t="shared" si="7"/>
        <v>0</v>
      </c>
      <c r="O12" s="84">
        <f t="shared" si="8"/>
        <v>0</v>
      </c>
      <c r="P12" s="84">
        <f t="shared" si="9"/>
        <v>0</v>
      </c>
      <c r="Q12" s="84">
        <f t="shared" si="10"/>
        <v>0</v>
      </c>
      <c r="R12" s="84">
        <f t="shared" si="11"/>
        <v>0</v>
      </c>
      <c r="S12" s="84">
        <f t="shared" si="12"/>
        <v>0</v>
      </c>
      <c r="T12" s="84">
        <f t="shared" si="13"/>
        <v>0</v>
      </c>
      <c r="U12" s="84">
        <f t="shared" si="14"/>
        <v>0</v>
      </c>
      <c r="V12" s="84">
        <f t="shared" si="15"/>
        <v>0</v>
      </c>
      <c r="W12" s="84">
        <f t="shared" si="16"/>
        <v>0</v>
      </c>
      <c r="X12" s="84">
        <f t="shared" si="17"/>
        <v>0</v>
      </c>
      <c r="Y12" s="84">
        <f t="shared" si="18"/>
        <v>0</v>
      </c>
      <c r="Z12" s="84">
        <f t="shared" si="19"/>
        <v>0</v>
      </c>
      <c r="AA12" s="84">
        <f t="shared" si="20"/>
        <v>0</v>
      </c>
      <c r="AB12" s="84">
        <f t="shared" si="21"/>
        <v>0</v>
      </c>
      <c r="AC12" s="84">
        <f t="shared" si="22"/>
        <v>0</v>
      </c>
      <c r="AD12" s="84">
        <f t="shared" si="23"/>
        <v>0</v>
      </c>
      <c r="AE12" s="84">
        <f t="shared" si="24"/>
        <v>0</v>
      </c>
      <c r="AF12" s="84">
        <f t="shared" si="25"/>
        <v>0</v>
      </c>
      <c r="AG12" s="84">
        <f t="shared" si="26"/>
        <v>0</v>
      </c>
      <c r="AH12" s="84">
        <f t="shared" si="27"/>
        <v>0</v>
      </c>
      <c r="AI12" s="84">
        <f t="shared" si="28"/>
        <v>0</v>
      </c>
      <c r="AJ12" s="84">
        <f t="shared" si="29"/>
        <v>0</v>
      </c>
      <c r="AK12" s="84">
        <f t="shared" si="30"/>
        <v>0</v>
      </c>
      <c r="AL12" s="84">
        <f t="shared" si="31"/>
        <v>0</v>
      </c>
      <c r="AM12" s="84">
        <f t="shared" si="32"/>
        <v>0</v>
      </c>
      <c r="AN12" s="84">
        <f t="shared" si="33"/>
        <v>0</v>
      </c>
      <c r="AO12" s="84">
        <f t="shared" si="34"/>
        <v>0</v>
      </c>
      <c r="AP12" s="84">
        <f t="shared" si="35"/>
        <v>0</v>
      </c>
      <c r="AQ12" s="84">
        <f t="shared" si="36"/>
        <v>0</v>
      </c>
      <c r="AR12" s="84">
        <f t="shared" si="37"/>
        <v>0</v>
      </c>
      <c r="AS12" s="84">
        <f t="shared" si="38"/>
        <v>0</v>
      </c>
      <c r="AT12" s="84">
        <f t="shared" si="39"/>
        <v>0</v>
      </c>
      <c r="AU12" s="84">
        <f t="shared" si="40"/>
        <v>0</v>
      </c>
      <c r="AV12" s="84">
        <f t="shared" si="41"/>
        <v>0</v>
      </c>
      <c r="AW12" s="84">
        <f t="shared" si="42"/>
        <v>0</v>
      </c>
      <c r="AX12" s="84">
        <f t="shared" si="43"/>
        <v>0</v>
      </c>
      <c r="AY12" s="84">
        <f t="shared" si="44"/>
        <v>0</v>
      </c>
      <c r="AZ12" s="84">
        <f t="shared" si="45"/>
        <v>0</v>
      </c>
      <c r="BA12" s="84">
        <f t="shared" si="46"/>
        <v>0</v>
      </c>
      <c r="BB12" s="84">
        <f t="shared" si="47"/>
        <v>0</v>
      </c>
      <c r="BC12" s="84">
        <f t="shared" si="48"/>
        <v>0</v>
      </c>
      <c r="BD12" s="84">
        <f t="shared" si="49"/>
        <v>0</v>
      </c>
      <c r="BE12" s="84">
        <f t="shared" si="50"/>
        <v>0</v>
      </c>
      <c r="BF12" s="84">
        <f t="shared" si="51"/>
        <v>0</v>
      </c>
      <c r="BG12" s="84">
        <f t="shared" si="52"/>
        <v>0</v>
      </c>
      <c r="BH12" s="84">
        <f t="shared" si="53"/>
        <v>0</v>
      </c>
      <c r="BI12" s="84">
        <f t="shared" si="54"/>
        <v>0</v>
      </c>
      <c r="BJ12" s="84">
        <f t="shared" si="55"/>
        <v>0</v>
      </c>
      <c r="BK12" s="84">
        <f t="shared" si="56"/>
        <v>0</v>
      </c>
      <c r="BL12" s="84">
        <f t="shared" si="57"/>
        <v>0</v>
      </c>
      <c r="BM12" s="84">
        <f t="shared" si="58"/>
        <v>0</v>
      </c>
      <c r="BN12" s="84">
        <f t="shared" si="59"/>
        <v>0</v>
      </c>
      <c r="BO12" s="84">
        <f t="shared" si="60"/>
        <v>0</v>
      </c>
      <c r="BP12" s="84">
        <f t="shared" si="61"/>
        <v>0</v>
      </c>
      <c r="BQ12" s="84">
        <f t="shared" si="62"/>
        <v>0</v>
      </c>
      <c r="BR12" s="84">
        <f t="shared" si="63"/>
        <v>0</v>
      </c>
      <c r="BS12" s="84">
        <f t="shared" si="64"/>
        <v>0</v>
      </c>
      <c r="BT12" s="84">
        <f t="shared" si="65"/>
        <v>0</v>
      </c>
      <c r="BU12" s="84">
        <f t="shared" si="66"/>
        <v>0</v>
      </c>
      <c r="BV12" s="84">
        <f t="shared" si="67"/>
        <v>0</v>
      </c>
      <c r="BW12" s="84">
        <f t="shared" si="68"/>
        <v>0</v>
      </c>
      <c r="BX12" s="84">
        <f t="shared" si="69"/>
        <v>0</v>
      </c>
      <c r="BY12" s="84">
        <f t="shared" si="70"/>
        <v>0</v>
      </c>
      <c r="BZ12" s="84">
        <f t="shared" si="71"/>
        <v>0</v>
      </c>
      <c r="CA12" s="84">
        <f t="shared" si="72"/>
        <v>0</v>
      </c>
      <c r="CB12" s="84">
        <f t="shared" si="73"/>
        <v>0</v>
      </c>
      <c r="CC12" s="84">
        <f t="shared" si="74"/>
        <v>0</v>
      </c>
      <c r="CD12" s="84">
        <f t="shared" si="75"/>
        <v>0</v>
      </c>
      <c r="CE12" s="84">
        <f t="shared" si="76"/>
        <v>0</v>
      </c>
      <c r="CF12" s="84">
        <f t="shared" si="77"/>
        <v>0</v>
      </c>
      <c r="CG12" s="84">
        <f t="shared" si="78"/>
        <v>0</v>
      </c>
      <c r="CH12" s="84">
        <f t="shared" si="79"/>
        <v>0</v>
      </c>
      <c r="CI12" s="84">
        <f t="shared" si="80"/>
        <v>0</v>
      </c>
      <c r="CJ12" s="84">
        <f t="shared" si="81"/>
        <v>0</v>
      </c>
      <c r="CK12" s="84">
        <f t="shared" si="82"/>
        <v>0</v>
      </c>
      <c r="CL12" s="84">
        <f t="shared" si="83"/>
        <v>0</v>
      </c>
      <c r="CM12" s="84">
        <f t="shared" si="84"/>
        <v>0</v>
      </c>
      <c r="CN12" s="84">
        <f t="shared" si="85"/>
        <v>0</v>
      </c>
      <c r="CO12" s="84">
        <f t="shared" si="86"/>
        <v>0</v>
      </c>
      <c r="CP12" s="84">
        <f t="shared" si="87"/>
        <v>0</v>
      </c>
      <c r="CQ12" s="84">
        <f t="shared" si="88"/>
        <v>0</v>
      </c>
      <c r="CR12" s="84">
        <f t="shared" si="89"/>
        <v>0</v>
      </c>
      <c r="CS12" s="84">
        <f t="shared" si="90"/>
        <v>0</v>
      </c>
      <c r="CT12" s="84">
        <f t="shared" si="91"/>
        <v>0</v>
      </c>
      <c r="CU12" s="84">
        <f t="shared" si="92"/>
        <v>0</v>
      </c>
      <c r="CV12" s="84">
        <f t="shared" si="93"/>
        <v>0</v>
      </c>
      <c r="CW12" s="84">
        <f t="shared" si="94"/>
        <v>0</v>
      </c>
      <c r="CX12" s="84">
        <f t="shared" si="95"/>
        <v>0</v>
      </c>
    </row>
    <row r="13" spans="1:102" ht="14.25">
      <c r="A13" s="78">
        <f t="shared" si="96"/>
        <v>2</v>
      </c>
      <c r="B13" s="79"/>
      <c r="C13" s="80"/>
      <c r="D13" s="81"/>
      <c r="E13" s="82"/>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si="96"/>
        <v>3</v>
      </c>
      <c r="B14" s="79"/>
      <c r="C14" s="80"/>
      <c r="D14" s="81"/>
      <c r="E14" s="82"/>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4</v>
      </c>
      <c r="B15" s="79"/>
      <c r="C15" s="80"/>
      <c r="D15" s="81"/>
      <c r="E15" s="82"/>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5</v>
      </c>
      <c r="B16" s="79"/>
      <c r="C16" s="80"/>
      <c r="D16" s="81"/>
      <c r="E16" s="82"/>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6</v>
      </c>
      <c r="B17" s="79"/>
      <c r="C17" s="80"/>
      <c r="D17" s="81"/>
      <c r="E17" s="82"/>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ht="14.25">
      <c r="A18" s="78">
        <f t="shared" ref="A18:A73" si="97">+A17+1</f>
        <v>7</v>
      </c>
      <c r="B18" s="79"/>
      <c r="C18" s="80"/>
      <c r="D18" s="81"/>
      <c r="E18" s="82"/>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ht="14.25">
      <c r="A19" s="78">
        <f t="shared" si="97"/>
        <v>8</v>
      </c>
      <c r="B19" s="79"/>
      <c r="C19" s="80"/>
      <c r="D19" s="81"/>
      <c r="E19" s="82"/>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ht="14.25">
      <c r="A20" s="78">
        <f t="shared" si="97"/>
        <v>9</v>
      </c>
      <c r="B20" s="79"/>
      <c r="C20" s="80"/>
      <c r="D20" s="81"/>
      <c r="E20" s="82"/>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ht="14.25">
      <c r="A21" s="78">
        <f t="shared" si="97"/>
        <v>10</v>
      </c>
      <c r="B21" s="79"/>
      <c r="C21" s="80"/>
      <c r="D21" s="81"/>
      <c r="E21" s="82"/>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ht="14.25">
      <c r="A22" s="78">
        <f t="shared" si="97"/>
        <v>11</v>
      </c>
      <c r="B22" s="79"/>
      <c r="C22" s="80"/>
      <c r="D22" s="81"/>
      <c r="E22" s="82"/>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ht="14.25">
      <c r="A23" s="78">
        <f t="shared" si="97"/>
        <v>12</v>
      </c>
      <c r="B23" s="79"/>
      <c r="C23" s="80"/>
      <c r="D23" s="81"/>
      <c r="E23" s="82"/>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ht="14.25">
      <c r="A24" s="78">
        <f t="shared" si="97"/>
        <v>13</v>
      </c>
      <c r="B24" s="79"/>
      <c r="C24" s="80"/>
      <c r="D24" s="81"/>
      <c r="E24" s="82"/>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ht="14.25">
      <c r="A25" s="78">
        <f t="shared" si="97"/>
        <v>14</v>
      </c>
      <c r="B25" s="79"/>
      <c r="C25" s="80"/>
      <c r="D25" s="81"/>
      <c r="E25" s="82"/>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ht="14.25">
      <c r="A26" s="78">
        <f t="shared" si="97"/>
        <v>15</v>
      </c>
      <c r="B26" s="79"/>
      <c r="C26" s="80"/>
      <c r="D26" s="81"/>
      <c r="E26" s="82"/>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ht="14.25">
      <c r="A27" s="78">
        <f t="shared" si="97"/>
        <v>16</v>
      </c>
      <c r="B27" s="79"/>
      <c r="C27" s="80"/>
      <c r="D27" s="81"/>
      <c r="E27" s="82"/>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ht="14.25">
      <c r="A28" s="78">
        <f t="shared" si="97"/>
        <v>17</v>
      </c>
      <c r="B28" s="79"/>
      <c r="C28" s="80"/>
      <c r="D28" s="81"/>
      <c r="E28" s="82"/>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ht="14.25">
      <c r="A29" s="78">
        <f t="shared" si="97"/>
        <v>18</v>
      </c>
      <c r="B29" s="79"/>
      <c r="C29" s="80"/>
      <c r="D29" s="81"/>
      <c r="E29" s="82"/>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ht="14.25">
      <c r="A30" s="78">
        <f t="shared" si="97"/>
        <v>19</v>
      </c>
      <c r="B30" s="79"/>
      <c r="C30" s="80"/>
      <c r="D30" s="81"/>
      <c r="E30" s="82"/>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ht="14.25">
      <c r="A31" s="78">
        <f t="shared" si="97"/>
        <v>20</v>
      </c>
      <c r="B31" s="79"/>
      <c r="C31" s="80"/>
      <c r="D31" s="81"/>
      <c r="E31" s="82"/>
      <c r="F31" s="83"/>
      <c r="G31" s="84">
        <f t="shared" ref="G31:G46" si="98">IF($F31=1,($E31),0)</f>
        <v>0</v>
      </c>
      <c r="H31" s="84">
        <f t="shared" ref="H31:H46" si="99">IF($F31=2,($E31),0)</f>
        <v>0</v>
      </c>
      <c r="I31" s="84">
        <f t="shared" ref="I31:I46" si="100">IF($F31=3,($E31),0)</f>
        <v>0</v>
      </c>
      <c r="J31" s="84">
        <f t="shared" ref="J31:J46" si="101">IF($F31=4,($E31),0)</f>
        <v>0</v>
      </c>
      <c r="K31" s="84">
        <f t="shared" ref="K31:K46" si="102">IF($F31=5,($E31),0)</f>
        <v>0</v>
      </c>
      <c r="L31" s="84">
        <f t="shared" ref="L31:L46" si="103">IF($F31=6,($E31),0)</f>
        <v>0</v>
      </c>
      <c r="M31" s="84">
        <f t="shared" ref="M31:M46" si="104">IF($F31=7,($E31),0)</f>
        <v>0</v>
      </c>
      <c r="N31" s="84">
        <f t="shared" ref="N31:N46" si="105">IF($F31=8,($E31),0)</f>
        <v>0</v>
      </c>
      <c r="O31" s="84">
        <f t="shared" ref="O31:O46" si="106">IF($F31=9,($E31),0)</f>
        <v>0</v>
      </c>
      <c r="P31" s="84">
        <f t="shared" ref="P31:P46" si="107">IF($F31=10,($E31),0)</f>
        <v>0</v>
      </c>
      <c r="Q31" s="84">
        <f t="shared" ref="Q31:Q46" si="108">IF($F31=11,($E31),0)</f>
        <v>0</v>
      </c>
      <c r="R31" s="84">
        <f t="shared" ref="R31:R46" si="109">IF($F31=12,($E31),0)</f>
        <v>0</v>
      </c>
      <c r="S31" s="84">
        <f t="shared" ref="S31:S46" si="110">IF($F31=13,($E31),0)</f>
        <v>0</v>
      </c>
      <c r="T31" s="84">
        <f t="shared" ref="T31:T46" si="111">IF($F31=14,($E31),0)</f>
        <v>0</v>
      </c>
      <c r="U31" s="84">
        <f t="shared" ref="U31:U46" si="112">IF($F31=15,($E31),0)</f>
        <v>0</v>
      </c>
      <c r="V31" s="84">
        <f t="shared" ref="V31:V46" si="113">IF($F31=16,($E31),0)</f>
        <v>0</v>
      </c>
      <c r="W31" s="84">
        <f t="shared" ref="W31:W46" si="114">IF($F31=17,($E31),0)</f>
        <v>0</v>
      </c>
      <c r="X31" s="84">
        <f t="shared" ref="X31:X46" si="115">IF($F31=18,($E31),0)</f>
        <v>0</v>
      </c>
      <c r="Y31" s="84">
        <f t="shared" ref="Y31:Y46" si="116">IF($F31=19,($E31),0)</f>
        <v>0</v>
      </c>
      <c r="Z31" s="84">
        <f t="shared" ref="Z31:Z46" si="117">IF($F31=30,($E31),0)</f>
        <v>0</v>
      </c>
      <c r="AA31" s="84">
        <f t="shared" ref="AA31:AA46" si="118">IF($F31=31,($E31),0)</f>
        <v>0</v>
      </c>
      <c r="AB31" s="84">
        <f t="shared" ref="AB31:AB46" si="119">IF($F31=32,($E31),0)</f>
        <v>0</v>
      </c>
      <c r="AC31" s="84">
        <f t="shared" ref="AC31:AC46" si="120">IF($F31=33,($E31),0)</f>
        <v>0</v>
      </c>
      <c r="AD31" s="84">
        <f t="shared" ref="AD31:AD46" si="121">IF($F31=34,($E31),0)</f>
        <v>0</v>
      </c>
      <c r="AE31" s="84">
        <f t="shared" ref="AE31:AE46" si="122">IF($F31=35,($E31),0)</f>
        <v>0</v>
      </c>
      <c r="AF31" s="84">
        <f t="shared" ref="AF31:AF46" si="123">IF($F31=36,($E31),0)</f>
        <v>0</v>
      </c>
      <c r="AG31" s="84">
        <f t="shared" ref="AG31:AG46" si="124">IF($F31=37,($E31),0)</f>
        <v>0</v>
      </c>
      <c r="AH31" s="84">
        <f t="shared" ref="AH31:AH46" si="125">IF($F31=38,($E31),0)</f>
        <v>0</v>
      </c>
      <c r="AI31" s="84">
        <f t="shared" ref="AI31:AI46" si="126">IF($F31=39,($E31),0)</f>
        <v>0</v>
      </c>
      <c r="AJ31" s="84">
        <f t="shared" ref="AJ31:AJ46" si="127">IF($F31=40,($E31),0)</f>
        <v>0</v>
      </c>
      <c r="AK31" s="84">
        <f t="shared" ref="AK31:AK46" si="128">IF($F31=41,($E31),0)</f>
        <v>0</v>
      </c>
      <c r="AL31" s="84">
        <f t="shared" ref="AL31:AL46" si="129">IF($F31=42,($E31),0)</f>
        <v>0</v>
      </c>
      <c r="AM31" s="84">
        <f t="shared" ref="AM31:AM46" si="130">IF($F31=43,($E31),0)</f>
        <v>0</v>
      </c>
      <c r="AN31" s="84">
        <f t="shared" ref="AN31:AN46" si="131">IF($F31=44,($E31),0)</f>
        <v>0</v>
      </c>
      <c r="AO31" s="84">
        <f t="shared" ref="AO31:AO46" si="132">IF($F31=45,($E31),0)</f>
        <v>0</v>
      </c>
      <c r="AP31" s="84">
        <f t="shared" ref="AP31:AP46" si="133">IF($F31=46,($E31),0)</f>
        <v>0</v>
      </c>
      <c r="AQ31" s="84">
        <f t="shared" ref="AQ31:AQ46" si="134">IF($F31=47,($E31),0)</f>
        <v>0</v>
      </c>
      <c r="AR31" s="84">
        <f t="shared" ref="AR31:AR46" si="135">IF($F31=48,($E31),0)</f>
        <v>0</v>
      </c>
      <c r="AS31" s="84">
        <f t="shared" ref="AS31:AS46" si="136">IF($F31=49,($E31),0)</f>
        <v>0</v>
      </c>
      <c r="AT31" s="84">
        <f t="shared" ref="AT31:AT46" si="137">IF($F31=50,($E31),0)</f>
        <v>0</v>
      </c>
      <c r="AU31" s="84">
        <f t="shared" ref="AU31:AU46" si="138">IF($F31=51,($E31),0)</f>
        <v>0</v>
      </c>
      <c r="AV31" s="84">
        <f t="shared" ref="AV31:AV46" si="139">IF($F31=52,($E31),0)</f>
        <v>0</v>
      </c>
      <c r="AW31" s="84">
        <f t="shared" ref="AW31:AW46" si="140">IF($F31=53,($E31),0)</f>
        <v>0</v>
      </c>
      <c r="AX31" s="84">
        <f t="shared" ref="AX31:AX46" si="141">IF($F31=54,($E31),0)</f>
        <v>0</v>
      </c>
      <c r="AY31" s="84">
        <f t="shared" ref="AY31:AY46" si="142">IF($F31=55,($E31),0)</f>
        <v>0</v>
      </c>
      <c r="AZ31" s="84">
        <f t="shared" ref="AZ31:AZ46" si="143">IF($F31=56,($E31),0)</f>
        <v>0</v>
      </c>
      <c r="BA31" s="84">
        <f t="shared" ref="BA31:BA46" si="144">IF($F31=60,($E31),0)</f>
        <v>0</v>
      </c>
      <c r="BB31" s="84">
        <f t="shared" ref="BB31:BB46" si="145">IF($F31=61,($E31),0)</f>
        <v>0</v>
      </c>
      <c r="BC31" s="84">
        <f t="shared" ref="BC31:BC46" si="146">IF($F31=62,($E31),0)</f>
        <v>0</v>
      </c>
      <c r="BD31" s="84">
        <f t="shared" ref="BD31:BD46" si="147">IF($F31=63,($E31),0)</f>
        <v>0</v>
      </c>
      <c r="BE31" s="84">
        <f t="shared" ref="BE31:BE46" si="148">IF($F31=64,($E31),0)</f>
        <v>0</v>
      </c>
      <c r="BF31" s="84">
        <f t="shared" ref="BF31:BF46" si="149">IF($F31=65,($E31),0)</f>
        <v>0</v>
      </c>
      <c r="BG31" s="84">
        <f t="shared" ref="BG31:BG46" si="150">IF($F31=66,($E31),0)</f>
        <v>0</v>
      </c>
      <c r="BH31" s="84">
        <f t="shared" ref="BH31:BH46" si="151">IF($F31=67,($E31),0)</f>
        <v>0</v>
      </c>
      <c r="BI31" s="84">
        <f t="shared" ref="BI31:BI46" si="152">IF($F31=68,($E31),0)</f>
        <v>0</v>
      </c>
      <c r="BJ31" s="84">
        <f t="shared" ref="BJ31:BJ46" si="153">IF($F31=69,($E31),0)</f>
        <v>0</v>
      </c>
      <c r="BK31" s="84">
        <f t="shared" ref="BK31:BK46" si="154">IF($F31=70,($E31),0)</f>
        <v>0</v>
      </c>
      <c r="BL31" s="84">
        <f t="shared" ref="BL31:BL46" si="155">IF($F31=71,($E31),0)</f>
        <v>0</v>
      </c>
      <c r="BM31" s="84">
        <f t="shared" ref="BM31:BM46" si="156">IF($F31=72,($E31),0)</f>
        <v>0</v>
      </c>
      <c r="BN31" s="84">
        <f t="shared" ref="BN31:BN46" si="157">IF($F31=73,($E31),0)</f>
        <v>0</v>
      </c>
      <c r="BO31" s="84">
        <f t="shared" ref="BO31:BO46" si="158">IF($F31=74,($E31),0)</f>
        <v>0</v>
      </c>
      <c r="BP31" s="84">
        <f t="shared" ref="BP31:BP46" si="159">IF($F31=75,($E31),0)</f>
        <v>0</v>
      </c>
      <c r="BQ31" s="84">
        <f t="shared" ref="BQ31:BQ46" si="160">IF($F31=76,($E31),0)</f>
        <v>0</v>
      </c>
      <c r="BR31" s="84">
        <f t="shared" ref="BR31:BR46" si="161">IF($F31=77,($E31),0)</f>
        <v>0</v>
      </c>
      <c r="BS31" s="84">
        <f t="shared" ref="BS31:BS46" si="162">IF($F31=78,($E31),0)</f>
        <v>0</v>
      </c>
      <c r="BT31" s="84">
        <f t="shared" ref="BT31:BT46" si="163">IF($F31=79,($E31),0)</f>
        <v>0</v>
      </c>
      <c r="BU31" s="84">
        <f t="shared" ref="BU31:BU46" si="164">IF($F31=80,($E31),0)</f>
        <v>0</v>
      </c>
      <c r="BV31" s="84">
        <f t="shared" ref="BV31:BV46" si="165">IF($F31=81,($E31),0)</f>
        <v>0</v>
      </c>
      <c r="BW31" s="84">
        <f t="shared" ref="BW31:BW46" si="166">IF($F31=82,($E31),0)</f>
        <v>0</v>
      </c>
      <c r="BX31" s="84">
        <f t="shared" ref="BX31:BX46" si="167">IF($F31=83,($E31),0)</f>
        <v>0</v>
      </c>
      <c r="BY31" s="84">
        <f t="shared" ref="BY31:BY46" si="168">IF($F31=84,($E31),0)</f>
        <v>0</v>
      </c>
      <c r="BZ31" s="84">
        <f t="shared" ref="BZ31:BZ46" si="169">IF($F31=85,($E31),0)</f>
        <v>0</v>
      </c>
      <c r="CA31" s="84">
        <f t="shared" ref="CA31:CA46" si="170">IF($F31=86,($E31),0)</f>
        <v>0</v>
      </c>
      <c r="CB31" s="84">
        <f t="shared" ref="CB31:CB46" si="171">IF($F31=87,($E31),0)</f>
        <v>0</v>
      </c>
      <c r="CC31" s="84">
        <f t="shared" ref="CC31:CC46" si="172">IF($F31=88,($E31),0)</f>
        <v>0</v>
      </c>
      <c r="CD31" s="84">
        <f t="shared" ref="CD31:CD46" si="173">IF($F31=90,($E31),0)</f>
        <v>0</v>
      </c>
      <c r="CE31" s="84">
        <f t="shared" ref="CE31:CE46" si="174">IF($F31=91,($E31),0)</f>
        <v>0</v>
      </c>
      <c r="CF31" s="84">
        <f t="shared" ref="CF31:CF46" si="175">IF($F31=92,($E31),0)</f>
        <v>0</v>
      </c>
      <c r="CG31" s="84">
        <f t="shared" ref="CG31:CG46" si="176">IF($F31=93,($E31),0)</f>
        <v>0</v>
      </c>
      <c r="CH31" s="84">
        <f t="shared" ref="CH31:CH46" si="177">IF($F31=100,($E31),0)</f>
        <v>0</v>
      </c>
      <c r="CI31" s="84">
        <f t="shared" ref="CI31:CI46" si="178">IF($F31=101,($E31),0)</f>
        <v>0</v>
      </c>
      <c r="CJ31" s="84">
        <f t="shared" ref="CJ31:CJ46" si="179">IF($F31=102,($E31),0)</f>
        <v>0</v>
      </c>
      <c r="CK31" s="84">
        <f t="shared" ref="CK31:CK46" si="180">IF($F31=103,($E31),0)</f>
        <v>0</v>
      </c>
      <c r="CL31" s="84">
        <f t="shared" ref="CL31:CL46" si="181">IF($F31=104,($E31),0)</f>
        <v>0</v>
      </c>
      <c r="CM31" s="84">
        <f t="shared" ref="CM31:CM46" si="182">IF($F31=110,($E31),0)</f>
        <v>0</v>
      </c>
      <c r="CN31" s="84">
        <f t="shared" ref="CN31:CN46" si="183">IF($F31=111,($E31),0)</f>
        <v>0</v>
      </c>
      <c r="CO31" s="84">
        <f t="shared" ref="CO31:CO46" si="184">IF($F31=112,($E31),0)</f>
        <v>0</v>
      </c>
      <c r="CP31" s="84">
        <f t="shared" ref="CP31:CP46" si="185">IF($F31=113,($E31),0)</f>
        <v>0</v>
      </c>
      <c r="CQ31" s="84">
        <f t="shared" ref="CQ31:CQ46" si="186">IF($F31=114,($E31),0)</f>
        <v>0</v>
      </c>
      <c r="CR31" s="84">
        <f t="shared" ref="CR31:CR46" si="187">IF($F31=115,($E31),0)</f>
        <v>0</v>
      </c>
      <c r="CS31" s="84">
        <f t="shared" ref="CS31:CS46" si="188">IF($F31=116,($E31),0)</f>
        <v>0</v>
      </c>
      <c r="CT31" s="84">
        <f t="shared" ref="CT31:CT46" si="189">IF($F31=117,($E31),0)</f>
        <v>0</v>
      </c>
      <c r="CU31" s="84">
        <f t="shared" ref="CU31:CU46" si="190">IF($F31=118,($E31),0)</f>
        <v>0</v>
      </c>
      <c r="CV31" s="84">
        <f t="shared" ref="CV31:CV46" si="191">IF($F31=119,($E31),0)</f>
        <v>0</v>
      </c>
      <c r="CW31" s="84">
        <f t="shared" ref="CW31:CW46" si="192">IF($F31=200,($E31),0)</f>
        <v>0</v>
      </c>
      <c r="CX31" s="84">
        <f t="shared" ref="CX31:CX46" si="193">IF($F31=301,($E31),0)</f>
        <v>0</v>
      </c>
    </row>
    <row r="32" spans="1:102" ht="14.25">
      <c r="A32" s="78">
        <f t="shared" si="97"/>
        <v>21</v>
      </c>
      <c r="B32" s="79"/>
      <c r="C32" s="80"/>
      <c r="D32" s="81"/>
      <c r="E32" s="82"/>
      <c r="F32" s="83"/>
      <c r="G32" s="84">
        <f t="shared" si="98"/>
        <v>0</v>
      </c>
      <c r="H32" s="84">
        <f t="shared" si="99"/>
        <v>0</v>
      </c>
      <c r="I32" s="84">
        <f t="shared" si="100"/>
        <v>0</v>
      </c>
      <c r="J32" s="84">
        <f t="shared" si="101"/>
        <v>0</v>
      </c>
      <c r="K32" s="84">
        <f t="shared" si="102"/>
        <v>0</v>
      </c>
      <c r="L32" s="84">
        <f t="shared" si="103"/>
        <v>0</v>
      </c>
      <c r="M32" s="84">
        <f t="shared" si="104"/>
        <v>0</v>
      </c>
      <c r="N32" s="84">
        <f t="shared" si="105"/>
        <v>0</v>
      </c>
      <c r="O32" s="84">
        <f t="shared" si="106"/>
        <v>0</v>
      </c>
      <c r="P32" s="84">
        <f t="shared" si="107"/>
        <v>0</v>
      </c>
      <c r="Q32" s="84">
        <f t="shared" si="108"/>
        <v>0</v>
      </c>
      <c r="R32" s="84">
        <f t="shared" si="109"/>
        <v>0</v>
      </c>
      <c r="S32" s="84">
        <f t="shared" si="110"/>
        <v>0</v>
      </c>
      <c r="T32" s="84">
        <f t="shared" si="111"/>
        <v>0</v>
      </c>
      <c r="U32" s="84">
        <f t="shared" si="112"/>
        <v>0</v>
      </c>
      <c r="V32" s="84">
        <f t="shared" si="113"/>
        <v>0</v>
      </c>
      <c r="W32" s="84">
        <f t="shared" si="114"/>
        <v>0</v>
      </c>
      <c r="X32" s="84">
        <f t="shared" si="115"/>
        <v>0</v>
      </c>
      <c r="Y32" s="84">
        <f t="shared" si="116"/>
        <v>0</v>
      </c>
      <c r="Z32" s="84">
        <f t="shared" si="117"/>
        <v>0</v>
      </c>
      <c r="AA32" s="84">
        <f t="shared" si="118"/>
        <v>0</v>
      </c>
      <c r="AB32" s="84">
        <f t="shared" si="119"/>
        <v>0</v>
      </c>
      <c r="AC32" s="84">
        <f t="shared" si="120"/>
        <v>0</v>
      </c>
      <c r="AD32" s="84">
        <f t="shared" si="121"/>
        <v>0</v>
      </c>
      <c r="AE32" s="84">
        <f t="shared" si="122"/>
        <v>0</v>
      </c>
      <c r="AF32" s="84">
        <f t="shared" si="123"/>
        <v>0</v>
      </c>
      <c r="AG32" s="84">
        <f t="shared" si="124"/>
        <v>0</v>
      </c>
      <c r="AH32" s="84">
        <f t="shared" si="125"/>
        <v>0</v>
      </c>
      <c r="AI32" s="84">
        <f t="shared" si="126"/>
        <v>0</v>
      </c>
      <c r="AJ32" s="84">
        <f t="shared" si="127"/>
        <v>0</v>
      </c>
      <c r="AK32" s="84">
        <f t="shared" si="128"/>
        <v>0</v>
      </c>
      <c r="AL32" s="84">
        <f t="shared" si="129"/>
        <v>0</v>
      </c>
      <c r="AM32" s="84">
        <f t="shared" si="130"/>
        <v>0</v>
      </c>
      <c r="AN32" s="84">
        <f t="shared" si="131"/>
        <v>0</v>
      </c>
      <c r="AO32" s="84">
        <f t="shared" si="132"/>
        <v>0</v>
      </c>
      <c r="AP32" s="84">
        <f t="shared" si="133"/>
        <v>0</v>
      </c>
      <c r="AQ32" s="84">
        <f t="shared" si="134"/>
        <v>0</v>
      </c>
      <c r="AR32" s="84">
        <f t="shared" si="135"/>
        <v>0</v>
      </c>
      <c r="AS32" s="84">
        <f t="shared" si="136"/>
        <v>0</v>
      </c>
      <c r="AT32" s="84">
        <f t="shared" si="137"/>
        <v>0</v>
      </c>
      <c r="AU32" s="84">
        <f t="shared" si="138"/>
        <v>0</v>
      </c>
      <c r="AV32" s="84">
        <f t="shared" si="139"/>
        <v>0</v>
      </c>
      <c r="AW32" s="84">
        <f t="shared" si="140"/>
        <v>0</v>
      </c>
      <c r="AX32" s="84">
        <f t="shared" si="141"/>
        <v>0</v>
      </c>
      <c r="AY32" s="84">
        <f t="shared" si="142"/>
        <v>0</v>
      </c>
      <c r="AZ32" s="84">
        <f t="shared" si="143"/>
        <v>0</v>
      </c>
      <c r="BA32" s="84">
        <f t="shared" si="144"/>
        <v>0</v>
      </c>
      <c r="BB32" s="84">
        <f t="shared" si="145"/>
        <v>0</v>
      </c>
      <c r="BC32" s="84">
        <f t="shared" si="146"/>
        <v>0</v>
      </c>
      <c r="BD32" s="84">
        <f t="shared" si="147"/>
        <v>0</v>
      </c>
      <c r="BE32" s="84">
        <f t="shared" si="148"/>
        <v>0</v>
      </c>
      <c r="BF32" s="84">
        <f t="shared" si="149"/>
        <v>0</v>
      </c>
      <c r="BG32" s="84">
        <f t="shared" si="150"/>
        <v>0</v>
      </c>
      <c r="BH32" s="84">
        <f t="shared" si="151"/>
        <v>0</v>
      </c>
      <c r="BI32" s="84">
        <f t="shared" si="152"/>
        <v>0</v>
      </c>
      <c r="BJ32" s="84">
        <f t="shared" si="153"/>
        <v>0</v>
      </c>
      <c r="BK32" s="84">
        <f t="shared" si="154"/>
        <v>0</v>
      </c>
      <c r="BL32" s="84">
        <f t="shared" si="155"/>
        <v>0</v>
      </c>
      <c r="BM32" s="84">
        <f t="shared" si="156"/>
        <v>0</v>
      </c>
      <c r="BN32" s="84">
        <f t="shared" si="157"/>
        <v>0</v>
      </c>
      <c r="BO32" s="84">
        <f t="shared" si="158"/>
        <v>0</v>
      </c>
      <c r="BP32" s="84">
        <f t="shared" si="159"/>
        <v>0</v>
      </c>
      <c r="BQ32" s="84">
        <f t="shared" si="160"/>
        <v>0</v>
      </c>
      <c r="BR32" s="84">
        <f t="shared" si="161"/>
        <v>0</v>
      </c>
      <c r="BS32" s="84">
        <f t="shared" si="162"/>
        <v>0</v>
      </c>
      <c r="BT32" s="84">
        <f t="shared" si="163"/>
        <v>0</v>
      </c>
      <c r="BU32" s="84">
        <f t="shared" si="164"/>
        <v>0</v>
      </c>
      <c r="BV32" s="84">
        <f t="shared" si="165"/>
        <v>0</v>
      </c>
      <c r="BW32" s="84">
        <f t="shared" si="166"/>
        <v>0</v>
      </c>
      <c r="BX32" s="84">
        <f t="shared" si="167"/>
        <v>0</v>
      </c>
      <c r="BY32" s="84">
        <f t="shared" si="168"/>
        <v>0</v>
      </c>
      <c r="BZ32" s="84">
        <f t="shared" si="169"/>
        <v>0</v>
      </c>
      <c r="CA32" s="84">
        <f t="shared" si="170"/>
        <v>0</v>
      </c>
      <c r="CB32" s="84">
        <f t="shared" si="171"/>
        <v>0</v>
      </c>
      <c r="CC32" s="84">
        <f t="shared" si="172"/>
        <v>0</v>
      </c>
      <c r="CD32" s="84">
        <f t="shared" si="173"/>
        <v>0</v>
      </c>
      <c r="CE32" s="84">
        <f t="shared" si="174"/>
        <v>0</v>
      </c>
      <c r="CF32" s="84">
        <f t="shared" si="175"/>
        <v>0</v>
      </c>
      <c r="CG32" s="84">
        <f t="shared" si="176"/>
        <v>0</v>
      </c>
      <c r="CH32" s="84">
        <f t="shared" si="177"/>
        <v>0</v>
      </c>
      <c r="CI32" s="84">
        <f t="shared" si="178"/>
        <v>0</v>
      </c>
      <c r="CJ32" s="84">
        <f t="shared" si="179"/>
        <v>0</v>
      </c>
      <c r="CK32" s="84">
        <f t="shared" si="180"/>
        <v>0</v>
      </c>
      <c r="CL32" s="84">
        <f t="shared" si="181"/>
        <v>0</v>
      </c>
      <c r="CM32" s="84">
        <f t="shared" si="182"/>
        <v>0</v>
      </c>
      <c r="CN32" s="84">
        <f t="shared" si="183"/>
        <v>0</v>
      </c>
      <c r="CO32" s="84">
        <f t="shared" si="184"/>
        <v>0</v>
      </c>
      <c r="CP32" s="84">
        <f t="shared" si="185"/>
        <v>0</v>
      </c>
      <c r="CQ32" s="84">
        <f t="shared" si="186"/>
        <v>0</v>
      </c>
      <c r="CR32" s="84">
        <f t="shared" si="187"/>
        <v>0</v>
      </c>
      <c r="CS32" s="84">
        <f t="shared" si="188"/>
        <v>0</v>
      </c>
      <c r="CT32" s="84">
        <f t="shared" si="189"/>
        <v>0</v>
      </c>
      <c r="CU32" s="84">
        <f t="shared" si="190"/>
        <v>0</v>
      </c>
      <c r="CV32" s="84">
        <f t="shared" si="191"/>
        <v>0</v>
      </c>
      <c r="CW32" s="84">
        <f t="shared" si="192"/>
        <v>0</v>
      </c>
      <c r="CX32" s="84">
        <f t="shared" si="193"/>
        <v>0</v>
      </c>
    </row>
    <row r="33" spans="1:102" ht="14.25">
      <c r="A33" s="78">
        <f t="shared" si="97"/>
        <v>22</v>
      </c>
      <c r="B33" s="79"/>
      <c r="C33" s="80"/>
      <c r="D33" s="81"/>
      <c r="E33" s="82"/>
      <c r="F33" s="83"/>
      <c r="G33" s="84">
        <f t="shared" si="98"/>
        <v>0</v>
      </c>
      <c r="H33" s="84">
        <f t="shared" si="99"/>
        <v>0</v>
      </c>
      <c r="I33" s="84">
        <f t="shared" si="100"/>
        <v>0</v>
      </c>
      <c r="J33" s="84">
        <f t="shared" si="101"/>
        <v>0</v>
      </c>
      <c r="K33" s="84">
        <f t="shared" si="102"/>
        <v>0</v>
      </c>
      <c r="L33" s="84">
        <f t="shared" si="103"/>
        <v>0</v>
      </c>
      <c r="M33" s="84">
        <f t="shared" si="104"/>
        <v>0</v>
      </c>
      <c r="N33" s="84">
        <f t="shared" si="105"/>
        <v>0</v>
      </c>
      <c r="O33" s="84">
        <f t="shared" si="106"/>
        <v>0</v>
      </c>
      <c r="P33" s="84">
        <f t="shared" si="107"/>
        <v>0</v>
      </c>
      <c r="Q33" s="84">
        <f t="shared" si="108"/>
        <v>0</v>
      </c>
      <c r="R33" s="84">
        <f t="shared" si="109"/>
        <v>0</v>
      </c>
      <c r="S33" s="84">
        <f t="shared" si="110"/>
        <v>0</v>
      </c>
      <c r="T33" s="84">
        <f t="shared" si="111"/>
        <v>0</v>
      </c>
      <c r="U33" s="84">
        <f t="shared" si="112"/>
        <v>0</v>
      </c>
      <c r="V33" s="84">
        <f t="shared" si="113"/>
        <v>0</v>
      </c>
      <c r="W33" s="84">
        <f t="shared" si="114"/>
        <v>0</v>
      </c>
      <c r="X33" s="84">
        <f t="shared" si="115"/>
        <v>0</v>
      </c>
      <c r="Y33" s="84">
        <f t="shared" si="116"/>
        <v>0</v>
      </c>
      <c r="Z33" s="84">
        <f t="shared" si="117"/>
        <v>0</v>
      </c>
      <c r="AA33" s="84">
        <f t="shared" si="118"/>
        <v>0</v>
      </c>
      <c r="AB33" s="84">
        <f t="shared" si="119"/>
        <v>0</v>
      </c>
      <c r="AC33" s="84">
        <f t="shared" si="120"/>
        <v>0</v>
      </c>
      <c r="AD33" s="84">
        <f t="shared" si="121"/>
        <v>0</v>
      </c>
      <c r="AE33" s="84">
        <f t="shared" si="122"/>
        <v>0</v>
      </c>
      <c r="AF33" s="84">
        <f t="shared" si="123"/>
        <v>0</v>
      </c>
      <c r="AG33" s="84">
        <f t="shared" si="124"/>
        <v>0</v>
      </c>
      <c r="AH33" s="84">
        <f t="shared" si="125"/>
        <v>0</v>
      </c>
      <c r="AI33" s="84">
        <f t="shared" si="126"/>
        <v>0</v>
      </c>
      <c r="AJ33" s="84">
        <f t="shared" si="127"/>
        <v>0</v>
      </c>
      <c r="AK33" s="84">
        <f t="shared" si="128"/>
        <v>0</v>
      </c>
      <c r="AL33" s="84">
        <f t="shared" si="129"/>
        <v>0</v>
      </c>
      <c r="AM33" s="84">
        <f t="shared" si="130"/>
        <v>0</v>
      </c>
      <c r="AN33" s="84">
        <f t="shared" si="131"/>
        <v>0</v>
      </c>
      <c r="AO33" s="84">
        <f t="shared" si="132"/>
        <v>0</v>
      </c>
      <c r="AP33" s="84">
        <f t="shared" si="133"/>
        <v>0</v>
      </c>
      <c r="AQ33" s="84">
        <f t="shared" si="134"/>
        <v>0</v>
      </c>
      <c r="AR33" s="84">
        <f t="shared" si="135"/>
        <v>0</v>
      </c>
      <c r="AS33" s="84">
        <f t="shared" si="136"/>
        <v>0</v>
      </c>
      <c r="AT33" s="84">
        <f t="shared" si="137"/>
        <v>0</v>
      </c>
      <c r="AU33" s="84">
        <f t="shared" si="138"/>
        <v>0</v>
      </c>
      <c r="AV33" s="84">
        <f t="shared" si="139"/>
        <v>0</v>
      </c>
      <c r="AW33" s="84">
        <f t="shared" si="140"/>
        <v>0</v>
      </c>
      <c r="AX33" s="84">
        <f t="shared" si="141"/>
        <v>0</v>
      </c>
      <c r="AY33" s="84">
        <f t="shared" si="142"/>
        <v>0</v>
      </c>
      <c r="AZ33" s="84">
        <f t="shared" si="143"/>
        <v>0</v>
      </c>
      <c r="BA33" s="84">
        <f t="shared" si="144"/>
        <v>0</v>
      </c>
      <c r="BB33" s="84">
        <f t="shared" si="145"/>
        <v>0</v>
      </c>
      <c r="BC33" s="84">
        <f t="shared" si="146"/>
        <v>0</v>
      </c>
      <c r="BD33" s="84">
        <f t="shared" si="147"/>
        <v>0</v>
      </c>
      <c r="BE33" s="84">
        <f t="shared" si="148"/>
        <v>0</v>
      </c>
      <c r="BF33" s="84">
        <f t="shared" si="149"/>
        <v>0</v>
      </c>
      <c r="BG33" s="84">
        <f t="shared" si="150"/>
        <v>0</v>
      </c>
      <c r="BH33" s="84">
        <f t="shared" si="151"/>
        <v>0</v>
      </c>
      <c r="BI33" s="84">
        <f t="shared" si="152"/>
        <v>0</v>
      </c>
      <c r="BJ33" s="84">
        <f t="shared" si="153"/>
        <v>0</v>
      </c>
      <c r="BK33" s="84">
        <f t="shared" si="154"/>
        <v>0</v>
      </c>
      <c r="BL33" s="84">
        <f t="shared" si="155"/>
        <v>0</v>
      </c>
      <c r="BM33" s="84">
        <f t="shared" si="156"/>
        <v>0</v>
      </c>
      <c r="BN33" s="84">
        <f t="shared" si="157"/>
        <v>0</v>
      </c>
      <c r="BO33" s="84">
        <f t="shared" si="158"/>
        <v>0</v>
      </c>
      <c r="BP33" s="84">
        <f t="shared" si="159"/>
        <v>0</v>
      </c>
      <c r="BQ33" s="84">
        <f t="shared" si="160"/>
        <v>0</v>
      </c>
      <c r="BR33" s="84">
        <f t="shared" si="161"/>
        <v>0</v>
      </c>
      <c r="BS33" s="84">
        <f t="shared" si="162"/>
        <v>0</v>
      </c>
      <c r="BT33" s="84">
        <f t="shared" si="163"/>
        <v>0</v>
      </c>
      <c r="BU33" s="84">
        <f t="shared" si="164"/>
        <v>0</v>
      </c>
      <c r="BV33" s="84">
        <f t="shared" si="165"/>
        <v>0</v>
      </c>
      <c r="BW33" s="84">
        <f t="shared" si="166"/>
        <v>0</v>
      </c>
      <c r="BX33" s="84">
        <f t="shared" si="167"/>
        <v>0</v>
      </c>
      <c r="BY33" s="84">
        <f t="shared" si="168"/>
        <v>0</v>
      </c>
      <c r="BZ33" s="84">
        <f t="shared" si="169"/>
        <v>0</v>
      </c>
      <c r="CA33" s="84">
        <f t="shared" si="170"/>
        <v>0</v>
      </c>
      <c r="CB33" s="84">
        <f t="shared" si="171"/>
        <v>0</v>
      </c>
      <c r="CC33" s="84">
        <f t="shared" si="172"/>
        <v>0</v>
      </c>
      <c r="CD33" s="84">
        <f t="shared" si="173"/>
        <v>0</v>
      </c>
      <c r="CE33" s="84">
        <f t="shared" si="174"/>
        <v>0</v>
      </c>
      <c r="CF33" s="84">
        <f t="shared" si="175"/>
        <v>0</v>
      </c>
      <c r="CG33" s="84">
        <f t="shared" si="176"/>
        <v>0</v>
      </c>
      <c r="CH33" s="84">
        <f t="shared" si="177"/>
        <v>0</v>
      </c>
      <c r="CI33" s="84">
        <f t="shared" si="178"/>
        <v>0</v>
      </c>
      <c r="CJ33" s="84">
        <f t="shared" si="179"/>
        <v>0</v>
      </c>
      <c r="CK33" s="84">
        <f t="shared" si="180"/>
        <v>0</v>
      </c>
      <c r="CL33" s="84">
        <f t="shared" si="181"/>
        <v>0</v>
      </c>
      <c r="CM33" s="84">
        <f t="shared" si="182"/>
        <v>0</v>
      </c>
      <c r="CN33" s="84">
        <f t="shared" si="183"/>
        <v>0</v>
      </c>
      <c r="CO33" s="84">
        <f t="shared" si="184"/>
        <v>0</v>
      </c>
      <c r="CP33" s="84">
        <f t="shared" si="185"/>
        <v>0</v>
      </c>
      <c r="CQ33" s="84">
        <f t="shared" si="186"/>
        <v>0</v>
      </c>
      <c r="CR33" s="84">
        <f t="shared" si="187"/>
        <v>0</v>
      </c>
      <c r="CS33" s="84">
        <f t="shared" si="188"/>
        <v>0</v>
      </c>
      <c r="CT33" s="84">
        <f t="shared" si="189"/>
        <v>0</v>
      </c>
      <c r="CU33" s="84">
        <f t="shared" si="190"/>
        <v>0</v>
      </c>
      <c r="CV33" s="84">
        <f t="shared" si="191"/>
        <v>0</v>
      </c>
      <c r="CW33" s="84">
        <f t="shared" si="192"/>
        <v>0</v>
      </c>
      <c r="CX33" s="84">
        <f t="shared" si="193"/>
        <v>0</v>
      </c>
    </row>
    <row r="34" spans="1:102" ht="14.25">
      <c r="A34" s="78">
        <f t="shared" si="97"/>
        <v>23</v>
      </c>
      <c r="B34" s="79"/>
      <c r="C34" s="80"/>
      <c r="D34" s="81"/>
      <c r="E34" s="82"/>
      <c r="F34" s="83"/>
      <c r="G34" s="84">
        <f t="shared" si="98"/>
        <v>0</v>
      </c>
      <c r="H34" s="84">
        <f t="shared" si="99"/>
        <v>0</v>
      </c>
      <c r="I34" s="84">
        <f t="shared" si="100"/>
        <v>0</v>
      </c>
      <c r="J34" s="84">
        <f t="shared" si="101"/>
        <v>0</v>
      </c>
      <c r="K34" s="84">
        <f t="shared" si="102"/>
        <v>0</v>
      </c>
      <c r="L34" s="84">
        <f t="shared" si="103"/>
        <v>0</v>
      </c>
      <c r="M34" s="84">
        <f t="shared" si="104"/>
        <v>0</v>
      </c>
      <c r="N34" s="84">
        <f t="shared" si="105"/>
        <v>0</v>
      </c>
      <c r="O34" s="84">
        <f t="shared" si="106"/>
        <v>0</v>
      </c>
      <c r="P34" s="84">
        <f t="shared" si="107"/>
        <v>0</v>
      </c>
      <c r="Q34" s="84">
        <f t="shared" si="108"/>
        <v>0</v>
      </c>
      <c r="R34" s="84">
        <f t="shared" si="109"/>
        <v>0</v>
      </c>
      <c r="S34" s="84">
        <f t="shared" si="110"/>
        <v>0</v>
      </c>
      <c r="T34" s="84">
        <f t="shared" si="111"/>
        <v>0</v>
      </c>
      <c r="U34" s="84">
        <f t="shared" si="112"/>
        <v>0</v>
      </c>
      <c r="V34" s="84">
        <f t="shared" si="113"/>
        <v>0</v>
      </c>
      <c r="W34" s="84">
        <f t="shared" si="114"/>
        <v>0</v>
      </c>
      <c r="X34" s="84">
        <f t="shared" si="115"/>
        <v>0</v>
      </c>
      <c r="Y34" s="84">
        <f t="shared" si="116"/>
        <v>0</v>
      </c>
      <c r="Z34" s="84">
        <f t="shared" si="117"/>
        <v>0</v>
      </c>
      <c r="AA34" s="84">
        <f t="shared" si="118"/>
        <v>0</v>
      </c>
      <c r="AB34" s="84">
        <f t="shared" si="119"/>
        <v>0</v>
      </c>
      <c r="AC34" s="84">
        <f t="shared" si="120"/>
        <v>0</v>
      </c>
      <c r="AD34" s="84">
        <f t="shared" si="121"/>
        <v>0</v>
      </c>
      <c r="AE34" s="84">
        <f t="shared" si="122"/>
        <v>0</v>
      </c>
      <c r="AF34" s="84">
        <f t="shared" si="123"/>
        <v>0</v>
      </c>
      <c r="AG34" s="84">
        <f t="shared" si="124"/>
        <v>0</v>
      </c>
      <c r="AH34" s="84">
        <f t="shared" si="125"/>
        <v>0</v>
      </c>
      <c r="AI34" s="84">
        <f t="shared" si="126"/>
        <v>0</v>
      </c>
      <c r="AJ34" s="84">
        <f t="shared" si="127"/>
        <v>0</v>
      </c>
      <c r="AK34" s="84">
        <f t="shared" si="128"/>
        <v>0</v>
      </c>
      <c r="AL34" s="84">
        <f t="shared" si="129"/>
        <v>0</v>
      </c>
      <c r="AM34" s="84">
        <f t="shared" si="130"/>
        <v>0</v>
      </c>
      <c r="AN34" s="84">
        <f t="shared" si="131"/>
        <v>0</v>
      </c>
      <c r="AO34" s="84">
        <f t="shared" si="132"/>
        <v>0</v>
      </c>
      <c r="AP34" s="84">
        <f t="shared" si="133"/>
        <v>0</v>
      </c>
      <c r="AQ34" s="84">
        <f t="shared" si="134"/>
        <v>0</v>
      </c>
      <c r="AR34" s="84">
        <f t="shared" si="135"/>
        <v>0</v>
      </c>
      <c r="AS34" s="84">
        <f t="shared" si="136"/>
        <v>0</v>
      </c>
      <c r="AT34" s="84">
        <f t="shared" si="137"/>
        <v>0</v>
      </c>
      <c r="AU34" s="84">
        <f t="shared" si="138"/>
        <v>0</v>
      </c>
      <c r="AV34" s="84">
        <f t="shared" si="139"/>
        <v>0</v>
      </c>
      <c r="AW34" s="84">
        <f t="shared" si="140"/>
        <v>0</v>
      </c>
      <c r="AX34" s="84">
        <f t="shared" si="141"/>
        <v>0</v>
      </c>
      <c r="AY34" s="84">
        <f t="shared" si="142"/>
        <v>0</v>
      </c>
      <c r="AZ34" s="84">
        <f t="shared" si="143"/>
        <v>0</v>
      </c>
      <c r="BA34" s="84">
        <f t="shared" si="144"/>
        <v>0</v>
      </c>
      <c r="BB34" s="84">
        <f t="shared" si="145"/>
        <v>0</v>
      </c>
      <c r="BC34" s="84">
        <f t="shared" si="146"/>
        <v>0</v>
      </c>
      <c r="BD34" s="84">
        <f t="shared" si="147"/>
        <v>0</v>
      </c>
      <c r="BE34" s="84">
        <f t="shared" si="148"/>
        <v>0</v>
      </c>
      <c r="BF34" s="84">
        <f t="shared" si="149"/>
        <v>0</v>
      </c>
      <c r="BG34" s="84">
        <f t="shared" si="150"/>
        <v>0</v>
      </c>
      <c r="BH34" s="84">
        <f t="shared" si="151"/>
        <v>0</v>
      </c>
      <c r="BI34" s="84">
        <f t="shared" si="152"/>
        <v>0</v>
      </c>
      <c r="BJ34" s="84">
        <f t="shared" si="153"/>
        <v>0</v>
      </c>
      <c r="BK34" s="84">
        <f t="shared" si="154"/>
        <v>0</v>
      </c>
      <c r="BL34" s="84">
        <f t="shared" si="155"/>
        <v>0</v>
      </c>
      <c r="BM34" s="84">
        <f t="shared" si="156"/>
        <v>0</v>
      </c>
      <c r="BN34" s="84">
        <f t="shared" si="157"/>
        <v>0</v>
      </c>
      <c r="BO34" s="84">
        <f t="shared" si="158"/>
        <v>0</v>
      </c>
      <c r="BP34" s="84">
        <f t="shared" si="159"/>
        <v>0</v>
      </c>
      <c r="BQ34" s="84">
        <f t="shared" si="160"/>
        <v>0</v>
      </c>
      <c r="BR34" s="84">
        <f t="shared" si="161"/>
        <v>0</v>
      </c>
      <c r="BS34" s="84">
        <f t="shared" si="162"/>
        <v>0</v>
      </c>
      <c r="BT34" s="84">
        <f t="shared" si="163"/>
        <v>0</v>
      </c>
      <c r="BU34" s="84">
        <f t="shared" si="164"/>
        <v>0</v>
      </c>
      <c r="BV34" s="84">
        <f t="shared" si="165"/>
        <v>0</v>
      </c>
      <c r="BW34" s="84">
        <f t="shared" si="166"/>
        <v>0</v>
      </c>
      <c r="BX34" s="84">
        <f t="shared" si="167"/>
        <v>0</v>
      </c>
      <c r="BY34" s="84">
        <f t="shared" si="168"/>
        <v>0</v>
      </c>
      <c r="BZ34" s="84">
        <f t="shared" si="169"/>
        <v>0</v>
      </c>
      <c r="CA34" s="84">
        <f t="shared" si="170"/>
        <v>0</v>
      </c>
      <c r="CB34" s="84">
        <f t="shared" si="171"/>
        <v>0</v>
      </c>
      <c r="CC34" s="84">
        <f t="shared" si="172"/>
        <v>0</v>
      </c>
      <c r="CD34" s="84">
        <f t="shared" si="173"/>
        <v>0</v>
      </c>
      <c r="CE34" s="84">
        <f t="shared" si="174"/>
        <v>0</v>
      </c>
      <c r="CF34" s="84">
        <f t="shared" si="175"/>
        <v>0</v>
      </c>
      <c r="CG34" s="84">
        <f t="shared" si="176"/>
        <v>0</v>
      </c>
      <c r="CH34" s="84">
        <f t="shared" si="177"/>
        <v>0</v>
      </c>
      <c r="CI34" s="84">
        <f t="shared" si="178"/>
        <v>0</v>
      </c>
      <c r="CJ34" s="84">
        <f t="shared" si="179"/>
        <v>0</v>
      </c>
      <c r="CK34" s="84">
        <f t="shared" si="180"/>
        <v>0</v>
      </c>
      <c r="CL34" s="84">
        <f t="shared" si="181"/>
        <v>0</v>
      </c>
      <c r="CM34" s="84">
        <f t="shared" si="182"/>
        <v>0</v>
      </c>
      <c r="CN34" s="84">
        <f t="shared" si="183"/>
        <v>0</v>
      </c>
      <c r="CO34" s="84">
        <f t="shared" si="184"/>
        <v>0</v>
      </c>
      <c r="CP34" s="84">
        <f t="shared" si="185"/>
        <v>0</v>
      </c>
      <c r="CQ34" s="84">
        <f t="shared" si="186"/>
        <v>0</v>
      </c>
      <c r="CR34" s="84">
        <f t="shared" si="187"/>
        <v>0</v>
      </c>
      <c r="CS34" s="84">
        <f t="shared" si="188"/>
        <v>0</v>
      </c>
      <c r="CT34" s="84">
        <f t="shared" si="189"/>
        <v>0</v>
      </c>
      <c r="CU34" s="84">
        <f t="shared" si="190"/>
        <v>0</v>
      </c>
      <c r="CV34" s="84">
        <f t="shared" si="191"/>
        <v>0</v>
      </c>
      <c r="CW34" s="84">
        <f t="shared" si="192"/>
        <v>0</v>
      </c>
      <c r="CX34" s="84">
        <f t="shared" si="193"/>
        <v>0</v>
      </c>
    </row>
    <row r="35" spans="1:102" ht="14.25">
      <c r="A35" s="78">
        <f t="shared" si="97"/>
        <v>24</v>
      </c>
      <c r="B35" s="79"/>
      <c r="C35" s="80"/>
      <c r="D35" s="81"/>
      <c r="E35" s="82"/>
      <c r="F35" s="83"/>
      <c r="G35" s="84">
        <f t="shared" si="98"/>
        <v>0</v>
      </c>
      <c r="H35" s="84">
        <f t="shared" si="99"/>
        <v>0</v>
      </c>
      <c r="I35" s="84">
        <f t="shared" si="100"/>
        <v>0</v>
      </c>
      <c r="J35" s="84">
        <f t="shared" si="101"/>
        <v>0</v>
      </c>
      <c r="K35" s="84">
        <f t="shared" si="102"/>
        <v>0</v>
      </c>
      <c r="L35" s="84">
        <f t="shared" si="103"/>
        <v>0</v>
      </c>
      <c r="M35" s="84">
        <f t="shared" si="104"/>
        <v>0</v>
      </c>
      <c r="N35" s="84">
        <f t="shared" si="105"/>
        <v>0</v>
      </c>
      <c r="O35" s="84">
        <f t="shared" si="106"/>
        <v>0</v>
      </c>
      <c r="P35" s="84">
        <f t="shared" si="107"/>
        <v>0</v>
      </c>
      <c r="Q35" s="84">
        <f t="shared" si="108"/>
        <v>0</v>
      </c>
      <c r="R35" s="84">
        <f t="shared" si="109"/>
        <v>0</v>
      </c>
      <c r="S35" s="84">
        <f t="shared" si="110"/>
        <v>0</v>
      </c>
      <c r="T35" s="84">
        <f t="shared" si="111"/>
        <v>0</v>
      </c>
      <c r="U35" s="84">
        <f t="shared" si="112"/>
        <v>0</v>
      </c>
      <c r="V35" s="84">
        <f t="shared" si="113"/>
        <v>0</v>
      </c>
      <c r="W35" s="84">
        <f t="shared" si="114"/>
        <v>0</v>
      </c>
      <c r="X35" s="84">
        <f t="shared" si="115"/>
        <v>0</v>
      </c>
      <c r="Y35" s="84">
        <f t="shared" si="116"/>
        <v>0</v>
      </c>
      <c r="Z35" s="84">
        <f t="shared" si="117"/>
        <v>0</v>
      </c>
      <c r="AA35" s="84">
        <f t="shared" si="118"/>
        <v>0</v>
      </c>
      <c r="AB35" s="84">
        <f t="shared" si="119"/>
        <v>0</v>
      </c>
      <c r="AC35" s="84">
        <f t="shared" si="120"/>
        <v>0</v>
      </c>
      <c r="AD35" s="84">
        <f t="shared" si="121"/>
        <v>0</v>
      </c>
      <c r="AE35" s="84">
        <f t="shared" si="122"/>
        <v>0</v>
      </c>
      <c r="AF35" s="84">
        <f t="shared" si="123"/>
        <v>0</v>
      </c>
      <c r="AG35" s="84">
        <f t="shared" si="124"/>
        <v>0</v>
      </c>
      <c r="AH35" s="84">
        <f t="shared" si="125"/>
        <v>0</v>
      </c>
      <c r="AI35" s="84">
        <f t="shared" si="126"/>
        <v>0</v>
      </c>
      <c r="AJ35" s="84">
        <f t="shared" si="127"/>
        <v>0</v>
      </c>
      <c r="AK35" s="84">
        <f t="shared" si="128"/>
        <v>0</v>
      </c>
      <c r="AL35" s="84">
        <f t="shared" si="129"/>
        <v>0</v>
      </c>
      <c r="AM35" s="84">
        <f t="shared" si="130"/>
        <v>0</v>
      </c>
      <c r="AN35" s="84">
        <f t="shared" si="131"/>
        <v>0</v>
      </c>
      <c r="AO35" s="84">
        <f t="shared" si="132"/>
        <v>0</v>
      </c>
      <c r="AP35" s="84">
        <f t="shared" si="133"/>
        <v>0</v>
      </c>
      <c r="AQ35" s="84">
        <f t="shared" si="134"/>
        <v>0</v>
      </c>
      <c r="AR35" s="84">
        <f t="shared" si="135"/>
        <v>0</v>
      </c>
      <c r="AS35" s="84">
        <f t="shared" si="136"/>
        <v>0</v>
      </c>
      <c r="AT35" s="84">
        <f t="shared" si="137"/>
        <v>0</v>
      </c>
      <c r="AU35" s="84">
        <f t="shared" si="138"/>
        <v>0</v>
      </c>
      <c r="AV35" s="84">
        <f t="shared" si="139"/>
        <v>0</v>
      </c>
      <c r="AW35" s="84">
        <f t="shared" si="140"/>
        <v>0</v>
      </c>
      <c r="AX35" s="84">
        <f t="shared" si="141"/>
        <v>0</v>
      </c>
      <c r="AY35" s="84">
        <f t="shared" si="142"/>
        <v>0</v>
      </c>
      <c r="AZ35" s="84">
        <f t="shared" si="143"/>
        <v>0</v>
      </c>
      <c r="BA35" s="84">
        <f t="shared" si="144"/>
        <v>0</v>
      </c>
      <c r="BB35" s="84">
        <f t="shared" si="145"/>
        <v>0</v>
      </c>
      <c r="BC35" s="84">
        <f t="shared" si="146"/>
        <v>0</v>
      </c>
      <c r="BD35" s="84">
        <f t="shared" si="147"/>
        <v>0</v>
      </c>
      <c r="BE35" s="84">
        <f t="shared" si="148"/>
        <v>0</v>
      </c>
      <c r="BF35" s="84">
        <f t="shared" si="149"/>
        <v>0</v>
      </c>
      <c r="BG35" s="84">
        <f t="shared" si="150"/>
        <v>0</v>
      </c>
      <c r="BH35" s="84">
        <f t="shared" si="151"/>
        <v>0</v>
      </c>
      <c r="BI35" s="84">
        <f t="shared" si="152"/>
        <v>0</v>
      </c>
      <c r="BJ35" s="84">
        <f t="shared" si="153"/>
        <v>0</v>
      </c>
      <c r="BK35" s="84">
        <f t="shared" si="154"/>
        <v>0</v>
      </c>
      <c r="BL35" s="84">
        <f t="shared" si="155"/>
        <v>0</v>
      </c>
      <c r="BM35" s="84">
        <f t="shared" si="156"/>
        <v>0</v>
      </c>
      <c r="BN35" s="84">
        <f t="shared" si="157"/>
        <v>0</v>
      </c>
      <c r="BO35" s="84">
        <f t="shared" si="158"/>
        <v>0</v>
      </c>
      <c r="BP35" s="84">
        <f t="shared" si="159"/>
        <v>0</v>
      </c>
      <c r="BQ35" s="84">
        <f t="shared" si="160"/>
        <v>0</v>
      </c>
      <c r="BR35" s="84">
        <f t="shared" si="161"/>
        <v>0</v>
      </c>
      <c r="BS35" s="84">
        <f t="shared" si="162"/>
        <v>0</v>
      </c>
      <c r="BT35" s="84">
        <f t="shared" si="163"/>
        <v>0</v>
      </c>
      <c r="BU35" s="84">
        <f t="shared" si="164"/>
        <v>0</v>
      </c>
      <c r="BV35" s="84">
        <f t="shared" si="165"/>
        <v>0</v>
      </c>
      <c r="BW35" s="84">
        <f t="shared" si="166"/>
        <v>0</v>
      </c>
      <c r="BX35" s="84">
        <f t="shared" si="167"/>
        <v>0</v>
      </c>
      <c r="BY35" s="84">
        <f t="shared" si="168"/>
        <v>0</v>
      </c>
      <c r="BZ35" s="84">
        <f t="shared" si="169"/>
        <v>0</v>
      </c>
      <c r="CA35" s="84">
        <f t="shared" si="170"/>
        <v>0</v>
      </c>
      <c r="CB35" s="84">
        <f t="shared" si="171"/>
        <v>0</v>
      </c>
      <c r="CC35" s="84">
        <f t="shared" si="172"/>
        <v>0</v>
      </c>
      <c r="CD35" s="84">
        <f t="shared" si="173"/>
        <v>0</v>
      </c>
      <c r="CE35" s="84">
        <f t="shared" si="174"/>
        <v>0</v>
      </c>
      <c r="CF35" s="84">
        <f t="shared" si="175"/>
        <v>0</v>
      </c>
      <c r="CG35" s="84">
        <f t="shared" si="176"/>
        <v>0</v>
      </c>
      <c r="CH35" s="84">
        <f t="shared" si="177"/>
        <v>0</v>
      </c>
      <c r="CI35" s="84">
        <f t="shared" si="178"/>
        <v>0</v>
      </c>
      <c r="CJ35" s="84">
        <f t="shared" si="179"/>
        <v>0</v>
      </c>
      <c r="CK35" s="84">
        <f t="shared" si="180"/>
        <v>0</v>
      </c>
      <c r="CL35" s="84">
        <f t="shared" si="181"/>
        <v>0</v>
      </c>
      <c r="CM35" s="84">
        <f t="shared" si="182"/>
        <v>0</v>
      </c>
      <c r="CN35" s="84">
        <f t="shared" si="183"/>
        <v>0</v>
      </c>
      <c r="CO35" s="84">
        <f t="shared" si="184"/>
        <v>0</v>
      </c>
      <c r="CP35" s="84">
        <f t="shared" si="185"/>
        <v>0</v>
      </c>
      <c r="CQ35" s="84">
        <f t="shared" si="186"/>
        <v>0</v>
      </c>
      <c r="CR35" s="84">
        <f t="shared" si="187"/>
        <v>0</v>
      </c>
      <c r="CS35" s="84">
        <f t="shared" si="188"/>
        <v>0</v>
      </c>
      <c r="CT35" s="84">
        <f t="shared" si="189"/>
        <v>0</v>
      </c>
      <c r="CU35" s="84">
        <f t="shared" si="190"/>
        <v>0</v>
      </c>
      <c r="CV35" s="84">
        <f t="shared" si="191"/>
        <v>0</v>
      </c>
      <c r="CW35" s="84">
        <f t="shared" si="192"/>
        <v>0</v>
      </c>
      <c r="CX35" s="84">
        <f t="shared" si="193"/>
        <v>0</v>
      </c>
    </row>
    <row r="36" spans="1:102" ht="14.25">
      <c r="A36" s="78">
        <f t="shared" si="97"/>
        <v>25</v>
      </c>
      <c r="B36" s="79"/>
      <c r="C36" s="80"/>
      <c r="D36" s="81"/>
      <c r="E36" s="82"/>
      <c r="F36" s="83"/>
      <c r="G36" s="84">
        <f t="shared" si="98"/>
        <v>0</v>
      </c>
      <c r="H36" s="84">
        <f t="shared" si="99"/>
        <v>0</v>
      </c>
      <c r="I36" s="84">
        <f t="shared" si="100"/>
        <v>0</v>
      </c>
      <c r="J36" s="84">
        <f t="shared" si="101"/>
        <v>0</v>
      </c>
      <c r="K36" s="84">
        <f t="shared" si="102"/>
        <v>0</v>
      </c>
      <c r="L36" s="84">
        <f t="shared" si="103"/>
        <v>0</v>
      </c>
      <c r="M36" s="84">
        <f t="shared" si="104"/>
        <v>0</v>
      </c>
      <c r="N36" s="84">
        <f t="shared" si="105"/>
        <v>0</v>
      </c>
      <c r="O36" s="84">
        <f t="shared" si="106"/>
        <v>0</v>
      </c>
      <c r="P36" s="84">
        <f t="shared" si="107"/>
        <v>0</v>
      </c>
      <c r="Q36" s="84">
        <f t="shared" si="108"/>
        <v>0</v>
      </c>
      <c r="R36" s="84">
        <f t="shared" si="109"/>
        <v>0</v>
      </c>
      <c r="S36" s="84">
        <f t="shared" si="110"/>
        <v>0</v>
      </c>
      <c r="T36" s="84">
        <f t="shared" si="111"/>
        <v>0</v>
      </c>
      <c r="U36" s="84">
        <f t="shared" si="112"/>
        <v>0</v>
      </c>
      <c r="V36" s="84">
        <f t="shared" si="113"/>
        <v>0</v>
      </c>
      <c r="W36" s="84">
        <f t="shared" si="114"/>
        <v>0</v>
      </c>
      <c r="X36" s="84">
        <f t="shared" si="115"/>
        <v>0</v>
      </c>
      <c r="Y36" s="84">
        <f t="shared" si="116"/>
        <v>0</v>
      </c>
      <c r="Z36" s="84">
        <f t="shared" si="117"/>
        <v>0</v>
      </c>
      <c r="AA36" s="84">
        <f t="shared" si="118"/>
        <v>0</v>
      </c>
      <c r="AB36" s="84">
        <f t="shared" si="119"/>
        <v>0</v>
      </c>
      <c r="AC36" s="84">
        <f t="shared" si="120"/>
        <v>0</v>
      </c>
      <c r="AD36" s="84">
        <f t="shared" si="121"/>
        <v>0</v>
      </c>
      <c r="AE36" s="84">
        <f t="shared" si="122"/>
        <v>0</v>
      </c>
      <c r="AF36" s="84">
        <f t="shared" si="123"/>
        <v>0</v>
      </c>
      <c r="AG36" s="84">
        <f t="shared" si="124"/>
        <v>0</v>
      </c>
      <c r="AH36" s="84">
        <f t="shared" si="125"/>
        <v>0</v>
      </c>
      <c r="AI36" s="84">
        <f t="shared" si="126"/>
        <v>0</v>
      </c>
      <c r="AJ36" s="84">
        <f t="shared" si="127"/>
        <v>0</v>
      </c>
      <c r="AK36" s="84">
        <f t="shared" si="128"/>
        <v>0</v>
      </c>
      <c r="AL36" s="84">
        <f t="shared" si="129"/>
        <v>0</v>
      </c>
      <c r="AM36" s="84">
        <f t="shared" si="130"/>
        <v>0</v>
      </c>
      <c r="AN36" s="84">
        <f t="shared" si="131"/>
        <v>0</v>
      </c>
      <c r="AO36" s="84">
        <f t="shared" si="132"/>
        <v>0</v>
      </c>
      <c r="AP36" s="84">
        <f t="shared" si="133"/>
        <v>0</v>
      </c>
      <c r="AQ36" s="84">
        <f t="shared" si="134"/>
        <v>0</v>
      </c>
      <c r="AR36" s="84">
        <f t="shared" si="135"/>
        <v>0</v>
      </c>
      <c r="AS36" s="84">
        <f t="shared" si="136"/>
        <v>0</v>
      </c>
      <c r="AT36" s="84">
        <f t="shared" si="137"/>
        <v>0</v>
      </c>
      <c r="AU36" s="84">
        <f t="shared" si="138"/>
        <v>0</v>
      </c>
      <c r="AV36" s="84">
        <f t="shared" si="139"/>
        <v>0</v>
      </c>
      <c r="AW36" s="84">
        <f t="shared" si="140"/>
        <v>0</v>
      </c>
      <c r="AX36" s="84">
        <f t="shared" si="141"/>
        <v>0</v>
      </c>
      <c r="AY36" s="84">
        <f t="shared" si="142"/>
        <v>0</v>
      </c>
      <c r="AZ36" s="84">
        <f t="shared" si="143"/>
        <v>0</v>
      </c>
      <c r="BA36" s="84">
        <f t="shared" si="144"/>
        <v>0</v>
      </c>
      <c r="BB36" s="84">
        <f t="shared" si="145"/>
        <v>0</v>
      </c>
      <c r="BC36" s="84">
        <f t="shared" si="146"/>
        <v>0</v>
      </c>
      <c r="BD36" s="84">
        <f t="shared" si="147"/>
        <v>0</v>
      </c>
      <c r="BE36" s="84">
        <f t="shared" si="148"/>
        <v>0</v>
      </c>
      <c r="BF36" s="84">
        <f t="shared" si="149"/>
        <v>0</v>
      </c>
      <c r="BG36" s="84">
        <f t="shared" si="150"/>
        <v>0</v>
      </c>
      <c r="BH36" s="84">
        <f t="shared" si="151"/>
        <v>0</v>
      </c>
      <c r="BI36" s="84">
        <f t="shared" si="152"/>
        <v>0</v>
      </c>
      <c r="BJ36" s="84">
        <f t="shared" si="153"/>
        <v>0</v>
      </c>
      <c r="BK36" s="84">
        <f t="shared" si="154"/>
        <v>0</v>
      </c>
      <c r="BL36" s="84">
        <f t="shared" si="155"/>
        <v>0</v>
      </c>
      <c r="BM36" s="84">
        <f t="shared" si="156"/>
        <v>0</v>
      </c>
      <c r="BN36" s="84">
        <f t="shared" si="157"/>
        <v>0</v>
      </c>
      <c r="BO36" s="84">
        <f t="shared" si="158"/>
        <v>0</v>
      </c>
      <c r="BP36" s="84">
        <f t="shared" si="159"/>
        <v>0</v>
      </c>
      <c r="BQ36" s="84">
        <f t="shared" si="160"/>
        <v>0</v>
      </c>
      <c r="BR36" s="84">
        <f t="shared" si="161"/>
        <v>0</v>
      </c>
      <c r="BS36" s="84">
        <f t="shared" si="162"/>
        <v>0</v>
      </c>
      <c r="BT36" s="84">
        <f t="shared" si="163"/>
        <v>0</v>
      </c>
      <c r="BU36" s="84">
        <f t="shared" si="164"/>
        <v>0</v>
      </c>
      <c r="BV36" s="84">
        <f t="shared" si="165"/>
        <v>0</v>
      </c>
      <c r="BW36" s="84">
        <f t="shared" si="166"/>
        <v>0</v>
      </c>
      <c r="BX36" s="84">
        <f t="shared" si="167"/>
        <v>0</v>
      </c>
      <c r="BY36" s="84">
        <f t="shared" si="168"/>
        <v>0</v>
      </c>
      <c r="BZ36" s="84">
        <f t="shared" si="169"/>
        <v>0</v>
      </c>
      <c r="CA36" s="84">
        <f t="shared" si="170"/>
        <v>0</v>
      </c>
      <c r="CB36" s="84">
        <f t="shared" si="171"/>
        <v>0</v>
      </c>
      <c r="CC36" s="84">
        <f t="shared" si="172"/>
        <v>0</v>
      </c>
      <c r="CD36" s="84">
        <f t="shared" si="173"/>
        <v>0</v>
      </c>
      <c r="CE36" s="84">
        <f t="shared" si="174"/>
        <v>0</v>
      </c>
      <c r="CF36" s="84">
        <f t="shared" si="175"/>
        <v>0</v>
      </c>
      <c r="CG36" s="84">
        <f t="shared" si="176"/>
        <v>0</v>
      </c>
      <c r="CH36" s="84">
        <f t="shared" si="177"/>
        <v>0</v>
      </c>
      <c r="CI36" s="84">
        <f t="shared" si="178"/>
        <v>0</v>
      </c>
      <c r="CJ36" s="84">
        <f t="shared" si="179"/>
        <v>0</v>
      </c>
      <c r="CK36" s="84">
        <f t="shared" si="180"/>
        <v>0</v>
      </c>
      <c r="CL36" s="84">
        <f t="shared" si="181"/>
        <v>0</v>
      </c>
      <c r="CM36" s="84">
        <f t="shared" si="182"/>
        <v>0</v>
      </c>
      <c r="CN36" s="84">
        <f t="shared" si="183"/>
        <v>0</v>
      </c>
      <c r="CO36" s="84">
        <f t="shared" si="184"/>
        <v>0</v>
      </c>
      <c r="CP36" s="84">
        <f t="shared" si="185"/>
        <v>0</v>
      </c>
      <c r="CQ36" s="84">
        <f t="shared" si="186"/>
        <v>0</v>
      </c>
      <c r="CR36" s="84">
        <f t="shared" si="187"/>
        <v>0</v>
      </c>
      <c r="CS36" s="84">
        <f t="shared" si="188"/>
        <v>0</v>
      </c>
      <c r="CT36" s="84">
        <f t="shared" si="189"/>
        <v>0</v>
      </c>
      <c r="CU36" s="84">
        <f t="shared" si="190"/>
        <v>0</v>
      </c>
      <c r="CV36" s="84">
        <f t="shared" si="191"/>
        <v>0</v>
      </c>
      <c r="CW36" s="84">
        <f t="shared" si="192"/>
        <v>0</v>
      </c>
      <c r="CX36" s="84">
        <f t="shared" si="193"/>
        <v>0</v>
      </c>
    </row>
    <row r="37" spans="1:102" ht="14.25">
      <c r="A37" s="78">
        <f t="shared" si="97"/>
        <v>26</v>
      </c>
      <c r="B37" s="79"/>
      <c r="C37" s="80"/>
      <c r="D37" s="81"/>
      <c r="E37" s="82"/>
      <c r="F37" s="83"/>
      <c r="G37" s="84">
        <f t="shared" si="98"/>
        <v>0</v>
      </c>
      <c r="H37" s="84">
        <f t="shared" si="99"/>
        <v>0</v>
      </c>
      <c r="I37" s="84">
        <f t="shared" si="100"/>
        <v>0</v>
      </c>
      <c r="J37" s="84">
        <f t="shared" si="101"/>
        <v>0</v>
      </c>
      <c r="K37" s="84">
        <f t="shared" si="102"/>
        <v>0</v>
      </c>
      <c r="L37" s="84">
        <f t="shared" si="103"/>
        <v>0</v>
      </c>
      <c r="M37" s="84">
        <f t="shared" si="104"/>
        <v>0</v>
      </c>
      <c r="N37" s="84">
        <f t="shared" si="105"/>
        <v>0</v>
      </c>
      <c r="O37" s="84">
        <f t="shared" si="106"/>
        <v>0</v>
      </c>
      <c r="P37" s="84">
        <f t="shared" si="107"/>
        <v>0</v>
      </c>
      <c r="Q37" s="84">
        <f t="shared" si="108"/>
        <v>0</v>
      </c>
      <c r="R37" s="84">
        <f t="shared" si="109"/>
        <v>0</v>
      </c>
      <c r="S37" s="84">
        <f t="shared" si="110"/>
        <v>0</v>
      </c>
      <c r="T37" s="84">
        <f t="shared" si="111"/>
        <v>0</v>
      </c>
      <c r="U37" s="84">
        <f t="shared" si="112"/>
        <v>0</v>
      </c>
      <c r="V37" s="84">
        <f t="shared" si="113"/>
        <v>0</v>
      </c>
      <c r="W37" s="84">
        <f t="shared" si="114"/>
        <v>0</v>
      </c>
      <c r="X37" s="84">
        <f t="shared" si="115"/>
        <v>0</v>
      </c>
      <c r="Y37" s="84">
        <f t="shared" si="116"/>
        <v>0</v>
      </c>
      <c r="Z37" s="84">
        <f t="shared" si="117"/>
        <v>0</v>
      </c>
      <c r="AA37" s="84">
        <f t="shared" si="118"/>
        <v>0</v>
      </c>
      <c r="AB37" s="84">
        <f t="shared" si="119"/>
        <v>0</v>
      </c>
      <c r="AC37" s="84">
        <f t="shared" si="120"/>
        <v>0</v>
      </c>
      <c r="AD37" s="84">
        <f t="shared" si="121"/>
        <v>0</v>
      </c>
      <c r="AE37" s="84">
        <f t="shared" si="122"/>
        <v>0</v>
      </c>
      <c r="AF37" s="84">
        <f t="shared" si="123"/>
        <v>0</v>
      </c>
      <c r="AG37" s="84">
        <f t="shared" si="124"/>
        <v>0</v>
      </c>
      <c r="AH37" s="84">
        <f t="shared" si="125"/>
        <v>0</v>
      </c>
      <c r="AI37" s="84">
        <f t="shared" si="126"/>
        <v>0</v>
      </c>
      <c r="AJ37" s="84">
        <f t="shared" si="127"/>
        <v>0</v>
      </c>
      <c r="AK37" s="84">
        <f t="shared" si="128"/>
        <v>0</v>
      </c>
      <c r="AL37" s="84">
        <f t="shared" si="129"/>
        <v>0</v>
      </c>
      <c r="AM37" s="84">
        <f t="shared" si="130"/>
        <v>0</v>
      </c>
      <c r="AN37" s="84">
        <f t="shared" si="131"/>
        <v>0</v>
      </c>
      <c r="AO37" s="84">
        <f t="shared" si="132"/>
        <v>0</v>
      </c>
      <c r="AP37" s="84">
        <f t="shared" si="133"/>
        <v>0</v>
      </c>
      <c r="AQ37" s="84">
        <f t="shared" si="134"/>
        <v>0</v>
      </c>
      <c r="AR37" s="84">
        <f t="shared" si="135"/>
        <v>0</v>
      </c>
      <c r="AS37" s="84">
        <f t="shared" si="136"/>
        <v>0</v>
      </c>
      <c r="AT37" s="84">
        <f t="shared" si="137"/>
        <v>0</v>
      </c>
      <c r="AU37" s="84">
        <f t="shared" si="138"/>
        <v>0</v>
      </c>
      <c r="AV37" s="84">
        <f t="shared" si="139"/>
        <v>0</v>
      </c>
      <c r="AW37" s="84">
        <f t="shared" si="140"/>
        <v>0</v>
      </c>
      <c r="AX37" s="84">
        <f t="shared" si="141"/>
        <v>0</v>
      </c>
      <c r="AY37" s="84">
        <f t="shared" si="142"/>
        <v>0</v>
      </c>
      <c r="AZ37" s="84">
        <f t="shared" si="143"/>
        <v>0</v>
      </c>
      <c r="BA37" s="84">
        <f t="shared" si="144"/>
        <v>0</v>
      </c>
      <c r="BB37" s="84">
        <f t="shared" si="145"/>
        <v>0</v>
      </c>
      <c r="BC37" s="84">
        <f t="shared" si="146"/>
        <v>0</v>
      </c>
      <c r="BD37" s="84">
        <f t="shared" si="147"/>
        <v>0</v>
      </c>
      <c r="BE37" s="84">
        <f t="shared" si="148"/>
        <v>0</v>
      </c>
      <c r="BF37" s="84">
        <f t="shared" si="149"/>
        <v>0</v>
      </c>
      <c r="BG37" s="84">
        <f t="shared" si="150"/>
        <v>0</v>
      </c>
      <c r="BH37" s="84">
        <f t="shared" si="151"/>
        <v>0</v>
      </c>
      <c r="BI37" s="84">
        <f t="shared" si="152"/>
        <v>0</v>
      </c>
      <c r="BJ37" s="84">
        <f t="shared" si="153"/>
        <v>0</v>
      </c>
      <c r="BK37" s="84">
        <f t="shared" si="154"/>
        <v>0</v>
      </c>
      <c r="BL37" s="84">
        <f t="shared" si="155"/>
        <v>0</v>
      </c>
      <c r="BM37" s="84">
        <f t="shared" si="156"/>
        <v>0</v>
      </c>
      <c r="BN37" s="84">
        <f t="shared" si="157"/>
        <v>0</v>
      </c>
      <c r="BO37" s="84">
        <f t="shared" si="158"/>
        <v>0</v>
      </c>
      <c r="BP37" s="84">
        <f t="shared" si="159"/>
        <v>0</v>
      </c>
      <c r="BQ37" s="84">
        <f t="shared" si="160"/>
        <v>0</v>
      </c>
      <c r="BR37" s="84">
        <f t="shared" si="161"/>
        <v>0</v>
      </c>
      <c r="BS37" s="84">
        <f t="shared" si="162"/>
        <v>0</v>
      </c>
      <c r="BT37" s="84">
        <f t="shared" si="163"/>
        <v>0</v>
      </c>
      <c r="BU37" s="84">
        <f t="shared" si="164"/>
        <v>0</v>
      </c>
      <c r="BV37" s="84">
        <f t="shared" si="165"/>
        <v>0</v>
      </c>
      <c r="BW37" s="84">
        <f t="shared" si="166"/>
        <v>0</v>
      </c>
      <c r="BX37" s="84">
        <f t="shared" si="167"/>
        <v>0</v>
      </c>
      <c r="BY37" s="84">
        <f t="shared" si="168"/>
        <v>0</v>
      </c>
      <c r="BZ37" s="84">
        <f t="shared" si="169"/>
        <v>0</v>
      </c>
      <c r="CA37" s="84">
        <f t="shared" si="170"/>
        <v>0</v>
      </c>
      <c r="CB37" s="84">
        <f t="shared" si="171"/>
        <v>0</v>
      </c>
      <c r="CC37" s="84">
        <f t="shared" si="172"/>
        <v>0</v>
      </c>
      <c r="CD37" s="84">
        <f t="shared" si="173"/>
        <v>0</v>
      </c>
      <c r="CE37" s="84">
        <f t="shared" si="174"/>
        <v>0</v>
      </c>
      <c r="CF37" s="84">
        <f t="shared" si="175"/>
        <v>0</v>
      </c>
      <c r="CG37" s="84">
        <f t="shared" si="176"/>
        <v>0</v>
      </c>
      <c r="CH37" s="84">
        <f t="shared" si="177"/>
        <v>0</v>
      </c>
      <c r="CI37" s="84">
        <f t="shared" si="178"/>
        <v>0</v>
      </c>
      <c r="CJ37" s="84">
        <f t="shared" si="179"/>
        <v>0</v>
      </c>
      <c r="CK37" s="84">
        <f t="shared" si="180"/>
        <v>0</v>
      </c>
      <c r="CL37" s="84">
        <f t="shared" si="181"/>
        <v>0</v>
      </c>
      <c r="CM37" s="84">
        <f t="shared" si="182"/>
        <v>0</v>
      </c>
      <c r="CN37" s="84">
        <f t="shared" si="183"/>
        <v>0</v>
      </c>
      <c r="CO37" s="84">
        <f t="shared" si="184"/>
        <v>0</v>
      </c>
      <c r="CP37" s="84">
        <f t="shared" si="185"/>
        <v>0</v>
      </c>
      <c r="CQ37" s="84">
        <f t="shared" si="186"/>
        <v>0</v>
      </c>
      <c r="CR37" s="84">
        <f t="shared" si="187"/>
        <v>0</v>
      </c>
      <c r="CS37" s="84">
        <f t="shared" si="188"/>
        <v>0</v>
      </c>
      <c r="CT37" s="84">
        <f t="shared" si="189"/>
        <v>0</v>
      </c>
      <c r="CU37" s="84">
        <f t="shared" si="190"/>
        <v>0</v>
      </c>
      <c r="CV37" s="84">
        <f t="shared" si="191"/>
        <v>0</v>
      </c>
      <c r="CW37" s="84">
        <f t="shared" si="192"/>
        <v>0</v>
      </c>
      <c r="CX37" s="84">
        <f t="shared" si="193"/>
        <v>0</v>
      </c>
    </row>
    <row r="38" spans="1:102" ht="14.25">
      <c r="A38" s="78">
        <f t="shared" si="97"/>
        <v>27</v>
      </c>
      <c r="B38" s="79"/>
      <c r="C38" s="80"/>
      <c r="D38" s="81"/>
      <c r="E38" s="82"/>
      <c r="F38" s="83"/>
      <c r="G38" s="84">
        <f t="shared" si="98"/>
        <v>0</v>
      </c>
      <c r="H38" s="84">
        <f t="shared" si="99"/>
        <v>0</v>
      </c>
      <c r="I38" s="84">
        <f t="shared" si="100"/>
        <v>0</v>
      </c>
      <c r="J38" s="84">
        <f t="shared" si="101"/>
        <v>0</v>
      </c>
      <c r="K38" s="84">
        <f t="shared" si="102"/>
        <v>0</v>
      </c>
      <c r="L38" s="84">
        <f t="shared" si="103"/>
        <v>0</v>
      </c>
      <c r="M38" s="84">
        <f t="shared" si="104"/>
        <v>0</v>
      </c>
      <c r="N38" s="84">
        <f t="shared" si="105"/>
        <v>0</v>
      </c>
      <c r="O38" s="84">
        <f t="shared" si="106"/>
        <v>0</v>
      </c>
      <c r="P38" s="84">
        <f t="shared" si="107"/>
        <v>0</v>
      </c>
      <c r="Q38" s="84">
        <f t="shared" si="108"/>
        <v>0</v>
      </c>
      <c r="R38" s="84">
        <f t="shared" si="109"/>
        <v>0</v>
      </c>
      <c r="S38" s="84">
        <f t="shared" si="110"/>
        <v>0</v>
      </c>
      <c r="T38" s="84">
        <f t="shared" si="111"/>
        <v>0</v>
      </c>
      <c r="U38" s="84">
        <f t="shared" si="112"/>
        <v>0</v>
      </c>
      <c r="V38" s="84">
        <f t="shared" si="113"/>
        <v>0</v>
      </c>
      <c r="W38" s="84">
        <f t="shared" si="114"/>
        <v>0</v>
      </c>
      <c r="X38" s="84">
        <f t="shared" si="115"/>
        <v>0</v>
      </c>
      <c r="Y38" s="84">
        <f t="shared" si="116"/>
        <v>0</v>
      </c>
      <c r="Z38" s="84">
        <f t="shared" si="117"/>
        <v>0</v>
      </c>
      <c r="AA38" s="84">
        <f t="shared" si="118"/>
        <v>0</v>
      </c>
      <c r="AB38" s="84">
        <f t="shared" si="119"/>
        <v>0</v>
      </c>
      <c r="AC38" s="84">
        <f t="shared" si="120"/>
        <v>0</v>
      </c>
      <c r="AD38" s="84">
        <f t="shared" si="121"/>
        <v>0</v>
      </c>
      <c r="AE38" s="84">
        <f t="shared" si="122"/>
        <v>0</v>
      </c>
      <c r="AF38" s="84">
        <f t="shared" si="123"/>
        <v>0</v>
      </c>
      <c r="AG38" s="84">
        <f t="shared" si="124"/>
        <v>0</v>
      </c>
      <c r="AH38" s="84">
        <f t="shared" si="125"/>
        <v>0</v>
      </c>
      <c r="AI38" s="84">
        <f t="shared" si="126"/>
        <v>0</v>
      </c>
      <c r="AJ38" s="84">
        <f t="shared" si="127"/>
        <v>0</v>
      </c>
      <c r="AK38" s="84">
        <f t="shared" si="128"/>
        <v>0</v>
      </c>
      <c r="AL38" s="84">
        <f t="shared" si="129"/>
        <v>0</v>
      </c>
      <c r="AM38" s="84">
        <f t="shared" si="130"/>
        <v>0</v>
      </c>
      <c r="AN38" s="84">
        <f t="shared" si="131"/>
        <v>0</v>
      </c>
      <c r="AO38" s="84">
        <f t="shared" si="132"/>
        <v>0</v>
      </c>
      <c r="AP38" s="84">
        <f t="shared" si="133"/>
        <v>0</v>
      </c>
      <c r="AQ38" s="84">
        <f t="shared" si="134"/>
        <v>0</v>
      </c>
      <c r="AR38" s="84">
        <f t="shared" si="135"/>
        <v>0</v>
      </c>
      <c r="AS38" s="84">
        <f t="shared" si="136"/>
        <v>0</v>
      </c>
      <c r="AT38" s="84">
        <f t="shared" si="137"/>
        <v>0</v>
      </c>
      <c r="AU38" s="84">
        <f t="shared" si="138"/>
        <v>0</v>
      </c>
      <c r="AV38" s="84">
        <f t="shared" si="139"/>
        <v>0</v>
      </c>
      <c r="AW38" s="84">
        <f t="shared" si="140"/>
        <v>0</v>
      </c>
      <c r="AX38" s="84">
        <f t="shared" si="141"/>
        <v>0</v>
      </c>
      <c r="AY38" s="84">
        <f t="shared" si="142"/>
        <v>0</v>
      </c>
      <c r="AZ38" s="84">
        <f t="shared" si="143"/>
        <v>0</v>
      </c>
      <c r="BA38" s="84">
        <f t="shared" si="144"/>
        <v>0</v>
      </c>
      <c r="BB38" s="84">
        <f t="shared" si="145"/>
        <v>0</v>
      </c>
      <c r="BC38" s="84">
        <f t="shared" si="146"/>
        <v>0</v>
      </c>
      <c r="BD38" s="84">
        <f t="shared" si="147"/>
        <v>0</v>
      </c>
      <c r="BE38" s="84">
        <f t="shared" si="148"/>
        <v>0</v>
      </c>
      <c r="BF38" s="84">
        <f t="shared" si="149"/>
        <v>0</v>
      </c>
      <c r="BG38" s="84">
        <f t="shared" si="150"/>
        <v>0</v>
      </c>
      <c r="BH38" s="84">
        <f t="shared" si="151"/>
        <v>0</v>
      </c>
      <c r="BI38" s="84">
        <f t="shared" si="152"/>
        <v>0</v>
      </c>
      <c r="BJ38" s="84">
        <f t="shared" si="153"/>
        <v>0</v>
      </c>
      <c r="BK38" s="84">
        <f t="shared" si="154"/>
        <v>0</v>
      </c>
      <c r="BL38" s="84">
        <f t="shared" si="155"/>
        <v>0</v>
      </c>
      <c r="BM38" s="84">
        <f t="shared" si="156"/>
        <v>0</v>
      </c>
      <c r="BN38" s="84">
        <f t="shared" si="157"/>
        <v>0</v>
      </c>
      <c r="BO38" s="84">
        <f t="shared" si="158"/>
        <v>0</v>
      </c>
      <c r="BP38" s="84">
        <f t="shared" si="159"/>
        <v>0</v>
      </c>
      <c r="BQ38" s="84">
        <f t="shared" si="160"/>
        <v>0</v>
      </c>
      <c r="BR38" s="84">
        <f t="shared" si="161"/>
        <v>0</v>
      </c>
      <c r="BS38" s="84">
        <f t="shared" si="162"/>
        <v>0</v>
      </c>
      <c r="BT38" s="84">
        <f t="shared" si="163"/>
        <v>0</v>
      </c>
      <c r="BU38" s="84">
        <f t="shared" si="164"/>
        <v>0</v>
      </c>
      <c r="BV38" s="84">
        <f t="shared" si="165"/>
        <v>0</v>
      </c>
      <c r="BW38" s="84">
        <f t="shared" si="166"/>
        <v>0</v>
      </c>
      <c r="BX38" s="84">
        <f t="shared" si="167"/>
        <v>0</v>
      </c>
      <c r="BY38" s="84">
        <f t="shared" si="168"/>
        <v>0</v>
      </c>
      <c r="BZ38" s="84">
        <f t="shared" si="169"/>
        <v>0</v>
      </c>
      <c r="CA38" s="84">
        <f t="shared" si="170"/>
        <v>0</v>
      </c>
      <c r="CB38" s="84">
        <f t="shared" si="171"/>
        <v>0</v>
      </c>
      <c r="CC38" s="84">
        <f t="shared" si="172"/>
        <v>0</v>
      </c>
      <c r="CD38" s="84">
        <f t="shared" si="173"/>
        <v>0</v>
      </c>
      <c r="CE38" s="84">
        <f t="shared" si="174"/>
        <v>0</v>
      </c>
      <c r="CF38" s="84">
        <f t="shared" si="175"/>
        <v>0</v>
      </c>
      <c r="CG38" s="84">
        <f t="shared" si="176"/>
        <v>0</v>
      </c>
      <c r="CH38" s="84">
        <f t="shared" si="177"/>
        <v>0</v>
      </c>
      <c r="CI38" s="84">
        <f t="shared" si="178"/>
        <v>0</v>
      </c>
      <c r="CJ38" s="84">
        <f t="shared" si="179"/>
        <v>0</v>
      </c>
      <c r="CK38" s="84">
        <f t="shared" si="180"/>
        <v>0</v>
      </c>
      <c r="CL38" s="84">
        <f t="shared" si="181"/>
        <v>0</v>
      </c>
      <c r="CM38" s="84">
        <f t="shared" si="182"/>
        <v>0</v>
      </c>
      <c r="CN38" s="84">
        <f t="shared" si="183"/>
        <v>0</v>
      </c>
      <c r="CO38" s="84">
        <f t="shared" si="184"/>
        <v>0</v>
      </c>
      <c r="CP38" s="84">
        <f t="shared" si="185"/>
        <v>0</v>
      </c>
      <c r="CQ38" s="84">
        <f t="shared" si="186"/>
        <v>0</v>
      </c>
      <c r="CR38" s="84">
        <f t="shared" si="187"/>
        <v>0</v>
      </c>
      <c r="CS38" s="84">
        <f t="shared" si="188"/>
        <v>0</v>
      </c>
      <c r="CT38" s="84">
        <f t="shared" si="189"/>
        <v>0</v>
      </c>
      <c r="CU38" s="84">
        <f t="shared" si="190"/>
        <v>0</v>
      </c>
      <c r="CV38" s="84">
        <f t="shared" si="191"/>
        <v>0</v>
      </c>
      <c r="CW38" s="84">
        <f t="shared" si="192"/>
        <v>0</v>
      </c>
      <c r="CX38" s="84">
        <f t="shared" si="193"/>
        <v>0</v>
      </c>
    </row>
    <row r="39" spans="1:102" ht="14.25">
      <c r="A39" s="78">
        <f t="shared" si="97"/>
        <v>28</v>
      </c>
      <c r="B39" s="79"/>
      <c r="C39" s="80"/>
      <c r="D39" s="81"/>
      <c r="E39" s="82"/>
      <c r="F39" s="83"/>
      <c r="G39" s="84">
        <f t="shared" si="98"/>
        <v>0</v>
      </c>
      <c r="H39" s="84">
        <f t="shared" si="99"/>
        <v>0</v>
      </c>
      <c r="I39" s="84">
        <f t="shared" si="100"/>
        <v>0</v>
      </c>
      <c r="J39" s="84">
        <f t="shared" si="101"/>
        <v>0</v>
      </c>
      <c r="K39" s="84">
        <f t="shared" si="102"/>
        <v>0</v>
      </c>
      <c r="L39" s="84">
        <f t="shared" si="103"/>
        <v>0</v>
      </c>
      <c r="M39" s="84">
        <f t="shared" si="104"/>
        <v>0</v>
      </c>
      <c r="N39" s="84">
        <f t="shared" si="105"/>
        <v>0</v>
      </c>
      <c r="O39" s="84">
        <f t="shared" si="106"/>
        <v>0</v>
      </c>
      <c r="P39" s="84">
        <f t="shared" si="107"/>
        <v>0</v>
      </c>
      <c r="Q39" s="84">
        <f t="shared" si="108"/>
        <v>0</v>
      </c>
      <c r="R39" s="84">
        <f t="shared" si="109"/>
        <v>0</v>
      </c>
      <c r="S39" s="84">
        <f t="shared" si="110"/>
        <v>0</v>
      </c>
      <c r="T39" s="84">
        <f t="shared" si="111"/>
        <v>0</v>
      </c>
      <c r="U39" s="84">
        <f t="shared" si="112"/>
        <v>0</v>
      </c>
      <c r="V39" s="84">
        <f t="shared" si="113"/>
        <v>0</v>
      </c>
      <c r="W39" s="84">
        <f t="shared" si="114"/>
        <v>0</v>
      </c>
      <c r="X39" s="84">
        <f t="shared" si="115"/>
        <v>0</v>
      </c>
      <c r="Y39" s="84">
        <f t="shared" si="116"/>
        <v>0</v>
      </c>
      <c r="Z39" s="84">
        <f t="shared" si="117"/>
        <v>0</v>
      </c>
      <c r="AA39" s="84">
        <f t="shared" si="118"/>
        <v>0</v>
      </c>
      <c r="AB39" s="84">
        <f t="shared" si="119"/>
        <v>0</v>
      </c>
      <c r="AC39" s="84">
        <f t="shared" si="120"/>
        <v>0</v>
      </c>
      <c r="AD39" s="84">
        <f t="shared" si="121"/>
        <v>0</v>
      </c>
      <c r="AE39" s="84">
        <f t="shared" si="122"/>
        <v>0</v>
      </c>
      <c r="AF39" s="84">
        <f t="shared" si="123"/>
        <v>0</v>
      </c>
      <c r="AG39" s="84">
        <f t="shared" si="124"/>
        <v>0</v>
      </c>
      <c r="AH39" s="84">
        <f t="shared" si="125"/>
        <v>0</v>
      </c>
      <c r="AI39" s="84">
        <f t="shared" si="126"/>
        <v>0</v>
      </c>
      <c r="AJ39" s="84">
        <f t="shared" si="127"/>
        <v>0</v>
      </c>
      <c r="AK39" s="84">
        <f t="shared" si="128"/>
        <v>0</v>
      </c>
      <c r="AL39" s="84">
        <f t="shared" si="129"/>
        <v>0</v>
      </c>
      <c r="AM39" s="84">
        <f t="shared" si="130"/>
        <v>0</v>
      </c>
      <c r="AN39" s="84">
        <f t="shared" si="131"/>
        <v>0</v>
      </c>
      <c r="AO39" s="84">
        <f t="shared" si="132"/>
        <v>0</v>
      </c>
      <c r="AP39" s="84">
        <f t="shared" si="133"/>
        <v>0</v>
      </c>
      <c r="AQ39" s="84">
        <f t="shared" si="134"/>
        <v>0</v>
      </c>
      <c r="AR39" s="84">
        <f t="shared" si="135"/>
        <v>0</v>
      </c>
      <c r="AS39" s="84">
        <f t="shared" si="136"/>
        <v>0</v>
      </c>
      <c r="AT39" s="84">
        <f t="shared" si="137"/>
        <v>0</v>
      </c>
      <c r="AU39" s="84">
        <f t="shared" si="138"/>
        <v>0</v>
      </c>
      <c r="AV39" s="84">
        <f t="shared" si="139"/>
        <v>0</v>
      </c>
      <c r="AW39" s="84">
        <f t="shared" si="140"/>
        <v>0</v>
      </c>
      <c r="AX39" s="84">
        <f t="shared" si="141"/>
        <v>0</v>
      </c>
      <c r="AY39" s="84">
        <f t="shared" si="142"/>
        <v>0</v>
      </c>
      <c r="AZ39" s="84">
        <f t="shared" si="143"/>
        <v>0</v>
      </c>
      <c r="BA39" s="84">
        <f t="shared" si="144"/>
        <v>0</v>
      </c>
      <c r="BB39" s="84">
        <f t="shared" si="145"/>
        <v>0</v>
      </c>
      <c r="BC39" s="84">
        <f t="shared" si="146"/>
        <v>0</v>
      </c>
      <c r="BD39" s="84">
        <f t="shared" si="147"/>
        <v>0</v>
      </c>
      <c r="BE39" s="84">
        <f t="shared" si="148"/>
        <v>0</v>
      </c>
      <c r="BF39" s="84">
        <f t="shared" si="149"/>
        <v>0</v>
      </c>
      <c r="BG39" s="84">
        <f t="shared" si="150"/>
        <v>0</v>
      </c>
      <c r="BH39" s="84">
        <f t="shared" si="151"/>
        <v>0</v>
      </c>
      <c r="BI39" s="84">
        <f t="shared" si="152"/>
        <v>0</v>
      </c>
      <c r="BJ39" s="84">
        <f t="shared" si="153"/>
        <v>0</v>
      </c>
      <c r="BK39" s="84">
        <f t="shared" si="154"/>
        <v>0</v>
      </c>
      <c r="BL39" s="84">
        <f t="shared" si="155"/>
        <v>0</v>
      </c>
      <c r="BM39" s="84">
        <f t="shared" si="156"/>
        <v>0</v>
      </c>
      <c r="BN39" s="84">
        <f t="shared" si="157"/>
        <v>0</v>
      </c>
      <c r="BO39" s="84">
        <f t="shared" si="158"/>
        <v>0</v>
      </c>
      <c r="BP39" s="84">
        <f t="shared" si="159"/>
        <v>0</v>
      </c>
      <c r="BQ39" s="84">
        <f t="shared" si="160"/>
        <v>0</v>
      </c>
      <c r="BR39" s="84">
        <f t="shared" si="161"/>
        <v>0</v>
      </c>
      <c r="BS39" s="84">
        <f t="shared" si="162"/>
        <v>0</v>
      </c>
      <c r="BT39" s="84">
        <f t="shared" si="163"/>
        <v>0</v>
      </c>
      <c r="BU39" s="84">
        <f t="shared" si="164"/>
        <v>0</v>
      </c>
      <c r="BV39" s="84">
        <f t="shared" si="165"/>
        <v>0</v>
      </c>
      <c r="BW39" s="84">
        <f t="shared" si="166"/>
        <v>0</v>
      </c>
      <c r="BX39" s="84">
        <f t="shared" si="167"/>
        <v>0</v>
      </c>
      <c r="BY39" s="84">
        <f t="shared" si="168"/>
        <v>0</v>
      </c>
      <c r="BZ39" s="84">
        <f t="shared" si="169"/>
        <v>0</v>
      </c>
      <c r="CA39" s="84">
        <f t="shared" si="170"/>
        <v>0</v>
      </c>
      <c r="CB39" s="84">
        <f t="shared" si="171"/>
        <v>0</v>
      </c>
      <c r="CC39" s="84">
        <f t="shared" si="172"/>
        <v>0</v>
      </c>
      <c r="CD39" s="84">
        <f t="shared" si="173"/>
        <v>0</v>
      </c>
      <c r="CE39" s="84">
        <f t="shared" si="174"/>
        <v>0</v>
      </c>
      <c r="CF39" s="84">
        <f t="shared" si="175"/>
        <v>0</v>
      </c>
      <c r="CG39" s="84">
        <f t="shared" si="176"/>
        <v>0</v>
      </c>
      <c r="CH39" s="84">
        <f t="shared" si="177"/>
        <v>0</v>
      </c>
      <c r="CI39" s="84">
        <f t="shared" si="178"/>
        <v>0</v>
      </c>
      <c r="CJ39" s="84">
        <f t="shared" si="179"/>
        <v>0</v>
      </c>
      <c r="CK39" s="84">
        <f t="shared" si="180"/>
        <v>0</v>
      </c>
      <c r="CL39" s="84">
        <f t="shared" si="181"/>
        <v>0</v>
      </c>
      <c r="CM39" s="84">
        <f t="shared" si="182"/>
        <v>0</v>
      </c>
      <c r="CN39" s="84">
        <f t="shared" si="183"/>
        <v>0</v>
      </c>
      <c r="CO39" s="84">
        <f t="shared" si="184"/>
        <v>0</v>
      </c>
      <c r="CP39" s="84">
        <f t="shared" si="185"/>
        <v>0</v>
      </c>
      <c r="CQ39" s="84">
        <f t="shared" si="186"/>
        <v>0</v>
      </c>
      <c r="CR39" s="84">
        <f t="shared" si="187"/>
        <v>0</v>
      </c>
      <c r="CS39" s="84">
        <f t="shared" si="188"/>
        <v>0</v>
      </c>
      <c r="CT39" s="84">
        <f t="shared" si="189"/>
        <v>0</v>
      </c>
      <c r="CU39" s="84">
        <f t="shared" si="190"/>
        <v>0</v>
      </c>
      <c r="CV39" s="84">
        <f t="shared" si="191"/>
        <v>0</v>
      </c>
      <c r="CW39" s="84">
        <f t="shared" si="192"/>
        <v>0</v>
      </c>
      <c r="CX39" s="84">
        <f t="shared" si="193"/>
        <v>0</v>
      </c>
    </row>
    <row r="40" spans="1:102" ht="14.25">
      <c r="A40" s="78">
        <f t="shared" si="97"/>
        <v>29</v>
      </c>
      <c r="B40" s="79"/>
      <c r="C40" s="80"/>
      <c r="D40" s="81"/>
      <c r="E40" s="82"/>
      <c r="F40" s="83"/>
      <c r="G40" s="84">
        <f t="shared" si="98"/>
        <v>0</v>
      </c>
      <c r="H40" s="84">
        <f t="shared" si="99"/>
        <v>0</v>
      </c>
      <c r="I40" s="84">
        <f t="shared" si="100"/>
        <v>0</v>
      </c>
      <c r="J40" s="84">
        <f t="shared" si="101"/>
        <v>0</v>
      </c>
      <c r="K40" s="84">
        <f t="shared" si="102"/>
        <v>0</v>
      </c>
      <c r="L40" s="84">
        <f t="shared" si="103"/>
        <v>0</v>
      </c>
      <c r="M40" s="84">
        <f t="shared" si="104"/>
        <v>0</v>
      </c>
      <c r="N40" s="84">
        <f t="shared" si="105"/>
        <v>0</v>
      </c>
      <c r="O40" s="84">
        <f t="shared" si="106"/>
        <v>0</v>
      </c>
      <c r="P40" s="84">
        <f t="shared" si="107"/>
        <v>0</v>
      </c>
      <c r="Q40" s="84">
        <f t="shared" si="108"/>
        <v>0</v>
      </c>
      <c r="R40" s="84">
        <f t="shared" si="109"/>
        <v>0</v>
      </c>
      <c r="S40" s="84">
        <f t="shared" si="110"/>
        <v>0</v>
      </c>
      <c r="T40" s="84">
        <f t="shared" si="111"/>
        <v>0</v>
      </c>
      <c r="U40" s="84">
        <f t="shared" si="112"/>
        <v>0</v>
      </c>
      <c r="V40" s="84">
        <f t="shared" si="113"/>
        <v>0</v>
      </c>
      <c r="W40" s="84">
        <f t="shared" si="114"/>
        <v>0</v>
      </c>
      <c r="X40" s="84">
        <f t="shared" si="115"/>
        <v>0</v>
      </c>
      <c r="Y40" s="84">
        <f t="shared" si="116"/>
        <v>0</v>
      </c>
      <c r="Z40" s="84">
        <f t="shared" si="117"/>
        <v>0</v>
      </c>
      <c r="AA40" s="84">
        <f t="shared" si="118"/>
        <v>0</v>
      </c>
      <c r="AB40" s="84">
        <f t="shared" si="119"/>
        <v>0</v>
      </c>
      <c r="AC40" s="84">
        <f t="shared" si="120"/>
        <v>0</v>
      </c>
      <c r="AD40" s="84">
        <f t="shared" si="121"/>
        <v>0</v>
      </c>
      <c r="AE40" s="84">
        <f t="shared" si="122"/>
        <v>0</v>
      </c>
      <c r="AF40" s="84">
        <f t="shared" si="123"/>
        <v>0</v>
      </c>
      <c r="AG40" s="84">
        <f t="shared" si="124"/>
        <v>0</v>
      </c>
      <c r="AH40" s="84">
        <f t="shared" si="125"/>
        <v>0</v>
      </c>
      <c r="AI40" s="84">
        <f t="shared" si="126"/>
        <v>0</v>
      </c>
      <c r="AJ40" s="84">
        <f t="shared" si="127"/>
        <v>0</v>
      </c>
      <c r="AK40" s="84">
        <f t="shared" si="128"/>
        <v>0</v>
      </c>
      <c r="AL40" s="84">
        <f t="shared" si="129"/>
        <v>0</v>
      </c>
      <c r="AM40" s="84">
        <f t="shared" si="130"/>
        <v>0</v>
      </c>
      <c r="AN40" s="84">
        <f t="shared" si="131"/>
        <v>0</v>
      </c>
      <c r="AO40" s="84">
        <f t="shared" si="132"/>
        <v>0</v>
      </c>
      <c r="AP40" s="84">
        <f t="shared" si="133"/>
        <v>0</v>
      </c>
      <c r="AQ40" s="84">
        <f t="shared" si="134"/>
        <v>0</v>
      </c>
      <c r="AR40" s="84">
        <f t="shared" si="135"/>
        <v>0</v>
      </c>
      <c r="AS40" s="84">
        <f t="shared" si="136"/>
        <v>0</v>
      </c>
      <c r="AT40" s="84">
        <f t="shared" si="137"/>
        <v>0</v>
      </c>
      <c r="AU40" s="84">
        <f t="shared" si="138"/>
        <v>0</v>
      </c>
      <c r="AV40" s="84">
        <f t="shared" si="139"/>
        <v>0</v>
      </c>
      <c r="AW40" s="84">
        <f t="shared" si="140"/>
        <v>0</v>
      </c>
      <c r="AX40" s="84">
        <f t="shared" si="141"/>
        <v>0</v>
      </c>
      <c r="AY40" s="84">
        <f t="shared" si="142"/>
        <v>0</v>
      </c>
      <c r="AZ40" s="84">
        <f t="shared" si="143"/>
        <v>0</v>
      </c>
      <c r="BA40" s="84">
        <f t="shared" si="144"/>
        <v>0</v>
      </c>
      <c r="BB40" s="84">
        <f t="shared" si="145"/>
        <v>0</v>
      </c>
      <c r="BC40" s="84">
        <f t="shared" si="146"/>
        <v>0</v>
      </c>
      <c r="BD40" s="84">
        <f t="shared" si="147"/>
        <v>0</v>
      </c>
      <c r="BE40" s="84">
        <f t="shared" si="148"/>
        <v>0</v>
      </c>
      <c r="BF40" s="84">
        <f t="shared" si="149"/>
        <v>0</v>
      </c>
      <c r="BG40" s="84">
        <f t="shared" si="150"/>
        <v>0</v>
      </c>
      <c r="BH40" s="84">
        <f t="shared" si="151"/>
        <v>0</v>
      </c>
      <c r="BI40" s="84">
        <f t="shared" si="152"/>
        <v>0</v>
      </c>
      <c r="BJ40" s="84">
        <f t="shared" si="153"/>
        <v>0</v>
      </c>
      <c r="BK40" s="84">
        <f t="shared" si="154"/>
        <v>0</v>
      </c>
      <c r="BL40" s="84">
        <f t="shared" si="155"/>
        <v>0</v>
      </c>
      <c r="BM40" s="84">
        <f t="shared" si="156"/>
        <v>0</v>
      </c>
      <c r="BN40" s="84">
        <f t="shared" si="157"/>
        <v>0</v>
      </c>
      <c r="BO40" s="84">
        <f t="shared" si="158"/>
        <v>0</v>
      </c>
      <c r="BP40" s="84">
        <f t="shared" si="159"/>
        <v>0</v>
      </c>
      <c r="BQ40" s="84">
        <f t="shared" si="160"/>
        <v>0</v>
      </c>
      <c r="BR40" s="84">
        <f t="shared" si="161"/>
        <v>0</v>
      </c>
      <c r="BS40" s="84">
        <f t="shared" si="162"/>
        <v>0</v>
      </c>
      <c r="BT40" s="84">
        <f t="shared" si="163"/>
        <v>0</v>
      </c>
      <c r="BU40" s="84">
        <f t="shared" si="164"/>
        <v>0</v>
      </c>
      <c r="BV40" s="84">
        <f t="shared" si="165"/>
        <v>0</v>
      </c>
      <c r="BW40" s="84">
        <f t="shared" si="166"/>
        <v>0</v>
      </c>
      <c r="BX40" s="84">
        <f t="shared" si="167"/>
        <v>0</v>
      </c>
      <c r="BY40" s="84">
        <f t="shared" si="168"/>
        <v>0</v>
      </c>
      <c r="BZ40" s="84">
        <f t="shared" si="169"/>
        <v>0</v>
      </c>
      <c r="CA40" s="84">
        <f t="shared" si="170"/>
        <v>0</v>
      </c>
      <c r="CB40" s="84">
        <f t="shared" si="171"/>
        <v>0</v>
      </c>
      <c r="CC40" s="84">
        <f t="shared" si="172"/>
        <v>0</v>
      </c>
      <c r="CD40" s="84">
        <f t="shared" si="173"/>
        <v>0</v>
      </c>
      <c r="CE40" s="84">
        <f t="shared" si="174"/>
        <v>0</v>
      </c>
      <c r="CF40" s="84">
        <f t="shared" si="175"/>
        <v>0</v>
      </c>
      <c r="CG40" s="84">
        <f t="shared" si="176"/>
        <v>0</v>
      </c>
      <c r="CH40" s="84">
        <f t="shared" si="177"/>
        <v>0</v>
      </c>
      <c r="CI40" s="84">
        <f t="shared" si="178"/>
        <v>0</v>
      </c>
      <c r="CJ40" s="84">
        <f t="shared" si="179"/>
        <v>0</v>
      </c>
      <c r="CK40" s="84">
        <f t="shared" si="180"/>
        <v>0</v>
      </c>
      <c r="CL40" s="84">
        <f t="shared" si="181"/>
        <v>0</v>
      </c>
      <c r="CM40" s="84">
        <f t="shared" si="182"/>
        <v>0</v>
      </c>
      <c r="CN40" s="84">
        <f t="shared" si="183"/>
        <v>0</v>
      </c>
      <c r="CO40" s="84">
        <f t="shared" si="184"/>
        <v>0</v>
      </c>
      <c r="CP40" s="84">
        <f t="shared" si="185"/>
        <v>0</v>
      </c>
      <c r="CQ40" s="84">
        <f t="shared" si="186"/>
        <v>0</v>
      </c>
      <c r="CR40" s="84">
        <f t="shared" si="187"/>
        <v>0</v>
      </c>
      <c r="CS40" s="84">
        <f t="shared" si="188"/>
        <v>0</v>
      </c>
      <c r="CT40" s="84">
        <f t="shared" si="189"/>
        <v>0</v>
      </c>
      <c r="CU40" s="84">
        <f t="shared" si="190"/>
        <v>0</v>
      </c>
      <c r="CV40" s="84">
        <f t="shared" si="191"/>
        <v>0</v>
      </c>
      <c r="CW40" s="84">
        <f t="shared" si="192"/>
        <v>0</v>
      </c>
      <c r="CX40" s="84">
        <f t="shared" si="193"/>
        <v>0</v>
      </c>
    </row>
    <row r="41" spans="1:102" ht="14.25">
      <c r="A41" s="78">
        <f t="shared" si="97"/>
        <v>30</v>
      </c>
      <c r="B41" s="79"/>
      <c r="C41" s="80"/>
      <c r="D41" s="81"/>
      <c r="E41" s="82"/>
      <c r="F41" s="83"/>
      <c r="G41" s="84">
        <f t="shared" si="98"/>
        <v>0</v>
      </c>
      <c r="H41" s="84">
        <f t="shared" si="99"/>
        <v>0</v>
      </c>
      <c r="I41" s="84">
        <f t="shared" si="100"/>
        <v>0</v>
      </c>
      <c r="J41" s="84">
        <f t="shared" si="101"/>
        <v>0</v>
      </c>
      <c r="K41" s="84">
        <f t="shared" si="102"/>
        <v>0</v>
      </c>
      <c r="L41" s="84">
        <f t="shared" si="103"/>
        <v>0</v>
      </c>
      <c r="M41" s="84">
        <f t="shared" si="104"/>
        <v>0</v>
      </c>
      <c r="N41" s="84">
        <f t="shared" si="105"/>
        <v>0</v>
      </c>
      <c r="O41" s="84">
        <f t="shared" si="106"/>
        <v>0</v>
      </c>
      <c r="P41" s="84">
        <f t="shared" si="107"/>
        <v>0</v>
      </c>
      <c r="Q41" s="84">
        <f t="shared" si="108"/>
        <v>0</v>
      </c>
      <c r="R41" s="84">
        <f t="shared" si="109"/>
        <v>0</v>
      </c>
      <c r="S41" s="84">
        <f t="shared" si="110"/>
        <v>0</v>
      </c>
      <c r="T41" s="84">
        <f t="shared" si="111"/>
        <v>0</v>
      </c>
      <c r="U41" s="84">
        <f t="shared" si="112"/>
        <v>0</v>
      </c>
      <c r="V41" s="84">
        <f t="shared" si="113"/>
        <v>0</v>
      </c>
      <c r="W41" s="84">
        <f t="shared" si="114"/>
        <v>0</v>
      </c>
      <c r="X41" s="84">
        <f t="shared" si="115"/>
        <v>0</v>
      </c>
      <c r="Y41" s="84">
        <f t="shared" si="116"/>
        <v>0</v>
      </c>
      <c r="Z41" s="84">
        <f t="shared" si="117"/>
        <v>0</v>
      </c>
      <c r="AA41" s="84">
        <f t="shared" si="118"/>
        <v>0</v>
      </c>
      <c r="AB41" s="84">
        <f t="shared" si="119"/>
        <v>0</v>
      </c>
      <c r="AC41" s="84">
        <f t="shared" si="120"/>
        <v>0</v>
      </c>
      <c r="AD41" s="84">
        <f t="shared" si="121"/>
        <v>0</v>
      </c>
      <c r="AE41" s="84">
        <f t="shared" si="122"/>
        <v>0</v>
      </c>
      <c r="AF41" s="84">
        <f t="shared" si="123"/>
        <v>0</v>
      </c>
      <c r="AG41" s="84">
        <f t="shared" si="124"/>
        <v>0</v>
      </c>
      <c r="AH41" s="84">
        <f t="shared" si="125"/>
        <v>0</v>
      </c>
      <c r="AI41" s="84">
        <f t="shared" si="126"/>
        <v>0</v>
      </c>
      <c r="AJ41" s="84">
        <f t="shared" si="127"/>
        <v>0</v>
      </c>
      <c r="AK41" s="84">
        <f t="shared" si="128"/>
        <v>0</v>
      </c>
      <c r="AL41" s="84">
        <f t="shared" si="129"/>
        <v>0</v>
      </c>
      <c r="AM41" s="84">
        <f t="shared" si="130"/>
        <v>0</v>
      </c>
      <c r="AN41" s="84">
        <f t="shared" si="131"/>
        <v>0</v>
      </c>
      <c r="AO41" s="84">
        <f t="shared" si="132"/>
        <v>0</v>
      </c>
      <c r="AP41" s="84">
        <f t="shared" si="133"/>
        <v>0</v>
      </c>
      <c r="AQ41" s="84">
        <f t="shared" si="134"/>
        <v>0</v>
      </c>
      <c r="AR41" s="84">
        <f t="shared" si="135"/>
        <v>0</v>
      </c>
      <c r="AS41" s="84">
        <f t="shared" si="136"/>
        <v>0</v>
      </c>
      <c r="AT41" s="84">
        <f t="shared" si="137"/>
        <v>0</v>
      </c>
      <c r="AU41" s="84">
        <f t="shared" si="138"/>
        <v>0</v>
      </c>
      <c r="AV41" s="84">
        <f t="shared" si="139"/>
        <v>0</v>
      </c>
      <c r="AW41" s="84">
        <f t="shared" si="140"/>
        <v>0</v>
      </c>
      <c r="AX41" s="84">
        <f t="shared" si="141"/>
        <v>0</v>
      </c>
      <c r="AY41" s="84">
        <f t="shared" si="142"/>
        <v>0</v>
      </c>
      <c r="AZ41" s="84">
        <f t="shared" si="143"/>
        <v>0</v>
      </c>
      <c r="BA41" s="84">
        <f t="shared" si="144"/>
        <v>0</v>
      </c>
      <c r="BB41" s="84">
        <f t="shared" si="145"/>
        <v>0</v>
      </c>
      <c r="BC41" s="84">
        <f t="shared" si="146"/>
        <v>0</v>
      </c>
      <c r="BD41" s="84">
        <f t="shared" si="147"/>
        <v>0</v>
      </c>
      <c r="BE41" s="84">
        <f t="shared" si="148"/>
        <v>0</v>
      </c>
      <c r="BF41" s="84">
        <f t="shared" si="149"/>
        <v>0</v>
      </c>
      <c r="BG41" s="84">
        <f t="shared" si="150"/>
        <v>0</v>
      </c>
      <c r="BH41" s="84">
        <f t="shared" si="151"/>
        <v>0</v>
      </c>
      <c r="BI41" s="84">
        <f t="shared" si="152"/>
        <v>0</v>
      </c>
      <c r="BJ41" s="84">
        <f t="shared" si="153"/>
        <v>0</v>
      </c>
      <c r="BK41" s="84">
        <f t="shared" si="154"/>
        <v>0</v>
      </c>
      <c r="BL41" s="84">
        <f t="shared" si="155"/>
        <v>0</v>
      </c>
      <c r="BM41" s="84">
        <f t="shared" si="156"/>
        <v>0</v>
      </c>
      <c r="BN41" s="84">
        <f t="shared" si="157"/>
        <v>0</v>
      </c>
      <c r="BO41" s="84">
        <f t="shared" si="158"/>
        <v>0</v>
      </c>
      <c r="BP41" s="84">
        <f t="shared" si="159"/>
        <v>0</v>
      </c>
      <c r="BQ41" s="84">
        <f t="shared" si="160"/>
        <v>0</v>
      </c>
      <c r="BR41" s="84">
        <f t="shared" si="161"/>
        <v>0</v>
      </c>
      <c r="BS41" s="84">
        <f t="shared" si="162"/>
        <v>0</v>
      </c>
      <c r="BT41" s="84">
        <f t="shared" si="163"/>
        <v>0</v>
      </c>
      <c r="BU41" s="84">
        <f t="shared" si="164"/>
        <v>0</v>
      </c>
      <c r="BV41" s="84">
        <f t="shared" si="165"/>
        <v>0</v>
      </c>
      <c r="BW41" s="84">
        <f t="shared" si="166"/>
        <v>0</v>
      </c>
      <c r="BX41" s="84">
        <f t="shared" si="167"/>
        <v>0</v>
      </c>
      <c r="BY41" s="84">
        <f t="shared" si="168"/>
        <v>0</v>
      </c>
      <c r="BZ41" s="84">
        <f t="shared" si="169"/>
        <v>0</v>
      </c>
      <c r="CA41" s="84">
        <f t="shared" si="170"/>
        <v>0</v>
      </c>
      <c r="CB41" s="84">
        <f t="shared" si="171"/>
        <v>0</v>
      </c>
      <c r="CC41" s="84">
        <f t="shared" si="172"/>
        <v>0</v>
      </c>
      <c r="CD41" s="84">
        <f t="shared" si="173"/>
        <v>0</v>
      </c>
      <c r="CE41" s="84">
        <f t="shared" si="174"/>
        <v>0</v>
      </c>
      <c r="CF41" s="84">
        <f t="shared" si="175"/>
        <v>0</v>
      </c>
      <c r="CG41" s="84">
        <f t="shared" si="176"/>
        <v>0</v>
      </c>
      <c r="CH41" s="84">
        <f t="shared" si="177"/>
        <v>0</v>
      </c>
      <c r="CI41" s="84">
        <f t="shared" si="178"/>
        <v>0</v>
      </c>
      <c r="CJ41" s="84">
        <f t="shared" si="179"/>
        <v>0</v>
      </c>
      <c r="CK41" s="84">
        <f t="shared" si="180"/>
        <v>0</v>
      </c>
      <c r="CL41" s="84">
        <f t="shared" si="181"/>
        <v>0</v>
      </c>
      <c r="CM41" s="84">
        <f t="shared" si="182"/>
        <v>0</v>
      </c>
      <c r="CN41" s="84">
        <f t="shared" si="183"/>
        <v>0</v>
      </c>
      <c r="CO41" s="84">
        <f t="shared" si="184"/>
        <v>0</v>
      </c>
      <c r="CP41" s="84">
        <f t="shared" si="185"/>
        <v>0</v>
      </c>
      <c r="CQ41" s="84">
        <f t="shared" si="186"/>
        <v>0</v>
      </c>
      <c r="CR41" s="84">
        <f t="shared" si="187"/>
        <v>0</v>
      </c>
      <c r="CS41" s="84">
        <f t="shared" si="188"/>
        <v>0</v>
      </c>
      <c r="CT41" s="84">
        <f t="shared" si="189"/>
        <v>0</v>
      </c>
      <c r="CU41" s="84">
        <f t="shared" si="190"/>
        <v>0</v>
      </c>
      <c r="CV41" s="84">
        <f t="shared" si="191"/>
        <v>0</v>
      </c>
      <c r="CW41" s="84">
        <f t="shared" si="192"/>
        <v>0</v>
      </c>
      <c r="CX41" s="84">
        <f t="shared" si="193"/>
        <v>0</v>
      </c>
    </row>
    <row r="42" spans="1:102" ht="14.25">
      <c r="A42" s="78">
        <f t="shared" si="97"/>
        <v>31</v>
      </c>
      <c r="B42" s="79"/>
      <c r="C42" s="80"/>
      <c r="D42" s="81"/>
      <c r="E42" s="82"/>
      <c r="F42" s="83"/>
      <c r="G42" s="84">
        <f t="shared" si="98"/>
        <v>0</v>
      </c>
      <c r="H42" s="84">
        <f t="shared" si="99"/>
        <v>0</v>
      </c>
      <c r="I42" s="84">
        <f t="shared" si="100"/>
        <v>0</v>
      </c>
      <c r="J42" s="84">
        <f t="shared" si="101"/>
        <v>0</v>
      </c>
      <c r="K42" s="84">
        <f t="shared" si="102"/>
        <v>0</v>
      </c>
      <c r="L42" s="84">
        <f t="shared" si="103"/>
        <v>0</v>
      </c>
      <c r="M42" s="84">
        <f t="shared" si="104"/>
        <v>0</v>
      </c>
      <c r="N42" s="84">
        <f t="shared" si="105"/>
        <v>0</v>
      </c>
      <c r="O42" s="84">
        <f t="shared" si="106"/>
        <v>0</v>
      </c>
      <c r="P42" s="84">
        <f t="shared" si="107"/>
        <v>0</v>
      </c>
      <c r="Q42" s="84">
        <f t="shared" si="108"/>
        <v>0</v>
      </c>
      <c r="R42" s="84">
        <f t="shared" si="109"/>
        <v>0</v>
      </c>
      <c r="S42" s="84">
        <f t="shared" si="110"/>
        <v>0</v>
      </c>
      <c r="T42" s="84">
        <f t="shared" si="111"/>
        <v>0</v>
      </c>
      <c r="U42" s="84">
        <f t="shared" si="112"/>
        <v>0</v>
      </c>
      <c r="V42" s="84">
        <f t="shared" si="113"/>
        <v>0</v>
      </c>
      <c r="W42" s="84">
        <f t="shared" si="114"/>
        <v>0</v>
      </c>
      <c r="X42" s="84">
        <f t="shared" si="115"/>
        <v>0</v>
      </c>
      <c r="Y42" s="84">
        <f t="shared" si="116"/>
        <v>0</v>
      </c>
      <c r="Z42" s="84">
        <f t="shared" si="117"/>
        <v>0</v>
      </c>
      <c r="AA42" s="84">
        <f t="shared" si="118"/>
        <v>0</v>
      </c>
      <c r="AB42" s="84">
        <f t="shared" si="119"/>
        <v>0</v>
      </c>
      <c r="AC42" s="84">
        <f t="shared" si="120"/>
        <v>0</v>
      </c>
      <c r="AD42" s="84">
        <f t="shared" si="121"/>
        <v>0</v>
      </c>
      <c r="AE42" s="84">
        <f t="shared" si="122"/>
        <v>0</v>
      </c>
      <c r="AF42" s="84">
        <f t="shared" si="123"/>
        <v>0</v>
      </c>
      <c r="AG42" s="84">
        <f t="shared" si="124"/>
        <v>0</v>
      </c>
      <c r="AH42" s="84">
        <f t="shared" si="125"/>
        <v>0</v>
      </c>
      <c r="AI42" s="84">
        <f t="shared" si="126"/>
        <v>0</v>
      </c>
      <c r="AJ42" s="84">
        <f t="shared" si="127"/>
        <v>0</v>
      </c>
      <c r="AK42" s="84">
        <f t="shared" si="128"/>
        <v>0</v>
      </c>
      <c r="AL42" s="84">
        <f t="shared" si="129"/>
        <v>0</v>
      </c>
      <c r="AM42" s="84">
        <f t="shared" si="130"/>
        <v>0</v>
      </c>
      <c r="AN42" s="84">
        <f t="shared" si="131"/>
        <v>0</v>
      </c>
      <c r="AO42" s="84">
        <f t="shared" si="132"/>
        <v>0</v>
      </c>
      <c r="AP42" s="84">
        <f t="shared" si="133"/>
        <v>0</v>
      </c>
      <c r="AQ42" s="84">
        <f t="shared" si="134"/>
        <v>0</v>
      </c>
      <c r="AR42" s="84">
        <f t="shared" si="135"/>
        <v>0</v>
      </c>
      <c r="AS42" s="84">
        <f t="shared" si="136"/>
        <v>0</v>
      </c>
      <c r="AT42" s="84">
        <f t="shared" si="137"/>
        <v>0</v>
      </c>
      <c r="AU42" s="84">
        <f t="shared" si="138"/>
        <v>0</v>
      </c>
      <c r="AV42" s="84">
        <f t="shared" si="139"/>
        <v>0</v>
      </c>
      <c r="AW42" s="84">
        <f t="shared" si="140"/>
        <v>0</v>
      </c>
      <c r="AX42" s="84">
        <f t="shared" si="141"/>
        <v>0</v>
      </c>
      <c r="AY42" s="84">
        <f t="shared" si="142"/>
        <v>0</v>
      </c>
      <c r="AZ42" s="84">
        <f t="shared" si="143"/>
        <v>0</v>
      </c>
      <c r="BA42" s="84">
        <f t="shared" si="144"/>
        <v>0</v>
      </c>
      <c r="BB42" s="84">
        <f t="shared" si="145"/>
        <v>0</v>
      </c>
      <c r="BC42" s="84">
        <f t="shared" si="146"/>
        <v>0</v>
      </c>
      <c r="BD42" s="84">
        <f t="shared" si="147"/>
        <v>0</v>
      </c>
      <c r="BE42" s="84">
        <f t="shared" si="148"/>
        <v>0</v>
      </c>
      <c r="BF42" s="84">
        <f t="shared" si="149"/>
        <v>0</v>
      </c>
      <c r="BG42" s="84">
        <f t="shared" si="150"/>
        <v>0</v>
      </c>
      <c r="BH42" s="84">
        <f t="shared" si="151"/>
        <v>0</v>
      </c>
      <c r="BI42" s="84">
        <f t="shared" si="152"/>
        <v>0</v>
      </c>
      <c r="BJ42" s="84">
        <f t="shared" si="153"/>
        <v>0</v>
      </c>
      <c r="BK42" s="84">
        <f t="shared" si="154"/>
        <v>0</v>
      </c>
      <c r="BL42" s="84">
        <f t="shared" si="155"/>
        <v>0</v>
      </c>
      <c r="BM42" s="84">
        <f t="shared" si="156"/>
        <v>0</v>
      </c>
      <c r="BN42" s="84">
        <f t="shared" si="157"/>
        <v>0</v>
      </c>
      <c r="BO42" s="84">
        <f t="shared" si="158"/>
        <v>0</v>
      </c>
      <c r="BP42" s="84">
        <f t="shared" si="159"/>
        <v>0</v>
      </c>
      <c r="BQ42" s="84">
        <f t="shared" si="160"/>
        <v>0</v>
      </c>
      <c r="BR42" s="84">
        <f t="shared" si="161"/>
        <v>0</v>
      </c>
      <c r="BS42" s="84">
        <f t="shared" si="162"/>
        <v>0</v>
      </c>
      <c r="BT42" s="84">
        <f t="shared" si="163"/>
        <v>0</v>
      </c>
      <c r="BU42" s="84">
        <f t="shared" si="164"/>
        <v>0</v>
      </c>
      <c r="BV42" s="84">
        <f t="shared" si="165"/>
        <v>0</v>
      </c>
      <c r="BW42" s="84">
        <f t="shared" si="166"/>
        <v>0</v>
      </c>
      <c r="BX42" s="84">
        <f t="shared" si="167"/>
        <v>0</v>
      </c>
      <c r="BY42" s="84">
        <f t="shared" si="168"/>
        <v>0</v>
      </c>
      <c r="BZ42" s="84">
        <f t="shared" si="169"/>
        <v>0</v>
      </c>
      <c r="CA42" s="84">
        <f t="shared" si="170"/>
        <v>0</v>
      </c>
      <c r="CB42" s="84">
        <f t="shared" si="171"/>
        <v>0</v>
      </c>
      <c r="CC42" s="84">
        <f t="shared" si="172"/>
        <v>0</v>
      </c>
      <c r="CD42" s="84">
        <f t="shared" si="173"/>
        <v>0</v>
      </c>
      <c r="CE42" s="84">
        <f t="shared" si="174"/>
        <v>0</v>
      </c>
      <c r="CF42" s="84">
        <f t="shared" si="175"/>
        <v>0</v>
      </c>
      <c r="CG42" s="84">
        <f t="shared" si="176"/>
        <v>0</v>
      </c>
      <c r="CH42" s="84">
        <f t="shared" si="177"/>
        <v>0</v>
      </c>
      <c r="CI42" s="84">
        <f t="shared" si="178"/>
        <v>0</v>
      </c>
      <c r="CJ42" s="84">
        <f t="shared" si="179"/>
        <v>0</v>
      </c>
      <c r="CK42" s="84">
        <f t="shared" si="180"/>
        <v>0</v>
      </c>
      <c r="CL42" s="84">
        <f t="shared" si="181"/>
        <v>0</v>
      </c>
      <c r="CM42" s="84">
        <f t="shared" si="182"/>
        <v>0</v>
      </c>
      <c r="CN42" s="84">
        <f t="shared" si="183"/>
        <v>0</v>
      </c>
      <c r="CO42" s="84">
        <f t="shared" si="184"/>
        <v>0</v>
      </c>
      <c r="CP42" s="84">
        <f t="shared" si="185"/>
        <v>0</v>
      </c>
      <c r="CQ42" s="84">
        <f t="shared" si="186"/>
        <v>0</v>
      </c>
      <c r="CR42" s="84">
        <f t="shared" si="187"/>
        <v>0</v>
      </c>
      <c r="CS42" s="84">
        <f t="shared" si="188"/>
        <v>0</v>
      </c>
      <c r="CT42" s="84">
        <f t="shared" si="189"/>
        <v>0</v>
      </c>
      <c r="CU42" s="84">
        <f t="shared" si="190"/>
        <v>0</v>
      </c>
      <c r="CV42" s="84">
        <f t="shared" si="191"/>
        <v>0</v>
      </c>
      <c r="CW42" s="84">
        <f t="shared" si="192"/>
        <v>0</v>
      </c>
      <c r="CX42" s="84">
        <f t="shared" si="193"/>
        <v>0</v>
      </c>
    </row>
    <row r="43" spans="1:102" ht="14.25">
      <c r="A43" s="78">
        <f t="shared" si="97"/>
        <v>32</v>
      </c>
      <c r="B43" s="79"/>
      <c r="C43" s="80"/>
      <c r="D43" s="81"/>
      <c r="E43" s="82"/>
      <c r="F43" s="83"/>
      <c r="G43" s="84">
        <f t="shared" si="98"/>
        <v>0</v>
      </c>
      <c r="H43" s="84">
        <f t="shared" si="99"/>
        <v>0</v>
      </c>
      <c r="I43" s="84">
        <f t="shared" si="100"/>
        <v>0</v>
      </c>
      <c r="J43" s="84">
        <f t="shared" si="101"/>
        <v>0</v>
      </c>
      <c r="K43" s="84">
        <f t="shared" si="102"/>
        <v>0</v>
      </c>
      <c r="L43" s="84">
        <f t="shared" si="103"/>
        <v>0</v>
      </c>
      <c r="M43" s="84">
        <f t="shared" si="104"/>
        <v>0</v>
      </c>
      <c r="N43" s="84">
        <f t="shared" si="105"/>
        <v>0</v>
      </c>
      <c r="O43" s="84">
        <f t="shared" si="106"/>
        <v>0</v>
      </c>
      <c r="P43" s="84">
        <f t="shared" si="107"/>
        <v>0</v>
      </c>
      <c r="Q43" s="84">
        <f t="shared" si="108"/>
        <v>0</v>
      </c>
      <c r="R43" s="84">
        <f t="shared" si="109"/>
        <v>0</v>
      </c>
      <c r="S43" s="84">
        <f t="shared" si="110"/>
        <v>0</v>
      </c>
      <c r="T43" s="84">
        <f t="shared" si="111"/>
        <v>0</v>
      </c>
      <c r="U43" s="84">
        <f t="shared" si="112"/>
        <v>0</v>
      </c>
      <c r="V43" s="84">
        <f t="shared" si="113"/>
        <v>0</v>
      </c>
      <c r="W43" s="84">
        <f t="shared" si="114"/>
        <v>0</v>
      </c>
      <c r="X43" s="84">
        <f t="shared" si="115"/>
        <v>0</v>
      </c>
      <c r="Y43" s="84">
        <f t="shared" si="116"/>
        <v>0</v>
      </c>
      <c r="Z43" s="84">
        <f t="shared" si="117"/>
        <v>0</v>
      </c>
      <c r="AA43" s="84">
        <f t="shared" si="118"/>
        <v>0</v>
      </c>
      <c r="AB43" s="84">
        <f t="shared" si="119"/>
        <v>0</v>
      </c>
      <c r="AC43" s="84">
        <f t="shared" si="120"/>
        <v>0</v>
      </c>
      <c r="AD43" s="84">
        <f t="shared" si="121"/>
        <v>0</v>
      </c>
      <c r="AE43" s="84">
        <f t="shared" si="122"/>
        <v>0</v>
      </c>
      <c r="AF43" s="84">
        <f t="shared" si="123"/>
        <v>0</v>
      </c>
      <c r="AG43" s="84">
        <f t="shared" si="124"/>
        <v>0</v>
      </c>
      <c r="AH43" s="84">
        <f t="shared" si="125"/>
        <v>0</v>
      </c>
      <c r="AI43" s="84">
        <f t="shared" si="126"/>
        <v>0</v>
      </c>
      <c r="AJ43" s="84">
        <f t="shared" si="127"/>
        <v>0</v>
      </c>
      <c r="AK43" s="84">
        <f t="shared" si="128"/>
        <v>0</v>
      </c>
      <c r="AL43" s="84">
        <f t="shared" si="129"/>
        <v>0</v>
      </c>
      <c r="AM43" s="84">
        <f t="shared" si="130"/>
        <v>0</v>
      </c>
      <c r="AN43" s="84">
        <f t="shared" si="131"/>
        <v>0</v>
      </c>
      <c r="AO43" s="84">
        <f t="shared" si="132"/>
        <v>0</v>
      </c>
      <c r="AP43" s="84">
        <f t="shared" si="133"/>
        <v>0</v>
      </c>
      <c r="AQ43" s="84">
        <f t="shared" si="134"/>
        <v>0</v>
      </c>
      <c r="AR43" s="84">
        <f t="shared" si="135"/>
        <v>0</v>
      </c>
      <c r="AS43" s="84">
        <f t="shared" si="136"/>
        <v>0</v>
      </c>
      <c r="AT43" s="84">
        <f t="shared" si="137"/>
        <v>0</v>
      </c>
      <c r="AU43" s="84">
        <f t="shared" si="138"/>
        <v>0</v>
      </c>
      <c r="AV43" s="84">
        <f t="shared" si="139"/>
        <v>0</v>
      </c>
      <c r="AW43" s="84">
        <f t="shared" si="140"/>
        <v>0</v>
      </c>
      <c r="AX43" s="84">
        <f t="shared" si="141"/>
        <v>0</v>
      </c>
      <c r="AY43" s="84">
        <f t="shared" si="142"/>
        <v>0</v>
      </c>
      <c r="AZ43" s="84">
        <f t="shared" si="143"/>
        <v>0</v>
      </c>
      <c r="BA43" s="84">
        <f t="shared" si="144"/>
        <v>0</v>
      </c>
      <c r="BB43" s="84">
        <f t="shared" si="145"/>
        <v>0</v>
      </c>
      <c r="BC43" s="84">
        <f t="shared" si="146"/>
        <v>0</v>
      </c>
      <c r="BD43" s="84">
        <f t="shared" si="147"/>
        <v>0</v>
      </c>
      <c r="BE43" s="84">
        <f t="shared" si="148"/>
        <v>0</v>
      </c>
      <c r="BF43" s="84">
        <f t="shared" si="149"/>
        <v>0</v>
      </c>
      <c r="BG43" s="84">
        <f t="shared" si="150"/>
        <v>0</v>
      </c>
      <c r="BH43" s="84">
        <f t="shared" si="151"/>
        <v>0</v>
      </c>
      <c r="BI43" s="84">
        <f t="shared" si="152"/>
        <v>0</v>
      </c>
      <c r="BJ43" s="84">
        <f t="shared" si="153"/>
        <v>0</v>
      </c>
      <c r="BK43" s="84">
        <f t="shared" si="154"/>
        <v>0</v>
      </c>
      <c r="BL43" s="84">
        <f t="shared" si="155"/>
        <v>0</v>
      </c>
      <c r="BM43" s="84">
        <f t="shared" si="156"/>
        <v>0</v>
      </c>
      <c r="BN43" s="84">
        <f t="shared" si="157"/>
        <v>0</v>
      </c>
      <c r="BO43" s="84">
        <f t="shared" si="158"/>
        <v>0</v>
      </c>
      <c r="BP43" s="84">
        <f t="shared" si="159"/>
        <v>0</v>
      </c>
      <c r="BQ43" s="84">
        <f t="shared" si="160"/>
        <v>0</v>
      </c>
      <c r="BR43" s="84">
        <f t="shared" si="161"/>
        <v>0</v>
      </c>
      <c r="BS43" s="84">
        <f t="shared" si="162"/>
        <v>0</v>
      </c>
      <c r="BT43" s="84">
        <f t="shared" si="163"/>
        <v>0</v>
      </c>
      <c r="BU43" s="84">
        <f t="shared" si="164"/>
        <v>0</v>
      </c>
      <c r="BV43" s="84">
        <f t="shared" si="165"/>
        <v>0</v>
      </c>
      <c r="BW43" s="84">
        <f t="shared" si="166"/>
        <v>0</v>
      </c>
      <c r="BX43" s="84">
        <f t="shared" si="167"/>
        <v>0</v>
      </c>
      <c r="BY43" s="84">
        <f t="shared" si="168"/>
        <v>0</v>
      </c>
      <c r="BZ43" s="84">
        <f t="shared" si="169"/>
        <v>0</v>
      </c>
      <c r="CA43" s="84">
        <f t="shared" si="170"/>
        <v>0</v>
      </c>
      <c r="CB43" s="84">
        <f t="shared" si="171"/>
        <v>0</v>
      </c>
      <c r="CC43" s="84">
        <f t="shared" si="172"/>
        <v>0</v>
      </c>
      <c r="CD43" s="84">
        <f t="shared" si="173"/>
        <v>0</v>
      </c>
      <c r="CE43" s="84">
        <f t="shared" si="174"/>
        <v>0</v>
      </c>
      <c r="CF43" s="84">
        <f t="shared" si="175"/>
        <v>0</v>
      </c>
      <c r="CG43" s="84">
        <f t="shared" si="176"/>
        <v>0</v>
      </c>
      <c r="CH43" s="84">
        <f t="shared" si="177"/>
        <v>0</v>
      </c>
      <c r="CI43" s="84">
        <f t="shared" si="178"/>
        <v>0</v>
      </c>
      <c r="CJ43" s="84">
        <f t="shared" si="179"/>
        <v>0</v>
      </c>
      <c r="CK43" s="84">
        <f t="shared" si="180"/>
        <v>0</v>
      </c>
      <c r="CL43" s="84">
        <f t="shared" si="181"/>
        <v>0</v>
      </c>
      <c r="CM43" s="84">
        <f t="shared" si="182"/>
        <v>0</v>
      </c>
      <c r="CN43" s="84">
        <f t="shared" si="183"/>
        <v>0</v>
      </c>
      <c r="CO43" s="84">
        <f t="shared" si="184"/>
        <v>0</v>
      </c>
      <c r="CP43" s="84">
        <f t="shared" si="185"/>
        <v>0</v>
      </c>
      <c r="CQ43" s="84">
        <f t="shared" si="186"/>
        <v>0</v>
      </c>
      <c r="CR43" s="84">
        <f t="shared" si="187"/>
        <v>0</v>
      </c>
      <c r="CS43" s="84">
        <f t="shared" si="188"/>
        <v>0</v>
      </c>
      <c r="CT43" s="84">
        <f t="shared" si="189"/>
        <v>0</v>
      </c>
      <c r="CU43" s="84">
        <f t="shared" si="190"/>
        <v>0</v>
      </c>
      <c r="CV43" s="84">
        <f t="shared" si="191"/>
        <v>0</v>
      </c>
      <c r="CW43" s="84">
        <f t="shared" si="192"/>
        <v>0</v>
      </c>
      <c r="CX43" s="84">
        <f t="shared" si="193"/>
        <v>0</v>
      </c>
    </row>
    <row r="44" spans="1:102" ht="14.25">
      <c r="A44" s="78">
        <f t="shared" si="97"/>
        <v>33</v>
      </c>
      <c r="B44" s="79"/>
      <c r="C44" s="80"/>
      <c r="D44" s="81"/>
      <c r="E44" s="82"/>
      <c r="F44" s="83"/>
      <c r="G44" s="84">
        <f t="shared" si="98"/>
        <v>0</v>
      </c>
      <c r="H44" s="84">
        <f t="shared" si="99"/>
        <v>0</v>
      </c>
      <c r="I44" s="84">
        <f t="shared" si="100"/>
        <v>0</v>
      </c>
      <c r="J44" s="84">
        <f t="shared" si="101"/>
        <v>0</v>
      </c>
      <c r="K44" s="84">
        <f t="shared" si="102"/>
        <v>0</v>
      </c>
      <c r="L44" s="84">
        <f t="shared" si="103"/>
        <v>0</v>
      </c>
      <c r="M44" s="84">
        <f t="shared" si="104"/>
        <v>0</v>
      </c>
      <c r="N44" s="84">
        <f t="shared" si="105"/>
        <v>0</v>
      </c>
      <c r="O44" s="84">
        <f t="shared" si="106"/>
        <v>0</v>
      </c>
      <c r="P44" s="84">
        <f t="shared" si="107"/>
        <v>0</v>
      </c>
      <c r="Q44" s="84">
        <f t="shared" si="108"/>
        <v>0</v>
      </c>
      <c r="R44" s="84">
        <f t="shared" si="109"/>
        <v>0</v>
      </c>
      <c r="S44" s="84">
        <f t="shared" si="110"/>
        <v>0</v>
      </c>
      <c r="T44" s="84">
        <f t="shared" si="111"/>
        <v>0</v>
      </c>
      <c r="U44" s="84">
        <f t="shared" si="112"/>
        <v>0</v>
      </c>
      <c r="V44" s="84">
        <f t="shared" si="113"/>
        <v>0</v>
      </c>
      <c r="W44" s="84">
        <f t="shared" si="114"/>
        <v>0</v>
      </c>
      <c r="X44" s="84">
        <f t="shared" si="115"/>
        <v>0</v>
      </c>
      <c r="Y44" s="84">
        <f t="shared" si="116"/>
        <v>0</v>
      </c>
      <c r="Z44" s="84">
        <f t="shared" si="117"/>
        <v>0</v>
      </c>
      <c r="AA44" s="84">
        <f t="shared" si="118"/>
        <v>0</v>
      </c>
      <c r="AB44" s="84">
        <f t="shared" si="119"/>
        <v>0</v>
      </c>
      <c r="AC44" s="84">
        <f t="shared" si="120"/>
        <v>0</v>
      </c>
      <c r="AD44" s="84">
        <f t="shared" si="121"/>
        <v>0</v>
      </c>
      <c r="AE44" s="84">
        <f t="shared" si="122"/>
        <v>0</v>
      </c>
      <c r="AF44" s="84">
        <f t="shared" si="123"/>
        <v>0</v>
      </c>
      <c r="AG44" s="84">
        <f t="shared" si="124"/>
        <v>0</v>
      </c>
      <c r="AH44" s="84">
        <f t="shared" si="125"/>
        <v>0</v>
      </c>
      <c r="AI44" s="84">
        <f t="shared" si="126"/>
        <v>0</v>
      </c>
      <c r="AJ44" s="84">
        <f t="shared" si="127"/>
        <v>0</v>
      </c>
      <c r="AK44" s="84">
        <f t="shared" si="128"/>
        <v>0</v>
      </c>
      <c r="AL44" s="84">
        <f t="shared" si="129"/>
        <v>0</v>
      </c>
      <c r="AM44" s="84">
        <f t="shared" si="130"/>
        <v>0</v>
      </c>
      <c r="AN44" s="84">
        <f t="shared" si="131"/>
        <v>0</v>
      </c>
      <c r="AO44" s="84">
        <f t="shared" si="132"/>
        <v>0</v>
      </c>
      <c r="AP44" s="84">
        <f t="shared" si="133"/>
        <v>0</v>
      </c>
      <c r="AQ44" s="84">
        <f t="shared" si="134"/>
        <v>0</v>
      </c>
      <c r="AR44" s="84">
        <f t="shared" si="135"/>
        <v>0</v>
      </c>
      <c r="AS44" s="84">
        <f t="shared" si="136"/>
        <v>0</v>
      </c>
      <c r="AT44" s="84">
        <f t="shared" si="137"/>
        <v>0</v>
      </c>
      <c r="AU44" s="84">
        <f t="shared" si="138"/>
        <v>0</v>
      </c>
      <c r="AV44" s="84">
        <f t="shared" si="139"/>
        <v>0</v>
      </c>
      <c r="AW44" s="84">
        <f t="shared" si="140"/>
        <v>0</v>
      </c>
      <c r="AX44" s="84">
        <f t="shared" si="141"/>
        <v>0</v>
      </c>
      <c r="AY44" s="84">
        <f t="shared" si="142"/>
        <v>0</v>
      </c>
      <c r="AZ44" s="84">
        <f t="shared" si="143"/>
        <v>0</v>
      </c>
      <c r="BA44" s="84">
        <f t="shared" si="144"/>
        <v>0</v>
      </c>
      <c r="BB44" s="84">
        <f t="shared" si="145"/>
        <v>0</v>
      </c>
      <c r="BC44" s="84">
        <f t="shared" si="146"/>
        <v>0</v>
      </c>
      <c r="BD44" s="84">
        <f t="shared" si="147"/>
        <v>0</v>
      </c>
      <c r="BE44" s="84">
        <f t="shared" si="148"/>
        <v>0</v>
      </c>
      <c r="BF44" s="84">
        <f t="shared" si="149"/>
        <v>0</v>
      </c>
      <c r="BG44" s="84">
        <f t="shared" si="150"/>
        <v>0</v>
      </c>
      <c r="BH44" s="84">
        <f t="shared" si="151"/>
        <v>0</v>
      </c>
      <c r="BI44" s="84">
        <f t="shared" si="152"/>
        <v>0</v>
      </c>
      <c r="BJ44" s="84">
        <f t="shared" si="153"/>
        <v>0</v>
      </c>
      <c r="BK44" s="84">
        <f t="shared" si="154"/>
        <v>0</v>
      </c>
      <c r="BL44" s="84">
        <f t="shared" si="155"/>
        <v>0</v>
      </c>
      <c r="BM44" s="84">
        <f t="shared" si="156"/>
        <v>0</v>
      </c>
      <c r="BN44" s="84">
        <f t="shared" si="157"/>
        <v>0</v>
      </c>
      <c r="BO44" s="84">
        <f t="shared" si="158"/>
        <v>0</v>
      </c>
      <c r="BP44" s="84">
        <f t="shared" si="159"/>
        <v>0</v>
      </c>
      <c r="BQ44" s="84">
        <f t="shared" si="160"/>
        <v>0</v>
      </c>
      <c r="BR44" s="84">
        <f t="shared" si="161"/>
        <v>0</v>
      </c>
      <c r="BS44" s="84">
        <f t="shared" si="162"/>
        <v>0</v>
      </c>
      <c r="BT44" s="84">
        <f t="shared" si="163"/>
        <v>0</v>
      </c>
      <c r="BU44" s="84">
        <f t="shared" si="164"/>
        <v>0</v>
      </c>
      <c r="BV44" s="84">
        <f t="shared" si="165"/>
        <v>0</v>
      </c>
      <c r="BW44" s="84">
        <f t="shared" si="166"/>
        <v>0</v>
      </c>
      <c r="BX44" s="84">
        <f t="shared" si="167"/>
        <v>0</v>
      </c>
      <c r="BY44" s="84">
        <f t="shared" si="168"/>
        <v>0</v>
      </c>
      <c r="BZ44" s="84">
        <f t="shared" si="169"/>
        <v>0</v>
      </c>
      <c r="CA44" s="84">
        <f t="shared" si="170"/>
        <v>0</v>
      </c>
      <c r="CB44" s="84">
        <f t="shared" si="171"/>
        <v>0</v>
      </c>
      <c r="CC44" s="84">
        <f t="shared" si="172"/>
        <v>0</v>
      </c>
      <c r="CD44" s="84">
        <f t="shared" si="173"/>
        <v>0</v>
      </c>
      <c r="CE44" s="84">
        <f t="shared" si="174"/>
        <v>0</v>
      </c>
      <c r="CF44" s="84">
        <f t="shared" si="175"/>
        <v>0</v>
      </c>
      <c r="CG44" s="84">
        <f t="shared" si="176"/>
        <v>0</v>
      </c>
      <c r="CH44" s="84">
        <f t="shared" si="177"/>
        <v>0</v>
      </c>
      <c r="CI44" s="84">
        <f t="shared" si="178"/>
        <v>0</v>
      </c>
      <c r="CJ44" s="84">
        <f t="shared" si="179"/>
        <v>0</v>
      </c>
      <c r="CK44" s="84">
        <f t="shared" si="180"/>
        <v>0</v>
      </c>
      <c r="CL44" s="84">
        <f t="shared" si="181"/>
        <v>0</v>
      </c>
      <c r="CM44" s="84">
        <f t="shared" si="182"/>
        <v>0</v>
      </c>
      <c r="CN44" s="84">
        <f t="shared" si="183"/>
        <v>0</v>
      </c>
      <c r="CO44" s="84">
        <f t="shared" si="184"/>
        <v>0</v>
      </c>
      <c r="CP44" s="84">
        <f t="shared" si="185"/>
        <v>0</v>
      </c>
      <c r="CQ44" s="84">
        <f t="shared" si="186"/>
        <v>0</v>
      </c>
      <c r="CR44" s="84">
        <f t="shared" si="187"/>
        <v>0</v>
      </c>
      <c r="CS44" s="84">
        <f t="shared" si="188"/>
        <v>0</v>
      </c>
      <c r="CT44" s="84">
        <f t="shared" si="189"/>
        <v>0</v>
      </c>
      <c r="CU44" s="84">
        <f t="shared" si="190"/>
        <v>0</v>
      </c>
      <c r="CV44" s="84">
        <f t="shared" si="191"/>
        <v>0</v>
      </c>
      <c r="CW44" s="84">
        <f t="shared" si="192"/>
        <v>0</v>
      </c>
      <c r="CX44" s="84">
        <f t="shared" si="193"/>
        <v>0</v>
      </c>
    </row>
    <row r="45" spans="1:102" ht="14.25">
      <c r="A45" s="78">
        <f t="shared" si="97"/>
        <v>34</v>
      </c>
      <c r="B45" s="79"/>
      <c r="C45" s="80"/>
      <c r="D45" s="81"/>
      <c r="E45" s="82"/>
      <c r="F45" s="83"/>
      <c r="G45" s="84">
        <f t="shared" si="98"/>
        <v>0</v>
      </c>
      <c r="H45" s="84">
        <f t="shared" si="99"/>
        <v>0</v>
      </c>
      <c r="I45" s="84">
        <f t="shared" si="100"/>
        <v>0</v>
      </c>
      <c r="J45" s="84">
        <f t="shared" si="101"/>
        <v>0</v>
      </c>
      <c r="K45" s="84">
        <f t="shared" si="102"/>
        <v>0</v>
      </c>
      <c r="L45" s="84">
        <f t="shared" si="103"/>
        <v>0</v>
      </c>
      <c r="M45" s="84">
        <f t="shared" si="104"/>
        <v>0</v>
      </c>
      <c r="N45" s="84">
        <f t="shared" si="105"/>
        <v>0</v>
      </c>
      <c r="O45" s="84">
        <f t="shared" si="106"/>
        <v>0</v>
      </c>
      <c r="P45" s="84">
        <f t="shared" si="107"/>
        <v>0</v>
      </c>
      <c r="Q45" s="84">
        <f t="shared" si="108"/>
        <v>0</v>
      </c>
      <c r="R45" s="84">
        <f t="shared" si="109"/>
        <v>0</v>
      </c>
      <c r="S45" s="84">
        <f t="shared" si="110"/>
        <v>0</v>
      </c>
      <c r="T45" s="84">
        <f t="shared" si="111"/>
        <v>0</v>
      </c>
      <c r="U45" s="84">
        <f t="shared" si="112"/>
        <v>0</v>
      </c>
      <c r="V45" s="84">
        <f t="shared" si="113"/>
        <v>0</v>
      </c>
      <c r="W45" s="84">
        <f t="shared" si="114"/>
        <v>0</v>
      </c>
      <c r="X45" s="84">
        <f t="shared" si="115"/>
        <v>0</v>
      </c>
      <c r="Y45" s="84">
        <f t="shared" si="116"/>
        <v>0</v>
      </c>
      <c r="Z45" s="84">
        <f t="shared" si="117"/>
        <v>0</v>
      </c>
      <c r="AA45" s="84">
        <f t="shared" si="118"/>
        <v>0</v>
      </c>
      <c r="AB45" s="84">
        <f t="shared" si="119"/>
        <v>0</v>
      </c>
      <c r="AC45" s="84">
        <f t="shared" si="120"/>
        <v>0</v>
      </c>
      <c r="AD45" s="84">
        <f t="shared" si="121"/>
        <v>0</v>
      </c>
      <c r="AE45" s="84">
        <f t="shared" si="122"/>
        <v>0</v>
      </c>
      <c r="AF45" s="84">
        <f t="shared" si="123"/>
        <v>0</v>
      </c>
      <c r="AG45" s="84">
        <f t="shared" si="124"/>
        <v>0</v>
      </c>
      <c r="AH45" s="84">
        <f t="shared" si="125"/>
        <v>0</v>
      </c>
      <c r="AI45" s="84">
        <f t="shared" si="126"/>
        <v>0</v>
      </c>
      <c r="AJ45" s="84">
        <f t="shared" si="127"/>
        <v>0</v>
      </c>
      <c r="AK45" s="84">
        <f t="shared" si="128"/>
        <v>0</v>
      </c>
      <c r="AL45" s="84">
        <f t="shared" si="129"/>
        <v>0</v>
      </c>
      <c r="AM45" s="84">
        <f t="shared" si="130"/>
        <v>0</v>
      </c>
      <c r="AN45" s="84">
        <f t="shared" si="131"/>
        <v>0</v>
      </c>
      <c r="AO45" s="84">
        <f t="shared" si="132"/>
        <v>0</v>
      </c>
      <c r="AP45" s="84">
        <f t="shared" si="133"/>
        <v>0</v>
      </c>
      <c r="AQ45" s="84">
        <f t="shared" si="134"/>
        <v>0</v>
      </c>
      <c r="AR45" s="84">
        <f t="shared" si="135"/>
        <v>0</v>
      </c>
      <c r="AS45" s="84">
        <f t="shared" si="136"/>
        <v>0</v>
      </c>
      <c r="AT45" s="84">
        <f t="shared" si="137"/>
        <v>0</v>
      </c>
      <c r="AU45" s="84">
        <f t="shared" si="138"/>
        <v>0</v>
      </c>
      <c r="AV45" s="84">
        <f t="shared" si="139"/>
        <v>0</v>
      </c>
      <c r="AW45" s="84">
        <f t="shared" si="140"/>
        <v>0</v>
      </c>
      <c r="AX45" s="84">
        <f t="shared" si="141"/>
        <v>0</v>
      </c>
      <c r="AY45" s="84">
        <f t="shared" si="142"/>
        <v>0</v>
      </c>
      <c r="AZ45" s="84">
        <f t="shared" si="143"/>
        <v>0</v>
      </c>
      <c r="BA45" s="84">
        <f t="shared" si="144"/>
        <v>0</v>
      </c>
      <c r="BB45" s="84">
        <f t="shared" si="145"/>
        <v>0</v>
      </c>
      <c r="BC45" s="84">
        <f t="shared" si="146"/>
        <v>0</v>
      </c>
      <c r="BD45" s="84">
        <f t="shared" si="147"/>
        <v>0</v>
      </c>
      <c r="BE45" s="84">
        <f t="shared" si="148"/>
        <v>0</v>
      </c>
      <c r="BF45" s="84">
        <f t="shared" si="149"/>
        <v>0</v>
      </c>
      <c r="BG45" s="84">
        <f t="shared" si="150"/>
        <v>0</v>
      </c>
      <c r="BH45" s="84">
        <f t="shared" si="151"/>
        <v>0</v>
      </c>
      <c r="BI45" s="84">
        <f t="shared" si="152"/>
        <v>0</v>
      </c>
      <c r="BJ45" s="84">
        <f t="shared" si="153"/>
        <v>0</v>
      </c>
      <c r="BK45" s="84">
        <f t="shared" si="154"/>
        <v>0</v>
      </c>
      <c r="BL45" s="84">
        <f t="shared" si="155"/>
        <v>0</v>
      </c>
      <c r="BM45" s="84">
        <f t="shared" si="156"/>
        <v>0</v>
      </c>
      <c r="BN45" s="84">
        <f t="shared" si="157"/>
        <v>0</v>
      </c>
      <c r="BO45" s="84">
        <f t="shared" si="158"/>
        <v>0</v>
      </c>
      <c r="BP45" s="84">
        <f t="shared" si="159"/>
        <v>0</v>
      </c>
      <c r="BQ45" s="84">
        <f t="shared" si="160"/>
        <v>0</v>
      </c>
      <c r="BR45" s="84">
        <f t="shared" si="161"/>
        <v>0</v>
      </c>
      <c r="BS45" s="84">
        <f t="shared" si="162"/>
        <v>0</v>
      </c>
      <c r="BT45" s="84">
        <f t="shared" si="163"/>
        <v>0</v>
      </c>
      <c r="BU45" s="84">
        <f t="shared" si="164"/>
        <v>0</v>
      </c>
      <c r="BV45" s="84">
        <f t="shared" si="165"/>
        <v>0</v>
      </c>
      <c r="BW45" s="84">
        <f t="shared" si="166"/>
        <v>0</v>
      </c>
      <c r="BX45" s="84">
        <f t="shared" si="167"/>
        <v>0</v>
      </c>
      <c r="BY45" s="84">
        <f t="shared" si="168"/>
        <v>0</v>
      </c>
      <c r="BZ45" s="84">
        <f t="shared" si="169"/>
        <v>0</v>
      </c>
      <c r="CA45" s="84">
        <f t="shared" si="170"/>
        <v>0</v>
      </c>
      <c r="CB45" s="84">
        <f t="shared" si="171"/>
        <v>0</v>
      </c>
      <c r="CC45" s="84">
        <f t="shared" si="172"/>
        <v>0</v>
      </c>
      <c r="CD45" s="84">
        <f t="shared" si="173"/>
        <v>0</v>
      </c>
      <c r="CE45" s="84">
        <f t="shared" si="174"/>
        <v>0</v>
      </c>
      <c r="CF45" s="84">
        <f t="shared" si="175"/>
        <v>0</v>
      </c>
      <c r="CG45" s="84">
        <f t="shared" si="176"/>
        <v>0</v>
      </c>
      <c r="CH45" s="84">
        <f t="shared" si="177"/>
        <v>0</v>
      </c>
      <c r="CI45" s="84">
        <f t="shared" si="178"/>
        <v>0</v>
      </c>
      <c r="CJ45" s="84">
        <f t="shared" si="179"/>
        <v>0</v>
      </c>
      <c r="CK45" s="84">
        <f t="shared" si="180"/>
        <v>0</v>
      </c>
      <c r="CL45" s="84">
        <f t="shared" si="181"/>
        <v>0</v>
      </c>
      <c r="CM45" s="84">
        <f t="shared" si="182"/>
        <v>0</v>
      </c>
      <c r="CN45" s="84">
        <f t="shared" si="183"/>
        <v>0</v>
      </c>
      <c r="CO45" s="84">
        <f t="shared" si="184"/>
        <v>0</v>
      </c>
      <c r="CP45" s="84">
        <f t="shared" si="185"/>
        <v>0</v>
      </c>
      <c r="CQ45" s="84">
        <f t="shared" si="186"/>
        <v>0</v>
      </c>
      <c r="CR45" s="84">
        <f t="shared" si="187"/>
        <v>0</v>
      </c>
      <c r="CS45" s="84">
        <f t="shared" si="188"/>
        <v>0</v>
      </c>
      <c r="CT45" s="84">
        <f t="shared" si="189"/>
        <v>0</v>
      </c>
      <c r="CU45" s="84">
        <f t="shared" si="190"/>
        <v>0</v>
      </c>
      <c r="CV45" s="84">
        <f t="shared" si="191"/>
        <v>0</v>
      </c>
      <c r="CW45" s="84">
        <f t="shared" si="192"/>
        <v>0</v>
      </c>
      <c r="CX45" s="84">
        <f t="shared" si="193"/>
        <v>0</v>
      </c>
    </row>
    <row r="46" spans="1:102" ht="14.25">
      <c r="A46" s="78">
        <f t="shared" si="97"/>
        <v>35</v>
      </c>
      <c r="B46" s="79"/>
      <c r="C46" s="80"/>
      <c r="D46" s="81"/>
      <c r="E46" s="82"/>
      <c r="F46" s="83"/>
      <c r="G46" s="84">
        <f t="shared" si="98"/>
        <v>0</v>
      </c>
      <c r="H46" s="84">
        <f t="shared" si="99"/>
        <v>0</v>
      </c>
      <c r="I46" s="84">
        <f t="shared" si="100"/>
        <v>0</v>
      </c>
      <c r="J46" s="84">
        <f t="shared" si="101"/>
        <v>0</v>
      </c>
      <c r="K46" s="84">
        <f t="shared" si="102"/>
        <v>0</v>
      </c>
      <c r="L46" s="84">
        <f t="shared" si="103"/>
        <v>0</v>
      </c>
      <c r="M46" s="84">
        <f t="shared" si="104"/>
        <v>0</v>
      </c>
      <c r="N46" s="84">
        <f t="shared" si="105"/>
        <v>0</v>
      </c>
      <c r="O46" s="84">
        <f t="shared" si="106"/>
        <v>0</v>
      </c>
      <c r="P46" s="84">
        <f t="shared" si="107"/>
        <v>0</v>
      </c>
      <c r="Q46" s="84">
        <f t="shared" si="108"/>
        <v>0</v>
      </c>
      <c r="R46" s="84">
        <f t="shared" si="109"/>
        <v>0</v>
      </c>
      <c r="S46" s="84">
        <f t="shared" si="110"/>
        <v>0</v>
      </c>
      <c r="T46" s="84">
        <f t="shared" si="111"/>
        <v>0</v>
      </c>
      <c r="U46" s="84">
        <f t="shared" si="112"/>
        <v>0</v>
      </c>
      <c r="V46" s="84">
        <f t="shared" si="113"/>
        <v>0</v>
      </c>
      <c r="W46" s="84">
        <f t="shared" si="114"/>
        <v>0</v>
      </c>
      <c r="X46" s="84">
        <f t="shared" si="115"/>
        <v>0</v>
      </c>
      <c r="Y46" s="84">
        <f t="shared" si="116"/>
        <v>0</v>
      </c>
      <c r="Z46" s="84">
        <f t="shared" si="117"/>
        <v>0</v>
      </c>
      <c r="AA46" s="84">
        <f t="shared" si="118"/>
        <v>0</v>
      </c>
      <c r="AB46" s="84">
        <f t="shared" si="119"/>
        <v>0</v>
      </c>
      <c r="AC46" s="84">
        <f t="shared" si="120"/>
        <v>0</v>
      </c>
      <c r="AD46" s="84">
        <f t="shared" si="121"/>
        <v>0</v>
      </c>
      <c r="AE46" s="84">
        <f t="shared" si="122"/>
        <v>0</v>
      </c>
      <c r="AF46" s="84">
        <f t="shared" si="123"/>
        <v>0</v>
      </c>
      <c r="AG46" s="84">
        <f t="shared" si="124"/>
        <v>0</v>
      </c>
      <c r="AH46" s="84">
        <f t="shared" si="125"/>
        <v>0</v>
      </c>
      <c r="AI46" s="84">
        <f t="shared" si="126"/>
        <v>0</v>
      </c>
      <c r="AJ46" s="84">
        <f t="shared" si="127"/>
        <v>0</v>
      </c>
      <c r="AK46" s="84">
        <f t="shared" si="128"/>
        <v>0</v>
      </c>
      <c r="AL46" s="84">
        <f t="shared" si="129"/>
        <v>0</v>
      </c>
      <c r="AM46" s="84">
        <f t="shared" si="130"/>
        <v>0</v>
      </c>
      <c r="AN46" s="84">
        <f t="shared" si="131"/>
        <v>0</v>
      </c>
      <c r="AO46" s="84">
        <f t="shared" si="132"/>
        <v>0</v>
      </c>
      <c r="AP46" s="84">
        <f t="shared" si="133"/>
        <v>0</v>
      </c>
      <c r="AQ46" s="84">
        <f t="shared" si="134"/>
        <v>0</v>
      </c>
      <c r="AR46" s="84">
        <f t="shared" si="135"/>
        <v>0</v>
      </c>
      <c r="AS46" s="84">
        <f t="shared" si="136"/>
        <v>0</v>
      </c>
      <c r="AT46" s="84">
        <f t="shared" si="137"/>
        <v>0</v>
      </c>
      <c r="AU46" s="84">
        <f t="shared" si="138"/>
        <v>0</v>
      </c>
      <c r="AV46" s="84">
        <f t="shared" si="139"/>
        <v>0</v>
      </c>
      <c r="AW46" s="84">
        <f t="shared" si="140"/>
        <v>0</v>
      </c>
      <c r="AX46" s="84">
        <f t="shared" si="141"/>
        <v>0</v>
      </c>
      <c r="AY46" s="84">
        <f t="shared" si="142"/>
        <v>0</v>
      </c>
      <c r="AZ46" s="84">
        <f t="shared" si="143"/>
        <v>0</v>
      </c>
      <c r="BA46" s="84">
        <f t="shared" si="144"/>
        <v>0</v>
      </c>
      <c r="BB46" s="84">
        <f t="shared" si="145"/>
        <v>0</v>
      </c>
      <c r="BC46" s="84">
        <f t="shared" si="146"/>
        <v>0</v>
      </c>
      <c r="BD46" s="84">
        <f t="shared" si="147"/>
        <v>0</v>
      </c>
      <c r="BE46" s="84">
        <f t="shared" si="148"/>
        <v>0</v>
      </c>
      <c r="BF46" s="84">
        <f t="shared" si="149"/>
        <v>0</v>
      </c>
      <c r="BG46" s="84">
        <f t="shared" si="150"/>
        <v>0</v>
      </c>
      <c r="BH46" s="84">
        <f t="shared" si="151"/>
        <v>0</v>
      </c>
      <c r="BI46" s="84">
        <f t="shared" si="152"/>
        <v>0</v>
      </c>
      <c r="BJ46" s="84">
        <f t="shared" si="153"/>
        <v>0</v>
      </c>
      <c r="BK46" s="84">
        <f t="shared" si="154"/>
        <v>0</v>
      </c>
      <c r="BL46" s="84">
        <f t="shared" si="155"/>
        <v>0</v>
      </c>
      <c r="BM46" s="84">
        <f t="shared" si="156"/>
        <v>0</v>
      </c>
      <c r="BN46" s="84">
        <f t="shared" si="157"/>
        <v>0</v>
      </c>
      <c r="BO46" s="84">
        <f t="shared" si="158"/>
        <v>0</v>
      </c>
      <c r="BP46" s="84">
        <f t="shared" si="159"/>
        <v>0</v>
      </c>
      <c r="BQ46" s="84">
        <f t="shared" si="160"/>
        <v>0</v>
      </c>
      <c r="BR46" s="84">
        <f t="shared" si="161"/>
        <v>0</v>
      </c>
      <c r="BS46" s="84">
        <f t="shared" si="162"/>
        <v>0</v>
      </c>
      <c r="BT46" s="84">
        <f t="shared" si="163"/>
        <v>0</v>
      </c>
      <c r="BU46" s="84">
        <f t="shared" si="164"/>
        <v>0</v>
      </c>
      <c r="BV46" s="84">
        <f t="shared" si="165"/>
        <v>0</v>
      </c>
      <c r="BW46" s="84">
        <f t="shared" si="166"/>
        <v>0</v>
      </c>
      <c r="BX46" s="84">
        <f t="shared" si="167"/>
        <v>0</v>
      </c>
      <c r="BY46" s="84">
        <f t="shared" si="168"/>
        <v>0</v>
      </c>
      <c r="BZ46" s="84">
        <f t="shared" si="169"/>
        <v>0</v>
      </c>
      <c r="CA46" s="84">
        <f t="shared" si="170"/>
        <v>0</v>
      </c>
      <c r="CB46" s="84">
        <f t="shared" si="171"/>
        <v>0</v>
      </c>
      <c r="CC46" s="84">
        <f t="shared" si="172"/>
        <v>0</v>
      </c>
      <c r="CD46" s="84">
        <f t="shared" si="173"/>
        <v>0</v>
      </c>
      <c r="CE46" s="84">
        <f t="shared" si="174"/>
        <v>0</v>
      </c>
      <c r="CF46" s="84">
        <f t="shared" si="175"/>
        <v>0</v>
      </c>
      <c r="CG46" s="84">
        <f t="shared" si="176"/>
        <v>0</v>
      </c>
      <c r="CH46" s="84">
        <f t="shared" si="177"/>
        <v>0</v>
      </c>
      <c r="CI46" s="84">
        <f t="shared" si="178"/>
        <v>0</v>
      </c>
      <c r="CJ46" s="84">
        <f t="shared" si="179"/>
        <v>0</v>
      </c>
      <c r="CK46" s="84">
        <f t="shared" si="180"/>
        <v>0</v>
      </c>
      <c r="CL46" s="84">
        <f t="shared" si="181"/>
        <v>0</v>
      </c>
      <c r="CM46" s="84">
        <f t="shared" si="182"/>
        <v>0</v>
      </c>
      <c r="CN46" s="84">
        <f t="shared" si="183"/>
        <v>0</v>
      </c>
      <c r="CO46" s="84">
        <f t="shared" si="184"/>
        <v>0</v>
      </c>
      <c r="CP46" s="84">
        <f t="shared" si="185"/>
        <v>0</v>
      </c>
      <c r="CQ46" s="84">
        <f t="shared" si="186"/>
        <v>0</v>
      </c>
      <c r="CR46" s="84">
        <f t="shared" si="187"/>
        <v>0</v>
      </c>
      <c r="CS46" s="84">
        <f t="shared" si="188"/>
        <v>0</v>
      </c>
      <c r="CT46" s="84">
        <f t="shared" si="189"/>
        <v>0</v>
      </c>
      <c r="CU46" s="84">
        <f t="shared" si="190"/>
        <v>0</v>
      </c>
      <c r="CV46" s="84">
        <f t="shared" si="191"/>
        <v>0</v>
      </c>
      <c r="CW46" s="84">
        <f t="shared" si="192"/>
        <v>0</v>
      </c>
      <c r="CX46" s="84">
        <f t="shared" si="193"/>
        <v>0</v>
      </c>
    </row>
    <row r="47" spans="1:102" ht="14.25">
      <c r="A47" s="78">
        <f t="shared" si="97"/>
        <v>36</v>
      </c>
      <c r="B47" s="79"/>
      <c r="C47" s="80"/>
      <c r="D47" s="81"/>
      <c r="E47" s="82"/>
      <c r="F47" s="83"/>
      <c r="G47" s="84">
        <f t="shared" ref="G47:G127" si="194">IF($F47=1,($E47),0)</f>
        <v>0</v>
      </c>
      <c r="H47" s="84">
        <f t="shared" ref="H47:H127" si="195">IF($F47=2,($E47),0)</f>
        <v>0</v>
      </c>
      <c r="I47" s="84">
        <f t="shared" ref="I47:I127" si="196">IF($F47=3,($E47),0)</f>
        <v>0</v>
      </c>
      <c r="J47" s="84">
        <f t="shared" ref="J47:J127" si="197">IF($F47=4,($E47),0)</f>
        <v>0</v>
      </c>
      <c r="K47" s="84">
        <f t="shared" ref="K47:K127" si="198">IF($F47=5,($E47),0)</f>
        <v>0</v>
      </c>
      <c r="L47" s="84">
        <f t="shared" ref="L47:L127" si="199">IF($F47=6,($E47),0)</f>
        <v>0</v>
      </c>
      <c r="M47" s="84">
        <f t="shared" ref="M47:M127" si="200">IF($F47=7,($E47),0)</f>
        <v>0</v>
      </c>
      <c r="N47" s="84">
        <f t="shared" ref="N47:N127" si="201">IF($F47=8,($E47),0)</f>
        <v>0</v>
      </c>
      <c r="O47" s="84">
        <f t="shared" ref="O47:O127" si="202">IF($F47=9,($E47),0)</f>
        <v>0</v>
      </c>
      <c r="P47" s="84">
        <f t="shared" ref="P47:P127" si="203">IF($F47=10,($E47),0)</f>
        <v>0</v>
      </c>
      <c r="Q47" s="84">
        <f t="shared" ref="Q47:Q127" si="204">IF($F47=11,($E47),0)</f>
        <v>0</v>
      </c>
      <c r="R47" s="84">
        <f t="shared" ref="R47:R127" si="205">IF($F47=12,($E47),0)</f>
        <v>0</v>
      </c>
      <c r="S47" s="84">
        <f t="shared" ref="S47:S127" si="206">IF($F47=13,($E47),0)</f>
        <v>0</v>
      </c>
      <c r="T47" s="84">
        <f t="shared" ref="T47:T127" si="207">IF($F47=14,($E47),0)</f>
        <v>0</v>
      </c>
      <c r="U47" s="84">
        <f t="shared" ref="U47:U127" si="208">IF($F47=15,($E47),0)</f>
        <v>0</v>
      </c>
      <c r="V47" s="84">
        <f t="shared" ref="V47:V127" si="209">IF($F47=16,($E47),0)</f>
        <v>0</v>
      </c>
      <c r="W47" s="84">
        <f t="shared" ref="W47:W127" si="210">IF($F47=17,($E47),0)</f>
        <v>0</v>
      </c>
      <c r="X47" s="84">
        <f t="shared" ref="X47:X127" si="211">IF($F47=18,($E47),0)</f>
        <v>0</v>
      </c>
      <c r="Y47" s="84">
        <f t="shared" ref="Y47:Y127" si="212">IF($F47=19,($E47),0)</f>
        <v>0</v>
      </c>
      <c r="Z47" s="84">
        <f t="shared" ref="Z47:Z127" si="213">IF($F47=30,($E47),0)</f>
        <v>0</v>
      </c>
      <c r="AA47" s="84">
        <f t="shared" ref="AA47:AA127" si="214">IF($F47=31,($E47),0)</f>
        <v>0</v>
      </c>
      <c r="AB47" s="84">
        <f t="shared" ref="AB47:AB127" si="215">IF($F47=32,($E47),0)</f>
        <v>0</v>
      </c>
      <c r="AC47" s="84">
        <f t="shared" ref="AC47:AC127" si="216">IF($F47=33,($E47),0)</f>
        <v>0</v>
      </c>
      <c r="AD47" s="84">
        <f t="shared" ref="AD47:AD127" si="217">IF($F47=34,($E47),0)</f>
        <v>0</v>
      </c>
      <c r="AE47" s="84">
        <f t="shared" ref="AE47:AE127" si="218">IF($F47=35,($E47),0)</f>
        <v>0</v>
      </c>
      <c r="AF47" s="84">
        <f t="shared" ref="AF47:AF127" si="219">IF($F47=36,($E47),0)</f>
        <v>0</v>
      </c>
      <c r="AG47" s="84">
        <f t="shared" ref="AG47:AG127" si="220">IF($F47=37,($E47),0)</f>
        <v>0</v>
      </c>
      <c r="AH47" s="84">
        <f t="shared" ref="AH47:AH127" si="221">IF($F47=38,($E47),0)</f>
        <v>0</v>
      </c>
      <c r="AI47" s="84">
        <f t="shared" ref="AI47:AI127" si="222">IF($F47=39,($E47),0)</f>
        <v>0</v>
      </c>
      <c r="AJ47" s="84">
        <f t="shared" ref="AJ47:AJ127" si="223">IF($F47=40,($E47),0)</f>
        <v>0</v>
      </c>
      <c r="AK47" s="84">
        <f t="shared" ref="AK47:AK127" si="224">IF($F47=41,($E47),0)</f>
        <v>0</v>
      </c>
      <c r="AL47" s="84">
        <f t="shared" ref="AL47:AL127" si="225">IF($F47=42,($E47),0)</f>
        <v>0</v>
      </c>
      <c r="AM47" s="84">
        <f t="shared" ref="AM47:AM127" si="226">IF($F47=43,($E47),0)</f>
        <v>0</v>
      </c>
      <c r="AN47" s="84">
        <f t="shared" ref="AN47:AN127" si="227">IF($F47=44,($E47),0)</f>
        <v>0</v>
      </c>
      <c r="AO47" s="84">
        <f t="shared" ref="AO47:AO127" si="228">IF($F47=45,($E47),0)</f>
        <v>0</v>
      </c>
      <c r="AP47" s="84">
        <f t="shared" ref="AP47:AP127" si="229">IF($F47=46,($E47),0)</f>
        <v>0</v>
      </c>
      <c r="AQ47" s="84">
        <f t="shared" ref="AQ47:AQ127" si="230">IF($F47=47,($E47),0)</f>
        <v>0</v>
      </c>
      <c r="AR47" s="84">
        <f t="shared" ref="AR47:AR127" si="231">IF($F47=48,($E47),0)</f>
        <v>0</v>
      </c>
      <c r="AS47" s="84">
        <f t="shared" ref="AS47:AS127" si="232">IF($F47=49,($E47),0)</f>
        <v>0</v>
      </c>
      <c r="AT47" s="84">
        <f t="shared" ref="AT47:AT127" si="233">IF($F47=50,($E47),0)</f>
        <v>0</v>
      </c>
      <c r="AU47" s="84">
        <f t="shared" ref="AU47:AU127" si="234">IF($F47=51,($E47),0)</f>
        <v>0</v>
      </c>
      <c r="AV47" s="84">
        <f t="shared" ref="AV47:AV127" si="235">IF($F47=52,($E47),0)</f>
        <v>0</v>
      </c>
      <c r="AW47" s="84">
        <f t="shared" ref="AW47:AW127" si="236">IF($F47=53,($E47),0)</f>
        <v>0</v>
      </c>
      <c r="AX47" s="84">
        <f t="shared" ref="AX47:AX127" si="237">IF($F47=54,($E47),0)</f>
        <v>0</v>
      </c>
      <c r="AY47" s="84">
        <f t="shared" ref="AY47:AY127" si="238">IF($F47=55,($E47),0)</f>
        <v>0</v>
      </c>
      <c r="AZ47" s="84">
        <f t="shared" ref="AZ47:AZ127" si="239">IF($F47=56,($E47),0)</f>
        <v>0</v>
      </c>
      <c r="BA47" s="84">
        <f t="shared" ref="BA47:BA127" si="240">IF($F47=60,($E47),0)</f>
        <v>0</v>
      </c>
      <c r="BB47" s="84">
        <f t="shared" ref="BB47:BB127" si="241">IF($F47=61,($E47),0)</f>
        <v>0</v>
      </c>
      <c r="BC47" s="84">
        <f t="shared" ref="BC47:BC127" si="242">IF($F47=62,($E47),0)</f>
        <v>0</v>
      </c>
      <c r="BD47" s="84">
        <f t="shared" ref="BD47:BD127" si="243">IF($F47=63,($E47),0)</f>
        <v>0</v>
      </c>
      <c r="BE47" s="84">
        <f t="shared" ref="BE47:BE127" si="244">IF($F47=64,($E47),0)</f>
        <v>0</v>
      </c>
      <c r="BF47" s="84">
        <f t="shared" ref="BF47:BF127" si="245">IF($F47=65,($E47),0)</f>
        <v>0</v>
      </c>
      <c r="BG47" s="84">
        <f t="shared" ref="BG47:BG127" si="246">IF($F47=66,($E47),0)</f>
        <v>0</v>
      </c>
      <c r="BH47" s="84">
        <f t="shared" ref="BH47:BH127" si="247">IF($F47=67,($E47),0)</f>
        <v>0</v>
      </c>
      <c r="BI47" s="84">
        <f t="shared" ref="BI47:BI127" si="248">IF($F47=68,($E47),0)</f>
        <v>0</v>
      </c>
      <c r="BJ47" s="84">
        <f t="shared" ref="BJ47:BJ127" si="249">IF($F47=69,($E47),0)</f>
        <v>0</v>
      </c>
      <c r="BK47" s="84">
        <f t="shared" ref="BK47:BK127" si="250">IF($F47=70,($E47),0)</f>
        <v>0</v>
      </c>
      <c r="BL47" s="84">
        <f t="shared" ref="BL47:BL127" si="251">IF($F47=71,($E47),0)</f>
        <v>0</v>
      </c>
      <c r="BM47" s="84">
        <f t="shared" ref="BM47:BM127" si="252">IF($F47=72,($E47),0)</f>
        <v>0</v>
      </c>
      <c r="BN47" s="84">
        <f t="shared" ref="BN47:BN127" si="253">IF($F47=73,($E47),0)</f>
        <v>0</v>
      </c>
      <c r="BO47" s="84">
        <f t="shared" ref="BO47:BO127" si="254">IF($F47=74,($E47),0)</f>
        <v>0</v>
      </c>
      <c r="BP47" s="84">
        <f t="shared" ref="BP47:BP127" si="255">IF($F47=75,($E47),0)</f>
        <v>0</v>
      </c>
      <c r="BQ47" s="84">
        <f t="shared" ref="BQ47:BQ127" si="256">IF($F47=76,($E47),0)</f>
        <v>0</v>
      </c>
      <c r="BR47" s="84">
        <f t="shared" ref="BR47:BR127" si="257">IF($F47=77,($E47),0)</f>
        <v>0</v>
      </c>
      <c r="BS47" s="84">
        <f t="shared" ref="BS47:BS127" si="258">IF($F47=78,($E47),0)</f>
        <v>0</v>
      </c>
      <c r="BT47" s="84">
        <f t="shared" ref="BT47:BT127" si="259">IF($F47=79,($E47),0)</f>
        <v>0</v>
      </c>
      <c r="BU47" s="84">
        <f t="shared" ref="BU47:BU127" si="260">IF($F47=80,($E47),0)</f>
        <v>0</v>
      </c>
      <c r="BV47" s="84">
        <f t="shared" ref="BV47:BV127" si="261">IF($F47=81,($E47),0)</f>
        <v>0</v>
      </c>
      <c r="BW47" s="84">
        <f t="shared" ref="BW47:BW127" si="262">IF($F47=82,($E47),0)</f>
        <v>0</v>
      </c>
      <c r="BX47" s="84">
        <f t="shared" ref="BX47:BX127" si="263">IF($F47=83,($E47),0)</f>
        <v>0</v>
      </c>
      <c r="BY47" s="84">
        <f t="shared" ref="BY47:BY127" si="264">IF($F47=84,($E47),0)</f>
        <v>0</v>
      </c>
      <c r="BZ47" s="84">
        <f t="shared" ref="BZ47:BZ127" si="265">IF($F47=85,($E47),0)</f>
        <v>0</v>
      </c>
      <c r="CA47" s="84">
        <f t="shared" ref="CA47:CA127" si="266">IF($F47=86,($E47),0)</f>
        <v>0</v>
      </c>
      <c r="CB47" s="84">
        <f t="shared" ref="CB47:CB127" si="267">IF($F47=87,($E47),0)</f>
        <v>0</v>
      </c>
      <c r="CC47" s="84">
        <f t="shared" ref="CC47:CC127" si="268">IF($F47=88,($E47),0)</f>
        <v>0</v>
      </c>
      <c r="CD47" s="84">
        <f t="shared" ref="CD47:CD127" si="269">IF($F47=90,($E47),0)</f>
        <v>0</v>
      </c>
      <c r="CE47" s="84">
        <f t="shared" ref="CE47:CE127" si="270">IF($F47=91,($E47),0)</f>
        <v>0</v>
      </c>
      <c r="CF47" s="84">
        <f t="shared" ref="CF47:CF127" si="271">IF($F47=92,($E47),0)</f>
        <v>0</v>
      </c>
      <c r="CG47" s="84">
        <f t="shared" ref="CG47:CG127" si="272">IF($F47=93,($E47),0)</f>
        <v>0</v>
      </c>
      <c r="CH47" s="84">
        <f t="shared" ref="CH47:CH127" si="273">IF($F47=100,($E47),0)</f>
        <v>0</v>
      </c>
      <c r="CI47" s="84">
        <f t="shared" ref="CI47:CI127" si="274">IF($F47=101,($E47),0)</f>
        <v>0</v>
      </c>
      <c r="CJ47" s="84">
        <f t="shared" ref="CJ47:CJ127" si="275">IF($F47=102,($E47),0)</f>
        <v>0</v>
      </c>
      <c r="CK47" s="84">
        <f t="shared" ref="CK47:CK127" si="276">IF($F47=103,($E47),0)</f>
        <v>0</v>
      </c>
      <c r="CL47" s="84">
        <f t="shared" ref="CL47:CL127" si="277">IF($F47=104,($E47),0)</f>
        <v>0</v>
      </c>
      <c r="CM47" s="84">
        <f t="shared" ref="CM47:CM127" si="278">IF($F47=110,($E47),0)</f>
        <v>0</v>
      </c>
      <c r="CN47" s="84">
        <f t="shared" ref="CN47:CN127" si="279">IF($F47=111,($E47),0)</f>
        <v>0</v>
      </c>
      <c r="CO47" s="84">
        <f t="shared" ref="CO47:CO127" si="280">IF($F47=112,($E47),0)</f>
        <v>0</v>
      </c>
      <c r="CP47" s="84">
        <f t="shared" ref="CP47:CP127" si="281">IF($F47=113,($E47),0)</f>
        <v>0</v>
      </c>
      <c r="CQ47" s="84">
        <f t="shared" ref="CQ47:CQ127" si="282">IF($F47=114,($E47),0)</f>
        <v>0</v>
      </c>
      <c r="CR47" s="84">
        <f t="shared" ref="CR47:CR127" si="283">IF($F47=115,($E47),0)</f>
        <v>0</v>
      </c>
      <c r="CS47" s="84">
        <f t="shared" ref="CS47:CS127" si="284">IF($F47=116,($E47),0)</f>
        <v>0</v>
      </c>
      <c r="CT47" s="84">
        <f t="shared" ref="CT47:CT127" si="285">IF($F47=117,($E47),0)</f>
        <v>0</v>
      </c>
      <c r="CU47" s="84">
        <f t="shared" ref="CU47:CU127" si="286">IF($F47=118,($E47),0)</f>
        <v>0</v>
      </c>
      <c r="CV47" s="84">
        <f t="shared" ref="CV47:CV127" si="287">IF($F47=119,($E47),0)</f>
        <v>0</v>
      </c>
      <c r="CW47" s="84">
        <f t="shared" ref="CW47:CW127" si="288">IF($F47=200,($E47),0)</f>
        <v>0</v>
      </c>
      <c r="CX47" s="84">
        <f t="shared" ref="CX47:CX127" si="289">IF($F47=301,($E47),0)</f>
        <v>0</v>
      </c>
    </row>
    <row r="48" spans="1:102" ht="14.25">
      <c r="A48" s="78">
        <f t="shared" si="97"/>
        <v>37</v>
      </c>
      <c r="B48" s="79"/>
      <c r="C48" s="80"/>
      <c r="D48" s="81"/>
      <c r="E48" s="82"/>
      <c r="F48" s="83"/>
      <c r="G48" s="84">
        <f t="shared" si="194"/>
        <v>0</v>
      </c>
      <c r="H48" s="84">
        <f t="shared" si="195"/>
        <v>0</v>
      </c>
      <c r="I48" s="84">
        <f t="shared" si="196"/>
        <v>0</v>
      </c>
      <c r="J48" s="84">
        <f t="shared" si="197"/>
        <v>0</v>
      </c>
      <c r="K48" s="84">
        <f t="shared" si="198"/>
        <v>0</v>
      </c>
      <c r="L48" s="84">
        <f t="shared" si="199"/>
        <v>0</v>
      </c>
      <c r="M48" s="84">
        <f t="shared" si="200"/>
        <v>0</v>
      </c>
      <c r="N48" s="84">
        <f t="shared" si="201"/>
        <v>0</v>
      </c>
      <c r="O48" s="84">
        <f t="shared" si="202"/>
        <v>0</v>
      </c>
      <c r="P48" s="84">
        <f t="shared" si="203"/>
        <v>0</v>
      </c>
      <c r="Q48" s="84">
        <f t="shared" si="204"/>
        <v>0</v>
      </c>
      <c r="R48" s="84">
        <f t="shared" si="205"/>
        <v>0</v>
      </c>
      <c r="S48" s="84">
        <f t="shared" si="206"/>
        <v>0</v>
      </c>
      <c r="T48" s="84">
        <f t="shared" si="207"/>
        <v>0</v>
      </c>
      <c r="U48" s="84">
        <f t="shared" si="208"/>
        <v>0</v>
      </c>
      <c r="V48" s="84">
        <f t="shared" si="209"/>
        <v>0</v>
      </c>
      <c r="W48" s="84">
        <f t="shared" si="210"/>
        <v>0</v>
      </c>
      <c r="X48" s="84">
        <f t="shared" si="211"/>
        <v>0</v>
      </c>
      <c r="Y48" s="84">
        <f t="shared" si="212"/>
        <v>0</v>
      </c>
      <c r="Z48" s="84">
        <f t="shared" si="213"/>
        <v>0</v>
      </c>
      <c r="AA48" s="84">
        <f t="shared" si="214"/>
        <v>0</v>
      </c>
      <c r="AB48" s="84">
        <f t="shared" si="215"/>
        <v>0</v>
      </c>
      <c r="AC48" s="84">
        <f t="shared" si="216"/>
        <v>0</v>
      </c>
      <c r="AD48" s="84">
        <f t="shared" si="217"/>
        <v>0</v>
      </c>
      <c r="AE48" s="84">
        <f t="shared" si="218"/>
        <v>0</v>
      </c>
      <c r="AF48" s="84">
        <f t="shared" si="219"/>
        <v>0</v>
      </c>
      <c r="AG48" s="84">
        <f t="shared" si="220"/>
        <v>0</v>
      </c>
      <c r="AH48" s="84">
        <f t="shared" si="221"/>
        <v>0</v>
      </c>
      <c r="AI48" s="84">
        <f t="shared" si="222"/>
        <v>0</v>
      </c>
      <c r="AJ48" s="84">
        <f t="shared" si="223"/>
        <v>0</v>
      </c>
      <c r="AK48" s="84">
        <f t="shared" si="224"/>
        <v>0</v>
      </c>
      <c r="AL48" s="84">
        <f t="shared" si="225"/>
        <v>0</v>
      </c>
      <c r="AM48" s="84">
        <f t="shared" si="226"/>
        <v>0</v>
      </c>
      <c r="AN48" s="84">
        <f t="shared" si="227"/>
        <v>0</v>
      </c>
      <c r="AO48" s="84">
        <f t="shared" si="228"/>
        <v>0</v>
      </c>
      <c r="AP48" s="84">
        <f t="shared" si="229"/>
        <v>0</v>
      </c>
      <c r="AQ48" s="84">
        <f t="shared" si="230"/>
        <v>0</v>
      </c>
      <c r="AR48" s="84">
        <f t="shared" si="231"/>
        <v>0</v>
      </c>
      <c r="AS48" s="84">
        <f t="shared" si="232"/>
        <v>0</v>
      </c>
      <c r="AT48" s="84">
        <f t="shared" si="233"/>
        <v>0</v>
      </c>
      <c r="AU48" s="84">
        <f t="shared" si="234"/>
        <v>0</v>
      </c>
      <c r="AV48" s="84">
        <f t="shared" si="235"/>
        <v>0</v>
      </c>
      <c r="AW48" s="84">
        <f t="shared" si="236"/>
        <v>0</v>
      </c>
      <c r="AX48" s="84">
        <f t="shared" si="237"/>
        <v>0</v>
      </c>
      <c r="AY48" s="84">
        <f t="shared" si="238"/>
        <v>0</v>
      </c>
      <c r="AZ48" s="84">
        <f t="shared" si="239"/>
        <v>0</v>
      </c>
      <c r="BA48" s="84">
        <f t="shared" si="240"/>
        <v>0</v>
      </c>
      <c r="BB48" s="84">
        <f t="shared" si="241"/>
        <v>0</v>
      </c>
      <c r="BC48" s="84">
        <f t="shared" si="242"/>
        <v>0</v>
      </c>
      <c r="BD48" s="84">
        <f t="shared" si="243"/>
        <v>0</v>
      </c>
      <c r="BE48" s="84">
        <f t="shared" si="244"/>
        <v>0</v>
      </c>
      <c r="BF48" s="84">
        <f t="shared" si="245"/>
        <v>0</v>
      </c>
      <c r="BG48" s="84">
        <f t="shared" si="246"/>
        <v>0</v>
      </c>
      <c r="BH48" s="84">
        <f t="shared" si="247"/>
        <v>0</v>
      </c>
      <c r="BI48" s="84">
        <f t="shared" si="248"/>
        <v>0</v>
      </c>
      <c r="BJ48" s="84">
        <f t="shared" si="249"/>
        <v>0</v>
      </c>
      <c r="BK48" s="84">
        <f t="shared" si="250"/>
        <v>0</v>
      </c>
      <c r="BL48" s="84">
        <f t="shared" si="251"/>
        <v>0</v>
      </c>
      <c r="BM48" s="84">
        <f t="shared" si="252"/>
        <v>0</v>
      </c>
      <c r="BN48" s="84">
        <f t="shared" si="253"/>
        <v>0</v>
      </c>
      <c r="BO48" s="84">
        <f t="shared" si="254"/>
        <v>0</v>
      </c>
      <c r="BP48" s="84">
        <f t="shared" si="255"/>
        <v>0</v>
      </c>
      <c r="BQ48" s="84">
        <f t="shared" si="256"/>
        <v>0</v>
      </c>
      <c r="BR48" s="84">
        <f t="shared" si="257"/>
        <v>0</v>
      </c>
      <c r="BS48" s="84">
        <f t="shared" si="258"/>
        <v>0</v>
      </c>
      <c r="BT48" s="84">
        <f t="shared" si="259"/>
        <v>0</v>
      </c>
      <c r="BU48" s="84">
        <f t="shared" si="260"/>
        <v>0</v>
      </c>
      <c r="BV48" s="84">
        <f t="shared" si="261"/>
        <v>0</v>
      </c>
      <c r="BW48" s="84">
        <f t="shared" si="262"/>
        <v>0</v>
      </c>
      <c r="BX48" s="84">
        <f t="shared" si="263"/>
        <v>0</v>
      </c>
      <c r="BY48" s="84">
        <f t="shared" si="264"/>
        <v>0</v>
      </c>
      <c r="BZ48" s="84">
        <f t="shared" si="265"/>
        <v>0</v>
      </c>
      <c r="CA48" s="84">
        <f t="shared" si="266"/>
        <v>0</v>
      </c>
      <c r="CB48" s="84">
        <f t="shared" si="267"/>
        <v>0</v>
      </c>
      <c r="CC48" s="84">
        <f t="shared" si="268"/>
        <v>0</v>
      </c>
      <c r="CD48" s="84">
        <f t="shared" si="269"/>
        <v>0</v>
      </c>
      <c r="CE48" s="84">
        <f t="shared" si="270"/>
        <v>0</v>
      </c>
      <c r="CF48" s="84">
        <f t="shared" si="271"/>
        <v>0</v>
      </c>
      <c r="CG48" s="84">
        <f t="shared" si="272"/>
        <v>0</v>
      </c>
      <c r="CH48" s="84">
        <f t="shared" si="273"/>
        <v>0</v>
      </c>
      <c r="CI48" s="84">
        <f t="shared" si="274"/>
        <v>0</v>
      </c>
      <c r="CJ48" s="84">
        <f t="shared" si="275"/>
        <v>0</v>
      </c>
      <c r="CK48" s="84">
        <f t="shared" si="276"/>
        <v>0</v>
      </c>
      <c r="CL48" s="84">
        <f t="shared" si="277"/>
        <v>0</v>
      </c>
      <c r="CM48" s="84">
        <f t="shared" si="278"/>
        <v>0</v>
      </c>
      <c r="CN48" s="84">
        <f t="shared" si="279"/>
        <v>0</v>
      </c>
      <c r="CO48" s="84">
        <f t="shared" si="280"/>
        <v>0</v>
      </c>
      <c r="CP48" s="84">
        <f t="shared" si="281"/>
        <v>0</v>
      </c>
      <c r="CQ48" s="84">
        <f t="shared" si="282"/>
        <v>0</v>
      </c>
      <c r="CR48" s="84">
        <f t="shared" si="283"/>
        <v>0</v>
      </c>
      <c r="CS48" s="84">
        <f t="shared" si="284"/>
        <v>0</v>
      </c>
      <c r="CT48" s="84">
        <f t="shared" si="285"/>
        <v>0</v>
      </c>
      <c r="CU48" s="84">
        <f t="shared" si="286"/>
        <v>0</v>
      </c>
      <c r="CV48" s="84">
        <f t="shared" si="287"/>
        <v>0</v>
      </c>
      <c r="CW48" s="84">
        <f t="shared" si="288"/>
        <v>0</v>
      </c>
      <c r="CX48" s="84">
        <f t="shared" si="289"/>
        <v>0</v>
      </c>
    </row>
    <row r="49" spans="1:102" ht="14.25">
      <c r="A49" s="78">
        <f t="shared" si="97"/>
        <v>38</v>
      </c>
      <c r="B49" s="79"/>
      <c r="C49" s="80"/>
      <c r="D49" s="81"/>
      <c r="E49" s="82"/>
      <c r="F49" s="83"/>
      <c r="G49" s="84">
        <f t="shared" si="194"/>
        <v>0</v>
      </c>
      <c r="H49" s="84">
        <f t="shared" si="195"/>
        <v>0</v>
      </c>
      <c r="I49" s="84">
        <f t="shared" si="196"/>
        <v>0</v>
      </c>
      <c r="J49" s="84">
        <f t="shared" si="197"/>
        <v>0</v>
      </c>
      <c r="K49" s="84">
        <f t="shared" si="198"/>
        <v>0</v>
      </c>
      <c r="L49" s="84">
        <f t="shared" si="199"/>
        <v>0</v>
      </c>
      <c r="M49" s="84">
        <f t="shared" si="200"/>
        <v>0</v>
      </c>
      <c r="N49" s="84">
        <f t="shared" si="201"/>
        <v>0</v>
      </c>
      <c r="O49" s="84">
        <f t="shared" si="202"/>
        <v>0</v>
      </c>
      <c r="P49" s="84">
        <f t="shared" si="203"/>
        <v>0</v>
      </c>
      <c r="Q49" s="84">
        <f t="shared" si="204"/>
        <v>0</v>
      </c>
      <c r="R49" s="84">
        <f t="shared" si="205"/>
        <v>0</v>
      </c>
      <c r="S49" s="84">
        <f t="shared" si="206"/>
        <v>0</v>
      </c>
      <c r="T49" s="84">
        <f t="shared" si="207"/>
        <v>0</v>
      </c>
      <c r="U49" s="84">
        <f t="shared" si="208"/>
        <v>0</v>
      </c>
      <c r="V49" s="84">
        <f t="shared" si="209"/>
        <v>0</v>
      </c>
      <c r="W49" s="84">
        <f t="shared" si="210"/>
        <v>0</v>
      </c>
      <c r="X49" s="84">
        <f t="shared" si="211"/>
        <v>0</v>
      </c>
      <c r="Y49" s="84">
        <f t="shared" si="212"/>
        <v>0</v>
      </c>
      <c r="Z49" s="84">
        <f t="shared" si="213"/>
        <v>0</v>
      </c>
      <c r="AA49" s="84">
        <f t="shared" si="214"/>
        <v>0</v>
      </c>
      <c r="AB49" s="84">
        <f t="shared" si="215"/>
        <v>0</v>
      </c>
      <c r="AC49" s="84">
        <f t="shared" si="216"/>
        <v>0</v>
      </c>
      <c r="AD49" s="84">
        <f t="shared" si="217"/>
        <v>0</v>
      </c>
      <c r="AE49" s="84">
        <f t="shared" si="218"/>
        <v>0</v>
      </c>
      <c r="AF49" s="84">
        <f t="shared" si="219"/>
        <v>0</v>
      </c>
      <c r="AG49" s="84">
        <f t="shared" si="220"/>
        <v>0</v>
      </c>
      <c r="AH49" s="84">
        <f t="shared" si="221"/>
        <v>0</v>
      </c>
      <c r="AI49" s="84">
        <f t="shared" si="222"/>
        <v>0</v>
      </c>
      <c r="AJ49" s="84">
        <f t="shared" si="223"/>
        <v>0</v>
      </c>
      <c r="AK49" s="84">
        <f t="shared" si="224"/>
        <v>0</v>
      </c>
      <c r="AL49" s="84">
        <f t="shared" si="225"/>
        <v>0</v>
      </c>
      <c r="AM49" s="84">
        <f t="shared" si="226"/>
        <v>0</v>
      </c>
      <c r="AN49" s="84">
        <f t="shared" si="227"/>
        <v>0</v>
      </c>
      <c r="AO49" s="84">
        <f t="shared" si="228"/>
        <v>0</v>
      </c>
      <c r="AP49" s="84">
        <f t="shared" si="229"/>
        <v>0</v>
      </c>
      <c r="AQ49" s="84">
        <f t="shared" si="230"/>
        <v>0</v>
      </c>
      <c r="AR49" s="84">
        <f t="shared" si="231"/>
        <v>0</v>
      </c>
      <c r="AS49" s="84">
        <f t="shared" si="232"/>
        <v>0</v>
      </c>
      <c r="AT49" s="84">
        <f t="shared" si="233"/>
        <v>0</v>
      </c>
      <c r="AU49" s="84">
        <f t="shared" si="234"/>
        <v>0</v>
      </c>
      <c r="AV49" s="84">
        <f t="shared" si="235"/>
        <v>0</v>
      </c>
      <c r="AW49" s="84">
        <f t="shared" si="236"/>
        <v>0</v>
      </c>
      <c r="AX49" s="84">
        <f t="shared" si="237"/>
        <v>0</v>
      </c>
      <c r="AY49" s="84">
        <f t="shared" si="238"/>
        <v>0</v>
      </c>
      <c r="AZ49" s="84">
        <f t="shared" si="239"/>
        <v>0</v>
      </c>
      <c r="BA49" s="84">
        <f t="shared" si="240"/>
        <v>0</v>
      </c>
      <c r="BB49" s="84">
        <f t="shared" si="241"/>
        <v>0</v>
      </c>
      <c r="BC49" s="84">
        <f t="shared" si="242"/>
        <v>0</v>
      </c>
      <c r="BD49" s="84">
        <f t="shared" si="243"/>
        <v>0</v>
      </c>
      <c r="BE49" s="84">
        <f t="shared" si="244"/>
        <v>0</v>
      </c>
      <c r="BF49" s="84">
        <f t="shared" si="245"/>
        <v>0</v>
      </c>
      <c r="BG49" s="84">
        <f t="shared" si="246"/>
        <v>0</v>
      </c>
      <c r="BH49" s="84">
        <f t="shared" si="247"/>
        <v>0</v>
      </c>
      <c r="BI49" s="84">
        <f t="shared" si="248"/>
        <v>0</v>
      </c>
      <c r="BJ49" s="84">
        <f t="shared" si="249"/>
        <v>0</v>
      </c>
      <c r="BK49" s="84">
        <f t="shared" si="250"/>
        <v>0</v>
      </c>
      <c r="BL49" s="84">
        <f t="shared" si="251"/>
        <v>0</v>
      </c>
      <c r="BM49" s="84">
        <f t="shared" si="252"/>
        <v>0</v>
      </c>
      <c r="BN49" s="84">
        <f t="shared" si="253"/>
        <v>0</v>
      </c>
      <c r="BO49" s="84">
        <f t="shared" si="254"/>
        <v>0</v>
      </c>
      <c r="BP49" s="84">
        <f t="shared" si="255"/>
        <v>0</v>
      </c>
      <c r="BQ49" s="84">
        <f t="shared" si="256"/>
        <v>0</v>
      </c>
      <c r="BR49" s="84">
        <f t="shared" si="257"/>
        <v>0</v>
      </c>
      <c r="BS49" s="84">
        <f t="shared" si="258"/>
        <v>0</v>
      </c>
      <c r="BT49" s="84">
        <f t="shared" si="259"/>
        <v>0</v>
      </c>
      <c r="BU49" s="84">
        <f t="shared" si="260"/>
        <v>0</v>
      </c>
      <c r="BV49" s="84">
        <f t="shared" si="261"/>
        <v>0</v>
      </c>
      <c r="BW49" s="84">
        <f t="shared" si="262"/>
        <v>0</v>
      </c>
      <c r="BX49" s="84">
        <f t="shared" si="263"/>
        <v>0</v>
      </c>
      <c r="BY49" s="84">
        <f t="shared" si="264"/>
        <v>0</v>
      </c>
      <c r="BZ49" s="84">
        <f t="shared" si="265"/>
        <v>0</v>
      </c>
      <c r="CA49" s="84">
        <f t="shared" si="266"/>
        <v>0</v>
      </c>
      <c r="CB49" s="84">
        <f t="shared" si="267"/>
        <v>0</v>
      </c>
      <c r="CC49" s="84">
        <f t="shared" si="268"/>
        <v>0</v>
      </c>
      <c r="CD49" s="84">
        <f t="shared" si="269"/>
        <v>0</v>
      </c>
      <c r="CE49" s="84">
        <f t="shared" si="270"/>
        <v>0</v>
      </c>
      <c r="CF49" s="84">
        <f t="shared" si="271"/>
        <v>0</v>
      </c>
      <c r="CG49" s="84">
        <f t="shared" si="272"/>
        <v>0</v>
      </c>
      <c r="CH49" s="84">
        <f t="shared" si="273"/>
        <v>0</v>
      </c>
      <c r="CI49" s="84">
        <f t="shared" si="274"/>
        <v>0</v>
      </c>
      <c r="CJ49" s="84">
        <f t="shared" si="275"/>
        <v>0</v>
      </c>
      <c r="CK49" s="84">
        <f t="shared" si="276"/>
        <v>0</v>
      </c>
      <c r="CL49" s="84">
        <f t="shared" si="277"/>
        <v>0</v>
      </c>
      <c r="CM49" s="84">
        <f t="shared" si="278"/>
        <v>0</v>
      </c>
      <c r="CN49" s="84">
        <f t="shared" si="279"/>
        <v>0</v>
      </c>
      <c r="CO49" s="84">
        <f t="shared" si="280"/>
        <v>0</v>
      </c>
      <c r="CP49" s="84">
        <f t="shared" si="281"/>
        <v>0</v>
      </c>
      <c r="CQ49" s="84">
        <f t="shared" si="282"/>
        <v>0</v>
      </c>
      <c r="CR49" s="84">
        <f t="shared" si="283"/>
        <v>0</v>
      </c>
      <c r="CS49" s="84">
        <f t="shared" si="284"/>
        <v>0</v>
      </c>
      <c r="CT49" s="84">
        <f t="shared" si="285"/>
        <v>0</v>
      </c>
      <c r="CU49" s="84">
        <f t="shared" si="286"/>
        <v>0</v>
      </c>
      <c r="CV49" s="84">
        <f t="shared" si="287"/>
        <v>0</v>
      </c>
      <c r="CW49" s="84">
        <f t="shared" si="288"/>
        <v>0</v>
      </c>
      <c r="CX49" s="84">
        <f t="shared" si="289"/>
        <v>0</v>
      </c>
    </row>
    <row r="50" spans="1:102" ht="14.25">
      <c r="A50" s="78">
        <f t="shared" si="97"/>
        <v>39</v>
      </c>
      <c r="B50" s="79"/>
      <c r="C50" s="80"/>
      <c r="D50" s="81"/>
      <c r="E50" s="82"/>
      <c r="F50" s="83"/>
      <c r="G50" s="84">
        <f t="shared" si="194"/>
        <v>0</v>
      </c>
      <c r="H50" s="84">
        <f t="shared" si="195"/>
        <v>0</v>
      </c>
      <c r="I50" s="84">
        <f t="shared" si="196"/>
        <v>0</v>
      </c>
      <c r="J50" s="84">
        <f t="shared" si="197"/>
        <v>0</v>
      </c>
      <c r="K50" s="84">
        <f t="shared" si="198"/>
        <v>0</v>
      </c>
      <c r="L50" s="84">
        <f t="shared" si="199"/>
        <v>0</v>
      </c>
      <c r="M50" s="84">
        <f t="shared" si="200"/>
        <v>0</v>
      </c>
      <c r="N50" s="84">
        <f t="shared" si="201"/>
        <v>0</v>
      </c>
      <c r="O50" s="84">
        <f t="shared" si="202"/>
        <v>0</v>
      </c>
      <c r="P50" s="84">
        <f t="shared" si="203"/>
        <v>0</v>
      </c>
      <c r="Q50" s="84">
        <f t="shared" si="204"/>
        <v>0</v>
      </c>
      <c r="R50" s="84">
        <f t="shared" si="205"/>
        <v>0</v>
      </c>
      <c r="S50" s="84">
        <f t="shared" si="206"/>
        <v>0</v>
      </c>
      <c r="T50" s="84">
        <f t="shared" si="207"/>
        <v>0</v>
      </c>
      <c r="U50" s="84">
        <f t="shared" si="208"/>
        <v>0</v>
      </c>
      <c r="V50" s="84">
        <f t="shared" si="209"/>
        <v>0</v>
      </c>
      <c r="W50" s="84">
        <f t="shared" si="210"/>
        <v>0</v>
      </c>
      <c r="X50" s="84">
        <f t="shared" si="211"/>
        <v>0</v>
      </c>
      <c r="Y50" s="84">
        <f t="shared" si="212"/>
        <v>0</v>
      </c>
      <c r="Z50" s="84">
        <f t="shared" si="213"/>
        <v>0</v>
      </c>
      <c r="AA50" s="84">
        <f t="shared" si="214"/>
        <v>0</v>
      </c>
      <c r="AB50" s="84">
        <f t="shared" si="215"/>
        <v>0</v>
      </c>
      <c r="AC50" s="84">
        <f t="shared" si="216"/>
        <v>0</v>
      </c>
      <c r="AD50" s="84">
        <f t="shared" si="217"/>
        <v>0</v>
      </c>
      <c r="AE50" s="84">
        <f t="shared" si="218"/>
        <v>0</v>
      </c>
      <c r="AF50" s="84">
        <f t="shared" si="219"/>
        <v>0</v>
      </c>
      <c r="AG50" s="84">
        <f t="shared" si="220"/>
        <v>0</v>
      </c>
      <c r="AH50" s="84">
        <f t="shared" si="221"/>
        <v>0</v>
      </c>
      <c r="AI50" s="84">
        <f t="shared" si="222"/>
        <v>0</v>
      </c>
      <c r="AJ50" s="84">
        <f t="shared" si="223"/>
        <v>0</v>
      </c>
      <c r="AK50" s="84">
        <f t="shared" si="224"/>
        <v>0</v>
      </c>
      <c r="AL50" s="84">
        <f t="shared" si="225"/>
        <v>0</v>
      </c>
      <c r="AM50" s="84">
        <f t="shared" si="226"/>
        <v>0</v>
      </c>
      <c r="AN50" s="84">
        <f t="shared" si="227"/>
        <v>0</v>
      </c>
      <c r="AO50" s="84">
        <f t="shared" si="228"/>
        <v>0</v>
      </c>
      <c r="AP50" s="84">
        <f t="shared" si="229"/>
        <v>0</v>
      </c>
      <c r="AQ50" s="84">
        <f t="shared" si="230"/>
        <v>0</v>
      </c>
      <c r="AR50" s="84">
        <f t="shared" si="231"/>
        <v>0</v>
      </c>
      <c r="AS50" s="84">
        <f t="shared" si="232"/>
        <v>0</v>
      </c>
      <c r="AT50" s="84">
        <f t="shared" si="233"/>
        <v>0</v>
      </c>
      <c r="AU50" s="84">
        <f t="shared" si="234"/>
        <v>0</v>
      </c>
      <c r="AV50" s="84">
        <f t="shared" si="235"/>
        <v>0</v>
      </c>
      <c r="AW50" s="84">
        <f t="shared" si="236"/>
        <v>0</v>
      </c>
      <c r="AX50" s="84">
        <f t="shared" si="237"/>
        <v>0</v>
      </c>
      <c r="AY50" s="84">
        <f t="shared" si="238"/>
        <v>0</v>
      </c>
      <c r="AZ50" s="84">
        <f t="shared" si="239"/>
        <v>0</v>
      </c>
      <c r="BA50" s="84">
        <f t="shared" si="240"/>
        <v>0</v>
      </c>
      <c r="BB50" s="84">
        <f t="shared" si="241"/>
        <v>0</v>
      </c>
      <c r="BC50" s="84">
        <f t="shared" si="242"/>
        <v>0</v>
      </c>
      <c r="BD50" s="84">
        <f t="shared" si="243"/>
        <v>0</v>
      </c>
      <c r="BE50" s="84">
        <f t="shared" si="244"/>
        <v>0</v>
      </c>
      <c r="BF50" s="84">
        <f t="shared" si="245"/>
        <v>0</v>
      </c>
      <c r="BG50" s="84">
        <f t="shared" si="246"/>
        <v>0</v>
      </c>
      <c r="BH50" s="84">
        <f t="shared" si="247"/>
        <v>0</v>
      </c>
      <c r="BI50" s="84">
        <f t="shared" si="248"/>
        <v>0</v>
      </c>
      <c r="BJ50" s="84">
        <f t="shared" si="249"/>
        <v>0</v>
      </c>
      <c r="BK50" s="84">
        <f t="shared" si="250"/>
        <v>0</v>
      </c>
      <c r="BL50" s="84">
        <f t="shared" si="251"/>
        <v>0</v>
      </c>
      <c r="BM50" s="84">
        <f t="shared" si="252"/>
        <v>0</v>
      </c>
      <c r="BN50" s="84">
        <f t="shared" si="253"/>
        <v>0</v>
      </c>
      <c r="BO50" s="84">
        <f t="shared" si="254"/>
        <v>0</v>
      </c>
      <c r="BP50" s="84">
        <f t="shared" si="255"/>
        <v>0</v>
      </c>
      <c r="BQ50" s="84">
        <f t="shared" si="256"/>
        <v>0</v>
      </c>
      <c r="BR50" s="84">
        <f t="shared" si="257"/>
        <v>0</v>
      </c>
      <c r="BS50" s="84">
        <f t="shared" si="258"/>
        <v>0</v>
      </c>
      <c r="BT50" s="84">
        <f t="shared" si="259"/>
        <v>0</v>
      </c>
      <c r="BU50" s="84">
        <f t="shared" si="260"/>
        <v>0</v>
      </c>
      <c r="BV50" s="84">
        <f t="shared" si="261"/>
        <v>0</v>
      </c>
      <c r="BW50" s="84">
        <f t="shared" si="262"/>
        <v>0</v>
      </c>
      <c r="BX50" s="84">
        <f t="shared" si="263"/>
        <v>0</v>
      </c>
      <c r="BY50" s="84">
        <f t="shared" si="264"/>
        <v>0</v>
      </c>
      <c r="BZ50" s="84">
        <f t="shared" si="265"/>
        <v>0</v>
      </c>
      <c r="CA50" s="84">
        <f t="shared" si="266"/>
        <v>0</v>
      </c>
      <c r="CB50" s="84">
        <f t="shared" si="267"/>
        <v>0</v>
      </c>
      <c r="CC50" s="84">
        <f t="shared" si="268"/>
        <v>0</v>
      </c>
      <c r="CD50" s="84">
        <f t="shared" si="269"/>
        <v>0</v>
      </c>
      <c r="CE50" s="84">
        <f t="shared" si="270"/>
        <v>0</v>
      </c>
      <c r="CF50" s="84">
        <f t="shared" si="271"/>
        <v>0</v>
      </c>
      <c r="CG50" s="84">
        <f t="shared" si="272"/>
        <v>0</v>
      </c>
      <c r="CH50" s="84">
        <f t="shared" si="273"/>
        <v>0</v>
      </c>
      <c r="CI50" s="84">
        <f t="shared" si="274"/>
        <v>0</v>
      </c>
      <c r="CJ50" s="84">
        <f t="shared" si="275"/>
        <v>0</v>
      </c>
      <c r="CK50" s="84">
        <f t="shared" si="276"/>
        <v>0</v>
      </c>
      <c r="CL50" s="84">
        <f t="shared" si="277"/>
        <v>0</v>
      </c>
      <c r="CM50" s="84">
        <f t="shared" si="278"/>
        <v>0</v>
      </c>
      <c r="CN50" s="84">
        <f t="shared" si="279"/>
        <v>0</v>
      </c>
      <c r="CO50" s="84">
        <f t="shared" si="280"/>
        <v>0</v>
      </c>
      <c r="CP50" s="84">
        <f t="shared" si="281"/>
        <v>0</v>
      </c>
      <c r="CQ50" s="84">
        <f t="shared" si="282"/>
        <v>0</v>
      </c>
      <c r="CR50" s="84">
        <f t="shared" si="283"/>
        <v>0</v>
      </c>
      <c r="CS50" s="84">
        <f t="shared" si="284"/>
        <v>0</v>
      </c>
      <c r="CT50" s="84">
        <f t="shared" si="285"/>
        <v>0</v>
      </c>
      <c r="CU50" s="84">
        <f t="shared" si="286"/>
        <v>0</v>
      </c>
      <c r="CV50" s="84">
        <f t="shared" si="287"/>
        <v>0</v>
      </c>
      <c r="CW50" s="84">
        <f t="shared" si="288"/>
        <v>0</v>
      </c>
      <c r="CX50" s="84">
        <f t="shared" si="289"/>
        <v>0</v>
      </c>
    </row>
    <row r="51" spans="1:102" ht="14.25">
      <c r="A51" s="78">
        <f t="shared" si="97"/>
        <v>40</v>
      </c>
      <c r="B51" s="79"/>
      <c r="C51" s="80"/>
      <c r="D51" s="81"/>
      <c r="E51" s="82"/>
      <c r="F51" s="83"/>
      <c r="G51" s="84">
        <f t="shared" si="194"/>
        <v>0</v>
      </c>
      <c r="H51" s="84">
        <f t="shared" si="195"/>
        <v>0</v>
      </c>
      <c r="I51" s="84">
        <f t="shared" si="196"/>
        <v>0</v>
      </c>
      <c r="J51" s="84">
        <f t="shared" si="197"/>
        <v>0</v>
      </c>
      <c r="K51" s="84">
        <f t="shared" si="198"/>
        <v>0</v>
      </c>
      <c r="L51" s="84">
        <f t="shared" si="199"/>
        <v>0</v>
      </c>
      <c r="M51" s="84">
        <f t="shared" si="200"/>
        <v>0</v>
      </c>
      <c r="N51" s="84">
        <f t="shared" si="201"/>
        <v>0</v>
      </c>
      <c r="O51" s="84">
        <f t="shared" si="202"/>
        <v>0</v>
      </c>
      <c r="P51" s="84">
        <f t="shared" si="203"/>
        <v>0</v>
      </c>
      <c r="Q51" s="84">
        <f t="shared" si="204"/>
        <v>0</v>
      </c>
      <c r="R51" s="84">
        <f t="shared" si="205"/>
        <v>0</v>
      </c>
      <c r="S51" s="84">
        <f t="shared" si="206"/>
        <v>0</v>
      </c>
      <c r="T51" s="84">
        <f t="shared" si="207"/>
        <v>0</v>
      </c>
      <c r="U51" s="84">
        <f t="shared" si="208"/>
        <v>0</v>
      </c>
      <c r="V51" s="84">
        <f t="shared" si="209"/>
        <v>0</v>
      </c>
      <c r="W51" s="84">
        <f t="shared" si="210"/>
        <v>0</v>
      </c>
      <c r="X51" s="84">
        <f t="shared" si="211"/>
        <v>0</v>
      </c>
      <c r="Y51" s="84">
        <f t="shared" si="212"/>
        <v>0</v>
      </c>
      <c r="Z51" s="84">
        <f t="shared" si="213"/>
        <v>0</v>
      </c>
      <c r="AA51" s="84">
        <f t="shared" si="214"/>
        <v>0</v>
      </c>
      <c r="AB51" s="84">
        <f t="shared" si="215"/>
        <v>0</v>
      </c>
      <c r="AC51" s="84">
        <f t="shared" si="216"/>
        <v>0</v>
      </c>
      <c r="AD51" s="84">
        <f t="shared" si="217"/>
        <v>0</v>
      </c>
      <c r="AE51" s="84">
        <f t="shared" si="218"/>
        <v>0</v>
      </c>
      <c r="AF51" s="84">
        <f t="shared" si="219"/>
        <v>0</v>
      </c>
      <c r="AG51" s="84">
        <f t="shared" si="220"/>
        <v>0</v>
      </c>
      <c r="AH51" s="84">
        <f t="shared" si="221"/>
        <v>0</v>
      </c>
      <c r="AI51" s="84">
        <f t="shared" si="222"/>
        <v>0</v>
      </c>
      <c r="AJ51" s="84">
        <f t="shared" si="223"/>
        <v>0</v>
      </c>
      <c r="AK51" s="84">
        <f t="shared" si="224"/>
        <v>0</v>
      </c>
      <c r="AL51" s="84">
        <f t="shared" si="225"/>
        <v>0</v>
      </c>
      <c r="AM51" s="84">
        <f t="shared" si="226"/>
        <v>0</v>
      </c>
      <c r="AN51" s="84">
        <f t="shared" si="227"/>
        <v>0</v>
      </c>
      <c r="AO51" s="84">
        <f t="shared" si="228"/>
        <v>0</v>
      </c>
      <c r="AP51" s="84">
        <f t="shared" si="229"/>
        <v>0</v>
      </c>
      <c r="AQ51" s="84">
        <f t="shared" si="230"/>
        <v>0</v>
      </c>
      <c r="AR51" s="84">
        <f t="shared" si="231"/>
        <v>0</v>
      </c>
      <c r="AS51" s="84">
        <f t="shared" si="232"/>
        <v>0</v>
      </c>
      <c r="AT51" s="84">
        <f t="shared" si="233"/>
        <v>0</v>
      </c>
      <c r="AU51" s="84">
        <f t="shared" si="234"/>
        <v>0</v>
      </c>
      <c r="AV51" s="84">
        <f t="shared" si="235"/>
        <v>0</v>
      </c>
      <c r="AW51" s="84">
        <f t="shared" si="236"/>
        <v>0</v>
      </c>
      <c r="AX51" s="84">
        <f t="shared" si="237"/>
        <v>0</v>
      </c>
      <c r="AY51" s="84">
        <f t="shared" si="238"/>
        <v>0</v>
      </c>
      <c r="AZ51" s="84">
        <f t="shared" si="239"/>
        <v>0</v>
      </c>
      <c r="BA51" s="84">
        <f t="shared" si="240"/>
        <v>0</v>
      </c>
      <c r="BB51" s="84">
        <f t="shared" si="241"/>
        <v>0</v>
      </c>
      <c r="BC51" s="84">
        <f t="shared" si="242"/>
        <v>0</v>
      </c>
      <c r="BD51" s="84">
        <f t="shared" si="243"/>
        <v>0</v>
      </c>
      <c r="BE51" s="84">
        <f t="shared" si="244"/>
        <v>0</v>
      </c>
      <c r="BF51" s="84">
        <f t="shared" si="245"/>
        <v>0</v>
      </c>
      <c r="BG51" s="84">
        <f t="shared" si="246"/>
        <v>0</v>
      </c>
      <c r="BH51" s="84">
        <f t="shared" si="247"/>
        <v>0</v>
      </c>
      <c r="BI51" s="84">
        <f t="shared" si="248"/>
        <v>0</v>
      </c>
      <c r="BJ51" s="84">
        <f t="shared" si="249"/>
        <v>0</v>
      </c>
      <c r="BK51" s="84">
        <f t="shared" si="250"/>
        <v>0</v>
      </c>
      <c r="BL51" s="84">
        <f t="shared" si="251"/>
        <v>0</v>
      </c>
      <c r="BM51" s="84">
        <f t="shared" si="252"/>
        <v>0</v>
      </c>
      <c r="BN51" s="84">
        <f t="shared" si="253"/>
        <v>0</v>
      </c>
      <c r="BO51" s="84">
        <f t="shared" si="254"/>
        <v>0</v>
      </c>
      <c r="BP51" s="84">
        <f t="shared" si="255"/>
        <v>0</v>
      </c>
      <c r="BQ51" s="84">
        <f t="shared" si="256"/>
        <v>0</v>
      </c>
      <c r="BR51" s="84">
        <f t="shared" si="257"/>
        <v>0</v>
      </c>
      <c r="BS51" s="84">
        <f t="shared" si="258"/>
        <v>0</v>
      </c>
      <c r="BT51" s="84">
        <f t="shared" si="259"/>
        <v>0</v>
      </c>
      <c r="BU51" s="84">
        <f t="shared" si="260"/>
        <v>0</v>
      </c>
      <c r="BV51" s="84">
        <f t="shared" si="261"/>
        <v>0</v>
      </c>
      <c r="BW51" s="84">
        <f t="shared" si="262"/>
        <v>0</v>
      </c>
      <c r="BX51" s="84">
        <f t="shared" si="263"/>
        <v>0</v>
      </c>
      <c r="BY51" s="84">
        <f t="shared" si="264"/>
        <v>0</v>
      </c>
      <c r="BZ51" s="84">
        <f t="shared" si="265"/>
        <v>0</v>
      </c>
      <c r="CA51" s="84">
        <f t="shared" si="266"/>
        <v>0</v>
      </c>
      <c r="CB51" s="84">
        <f t="shared" si="267"/>
        <v>0</v>
      </c>
      <c r="CC51" s="84">
        <f t="shared" si="268"/>
        <v>0</v>
      </c>
      <c r="CD51" s="84">
        <f t="shared" si="269"/>
        <v>0</v>
      </c>
      <c r="CE51" s="84">
        <f t="shared" si="270"/>
        <v>0</v>
      </c>
      <c r="CF51" s="84">
        <f t="shared" si="271"/>
        <v>0</v>
      </c>
      <c r="CG51" s="84">
        <f t="shared" si="272"/>
        <v>0</v>
      </c>
      <c r="CH51" s="84">
        <f t="shared" si="273"/>
        <v>0</v>
      </c>
      <c r="CI51" s="84">
        <f t="shared" si="274"/>
        <v>0</v>
      </c>
      <c r="CJ51" s="84">
        <f t="shared" si="275"/>
        <v>0</v>
      </c>
      <c r="CK51" s="84">
        <f t="shared" si="276"/>
        <v>0</v>
      </c>
      <c r="CL51" s="84">
        <f t="shared" si="277"/>
        <v>0</v>
      </c>
      <c r="CM51" s="84">
        <f t="shared" si="278"/>
        <v>0</v>
      </c>
      <c r="CN51" s="84">
        <f t="shared" si="279"/>
        <v>0</v>
      </c>
      <c r="CO51" s="84">
        <f t="shared" si="280"/>
        <v>0</v>
      </c>
      <c r="CP51" s="84">
        <f t="shared" si="281"/>
        <v>0</v>
      </c>
      <c r="CQ51" s="84">
        <f t="shared" si="282"/>
        <v>0</v>
      </c>
      <c r="CR51" s="84">
        <f t="shared" si="283"/>
        <v>0</v>
      </c>
      <c r="CS51" s="84">
        <f t="shared" si="284"/>
        <v>0</v>
      </c>
      <c r="CT51" s="84">
        <f t="shared" si="285"/>
        <v>0</v>
      </c>
      <c r="CU51" s="84">
        <f t="shared" si="286"/>
        <v>0</v>
      </c>
      <c r="CV51" s="84">
        <f t="shared" si="287"/>
        <v>0</v>
      </c>
      <c r="CW51" s="84">
        <f t="shared" si="288"/>
        <v>0</v>
      </c>
      <c r="CX51" s="84">
        <f t="shared" si="289"/>
        <v>0</v>
      </c>
    </row>
    <row r="52" spans="1:102" ht="14.25">
      <c r="A52" s="78">
        <f t="shared" si="97"/>
        <v>41</v>
      </c>
      <c r="B52" s="79"/>
      <c r="C52" s="80"/>
      <c r="D52" s="81"/>
      <c r="E52" s="82"/>
      <c r="F52" s="83"/>
      <c r="G52" s="84">
        <f t="shared" si="194"/>
        <v>0</v>
      </c>
      <c r="H52" s="84">
        <f t="shared" si="195"/>
        <v>0</v>
      </c>
      <c r="I52" s="84">
        <f t="shared" si="196"/>
        <v>0</v>
      </c>
      <c r="J52" s="84">
        <f t="shared" si="197"/>
        <v>0</v>
      </c>
      <c r="K52" s="84">
        <f t="shared" si="198"/>
        <v>0</v>
      </c>
      <c r="L52" s="84">
        <f t="shared" si="199"/>
        <v>0</v>
      </c>
      <c r="M52" s="84">
        <f t="shared" si="200"/>
        <v>0</v>
      </c>
      <c r="N52" s="84">
        <f t="shared" si="201"/>
        <v>0</v>
      </c>
      <c r="O52" s="84">
        <f t="shared" si="202"/>
        <v>0</v>
      </c>
      <c r="P52" s="84">
        <f t="shared" si="203"/>
        <v>0</v>
      </c>
      <c r="Q52" s="84">
        <f t="shared" si="204"/>
        <v>0</v>
      </c>
      <c r="R52" s="84">
        <f t="shared" si="205"/>
        <v>0</v>
      </c>
      <c r="S52" s="84">
        <f t="shared" si="206"/>
        <v>0</v>
      </c>
      <c r="T52" s="84">
        <f t="shared" si="207"/>
        <v>0</v>
      </c>
      <c r="U52" s="84">
        <f t="shared" si="208"/>
        <v>0</v>
      </c>
      <c r="V52" s="84">
        <f t="shared" si="209"/>
        <v>0</v>
      </c>
      <c r="W52" s="84">
        <f t="shared" si="210"/>
        <v>0</v>
      </c>
      <c r="X52" s="84">
        <f t="shared" si="211"/>
        <v>0</v>
      </c>
      <c r="Y52" s="84">
        <f t="shared" si="212"/>
        <v>0</v>
      </c>
      <c r="Z52" s="84">
        <f t="shared" si="213"/>
        <v>0</v>
      </c>
      <c r="AA52" s="84">
        <f t="shared" si="214"/>
        <v>0</v>
      </c>
      <c r="AB52" s="84">
        <f t="shared" si="215"/>
        <v>0</v>
      </c>
      <c r="AC52" s="84">
        <f t="shared" si="216"/>
        <v>0</v>
      </c>
      <c r="AD52" s="84">
        <f t="shared" si="217"/>
        <v>0</v>
      </c>
      <c r="AE52" s="84">
        <f t="shared" si="218"/>
        <v>0</v>
      </c>
      <c r="AF52" s="84">
        <f t="shared" si="219"/>
        <v>0</v>
      </c>
      <c r="AG52" s="84">
        <f t="shared" si="220"/>
        <v>0</v>
      </c>
      <c r="AH52" s="84">
        <f t="shared" si="221"/>
        <v>0</v>
      </c>
      <c r="AI52" s="84">
        <f t="shared" si="222"/>
        <v>0</v>
      </c>
      <c r="AJ52" s="84">
        <f t="shared" si="223"/>
        <v>0</v>
      </c>
      <c r="AK52" s="84">
        <f t="shared" si="224"/>
        <v>0</v>
      </c>
      <c r="AL52" s="84">
        <f t="shared" si="225"/>
        <v>0</v>
      </c>
      <c r="AM52" s="84">
        <f t="shared" si="226"/>
        <v>0</v>
      </c>
      <c r="AN52" s="84">
        <f t="shared" si="227"/>
        <v>0</v>
      </c>
      <c r="AO52" s="84">
        <f t="shared" si="228"/>
        <v>0</v>
      </c>
      <c r="AP52" s="84">
        <f t="shared" si="229"/>
        <v>0</v>
      </c>
      <c r="AQ52" s="84">
        <f t="shared" si="230"/>
        <v>0</v>
      </c>
      <c r="AR52" s="84">
        <f t="shared" si="231"/>
        <v>0</v>
      </c>
      <c r="AS52" s="84">
        <f t="shared" si="232"/>
        <v>0</v>
      </c>
      <c r="AT52" s="84">
        <f t="shared" si="233"/>
        <v>0</v>
      </c>
      <c r="AU52" s="84">
        <f t="shared" si="234"/>
        <v>0</v>
      </c>
      <c r="AV52" s="84">
        <f t="shared" si="235"/>
        <v>0</v>
      </c>
      <c r="AW52" s="84">
        <f t="shared" si="236"/>
        <v>0</v>
      </c>
      <c r="AX52" s="84">
        <f t="shared" si="237"/>
        <v>0</v>
      </c>
      <c r="AY52" s="84">
        <f t="shared" si="238"/>
        <v>0</v>
      </c>
      <c r="AZ52" s="84">
        <f t="shared" si="239"/>
        <v>0</v>
      </c>
      <c r="BA52" s="84">
        <f t="shared" si="240"/>
        <v>0</v>
      </c>
      <c r="BB52" s="84">
        <f t="shared" si="241"/>
        <v>0</v>
      </c>
      <c r="BC52" s="84">
        <f t="shared" si="242"/>
        <v>0</v>
      </c>
      <c r="BD52" s="84">
        <f t="shared" si="243"/>
        <v>0</v>
      </c>
      <c r="BE52" s="84">
        <f t="shared" si="244"/>
        <v>0</v>
      </c>
      <c r="BF52" s="84">
        <f t="shared" si="245"/>
        <v>0</v>
      </c>
      <c r="BG52" s="84">
        <f t="shared" si="246"/>
        <v>0</v>
      </c>
      <c r="BH52" s="84">
        <f t="shared" si="247"/>
        <v>0</v>
      </c>
      <c r="BI52" s="84">
        <f t="shared" si="248"/>
        <v>0</v>
      </c>
      <c r="BJ52" s="84">
        <f t="shared" si="249"/>
        <v>0</v>
      </c>
      <c r="BK52" s="84">
        <f t="shared" si="250"/>
        <v>0</v>
      </c>
      <c r="BL52" s="84">
        <f t="shared" si="251"/>
        <v>0</v>
      </c>
      <c r="BM52" s="84">
        <f t="shared" si="252"/>
        <v>0</v>
      </c>
      <c r="BN52" s="84">
        <f t="shared" si="253"/>
        <v>0</v>
      </c>
      <c r="BO52" s="84">
        <f t="shared" si="254"/>
        <v>0</v>
      </c>
      <c r="BP52" s="84">
        <f t="shared" si="255"/>
        <v>0</v>
      </c>
      <c r="BQ52" s="84">
        <f t="shared" si="256"/>
        <v>0</v>
      </c>
      <c r="BR52" s="84">
        <f t="shared" si="257"/>
        <v>0</v>
      </c>
      <c r="BS52" s="84">
        <f t="shared" si="258"/>
        <v>0</v>
      </c>
      <c r="BT52" s="84">
        <f t="shared" si="259"/>
        <v>0</v>
      </c>
      <c r="BU52" s="84">
        <f t="shared" si="260"/>
        <v>0</v>
      </c>
      <c r="BV52" s="84">
        <f t="shared" si="261"/>
        <v>0</v>
      </c>
      <c r="BW52" s="84">
        <f t="shared" si="262"/>
        <v>0</v>
      </c>
      <c r="BX52" s="84">
        <f t="shared" si="263"/>
        <v>0</v>
      </c>
      <c r="BY52" s="84">
        <f t="shared" si="264"/>
        <v>0</v>
      </c>
      <c r="BZ52" s="84">
        <f t="shared" si="265"/>
        <v>0</v>
      </c>
      <c r="CA52" s="84">
        <f t="shared" si="266"/>
        <v>0</v>
      </c>
      <c r="CB52" s="84">
        <f t="shared" si="267"/>
        <v>0</v>
      </c>
      <c r="CC52" s="84">
        <f t="shared" si="268"/>
        <v>0</v>
      </c>
      <c r="CD52" s="84">
        <f t="shared" si="269"/>
        <v>0</v>
      </c>
      <c r="CE52" s="84">
        <f t="shared" si="270"/>
        <v>0</v>
      </c>
      <c r="CF52" s="84">
        <f t="shared" si="271"/>
        <v>0</v>
      </c>
      <c r="CG52" s="84">
        <f t="shared" si="272"/>
        <v>0</v>
      </c>
      <c r="CH52" s="84">
        <f t="shared" si="273"/>
        <v>0</v>
      </c>
      <c r="CI52" s="84">
        <f t="shared" si="274"/>
        <v>0</v>
      </c>
      <c r="CJ52" s="84">
        <f t="shared" si="275"/>
        <v>0</v>
      </c>
      <c r="CK52" s="84">
        <f t="shared" si="276"/>
        <v>0</v>
      </c>
      <c r="CL52" s="84">
        <f t="shared" si="277"/>
        <v>0</v>
      </c>
      <c r="CM52" s="84">
        <f t="shared" si="278"/>
        <v>0</v>
      </c>
      <c r="CN52" s="84">
        <f t="shared" si="279"/>
        <v>0</v>
      </c>
      <c r="CO52" s="84">
        <f t="shared" si="280"/>
        <v>0</v>
      </c>
      <c r="CP52" s="84">
        <f t="shared" si="281"/>
        <v>0</v>
      </c>
      <c r="CQ52" s="84">
        <f t="shared" si="282"/>
        <v>0</v>
      </c>
      <c r="CR52" s="84">
        <f t="shared" si="283"/>
        <v>0</v>
      </c>
      <c r="CS52" s="84">
        <f t="shared" si="284"/>
        <v>0</v>
      </c>
      <c r="CT52" s="84">
        <f t="shared" si="285"/>
        <v>0</v>
      </c>
      <c r="CU52" s="84">
        <f t="shared" si="286"/>
        <v>0</v>
      </c>
      <c r="CV52" s="84">
        <f t="shared" si="287"/>
        <v>0</v>
      </c>
      <c r="CW52" s="84">
        <f t="shared" si="288"/>
        <v>0</v>
      </c>
      <c r="CX52" s="84">
        <f t="shared" si="289"/>
        <v>0</v>
      </c>
    </row>
    <row r="53" spans="1:102" ht="14.25">
      <c r="A53" s="78">
        <f t="shared" si="97"/>
        <v>42</v>
      </c>
      <c r="B53" s="79"/>
      <c r="C53" s="80"/>
      <c r="D53" s="81"/>
      <c r="E53" s="82"/>
      <c r="F53" s="83"/>
      <c r="G53" s="84">
        <f t="shared" si="194"/>
        <v>0</v>
      </c>
      <c r="H53" s="84">
        <f t="shared" si="195"/>
        <v>0</v>
      </c>
      <c r="I53" s="84">
        <f t="shared" si="196"/>
        <v>0</v>
      </c>
      <c r="J53" s="84">
        <f t="shared" si="197"/>
        <v>0</v>
      </c>
      <c r="K53" s="84">
        <f t="shared" si="198"/>
        <v>0</v>
      </c>
      <c r="L53" s="84">
        <f t="shared" si="199"/>
        <v>0</v>
      </c>
      <c r="M53" s="84">
        <f t="shared" si="200"/>
        <v>0</v>
      </c>
      <c r="N53" s="84">
        <f t="shared" si="201"/>
        <v>0</v>
      </c>
      <c r="O53" s="84">
        <f t="shared" si="202"/>
        <v>0</v>
      </c>
      <c r="P53" s="84">
        <f t="shared" si="203"/>
        <v>0</v>
      </c>
      <c r="Q53" s="84">
        <f t="shared" si="204"/>
        <v>0</v>
      </c>
      <c r="R53" s="84">
        <f t="shared" si="205"/>
        <v>0</v>
      </c>
      <c r="S53" s="84">
        <f t="shared" si="206"/>
        <v>0</v>
      </c>
      <c r="T53" s="84">
        <f t="shared" si="207"/>
        <v>0</v>
      </c>
      <c r="U53" s="84">
        <f t="shared" si="208"/>
        <v>0</v>
      </c>
      <c r="V53" s="84">
        <f t="shared" si="209"/>
        <v>0</v>
      </c>
      <c r="W53" s="84">
        <f t="shared" si="210"/>
        <v>0</v>
      </c>
      <c r="X53" s="84">
        <f t="shared" si="211"/>
        <v>0</v>
      </c>
      <c r="Y53" s="84">
        <f t="shared" si="212"/>
        <v>0</v>
      </c>
      <c r="Z53" s="84">
        <f t="shared" si="213"/>
        <v>0</v>
      </c>
      <c r="AA53" s="84">
        <f t="shared" si="214"/>
        <v>0</v>
      </c>
      <c r="AB53" s="84">
        <f t="shared" si="215"/>
        <v>0</v>
      </c>
      <c r="AC53" s="84">
        <f t="shared" si="216"/>
        <v>0</v>
      </c>
      <c r="AD53" s="84">
        <f t="shared" si="217"/>
        <v>0</v>
      </c>
      <c r="AE53" s="84">
        <f t="shared" si="218"/>
        <v>0</v>
      </c>
      <c r="AF53" s="84">
        <f t="shared" si="219"/>
        <v>0</v>
      </c>
      <c r="AG53" s="84">
        <f t="shared" si="220"/>
        <v>0</v>
      </c>
      <c r="AH53" s="84">
        <f t="shared" si="221"/>
        <v>0</v>
      </c>
      <c r="AI53" s="84">
        <f t="shared" si="222"/>
        <v>0</v>
      </c>
      <c r="AJ53" s="84">
        <f t="shared" si="223"/>
        <v>0</v>
      </c>
      <c r="AK53" s="84">
        <f t="shared" si="224"/>
        <v>0</v>
      </c>
      <c r="AL53" s="84">
        <f t="shared" si="225"/>
        <v>0</v>
      </c>
      <c r="AM53" s="84">
        <f t="shared" si="226"/>
        <v>0</v>
      </c>
      <c r="AN53" s="84">
        <f t="shared" si="227"/>
        <v>0</v>
      </c>
      <c r="AO53" s="84">
        <f t="shared" si="228"/>
        <v>0</v>
      </c>
      <c r="AP53" s="84">
        <f t="shared" si="229"/>
        <v>0</v>
      </c>
      <c r="AQ53" s="84">
        <f t="shared" si="230"/>
        <v>0</v>
      </c>
      <c r="AR53" s="84">
        <f t="shared" si="231"/>
        <v>0</v>
      </c>
      <c r="AS53" s="84">
        <f t="shared" si="232"/>
        <v>0</v>
      </c>
      <c r="AT53" s="84">
        <f t="shared" si="233"/>
        <v>0</v>
      </c>
      <c r="AU53" s="84">
        <f t="shared" si="234"/>
        <v>0</v>
      </c>
      <c r="AV53" s="84">
        <f t="shared" si="235"/>
        <v>0</v>
      </c>
      <c r="AW53" s="84">
        <f t="shared" si="236"/>
        <v>0</v>
      </c>
      <c r="AX53" s="84">
        <f t="shared" si="237"/>
        <v>0</v>
      </c>
      <c r="AY53" s="84">
        <f t="shared" si="238"/>
        <v>0</v>
      </c>
      <c r="AZ53" s="84">
        <f t="shared" si="239"/>
        <v>0</v>
      </c>
      <c r="BA53" s="84">
        <f t="shared" si="240"/>
        <v>0</v>
      </c>
      <c r="BB53" s="84">
        <f t="shared" si="241"/>
        <v>0</v>
      </c>
      <c r="BC53" s="84">
        <f t="shared" si="242"/>
        <v>0</v>
      </c>
      <c r="BD53" s="84">
        <f t="shared" si="243"/>
        <v>0</v>
      </c>
      <c r="BE53" s="84">
        <f t="shared" si="244"/>
        <v>0</v>
      </c>
      <c r="BF53" s="84">
        <f t="shared" si="245"/>
        <v>0</v>
      </c>
      <c r="BG53" s="84">
        <f t="shared" si="246"/>
        <v>0</v>
      </c>
      <c r="BH53" s="84">
        <f t="shared" si="247"/>
        <v>0</v>
      </c>
      <c r="BI53" s="84">
        <f t="shared" si="248"/>
        <v>0</v>
      </c>
      <c r="BJ53" s="84">
        <f t="shared" si="249"/>
        <v>0</v>
      </c>
      <c r="BK53" s="84">
        <f t="shared" si="250"/>
        <v>0</v>
      </c>
      <c r="BL53" s="84">
        <f t="shared" si="251"/>
        <v>0</v>
      </c>
      <c r="BM53" s="84">
        <f t="shared" si="252"/>
        <v>0</v>
      </c>
      <c r="BN53" s="84">
        <f t="shared" si="253"/>
        <v>0</v>
      </c>
      <c r="BO53" s="84">
        <f t="shared" si="254"/>
        <v>0</v>
      </c>
      <c r="BP53" s="84">
        <f t="shared" si="255"/>
        <v>0</v>
      </c>
      <c r="BQ53" s="84">
        <f t="shared" si="256"/>
        <v>0</v>
      </c>
      <c r="BR53" s="84">
        <f t="shared" si="257"/>
        <v>0</v>
      </c>
      <c r="BS53" s="84">
        <f t="shared" si="258"/>
        <v>0</v>
      </c>
      <c r="BT53" s="84">
        <f t="shared" si="259"/>
        <v>0</v>
      </c>
      <c r="BU53" s="84">
        <f t="shared" si="260"/>
        <v>0</v>
      </c>
      <c r="BV53" s="84">
        <f t="shared" si="261"/>
        <v>0</v>
      </c>
      <c r="BW53" s="84">
        <f t="shared" si="262"/>
        <v>0</v>
      </c>
      <c r="BX53" s="84">
        <f t="shared" si="263"/>
        <v>0</v>
      </c>
      <c r="BY53" s="84">
        <f t="shared" si="264"/>
        <v>0</v>
      </c>
      <c r="BZ53" s="84">
        <f t="shared" si="265"/>
        <v>0</v>
      </c>
      <c r="CA53" s="84">
        <f t="shared" si="266"/>
        <v>0</v>
      </c>
      <c r="CB53" s="84">
        <f t="shared" si="267"/>
        <v>0</v>
      </c>
      <c r="CC53" s="84">
        <f t="shared" si="268"/>
        <v>0</v>
      </c>
      <c r="CD53" s="84">
        <f t="shared" si="269"/>
        <v>0</v>
      </c>
      <c r="CE53" s="84">
        <f t="shared" si="270"/>
        <v>0</v>
      </c>
      <c r="CF53" s="84">
        <f t="shared" si="271"/>
        <v>0</v>
      </c>
      <c r="CG53" s="84">
        <f t="shared" si="272"/>
        <v>0</v>
      </c>
      <c r="CH53" s="84">
        <f t="shared" si="273"/>
        <v>0</v>
      </c>
      <c r="CI53" s="84">
        <f t="shared" si="274"/>
        <v>0</v>
      </c>
      <c r="CJ53" s="84">
        <f t="shared" si="275"/>
        <v>0</v>
      </c>
      <c r="CK53" s="84">
        <f t="shared" si="276"/>
        <v>0</v>
      </c>
      <c r="CL53" s="84">
        <f t="shared" si="277"/>
        <v>0</v>
      </c>
      <c r="CM53" s="84">
        <f t="shared" si="278"/>
        <v>0</v>
      </c>
      <c r="CN53" s="84">
        <f t="shared" si="279"/>
        <v>0</v>
      </c>
      <c r="CO53" s="84">
        <f t="shared" si="280"/>
        <v>0</v>
      </c>
      <c r="CP53" s="84">
        <f t="shared" si="281"/>
        <v>0</v>
      </c>
      <c r="CQ53" s="84">
        <f t="shared" si="282"/>
        <v>0</v>
      </c>
      <c r="CR53" s="84">
        <f t="shared" si="283"/>
        <v>0</v>
      </c>
      <c r="CS53" s="84">
        <f t="shared" si="284"/>
        <v>0</v>
      </c>
      <c r="CT53" s="84">
        <f t="shared" si="285"/>
        <v>0</v>
      </c>
      <c r="CU53" s="84">
        <f t="shared" si="286"/>
        <v>0</v>
      </c>
      <c r="CV53" s="84">
        <f t="shared" si="287"/>
        <v>0</v>
      </c>
      <c r="CW53" s="84">
        <f t="shared" si="288"/>
        <v>0</v>
      </c>
      <c r="CX53" s="84">
        <f t="shared" si="289"/>
        <v>0</v>
      </c>
    </row>
    <row r="54" spans="1:102" ht="14.25">
      <c r="A54" s="78">
        <f t="shared" si="97"/>
        <v>43</v>
      </c>
      <c r="B54" s="79"/>
      <c r="C54" s="80"/>
      <c r="D54" s="81"/>
      <c r="E54" s="82"/>
      <c r="F54" s="83"/>
      <c r="G54" s="84">
        <f t="shared" si="194"/>
        <v>0</v>
      </c>
      <c r="H54" s="84">
        <f t="shared" si="195"/>
        <v>0</v>
      </c>
      <c r="I54" s="84">
        <f t="shared" si="196"/>
        <v>0</v>
      </c>
      <c r="J54" s="84">
        <f t="shared" si="197"/>
        <v>0</v>
      </c>
      <c r="K54" s="84">
        <f t="shared" si="198"/>
        <v>0</v>
      </c>
      <c r="L54" s="84">
        <f t="shared" si="199"/>
        <v>0</v>
      </c>
      <c r="M54" s="84">
        <f t="shared" si="200"/>
        <v>0</v>
      </c>
      <c r="N54" s="84">
        <f t="shared" si="201"/>
        <v>0</v>
      </c>
      <c r="O54" s="84">
        <f t="shared" si="202"/>
        <v>0</v>
      </c>
      <c r="P54" s="84">
        <f t="shared" si="203"/>
        <v>0</v>
      </c>
      <c r="Q54" s="84">
        <f t="shared" si="204"/>
        <v>0</v>
      </c>
      <c r="R54" s="84">
        <f t="shared" si="205"/>
        <v>0</v>
      </c>
      <c r="S54" s="84">
        <f t="shared" si="206"/>
        <v>0</v>
      </c>
      <c r="T54" s="84">
        <f t="shared" si="207"/>
        <v>0</v>
      </c>
      <c r="U54" s="84">
        <f t="shared" si="208"/>
        <v>0</v>
      </c>
      <c r="V54" s="84">
        <f t="shared" si="209"/>
        <v>0</v>
      </c>
      <c r="W54" s="84">
        <f t="shared" si="210"/>
        <v>0</v>
      </c>
      <c r="X54" s="84">
        <f t="shared" si="211"/>
        <v>0</v>
      </c>
      <c r="Y54" s="84">
        <f t="shared" si="212"/>
        <v>0</v>
      </c>
      <c r="Z54" s="84">
        <f t="shared" si="213"/>
        <v>0</v>
      </c>
      <c r="AA54" s="84">
        <f t="shared" si="214"/>
        <v>0</v>
      </c>
      <c r="AB54" s="84">
        <f t="shared" si="215"/>
        <v>0</v>
      </c>
      <c r="AC54" s="84">
        <f t="shared" si="216"/>
        <v>0</v>
      </c>
      <c r="AD54" s="84">
        <f t="shared" si="217"/>
        <v>0</v>
      </c>
      <c r="AE54" s="84">
        <f t="shared" si="218"/>
        <v>0</v>
      </c>
      <c r="AF54" s="84">
        <f t="shared" si="219"/>
        <v>0</v>
      </c>
      <c r="AG54" s="84">
        <f t="shared" si="220"/>
        <v>0</v>
      </c>
      <c r="AH54" s="84">
        <f t="shared" si="221"/>
        <v>0</v>
      </c>
      <c r="AI54" s="84">
        <f t="shared" si="222"/>
        <v>0</v>
      </c>
      <c r="AJ54" s="84">
        <f t="shared" si="223"/>
        <v>0</v>
      </c>
      <c r="AK54" s="84">
        <f t="shared" si="224"/>
        <v>0</v>
      </c>
      <c r="AL54" s="84">
        <f t="shared" si="225"/>
        <v>0</v>
      </c>
      <c r="AM54" s="84">
        <f t="shared" si="226"/>
        <v>0</v>
      </c>
      <c r="AN54" s="84">
        <f t="shared" si="227"/>
        <v>0</v>
      </c>
      <c r="AO54" s="84">
        <f t="shared" si="228"/>
        <v>0</v>
      </c>
      <c r="AP54" s="84">
        <f t="shared" si="229"/>
        <v>0</v>
      </c>
      <c r="AQ54" s="84">
        <f t="shared" si="230"/>
        <v>0</v>
      </c>
      <c r="AR54" s="84">
        <f t="shared" si="231"/>
        <v>0</v>
      </c>
      <c r="AS54" s="84">
        <f t="shared" si="232"/>
        <v>0</v>
      </c>
      <c r="AT54" s="84">
        <f t="shared" si="233"/>
        <v>0</v>
      </c>
      <c r="AU54" s="84">
        <f t="shared" si="234"/>
        <v>0</v>
      </c>
      <c r="AV54" s="84">
        <f t="shared" si="235"/>
        <v>0</v>
      </c>
      <c r="AW54" s="84">
        <f t="shared" si="236"/>
        <v>0</v>
      </c>
      <c r="AX54" s="84">
        <f t="shared" si="237"/>
        <v>0</v>
      </c>
      <c r="AY54" s="84">
        <f t="shared" si="238"/>
        <v>0</v>
      </c>
      <c r="AZ54" s="84">
        <f t="shared" si="239"/>
        <v>0</v>
      </c>
      <c r="BA54" s="84">
        <f t="shared" si="240"/>
        <v>0</v>
      </c>
      <c r="BB54" s="84">
        <f t="shared" si="241"/>
        <v>0</v>
      </c>
      <c r="BC54" s="84">
        <f t="shared" si="242"/>
        <v>0</v>
      </c>
      <c r="BD54" s="84">
        <f t="shared" si="243"/>
        <v>0</v>
      </c>
      <c r="BE54" s="84">
        <f t="shared" si="244"/>
        <v>0</v>
      </c>
      <c r="BF54" s="84">
        <f t="shared" si="245"/>
        <v>0</v>
      </c>
      <c r="BG54" s="84">
        <f t="shared" si="246"/>
        <v>0</v>
      </c>
      <c r="BH54" s="84">
        <f t="shared" si="247"/>
        <v>0</v>
      </c>
      <c r="BI54" s="84">
        <f t="shared" si="248"/>
        <v>0</v>
      </c>
      <c r="BJ54" s="84">
        <f t="shared" si="249"/>
        <v>0</v>
      </c>
      <c r="BK54" s="84">
        <f t="shared" si="250"/>
        <v>0</v>
      </c>
      <c r="BL54" s="84">
        <f t="shared" si="251"/>
        <v>0</v>
      </c>
      <c r="BM54" s="84">
        <f t="shared" si="252"/>
        <v>0</v>
      </c>
      <c r="BN54" s="84">
        <f t="shared" si="253"/>
        <v>0</v>
      </c>
      <c r="BO54" s="84">
        <f t="shared" si="254"/>
        <v>0</v>
      </c>
      <c r="BP54" s="84">
        <f t="shared" si="255"/>
        <v>0</v>
      </c>
      <c r="BQ54" s="84">
        <f t="shared" si="256"/>
        <v>0</v>
      </c>
      <c r="BR54" s="84">
        <f t="shared" si="257"/>
        <v>0</v>
      </c>
      <c r="BS54" s="84">
        <f t="shared" si="258"/>
        <v>0</v>
      </c>
      <c r="BT54" s="84">
        <f t="shared" si="259"/>
        <v>0</v>
      </c>
      <c r="BU54" s="84">
        <f t="shared" si="260"/>
        <v>0</v>
      </c>
      <c r="BV54" s="84">
        <f t="shared" si="261"/>
        <v>0</v>
      </c>
      <c r="BW54" s="84">
        <f t="shared" si="262"/>
        <v>0</v>
      </c>
      <c r="BX54" s="84">
        <f t="shared" si="263"/>
        <v>0</v>
      </c>
      <c r="BY54" s="84">
        <f t="shared" si="264"/>
        <v>0</v>
      </c>
      <c r="BZ54" s="84">
        <f t="shared" si="265"/>
        <v>0</v>
      </c>
      <c r="CA54" s="84">
        <f t="shared" si="266"/>
        <v>0</v>
      </c>
      <c r="CB54" s="84">
        <f t="shared" si="267"/>
        <v>0</v>
      </c>
      <c r="CC54" s="84">
        <f t="shared" si="268"/>
        <v>0</v>
      </c>
      <c r="CD54" s="84">
        <f t="shared" si="269"/>
        <v>0</v>
      </c>
      <c r="CE54" s="84">
        <f t="shared" si="270"/>
        <v>0</v>
      </c>
      <c r="CF54" s="84">
        <f t="shared" si="271"/>
        <v>0</v>
      </c>
      <c r="CG54" s="84">
        <f t="shared" si="272"/>
        <v>0</v>
      </c>
      <c r="CH54" s="84">
        <f t="shared" si="273"/>
        <v>0</v>
      </c>
      <c r="CI54" s="84">
        <f t="shared" si="274"/>
        <v>0</v>
      </c>
      <c r="CJ54" s="84">
        <f t="shared" si="275"/>
        <v>0</v>
      </c>
      <c r="CK54" s="84">
        <f t="shared" si="276"/>
        <v>0</v>
      </c>
      <c r="CL54" s="84">
        <f t="shared" si="277"/>
        <v>0</v>
      </c>
      <c r="CM54" s="84">
        <f t="shared" si="278"/>
        <v>0</v>
      </c>
      <c r="CN54" s="84">
        <f t="shared" si="279"/>
        <v>0</v>
      </c>
      <c r="CO54" s="84">
        <f t="shared" si="280"/>
        <v>0</v>
      </c>
      <c r="CP54" s="84">
        <f t="shared" si="281"/>
        <v>0</v>
      </c>
      <c r="CQ54" s="84">
        <f t="shared" si="282"/>
        <v>0</v>
      </c>
      <c r="CR54" s="84">
        <f t="shared" si="283"/>
        <v>0</v>
      </c>
      <c r="CS54" s="84">
        <f t="shared" si="284"/>
        <v>0</v>
      </c>
      <c r="CT54" s="84">
        <f t="shared" si="285"/>
        <v>0</v>
      </c>
      <c r="CU54" s="84">
        <f t="shared" si="286"/>
        <v>0</v>
      </c>
      <c r="CV54" s="84">
        <f t="shared" si="287"/>
        <v>0</v>
      </c>
      <c r="CW54" s="84">
        <f t="shared" si="288"/>
        <v>0</v>
      </c>
      <c r="CX54" s="84">
        <f t="shared" si="289"/>
        <v>0</v>
      </c>
    </row>
    <row r="55" spans="1:102" ht="14.25">
      <c r="A55" s="78">
        <f t="shared" si="97"/>
        <v>44</v>
      </c>
      <c r="B55" s="79"/>
      <c r="C55" s="80"/>
      <c r="D55" s="81"/>
      <c r="E55" s="82"/>
      <c r="F55" s="83"/>
      <c r="G55" s="84">
        <f t="shared" si="194"/>
        <v>0</v>
      </c>
      <c r="H55" s="84">
        <f t="shared" si="195"/>
        <v>0</v>
      </c>
      <c r="I55" s="84">
        <f t="shared" si="196"/>
        <v>0</v>
      </c>
      <c r="J55" s="84">
        <f t="shared" si="197"/>
        <v>0</v>
      </c>
      <c r="K55" s="84">
        <f t="shared" si="198"/>
        <v>0</v>
      </c>
      <c r="L55" s="84">
        <f t="shared" si="199"/>
        <v>0</v>
      </c>
      <c r="M55" s="84">
        <f t="shared" si="200"/>
        <v>0</v>
      </c>
      <c r="N55" s="84">
        <f t="shared" si="201"/>
        <v>0</v>
      </c>
      <c r="O55" s="84">
        <f t="shared" si="202"/>
        <v>0</v>
      </c>
      <c r="P55" s="84">
        <f t="shared" si="203"/>
        <v>0</v>
      </c>
      <c r="Q55" s="84">
        <f t="shared" si="204"/>
        <v>0</v>
      </c>
      <c r="R55" s="84">
        <f t="shared" si="205"/>
        <v>0</v>
      </c>
      <c r="S55" s="84">
        <f t="shared" si="206"/>
        <v>0</v>
      </c>
      <c r="T55" s="84">
        <f t="shared" si="207"/>
        <v>0</v>
      </c>
      <c r="U55" s="84">
        <f t="shared" si="208"/>
        <v>0</v>
      </c>
      <c r="V55" s="84">
        <f t="shared" si="209"/>
        <v>0</v>
      </c>
      <c r="W55" s="84">
        <f t="shared" si="210"/>
        <v>0</v>
      </c>
      <c r="X55" s="84">
        <f t="shared" si="211"/>
        <v>0</v>
      </c>
      <c r="Y55" s="84">
        <f t="shared" si="212"/>
        <v>0</v>
      </c>
      <c r="Z55" s="84">
        <f t="shared" si="213"/>
        <v>0</v>
      </c>
      <c r="AA55" s="84">
        <f t="shared" si="214"/>
        <v>0</v>
      </c>
      <c r="AB55" s="84">
        <f t="shared" si="215"/>
        <v>0</v>
      </c>
      <c r="AC55" s="84">
        <f t="shared" si="216"/>
        <v>0</v>
      </c>
      <c r="AD55" s="84">
        <f t="shared" si="217"/>
        <v>0</v>
      </c>
      <c r="AE55" s="84">
        <f t="shared" si="218"/>
        <v>0</v>
      </c>
      <c r="AF55" s="84">
        <f t="shared" si="219"/>
        <v>0</v>
      </c>
      <c r="AG55" s="84">
        <f t="shared" si="220"/>
        <v>0</v>
      </c>
      <c r="AH55" s="84">
        <f t="shared" si="221"/>
        <v>0</v>
      </c>
      <c r="AI55" s="84">
        <f t="shared" si="222"/>
        <v>0</v>
      </c>
      <c r="AJ55" s="84">
        <f t="shared" si="223"/>
        <v>0</v>
      </c>
      <c r="AK55" s="84">
        <f t="shared" si="224"/>
        <v>0</v>
      </c>
      <c r="AL55" s="84">
        <f t="shared" si="225"/>
        <v>0</v>
      </c>
      <c r="AM55" s="84">
        <f t="shared" si="226"/>
        <v>0</v>
      </c>
      <c r="AN55" s="84">
        <f t="shared" si="227"/>
        <v>0</v>
      </c>
      <c r="AO55" s="84">
        <f t="shared" si="228"/>
        <v>0</v>
      </c>
      <c r="AP55" s="84">
        <f t="shared" si="229"/>
        <v>0</v>
      </c>
      <c r="AQ55" s="84">
        <f t="shared" si="230"/>
        <v>0</v>
      </c>
      <c r="AR55" s="84">
        <f t="shared" si="231"/>
        <v>0</v>
      </c>
      <c r="AS55" s="84">
        <f t="shared" si="232"/>
        <v>0</v>
      </c>
      <c r="AT55" s="84">
        <f t="shared" si="233"/>
        <v>0</v>
      </c>
      <c r="AU55" s="84">
        <f t="shared" si="234"/>
        <v>0</v>
      </c>
      <c r="AV55" s="84">
        <f t="shared" si="235"/>
        <v>0</v>
      </c>
      <c r="AW55" s="84">
        <f t="shared" si="236"/>
        <v>0</v>
      </c>
      <c r="AX55" s="84">
        <f t="shared" si="237"/>
        <v>0</v>
      </c>
      <c r="AY55" s="84">
        <f t="shared" si="238"/>
        <v>0</v>
      </c>
      <c r="AZ55" s="84">
        <f t="shared" si="239"/>
        <v>0</v>
      </c>
      <c r="BA55" s="84">
        <f t="shared" si="240"/>
        <v>0</v>
      </c>
      <c r="BB55" s="84">
        <f t="shared" si="241"/>
        <v>0</v>
      </c>
      <c r="BC55" s="84">
        <f t="shared" si="242"/>
        <v>0</v>
      </c>
      <c r="BD55" s="84">
        <f t="shared" si="243"/>
        <v>0</v>
      </c>
      <c r="BE55" s="84">
        <f t="shared" si="244"/>
        <v>0</v>
      </c>
      <c r="BF55" s="84">
        <f t="shared" si="245"/>
        <v>0</v>
      </c>
      <c r="BG55" s="84">
        <f t="shared" si="246"/>
        <v>0</v>
      </c>
      <c r="BH55" s="84">
        <f t="shared" si="247"/>
        <v>0</v>
      </c>
      <c r="BI55" s="84">
        <f t="shared" si="248"/>
        <v>0</v>
      </c>
      <c r="BJ55" s="84">
        <f t="shared" si="249"/>
        <v>0</v>
      </c>
      <c r="BK55" s="84">
        <f t="shared" si="250"/>
        <v>0</v>
      </c>
      <c r="BL55" s="84">
        <f t="shared" si="251"/>
        <v>0</v>
      </c>
      <c r="BM55" s="84">
        <f t="shared" si="252"/>
        <v>0</v>
      </c>
      <c r="BN55" s="84">
        <f t="shared" si="253"/>
        <v>0</v>
      </c>
      <c r="BO55" s="84">
        <f t="shared" si="254"/>
        <v>0</v>
      </c>
      <c r="BP55" s="84">
        <f t="shared" si="255"/>
        <v>0</v>
      </c>
      <c r="BQ55" s="84">
        <f t="shared" si="256"/>
        <v>0</v>
      </c>
      <c r="BR55" s="84">
        <f t="shared" si="257"/>
        <v>0</v>
      </c>
      <c r="BS55" s="84">
        <f t="shared" si="258"/>
        <v>0</v>
      </c>
      <c r="BT55" s="84">
        <f t="shared" si="259"/>
        <v>0</v>
      </c>
      <c r="BU55" s="84">
        <f t="shared" si="260"/>
        <v>0</v>
      </c>
      <c r="BV55" s="84">
        <f t="shared" si="261"/>
        <v>0</v>
      </c>
      <c r="BW55" s="84">
        <f t="shared" si="262"/>
        <v>0</v>
      </c>
      <c r="BX55" s="84">
        <f t="shared" si="263"/>
        <v>0</v>
      </c>
      <c r="BY55" s="84">
        <f t="shared" si="264"/>
        <v>0</v>
      </c>
      <c r="BZ55" s="84">
        <f t="shared" si="265"/>
        <v>0</v>
      </c>
      <c r="CA55" s="84">
        <f t="shared" si="266"/>
        <v>0</v>
      </c>
      <c r="CB55" s="84">
        <f t="shared" si="267"/>
        <v>0</v>
      </c>
      <c r="CC55" s="84">
        <f t="shared" si="268"/>
        <v>0</v>
      </c>
      <c r="CD55" s="84">
        <f t="shared" si="269"/>
        <v>0</v>
      </c>
      <c r="CE55" s="84">
        <f t="shared" si="270"/>
        <v>0</v>
      </c>
      <c r="CF55" s="84">
        <f t="shared" si="271"/>
        <v>0</v>
      </c>
      <c r="CG55" s="84">
        <f t="shared" si="272"/>
        <v>0</v>
      </c>
      <c r="CH55" s="84">
        <f t="shared" si="273"/>
        <v>0</v>
      </c>
      <c r="CI55" s="84">
        <f t="shared" si="274"/>
        <v>0</v>
      </c>
      <c r="CJ55" s="84">
        <f t="shared" si="275"/>
        <v>0</v>
      </c>
      <c r="CK55" s="84">
        <f t="shared" si="276"/>
        <v>0</v>
      </c>
      <c r="CL55" s="84">
        <f t="shared" si="277"/>
        <v>0</v>
      </c>
      <c r="CM55" s="84">
        <f t="shared" si="278"/>
        <v>0</v>
      </c>
      <c r="CN55" s="84">
        <f t="shared" si="279"/>
        <v>0</v>
      </c>
      <c r="CO55" s="84">
        <f t="shared" si="280"/>
        <v>0</v>
      </c>
      <c r="CP55" s="84">
        <f t="shared" si="281"/>
        <v>0</v>
      </c>
      <c r="CQ55" s="84">
        <f t="shared" si="282"/>
        <v>0</v>
      </c>
      <c r="CR55" s="84">
        <f t="shared" si="283"/>
        <v>0</v>
      </c>
      <c r="CS55" s="84">
        <f t="shared" si="284"/>
        <v>0</v>
      </c>
      <c r="CT55" s="84">
        <f t="shared" si="285"/>
        <v>0</v>
      </c>
      <c r="CU55" s="84">
        <f t="shared" si="286"/>
        <v>0</v>
      </c>
      <c r="CV55" s="84">
        <f t="shared" si="287"/>
        <v>0</v>
      </c>
      <c r="CW55" s="84">
        <f t="shared" si="288"/>
        <v>0</v>
      </c>
      <c r="CX55" s="84">
        <f t="shared" si="289"/>
        <v>0</v>
      </c>
    </row>
    <row r="56" spans="1:102" ht="14.25">
      <c r="A56" s="78">
        <f t="shared" si="97"/>
        <v>45</v>
      </c>
      <c r="B56" s="79"/>
      <c r="C56" s="80"/>
      <c r="D56" s="81"/>
      <c r="E56" s="82"/>
      <c r="F56" s="83"/>
      <c r="G56" s="84">
        <f t="shared" si="194"/>
        <v>0</v>
      </c>
      <c r="H56" s="84">
        <f t="shared" si="195"/>
        <v>0</v>
      </c>
      <c r="I56" s="84">
        <f t="shared" si="196"/>
        <v>0</v>
      </c>
      <c r="J56" s="84">
        <f t="shared" si="197"/>
        <v>0</v>
      </c>
      <c r="K56" s="84">
        <f t="shared" si="198"/>
        <v>0</v>
      </c>
      <c r="L56" s="84">
        <f t="shared" si="199"/>
        <v>0</v>
      </c>
      <c r="M56" s="84">
        <f t="shared" si="200"/>
        <v>0</v>
      </c>
      <c r="N56" s="84">
        <f t="shared" si="201"/>
        <v>0</v>
      </c>
      <c r="O56" s="84">
        <f t="shared" si="202"/>
        <v>0</v>
      </c>
      <c r="P56" s="84">
        <f t="shared" si="203"/>
        <v>0</v>
      </c>
      <c r="Q56" s="84">
        <f t="shared" si="204"/>
        <v>0</v>
      </c>
      <c r="R56" s="84">
        <f t="shared" si="205"/>
        <v>0</v>
      </c>
      <c r="S56" s="84">
        <f t="shared" si="206"/>
        <v>0</v>
      </c>
      <c r="T56" s="84">
        <f t="shared" si="207"/>
        <v>0</v>
      </c>
      <c r="U56" s="84">
        <f t="shared" si="208"/>
        <v>0</v>
      </c>
      <c r="V56" s="84">
        <f t="shared" si="209"/>
        <v>0</v>
      </c>
      <c r="W56" s="84">
        <f t="shared" si="210"/>
        <v>0</v>
      </c>
      <c r="X56" s="84">
        <f t="shared" si="211"/>
        <v>0</v>
      </c>
      <c r="Y56" s="84">
        <f t="shared" si="212"/>
        <v>0</v>
      </c>
      <c r="Z56" s="84">
        <f t="shared" si="213"/>
        <v>0</v>
      </c>
      <c r="AA56" s="84">
        <f t="shared" si="214"/>
        <v>0</v>
      </c>
      <c r="AB56" s="84">
        <f t="shared" si="215"/>
        <v>0</v>
      </c>
      <c r="AC56" s="84">
        <f t="shared" si="216"/>
        <v>0</v>
      </c>
      <c r="AD56" s="84">
        <f t="shared" si="217"/>
        <v>0</v>
      </c>
      <c r="AE56" s="84">
        <f t="shared" si="218"/>
        <v>0</v>
      </c>
      <c r="AF56" s="84">
        <f t="shared" si="219"/>
        <v>0</v>
      </c>
      <c r="AG56" s="84">
        <f t="shared" si="220"/>
        <v>0</v>
      </c>
      <c r="AH56" s="84">
        <f t="shared" si="221"/>
        <v>0</v>
      </c>
      <c r="AI56" s="84">
        <f t="shared" si="222"/>
        <v>0</v>
      </c>
      <c r="AJ56" s="84">
        <f t="shared" si="223"/>
        <v>0</v>
      </c>
      <c r="AK56" s="84">
        <f t="shared" si="224"/>
        <v>0</v>
      </c>
      <c r="AL56" s="84">
        <f t="shared" si="225"/>
        <v>0</v>
      </c>
      <c r="AM56" s="84">
        <f t="shared" si="226"/>
        <v>0</v>
      </c>
      <c r="AN56" s="84">
        <f t="shared" si="227"/>
        <v>0</v>
      </c>
      <c r="AO56" s="84">
        <f t="shared" si="228"/>
        <v>0</v>
      </c>
      <c r="AP56" s="84">
        <f t="shared" si="229"/>
        <v>0</v>
      </c>
      <c r="AQ56" s="84">
        <f t="shared" si="230"/>
        <v>0</v>
      </c>
      <c r="AR56" s="84">
        <f t="shared" si="231"/>
        <v>0</v>
      </c>
      <c r="AS56" s="84">
        <f t="shared" si="232"/>
        <v>0</v>
      </c>
      <c r="AT56" s="84">
        <f t="shared" si="233"/>
        <v>0</v>
      </c>
      <c r="AU56" s="84">
        <f t="shared" si="234"/>
        <v>0</v>
      </c>
      <c r="AV56" s="84">
        <f t="shared" si="235"/>
        <v>0</v>
      </c>
      <c r="AW56" s="84">
        <f t="shared" si="236"/>
        <v>0</v>
      </c>
      <c r="AX56" s="84">
        <f t="shared" si="237"/>
        <v>0</v>
      </c>
      <c r="AY56" s="84">
        <f t="shared" si="238"/>
        <v>0</v>
      </c>
      <c r="AZ56" s="84">
        <f t="shared" si="239"/>
        <v>0</v>
      </c>
      <c r="BA56" s="84">
        <f t="shared" si="240"/>
        <v>0</v>
      </c>
      <c r="BB56" s="84">
        <f t="shared" si="241"/>
        <v>0</v>
      </c>
      <c r="BC56" s="84">
        <f t="shared" si="242"/>
        <v>0</v>
      </c>
      <c r="BD56" s="84">
        <f t="shared" si="243"/>
        <v>0</v>
      </c>
      <c r="BE56" s="84">
        <f t="shared" si="244"/>
        <v>0</v>
      </c>
      <c r="BF56" s="84">
        <f t="shared" si="245"/>
        <v>0</v>
      </c>
      <c r="BG56" s="84">
        <f t="shared" si="246"/>
        <v>0</v>
      </c>
      <c r="BH56" s="84">
        <f t="shared" si="247"/>
        <v>0</v>
      </c>
      <c r="BI56" s="84">
        <f t="shared" si="248"/>
        <v>0</v>
      </c>
      <c r="BJ56" s="84">
        <f t="shared" si="249"/>
        <v>0</v>
      </c>
      <c r="BK56" s="84">
        <f t="shared" si="250"/>
        <v>0</v>
      </c>
      <c r="BL56" s="84">
        <f t="shared" si="251"/>
        <v>0</v>
      </c>
      <c r="BM56" s="84">
        <f t="shared" si="252"/>
        <v>0</v>
      </c>
      <c r="BN56" s="84">
        <f t="shared" si="253"/>
        <v>0</v>
      </c>
      <c r="BO56" s="84">
        <f t="shared" si="254"/>
        <v>0</v>
      </c>
      <c r="BP56" s="84">
        <f t="shared" si="255"/>
        <v>0</v>
      </c>
      <c r="BQ56" s="84">
        <f t="shared" si="256"/>
        <v>0</v>
      </c>
      <c r="BR56" s="84">
        <f t="shared" si="257"/>
        <v>0</v>
      </c>
      <c r="BS56" s="84">
        <f t="shared" si="258"/>
        <v>0</v>
      </c>
      <c r="BT56" s="84">
        <f t="shared" si="259"/>
        <v>0</v>
      </c>
      <c r="BU56" s="84">
        <f t="shared" si="260"/>
        <v>0</v>
      </c>
      <c r="BV56" s="84">
        <f t="shared" si="261"/>
        <v>0</v>
      </c>
      <c r="BW56" s="84">
        <f t="shared" si="262"/>
        <v>0</v>
      </c>
      <c r="BX56" s="84">
        <f t="shared" si="263"/>
        <v>0</v>
      </c>
      <c r="BY56" s="84">
        <f t="shared" si="264"/>
        <v>0</v>
      </c>
      <c r="BZ56" s="84">
        <f t="shared" si="265"/>
        <v>0</v>
      </c>
      <c r="CA56" s="84">
        <f t="shared" si="266"/>
        <v>0</v>
      </c>
      <c r="CB56" s="84">
        <f t="shared" si="267"/>
        <v>0</v>
      </c>
      <c r="CC56" s="84">
        <f t="shared" si="268"/>
        <v>0</v>
      </c>
      <c r="CD56" s="84">
        <f t="shared" si="269"/>
        <v>0</v>
      </c>
      <c r="CE56" s="84">
        <f t="shared" si="270"/>
        <v>0</v>
      </c>
      <c r="CF56" s="84">
        <f t="shared" si="271"/>
        <v>0</v>
      </c>
      <c r="CG56" s="84">
        <f t="shared" si="272"/>
        <v>0</v>
      </c>
      <c r="CH56" s="84">
        <f t="shared" si="273"/>
        <v>0</v>
      </c>
      <c r="CI56" s="84">
        <f t="shared" si="274"/>
        <v>0</v>
      </c>
      <c r="CJ56" s="84">
        <f t="shared" si="275"/>
        <v>0</v>
      </c>
      <c r="CK56" s="84">
        <f t="shared" si="276"/>
        <v>0</v>
      </c>
      <c r="CL56" s="84">
        <f t="shared" si="277"/>
        <v>0</v>
      </c>
      <c r="CM56" s="84">
        <f t="shared" si="278"/>
        <v>0</v>
      </c>
      <c r="CN56" s="84">
        <f t="shared" si="279"/>
        <v>0</v>
      </c>
      <c r="CO56" s="84">
        <f t="shared" si="280"/>
        <v>0</v>
      </c>
      <c r="CP56" s="84">
        <f t="shared" si="281"/>
        <v>0</v>
      </c>
      <c r="CQ56" s="84">
        <f t="shared" si="282"/>
        <v>0</v>
      </c>
      <c r="CR56" s="84">
        <f t="shared" si="283"/>
        <v>0</v>
      </c>
      <c r="CS56" s="84">
        <f t="shared" si="284"/>
        <v>0</v>
      </c>
      <c r="CT56" s="84">
        <f t="shared" si="285"/>
        <v>0</v>
      </c>
      <c r="CU56" s="84">
        <f t="shared" si="286"/>
        <v>0</v>
      </c>
      <c r="CV56" s="84">
        <f t="shared" si="287"/>
        <v>0</v>
      </c>
      <c r="CW56" s="84">
        <f t="shared" si="288"/>
        <v>0</v>
      </c>
      <c r="CX56" s="84">
        <f t="shared" si="289"/>
        <v>0</v>
      </c>
    </row>
    <row r="57" spans="1:102" ht="14.25">
      <c r="A57" s="78">
        <f t="shared" si="97"/>
        <v>46</v>
      </c>
      <c r="B57" s="79"/>
      <c r="C57" s="80"/>
      <c r="D57" s="81"/>
      <c r="E57" s="82"/>
      <c r="F57" s="83"/>
      <c r="G57" s="84">
        <f t="shared" si="194"/>
        <v>0</v>
      </c>
      <c r="H57" s="84">
        <f t="shared" si="195"/>
        <v>0</v>
      </c>
      <c r="I57" s="84">
        <f t="shared" si="196"/>
        <v>0</v>
      </c>
      <c r="J57" s="84">
        <f t="shared" si="197"/>
        <v>0</v>
      </c>
      <c r="K57" s="84">
        <f t="shared" si="198"/>
        <v>0</v>
      </c>
      <c r="L57" s="84">
        <f t="shared" si="199"/>
        <v>0</v>
      </c>
      <c r="M57" s="84">
        <f t="shared" si="200"/>
        <v>0</v>
      </c>
      <c r="N57" s="84">
        <f t="shared" si="201"/>
        <v>0</v>
      </c>
      <c r="O57" s="84">
        <f t="shared" si="202"/>
        <v>0</v>
      </c>
      <c r="P57" s="84">
        <f t="shared" si="203"/>
        <v>0</v>
      </c>
      <c r="Q57" s="84">
        <f t="shared" si="204"/>
        <v>0</v>
      </c>
      <c r="R57" s="84">
        <f t="shared" si="205"/>
        <v>0</v>
      </c>
      <c r="S57" s="84">
        <f t="shared" si="206"/>
        <v>0</v>
      </c>
      <c r="T57" s="84">
        <f t="shared" si="207"/>
        <v>0</v>
      </c>
      <c r="U57" s="84">
        <f t="shared" si="208"/>
        <v>0</v>
      </c>
      <c r="V57" s="84">
        <f t="shared" si="209"/>
        <v>0</v>
      </c>
      <c r="W57" s="84">
        <f t="shared" si="210"/>
        <v>0</v>
      </c>
      <c r="X57" s="84">
        <f t="shared" si="211"/>
        <v>0</v>
      </c>
      <c r="Y57" s="84">
        <f t="shared" si="212"/>
        <v>0</v>
      </c>
      <c r="Z57" s="84">
        <f t="shared" si="213"/>
        <v>0</v>
      </c>
      <c r="AA57" s="84">
        <f t="shared" si="214"/>
        <v>0</v>
      </c>
      <c r="AB57" s="84">
        <f t="shared" si="215"/>
        <v>0</v>
      </c>
      <c r="AC57" s="84">
        <f t="shared" si="216"/>
        <v>0</v>
      </c>
      <c r="AD57" s="84">
        <f t="shared" si="217"/>
        <v>0</v>
      </c>
      <c r="AE57" s="84">
        <f t="shared" si="218"/>
        <v>0</v>
      </c>
      <c r="AF57" s="84">
        <f t="shared" si="219"/>
        <v>0</v>
      </c>
      <c r="AG57" s="84">
        <f t="shared" si="220"/>
        <v>0</v>
      </c>
      <c r="AH57" s="84">
        <f t="shared" si="221"/>
        <v>0</v>
      </c>
      <c r="AI57" s="84">
        <f t="shared" si="222"/>
        <v>0</v>
      </c>
      <c r="AJ57" s="84">
        <f t="shared" si="223"/>
        <v>0</v>
      </c>
      <c r="AK57" s="84">
        <f t="shared" si="224"/>
        <v>0</v>
      </c>
      <c r="AL57" s="84">
        <f t="shared" si="225"/>
        <v>0</v>
      </c>
      <c r="AM57" s="84">
        <f t="shared" si="226"/>
        <v>0</v>
      </c>
      <c r="AN57" s="84">
        <f t="shared" si="227"/>
        <v>0</v>
      </c>
      <c r="AO57" s="84">
        <f t="shared" si="228"/>
        <v>0</v>
      </c>
      <c r="AP57" s="84">
        <f t="shared" si="229"/>
        <v>0</v>
      </c>
      <c r="AQ57" s="84">
        <f t="shared" si="230"/>
        <v>0</v>
      </c>
      <c r="AR57" s="84">
        <f t="shared" si="231"/>
        <v>0</v>
      </c>
      <c r="AS57" s="84">
        <f t="shared" si="232"/>
        <v>0</v>
      </c>
      <c r="AT57" s="84">
        <f t="shared" si="233"/>
        <v>0</v>
      </c>
      <c r="AU57" s="84">
        <f t="shared" si="234"/>
        <v>0</v>
      </c>
      <c r="AV57" s="84">
        <f t="shared" si="235"/>
        <v>0</v>
      </c>
      <c r="AW57" s="84">
        <f t="shared" si="236"/>
        <v>0</v>
      </c>
      <c r="AX57" s="84">
        <f t="shared" si="237"/>
        <v>0</v>
      </c>
      <c r="AY57" s="84">
        <f t="shared" si="238"/>
        <v>0</v>
      </c>
      <c r="AZ57" s="84">
        <f t="shared" si="239"/>
        <v>0</v>
      </c>
      <c r="BA57" s="84">
        <f t="shared" si="240"/>
        <v>0</v>
      </c>
      <c r="BB57" s="84">
        <f t="shared" si="241"/>
        <v>0</v>
      </c>
      <c r="BC57" s="84">
        <f t="shared" si="242"/>
        <v>0</v>
      </c>
      <c r="BD57" s="84">
        <f t="shared" si="243"/>
        <v>0</v>
      </c>
      <c r="BE57" s="84">
        <f t="shared" si="244"/>
        <v>0</v>
      </c>
      <c r="BF57" s="84">
        <f t="shared" si="245"/>
        <v>0</v>
      </c>
      <c r="BG57" s="84">
        <f t="shared" si="246"/>
        <v>0</v>
      </c>
      <c r="BH57" s="84">
        <f t="shared" si="247"/>
        <v>0</v>
      </c>
      <c r="BI57" s="84">
        <f t="shared" si="248"/>
        <v>0</v>
      </c>
      <c r="BJ57" s="84">
        <f t="shared" si="249"/>
        <v>0</v>
      </c>
      <c r="BK57" s="84">
        <f t="shared" si="250"/>
        <v>0</v>
      </c>
      <c r="BL57" s="84">
        <f t="shared" si="251"/>
        <v>0</v>
      </c>
      <c r="BM57" s="84">
        <f t="shared" si="252"/>
        <v>0</v>
      </c>
      <c r="BN57" s="84">
        <f t="shared" si="253"/>
        <v>0</v>
      </c>
      <c r="BO57" s="84">
        <f t="shared" si="254"/>
        <v>0</v>
      </c>
      <c r="BP57" s="84">
        <f t="shared" si="255"/>
        <v>0</v>
      </c>
      <c r="BQ57" s="84">
        <f t="shared" si="256"/>
        <v>0</v>
      </c>
      <c r="BR57" s="84">
        <f t="shared" si="257"/>
        <v>0</v>
      </c>
      <c r="BS57" s="84">
        <f t="shared" si="258"/>
        <v>0</v>
      </c>
      <c r="BT57" s="84">
        <f t="shared" si="259"/>
        <v>0</v>
      </c>
      <c r="BU57" s="84">
        <f t="shared" si="260"/>
        <v>0</v>
      </c>
      <c r="BV57" s="84">
        <f t="shared" si="261"/>
        <v>0</v>
      </c>
      <c r="BW57" s="84">
        <f t="shared" si="262"/>
        <v>0</v>
      </c>
      <c r="BX57" s="84">
        <f t="shared" si="263"/>
        <v>0</v>
      </c>
      <c r="BY57" s="84">
        <f t="shared" si="264"/>
        <v>0</v>
      </c>
      <c r="BZ57" s="84">
        <f t="shared" si="265"/>
        <v>0</v>
      </c>
      <c r="CA57" s="84">
        <f t="shared" si="266"/>
        <v>0</v>
      </c>
      <c r="CB57" s="84">
        <f t="shared" si="267"/>
        <v>0</v>
      </c>
      <c r="CC57" s="84">
        <f t="shared" si="268"/>
        <v>0</v>
      </c>
      <c r="CD57" s="84">
        <f t="shared" si="269"/>
        <v>0</v>
      </c>
      <c r="CE57" s="84">
        <f t="shared" si="270"/>
        <v>0</v>
      </c>
      <c r="CF57" s="84">
        <f t="shared" si="271"/>
        <v>0</v>
      </c>
      <c r="CG57" s="84">
        <f t="shared" si="272"/>
        <v>0</v>
      </c>
      <c r="CH57" s="84">
        <f t="shared" si="273"/>
        <v>0</v>
      </c>
      <c r="CI57" s="84">
        <f t="shared" si="274"/>
        <v>0</v>
      </c>
      <c r="CJ57" s="84">
        <f t="shared" si="275"/>
        <v>0</v>
      </c>
      <c r="CK57" s="84">
        <f t="shared" si="276"/>
        <v>0</v>
      </c>
      <c r="CL57" s="84">
        <f t="shared" si="277"/>
        <v>0</v>
      </c>
      <c r="CM57" s="84">
        <f t="shared" si="278"/>
        <v>0</v>
      </c>
      <c r="CN57" s="84">
        <f t="shared" si="279"/>
        <v>0</v>
      </c>
      <c r="CO57" s="84">
        <f t="shared" si="280"/>
        <v>0</v>
      </c>
      <c r="CP57" s="84">
        <f t="shared" si="281"/>
        <v>0</v>
      </c>
      <c r="CQ57" s="84">
        <f t="shared" si="282"/>
        <v>0</v>
      </c>
      <c r="CR57" s="84">
        <f t="shared" si="283"/>
        <v>0</v>
      </c>
      <c r="CS57" s="84">
        <f t="shared" si="284"/>
        <v>0</v>
      </c>
      <c r="CT57" s="84">
        <f t="shared" si="285"/>
        <v>0</v>
      </c>
      <c r="CU57" s="84">
        <f t="shared" si="286"/>
        <v>0</v>
      </c>
      <c r="CV57" s="84">
        <f t="shared" si="287"/>
        <v>0</v>
      </c>
      <c r="CW57" s="84">
        <f t="shared" si="288"/>
        <v>0</v>
      </c>
      <c r="CX57" s="84">
        <f t="shared" si="289"/>
        <v>0</v>
      </c>
    </row>
    <row r="58" spans="1:102" ht="14.25">
      <c r="A58" s="78">
        <f t="shared" si="97"/>
        <v>47</v>
      </c>
      <c r="B58" s="79"/>
      <c r="C58" s="80"/>
      <c r="D58" s="81"/>
      <c r="E58" s="82"/>
      <c r="F58" s="83"/>
      <c r="G58" s="84">
        <f t="shared" si="194"/>
        <v>0</v>
      </c>
      <c r="H58" s="84">
        <f t="shared" si="195"/>
        <v>0</v>
      </c>
      <c r="I58" s="84">
        <f t="shared" si="196"/>
        <v>0</v>
      </c>
      <c r="J58" s="84">
        <f t="shared" si="197"/>
        <v>0</v>
      </c>
      <c r="K58" s="84">
        <f t="shared" si="198"/>
        <v>0</v>
      </c>
      <c r="L58" s="84">
        <f t="shared" si="199"/>
        <v>0</v>
      </c>
      <c r="M58" s="84">
        <f t="shared" si="200"/>
        <v>0</v>
      </c>
      <c r="N58" s="84">
        <f t="shared" si="201"/>
        <v>0</v>
      </c>
      <c r="O58" s="84">
        <f t="shared" si="202"/>
        <v>0</v>
      </c>
      <c r="P58" s="84">
        <f t="shared" si="203"/>
        <v>0</v>
      </c>
      <c r="Q58" s="84">
        <f t="shared" si="204"/>
        <v>0</v>
      </c>
      <c r="R58" s="84">
        <f t="shared" si="205"/>
        <v>0</v>
      </c>
      <c r="S58" s="84">
        <f t="shared" si="206"/>
        <v>0</v>
      </c>
      <c r="T58" s="84">
        <f t="shared" si="207"/>
        <v>0</v>
      </c>
      <c r="U58" s="84">
        <f t="shared" si="208"/>
        <v>0</v>
      </c>
      <c r="V58" s="84">
        <f t="shared" si="209"/>
        <v>0</v>
      </c>
      <c r="W58" s="84">
        <f t="shared" si="210"/>
        <v>0</v>
      </c>
      <c r="X58" s="84">
        <f t="shared" si="211"/>
        <v>0</v>
      </c>
      <c r="Y58" s="84">
        <f t="shared" si="212"/>
        <v>0</v>
      </c>
      <c r="Z58" s="84">
        <f t="shared" si="213"/>
        <v>0</v>
      </c>
      <c r="AA58" s="84">
        <f t="shared" si="214"/>
        <v>0</v>
      </c>
      <c r="AB58" s="84">
        <f t="shared" si="215"/>
        <v>0</v>
      </c>
      <c r="AC58" s="84">
        <f t="shared" si="216"/>
        <v>0</v>
      </c>
      <c r="AD58" s="84">
        <f t="shared" si="217"/>
        <v>0</v>
      </c>
      <c r="AE58" s="84">
        <f t="shared" si="218"/>
        <v>0</v>
      </c>
      <c r="AF58" s="84">
        <f t="shared" si="219"/>
        <v>0</v>
      </c>
      <c r="AG58" s="84">
        <f t="shared" si="220"/>
        <v>0</v>
      </c>
      <c r="AH58" s="84">
        <f t="shared" si="221"/>
        <v>0</v>
      </c>
      <c r="AI58" s="84">
        <f t="shared" si="222"/>
        <v>0</v>
      </c>
      <c r="AJ58" s="84">
        <f t="shared" si="223"/>
        <v>0</v>
      </c>
      <c r="AK58" s="84">
        <f t="shared" si="224"/>
        <v>0</v>
      </c>
      <c r="AL58" s="84">
        <f t="shared" si="225"/>
        <v>0</v>
      </c>
      <c r="AM58" s="84">
        <f t="shared" si="226"/>
        <v>0</v>
      </c>
      <c r="AN58" s="84">
        <f t="shared" si="227"/>
        <v>0</v>
      </c>
      <c r="AO58" s="84">
        <f t="shared" si="228"/>
        <v>0</v>
      </c>
      <c r="AP58" s="84">
        <f t="shared" si="229"/>
        <v>0</v>
      </c>
      <c r="AQ58" s="84">
        <f t="shared" si="230"/>
        <v>0</v>
      </c>
      <c r="AR58" s="84">
        <f t="shared" si="231"/>
        <v>0</v>
      </c>
      <c r="AS58" s="84">
        <f t="shared" si="232"/>
        <v>0</v>
      </c>
      <c r="AT58" s="84">
        <f t="shared" si="233"/>
        <v>0</v>
      </c>
      <c r="AU58" s="84">
        <f t="shared" si="234"/>
        <v>0</v>
      </c>
      <c r="AV58" s="84">
        <f t="shared" si="235"/>
        <v>0</v>
      </c>
      <c r="AW58" s="84">
        <f t="shared" si="236"/>
        <v>0</v>
      </c>
      <c r="AX58" s="84">
        <f t="shared" si="237"/>
        <v>0</v>
      </c>
      <c r="AY58" s="84">
        <f t="shared" si="238"/>
        <v>0</v>
      </c>
      <c r="AZ58" s="84">
        <f t="shared" si="239"/>
        <v>0</v>
      </c>
      <c r="BA58" s="84">
        <f t="shared" si="240"/>
        <v>0</v>
      </c>
      <c r="BB58" s="84">
        <f t="shared" si="241"/>
        <v>0</v>
      </c>
      <c r="BC58" s="84">
        <f t="shared" si="242"/>
        <v>0</v>
      </c>
      <c r="BD58" s="84">
        <f t="shared" si="243"/>
        <v>0</v>
      </c>
      <c r="BE58" s="84">
        <f t="shared" si="244"/>
        <v>0</v>
      </c>
      <c r="BF58" s="84">
        <f t="shared" si="245"/>
        <v>0</v>
      </c>
      <c r="BG58" s="84">
        <f t="shared" si="246"/>
        <v>0</v>
      </c>
      <c r="BH58" s="84">
        <f t="shared" si="247"/>
        <v>0</v>
      </c>
      <c r="BI58" s="84">
        <f t="shared" si="248"/>
        <v>0</v>
      </c>
      <c r="BJ58" s="84">
        <f t="shared" si="249"/>
        <v>0</v>
      </c>
      <c r="BK58" s="84">
        <f t="shared" si="250"/>
        <v>0</v>
      </c>
      <c r="BL58" s="84">
        <f t="shared" si="251"/>
        <v>0</v>
      </c>
      <c r="BM58" s="84">
        <f t="shared" si="252"/>
        <v>0</v>
      </c>
      <c r="BN58" s="84">
        <f t="shared" si="253"/>
        <v>0</v>
      </c>
      <c r="BO58" s="84">
        <f t="shared" si="254"/>
        <v>0</v>
      </c>
      <c r="BP58" s="84">
        <f t="shared" si="255"/>
        <v>0</v>
      </c>
      <c r="BQ58" s="84">
        <f t="shared" si="256"/>
        <v>0</v>
      </c>
      <c r="BR58" s="84">
        <f t="shared" si="257"/>
        <v>0</v>
      </c>
      <c r="BS58" s="84">
        <f t="shared" si="258"/>
        <v>0</v>
      </c>
      <c r="BT58" s="84">
        <f t="shared" si="259"/>
        <v>0</v>
      </c>
      <c r="BU58" s="84">
        <f t="shared" si="260"/>
        <v>0</v>
      </c>
      <c r="BV58" s="84">
        <f t="shared" si="261"/>
        <v>0</v>
      </c>
      <c r="BW58" s="84">
        <f t="shared" si="262"/>
        <v>0</v>
      </c>
      <c r="BX58" s="84">
        <f t="shared" si="263"/>
        <v>0</v>
      </c>
      <c r="BY58" s="84">
        <f t="shared" si="264"/>
        <v>0</v>
      </c>
      <c r="BZ58" s="84">
        <f t="shared" si="265"/>
        <v>0</v>
      </c>
      <c r="CA58" s="84">
        <f t="shared" si="266"/>
        <v>0</v>
      </c>
      <c r="CB58" s="84">
        <f t="shared" si="267"/>
        <v>0</v>
      </c>
      <c r="CC58" s="84">
        <f t="shared" si="268"/>
        <v>0</v>
      </c>
      <c r="CD58" s="84">
        <f t="shared" si="269"/>
        <v>0</v>
      </c>
      <c r="CE58" s="84">
        <f t="shared" si="270"/>
        <v>0</v>
      </c>
      <c r="CF58" s="84">
        <f t="shared" si="271"/>
        <v>0</v>
      </c>
      <c r="CG58" s="84">
        <f t="shared" si="272"/>
        <v>0</v>
      </c>
      <c r="CH58" s="84">
        <f t="shared" si="273"/>
        <v>0</v>
      </c>
      <c r="CI58" s="84">
        <f t="shared" si="274"/>
        <v>0</v>
      </c>
      <c r="CJ58" s="84">
        <f t="shared" si="275"/>
        <v>0</v>
      </c>
      <c r="CK58" s="84">
        <f t="shared" si="276"/>
        <v>0</v>
      </c>
      <c r="CL58" s="84">
        <f t="shared" si="277"/>
        <v>0</v>
      </c>
      <c r="CM58" s="84">
        <f t="shared" si="278"/>
        <v>0</v>
      </c>
      <c r="CN58" s="84">
        <f t="shared" si="279"/>
        <v>0</v>
      </c>
      <c r="CO58" s="84">
        <f t="shared" si="280"/>
        <v>0</v>
      </c>
      <c r="CP58" s="84">
        <f t="shared" si="281"/>
        <v>0</v>
      </c>
      <c r="CQ58" s="84">
        <f t="shared" si="282"/>
        <v>0</v>
      </c>
      <c r="CR58" s="84">
        <f t="shared" si="283"/>
        <v>0</v>
      </c>
      <c r="CS58" s="84">
        <f t="shared" si="284"/>
        <v>0</v>
      </c>
      <c r="CT58" s="84">
        <f t="shared" si="285"/>
        <v>0</v>
      </c>
      <c r="CU58" s="84">
        <f t="shared" si="286"/>
        <v>0</v>
      </c>
      <c r="CV58" s="84">
        <f t="shared" si="287"/>
        <v>0</v>
      </c>
      <c r="CW58" s="84">
        <f t="shared" si="288"/>
        <v>0</v>
      </c>
      <c r="CX58" s="84">
        <f t="shared" si="289"/>
        <v>0</v>
      </c>
    </row>
    <row r="59" spans="1:102" ht="14.25">
      <c r="A59" s="78">
        <f t="shared" si="97"/>
        <v>48</v>
      </c>
      <c r="B59" s="79"/>
      <c r="C59" s="80"/>
      <c r="D59" s="81"/>
      <c r="E59" s="82"/>
      <c r="F59" s="83"/>
      <c r="G59" s="84">
        <f t="shared" si="194"/>
        <v>0</v>
      </c>
      <c r="H59" s="84">
        <f t="shared" si="195"/>
        <v>0</v>
      </c>
      <c r="I59" s="84">
        <f t="shared" si="196"/>
        <v>0</v>
      </c>
      <c r="J59" s="84">
        <f t="shared" si="197"/>
        <v>0</v>
      </c>
      <c r="K59" s="84">
        <f t="shared" si="198"/>
        <v>0</v>
      </c>
      <c r="L59" s="84">
        <f t="shared" si="199"/>
        <v>0</v>
      </c>
      <c r="M59" s="84">
        <f t="shared" si="200"/>
        <v>0</v>
      </c>
      <c r="N59" s="84">
        <f t="shared" si="201"/>
        <v>0</v>
      </c>
      <c r="O59" s="84">
        <f t="shared" si="202"/>
        <v>0</v>
      </c>
      <c r="P59" s="84">
        <f t="shared" si="203"/>
        <v>0</v>
      </c>
      <c r="Q59" s="84">
        <f t="shared" si="204"/>
        <v>0</v>
      </c>
      <c r="R59" s="84">
        <f t="shared" si="205"/>
        <v>0</v>
      </c>
      <c r="S59" s="84">
        <f t="shared" si="206"/>
        <v>0</v>
      </c>
      <c r="T59" s="84">
        <f t="shared" si="207"/>
        <v>0</v>
      </c>
      <c r="U59" s="84">
        <f t="shared" si="208"/>
        <v>0</v>
      </c>
      <c r="V59" s="84">
        <f t="shared" si="209"/>
        <v>0</v>
      </c>
      <c r="W59" s="84">
        <f t="shared" si="210"/>
        <v>0</v>
      </c>
      <c r="X59" s="84">
        <f t="shared" si="211"/>
        <v>0</v>
      </c>
      <c r="Y59" s="84">
        <f t="shared" si="212"/>
        <v>0</v>
      </c>
      <c r="Z59" s="84">
        <f t="shared" si="213"/>
        <v>0</v>
      </c>
      <c r="AA59" s="84">
        <f t="shared" si="214"/>
        <v>0</v>
      </c>
      <c r="AB59" s="84">
        <f t="shared" si="215"/>
        <v>0</v>
      </c>
      <c r="AC59" s="84">
        <f t="shared" si="216"/>
        <v>0</v>
      </c>
      <c r="AD59" s="84">
        <f t="shared" si="217"/>
        <v>0</v>
      </c>
      <c r="AE59" s="84">
        <f t="shared" si="218"/>
        <v>0</v>
      </c>
      <c r="AF59" s="84">
        <f t="shared" si="219"/>
        <v>0</v>
      </c>
      <c r="AG59" s="84">
        <f t="shared" si="220"/>
        <v>0</v>
      </c>
      <c r="AH59" s="84">
        <f t="shared" si="221"/>
        <v>0</v>
      </c>
      <c r="AI59" s="84">
        <f t="shared" si="222"/>
        <v>0</v>
      </c>
      <c r="AJ59" s="84">
        <f t="shared" si="223"/>
        <v>0</v>
      </c>
      <c r="AK59" s="84">
        <f t="shared" si="224"/>
        <v>0</v>
      </c>
      <c r="AL59" s="84">
        <f t="shared" si="225"/>
        <v>0</v>
      </c>
      <c r="AM59" s="84">
        <f t="shared" si="226"/>
        <v>0</v>
      </c>
      <c r="AN59" s="84">
        <f t="shared" si="227"/>
        <v>0</v>
      </c>
      <c r="AO59" s="84">
        <f t="shared" si="228"/>
        <v>0</v>
      </c>
      <c r="AP59" s="84">
        <f t="shared" si="229"/>
        <v>0</v>
      </c>
      <c r="AQ59" s="84">
        <f t="shared" si="230"/>
        <v>0</v>
      </c>
      <c r="AR59" s="84">
        <f t="shared" si="231"/>
        <v>0</v>
      </c>
      <c r="AS59" s="84">
        <f t="shared" si="232"/>
        <v>0</v>
      </c>
      <c r="AT59" s="84">
        <f t="shared" si="233"/>
        <v>0</v>
      </c>
      <c r="AU59" s="84">
        <f t="shared" si="234"/>
        <v>0</v>
      </c>
      <c r="AV59" s="84">
        <f t="shared" si="235"/>
        <v>0</v>
      </c>
      <c r="AW59" s="84">
        <f t="shared" si="236"/>
        <v>0</v>
      </c>
      <c r="AX59" s="84">
        <f t="shared" si="237"/>
        <v>0</v>
      </c>
      <c r="AY59" s="84">
        <f t="shared" si="238"/>
        <v>0</v>
      </c>
      <c r="AZ59" s="84">
        <f t="shared" si="239"/>
        <v>0</v>
      </c>
      <c r="BA59" s="84">
        <f t="shared" si="240"/>
        <v>0</v>
      </c>
      <c r="BB59" s="84">
        <f t="shared" si="241"/>
        <v>0</v>
      </c>
      <c r="BC59" s="84">
        <f t="shared" si="242"/>
        <v>0</v>
      </c>
      <c r="BD59" s="84">
        <f t="shared" si="243"/>
        <v>0</v>
      </c>
      <c r="BE59" s="84">
        <f t="shared" si="244"/>
        <v>0</v>
      </c>
      <c r="BF59" s="84">
        <f t="shared" si="245"/>
        <v>0</v>
      </c>
      <c r="BG59" s="84">
        <f t="shared" si="246"/>
        <v>0</v>
      </c>
      <c r="BH59" s="84">
        <f t="shared" si="247"/>
        <v>0</v>
      </c>
      <c r="BI59" s="84">
        <f t="shared" si="248"/>
        <v>0</v>
      </c>
      <c r="BJ59" s="84">
        <f t="shared" si="249"/>
        <v>0</v>
      </c>
      <c r="BK59" s="84">
        <f t="shared" si="250"/>
        <v>0</v>
      </c>
      <c r="BL59" s="84">
        <f t="shared" si="251"/>
        <v>0</v>
      </c>
      <c r="BM59" s="84">
        <f t="shared" si="252"/>
        <v>0</v>
      </c>
      <c r="BN59" s="84">
        <f t="shared" si="253"/>
        <v>0</v>
      </c>
      <c r="BO59" s="84">
        <f t="shared" si="254"/>
        <v>0</v>
      </c>
      <c r="BP59" s="84">
        <f t="shared" si="255"/>
        <v>0</v>
      </c>
      <c r="BQ59" s="84">
        <f t="shared" si="256"/>
        <v>0</v>
      </c>
      <c r="BR59" s="84">
        <f t="shared" si="257"/>
        <v>0</v>
      </c>
      <c r="BS59" s="84">
        <f t="shared" si="258"/>
        <v>0</v>
      </c>
      <c r="BT59" s="84">
        <f t="shared" si="259"/>
        <v>0</v>
      </c>
      <c r="BU59" s="84">
        <f t="shared" si="260"/>
        <v>0</v>
      </c>
      <c r="BV59" s="84">
        <f t="shared" si="261"/>
        <v>0</v>
      </c>
      <c r="BW59" s="84">
        <f t="shared" si="262"/>
        <v>0</v>
      </c>
      <c r="BX59" s="84">
        <f t="shared" si="263"/>
        <v>0</v>
      </c>
      <c r="BY59" s="84">
        <f t="shared" si="264"/>
        <v>0</v>
      </c>
      <c r="BZ59" s="84">
        <f t="shared" si="265"/>
        <v>0</v>
      </c>
      <c r="CA59" s="84">
        <f t="shared" si="266"/>
        <v>0</v>
      </c>
      <c r="CB59" s="84">
        <f t="shared" si="267"/>
        <v>0</v>
      </c>
      <c r="CC59" s="84">
        <f t="shared" si="268"/>
        <v>0</v>
      </c>
      <c r="CD59" s="84">
        <f t="shared" si="269"/>
        <v>0</v>
      </c>
      <c r="CE59" s="84">
        <f t="shared" si="270"/>
        <v>0</v>
      </c>
      <c r="CF59" s="84">
        <f t="shared" si="271"/>
        <v>0</v>
      </c>
      <c r="CG59" s="84">
        <f t="shared" si="272"/>
        <v>0</v>
      </c>
      <c r="CH59" s="84">
        <f t="shared" si="273"/>
        <v>0</v>
      </c>
      <c r="CI59" s="84">
        <f t="shared" si="274"/>
        <v>0</v>
      </c>
      <c r="CJ59" s="84">
        <f t="shared" si="275"/>
        <v>0</v>
      </c>
      <c r="CK59" s="84">
        <f t="shared" si="276"/>
        <v>0</v>
      </c>
      <c r="CL59" s="84">
        <f t="shared" si="277"/>
        <v>0</v>
      </c>
      <c r="CM59" s="84">
        <f t="shared" si="278"/>
        <v>0</v>
      </c>
      <c r="CN59" s="84">
        <f t="shared" si="279"/>
        <v>0</v>
      </c>
      <c r="CO59" s="84">
        <f t="shared" si="280"/>
        <v>0</v>
      </c>
      <c r="CP59" s="84">
        <f t="shared" si="281"/>
        <v>0</v>
      </c>
      <c r="CQ59" s="84">
        <f t="shared" si="282"/>
        <v>0</v>
      </c>
      <c r="CR59" s="84">
        <f t="shared" si="283"/>
        <v>0</v>
      </c>
      <c r="CS59" s="84">
        <f t="shared" si="284"/>
        <v>0</v>
      </c>
      <c r="CT59" s="84">
        <f t="shared" si="285"/>
        <v>0</v>
      </c>
      <c r="CU59" s="84">
        <f t="shared" si="286"/>
        <v>0</v>
      </c>
      <c r="CV59" s="84">
        <f t="shared" si="287"/>
        <v>0</v>
      </c>
      <c r="CW59" s="84">
        <f t="shared" si="288"/>
        <v>0</v>
      </c>
      <c r="CX59" s="84">
        <f t="shared" si="289"/>
        <v>0</v>
      </c>
    </row>
    <row r="60" spans="1:102" ht="14.25">
      <c r="A60" s="78">
        <f t="shared" si="97"/>
        <v>49</v>
      </c>
      <c r="B60" s="79"/>
      <c r="C60" s="80"/>
      <c r="D60" s="81"/>
      <c r="E60" s="82"/>
      <c r="F60" s="83"/>
      <c r="G60" s="84">
        <f t="shared" si="194"/>
        <v>0</v>
      </c>
      <c r="H60" s="84">
        <f t="shared" si="195"/>
        <v>0</v>
      </c>
      <c r="I60" s="84">
        <f t="shared" si="196"/>
        <v>0</v>
      </c>
      <c r="J60" s="84">
        <f t="shared" si="197"/>
        <v>0</v>
      </c>
      <c r="K60" s="84">
        <f t="shared" si="198"/>
        <v>0</v>
      </c>
      <c r="L60" s="84">
        <f t="shared" si="199"/>
        <v>0</v>
      </c>
      <c r="M60" s="84">
        <f t="shared" si="200"/>
        <v>0</v>
      </c>
      <c r="N60" s="84">
        <f t="shared" si="201"/>
        <v>0</v>
      </c>
      <c r="O60" s="84">
        <f t="shared" si="202"/>
        <v>0</v>
      </c>
      <c r="P60" s="84">
        <f t="shared" si="203"/>
        <v>0</v>
      </c>
      <c r="Q60" s="84">
        <f t="shared" si="204"/>
        <v>0</v>
      </c>
      <c r="R60" s="84">
        <f t="shared" si="205"/>
        <v>0</v>
      </c>
      <c r="S60" s="84">
        <f t="shared" si="206"/>
        <v>0</v>
      </c>
      <c r="T60" s="84">
        <f t="shared" si="207"/>
        <v>0</v>
      </c>
      <c r="U60" s="84">
        <f t="shared" si="208"/>
        <v>0</v>
      </c>
      <c r="V60" s="84">
        <f t="shared" si="209"/>
        <v>0</v>
      </c>
      <c r="W60" s="84">
        <f t="shared" si="210"/>
        <v>0</v>
      </c>
      <c r="X60" s="84">
        <f t="shared" si="211"/>
        <v>0</v>
      </c>
      <c r="Y60" s="84">
        <f t="shared" si="212"/>
        <v>0</v>
      </c>
      <c r="Z60" s="84">
        <f t="shared" si="213"/>
        <v>0</v>
      </c>
      <c r="AA60" s="84">
        <f t="shared" si="214"/>
        <v>0</v>
      </c>
      <c r="AB60" s="84">
        <f t="shared" si="215"/>
        <v>0</v>
      </c>
      <c r="AC60" s="84">
        <f t="shared" si="216"/>
        <v>0</v>
      </c>
      <c r="AD60" s="84">
        <f t="shared" si="217"/>
        <v>0</v>
      </c>
      <c r="AE60" s="84">
        <f t="shared" si="218"/>
        <v>0</v>
      </c>
      <c r="AF60" s="84">
        <f t="shared" si="219"/>
        <v>0</v>
      </c>
      <c r="AG60" s="84">
        <f t="shared" si="220"/>
        <v>0</v>
      </c>
      <c r="AH60" s="84">
        <f t="shared" si="221"/>
        <v>0</v>
      </c>
      <c r="AI60" s="84">
        <f t="shared" si="222"/>
        <v>0</v>
      </c>
      <c r="AJ60" s="84">
        <f t="shared" si="223"/>
        <v>0</v>
      </c>
      <c r="AK60" s="84">
        <f t="shared" si="224"/>
        <v>0</v>
      </c>
      <c r="AL60" s="84">
        <f t="shared" si="225"/>
        <v>0</v>
      </c>
      <c r="AM60" s="84">
        <f t="shared" si="226"/>
        <v>0</v>
      </c>
      <c r="AN60" s="84">
        <f t="shared" si="227"/>
        <v>0</v>
      </c>
      <c r="AO60" s="84">
        <f t="shared" si="228"/>
        <v>0</v>
      </c>
      <c r="AP60" s="84">
        <f t="shared" si="229"/>
        <v>0</v>
      </c>
      <c r="AQ60" s="84">
        <f t="shared" si="230"/>
        <v>0</v>
      </c>
      <c r="AR60" s="84">
        <f t="shared" si="231"/>
        <v>0</v>
      </c>
      <c r="AS60" s="84">
        <f t="shared" si="232"/>
        <v>0</v>
      </c>
      <c r="AT60" s="84">
        <f t="shared" si="233"/>
        <v>0</v>
      </c>
      <c r="AU60" s="84">
        <f t="shared" si="234"/>
        <v>0</v>
      </c>
      <c r="AV60" s="84">
        <f t="shared" si="235"/>
        <v>0</v>
      </c>
      <c r="AW60" s="84">
        <f t="shared" si="236"/>
        <v>0</v>
      </c>
      <c r="AX60" s="84">
        <f t="shared" si="237"/>
        <v>0</v>
      </c>
      <c r="AY60" s="84">
        <f t="shared" si="238"/>
        <v>0</v>
      </c>
      <c r="AZ60" s="84">
        <f t="shared" si="239"/>
        <v>0</v>
      </c>
      <c r="BA60" s="84">
        <f t="shared" si="240"/>
        <v>0</v>
      </c>
      <c r="BB60" s="84">
        <f t="shared" si="241"/>
        <v>0</v>
      </c>
      <c r="BC60" s="84">
        <f t="shared" si="242"/>
        <v>0</v>
      </c>
      <c r="BD60" s="84">
        <f t="shared" si="243"/>
        <v>0</v>
      </c>
      <c r="BE60" s="84">
        <f t="shared" si="244"/>
        <v>0</v>
      </c>
      <c r="BF60" s="84">
        <f t="shared" si="245"/>
        <v>0</v>
      </c>
      <c r="BG60" s="84">
        <f t="shared" si="246"/>
        <v>0</v>
      </c>
      <c r="BH60" s="84">
        <f t="shared" si="247"/>
        <v>0</v>
      </c>
      <c r="BI60" s="84">
        <f t="shared" si="248"/>
        <v>0</v>
      </c>
      <c r="BJ60" s="84">
        <f t="shared" si="249"/>
        <v>0</v>
      </c>
      <c r="BK60" s="84">
        <f t="shared" si="250"/>
        <v>0</v>
      </c>
      <c r="BL60" s="84">
        <f t="shared" si="251"/>
        <v>0</v>
      </c>
      <c r="BM60" s="84">
        <f t="shared" si="252"/>
        <v>0</v>
      </c>
      <c r="BN60" s="84">
        <f t="shared" si="253"/>
        <v>0</v>
      </c>
      <c r="BO60" s="84">
        <f t="shared" si="254"/>
        <v>0</v>
      </c>
      <c r="BP60" s="84">
        <f t="shared" si="255"/>
        <v>0</v>
      </c>
      <c r="BQ60" s="84">
        <f t="shared" si="256"/>
        <v>0</v>
      </c>
      <c r="BR60" s="84">
        <f t="shared" si="257"/>
        <v>0</v>
      </c>
      <c r="BS60" s="84">
        <f t="shared" si="258"/>
        <v>0</v>
      </c>
      <c r="BT60" s="84">
        <f t="shared" si="259"/>
        <v>0</v>
      </c>
      <c r="BU60" s="84">
        <f t="shared" si="260"/>
        <v>0</v>
      </c>
      <c r="BV60" s="84">
        <f t="shared" si="261"/>
        <v>0</v>
      </c>
      <c r="BW60" s="84">
        <f t="shared" si="262"/>
        <v>0</v>
      </c>
      <c r="BX60" s="84">
        <f t="shared" si="263"/>
        <v>0</v>
      </c>
      <c r="BY60" s="84">
        <f t="shared" si="264"/>
        <v>0</v>
      </c>
      <c r="BZ60" s="84">
        <f t="shared" si="265"/>
        <v>0</v>
      </c>
      <c r="CA60" s="84">
        <f t="shared" si="266"/>
        <v>0</v>
      </c>
      <c r="CB60" s="84">
        <f t="shared" si="267"/>
        <v>0</v>
      </c>
      <c r="CC60" s="84">
        <f t="shared" si="268"/>
        <v>0</v>
      </c>
      <c r="CD60" s="84">
        <f t="shared" si="269"/>
        <v>0</v>
      </c>
      <c r="CE60" s="84">
        <f t="shared" si="270"/>
        <v>0</v>
      </c>
      <c r="CF60" s="84">
        <f t="shared" si="271"/>
        <v>0</v>
      </c>
      <c r="CG60" s="84">
        <f t="shared" si="272"/>
        <v>0</v>
      </c>
      <c r="CH60" s="84">
        <f t="shared" si="273"/>
        <v>0</v>
      </c>
      <c r="CI60" s="84">
        <f t="shared" si="274"/>
        <v>0</v>
      </c>
      <c r="CJ60" s="84">
        <f t="shared" si="275"/>
        <v>0</v>
      </c>
      <c r="CK60" s="84">
        <f t="shared" si="276"/>
        <v>0</v>
      </c>
      <c r="CL60" s="84">
        <f t="shared" si="277"/>
        <v>0</v>
      </c>
      <c r="CM60" s="84">
        <f t="shared" si="278"/>
        <v>0</v>
      </c>
      <c r="CN60" s="84">
        <f t="shared" si="279"/>
        <v>0</v>
      </c>
      <c r="CO60" s="84">
        <f t="shared" si="280"/>
        <v>0</v>
      </c>
      <c r="CP60" s="84">
        <f t="shared" si="281"/>
        <v>0</v>
      </c>
      <c r="CQ60" s="84">
        <f t="shared" si="282"/>
        <v>0</v>
      </c>
      <c r="CR60" s="84">
        <f t="shared" si="283"/>
        <v>0</v>
      </c>
      <c r="CS60" s="84">
        <f t="shared" si="284"/>
        <v>0</v>
      </c>
      <c r="CT60" s="84">
        <f t="shared" si="285"/>
        <v>0</v>
      </c>
      <c r="CU60" s="84">
        <f t="shared" si="286"/>
        <v>0</v>
      </c>
      <c r="CV60" s="84">
        <f t="shared" si="287"/>
        <v>0</v>
      </c>
      <c r="CW60" s="84">
        <f t="shared" si="288"/>
        <v>0</v>
      </c>
      <c r="CX60" s="84">
        <f t="shared" si="289"/>
        <v>0</v>
      </c>
    </row>
    <row r="61" spans="1:102" ht="14.25">
      <c r="A61" s="78">
        <f t="shared" si="97"/>
        <v>50</v>
      </c>
      <c r="B61" s="79"/>
      <c r="C61" s="80"/>
      <c r="D61" s="81"/>
      <c r="E61" s="82"/>
      <c r="F61" s="83"/>
      <c r="G61" s="84">
        <f t="shared" si="194"/>
        <v>0</v>
      </c>
      <c r="H61" s="84">
        <f t="shared" si="195"/>
        <v>0</v>
      </c>
      <c r="I61" s="84">
        <f t="shared" si="196"/>
        <v>0</v>
      </c>
      <c r="J61" s="84">
        <f t="shared" si="197"/>
        <v>0</v>
      </c>
      <c r="K61" s="84">
        <f t="shared" si="198"/>
        <v>0</v>
      </c>
      <c r="L61" s="84">
        <f t="shared" si="199"/>
        <v>0</v>
      </c>
      <c r="M61" s="84">
        <f t="shared" si="200"/>
        <v>0</v>
      </c>
      <c r="N61" s="84">
        <f t="shared" si="201"/>
        <v>0</v>
      </c>
      <c r="O61" s="84">
        <f t="shared" si="202"/>
        <v>0</v>
      </c>
      <c r="P61" s="84">
        <f t="shared" si="203"/>
        <v>0</v>
      </c>
      <c r="Q61" s="84">
        <f t="shared" si="204"/>
        <v>0</v>
      </c>
      <c r="R61" s="84">
        <f t="shared" si="205"/>
        <v>0</v>
      </c>
      <c r="S61" s="84">
        <f t="shared" si="206"/>
        <v>0</v>
      </c>
      <c r="T61" s="84">
        <f t="shared" si="207"/>
        <v>0</v>
      </c>
      <c r="U61" s="84">
        <f t="shared" si="208"/>
        <v>0</v>
      </c>
      <c r="V61" s="84">
        <f t="shared" si="209"/>
        <v>0</v>
      </c>
      <c r="W61" s="84">
        <f t="shared" si="210"/>
        <v>0</v>
      </c>
      <c r="X61" s="84">
        <f t="shared" si="211"/>
        <v>0</v>
      </c>
      <c r="Y61" s="84">
        <f t="shared" si="212"/>
        <v>0</v>
      </c>
      <c r="Z61" s="84">
        <f t="shared" si="213"/>
        <v>0</v>
      </c>
      <c r="AA61" s="84">
        <f t="shared" si="214"/>
        <v>0</v>
      </c>
      <c r="AB61" s="84">
        <f t="shared" si="215"/>
        <v>0</v>
      </c>
      <c r="AC61" s="84">
        <f t="shared" si="216"/>
        <v>0</v>
      </c>
      <c r="AD61" s="84">
        <f t="shared" si="217"/>
        <v>0</v>
      </c>
      <c r="AE61" s="84">
        <f t="shared" si="218"/>
        <v>0</v>
      </c>
      <c r="AF61" s="84">
        <f t="shared" si="219"/>
        <v>0</v>
      </c>
      <c r="AG61" s="84">
        <f t="shared" si="220"/>
        <v>0</v>
      </c>
      <c r="AH61" s="84">
        <f t="shared" si="221"/>
        <v>0</v>
      </c>
      <c r="AI61" s="84">
        <f t="shared" si="222"/>
        <v>0</v>
      </c>
      <c r="AJ61" s="84">
        <f t="shared" si="223"/>
        <v>0</v>
      </c>
      <c r="AK61" s="84">
        <f t="shared" si="224"/>
        <v>0</v>
      </c>
      <c r="AL61" s="84">
        <f t="shared" si="225"/>
        <v>0</v>
      </c>
      <c r="AM61" s="84">
        <f t="shared" si="226"/>
        <v>0</v>
      </c>
      <c r="AN61" s="84">
        <f t="shared" si="227"/>
        <v>0</v>
      </c>
      <c r="AO61" s="84">
        <f t="shared" si="228"/>
        <v>0</v>
      </c>
      <c r="AP61" s="84">
        <f t="shared" si="229"/>
        <v>0</v>
      </c>
      <c r="AQ61" s="84">
        <f t="shared" si="230"/>
        <v>0</v>
      </c>
      <c r="AR61" s="84">
        <f t="shared" si="231"/>
        <v>0</v>
      </c>
      <c r="AS61" s="84">
        <f t="shared" si="232"/>
        <v>0</v>
      </c>
      <c r="AT61" s="84">
        <f t="shared" si="233"/>
        <v>0</v>
      </c>
      <c r="AU61" s="84">
        <f t="shared" si="234"/>
        <v>0</v>
      </c>
      <c r="AV61" s="84">
        <f t="shared" si="235"/>
        <v>0</v>
      </c>
      <c r="AW61" s="84">
        <f t="shared" si="236"/>
        <v>0</v>
      </c>
      <c r="AX61" s="84">
        <f t="shared" si="237"/>
        <v>0</v>
      </c>
      <c r="AY61" s="84">
        <f t="shared" si="238"/>
        <v>0</v>
      </c>
      <c r="AZ61" s="84">
        <f t="shared" si="239"/>
        <v>0</v>
      </c>
      <c r="BA61" s="84">
        <f t="shared" si="240"/>
        <v>0</v>
      </c>
      <c r="BB61" s="84">
        <f t="shared" si="241"/>
        <v>0</v>
      </c>
      <c r="BC61" s="84">
        <f t="shared" si="242"/>
        <v>0</v>
      </c>
      <c r="BD61" s="84">
        <f t="shared" si="243"/>
        <v>0</v>
      </c>
      <c r="BE61" s="84">
        <f t="shared" si="244"/>
        <v>0</v>
      </c>
      <c r="BF61" s="84">
        <f t="shared" si="245"/>
        <v>0</v>
      </c>
      <c r="BG61" s="84">
        <f t="shared" si="246"/>
        <v>0</v>
      </c>
      <c r="BH61" s="84">
        <f t="shared" si="247"/>
        <v>0</v>
      </c>
      <c r="BI61" s="84">
        <f t="shared" si="248"/>
        <v>0</v>
      </c>
      <c r="BJ61" s="84">
        <f t="shared" si="249"/>
        <v>0</v>
      </c>
      <c r="BK61" s="84">
        <f t="shared" si="250"/>
        <v>0</v>
      </c>
      <c r="BL61" s="84">
        <f t="shared" si="251"/>
        <v>0</v>
      </c>
      <c r="BM61" s="84">
        <f t="shared" si="252"/>
        <v>0</v>
      </c>
      <c r="BN61" s="84">
        <f t="shared" si="253"/>
        <v>0</v>
      </c>
      <c r="BO61" s="84">
        <f t="shared" si="254"/>
        <v>0</v>
      </c>
      <c r="BP61" s="84">
        <f t="shared" si="255"/>
        <v>0</v>
      </c>
      <c r="BQ61" s="84">
        <f t="shared" si="256"/>
        <v>0</v>
      </c>
      <c r="BR61" s="84">
        <f t="shared" si="257"/>
        <v>0</v>
      </c>
      <c r="BS61" s="84">
        <f t="shared" si="258"/>
        <v>0</v>
      </c>
      <c r="BT61" s="84">
        <f t="shared" si="259"/>
        <v>0</v>
      </c>
      <c r="BU61" s="84">
        <f t="shared" si="260"/>
        <v>0</v>
      </c>
      <c r="BV61" s="84">
        <f t="shared" si="261"/>
        <v>0</v>
      </c>
      <c r="BW61" s="84">
        <f t="shared" si="262"/>
        <v>0</v>
      </c>
      <c r="BX61" s="84">
        <f t="shared" si="263"/>
        <v>0</v>
      </c>
      <c r="BY61" s="84">
        <f t="shared" si="264"/>
        <v>0</v>
      </c>
      <c r="BZ61" s="84">
        <f t="shared" si="265"/>
        <v>0</v>
      </c>
      <c r="CA61" s="84">
        <f t="shared" si="266"/>
        <v>0</v>
      </c>
      <c r="CB61" s="84">
        <f t="shared" si="267"/>
        <v>0</v>
      </c>
      <c r="CC61" s="84">
        <f t="shared" si="268"/>
        <v>0</v>
      </c>
      <c r="CD61" s="84">
        <f t="shared" si="269"/>
        <v>0</v>
      </c>
      <c r="CE61" s="84">
        <f t="shared" si="270"/>
        <v>0</v>
      </c>
      <c r="CF61" s="84">
        <f t="shared" si="271"/>
        <v>0</v>
      </c>
      <c r="CG61" s="84">
        <f t="shared" si="272"/>
        <v>0</v>
      </c>
      <c r="CH61" s="84">
        <f t="shared" si="273"/>
        <v>0</v>
      </c>
      <c r="CI61" s="84">
        <f t="shared" si="274"/>
        <v>0</v>
      </c>
      <c r="CJ61" s="84">
        <f t="shared" si="275"/>
        <v>0</v>
      </c>
      <c r="CK61" s="84">
        <f t="shared" si="276"/>
        <v>0</v>
      </c>
      <c r="CL61" s="84">
        <f t="shared" si="277"/>
        <v>0</v>
      </c>
      <c r="CM61" s="84">
        <f t="shared" si="278"/>
        <v>0</v>
      </c>
      <c r="CN61" s="84">
        <f t="shared" si="279"/>
        <v>0</v>
      </c>
      <c r="CO61" s="84">
        <f t="shared" si="280"/>
        <v>0</v>
      </c>
      <c r="CP61" s="84">
        <f t="shared" si="281"/>
        <v>0</v>
      </c>
      <c r="CQ61" s="84">
        <f t="shared" si="282"/>
        <v>0</v>
      </c>
      <c r="CR61" s="84">
        <f t="shared" si="283"/>
        <v>0</v>
      </c>
      <c r="CS61" s="84">
        <f t="shared" si="284"/>
        <v>0</v>
      </c>
      <c r="CT61" s="84">
        <f t="shared" si="285"/>
        <v>0</v>
      </c>
      <c r="CU61" s="84">
        <f t="shared" si="286"/>
        <v>0</v>
      </c>
      <c r="CV61" s="84">
        <f t="shared" si="287"/>
        <v>0</v>
      </c>
      <c r="CW61" s="84">
        <f t="shared" si="288"/>
        <v>0</v>
      </c>
      <c r="CX61" s="84">
        <f t="shared" si="289"/>
        <v>0</v>
      </c>
    </row>
    <row r="62" spans="1:102" ht="14.25">
      <c r="A62" s="78">
        <f t="shared" si="97"/>
        <v>51</v>
      </c>
      <c r="B62" s="79"/>
      <c r="C62" s="80"/>
      <c r="D62" s="81"/>
      <c r="E62" s="82"/>
      <c r="F62" s="83"/>
      <c r="G62" s="84">
        <f t="shared" si="194"/>
        <v>0</v>
      </c>
      <c r="H62" s="84">
        <f t="shared" si="195"/>
        <v>0</v>
      </c>
      <c r="I62" s="84">
        <f t="shared" si="196"/>
        <v>0</v>
      </c>
      <c r="J62" s="84">
        <f t="shared" si="197"/>
        <v>0</v>
      </c>
      <c r="K62" s="84">
        <f t="shared" si="198"/>
        <v>0</v>
      </c>
      <c r="L62" s="84">
        <f t="shared" si="199"/>
        <v>0</v>
      </c>
      <c r="M62" s="84">
        <f t="shared" si="200"/>
        <v>0</v>
      </c>
      <c r="N62" s="84">
        <f t="shared" si="201"/>
        <v>0</v>
      </c>
      <c r="O62" s="84">
        <f t="shared" si="202"/>
        <v>0</v>
      </c>
      <c r="P62" s="84">
        <f t="shared" si="203"/>
        <v>0</v>
      </c>
      <c r="Q62" s="84">
        <f t="shared" si="204"/>
        <v>0</v>
      </c>
      <c r="R62" s="84">
        <f t="shared" si="205"/>
        <v>0</v>
      </c>
      <c r="S62" s="84">
        <f t="shared" si="206"/>
        <v>0</v>
      </c>
      <c r="T62" s="84">
        <f t="shared" si="207"/>
        <v>0</v>
      </c>
      <c r="U62" s="84">
        <f t="shared" si="208"/>
        <v>0</v>
      </c>
      <c r="V62" s="84">
        <f t="shared" si="209"/>
        <v>0</v>
      </c>
      <c r="W62" s="84">
        <f t="shared" si="210"/>
        <v>0</v>
      </c>
      <c r="X62" s="84">
        <f t="shared" si="211"/>
        <v>0</v>
      </c>
      <c r="Y62" s="84">
        <f t="shared" si="212"/>
        <v>0</v>
      </c>
      <c r="Z62" s="84">
        <f t="shared" si="213"/>
        <v>0</v>
      </c>
      <c r="AA62" s="84">
        <f t="shared" si="214"/>
        <v>0</v>
      </c>
      <c r="AB62" s="84">
        <f t="shared" si="215"/>
        <v>0</v>
      </c>
      <c r="AC62" s="84">
        <f t="shared" si="216"/>
        <v>0</v>
      </c>
      <c r="AD62" s="84">
        <f t="shared" si="217"/>
        <v>0</v>
      </c>
      <c r="AE62" s="84">
        <f t="shared" si="218"/>
        <v>0</v>
      </c>
      <c r="AF62" s="84">
        <f t="shared" si="219"/>
        <v>0</v>
      </c>
      <c r="AG62" s="84">
        <f t="shared" si="220"/>
        <v>0</v>
      </c>
      <c r="AH62" s="84">
        <f t="shared" si="221"/>
        <v>0</v>
      </c>
      <c r="AI62" s="84">
        <f t="shared" si="222"/>
        <v>0</v>
      </c>
      <c r="AJ62" s="84">
        <f t="shared" si="223"/>
        <v>0</v>
      </c>
      <c r="AK62" s="84">
        <f t="shared" si="224"/>
        <v>0</v>
      </c>
      <c r="AL62" s="84">
        <f t="shared" si="225"/>
        <v>0</v>
      </c>
      <c r="AM62" s="84">
        <f t="shared" si="226"/>
        <v>0</v>
      </c>
      <c r="AN62" s="84">
        <f t="shared" si="227"/>
        <v>0</v>
      </c>
      <c r="AO62" s="84">
        <f t="shared" si="228"/>
        <v>0</v>
      </c>
      <c r="AP62" s="84">
        <f t="shared" si="229"/>
        <v>0</v>
      </c>
      <c r="AQ62" s="84">
        <f t="shared" si="230"/>
        <v>0</v>
      </c>
      <c r="AR62" s="84">
        <f t="shared" si="231"/>
        <v>0</v>
      </c>
      <c r="AS62" s="84">
        <f t="shared" si="232"/>
        <v>0</v>
      </c>
      <c r="AT62" s="84">
        <f t="shared" si="233"/>
        <v>0</v>
      </c>
      <c r="AU62" s="84">
        <f t="shared" si="234"/>
        <v>0</v>
      </c>
      <c r="AV62" s="84">
        <f t="shared" si="235"/>
        <v>0</v>
      </c>
      <c r="AW62" s="84">
        <f t="shared" si="236"/>
        <v>0</v>
      </c>
      <c r="AX62" s="84">
        <f t="shared" si="237"/>
        <v>0</v>
      </c>
      <c r="AY62" s="84">
        <f t="shared" si="238"/>
        <v>0</v>
      </c>
      <c r="AZ62" s="84">
        <f t="shared" si="239"/>
        <v>0</v>
      </c>
      <c r="BA62" s="84">
        <f t="shared" si="240"/>
        <v>0</v>
      </c>
      <c r="BB62" s="84">
        <f t="shared" si="241"/>
        <v>0</v>
      </c>
      <c r="BC62" s="84">
        <f t="shared" si="242"/>
        <v>0</v>
      </c>
      <c r="BD62" s="84">
        <f t="shared" si="243"/>
        <v>0</v>
      </c>
      <c r="BE62" s="84">
        <f t="shared" si="244"/>
        <v>0</v>
      </c>
      <c r="BF62" s="84">
        <f t="shared" si="245"/>
        <v>0</v>
      </c>
      <c r="BG62" s="84">
        <f t="shared" si="246"/>
        <v>0</v>
      </c>
      <c r="BH62" s="84">
        <f t="shared" si="247"/>
        <v>0</v>
      </c>
      <c r="BI62" s="84">
        <f t="shared" si="248"/>
        <v>0</v>
      </c>
      <c r="BJ62" s="84">
        <f t="shared" si="249"/>
        <v>0</v>
      </c>
      <c r="BK62" s="84">
        <f t="shared" si="250"/>
        <v>0</v>
      </c>
      <c r="BL62" s="84">
        <f t="shared" si="251"/>
        <v>0</v>
      </c>
      <c r="BM62" s="84">
        <f t="shared" si="252"/>
        <v>0</v>
      </c>
      <c r="BN62" s="84">
        <f t="shared" si="253"/>
        <v>0</v>
      </c>
      <c r="BO62" s="84">
        <f t="shared" si="254"/>
        <v>0</v>
      </c>
      <c r="BP62" s="84">
        <f t="shared" si="255"/>
        <v>0</v>
      </c>
      <c r="BQ62" s="84">
        <f t="shared" si="256"/>
        <v>0</v>
      </c>
      <c r="BR62" s="84">
        <f t="shared" si="257"/>
        <v>0</v>
      </c>
      <c r="BS62" s="84">
        <f t="shared" si="258"/>
        <v>0</v>
      </c>
      <c r="BT62" s="84">
        <f t="shared" si="259"/>
        <v>0</v>
      </c>
      <c r="BU62" s="84">
        <f t="shared" si="260"/>
        <v>0</v>
      </c>
      <c r="BV62" s="84">
        <f t="shared" si="261"/>
        <v>0</v>
      </c>
      <c r="BW62" s="84">
        <f t="shared" si="262"/>
        <v>0</v>
      </c>
      <c r="BX62" s="84">
        <f t="shared" si="263"/>
        <v>0</v>
      </c>
      <c r="BY62" s="84">
        <f t="shared" si="264"/>
        <v>0</v>
      </c>
      <c r="BZ62" s="84">
        <f t="shared" si="265"/>
        <v>0</v>
      </c>
      <c r="CA62" s="84">
        <f t="shared" si="266"/>
        <v>0</v>
      </c>
      <c r="CB62" s="84">
        <f t="shared" si="267"/>
        <v>0</v>
      </c>
      <c r="CC62" s="84">
        <f t="shared" si="268"/>
        <v>0</v>
      </c>
      <c r="CD62" s="84">
        <f t="shared" si="269"/>
        <v>0</v>
      </c>
      <c r="CE62" s="84">
        <f t="shared" si="270"/>
        <v>0</v>
      </c>
      <c r="CF62" s="84">
        <f t="shared" si="271"/>
        <v>0</v>
      </c>
      <c r="CG62" s="84">
        <f t="shared" si="272"/>
        <v>0</v>
      </c>
      <c r="CH62" s="84">
        <f t="shared" si="273"/>
        <v>0</v>
      </c>
      <c r="CI62" s="84">
        <f t="shared" si="274"/>
        <v>0</v>
      </c>
      <c r="CJ62" s="84">
        <f t="shared" si="275"/>
        <v>0</v>
      </c>
      <c r="CK62" s="84">
        <f t="shared" si="276"/>
        <v>0</v>
      </c>
      <c r="CL62" s="84">
        <f t="shared" si="277"/>
        <v>0</v>
      </c>
      <c r="CM62" s="84">
        <f t="shared" si="278"/>
        <v>0</v>
      </c>
      <c r="CN62" s="84">
        <f t="shared" si="279"/>
        <v>0</v>
      </c>
      <c r="CO62" s="84">
        <f t="shared" si="280"/>
        <v>0</v>
      </c>
      <c r="CP62" s="84">
        <f t="shared" si="281"/>
        <v>0</v>
      </c>
      <c r="CQ62" s="84">
        <f t="shared" si="282"/>
        <v>0</v>
      </c>
      <c r="CR62" s="84">
        <f t="shared" si="283"/>
        <v>0</v>
      </c>
      <c r="CS62" s="84">
        <f t="shared" si="284"/>
        <v>0</v>
      </c>
      <c r="CT62" s="84">
        <f t="shared" si="285"/>
        <v>0</v>
      </c>
      <c r="CU62" s="84">
        <f t="shared" si="286"/>
        <v>0</v>
      </c>
      <c r="CV62" s="84">
        <f t="shared" si="287"/>
        <v>0</v>
      </c>
      <c r="CW62" s="84">
        <f t="shared" si="288"/>
        <v>0</v>
      </c>
      <c r="CX62" s="84">
        <f t="shared" si="289"/>
        <v>0</v>
      </c>
    </row>
    <row r="63" spans="1:102" ht="14.25">
      <c r="A63" s="78">
        <f t="shared" si="97"/>
        <v>52</v>
      </c>
      <c r="B63" s="79"/>
      <c r="C63" s="80"/>
      <c r="D63" s="81"/>
      <c r="E63" s="82"/>
      <c r="F63" s="83"/>
      <c r="G63" s="84">
        <f t="shared" si="194"/>
        <v>0</v>
      </c>
      <c r="H63" s="84">
        <f t="shared" si="195"/>
        <v>0</v>
      </c>
      <c r="I63" s="84">
        <f t="shared" si="196"/>
        <v>0</v>
      </c>
      <c r="J63" s="84">
        <f t="shared" si="197"/>
        <v>0</v>
      </c>
      <c r="K63" s="84">
        <f t="shared" si="198"/>
        <v>0</v>
      </c>
      <c r="L63" s="84">
        <f t="shared" si="199"/>
        <v>0</v>
      </c>
      <c r="M63" s="84">
        <f t="shared" si="200"/>
        <v>0</v>
      </c>
      <c r="N63" s="84">
        <f t="shared" si="201"/>
        <v>0</v>
      </c>
      <c r="O63" s="84">
        <f t="shared" si="202"/>
        <v>0</v>
      </c>
      <c r="P63" s="84">
        <f t="shared" si="203"/>
        <v>0</v>
      </c>
      <c r="Q63" s="84">
        <f t="shared" si="204"/>
        <v>0</v>
      </c>
      <c r="R63" s="84">
        <f t="shared" si="205"/>
        <v>0</v>
      </c>
      <c r="S63" s="84">
        <f t="shared" si="206"/>
        <v>0</v>
      </c>
      <c r="T63" s="84">
        <f t="shared" si="207"/>
        <v>0</v>
      </c>
      <c r="U63" s="84">
        <f t="shared" si="208"/>
        <v>0</v>
      </c>
      <c r="V63" s="84">
        <f t="shared" si="209"/>
        <v>0</v>
      </c>
      <c r="W63" s="84">
        <f t="shared" si="210"/>
        <v>0</v>
      </c>
      <c r="X63" s="84">
        <f t="shared" si="211"/>
        <v>0</v>
      </c>
      <c r="Y63" s="84">
        <f t="shared" si="212"/>
        <v>0</v>
      </c>
      <c r="Z63" s="84">
        <f t="shared" si="213"/>
        <v>0</v>
      </c>
      <c r="AA63" s="84">
        <f t="shared" si="214"/>
        <v>0</v>
      </c>
      <c r="AB63" s="84">
        <f t="shared" si="215"/>
        <v>0</v>
      </c>
      <c r="AC63" s="84">
        <f t="shared" si="216"/>
        <v>0</v>
      </c>
      <c r="AD63" s="84">
        <f t="shared" si="217"/>
        <v>0</v>
      </c>
      <c r="AE63" s="84">
        <f t="shared" si="218"/>
        <v>0</v>
      </c>
      <c r="AF63" s="84">
        <f t="shared" si="219"/>
        <v>0</v>
      </c>
      <c r="AG63" s="84">
        <f t="shared" si="220"/>
        <v>0</v>
      </c>
      <c r="AH63" s="84">
        <f t="shared" si="221"/>
        <v>0</v>
      </c>
      <c r="AI63" s="84">
        <f t="shared" si="222"/>
        <v>0</v>
      </c>
      <c r="AJ63" s="84">
        <f t="shared" si="223"/>
        <v>0</v>
      </c>
      <c r="AK63" s="84">
        <f t="shared" si="224"/>
        <v>0</v>
      </c>
      <c r="AL63" s="84">
        <f t="shared" si="225"/>
        <v>0</v>
      </c>
      <c r="AM63" s="84">
        <f t="shared" si="226"/>
        <v>0</v>
      </c>
      <c r="AN63" s="84">
        <f t="shared" si="227"/>
        <v>0</v>
      </c>
      <c r="AO63" s="84">
        <f t="shared" si="228"/>
        <v>0</v>
      </c>
      <c r="AP63" s="84">
        <f t="shared" si="229"/>
        <v>0</v>
      </c>
      <c r="AQ63" s="84">
        <f t="shared" si="230"/>
        <v>0</v>
      </c>
      <c r="AR63" s="84">
        <f t="shared" si="231"/>
        <v>0</v>
      </c>
      <c r="AS63" s="84">
        <f t="shared" si="232"/>
        <v>0</v>
      </c>
      <c r="AT63" s="84">
        <f t="shared" si="233"/>
        <v>0</v>
      </c>
      <c r="AU63" s="84">
        <f t="shared" si="234"/>
        <v>0</v>
      </c>
      <c r="AV63" s="84">
        <f t="shared" si="235"/>
        <v>0</v>
      </c>
      <c r="AW63" s="84">
        <f t="shared" si="236"/>
        <v>0</v>
      </c>
      <c r="AX63" s="84">
        <f t="shared" si="237"/>
        <v>0</v>
      </c>
      <c r="AY63" s="84">
        <f t="shared" si="238"/>
        <v>0</v>
      </c>
      <c r="AZ63" s="84">
        <f t="shared" si="239"/>
        <v>0</v>
      </c>
      <c r="BA63" s="84">
        <f t="shared" si="240"/>
        <v>0</v>
      </c>
      <c r="BB63" s="84">
        <f t="shared" si="241"/>
        <v>0</v>
      </c>
      <c r="BC63" s="84">
        <f t="shared" si="242"/>
        <v>0</v>
      </c>
      <c r="BD63" s="84">
        <f t="shared" si="243"/>
        <v>0</v>
      </c>
      <c r="BE63" s="84">
        <f t="shared" si="244"/>
        <v>0</v>
      </c>
      <c r="BF63" s="84">
        <f t="shared" si="245"/>
        <v>0</v>
      </c>
      <c r="BG63" s="84">
        <f t="shared" si="246"/>
        <v>0</v>
      </c>
      <c r="BH63" s="84">
        <f t="shared" si="247"/>
        <v>0</v>
      </c>
      <c r="BI63" s="84">
        <f t="shared" si="248"/>
        <v>0</v>
      </c>
      <c r="BJ63" s="84">
        <f t="shared" si="249"/>
        <v>0</v>
      </c>
      <c r="BK63" s="84">
        <f t="shared" si="250"/>
        <v>0</v>
      </c>
      <c r="BL63" s="84">
        <f t="shared" si="251"/>
        <v>0</v>
      </c>
      <c r="BM63" s="84">
        <f t="shared" si="252"/>
        <v>0</v>
      </c>
      <c r="BN63" s="84">
        <f t="shared" si="253"/>
        <v>0</v>
      </c>
      <c r="BO63" s="84">
        <f t="shared" si="254"/>
        <v>0</v>
      </c>
      <c r="BP63" s="84">
        <f t="shared" si="255"/>
        <v>0</v>
      </c>
      <c r="BQ63" s="84">
        <f t="shared" si="256"/>
        <v>0</v>
      </c>
      <c r="BR63" s="84">
        <f t="shared" si="257"/>
        <v>0</v>
      </c>
      <c r="BS63" s="84">
        <f t="shared" si="258"/>
        <v>0</v>
      </c>
      <c r="BT63" s="84">
        <f t="shared" si="259"/>
        <v>0</v>
      </c>
      <c r="BU63" s="84">
        <f t="shared" si="260"/>
        <v>0</v>
      </c>
      <c r="BV63" s="84">
        <f t="shared" si="261"/>
        <v>0</v>
      </c>
      <c r="BW63" s="84">
        <f t="shared" si="262"/>
        <v>0</v>
      </c>
      <c r="BX63" s="84">
        <f t="shared" si="263"/>
        <v>0</v>
      </c>
      <c r="BY63" s="84">
        <f t="shared" si="264"/>
        <v>0</v>
      </c>
      <c r="BZ63" s="84">
        <f t="shared" si="265"/>
        <v>0</v>
      </c>
      <c r="CA63" s="84">
        <f t="shared" si="266"/>
        <v>0</v>
      </c>
      <c r="CB63" s="84">
        <f t="shared" si="267"/>
        <v>0</v>
      </c>
      <c r="CC63" s="84">
        <f t="shared" si="268"/>
        <v>0</v>
      </c>
      <c r="CD63" s="84">
        <f t="shared" si="269"/>
        <v>0</v>
      </c>
      <c r="CE63" s="84">
        <f t="shared" si="270"/>
        <v>0</v>
      </c>
      <c r="CF63" s="84">
        <f t="shared" si="271"/>
        <v>0</v>
      </c>
      <c r="CG63" s="84">
        <f t="shared" si="272"/>
        <v>0</v>
      </c>
      <c r="CH63" s="84">
        <f t="shared" si="273"/>
        <v>0</v>
      </c>
      <c r="CI63" s="84">
        <f t="shared" si="274"/>
        <v>0</v>
      </c>
      <c r="CJ63" s="84">
        <f t="shared" si="275"/>
        <v>0</v>
      </c>
      <c r="CK63" s="84">
        <f t="shared" si="276"/>
        <v>0</v>
      </c>
      <c r="CL63" s="84">
        <f t="shared" si="277"/>
        <v>0</v>
      </c>
      <c r="CM63" s="84">
        <f t="shared" si="278"/>
        <v>0</v>
      </c>
      <c r="CN63" s="84">
        <f t="shared" si="279"/>
        <v>0</v>
      </c>
      <c r="CO63" s="84">
        <f t="shared" si="280"/>
        <v>0</v>
      </c>
      <c r="CP63" s="84">
        <f t="shared" si="281"/>
        <v>0</v>
      </c>
      <c r="CQ63" s="84">
        <f t="shared" si="282"/>
        <v>0</v>
      </c>
      <c r="CR63" s="84">
        <f t="shared" si="283"/>
        <v>0</v>
      </c>
      <c r="CS63" s="84">
        <f t="shared" si="284"/>
        <v>0</v>
      </c>
      <c r="CT63" s="84">
        <f t="shared" si="285"/>
        <v>0</v>
      </c>
      <c r="CU63" s="84">
        <f t="shared" si="286"/>
        <v>0</v>
      </c>
      <c r="CV63" s="84">
        <f t="shared" si="287"/>
        <v>0</v>
      </c>
      <c r="CW63" s="84">
        <f t="shared" si="288"/>
        <v>0</v>
      </c>
      <c r="CX63" s="84">
        <f t="shared" si="289"/>
        <v>0</v>
      </c>
    </row>
    <row r="64" spans="1:102" ht="14.25">
      <c r="A64" s="78">
        <f t="shared" si="97"/>
        <v>53</v>
      </c>
      <c r="B64" s="79"/>
      <c r="C64" s="80"/>
      <c r="D64" s="81"/>
      <c r="E64" s="82"/>
      <c r="F64" s="83"/>
      <c r="G64" s="84">
        <f t="shared" si="194"/>
        <v>0</v>
      </c>
      <c r="H64" s="84">
        <f t="shared" si="195"/>
        <v>0</v>
      </c>
      <c r="I64" s="84">
        <f t="shared" si="196"/>
        <v>0</v>
      </c>
      <c r="J64" s="84">
        <f t="shared" si="197"/>
        <v>0</v>
      </c>
      <c r="K64" s="84">
        <f t="shared" si="198"/>
        <v>0</v>
      </c>
      <c r="L64" s="84">
        <f t="shared" si="199"/>
        <v>0</v>
      </c>
      <c r="M64" s="84">
        <f t="shared" si="200"/>
        <v>0</v>
      </c>
      <c r="N64" s="84">
        <f t="shared" si="201"/>
        <v>0</v>
      </c>
      <c r="O64" s="84">
        <f t="shared" si="202"/>
        <v>0</v>
      </c>
      <c r="P64" s="84">
        <f t="shared" si="203"/>
        <v>0</v>
      </c>
      <c r="Q64" s="84">
        <f t="shared" si="204"/>
        <v>0</v>
      </c>
      <c r="R64" s="84">
        <f t="shared" si="205"/>
        <v>0</v>
      </c>
      <c r="S64" s="84">
        <f t="shared" si="206"/>
        <v>0</v>
      </c>
      <c r="T64" s="84">
        <f t="shared" si="207"/>
        <v>0</v>
      </c>
      <c r="U64" s="84">
        <f t="shared" si="208"/>
        <v>0</v>
      </c>
      <c r="V64" s="84">
        <f t="shared" si="209"/>
        <v>0</v>
      </c>
      <c r="W64" s="84">
        <f t="shared" si="210"/>
        <v>0</v>
      </c>
      <c r="X64" s="84">
        <f t="shared" si="211"/>
        <v>0</v>
      </c>
      <c r="Y64" s="84">
        <f t="shared" si="212"/>
        <v>0</v>
      </c>
      <c r="Z64" s="84">
        <f t="shared" si="213"/>
        <v>0</v>
      </c>
      <c r="AA64" s="84">
        <f t="shared" si="214"/>
        <v>0</v>
      </c>
      <c r="AB64" s="84">
        <f t="shared" si="215"/>
        <v>0</v>
      </c>
      <c r="AC64" s="84">
        <f t="shared" si="216"/>
        <v>0</v>
      </c>
      <c r="AD64" s="84">
        <f t="shared" si="217"/>
        <v>0</v>
      </c>
      <c r="AE64" s="84">
        <f t="shared" si="218"/>
        <v>0</v>
      </c>
      <c r="AF64" s="84">
        <f t="shared" si="219"/>
        <v>0</v>
      </c>
      <c r="AG64" s="84">
        <f t="shared" si="220"/>
        <v>0</v>
      </c>
      <c r="AH64" s="84">
        <f t="shared" si="221"/>
        <v>0</v>
      </c>
      <c r="AI64" s="84">
        <f t="shared" si="222"/>
        <v>0</v>
      </c>
      <c r="AJ64" s="84">
        <f t="shared" si="223"/>
        <v>0</v>
      </c>
      <c r="AK64" s="84">
        <f t="shared" si="224"/>
        <v>0</v>
      </c>
      <c r="AL64" s="84">
        <f t="shared" si="225"/>
        <v>0</v>
      </c>
      <c r="AM64" s="84">
        <f t="shared" si="226"/>
        <v>0</v>
      </c>
      <c r="AN64" s="84">
        <f t="shared" si="227"/>
        <v>0</v>
      </c>
      <c r="AO64" s="84">
        <f t="shared" si="228"/>
        <v>0</v>
      </c>
      <c r="AP64" s="84">
        <f t="shared" si="229"/>
        <v>0</v>
      </c>
      <c r="AQ64" s="84">
        <f t="shared" si="230"/>
        <v>0</v>
      </c>
      <c r="AR64" s="84">
        <f t="shared" si="231"/>
        <v>0</v>
      </c>
      <c r="AS64" s="84">
        <f t="shared" si="232"/>
        <v>0</v>
      </c>
      <c r="AT64" s="84">
        <f t="shared" si="233"/>
        <v>0</v>
      </c>
      <c r="AU64" s="84">
        <f t="shared" si="234"/>
        <v>0</v>
      </c>
      <c r="AV64" s="84">
        <f t="shared" si="235"/>
        <v>0</v>
      </c>
      <c r="AW64" s="84">
        <f t="shared" si="236"/>
        <v>0</v>
      </c>
      <c r="AX64" s="84">
        <f t="shared" si="237"/>
        <v>0</v>
      </c>
      <c r="AY64" s="84">
        <f t="shared" si="238"/>
        <v>0</v>
      </c>
      <c r="AZ64" s="84">
        <f t="shared" si="239"/>
        <v>0</v>
      </c>
      <c r="BA64" s="84">
        <f t="shared" si="240"/>
        <v>0</v>
      </c>
      <c r="BB64" s="84">
        <f t="shared" si="241"/>
        <v>0</v>
      </c>
      <c r="BC64" s="84">
        <f t="shared" si="242"/>
        <v>0</v>
      </c>
      <c r="BD64" s="84">
        <f t="shared" si="243"/>
        <v>0</v>
      </c>
      <c r="BE64" s="84">
        <f t="shared" si="244"/>
        <v>0</v>
      </c>
      <c r="BF64" s="84">
        <f t="shared" si="245"/>
        <v>0</v>
      </c>
      <c r="BG64" s="84">
        <f t="shared" si="246"/>
        <v>0</v>
      </c>
      <c r="BH64" s="84">
        <f t="shared" si="247"/>
        <v>0</v>
      </c>
      <c r="BI64" s="84">
        <f t="shared" si="248"/>
        <v>0</v>
      </c>
      <c r="BJ64" s="84">
        <f t="shared" si="249"/>
        <v>0</v>
      </c>
      <c r="BK64" s="84">
        <f t="shared" si="250"/>
        <v>0</v>
      </c>
      <c r="BL64" s="84">
        <f t="shared" si="251"/>
        <v>0</v>
      </c>
      <c r="BM64" s="84">
        <f t="shared" si="252"/>
        <v>0</v>
      </c>
      <c r="BN64" s="84">
        <f t="shared" si="253"/>
        <v>0</v>
      </c>
      <c r="BO64" s="84">
        <f t="shared" si="254"/>
        <v>0</v>
      </c>
      <c r="BP64" s="84">
        <f t="shared" si="255"/>
        <v>0</v>
      </c>
      <c r="BQ64" s="84">
        <f t="shared" si="256"/>
        <v>0</v>
      </c>
      <c r="BR64" s="84">
        <f t="shared" si="257"/>
        <v>0</v>
      </c>
      <c r="BS64" s="84">
        <f t="shared" si="258"/>
        <v>0</v>
      </c>
      <c r="BT64" s="84">
        <f t="shared" si="259"/>
        <v>0</v>
      </c>
      <c r="BU64" s="84">
        <f t="shared" si="260"/>
        <v>0</v>
      </c>
      <c r="BV64" s="84">
        <f t="shared" si="261"/>
        <v>0</v>
      </c>
      <c r="BW64" s="84">
        <f t="shared" si="262"/>
        <v>0</v>
      </c>
      <c r="BX64" s="84">
        <f t="shared" si="263"/>
        <v>0</v>
      </c>
      <c r="BY64" s="84">
        <f t="shared" si="264"/>
        <v>0</v>
      </c>
      <c r="BZ64" s="84">
        <f t="shared" si="265"/>
        <v>0</v>
      </c>
      <c r="CA64" s="84">
        <f t="shared" si="266"/>
        <v>0</v>
      </c>
      <c r="CB64" s="84">
        <f t="shared" si="267"/>
        <v>0</v>
      </c>
      <c r="CC64" s="84">
        <f t="shared" si="268"/>
        <v>0</v>
      </c>
      <c r="CD64" s="84">
        <f t="shared" si="269"/>
        <v>0</v>
      </c>
      <c r="CE64" s="84">
        <f t="shared" si="270"/>
        <v>0</v>
      </c>
      <c r="CF64" s="84">
        <f t="shared" si="271"/>
        <v>0</v>
      </c>
      <c r="CG64" s="84">
        <f t="shared" si="272"/>
        <v>0</v>
      </c>
      <c r="CH64" s="84">
        <f t="shared" si="273"/>
        <v>0</v>
      </c>
      <c r="CI64" s="84">
        <f t="shared" si="274"/>
        <v>0</v>
      </c>
      <c r="CJ64" s="84">
        <f t="shared" si="275"/>
        <v>0</v>
      </c>
      <c r="CK64" s="84">
        <f t="shared" si="276"/>
        <v>0</v>
      </c>
      <c r="CL64" s="84">
        <f t="shared" si="277"/>
        <v>0</v>
      </c>
      <c r="CM64" s="84">
        <f t="shared" si="278"/>
        <v>0</v>
      </c>
      <c r="CN64" s="84">
        <f t="shared" si="279"/>
        <v>0</v>
      </c>
      <c r="CO64" s="84">
        <f t="shared" si="280"/>
        <v>0</v>
      </c>
      <c r="CP64" s="84">
        <f t="shared" si="281"/>
        <v>0</v>
      </c>
      <c r="CQ64" s="84">
        <f t="shared" si="282"/>
        <v>0</v>
      </c>
      <c r="CR64" s="84">
        <f t="shared" si="283"/>
        <v>0</v>
      </c>
      <c r="CS64" s="84">
        <f t="shared" si="284"/>
        <v>0</v>
      </c>
      <c r="CT64" s="84">
        <f t="shared" si="285"/>
        <v>0</v>
      </c>
      <c r="CU64" s="84">
        <f t="shared" si="286"/>
        <v>0</v>
      </c>
      <c r="CV64" s="84">
        <f t="shared" si="287"/>
        <v>0</v>
      </c>
      <c r="CW64" s="84">
        <f t="shared" si="288"/>
        <v>0</v>
      </c>
      <c r="CX64" s="84">
        <f t="shared" si="289"/>
        <v>0</v>
      </c>
    </row>
    <row r="65" spans="1:102" ht="14.25">
      <c r="A65" s="78">
        <f t="shared" si="97"/>
        <v>54</v>
      </c>
      <c r="B65" s="79"/>
      <c r="C65" s="80"/>
      <c r="D65" s="81"/>
      <c r="E65" s="82"/>
      <c r="F65" s="83"/>
      <c r="G65" s="84">
        <f t="shared" si="194"/>
        <v>0</v>
      </c>
      <c r="H65" s="84">
        <f t="shared" si="195"/>
        <v>0</v>
      </c>
      <c r="I65" s="84">
        <f t="shared" si="196"/>
        <v>0</v>
      </c>
      <c r="J65" s="84">
        <f t="shared" si="197"/>
        <v>0</v>
      </c>
      <c r="K65" s="84">
        <f t="shared" si="198"/>
        <v>0</v>
      </c>
      <c r="L65" s="84">
        <f t="shared" si="199"/>
        <v>0</v>
      </c>
      <c r="M65" s="84">
        <f t="shared" si="200"/>
        <v>0</v>
      </c>
      <c r="N65" s="84">
        <f t="shared" si="201"/>
        <v>0</v>
      </c>
      <c r="O65" s="84">
        <f t="shared" si="202"/>
        <v>0</v>
      </c>
      <c r="P65" s="84">
        <f t="shared" si="203"/>
        <v>0</v>
      </c>
      <c r="Q65" s="84">
        <f t="shared" si="204"/>
        <v>0</v>
      </c>
      <c r="R65" s="84">
        <f t="shared" si="205"/>
        <v>0</v>
      </c>
      <c r="S65" s="84">
        <f t="shared" si="206"/>
        <v>0</v>
      </c>
      <c r="T65" s="84">
        <f t="shared" si="207"/>
        <v>0</v>
      </c>
      <c r="U65" s="84">
        <f t="shared" si="208"/>
        <v>0</v>
      </c>
      <c r="V65" s="84">
        <f t="shared" si="209"/>
        <v>0</v>
      </c>
      <c r="W65" s="84">
        <f t="shared" si="210"/>
        <v>0</v>
      </c>
      <c r="X65" s="84">
        <f t="shared" si="211"/>
        <v>0</v>
      </c>
      <c r="Y65" s="84">
        <f t="shared" si="212"/>
        <v>0</v>
      </c>
      <c r="Z65" s="84">
        <f t="shared" si="213"/>
        <v>0</v>
      </c>
      <c r="AA65" s="84">
        <f t="shared" si="214"/>
        <v>0</v>
      </c>
      <c r="AB65" s="84">
        <f t="shared" si="215"/>
        <v>0</v>
      </c>
      <c r="AC65" s="84">
        <f t="shared" si="216"/>
        <v>0</v>
      </c>
      <c r="AD65" s="84">
        <f t="shared" si="217"/>
        <v>0</v>
      </c>
      <c r="AE65" s="84">
        <f t="shared" si="218"/>
        <v>0</v>
      </c>
      <c r="AF65" s="84">
        <f t="shared" si="219"/>
        <v>0</v>
      </c>
      <c r="AG65" s="84">
        <f t="shared" si="220"/>
        <v>0</v>
      </c>
      <c r="AH65" s="84">
        <f t="shared" si="221"/>
        <v>0</v>
      </c>
      <c r="AI65" s="84">
        <f t="shared" si="222"/>
        <v>0</v>
      </c>
      <c r="AJ65" s="84">
        <f t="shared" si="223"/>
        <v>0</v>
      </c>
      <c r="AK65" s="84">
        <f t="shared" si="224"/>
        <v>0</v>
      </c>
      <c r="AL65" s="84">
        <f t="shared" si="225"/>
        <v>0</v>
      </c>
      <c r="AM65" s="84">
        <f t="shared" si="226"/>
        <v>0</v>
      </c>
      <c r="AN65" s="84">
        <f t="shared" si="227"/>
        <v>0</v>
      </c>
      <c r="AO65" s="84">
        <f t="shared" si="228"/>
        <v>0</v>
      </c>
      <c r="AP65" s="84">
        <f t="shared" si="229"/>
        <v>0</v>
      </c>
      <c r="AQ65" s="84">
        <f t="shared" si="230"/>
        <v>0</v>
      </c>
      <c r="AR65" s="84">
        <f t="shared" si="231"/>
        <v>0</v>
      </c>
      <c r="AS65" s="84">
        <f t="shared" si="232"/>
        <v>0</v>
      </c>
      <c r="AT65" s="84">
        <f t="shared" si="233"/>
        <v>0</v>
      </c>
      <c r="AU65" s="84">
        <f t="shared" si="234"/>
        <v>0</v>
      </c>
      <c r="AV65" s="84">
        <f t="shared" si="235"/>
        <v>0</v>
      </c>
      <c r="AW65" s="84">
        <f t="shared" si="236"/>
        <v>0</v>
      </c>
      <c r="AX65" s="84">
        <f t="shared" si="237"/>
        <v>0</v>
      </c>
      <c r="AY65" s="84">
        <f t="shared" si="238"/>
        <v>0</v>
      </c>
      <c r="AZ65" s="84">
        <f t="shared" si="239"/>
        <v>0</v>
      </c>
      <c r="BA65" s="84">
        <f t="shared" si="240"/>
        <v>0</v>
      </c>
      <c r="BB65" s="84">
        <f t="shared" si="241"/>
        <v>0</v>
      </c>
      <c r="BC65" s="84">
        <f t="shared" si="242"/>
        <v>0</v>
      </c>
      <c r="BD65" s="84">
        <f t="shared" si="243"/>
        <v>0</v>
      </c>
      <c r="BE65" s="84">
        <f t="shared" si="244"/>
        <v>0</v>
      </c>
      <c r="BF65" s="84">
        <f t="shared" si="245"/>
        <v>0</v>
      </c>
      <c r="BG65" s="84">
        <f t="shared" si="246"/>
        <v>0</v>
      </c>
      <c r="BH65" s="84">
        <f t="shared" si="247"/>
        <v>0</v>
      </c>
      <c r="BI65" s="84">
        <f t="shared" si="248"/>
        <v>0</v>
      </c>
      <c r="BJ65" s="84">
        <f t="shared" si="249"/>
        <v>0</v>
      </c>
      <c r="BK65" s="84">
        <f t="shared" si="250"/>
        <v>0</v>
      </c>
      <c r="BL65" s="84">
        <f t="shared" si="251"/>
        <v>0</v>
      </c>
      <c r="BM65" s="84">
        <f t="shared" si="252"/>
        <v>0</v>
      </c>
      <c r="BN65" s="84">
        <f t="shared" si="253"/>
        <v>0</v>
      </c>
      <c r="BO65" s="84">
        <f t="shared" si="254"/>
        <v>0</v>
      </c>
      <c r="BP65" s="84">
        <f t="shared" si="255"/>
        <v>0</v>
      </c>
      <c r="BQ65" s="84">
        <f t="shared" si="256"/>
        <v>0</v>
      </c>
      <c r="BR65" s="84">
        <f t="shared" si="257"/>
        <v>0</v>
      </c>
      <c r="BS65" s="84">
        <f t="shared" si="258"/>
        <v>0</v>
      </c>
      <c r="BT65" s="84">
        <f t="shared" si="259"/>
        <v>0</v>
      </c>
      <c r="BU65" s="84">
        <f t="shared" si="260"/>
        <v>0</v>
      </c>
      <c r="BV65" s="84">
        <f t="shared" si="261"/>
        <v>0</v>
      </c>
      <c r="BW65" s="84">
        <f t="shared" si="262"/>
        <v>0</v>
      </c>
      <c r="BX65" s="84">
        <f t="shared" si="263"/>
        <v>0</v>
      </c>
      <c r="BY65" s="84">
        <f t="shared" si="264"/>
        <v>0</v>
      </c>
      <c r="BZ65" s="84">
        <f t="shared" si="265"/>
        <v>0</v>
      </c>
      <c r="CA65" s="84">
        <f t="shared" si="266"/>
        <v>0</v>
      </c>
      <c r="CB65" s="84">
        <f t="shared" si="267"/>
        <v>0</v>
      </c>
      <c r="CC65" s="84">
        <f t="shared" si="268"/>
        <v>0</v>
      </c>
      <c r="CD65" s="84">
        <f t="shared" si="269"/>
        <v>0</v>
      </c>
      <c r="CE65" s="84">
        <f t="shared" si="270"/>
        <v>0</v>
      </c>
      <c r="CF65" s="84">
        <f t="shared" si="271"/>
        <v>0</v>
      </c>
      <c r="CG65" s="84">
        <f t="shared" si="272"/>
        <v>0</v>
      </c>
      <c r="CH65" s="84">
        <f t="shared" si="273"/>
        <v>0</v>
      </c>
      <c r="CI65" s="84">
        <f t="shared" si="274"/>
        <v>0</v>
      </c>
      <c r="CJ65" s="84">
        <f t="shared" si="275"/>
        <v>0</v>
      </c>
      <c r="CK65" s="84">
        <f t="shared" si="276"/>
        <v>0</v>
      </c>
      <c r="CL65" s="84">
        <f t="shared" si="277"/>
        <v>0</v>
      </c>
      <c r="CM65" s="84">
        <f t="shared" si="278"/>
        <v>0</v>
      </c>
      <c r="CN65" s="84">
        <f t="shared" si="279"/>
        <v>0</v>
      </c>
      <c r="CO65" s="84">
        <f t="shared" si="280"/>
        <v>0</v>
      </c>
      <c r="CP65" s="84">
        <f t="shared" si="281"/>
        <v>0</v>
      </c>
      <c r="CQ65" s="84">
        <f t="shared" si="282"/>
        <v>0</v>
      </c>
      <c r="CR65" s="84">
        <f t="shared" si="283"/>
        <v>0</v>
      </c>
      <c r="CS65" s="84">
        <f t="shared" si="284"/>
        <v>0</v>
      </c>
      <c r="CT65" s="84">
        <f t="shared" si="285"/>
        <v>0</v>
      </c>
      <c r="CU65" s="84">
        <f t="shared" si="286"/>
        <v>0</v>
      </c>
      <c r="CV65" s="84">
        <f t="shared" si="287"/>
        <v>0</v>
      </c>
      <c r="CW65" s="84">
        <f t="shared" si="288"/>
        <v>0</v>
      </c>
      <c r="CX65" s="84">
        <f t="shared" si="289"/>
        <v>0</v>
      </c>
    </row>
    <row r="66" spans="1:102" ht="14.25">
      <c r="A66" s="78">
        <f t="shared" si="97"/>
        <v>55</v>
      </c>
      <c r="B66" s="79"/>
      <c r="C66" s="80"/>
      <c r="D66" s="81"/>
      <c r="E66" s="82"/>
      <c r="F66" s="83"/>
      <c r="G66" s="84">
        <f t="shared" si="194"/>
        <v>0</v>
      </c>
      <c r="H66" s="84">
        <f t="shared" si="195"/>
        <v>0</v>
      </c>
      <c r="I66" s="84">
        <f t="shared" si="196"/>
        <v>0</v>
      </c>
      <c r="J66" s="84">
        <f t="shared" si="197"/>
        <v>0</v>
      </c>
      <c r="K66" s="84">
        <f t="shared" si="198"/>
        <v>0</v>
      </c>
      <c r="L66" s="84">
        <f t="shared" si="199"/>
        <v>0</v>
      </c>
      <c r="M66" s="84">
        <f t="shared" si="200"/>
        <v>0</v>
      </c>
      <c r="N66" s="84">
        <f t="shared" si="201"/>
        <v>0</v>
      </c>
      <c r="O66" s="84">
        <f t="shared" si="202"/>
        <v>0</v>
      </c>
      <c r="P66" s="84">
        <f t="shared" si="203"/>
        <v>0</v>
      </c>
      <c r="Q66" s="84">
        <f t="shared" si="204"/>
        <v>0</v>
      </c>
      <c r="R66" s="84">
        <f t="shared" si="205"/>
        <v>0</v>
      </c>
      <c r="S66" s="84">
        <f t="shared" si="206"/>
        <v>0</v>
      </c>
      <c r="T66" s="84">
        <f t="shared" si="207"/>
        <v>0</v>
      </c>
      <c r="U66" s="84">
        <f t="shared" si="208"/>
        <v>0</v>
      </c>
      <c r="V66" s="84">
        <f t="shared" si="209"/>
        <v>0</v>
      </c>
      <c r="W66" s="84">
        <f t="shared" si="210"/>
        <v>0</v>
      </c>
      <c r="X66" s="84">
        <f t="shared" si="211"/>
        <v>0</v>
      </c>
      <c r="Y66" s="84">
        <f t="shared" si="212"/>
        <v>0</v>
      </c>
      <c r="Z66" s="84">
        <f t="shared" si="213"/>
        <v>0</v>
      </c>
      <c r="AA66" s="84">
        <f t="shared" si="214"/>
        <v>0</v>
      </c>
      <c r="AB66" s="84">
        <f t="shared" si="215"/>
        <v>0</v>
      </c>
      <c r="AC66" s="84">
        <f t="shared" si="216"/>
        <v>0</v>
      </c>
      <c r="AD66" s="84">
        <f t="shared" si="217"/>
        <v>0</v>
      </c>
      <c r="AE66" s="84">
        <f t="shared" si="218"/>
        <v>0</v>
      </c>
      <c r="AF66" s="84">
        <f t="shared" si="219"/>
        <v>0</v>
      </c>
      <c r="AG66" s="84">
        <f t="shared" si="220"/>
        <v>0</v>
      </c>
      <c r="AH66" s="84">
        <f t="shared" si="221"/>
        <v>0</v>
      </c>
      <c r="AI66" s="84">
        <f t="shared" si="222"/>
        <v>0</v>
      </c>
      <c r="AJ66" s="84">
        <f t="shared" si="223"/>
        <v>0</v>
      </c>
      <c r="AK66" s="84">
        <f t="shared" si="224"/>
        <v>0</v>
      </c>
      <c r="AL66" s="84">
        <f t="shared" si="225"/>
        <v>0</v>
      </c>
      <c r="AM66" s="84">
        <f t="shared" si="226"/>
        <v>0</v>
      </c>
      <c r="AN66" s="84">
        <f t="shared" si="227"/>
        <v>0</v>
      </c>
      <c r="AO66" s="84">
        <f t="shared" si="228"/>
        <v>0</v>
      </c>
      <c r="AP66" s="84">
        <f t="shared" si="229"/>
        <v>0</v>
      </c>
      <c r="AQ66" s="84">
        <f t="shared" si="230"/>
        <v>0</v>
      </c>
      <c r="AR66" s="84">
        <f t="shared" si="231"/>
        <v>0</v>
      </c>
      <c r="AS66" s="84">
        <f t="shared" si="232"/>
        <v>0</v>
      </c>
      <c r="AT66" s="84">
        <f t="shared" si="233"/>
        <v>0</v>
      </c>
      <c r="AU66" s="84">
        <f t="shared" si="234"/>
        <v>0</v>
      </c>
      <c r="AV66" s="84">
        <f t="shared" si="235"/>
        <v>0</v>
      </c>
      <c r="AW66" s="84">
        <f t="shared" si="236"/>
        <v>0</v>
      </c>
      <c r="AX66" s="84">
        <f t="shared" si="237"/>
        <v>0</v>
      </c>
      <c r="AY66" s="84">
        <f t="shared" si="238"/>
        <v>0</v>
      </c>
      <c r="AZ66" s="84">
        <f t="shared" si="239"/>
        <v>0</v>
      </c>
      <c r="BA66" s="84">
        <f t="shared" si="240"/>
        <v>0</v>
      </c>
      <c r="BB66" s="84">
        <f t="shared" si="241"/>
        <v>0</v>
      </c>
      <c r="BC66" s="84">
        <f t="shared" si="242"/>
        <v>0</v>
      </c>
      <c r="BD66" s="84">
        <f t="shared" si="243"/>
        <v>0</v>
      </c>
      <c r="BE66" s="84">
        <f t="shared" si="244"/>
        <v>0</v>
      </c>
      <c r="BF66" s="84">
        <f t="shared" si="245"/>
        <v>0</v>
      </c>
      <c r="BG66" s="84">
        <f t="shared" si="246"/>
        <v>0</v>
      </c>
      <c r="BH66" s="84">
        <f t="shared" si="247"/>
        <v>0</v>
      </c>
      <c r="BI66" s="84">
        <f t="shared" si="248"/>
        <v>0</v>
      </c>
      <c r="BJ66" s="84">
        <f t="shared" si="249"/>
        <v>0</v>
      </c>
      <c r="BK66" s="84">
        <f t="shared" si="250"/>
        <v>0</v>
      </c>
      <c r="BL66" s="84">
        <f t="shared" si="251"/>
        <v>0</v>
      </c>
      <c r="BM66" s="84">
        <f t="shared" si="252"/>
        <v>0</v>
      </c>
      <c r="BN66" s="84">
        <f t="shared" si="253"/>
        <v>0</v>
      </c>
      <c r="BO66" s="84">
        <f t="shared" si="254"/>
        <v>0</v>
      </c>
      <c r="BP66" s="84">
        <f t="shared" si="255"/>
        <v>0</v>
      </c>
      <c r="BQ66" s="84">
        <f t="shared" si="256"/>
        <v>0</v>
      </c>
      <c r="BR66" s="84">
        <f t="shared" si="257"/>
        <v>0</v>
      </c>
      <c r="BS66" s="84">
        <f t="shared" si="258"/>
        <v>0</v>
      </c>
      <c r="BT66" s="84">
        <f t="shared" si="259"/>
        <v>0</v>
      </c>
      <c r="BU66" s="84">
        <f t="shared" si="260"/>
        <v>0</v>
      </c>
      <c r="BV66" s="84">
        <f t="shared" si="261"/>
        <v>0</v>
      </c>
      <c r="BW66" s="84">
        <f t="shared" si="262"/>
        <v>0</v>
      </c>
      <c r="BX66" s="84">
        <f t="shared" si="263"/>
        <v>0</v>
      </c>
      <c r="BY66" s="84">
        <f t="shared" si="264"/>
        <v>0</v>
      </c>
      <c r="BZ66" s="84">
        <f t="shared" si="265"/>
        <v>0</v>
      </c>
      <c r="CA66" s="84">
        <f t="shared" si="266"/>
        <v>0</v>
      </c>
      <c r="CB66" s="84">
        <f t="shared" si="267"/>
        <v>0</v>
      </c>
      <c r="CC66" s="84">
        <f t="shared" si="268"/>
        <v>0</v>
      </c>
      <c r="CD66" s="84">
        <f t="shared" si="269"/>
        <v>0</v>
      </c>
      <c r="CE66" s="84">
        <f t="shared" si="270"/>
        <v>0</v>
      </c>
      <c r="CF66" s="84">
        <f t="shared" si="271"/>
        <v>0</v>
      </c>
      <c r="CG66" s="84">
        <f t="shared" si="272"/>
        <v>0</v>
      </c>
      <c r="CH66" s="84">
        <f t="shared" si="273"/>
        <v>0</v>
      </c>
      <c r="CI66" s="84">
        <f t="shared" si="274"/>
        <v>0</v>
      </c>
      <c r="CJ66" s="84">
        <f t="shared" si="275"/>
        <v>0</v>
      </c>
      <c r="CK66" s="84">
        <f t="shared" si="276"/>
        <v>0</v>
      </c>
      <c r="CL66" s="84">
        <f t="shared" si="277"/>
        <v>0</v>
      </c>
      <c r="CM66" s="84">
        <f t="shared" si="278"/>
        <v>0</v>
      </c>
      <c r="CN66" s="84">
        <f t="shared" si="279"/>
        <v>0</v>
      </c>
      <c r="CO66" s="84">
        <f t="shared" si="280"/>
        <v>0</v>
      </c>
      <c r="CP66" s="84">
        <f t="shared" si="281"/>
        <v>0</v>
      </c>
      <c r="CQ66" s="84">
        <f t="shared" si="282"/>
        <v>0</v>
      </c>
      <c r="CR66" s="84">
        <f t="shared" si="283"/>
        <v>0</v>
      </c>
      <c r="CS66" s="84">
        <f t="shared" si="284"/>
        <v>0</v>
      </c>
      <c r="CT66" s="84">
        <f t="shared" si="285"/>
        <v>0</v>
      </c>
      <c r="CU66" s="84">
        <f t="shared" si="286"/>
        <v>0</v>
      </c>
      <c r="CV66" s="84">
        <f t="shared" si="287"/>
        <v>0</v>
      </c>
      <c r="CW66" s="84">
        <f t="shared" si="288"/>
        <v>0</v>
      </c>
      <c r="CX66" s="84">
        <f t="shared" si="289"/>
        <v>0</v>
      </c>
    </row>
    <row r="67" spans="1:102" ht="14.25">
      <c r="A67" s="78">
        <f t="shared" si="97"/>
        <v>56</v>
      </c>
      <c r="B67" s="79"/>
      <c r="C67" s="80"/>
      <c r="D67" s="81"/>
      <c r="E67" s="82"/>
      <c r="F67" s="83"/>
      <c r="G67" s="84">
        <f t="shared" si="194"/>
        <v>0</v>
      </c>
      <c r="H67" s="84">
        <f t="shared" si="195"/>
        <v>0</v>
      </c>
      <c r="I67" s="84">
        <f t="shared" si="196"/>
        <v>0</v>
      </c>
      <c r="J67" s="84">
        <f t="shared" si="197"/>
        <v>0</v>
      </c>
      <c r="K67" s="84">
        <f t="shared" si="198"/>
        <v>0</v>
      </c>
      <c r="L67" s="84">
        <f t="shared" si="199"/>
        <v>0</v>
      </c>
      <c r="M67" s="84">
        <f t="shared" si="200"/>
        <v>0</v>
      </c>
      <c r="N67" s="84">
        <f t="shared" si="201"/>
        <v>0</v>
      </c>
      <c r="O67" s="84">
        <f t="shared" si="202"/>
        <v>0</v>
      </c>
      <c r="P67" s="84">
        <f t="shared" si="203"/>
        <v>0</v>
      </c>
      <c r="Q67" s="84">
        <f t="shared" si="204"/>
        <v>0</v>
      </c>
      <c r="R67" s="84">
        <f t="shared" si="205"/>
        <v>0</v>
      </c>
      <c r="S67" s="84">
        <f t="shared" si="206"/>
        <v>0</v>
      </c>
      <c r="T67" s="84">
        <f t="shared" si="207"/>
        <v>0</v>
      </c>
      <c r="U67" s="84">
        <f t="shared" si="208"/>
        <v>0</v>
      </c>
      <c r="V67" s="84">
        <f t="shared" si="209"/>
        <v>0</v>
      </c>
      <c r="W67" s="84">
        <f t="shared" si="210"/>
        <v>0</v>
      </c>
      <c r="X67" s="84">
        <f t="shared" si="211"/>
        <v>0</v>
      </c>
      <c r="Y67" s="84">
        <f t="shared" si="212"/>
        <v>0</v>
      </c>
      <c r="Z67" s="84">
        <f t="shared" si="213"/>
        <v>0</v>
      </c>
      <c r="AA67" s="84">
        <f t="shared" si="214"/>
        <v>0</v>
      </c>
      <c r="AB67" s="84">
        <f t="shared" si="215"/>
        <v>0</v>
      </c>
      <c r="AC67" s="84">
        <f t="shared" si="216"/>
        <v>0</v>
      </c>
      <c r="AD67" s="84">
        <f t="shared" si="217"/>
        <v>0</v>
      </c>
      <c r="AE67" s="84">
        <f t="shared" si="218"/>
        <v>0</v>
      </c>
      <c r="AF67" s="84">
        <f t="shared" si="219"/>
        <v>0</v>
      </c>
      <c r="AG67" s="84">
        <f t="shared" si="220"/>
        <v>0</v>
      </c>
      <c r="AH67" s="84">
        <f t="shared" si="221"/>
        <v>0</v>
      </c>
      <c r="AI67" s="84">
        <f t="shared" si="222"/>
        <v>0</v>
      </c>
      <c r="AJ67" s="84">
        <f t="shared" si="223"/>
        <v>0</v>
      </c>
      <c r="AK67" s="84">
        <f t="shared" si="224"/>
        <v>0</v>
      </c>
      <c r="AL67" s="84">
        <f t="shared" si="225"/>
        <v>0</v>
      </c>
      <c r="AM67" s="84">
        <f t="shared" si="226"/>
        <v>0</v>
      </c>
      <c r="AN67" s="84">
        <f t="shared" si="227"/>
        <v>0</v>
      </c>
      <c r="AO67" s="84">
        <f t="shared" si="228"/>
        <v>0</v>
      </c>
      <c r="AP67" s="84">
        <f t="shared" si="229"/>
        <v>0</v>
      </c>
      <c r="AQ67" s="84">
        <f t="shared" si="230"/>
        <v>0</v>
      </c>
      <c r="AR67" s="84">
        <f t="shared" si="231"/>
        <v>0</v>
      </c>
      <c r="AS67" s="84">
        <f t="shared" si="232"/>
        <v>0</v>
      </c>
      <c r="AT67" s="84">
        <f t="shared" si="233"/>
        <v>0</v>
      </c>
      <c r="AU67" s="84">
        <f t="shared" si="234"/>
        <v>0</v>
      </c>
      <c r="AV67" s="84">
        <f t="shared" si="235"/>
        <v>0</v>
      </c>
      <c r="AW67" s="84">
        <f t="shared" si="236"/>
        <v>0</v>
      </c>
      <c r="AX67" s="84">
        <f t="shared" si="237"/>
        <v>0</v>
      </c>
      <c r="AY67" s="84">
        <f t="shared" si="238"/>
        <v>0</v>
      </c>
      <c r="AZ67" s="84">
        <f t="shared" si="239"/>
        <v>0</v>
      </c>
      <c r="BA67" s="84">
        <f t="shared" si="240"/>
        <v>0</v>
      </c>
      <c r="BB67" s="84">
        <f t="shared" si="241"/>
        <v>0</v>
      </c>
      <c r="BC67" s="84">
        <f t="shared" si="242"/>
        <v>0</v>
      </c>
      <c r="BD67" s="84">
        <f t="shared" si="243"/>
        <v>0</v>
      </c>
      <c r="BE67" s="84">
        <f t="shared" si="244"/>
        <v>0</v>
      </c>
      <c r="BF67" s="84">
        <f t="shared" si="245"/>
        <v>0</v>
      </c>
      <c r="BG67" s="84">
        <f t="shared" si="246"/>
        <v>0</v>
      </c>
      <c r="BH67" s="84">
        <f t="shared" si="247"/>
        <v>0</v>
      </c>
      <c r="BI67" s="84">
        <f t="shared" si="248"/>
        <v>0</v>
      </c>
      <c r="BJ67" s="84">
        <f t="shared" si="249"/>
        <v>0</v>
      </c>
      <c r="BK67" s="84">
        <f t="shared" si="250"/>
        <v>0</v>
      </c>
      <c r="BL67" s="84">
        <f t="shared" si="251"/>
        <v>0</v>
      </c>
      <c r="BM67" s="84">
        <f t="shared" si="252"/>
        <v>0</v>
      </c>
      <c r="BN67" s="84">
        <f t="shared" si="253"/>
        <v>0</v>
      </c>
      <c r="BO67" s="84">
        <f t="shared" si="254"/>
        <v>0</v>
      </c>
      <c r="BP67" s="84">
        <f t="shared" si="255"/>
        <v>0</v>
      </c>
      <c r="BQ67" s="84">
        <f t="shared" si="256"/>
        <v>0</v>
      </c>
      <c r="BR67" s="84">
        <f t="shared" si="257"/>
        <v>0</v>
      </c>
      <c r="BS67" s="84">
        <f t="shared" si="258"/>
        <v>0</v>
      </c>
      <c r="BT67" s="84">
        <f t="shared" si="259"/>
        <v>0</v>
      </c>
      <c r="BU67" s="84">
        <f t="shared" si="260"/>
        <v>0</v>
      </c>
      <c r="BV67" s="84">
        <f t="shared" si="261"/>
        <v>0</v>
      </c>
      <c r="BW67" s="84">
        <f t="shared" si="262"/>
        <v>0</v>
      </c>
      <c r="BX67" s="84">
        <f t="shared" si="263"/>
        <v>0</v>
      </c>
      <c r="BY67" s="84">
        <f t="shared" si="264"/>
        <v>0</v>
      </c>
      <c r="BZ67" s="84">
        <f t="shared" si="265"/>
        <v>0</v>
      </c>
      <c r="CA67" s="84">
        <f t="shared" si="266"/>
        <v>0</v>
      </c>
      <c r="CB67" s="84">
        <f t="shared" si="267"/>
        <v>0</v>
      </c>
      <c r="CC67" s="84">
        <f t="shared" si="268"/>
        <v>0</v>
      </c>
      <c r="CD67" s="84">
        <f t="shared" si="269"/>
        <v>0</v>
      </c>
      <c r="CE67" s="84">
        <f t="shared" si="270"/>
        <v>0</v>
      </c>
      <c r="CF67" s="84">
        <f t="shared" si="271"/>
        <v>0</v>
      </c>
      <c r="CG67" s="84">
        <f t="shared" si="272"/>
        <v>0</v>
      </c>
      <c r="CH67" s="84">
        <f t="shared" si="273"/>
        <v>0</v>
      </c>
      <c r="CI67" s="84">
        <f t="shared" si="274"/>
        <v>0</v>
      </c>
      <c r="CJ67" s="84">
        <f t="shared" si="275"/>
        <v>0</v>
      </c>
      <c r="CK67" s="84">
        <f t="shared" si="276"/>
        <v>0</v>
      </c>
      <c r="CL67" s="84">
        <f t="shared" si="277"/>
        <v>0</v>
      </c>
      <c r="CM67" s="84">
        <f t="shared" si="278"/>
        <v>0</v>
      </c>
      <c r="CN67" s="84">
        <f t="shared" si="279"/>
        <v>0</v>
      </c>
      <c r="CO67" s="84">
        <f t="shared" si="280"/>
        <v>0</v>
      </c>
      <c r="CP67" s="84">
        <f t="shared" si="281"/>
        <v>0</v>
      </c>
      <c r="CQ67" s="84">
        <f t="shared" si="282"/>
        <v>0</v>
      </c>
      <c r="CR67" s="84">
        <f t="shared" si="283"/>
        <v>0</v>
      </c>
      <c r="CS67" s="84">
        <f t="shared" si="284"/>
        <v>0</v>
      </c>
      <c r="CT67" s="84">
        <f t="shared" si="285"/>
        <v>0</v>
      </c>
      <c r="CU67" s="84">
        <f t="shared" si="286"/>
        <v>0</v>
      </c>
      <c r="CV67" s="84">
        <f t="shared" si="287"/>
        <v>0</v>
      </c>
      <c r="CW67" s="84">
        <f t="shared" si="288"/>
        <v>0</v>
      </c>
      <c r="CX67" s="84">
        <f t="shared" si="289"/>
        <v>0</v>
      </c>
    </row>
    <row r="68" spans="1:102" ht="14.25">
      <c r="A68" s="78">
        <f t="shared" si="97"/>
        <v>57</v>
      </c>
      <c r="B68" s="79"/>
      <c r="C68" s="80"/>
      <c r="D68" s="81"/>
      <c r="E68" s="82"/>
      <c r="F68" s="83"/>
      <c r="G68" s="84">
        <f t="shared" si="194"/>
        <v>0</v>
      </c>
      <c r="H68" s="84">
        <f t="shared" si="195"/>
        <v>0</v>
      </c>
      <c r="I68" s="84">
        <f t="shared" si="196"/>
        <v>0</v>
      </c>
      <c r="J68" s="84">
        <f t="shared" si="197"/>
        <v>0</v>
      </c>
      <c r="K68" s="84">
        <f t="shared" si="198"/>
        <v>0</v>
      </c>
      <c r="L68" s="84">
        <f t="shared" si="199"/>
        <v>0</v>
      </c>
      <c r="M68" s="84">
        <f t="shared" si="200"/>
        <v>0</v>
      </c>
      <c r="N68" s="84">
        <f t="shared" si="201"/>
        <v>0</v>
      </c>
      <c r="O68" s="84">
        <f t="shared" si="202"/>
        <v>0</v>
      </c>
      <c r="P68" s="84">
        <f t="shared" si="203"/>
        <v>0</v>
      </c>
      <c r="Q68" s="84">
        <f t="shared" si="204"/>
        <v>0</v>
      </c>
      <c r="R68" s="84">
        <f t="shared" si="205"/>
        <v>0</v>
      </c>
      <c r="S68" s="84">
        <f t="shared" si="206"/>
        <v>0</v>
      </c>
      <c r="T68" s="84">
        <f t="shared" si="207"/>
        <v>0</v>
      </c>
      <c r="U68" s="84">
        <f t="shared" si="208"/>
        <v>0</v>
      </c>
      <c r="V68" s="84">
        <f t="shared" si="209"/>
        <v>0</v>
      </c>
      <c r="W68" s="84">
        <f t="shared" si="210"/>
        <v>0</v>
      </c>
      <c r="X68" s="84">
        <f t="shared" si="211"/>
        <v>0</v>
      </c>
      <c r="Y68" s="84">
        <f t="shared" si="212"/>
        <v>0</v>
      </c>
      <c r="Z68" s="84">
        <f t="shared" si="213"/>
        <v>0</v>
      </c>
      <c r="AA68" s="84">
        <f t="shared" si="214"/>
        <v>0</v>
      </c>
      <c r="AB68" s="84">
        <f t="shared" si="215"/>
        <v>0</v>
      </c>
      <c r="AC68" s="84">
        <f t="shared" si="216"/>
        <v>0</v>
      </c>
      <c r="AD68" s="84">
        <f t="shared" si="217"/>
        <v>0</v>
      </c>
      <c r="AE68" s="84">
        <f t="shared" si="218"/>
        <v>0</v>
      </c>
      <c r="AF68" s="84">
        <f t="shared" si="219"/>
        <v>0</v>
      </c>
      <c r="AG68" s="84">
        <f t="shared" si="220"/>
        <v>0</v>
      </c>
      <c r="AH68" s="84">
        <f t="shared" si="221"/>
        <v>0</v>
      </c>
      <c r="AI68" s="84">
        <f t="shared" si="222"/>
        <v>0</v>
      </c>
      <c r="AJ68" s="84">
        <f t="shared" si="223"/>
        <v>0</v>
      </c>
      <c r="AK68" s="84">
        <f t="shared" si="224"/>
        <v>0</v>
      </c>
      <c r="AL68" s="84">
        <f t="shared" si="225"/>
        <v>0</v>
      </c>
      <c r="AM68" s="84">
        <f t="shared" si="226"/>
        <v>0</v>
      </c>
      <c r="AN68" s="84">
        <f t="shared" si="227"/>
        <v>0</v>
      </c>
      <c r="AO68" s="84">
        <f t="shared" si="228"/>
        <v>0</v>
      </c>
      <c r="AP68" s="84">
        <f t="shared" si="229"/>
        <v>0</v>
      </c>
      <c r="AQ68" s="84">
        <f t="shared" si="230"/>
        <v>0</v>
      </c>
      <c r="AR68" s="84">
        <f t="shared" si="231"/>
        <v>0</v>
      </c>
      <c r="AS68" s="84">
        <f t="shared" si="232"/>
        <v>0</v>
      </c>
      <c r="AT68" s="84">
        <f t="shared" si="233"/>
        <v>0</v>
      </c>
      <c r="AU68" s="84">
        <f t="shared" si="234"/>
        <v>0</v>
      </c>
      <c r="AV68" s="84">
        <f t="shared" si="235"/>
        <v>0</v>
      </c>
      <c r="AW68" s="84">
        <f t="shared" si="236"/>
        <v>0</v>
      </c>
      <c r="AX68" s="84">
        <f t="shared" si="237"/>
        <v>0</v>
      </c>
      <c r="AY68" s="84">
        <f t="shared" si="238"/>
        <v>0</v>
      </c>
      <c r="AZ68" s="84">
        <f t="shared" si="239"/>
        <v>0</v>
      </c>
      <c r="BA68" s="84">
        <f t="shared" si="240"/>
        <v>0</v>
      </c>
      <c r="BB68" s="84">
        <f t="shared" si="241"/>
        <v>0</v>
      </c>
      <c r="BC68" s="84">
        <f t="shared" si="242"/>
        <v>0</v>
      </c>
      <c r="BD68" s="84">
        <f t="shared" si="243"/>
        <v>0</v>
      </c>
      <c r="BE68" s="84">
        <f t="shared" si="244"/>
        <v>0</v>
      </c>
      <c r="BF68" s="84">
        <f t="shared" si="245"/>
        <v>0</v>
      </c>
      <c r="BG68" s="84">
        <f t="shared" si="246"/>
        <v>0</v>
      </c>
      <c r="BH68" s="84">
        <f t="shared" si="247"/>
        <v>0</v>
      </c>
      <c r="BI68" s="84">
        <f t="shared" si="248"/>
        <v>0</v>
      </c>
      <c r="BJ68" s="84">
        <f t="shared" si="249"/>
        <v>0</v>
      </c>
      <c r="BK68" s="84">
        <f t="shared" si="250"/>
        <v>0</v>
      </c>
      <c r="BL68" s="84">
        <f t="shared" si="251"/>
        <v>0</v>
      </c>
      <c r="BM68" s="84">
        <f t="shared" si="252"/>
        <v>0</v>
      </c>
      <c r="BN68" s="84">
        <f t="shared" si="253"/>
        <v>0</v>
      </c>
      <c r="BO68" s="84">
        <f t="shared" si="254"/>
        <v>0</v>
      </c>
      <c r="BP68" s="84">
        <f t="shared" si="255"/>
        <v>0</v>
      </c>
      <c r="BQ68" s="84">
        <f t="shared" si="256"/>
        <v>0</v>
      </c>
      <c r="BR68" s="84">
        <f t="shared" si="257"/>
        <v>0</v>
      </c>
      <c r="BS68" s="84">
        <f t="shared" si="258"/>
        <v>0</v>
      </c>
      <c r="BT68" s="84">
        <f t="shared" si="259"/>
        <v>0</v>
      </c>
      <c r="BU68" s="84">
        <f t="shared" si="260"/>
        <v>0</v>
      </c>
      <c r="BV68" s="84">
        <f t="shared" si="261"/>
        <v>0</v>
      </c>
      <c r="BW68" s="84">
        <f t="shared" si="262"/>
        <v>0</v>
      </c>
      <c r="BX68" s="84">
        <f t="shared" si="263"/>
        <v>0</v>
      </c>
      <c r="BY68" s="84">
        <f t="shared" si="264"/>
        <v>0</v>
      </c>
      <c r="BZ68" s="84">
        <f t="shared" si="265"/>
        <v>0</v>
      </c>
      <c r="CA68" s="84">
        <f t="shared" si="266"/>
        <v>0</v>
      </c>
      <c r="CB68" s="84">
        <f t="shared" si="267"/>
        <v>0</v>
      </c>
      <c r="CC68" s="84">
        <f t="shared" si="268"/>
        <v>0</v>
      </c>
      <c r="CD68" s="84">
        <f t="shared" si="269"/>
        <v>0</v>
      </c>
      <c r="CE68" s="84">
        <f t="shared" si="270"/>
        <v>0</v>
      </c>
      <c r="CF68" s="84">
        <f t="shared" si="271"/>
        <v>0</v>
      </c>
      <c r="CG68" s="84">
        <f t="shared" si="272"/>
        <v>0</v>
      </c>
      <c r="CH68" s="84">
        <f t="shared" si="273"/>
        <v>0</v>
      </c>
      <c r="CI68" s="84">
        <f t="shared" si="274"/>
        <v>0</v>
      </c>
      <c r="CJ68" s="84">
        <f t="shared" si="275"/>
        <v>0</v>
      </c>
      <c r="CK68" s="84">
        <f t="shared" si="276"/>
        <v>0</v>
      </c>
      <c r="CL68" s="84">
        <f t="shared" si="277"/>
        <v>0</v>
      </c>
      <c r="CM68" s="84">
        <f t="shared" si="278"/>
        <v>0</v>
      </c>
      <c r="CN68" s="84">
        <f t="shared" si="279"/>
        <v>0</v>
      </c>
      <c r="CO68" s="84">
        <f t="shared" si="280"/>
        <v>0</v>
      </c>
      <c r="CP68" s="84">
        <f t="shared" si="281"/>
        <v>0</v>
      </c>
      <c r="CQ68" s="84">
        <f t="shared" si="282"/>
        <v>0</v>
      </c>
      <c r="CR68" s="84">
        <f t="shared" si="283"/>
        <v>0</v>
      </c>
      <c r="CS68" s="84">
        <f t="shared" si="284"/>
        <v>0</v>
      </c>
      <c r="CT68" s="84">
        <f t="shared" si="285"/>
        <v>0</v>
      </c>
      <c r="CU68" s="84">
        <f t="shared" si="286"/>
        <v>0</v>
      </c>
      <c r="CV68" s="84">
        <f t="shared" si="287"/>
        <v>0</v>
      </c>
      <c r="CW68" s="84">
        <f t="shared" si="288"/>
        <v>0</v>
      </c>
      <c r="CX68" s="84">
        <f t="shared" si="289"/>
        <v>0</v>
      </c>
    </row>
    <row r="69" spans="1:102" ht="14.25">
      <c r="A69" s="78">
        <f t="shared" si="97"/>
        <v>58</v>
      </c>
      <c r="B69" s="79"/>
      <c r="C69" s="80"/>
      <c r="D69" s="81"/>
      <c r="E69" s="82"/>
      <c r="F69" s="83"/>
      <c r="G69" s="84">
        <f t="shared" si="194"/>
        <v>0</v>
      </c>
      <c r="H69" s="84">
        <f t="shared" si="195"/>
        <v>0</v>
      </c>
      <c r="I69" s="84">
        <f t="shared" si="196"/>
        <v>0</v>
      </c>
      <c r="J69" s="84">
        <f t="shared" si="197"/>
        <v>0</v>
      </c>
      <c r="K69" s="84">
        <f t="shared" si="198"/>
        <v>0</v>
      </c>
      <c r="L69" s="84">
        <f t="shared" si="199"/>
        <v>0</v>
      </c>
      <c r="M69" s="84">
        <f t="shared" si="200"/>
        <v>0</v>
      </c>
      <c r="N69" s="84">
        <f t="shared" si="201"/>
        <v>0</v>
      </c>
      <c r="O69" s="84">
        <f t="shared" si="202"/>
        <v>0</v>
      </c>
      <c r="P69" s="84">
        <f t="shared" si="203"/>
        <v>0</v>
      </c>
      <c r="Q69" s="84">
        <f t="shared" si="204"/>
        <v>0</v>
      </c>
      <c r="R69" s="84">
        <f t="shared" si="205"/>
        <v>0</v>
      </c>
      <c r="S69" s="84">
        <f t="shared" si="206"/>
        <v>0</v>
      </c>
      <c r="T69" s="84">
        <f t="shared" si="207"/>
        <v>0</v>
      </c>
      <c r="U69" s="84">
        <f t="shared" si="208"/>
        <v>0</v>
      </c>
      <c r="V69" s="84">
        <f t="shared" si="209"/>
        <v>0</v>
      </c>
      <c r="W69" s="84">
        <f t="shared" si="210"/>
        <v>0</v>
      </c>
      <c r="X69" s="84">
        <f t="shared" si="211"/>
        <v>0</v>
      </c>
      <c r="Y69" s="84">
        <f t="shared" si="212"/>
        <v>0</v>
      </c>
      <c r="Z69" s="84">
        <f t="shared" si="213"/>
        <v>0</v>
      </c>
      <c r="AA69" s="84">
        <f t="shared" si="214"/>
        <v>0</v>
      </c>
      <c r="AB69" s="84">
        <f t="shared" si="215"/>
        <v>0</v>
      </c>
      <c r="AC69" s="84">
        <f t="shared" si="216"/>
        <v>0</v>
      </c>
      <c r="AD69" s="84">
        <f t="shared" si="217"/>
        <v>0</v>
      </c>
      <c r="AE69" s="84">
        <f t="shared" si="218"/>
        <v>0</v>
      </c>
      <c r="AF69" s="84">
        <f t="shared" si="219"/>
        <v>0</v>
      </c>
      <c r="AG69" s="84">
        <f t="shared" si="220"/>
        <v>0</v>
      </c>
      <c r="AH69" s="84">
        <f t="shared" si="221"/>
        <v>0</v>
      </c>
      <c r="AI69" s="84">
        <f t="shared" si="222"/>
        <v>0</v>
      </c>
      <c r="AJ69" s="84">
        <f t="shared" si="223"/>
        <v>0</v>
      </c>
      <c r="AK69" s="84">
        <f t="shared" si="224"/>
        <v>0</v>
      </c>
      <c r="AL69" s="84">
        <f t="shared" si="225"/>
        <v>0</v>
      </c>
      <c r="AM69" s="84">
        <f t="shared" si="226"/>
        <v>0</v>
      </c>
      <c r="AN69" s="84">
        <f t="shared" si="227"/>
        <v>0</v>
      </c>
      <c r="AO69" s="84">
        <f t="shared" si="228"/>
        <v>0</v>
      </c>
      <c r="AP69" s="84">
        <f t="shared" si="229"/>
        <v>0</v>
      </c>
      <c r="AQ69" s="84">
        <f t="shared" si="230"/>
        <v>0</v>
      </c>
      <c r="AR69" s="84">
        <f t="shared" si="231"/>
        <v>0</v>
      </c>
      <c r="AS69" s="84">
        <f t="shared" si="232"/>
        <v>0</v>
      </c>
      <c r="AT69" s="84">
        <f t="shared" si="233"/>
        <v>0</v>
      </c>
      <c r="AU69" s="84">
        <f t="shared" si="234"/>
        <v>0</v>
      </c>
      <c r="AV69" s="84">
        <f t="shared" si="235"/>
        <v>0</v>
      </c>
      <c r="AW69" s="84">
        <f t="shared" si="236"/>
        <v>0</v>
      </c>
      <c r="AX69" s="84">
        <f t="shared" si="237"/>
        <v>0</v>
      </c>
      <c r="AY69" s="84">
        <f t="shared" si="238"/>
        <v>0</v>
      </c>
      <c r="AZ69" s="84">
        <f t="shared" si="239"/>
        <v>0</v>
      </c>
      <c r="BA69" s="84">
        <f t="shared" si="240"/>
        <v>0</v>
      </c>
      <c r="BB69" s="84">
        <f t="shared" si="241"/>
        <v>0</v>
      </c>
      <c r="BC69" s="84">
        <f t="shared" si="242"/>
        <v>0</v>
      </c>
      <c r="BD69" s="84">
        <f t="shared" si="243"/>
        <v>0</v>
      </c>
      <c r="BE69" s="84">
        <f t="shared" si="244"/>
        <v>0</v>
      </c>
      <c r="BF69" s="84">
        <f t="shared" si="245"/>
        <v>0</v>
      </c>
      <c r="BG69" s="84">
        <f t="shared" si="246"/>
        <v>0</v>
      </c>
      <c r="BH69" s="84">
        <f t="shared" si="247"/>
        <v>0</v>
      </c>
      <c r="BI69" s="84">
        <f t="shared" si="248"/>
        <v>0</v>
      </c>
      <c r="BJ69" s="84">
        <f t="shared" si="249"/>
        <v>0</v>
      </c>
      <c r="BK69" s="84">
        <f t="shared" si="250"/>
        <v>0</v>
      </c>
      <c r="BL69" s="84">
        <f t="shared" si="251"/>
        <v>0</v>
      </c>
      <c r="BM69" s="84">
        <f t="shared" si="252"/>
        <v>0</v>
      </c>
      <c r="BN69" s="84">
        <f t="shared" si="253"/>
        <v>0</v>
      </c>
      <c r="BO69" s="84">
        <f t="shared" si="254"/>
        <v>0</v>
      </c>
      <c r="BP69" s="84">
        <f t="shared" si="255"/>
        <v>0</v>
      </c>
      <c r="BQ69" s="84">
        <f t="shared" si="256"/>
        <v>0</v>
      </c>
      <c r="BR69" s="84">
        <f t="shared" si="257"/>
        <v>0</v>
      </c>
      <c r="BS69" s="84">
        <f t="shared" si="258"/>
        <v>0</v>
      </c>
      <c r="BT69" s="84">
        <f t="shared" si="259"/>
        <v>0</v>
      </c>
      <c r="BU69" s="84">
        <f t="shared" si="260"/>
        <v>0</v>
      </c>
      <c r="BV69" s="84">
        <f t="shared" si="261"/>
        <v>0</v>
      </c>
      <c r="BW69" s="84">
        <f t="shared" si="262"/>
        <v>0</v>
      </c>
      <c r="BX69" s="84">
        <f t="shared" si="263"/>
        <v>0</v>
      </c>
      <c r="BY69" s="84">
        <f t="shared" si="264"/>
        <v>0</v>
      </c>
      <c r="BZ69" s="84">
        <f t="shared" si="265"/>
        <v>0</v>
      </c>
      <c r="CA69" s="84">
        <f t="shared" si="266"/>
        <v>0</v>
      </c>
      <c r="CB69" s="84">
        <f t="shared" si="267"/>
        <v>0</v>
      </c>
      <c r="CC69" s="84">
        <f t="shared" si="268"/>
        <v>0</v>
      </c>
      <c r="CD69" s="84">
        <f t="shared" si="269"/>
        <v>0</v>
      </c>
      <c r="CE69" s="84">
        <f t="shared" si="270"/>
        <v>0</v>
      </c>
      <c r="CF69" s="84">
        <f t="shared" si="271"/>
        <v>0</v>
      </c>
      <c r="CG69" s="84">
        <f t="shared" si="272"/>
        <v>0</v>
      </c>
      <c r="CH69" s="84">
        <f t="shared" si="273"/>
        <v>0</v>
      </c>
      <c r="CI69" s="84">
        <f t="shared" si="274"/>
        <v>0</v>
      </c>
      <c r="CJ69" s="84">
        <f t="shared" si="275"/>
        <v>0</v>
      </c>
      <c r="CK69" s="84">
        <f t="shared" si="276"/>
        <v>0</v>
      </c>
      <c r="CL69" s="84">
        <f t="shared" si="277"/>
        <v>0</v>
      </c>
      <c r="CM69" s="84">
        <f t="shared" si="278"/>
        <v>0</v>
      </c>
      <c r="CN69" s="84">
        <f t="shared" si="279"/>
        <v>0</v>
      </c>
      <c r="CO69" s="84">
        <f t="shared" si="280"/>
        <v>0</v>
      </c>
      <c r="CP69" s="84">
        <f t="shared" si="281"/>
        <v>0</v>
      </c>
      <c r="CQ69" s="84">
        <f t="shared" si="282"/>
        <v>0</v>
      </c>
      <c r="CR69" s="84">
        <f t="shared" si="283"/>
        <v>0</v>
      </c>
      <c r="CS69" s="84">
        <f t="shared" si="284"/>
        <v>0</v>
      </c>
      <c r="CT69" s="84">
        <f t="shared" si="285"/>
        <v>0</v>
      </c>
      <c r="CU69" s="84">
        <f t="shared" si="286"/>
        <v>0</v>
      </c>
      <c r="CV69" s="84">
        <f t="shared" si="287"/>
        <v>0</v>
      </c>
      <c r="CW69" s="84">
        <f t="shared" si="288"/>
        <v>0</v>
      </c>
      <c r="CX69" s="84">
        <f t="shared" si="289"/>
        <v>0</v>
      </c>
    </row>
    <row r="70" spans="1:102" ht="14.25">
      <c r="A70" s="78">
        <f t="shared" si="97"/>
        <v>59</v>
      </c>
      <c r="B70" s="79"/>
      <c r="C70" s="80"/>
      <c r="D70" s="81"/>
      <c r="E70" s="82"/>
      <c r="F70" s="83"/>
      <c r="G70" s="84">
        <f t="shared" si="194"/>
        <v>0</v>
      </c>
      <c r="H70" s="84">
        <f t="shared" si="195"/>
        <v>0</v>
      </c>
      <c r="I70" s="84">
        <f t="shared" si="196"/>
        <v>0</v>
      </c>
      <c r="J70" s="84">
        <f t="shared" si="197"/>
        <v>0</v>
      </c>
      <c r="K70" s="84">
        <f t="shared" si="198"/>
        <v>0</v>
      </c>
      <c r="L70" s="84">
        <f t="shared" si="199"/>
        <v>0</v>
      </c>
      <c r="M70" s="84">
        <f t="shared" si="200"/>
        <v>0</v>
      </c>
      <c r="N70" s="84">
        <f t="shared" si="201"/>
        <v>0</v>
      </c>
      <c r="O70" s="84">
        <f t="shared" si="202"/>
        <v>0</v>
      </c>
      <c r="P70" s="84">
        <f t="shared" si="203"/>
        <v>0</v>
      </c>
      <c r="Q70" s="84">
        <f t="shared" si="204"/>
        <v>0</v>
      </c>
      <c r="R70" s="84">
        <f t="shared" si="205"/>
        <v>0</v>
      </c>
      <c r="S70" s="84">
        <f t="shared" si="206"/>
        <v>0</v>
      </c>
      <c r="T70" s="84">
        <f t="shared" si="207"/>
        <v>0</v>
      </c>
      <c r="U70" s="84">
        <f t="shared" si="208"/>
        <v>0</v>
      </c>
      <c r="V70" s="84">
        <f t="shared" si="209"/>
        <v>0</v>
      </c>
      <c r="W70" s="84">
        <f t="shared" si="210"/>
        <v>0</v>
      </c>
      <c r="X70" s="84">
        <f t="shared" si="211"/>
        <v>0</v>
      </c>
      <c r="Y70" s="84">
        <f t="shared" si="212"/>
        <v>0</v>
      </c>
      <c r="Z70" s="84">
        <f t="shared" si="213"/>
        <v>0</v>
      </c>
      <c r="AA70" s="84">
        <f t="shared" si="214"/>
        <v>0</v>
      </c>
      <c r="AB70" s="84">
        <f t="shared" si="215"/>
        <v>0</v>
      </c>
      <c r="AC70" s="84">
        <f t="shared" si="216"/>
        <v>0</v>
      </c>
      <c r="AD70" s="84">
        <f t="shared" si="217"/>
        <v>0</v>
      </c>
      <c r="AE70" s="84">
        <f t="shared" si="218"/>
        <v>0</v>
      </c>
      <c r="AF70" s="84">
        <f t="shared" si="219"/>
        <v>0</v>
      </c>
      <c r="AG70" s="84">
        <f t="shared" si="220"/>
        <v>0</v>
      </c>
      <c r="AH70" s="84">
        <f t="shared" si="221"/>
        <v>0</v>
      </c>
      <c r="AI70" s="84">
        <f t="shared" si="222"/>
        <v>0</v>
      </c>
      <c r="AJ70" s="84">
        <f t="shared" si="223"/>
        <v>0</v>
      </c>
      <c r="AK70" s="84">
        <f t="shared" si="224"/>
        <v>0</v>
      </c>
      <c r="AL70" s="84">
        <f t="shared" si="225"/>
        <v>0</v>
      </c>
      <c r="AM70" s="84">
        <f t="shared" si="226"/>
        <v>0</v>
      </c>
      <c r="AN70" s="84">
        <f t="shared" si="227"/>
        <v>0</v>
      </c>
      <c r="AO70" s="84">
        <f t="shared" si="228"/>
        <v>0</v>
      </c>
      <c r="AP70" s="84">
        <f t="shared" si="229"/>
        <v>0</v>
      </c>
      <c r="AQ70" s="84">
        <f t="shared" si="230"/>
        <v>0</v>
      </c>
      <c r="AR70" s="84">
        <f t="shared" si="231"/>
        <v>0</v>
      </c>
      <c r="AS70" s="84">
        <f t="shared" si="232"/>
        <v>0</v>
      </c>
      <c r="AT70" s="84">
        <f t="shared" si="233"/>
        <v>0</v>
      </c>
      <c r="AU70" s="84">
        <f t="shared" si="234"/>
        <v>0</v>
      </c>
      <c r="AV70" s="84">
        <f t="shared" si="235"/>
        <v>0</v>
      </c>
      <c r="AW70" s="84">
        <f t="shared" si="236"/>
        <v>0</v>
      </c>
      <c r="AX70" s="84">
        <f t="shared" si="237"/>
        <v>0</v>
      </c>
      <c r="AY70" s="84">
        <f t="shared" si="238"/>
        <v>0</v>
      </c>
      <c r="AZ70" s="84">
        <f t="shared" si="239"/>
        <v>0</v>
      </c>
      <c r="BA70" s="84">
        <f t="shared" si="240"/>
        <v>0</v>
      </c>
      <c r="BB70" s="84">
        <f t="shared" si="241"/>
        <v>0</v>
      </c>
      <c r="BC70" s="84">
        <f t="shared" si="242"/>
        <v>0</v>
      </c>
      <c r="BD70" s="84">
        <f t="shared" si="243"/>
        <v>0</v>
      </c>
      <c r="BE70" s="84">
        <f t="shared" si="244"/>
        <v>0</v>
      </c>
      <c r="BF70" s="84">
        <f t="shared" si="245"/>
        <v>0</v>
      </c>
      <c r="BG70" s="84">
        <f t="shared" si="246"/>
        <v>0</v>
      </c>
      <c r="BH70" s="84">
        <f t="shared" si="247"/>
        <v>0</v>
      </c>
      <c r="BI70" s="84">
        <f t="shared" si="248"/>
        <v>0</v>
      </c>
      <c r="BJ70" s="84">
        <f t="shared" si="249"/>
        <v>0</v>
      </c>
      <c r="BK70" s="84">
        <f t="shared" si="250"/>
        <v>0</v>
      </c>
      <c r="BL70" s="84">
        <f t="shared" si="251"/>
        <v>0</v>
      </c>
      <c r="BM70" s="84">
        <f t="shared" si="252"/>
        <v>0</v>
      </c>
      <c r="BN70" s="84">
        <f t="shared" si="253"/>
        <v>0</v>
      </c>
      <c r="BO70" s="84">
        <f t="shared" si="254"/>
        <v>0</v>
      </c>
      <c r="BP70" s="84">
        <f t="shared" si="255"/>
        <v>0</v>
      </c>
      <c r="BQ70" s="84">
        <f t="shared" si="256"/>
        <v>0</v>
      </c>
      <c r="BR70" s="84">
        <f t="shared" si="257"/>
        <v>0</v>
      </c>
      <c r="BS70" s="84">
        <f t="shared" si="258"/>
        <v>0</v>
      </c>
      <c r="BT70" s="84">
        <f t="shared" si="259"/>
        <v>0</v>
      </c>
      <c r="BU70" s="84">
        <f t="shared" si="260"/>
        <v>0</v>
      </c>
      <c r="BV70" s="84">
        <f t="shared" si="261"/>
        <v>0</v>
      </c>
      <c r="BW70" s="84">
        <f t="shared" si="262"/>
        <v>0</v>
      </c>
      <c r="BX70" s="84">
        <f t="shared" si="263"/>
        <v>0</v>
      </c>
      <c r="BY70" s="84">
        <f t="shared" si="264"/>
        <v>0</v>
      </c>
      <c r="BZ70" s="84">
        <f t="shared" si="265"/>
        <v>0</v>
      </c>
      <c r="CA70" s="84">
        <f t="shared" si="266"/>
        <v>0</v>
      </c>
      <c r="CB70" s="84">
        <f t="shared" si="267"/>
        <v>0</v>
      </c>
      <c r="CC70" s="84">
        <f t="shared" si="268"/>
        <v>0</v>
      </c>
      <c r="CD70" s="84">
        <f t="shared" si="269"/>
        <v>0</v>
      </c>
      <c r="CE70" s="84">
        <f t="shared" si="270"/>
        <v>0</v>
      </c>
      <c r="CF70" s="84">
        <f t="shared" si="271"/>
        <v>0</v>
      </c>
      <c r="CG70" s="84">
        <f t="shared" si="272"/>
        <v>0</v>
      </c>
      <c r="CH70" s="84">
        <f t="shared" si="273"/>
        <v>0</v>
      </c>
      <c r="CI70" s="84">
        <f t="shared" si="274"/>
        <v>0</v>
      </c>
      <c r="CJ70" s="84">
        <f t="shared" si="275"/>
        <v>0</v>
      </c>
      <c r="CK70" s="84">
        <f t="shared" si="276"/>
        <v>0</v>
      </c>
      <c r="CL70" s="84">
        <f t="shared" si="277"/>
        <v>0</v>
      </c>
      <c r="CM70" s="84">
        <f t="shared" si="278"/>
        <v>0</v>
      </c>
      <c r="CN70" s="84">
        <f t="shared" si="279"/>
        <v>0</v>
      </c>
      <c r="CO70" s="84">
        <f t="shared" si="280"/>
        <v>0</v>
      </c>
      <c r="CP70" s="84">
        <f t="shared" si="281"/>
        <v>0</v>
      </c>
      <c r="CQ70" s="84">
        <f t="shared" si="282"/>
        <v>0</v>
      </c>
      <c r="CR70" s="84">
        <f t="shared" si="283"/>
        <v>0</v>
      </c>
      <c r="CS70" s="84">
        <f t="shared" si="284"/>
        <v>0</v>
      </c>
      <c r="CT70" s="84">
        <f t="shared" si="285"/>
        <v>0</v>
      </c>
      <c r="CU70" s="84">
        <f t="shared" si="286"/>
        <v>0</v>
      </c>
      <c r="CV70" s="84">
        <f t="shared" si="287"/>
        <v>0</v>
      </c>
      <c r="CW70" s="84">
        <f t="shared" si="288"/>
        <v>0</v>
      </c>
      <c r="CX70" s="84">
        <f t="shared" si="289"/>
        <v>0</v>
      </c>
    </row>
    <row r="71" spans="1:102" ht="14.25">
      <c r="A71" s="78">
        <f t="shared" si="97"/>
        <v>60</v>
      </c>
      <c r="B71" s="79"/>
      <c r="C71" s="80"/>
      <c r="D71" s="81"/>
      <c r="E71" s="82"/>
      <c r="F71" s="83"/>
      <c r="G71" s="84">
        <f t="shared" si="194"/>
        <v>0</v>
      </c>
      <c r="H71" s="84">
        <f t="shared" si="195"/>
        <v>0</v>
      </c>
      <c r="I71" s="84">
        <f t="shared" si="196"/>
        <v>0</v>
      </c>
      <c r="J71" s="84">
        <f t="shared" si="197"/>
        <v>0</v>
      </c>
      <c r="K71" s="84">
        <f t="shared" si="198"/>
        <v>0</v>
      </c>
      <c r="L71" s="84">
        <f t="shared" si="199"/>
        <v>0</v>
      </c>
      <c r="M71" s="84">
        <f t="shared" si="200"/>
        <v>0</v>
      </c>
      <c r="N71" s="84">
        <f t="shared" si="201"/>
        <v>0</v>
      </c>
      <c r="O71" s="84">
        <f t="shared" si="202"/>
        <v>0</v>
      </c>
      <c r="P71" s="84">
        <f t="shared" si="203"/>
        <v>0</v>
      </c>
      <c r="Q71" s="84">
        <f t="shared" si="204"/>
        <v>0</v>
      </c>
      <c r="R71" s="84">
        <f t="shared" si="205"/>
        <v>0</v>
      </c>
      <c r="S71" s="84">
        <f t="shared" si="206"/>
        <v>0</v>
      </c>
      <c r="T71" s="84">
        <f t="shared" si="207"/>
        <v>0</v>
      </c>
      <c r="U71" s="84">
        <f t="shared" si="208"/>
        <v>0</v>
      </c>
      <c r="V71" s="84">
        <f t="shared" si="209"/>
        <v>0</v>
      </c>
      <c r="W71" s="84">
        <f t="shared" si="210"/>
        <v>0</v>
      </c>
      <c r="X71" s="84">
        <f t="shared" si="211"/>
        <v>0</v>
      </c>
      <c r="Y71" s="84">
        <f t="shared" si="212"/>
        <v>0</v>
      </c>
      <c r="Z71" s="84">
        <f t="shared" si="213"/>
        <v>0</v>
      </c>
      <c r="AA71" s="84">
        <f t="shared" si="214"/>
        <v>0</v>
      </c>
      <c r="AB71" s="84">
        <f t="shared" si="215"/>
        <v>0</v>
      </c>
      <c r="AC71" s="84">
        <f t="shared" si="216"/>
        <v>0</v>
      </c>
      <c r="AD71" s="84">
        <f t="shared" si="217"/>
        <v>0</v>
      </c>
      <c r="AE71" s="84">
        <f t="shared" si="218"/>
        <v>0</v>
      </c>
      <c r="AF71" s="84">
        <f t="shared" si="219"/>
        <v>0</v>
      </c>
      <c r="AG71" s="84">
        <f t="shared" si="220"/>
        <v>0</v>
      </c>
      <c r="AH71" s="84">
        <f t="shared" si="221"/>
        <v>0</v>
      </c>
      <c r="AI71" s="84">
        <f t="shared" si="222"/>
        <v>0</v>
      </c>
      <c r="AJ71" s="84">
        <f t="shared" si="223"/>
        <v>0</v>
      </c>
      <c r="AK71" s="84">
        <f t="shared" si="224"/>
        <v>0</v>
      </c>
      <c r="AL71" s="84">
        <f t="shared" si="225"/>
        <v>0</v>
      </c>
      <c r="AM71" s="84">
        <f t="shared" si="226"/>
        <v>0</v>
      </c>
      <c r="AN71" s="84">
        <f t="shared" si="227"/>
        <v>0</v>
      </c>
      <c r="AO71" s="84">
        <f t="shared" si="228"/>
        <v>0</v>
      </c>
      <c r="AP71" s="84">
        <f t="shared" si="229"/>
        <v>0</v>
      </c>
      <c r="AQ71" s="84">
        <f t="shared" si="230"/>
        <v>0</v>
      </c>
      <c r="AR71" s="84">
        <f t="shared" si="231"/>
        <v>0</v>
      </c>
      <c r="AS71" s="84">
        <f t="shared" si="232"/>
        <v>0</v>
      </c>
      <c r="AT71" s="84">
        <f t="shared" si="233"/>
        <v>0</v>
      </c>
      <c r="AU71" s="84">
        <f t="shared" si="234"/>
        <v>0</v>
      </c>
      <c r="AV71" s="84">
        <f t="shared" si="235"/>
        <v>0</v>
      </c>
      <c r="AW71" s="84">
        <f t="shared" si="236"/>
        <v>0</v>
      </c>
      <c r="AX71" s="84">
        <f t="shared" si="237"/>
        <v>0</v>
      </c>
      <c r="AY71" s="84">
        <f t="shared" si="238"/>
        <v>0</v>
      </c>
      <c r="AZ71" s="84">
        <f t="shared" si="239"/>
        <v>0</v>
      </c>
      <c r="BA71" s="84">
        <f t="shared" si="240"/>
        <v>0</v>
      </c>
      <c r="BB71" s="84">
        <f t="shared" si="241"/>
        <v>0</v>
      </c>
      <c r="BC71" s="84">
        <f t="shared" si="242"/>
        <v>0</v>
      </c>
      <c r="BD71" s="84">
        <f t="shared" si="243"/>
        <v>0</v>
      </c>
      <c r="BE71" s="84">
        <f t="shared" si="244"/>
        <v>0</v>
      </c>
      <c r="BF71" s="84">
        <f t="shared" si="245"/>
        <v>0</v>
      </c>
      <c r="BG71" s="84">
        <f t="shared" si="246"/>
        <v>0</v>
      </c>
      <c r="BH71" s="84">
        <f t="shared" si="247"/>
        <v>0</v>
      </c>
      <c r="BI71" s="84">
        <f t="shared" si="248"/>
        <v>0</v>
      </c>
      <c r="BJ71" s="84">
        <f t="shared" si="249"/>
        <v>0</v>
      </c>
      <c r="BK71" s="84">
        <f t="shared" si="250"/>
        <v>0</v>
      </c>
      <c r="BL71" s="84">
        <f t="shared" si="251"/>
        <v>0</v>
      </c>
      <c r="BM71" s="84">
        <f t="shared" si="252"/>
        <v>0</v>
      </c>
      <c r="BN71" s="84">
        <f t="shared" si="253"/>
        <v>0</v>
      </c>
      <c r="BO71" s="84">
        <f t="shared" si="254"/>
        <v>0</v>
      </c>
      <c r="BP71" s="84">
        <f t="shared" si="255"/>
        <v>0</v>
      </c>
      <c r="BQ71" s="84">
        <f t="shared" si="256"/>
        <v>0</v>
      </c>
      <c r="BR71" s="84">
        <f t="shared" si="257"/>
        <v>0</v>
      </c>
      <c r="BS71" s="84">
        <f t="shared" si="258"/>
        <v>0</v>
      </c>
      <c r="BT71" s="84">
        <f t="shared" si="259"/>
        <v>0</v>
      </c>
      <c r="BU71" s="84">
        <f t="shared" si="260"/>
        <v>0</v>
      </c>
      <c r="BV71" s="84">
        <f t="shared" si="261"/>
        <v>0</v>
      </c>
      <c r="BW71" s="84">
        <f t="shared" si="262"/>
        <v>0</v>
      </c>
      <c r="BX71" s="84">
        <f t="shared" si="263"/>
        <v>0</v>
      </c>
      <c r="BY71" s="84">
        <f t="shared" si="264"/>
        <v>0</v>
      </c>
      <c r="BZ71" s="84">
        <f t="shared" si="265"/>
        <v>0</v>
      </c>
      <c r="CA71" s="84">
        <f t="shared" si="266"/>
        <v>0</v>
      </c>
      <c r="CB71" s="84">
        <f t="shared" si="267"/>
        <v>0</v>
      </c>
      <c r="CC71" s="84">
        <f t="shared" si="268"/>
        <v>0</v>
      </c>
      <c r="CD71" s="84">
        <f t="shared" si="269"/>
        <v>0</v>
      </c>
      <c r="CE71" s="84">
        <f t="shared" si="270"/>
        <v>0</v>
      </c>
      <c r="CF71" s="84">
        <f t="shared" si="271"/>
        <v>0</v>
      </c>
      <c r="CG71" s="84">
        <f t="shared" si="272"/>
        <v>0</v>
      </c>
      <c r="CH71" s="84">
        <f t="shared" si="273"/>
        <v>0</v>
      </c>
      <c r="CI71" s="84">
        <f t="shared" si="274"/>
        <v>0</v>
      </c>
      <c r="CJ71" s="84">
        <f t="shared" si="275"/>
        <v>0</v>
      </c>
      <c r="CK71" s="84">
        <f t="shared" si="276"/>
        <v>0</v>
      </c>
      <c r="CL71" s="84">
        <f t="shared" si="277"/>
        <v>0</v>
      </c>
      <c r="CM71" s="84">
        <f t="shared" si="278"/>
        <v>0</v>
      </c>
      <c r="CN71" s="84">
        <f t="shared" si="279"/>
        <v>0</v>
      </c>
      <c r="CO71" s="84">
        <f t="shared" si="280"/>
        <v>0</v>
      </c>
      <c r="CP71" s="84">
        <f t="shared" si="281"/>
        <v>0</v>
      </c>
      <c r="CQ71" s="84">
        <f t="shared" si="282"/>
        <v>0</v>
      </c>
      <c r="CR71" s="84">
        <f t="shared" si="283"/>
        <v>0</v>
      </c>
      <c r="CS71" s="84">
        <f t="shared" si="284"/>
        <v>0</v>
      </c>
      <c r="CT71" s="84">
        <f t="shared" si="285"/>
        <v>0</v>
      </c>
      <c r="CU71" s="84">
        <f t="shared" si="286"/>
        <v>0</v>
      </c>
      <c r="CV71" s="84">
        <f t="shared" si="287"/>
        <v>0</v>
      </c>
      <c r="CW71" s="84">
        <f t="shared" si="288"/>
        <v>0</v>
      </c>
      <c r="CX71" s="84">
        <f t="shared" si="289"/>
        <v>0</v>
      </c>
    </row>
    <row r="72" spans="1:102" ht="14.25">
      <c r="A72" s="78">
        <f t="shared" si="97"/>
        <v>61</v>
      </c>
      <c r="B72" s="79"/>
      <c r="C72" s="80"/>
      <c r="D72" s="81"/>
      <c r="E72" s="82"/>
      <c r="F72" s="83"/>
      <c r="G72" s="84">
        <f t="shared" si="194"/>
        <v>0</v>
      </c>
      <c r="H72" s="84">
        <f t="shared" si="195"/>
        <v>0</v>
      </c>
      <c r="I72" s="84">
        <f t="shared" si="196"/>
        <v>0</v>
      </c>
      <c r="J72" s="84">
        <f t="shared" si="197"/>
        <v>0</v>
      </c>
      <c r="K72" s="84">
        <f t="shared" si="198"/>
        <v>0</v>
      </c>
      <c r="L72" s="84">
        <f t="shared" si="199"/>
        <v>0</v>
      </c>
      <c r="M72" s="84">
        <f t="shared" si="200"/>
        <v>0</v>
      </c>
      <c r="N72" s="84">
        <f t="shared" si="201"/>
        <v>0</v>
      </c>
      <c r="O72" s="84">
        <f t="shared" si="202"/>
        <v>0</v>
      </c>
      <c r="P72" s="84">
        <f t="shared" si="203"/>
        <v>0</v>
      </c>
      <c r="Q72" s="84">
        <f t="shared" si="204"/>
        <v>0</v>
      </c>
      <c r="R72" s="84">
        <f t="shared" si="205"/>
        <v>0</v>
      </c>
      <c r="S72" s="84">
        <f t="shared" si="206"/>
        <v>0</v>
      </c>
      <c r="T72" s="84">
        <f t="shared" si="207"/>
        <v>0</v>
      </c>
      <c r="U72" s="84">
        <f t="shared" si="208"/>
        <v>0</v>
      </c>
      <c r="V72" s="84">
        <f t="shared" si="209"/>
        <v>0</v>
      </c>
      <c r="W72" s="84">
        <f t="shared" si="210"/>
        <v>0</v>
      </c>
      <c r="X72" s="84">
        <f t="shared" si="211"/>
        <v>0</v>
      </c>
      <c r="Y72" s="84">
        <f t="shared" si="212"/>
        <v>0</v>
      </c>
      <c r="Z72" s="84">
        <f t="shared" si="213"/>
        <v>0</v>
      </c>
      <c r="AA72" s="84">
        <f t="shared" si="214"/>
        <v>0</v>
      </c>
      <c r="AB72" s="84">
        <f t="shared" si="215"/>
        <v>0</v>
      </c>
      <c r="AC72" s="84">
        <f t="shared" si="216"/>
        <v>0</v>
      </c>
      <c r="AD72" s="84">
        <f t="shared" si="217"/>
        <v>0</v>
      </c>
      <c r="AE72" s="84">
        <f t="shared" si="218"/>
        <v>0</v>
      </c>
      <c r="AF72" s="84">
        <f t="shared" si="219"/>
        <v>0</v>
      </c>
      <c r="AG72" s="84">
        <f t="shared" si="220"/>
        <v>0</v>
      </c>
      <c r="AH72" s="84">
        <f t="shared" si="221"/>
        <v>0</v>
      </c>
      <c r="AI72" s="84">
        <f t="shared" si="222"/>
        <v>0</v>
      </c>
      <c r="AJ72" s="84">
        <f t="shared" si="223"/>
        <v>0</v>
      </c>
      <c r="AK72" s="84">
        <f t="shared" si="224"/>
        <v>0</v>
      </c>
      <c r="AL72" s="84">
        <f t="shared" si="225"/>
        <v>0</v>
      </c>
      <c r="AM72" s="84">
        <f t="shared" si="226"/>
        <v>0</v>
      </c>
      <c r="AN72" s="84">
        <f t="shared" si="227"/>
        <v>0</v>
      </c>
      <c r="AO72" s="84">
        <f t="shared" si="228"/>
        <v>0</v>
      </c>
      <c r="AP72" s="84">
        <f t="shared" si="229"/>
        <v>0</v>
      </c>
      <c r="AQ72" s="84">
        <f t="shared" si="230"/>
        <v>0</v>
      </c>
      <c r="AR72" s="84">
        <f t="shared" si="231"/>
        <v>0</v>
      </c>
      <c r="AS72" s="84">
        <f t="shared" si="232"/>
        <v>0</v>
      </c>
      <c r="AT72" s="84">
        <f t="shared" si="233"/>
        <v>0</v>
      </c>
      <c r="AU72" s="84">
        <f t="shared" si="234"/>
        <v>0</v>
      </c>
      <c r="AV72" s="84">
        <f t="shared" si="235"/>
        <v>0</v>
      </c>
      <c r="AW72" s="84">
        <f t="shared" si="236"/>
        <v>0</v>
      </c>
      <c r="AX72" s="84">
        <f t="shared" si="237"/>
        <v>0</v>
      </c>
      <c r="AY72" s="84">
        <f t="shared" si="238"/>
        <v>0</v>
      </c>
      <c r="AZ72" s="84">
        <f t="shared" si="239"/>
        <v>0</v>
      </c>
      <c r="BA72" s="84">
        <f t="shared" si="240"/>
        <v>0</v>
      </c>
      <c r="BB72" s="84">
        <f t="shared" si="241"/>
        <v>0</v>
      </c>
      <c r="BC72" s="84">
        <f t="shared" si="242"/>
        <v>0</v>
      </c>
      <c r="BD72" s="84">
        <f t="shared" si="243"/>
        <v>0</v>
      </c>
      <c r="BE72" s="84">
        <f t="shared" si="244"/>
        <v>0</v>
      </c>
      <c r="BF72" s="84">
        <f t="shared" si="245"/>
        <v>0</v>
      </c>
      <c r="BG72" s="84">
        <f t="shared" si="246"/>
        <v>0</v>
      </c>
      <c r="BH72" s="84">
        <f t="shared" si="247"/>
        <v>0</v>
      </c>
      <c r="BI72" s="84">
        <f t="shared" si="248"/>
        <v>0</v>
      </c>
      <c r="BJ72" s="84">
        <f t="shared" si="249"/>
        <v>0</v>
      </c>
      <c r="BK72" s="84">
        <f t="shared" si="250"/>
        <v>0</v>
      </c>
      <c r="BL72" s="84">
        <f t="shared" si="251"/>
        <v>0</v>
      </c>
      <c r="BM72" s="84">
        <f t="shared" si="252"/>
        <v>0</v>
      </c>
      <c r="BN72" s="84">
        <f t="shared" si="253"/>
        <v>0</v>
      </c>
      <c r="BO72" s="84">
        <f t="shared" si="254"/>
        <v>0</v>
      </c>
      <c r="BP72" s="84">
        <f t="shared" si="255"/>
        <v>0</v>
      </c>
      <c r="BQ72" s="84">
        <f t="shared" si="256"/>
        <v>0</v>
      </c>
      <c r="BR72" s="84">
        <f t="shared" si="257"/>
        <v>0</v>
      </c>
      <c r="BS72" s="84">
        <f t="shared" si="258"/>
        <v>0</v>
      </c>
      <c r="BT72" s="84">
        <f t="shared" si="259"/>
        <v>0</v>
      </c>
      <c r="BU72" s="84">
        <f t="shared" si="260"/>
        <v>0</v>
      </c>
      <c r="BV72" s="84">
        <f t="shared" si="261"/>
        <v>0</v>
      </c>
      <c r="BW72" s="84">
        <f t="shared" si="262"/>
        <v>0</v>
      </c>
      <c r="BX72" s="84">
        <f t="shared" si="263"/>
        <v>0</v>
      </c>
      <c r="BY72" s="84">
        <f t="shared" si="264"/>
        <v>0</v>
      </c>
      <c r="BZ72" s="84">
        <f t="shared" si="265"/>
        <v>0</v>
      </c>
      <c r="CA72" s="84">
        <f t="shared" si="266"/>
        <v>0</v>
      </c>
      <c r="CB72" s="84">
        <f t="shared" si="267"/>
        <v>0</v>
      </c>
      <c r="CC72" s="84">
        <f t="shared" si="268"/>
        <v>0</v>
      </c>
      <c r="CD72" s="84">
        <f t="shared" si="269"/>
        <v>0</v>
      </c>
      <c r="CE72" s="84">
        <f t="shared" si="270"/>
        <v>0</v>
      </c>
      <c r="CF72" s="84">
        <f t="shared" si="271"/>
        <v>0</v>
      </c>
      <c r="CG72" s="84">
        <f t="shared" si="272"/>
        <v>0</v>
      </c>
      <c r="CH72" s="84">
        <f t="shared" si="273"/>
        <v>0</v>
      </c>
      <c r="CI72" s="84">
        <f t="shared" si="274"/>
        <v>0</v>
      </c>
      <c r="CJ72" s="84">
        <f t="shared" si="275"/>
        <v>0</v>
      </c>
      <c r="CK72" s="84">
        <f t="shared" si="276"/>
        <v>0</v>
      </c>
      <c r="CL72" s="84">
        <f t="shared" si="277"/>
        <v>0</v>
      </c>
      <c r="CM72" s="84">
        <f t="shared" si="278"/>
        <v>0</v>
      </c>
      <c r="CN72" s="84">
        <f t="shared" si="279"/>
        <v>0</v>
      </c>
      <c r="CO72" s="84">
        <f t="shared" si="280"/>
        <v>0</v>
      </c>
      <c r="CP72" s="84">
        <f t="shared" si="281"/>
        <v>0</v>
      </c>
      <c r="CQ72" s="84">
        <f t="shared" si="282"/>
        <v>0</v>
      </c>
      <c r="CR72" s="84">
        <f t="shared" si="283"/>
        <v>0</v>
      </c>
      <c r="CS72" s="84">
        <f t="shared" si="284"/>
        <v>0</v>
      </c>
      <c r="CT72" s="84">
        <f t="shared" si="285"/>
        <v>0</v>
      </c>
      <c r="CU72" s="84">
        <f t="shared" si="286"/>
        <v>0</v>
      </c>
      <c r="CV72" s="84">
        <f t="shared" si="287"/>
        <v>0</v>
      </c>
      <c r="CW72" s="84">
        <f t="shared" si="288"/>
        <v>0</v>
      </c>
      <c r="CX72" s="84">
        <f t="shared" si="289"/>
        <v>0</v>
      </c>
    </row>
    <row r="73" spans="1:102" ht="14.25">
      <c r="A73" s="78">
        <f t="shared" si="97"/>
        <v>62</v>
      </c>
      <c r="B73" s="79"/>
      <c r="C73" s="80"/>
      <c r="D73" s="81"/>
      <c r="E73" s="82"/>
      <c r="F73" s="83"/>
      <c r="G73" s="84">
        <f t="shared" si="194"/>
        <v>0</v>
      </c>
      <c r="H73" s="84">
        <f t="shared" si="195"/>
        <v>0</v>
      </c>
      <c r="I73" s="84">
        <f t="shared" si="196"/>
        <v>0</v>
      </c>
      <c r="J73" s="84">
        <f t="shared" si="197"/>
        <v>0</v>
      </c>
      <c r="K73" s="84">
        <f t="shared" si="198"/>
        <v>0</v>
      </c>
      <c r="L73" s="84">
        <f t="shared" si="199"/>
        <v>0</v>
      </c>
      <c r="M73" s="84">
        <f t="shared" si="200"/>
        <v>0</v>
      </c>
      <c r="N73" s="84">
        <f t="shared" si="201"/>
        <v>0</v>
      </c>
      <c r="O73" s="84">
        <f t="shared" si="202"/>
        <v>0</v>
      </c>
      <c r="P73" s="84">
        <f t="shared" si="203"/>
        <v>0</v>
      </c>
      <c r="Q73" s="84">
        <f t="shared" si="204"/>
        <v>0</v>
      </c>
      <c r="R73" s="84">
        <f t="shared" si="205"/>
        <v>0</v>
      </c>
      <c r="S73" s="84">
        <f t="shared" si="206"/>
        <v>0</v>
      </c>
      <c r="T73" s="84">
        <f t="shared" si="207"/>
        <v>0</v>
      </c>
      <c r="U73" s="84">
        <f t="shared" si="208"/>
        <v>0</v>
      </c>
      <c r="V73" s="84">
        <f t="shared" si="209"/>
        <v>0</v>
      </c>
      <c r="W73" s="84">
        <f t="shared" si="210"/>
        <v>0</v>
      </c>
      <c r="X73" s="84">
        <f t="shared" si="211"/>
        <v>0</v>
      </c>
      <c r="Y73" s="84">
        <f t="shared" si="212"/>
        <v>0</v>
      </c>
      <c r="Z73" s="84">
        <f t="shared" si="213"/>
        <v>0</v>
      </c>
      <c r="AA73" s="84">
        <f t="shared" si="214"/>
        <v>0</v>
      </c>
      <c r="AB73" s="84">
        <f t="shared" si="215"/>
        <v>0</v>
      </c>
      <c r="AC73" s="84">
        <f t="shared" si="216"/>
        <v>0</v>
      </c>
      <c r="AD73" s="84">
        <f t="shared" si="217"/>
        <v>0</v>
      </c>
      <c r="AE73" s="84">
        <f t="shared" si="218"/>
        <v>0</v>
      </c>
      <c r="AF73" s="84">
        <f t="shared" si="219"/>
        <v>0</v>
      </c>
      <c r="AG73" s="84">
        <f t="shared" si="220"/>
        <v>0</v>
      </c>
      <c r="AH73" s="84">
        <f t="shared" si="221"/>
        <v>0</v>
      </c>
      <c r="AI73" s="84">
        <f t="shared" si="222"/>
        <v>0</v>
      </c>
      <c r="AJ73" s="84">
        <f t="shared" si="223"/>
        <v>0</v>
      </c>
      <c r="AK73" s="84">
        <f t="shared" si="224"/>
        <v>0</v>
      </c>
      <c r="AL73" s="84">
        <f t="shared" si="225"/>
        <v>0</v>
      </c>
      <c r="AM73" s="84">
        <f t="shared" si="226"/>
        <v>0</v>
      </c>
      <c r="AN73" s="84">
        <f t="shared" si="227"/>
        <v>0</v>
      </c>
      <c r="AO73" s="84">
        <f t="shared" si="228"/>
        <v>0</v>
      </c>
      <c r="AP73" s="84">
        <f t="shared" si="229"/>
        <v>0</v>
      </c>
      <c r="AQ73" s="84">
        <f t="shared" si="230"/>
        <v>0</v>
      </c>
      <c r="AR73" s="84">
        <f t="shared" si="231"/>
        <v>0</v>
      </c>
      <c r="AS73" s="84">
        <f t="shared" si="232"/>
        <v>0</v>
      </c>
      <c r="AT73" s="84">
        <f t="shared" si="233"/>
        <v>0</v>
      </c>
      <c r="AU73" s="84">
        <f t="shared" si="234"/>
        <v>0</v>
      </c>
      <c r="AV73" s="84">
        <f t="shared" si="235"/>
        <v>0</v>
      </c>
      <c r="AW73" s="84">
        <f t="shared" si="236"/>
        <v>0</v>
      </c>
      <c r="AX73" s="84">
        <f t="shared" si="237"/>
        <v>0</v>
      </c>
      <c r="AY73" s="84">
        <f t="shared" si="238"/>
        <v>0</v>
      </c>
      <c r="AZ73" s="84">
        <f t="shared" si="239"/>
        <v>0</v>
      </c>
      <c r="BA73" s="84">
        <f t="shared" si="240"/>
        <v>0</v>
      </c>
      <c r="BB73" s="84">
        <f t="shared" si="241"/>
        <v>0</v>
      </c>
      <c r="BC73" s="84">
        <f t="shared" si="242"/>
        <v>0</v>
      </c>
      <c r="BD73" s="84">
        <f t="shared" si="243"/>
        <v>0</v>
      </c>
      <c r="BE73" s="84">
        <f t="shared" si="244"/>
        <v>0</v>
      </c>
      <c r="BF73" s="84">
        <f t="shared" si="245"/>
        <v>0</v>
      </c>
      <c r="BG73" s="84">
        <f t="shared" si="246"/>
        <v>0</v>
      </c>
      <c r="BH73" s="84">
        <f t="shared" si="247"/>
        <v>0</v>
      </c>
      <c r="BI73" s="84">
        <f t="shared" si="248"/>
        <v>0</v>
      </c>
      <c r="BJ73" s="84">
        <f t="shared" si="249"/>
        <v>0</v>
      </c>
      <c r="BK73" s="84">
        <f t="shared" si="250"/>
        <v>0</v>
      </c>
      <c r="BL73" s="84">
        <f t="shared" si="251"/>
        <v>0</v>
      </c>
      <c r="BM73" s="84">
        <f t="shared" si="252"/>
        <v>0</v>
      </c>
      <c r="BN73" s="84">
        <f t="shared" si="253"/>
        <v>0</v>
      </c>
      <c r="BO73" s="84">
        <f t="shared" si="254"/>
        <v>0</v>
      </c>
      <c r="BP73" s="84">
        <f t="shared" si="255"/>
        <v>0</v>
      </c>
      <c r="BQ73" s="84">
        <f t="shared" si="256"/>
        <v>0</v>
      </c>
      <c r="BR73" s="84">
        <f t="shared" si="257"/>
        <v>0</v>
      </c>
      <c r="BS73" s="84">
        <f t="shared" si="258"/>
        <v>0</v>
      </c>
      <c r="BT73" s="84">
        <f t="shared" si="259"/>
        <v>0</v>
      </c>
      <c r="BU73" s="84">
        <f t="shared" si="260"/>
        <v>0</v>
      </c>
      <c r="BV73" s="84">
        <f t="shared" si="261"/>
        <v>0</v>
      </c>
      <c r="BW73" s="84">
        <f t="shared" si="262"/>
        <v>0</v>
      </c>
      <c r="BX73" s="84">
        <f t="shared" si="263"/>
        <v>0</v>
      </c>
      <c r="BY73" s="84">
        <f t="shared" si="264"/>
        <v>0</v>
      </c>
      <c r="BZ73" s="84">
        <f t="shared" si="265"/>
        <v>0</v>
      </c>
      <c r="CA73" s="84">
        <f t="shared" si="266"/>
        <v>0</v>
      </c>
      <c r="CB73" s="84">
        <f t="shared" si="267"/>
        <v>0</v>
      </c>
      <c r="CC73" s="84">
        <f t="shared" si="268"/>
        <v>0</v>
      </c>
      <c r="CD73" s="84">
        <f t="shared" si="269"/>
        <v>0</v>
      </c>
      <c r="CE73" s="84">
        <f t="shared" si="270"/>
        <v>0</v>
      </c>
      <c r="CF73" s="84">
        <f t="shared" si="271"/>
        <v>0</v>
      </c>
      <c r="CG73" s="84">
        <f t="shared" si="272"/>
        <v>0</v>
      </c>
      <c r="CH73" s="84">
        <f t="shared" si="273"/>
        <v>0</v>
      </c>
      <c r="CI73" s="84">
        <f t="shared" si="274"/>
        <v>0</v>
      </c>
      <c r="CJ73" s="84">
        <f t="shared" si="275"/>
        <v>0</v>
      </c>
      <c r="CK73" s="84">
        <f t="shared" si="276"/>
        <v>0</v>
      </c>
      <c r="CL73" s="84">
        <f t="shared" si="277"/>
        <v>0</v>
      </c>
      <c r="CM73" s="84">
        <f t="shared" si="278"/>
        <v>0</v>
      </c>
      <c r="CN73" s="84">
        <f t="shared" si="279"/>
        <v>0</v>
      </c>
      <c r="CO73" s="84">
        <f t="shared" si="280"/>
        <v>0</v>
      </c>
      <c r="CP73" s="84">
        <f t="shared" si="281"/>
        <v>0</v>
      </c>
      <c r="CQ73" s="84">
        <f t="shared" si="282"/>
        <v>0</v>
      </c>
      <c r="CR73" s="84">
        <f t="shared" si="283"/>
        <v>0</v>
      </c>
      <c r="CS73" s="84">
        <f t="shared" si="284"/>
        <v>0</v>
      </c>
      <c r="CT73" s="84">
        <f t="shared" si="285"/>
        <v>0</v>
      </c>
      <c r="CU73" s="84">
        <f t="shared" si="286"/>
        <v>0</v>
      </c>
      <c r="CV73" s="84">
        <f t="shared" si="287"/>
        <v>0</v>
      </c>
      <c r="CW73" s="84">
        <f t="shared" si="288"/>
        <v>0</v>
      </c>
      <c r="CX73" s="84">
        <f t="shared" si="289"/>
        <v>0</v>
      </c>
    </row>
    <row r="74" spans="1:102" ht="14.25">
      <c r="A74" s="78">
        <f t="shared" ref="A74:A127" si="290">+A73+1</f>
        <v>63</v>
      </c>
      <c r="B74" s="79"/>
      <c r="C74" s="80"/>
      <c r="D74" s="81"/>
      <c r="E74" s="82"/>
      <c r="F74" s="83"/>
      <c r="G74" s="84">
        <f t="shared" si="194"/>
        <v>0</v>
      </c>
      <c r="H74" s="84">
        <f t="shared" si="195"/>
        <v>0</v>
      </c>
      <c r="I74" s="84">
        <f t="shared" si="196"/>
        <v>0</v>
      </c>
      <c r="J74" s="84">
        <f t="shared" si="197"/>
        <v>0</v>
      </c>
      <c r="K74" s="84">
        <f t="shared" si="198"/>
        <v>0</v>
      </c>
      <c r="L74" s="84">
        <f t="shared" si="199"/>
        <v>0</v>
      </c>
      <c r="M74" s="84">
        <f t="shared" si="200"/>
        <v>0</v>
      </c>
      <c r="N74" s="84">
        <f t="shared" si="201"/>
        <v>0</v>
      </c>
      <c r="O74" s="84">
        <f t="shared" si="202"/>
        <v>0</v>
      </c>
      <c r="P74" s="84">
        <f t="shared" si="203"/>
        <v>0</v>
      </c>
      <c r="Q74" s="84">
        <f t="shared" si="204"/>
        <v>0</v>
      </c>
      <c r="R74" s="84">
        <f t="shared" si="205"/>
        <v>0</v>
      </c>
      <c r="S74" s="84">
        <f t="shared" si="206"/>
        <v>0</v>
      </c>
      <c r="T74" s="84">
        <f t="shared" si="207"/>
        <v>0</v>
      </c>
      <c r="U74" s="84">
        <f t="shared" si="208"/>
        <v>0</v>
      </c>
      <c r="V74" s="84">
        <f t="shared" si="209"/>
        <v>0</v>
      </c>
      <c r="W74" s="84">
        <f t="shared" si="210"/>
        <v>0</v>
      </c>
      <c r="X74" s="84">
        <f t="shared" si="211"/>
        <v>0</v>
      </c>
      <c r="Y74" s="84">
        <f t="shared" si="212"/>
        <v>0</v>
      </c>
      <c r="Z74" s="84">
        <f t="shared" si="213"/>
        <v>0</v>
      </c>
      <c r="AA74" s="84">
        <f t="shared" si="214"/>
        <v>0</v>
      </c>
      <c r="AB74" s="84">
        <f t="shared" si="215"/>
        <v>0</v>
      </c>
      <c r="AC74" s="84">
        <f t="shared" si="216"/>
        <v>0</v>
      </c>
      <c r="AD74" s="84">
        <f t="shared" si="217"/>
        <v>0</v>
      </c>
      <c r="AE74" s="84">
        <f t="shared" si="218"/>
        <v>0</v>
      </c>
      <c r="AF74" s="84">
        <f t="shared" si="219"/>
        <v>0</v>
      </c>
      <c r="AG74" s="84">
        <f t="shared" si="220"/>
        <v>0</v>
      </c>
      <c r="AH74" s="84">
        <f t="shared" si="221"/>
        <v>0</v>
      </c>
      <c r="AI74" s="84">
        <f t="shared" si="222"/>
        <v>0</v>
      </c>
      <c r="AJ74" s="84">
        <f t="shared" si="223"/>
        <v>0</v>
      </c>
      <c r="AK74" s="84">
        <f t="shared" si="224"/>
        <v>0</v>
      </c>
      <c r="AL74" s="84">
        <f t="shared" si="225"/>
        <v>0</v>
      </c>
      <c r="AM74" s="84">
        <f t="shared" si="226"/>
        <v>0</v>
      </c>
      <c r="AN74" s="84">
        <f t="shared" si="227"/>
        <v>0</v>
      </c>
      <c r="AO74" s="84">
        <f t="shared" si="228"/>
        <v>0</v>
      </c>
      <c r="AP74" s="84">
        <f t="shared" si="229"/>
        <v>0</v>
      </c>
      <c r="AQ74" s="84">
        <f t="shared" si="230"/>
        <v>0</v>
      </c>
      <c r="AR74" s="84">
        <f t="shared" si="231"/>
        <v>0</v>
      </c>
      <c r="AS74" s="84">
        <f t="shared" si="232"/>
        <v>0</v>
      </c>
      <c r="AT74" s="84">
        <f t="shared" si="233"/>
        <v>0</v>
      </c>
      <c r="AU74" s="84">
        <f t="shared" si="234"/>
        <v>0</v>
      </c>
      <c r="AV74" s="84">
        <f t="shared" si="235"/>
        <v>0</v>
      </c>
      <c r="AW74" s="84">
        <f t="shared" si="236"/>
        <v>0</v>
      </c>
      <c r="AX74" s="84">
        <f t="shared" si="237"/>
        <v>0</v>
      </c>
      <c r="AY74" s="84">
        <f t="shared" si="238"/>
        <v>0</v>
      </c>
      <c r="AZ74" s="84">
        <f t="shared" si="239"/>
        <v>0</v>
      </c>
      <c r="BA74" s="84">
        <f t="shared" si="240"/>
        <v>0</v>
      </c>
      <c r="BB74" s="84">
        <f t="shared" si="241"/>
        <v>0</v>
      </c>
      <c r="BC74" s="84">
        <f t="shared" si="242"/>
        <v>0</v>
      </c>
      <c r="BD74" s="84">
        <f t="shared" si="243"/>
        <v>0</v>
      </c>
      <c r="BE74" s="84">
        <f t="shared" si="244"/>
        <v>0</v>
      </c>
      <c r="BF74" s="84">
        <f t="shared" si="245"/>
        <v>0</v>
      </c>
      <c r="BG74" s="84">
        <f t="shared" si="246"/>
        <v>0</v>
      </c>
      <c r="BH74" s="84">
        <f t="shared" si="247"/>
        <v>0</v>
      </c>
      <c r="BI74" s="84">
        <f t="shared" si="248"/>
        <v>0</v>
      </c>
      <c r="BJ74" s="84">
        <f t="shared" si="249"/>
        <v>0</v>
      </c>
      <c r="BK74" s="84">
        <f t="shared" si="250"/>
        <v>0</v>
      </c>
      <c r="BL74" s="84">
        <f t="shared" si="251"/>
        <v>0</v>
      </c>
      <c r="BM74" s="84">
        <f t="shared" si="252"/>
        <v>0</v>
      </c>
      <c r="BN74" s="84">
        <f t="shared" si="253"/>
        <v>0</v>
      </c>
      <c r="BO74" s="84">
        <f t="shared" si="254"/>
        <v>0</v>
      </c>
      <c r="BP74" s="84">
        <f t="shared" si="255"/>
        <v>0</v>
      </c>
      <c r="BQ74" s="84">
        <f t="shared" si="256"/>
        <v>0</v>
      </c>
      <c r="BR74" s="84">
        <f t="shared" si="257"/>
        <v>0</v>
      </c>
      <c r="BS74" s="84">
        <f t="shared" si="258"/>
        <v>0</v>
      </c>
      <c r="BT74" s="84">
        <f t="shared" si="259"/>
        <v>0</v>
      </c>
      <c r="BU74" s="84">
        <f t="shared" si="260"/>
        <v>0</v>
      </c>
      <c r="BV74" s="84">
        <f t="shared" si="261"/>
        <v>0</v>
      </c>
      <c r="BW74" s="84">
        <f t="shared" si="262"/>
        <v>0</v>
      </c>
      <c r="BX74" s="84">
        <f t="shared" si="263"/>
        <v>0</v>
      </c>
      <c r="BY74" s="84">
        <f t="shared" si="264"/>
        <v>0</v>
      </c>
      <c r="BZ74" s="84">
        <f t="shared" si="265"/>
        <v>0</v>
      </c>
      <c r="CA74" s="84">
        <f t="shared" si="266"/>
        <v>0</v>
      </c>
      <c r="CB74" s="84">
        <f t="shared" si="267"/>
        <v>0</v>
      </c>
      <c r="CC74" s="84">
        <f t="shared" si="268"/>
        <v>0</v>
      </c>
      <c r="CD74" s="84">
        <f t="shared" si="269"/>
        <v>0</v>
      </c>
      <c r="CE74" s="84">
        <f t="shared" si="270"/>
        <v>0</v>
      </c>
      <c r="CF74" s="84">
        <f t="shared" si="271"/>
        <v>0</v>
      </c>
      <c r="CG74" s="84">
        <f t="shared" si="272"/>
        <v>0</v>
      </c>
      <c r="CH74" s="84">
        <f t="shared" si="273"/>
        <v>0</v>
      </c>
      <c r="CI74" s="84">
        <f t="shared" si="274"/>
        <v>0</v>
      </c>
      <c r="CJ74" s="84">
        <f t="shared" si="275"/>
        <v>0</v>
      </c>
      <c r="CK74" s="84">
        <f t="shared" si="276"/>
        <v>0</v>
      </c>
      <c r="CL74" s="84">
        <f t="shared" si="277"/>
        <v>0</v>
      </c>
      <c r="CM74" s="84">
        <f t="shared" si="278"/>
        <v>0</v>
      </c>
      <c r="CN74" s="84">
        <f t="shared" si="279"/>
        <v>0</v>
      </c>
      <c r="CO74" s="84">
        <f t="shared" si="280"/>
        <v>0</v>
      </c>
      <c r="CP74" s="84">
        <f t="shared" si="281"/>
        <v>0</v>
      </c>
      <c r="CQ74" s="84">
        <f t="shared" si="282"/>
        <v>0</v>
      </c>
      <c r="CR74" s="84">
        <f t="shared" si="283"/>
        <v>0</v>
      </c>
      <c r="CS74" s="84">
        <f t="shared" si="284"/>
        <v>0</v>
      </c>
      <c r="CT74" s="84">
        <f t="shared" si="285"/>
        <v>0</v>
      </c>
      <c r="CU74" s="84">
        <f t="shared" si="286"/>
        <v>0</v>
      </c>
      <c r="CV74" s="84">
        <f t="shared" si="287"/>
        <v>0</v>
      </c>
      <c r="CW74" s="84">
        <f t="shared" si="288"/>
        <v>0</v>
      </c>
      <c r="CX74" s="84">
        <f t="shared" si="289"/>
        <v>0</v>
      </c>
    </row>
    <row r="75" spans="1:102" ht="14.25">
      <c r="A75" s="78">
        <f t="shared" si="290"/>
        <v>64</v>
      </c>
      <c r="B75" s="79"/>
      <c r="C75" s="80"/>
      <c r="D75" s="81"/>
      <c r="E75" s="82"/>
      <c r="F75" s="83"/>
      <c r="G75" s="84">
        <f t="shared" si="194"/>
        <v>0</v>
      </c>
      <c r="H75" s="84">
        <f t="shared" si="195"/>
        <v>0</v>
      </c>
      <c r="I75" s="84">
        <f t="shared" si="196"/>
        <v>0</v>
      </c>
      <c r="J75" s="84">
        <f t="shared" si="197"/>
        <v>0</v>
      </c>
      <c r="K75" s="84">
        <f t="shared" si="198"/>
        <v>0</v>
      </c>
      <c r="L75" s="84">
        <f t="shared" si="199"/>
        <v>0</v>
      </c>
      <c r="M75" s="84">
        <f t="shared" si="200"/>
        <v>0</v>
      </c>
      <c r="N75" s="84">
        <f t="shared" si="201"/>
        <v>0</v>
      </c>
      <c r="O75" s="84">
        <f t="shared" si="202"/>
        <v>0</v>
      </c>
      <c r="P75" s="84">
        <f t="shared" si="203"/>
        <v>0</v>
      </c>
      <c r="Q75" s="84">
        <f t="shared" si="204"/>
        <v>0</v>
      </c>
      <c r="R75" s="84">
        <f t="shared" si="205"/>
        <v>0</v>
      </c>
      <c r="S75" s="84">
        <f t="shared" si="206"/>
        <v>0</v>
      </c>
      <c r="T75" s="84">
        <f t="shared" si="207"/>
        <v>0</v>
      </c>
      <c r="U75" s="84">
        <f t="shared" si="208"/>
        <v>0</v>
      </c>
      <c r="V75" s="84">
        <f t="shared" si="209"/>
        <v>0</v>
      </c>
      <c r="W75" s="84">
        <f t="shared" si="210"/>
        <v>0</v>
      </c>
      <c r="X75" s="84">
        <f t="shared" si="211"/>
        <v>0</v>
      </c>
      <c r="Y75" s="84">
        <f t="shared" si="212"/>
        <v>0</v>
      </c>
      <c r="Z75" s="84">
        <f t="shared" si="213"/>
        <v>0</v>
      </c>
      <c r="AA75" s="84">
        <f t="shared" si="214"/>
        <v>0</v>
      </c>
      <c r="AB75" s="84">
        <f t="shared" si="215"/>
        <v>0</v>
      </c>
      <c r="AC75" s="84">
        <f t="shared" si="216"/>
        <v>0</v>
      </c>
      <c r="AD75" s="84">
        <f t="shared" si="217"/>
        <v>0</v>
      </c>
      <c r="AE75" s="84">
        <f t="shared" si="218"/>
        <v>0</v>
      </c>
      <c r="AF75" s="84">
        <f t="shared" si="219"/>
        <v>0</v>
      </c>
      <c r="AG75" s="84">
        <f t="shared" si="220"/>
        <v>0</v>
      </c>
      <c r="AH75" s="84">
        <f t="shared" si="221"/>
        <v>0</v>
      </c>
      <c r="AI75" s="84">
        <f t="shared" si="222"/>
        <v>0</v>
      </c>
      <c r="AJ75" s="84">
        <f t="shared" si="223"/>
        <v>0</v>
      </c>
      <c r="AK75" s="84">
        <f t="shared" si="224"/>
        <v>0</v>
      </c>
      <c r="AL75" s="84">
        <f t="shared" si="225"/>
        <v>0</v>
      </c>
      <c r="AM75" s="84">
        <f t="shared" si="226"/>
        <v>0</v>
      </c>
      <c r="AN75" s="84">
        <f t="shared" si="227"/>
        <v>0</v>
      </c>
      <c r="AO75" s="84">
        <f t="shared" si="228"/>
        <v>0</v>
      </c>
      <c r="AP75" s="84">
        <f t="shared" si="229"/>
        <v>0</v>
      </c>
      <c r="AQ75" s="84">
        <f t="shared" si="230"/>
        <v>0</v>
      </c>
      <c r="AR75" s="84">
        <f t="shared" si="231"/>
        <v>0</v>
      </c>
      <c r="AS75" s="84">
        <f t="shared" si="232"/>
        <v>0</v>
      </c>
      <c r="AT75" s="84">
        <f t="shared" si="233"/>
        <v>0</v>
      </c>
      <c r="AU75" s="84">
        <f t="shared" si="234"/>
        <v>0</v>
      </c>
      <c r="AV75" s="84">
        <f t="shared" si="235"/>
        <v>0</v>
      </c>
      <c r="AW75" s="84">
        <f t="shared" si="236"/>
        <v>0</v>
      </c>
      <c r="AX75" s="84">
        <f t="shared" si="237"/>
        <v>0</v>
      </c>
      <c r="AY75" s="84">
        <f t="shared" si="238"/>
        <v>0</v>
      </c>
      <c r="AZ75" s="84">
        <f t="shared" si="239"/>
        <v>0</v>
      </c>
      <c r="BA75" s="84">
        <f t="shared" si="240"/>
        <v>0</v>
      </c>
      <c r="BB75" s="84">
        <f t="shared" si="241"/>
        <v>0</v>
      </c>
      <c r="BC75" s="84">
        <f t="shared" si="242"/>
        <v>0</v>
      </c>
      <c r="BD75" s="84">
        <f t="shared" si="243"/>
        <v>0</v>
      </c>
      <c r="BE75" s="84">
        <f t="shared" si="244"/>
        <v>0</v>
      </c>
      <c r="BF75" s="84">
        <f t="shared" si="245"/>
        <v>0</v>
      </c>
      <c r="BG75" s="84">
        <f t="shared" si="246"/>
        <v>0</v>
      </c>
      <c r="BH75" s="84">
        <f t="shared" si="247"/>
        <v>0</v>
      </c>
      <c r="BI75" s="84">
        <f t="shared" si="248"/>
        <v>0</v>
      </c>
      <c r="BJ75" s="84">
        <f t="shared" si="249"/>
        <v>0</v>
      </c>
      <c r="BK75" s="84">
        <f t="shared" si="250"/>
        <v>0</v>
      </c>
      <c r="BL75" s="84">
        <f t="shared" si="251"/>
        <v>0</v>
      </c>
      <c r="BM75" s="84">
        <f t="shared" si="252"/>
        <v>0</v>
      </c>
      <c r="BN75" s="84">
        <f t="shared" si="253"/>
        <v>0</v>
      </c>
      <c r="BO75" s="84">
        <f t="shared" si="254"/>
        <v>0</v>
      </c>
      <c r="BP75" s="84">
        <f t="shared" si="255"/>
        <v>0</v>
      </c>
      <c r="BQ75" s="84">
        <f t="shared" si="256"/>
        <v>0</v>
      </c>
      <c r="BR75" s="84">
        <f t="shared" si="257"/>
        <v>0</v>
      </c>
      <c r="BS75" s="84">
        <f t="shared" si="258"/>
        <v>0</v>
      </c>
      <c r="BT75" s="84">
        <f t="shared" si="259"/>
        <v>0</v>
      </c>
      <c r="BU75" s="84">
        <f t="shared" si="260"/>
        <v>0</v>
      </c>
      <c r="BV75" s="84">
        <f t="shared" si="261"/>
        <v>0</v>
      </c>
      <c r="BW75" s="84">
        <f t="shared" si="262"/>
        <v>0</v>
      </c>
      <c r="BX75" s="84">
        <f t="shared" si="263"/>
        <v>0</v>
      </c>
      <c r="BY75" s="84">
        <f t="shared" si="264"/>
        <v>0</v>
      </c>
      <c r="BZ75" s="84">
        <f t="shared" si="265"/>
        <v>0</v>
      </c>
      <c r="CA75" s="84">
        <f t="shared" si="266"/>
        <v>0</v>
      </c>
      <c r="CB75" s="84">
        <f t="shared" si="267"/>
        <v>0</v>
      </c>
      <c r="CC75" s="84">
        <f t="shared" si="268"/>
        <v>0</v>
      </c>
      <c r="CD75" s="84">
        <f t="shared" si="269"/>
        <v>0</v>
      </c>
      <c r="CE75" s="84">
        <f t="shared" si="270"/>
        <v>0</v>
      </c>
      <c r="CF75" s="84">
        <f t="shared" si="271"/>
        <v>0</v>
      </c>
      <c r="CG75" s="84">
        <f t="shared" si="272"/>
        <v>0</v>
      </c>
      <c r="CH75" s="84">
        <f t="shared" si="273"/>
        <v>0</v>
      </c>
      <c r="CI75" s="84">
        <f t="shared" si="274"/>
        <v>0</v>
      </c>
      <c r="CJ75" s="84">
        <f t="shared" si="275"/>
        <v>0</v>
      </c>
      <c r="CK75" s="84">
        <f t="shared" si="276"/>
        <v>0</v>
      </c>
      <c r="CL75" s="84">
        <f t="shared" si="277"/>
        <v>0</v>
      </c>
      <c r="CM75" s="84">
        <f t="shared" si="278"/>
        <v>0</v>
      </c>
      <c r="CN75" s="84">
        <f t="shared" si="279"/>
        <v>0</v>
      </c>
      <c r="CO75" s="84">
        <f t="shared" si="280"/>
        <v>0</v>
      </c>
      <c r="CP75" s="84">
        <f t="shared" si="281"/>
        <v>0</v>
      </c>
      <c r="CQ75" s="84">
        <f t="shared" si="282"/>
        <v>0</v>
      </c>
      <c r="CR75" s="84">
        <f t="shared" si="283"/>
        <v>0</v>
      </c>
      <c r="CS75" s="84">
        <f t="shared" si="284"/>
        <v>0</v>
      </c>
      <c r="CT75" s="84">
        <f t="shared" si="285"/>
        <v>0</v>
      </c>
      <c r="CU75" s="84">
        <f t="shared" si="286"/>
        <v>0</v>
      </c>
      <c r="CV75" s="84">
        <f t="shared" si="287"/>
        <v>0</v>
      </c>
      <c r="CW75" s="84">
        <f t="shared" si="288"/>
        <v>0</v>
      </c>
      <c r="CX75" s="84">
        <f t="shared" si="289"/>
        <v>0</v>
      </c>
    </row>
    <row r="76" spans="1:102" ht="14.25">
      <c r="A76" s="78">
        <f t="shared" si="290"/>
        <v>65</v>
      </c>
      <c r="B76" s="79"/>
      <c r="C76" s="80"/>
      <c r="D76" s="81"/>
      <c r="E76" s="82"/>
      <c r="F76" s="83"/>
      <c r="G76" s="84">
        <f t="shared" si="194"/>
        <v>0</v>
      </c>
      <c r="H76" s="84">
        <f t="shared" si="195"/>
        <v>0</v>
      </c>
      <c r="I76" s="84">
        <f t="shared" si="196"/>
        <v>0</v>
      </c>
      <c r="J76" s="84">
        <f t="shared" si="197"/>
        <v>0</v>
      </c>
      <c r="K76" s="84">
        <f t="shared" si="198"/>
        <v>0</v>
      </c>
      <c r="L76" s="84">
        <f t="shared" si="199"/>
        <v>0</v>
      </c>
      <c r="M76" s="84">
        <f t="shared" si="200"/>
        <v>0</v>
      </c>
      <c r="N76" s="84">
        <f t="shared" si="201"/>
        <v>0</v>
      </c>
      <c r="O76" s="84">
        <f t="shared" si="202"/>
        <v>0</v>
      </c>
      <c r="P76" s="84">
        <f t="shared" si="203"/>
        <v>0</v>
      </c>
      <c r="Q76" s="84">
        <f t="shared" si="204"/>
        <v>0</v>
      </c>
      <c r="R76" s="84">
        <f t="shared" si="205"/>
        <v>0</v>
      </c>
      <c r="S76" s="84">
        <f t="shared" si="206"/>
        <v>0</v>
      </c>
      <c r="T76" s="84">
        <f t="shared" si="207"/>
        <v>0</v>
      </c>
      <c r="U76" s="84">
        <f t="shared" si="208"/>
        <v>0</v>
      </c>
      <c r="V76" s="84">
        <f t="shared" si="209"/>
        <v>0</v>
      </c>
      <c r="W76" s="84">
        <f t="shared" si="210"/>
        <v>0</v>
      </c>
      <c r="X76" s="84">
        <f t="shared" si="211"/>
        <v>0</v>
      </c>
      <c r="Y76" s="84">
        <f t="shared" si="212"/>
        <v>0</v>
      </c>
      <c r="Z76" s="84">
        <f t="shared" si="213"/>
        <v>0</v>
      </c>
      <c r="AA76" s="84">
        <f t="shared" si="214"/>
        <v>0</v>
      </c>
      <c r="AB76" s="84">
        <f t="shared" si="215"/>
        <v>0</v>
      </c>
      <c r="AC76" s="84">
        <f t="shared" si="216"/>
        <v>0</v>
      </c>
      <c r="AD76" s="84">
        <f t="shared" si="217"/>
        <v>0</v>
      </c>
      <c r="AE76" s="84">
        <f t="shared" si="218"/>
        <v>0</v>
      </c>
      <c r="AF76" s="84">
        <f t="shared" si="219"/>
        <v>0</v>
      </c>
      <c r="AG76" s="84">
        <f t="shared" si="220"/>
        <v>0</v>
      </c>
      <c r="AH76" s="84">
        <f t="shared" si="221"/>
        <v>0</v>
      </c>
      <c r="AI76" s="84">
        <f t="shared" si="222"/>
        <v>0</v>
      </c>
      <c r="AJ76" s="84">
        <f t="shared" si="223"/>
        <v>0</v>
      </c>
      <c r="AK76" s="84">
        <f t="shared" si="224"/>
        <v>0</v>
      </c>
      <c r="AL76" s="84">
        <f t="shared" si="225"/>
        <v>0</v>
      </c>
      <c r="AM76" s="84">
        <f t="shared" si="226"/>
        <v>0</v>
      </c>
      <c r="AN76" s="84">
        <f t="shared" si="227"/>
        <v>0</v>
      </c>
      <c r="AO76" s="84">
        <f t="shared" si="228"/>
        <v>0</v>
      </c>
      <c r="AP76" s="84">
        <f t="shared" si="229"/>
        <v>0</v>
      </c>
      <c r="AQ76" s="84">
        <f t="shared" si="230"/>
        <v>0</v>
      </c>
      <c r="AR76" s="84">
        <f t="shared" si="231"/>
        <v>0</v>
      </c>
      <c r="AS76" s="84">
        <f t="shared" si="232"/>
        <v>0</v>
      </c>
      <c r="AT76" s="84">
        <f t="shared" si="233"/>
        <v>0</v>
      </c>
      <c r="AU76" s="84">
        <f t="shared" si="234"/>
        <v>0</v>
      </c>
      <c r="AV76" s="84">
        <f t="shared" si="235"/>
        <v>0</v>
      </c>
      <c r="AW76" s="84">
        <f t="shared" si="236"/>
        <v>0</v>
      </c>
      <c r="AX76" s="84">
        <f t="shared" si="237"/>
        <v>0</v>
      </c>
      <c r="AY76" s="84">
        <f t="shared" si="238"/>
        <v>0</v>
      </c>
      <c r="AZ76" s="84">
        <f t="shared" si="239"/>
        <v>0</v>
      </c>
      <c r="BA76" s="84">
        <f t="shared" si="240"/>
        <v>0</v>
      </c>
      <c r="BB76" s="84">
        <f t="shared" si="241"/>
        <v>0</v>
      </c>
      <c r="BC76" s="84">
        <f t="shared" si="242"/>
        <v>0</v>
      </c>
      <c r="BD76" s="84">
        <f t="shared" si="243"/>
        <v>0</v>
      </c>
      <c r="BE76" s="84">
        <f t="shared" si="244"/>
        <v>0</v>
      </c>
      <c r="BF76" s="84">
        <f t="shared" si="245"/>
        <v>0</v>
      </c>
      <c r="BG76" s="84">
        <f t="shared" si="246"/>
        <v>0</v>
      </c>
      <c r="BH76" s="84">
        <f t="shared" si="247"/>
        <v>0</v>
      </c>
      <c r="BI76" s="84">
        <f t="shared" si="248"/>
        <v>0</v>
      </c>
      <c r="BJ76" s="84">
        <f t="shared" si="249"/>
        <v>0</v>
      </c>
      <c r="BK76" s="84">
        <f t="shared" si="250"/>
        <v>0</v>
      </c>
      <c r="BL76" s="84">
        <f t="shared" si="251"/>
        <v>0</v>
      </c>
      <c r="BM76" s="84">
        <f t="shared" si="252"/>
        <v>0</v>
      </c>
      <c r="BN76" s="84">
        <f t="shared" si="253"/>
        <v>0</v>
      </c>
      <c r="BO76" s="84">
        <f t="shared" si="254"/>
        <v>0</v>
      </c>
      <c r="BP76" s="84">
        <f t="shared" si="255"/>
        <v>0</v>
      </c>
      <c r="BQ76" s="84">
        <f t="shared" si="256"/>
        <v>0</v>
      </c>
      <c r="BR76" s="84">
        <f t="shared" si="257"/>
        <v>0</v>
      </c>
      <c r="BS76" s="84">
        <f t="shared" si="258"/>
        <v>0</v>
      </c>
      <c r="BT76" s="84">
        <f t="shared" si="259"/>
        <v>0</v>
      </c>
      <c r="BU76" s="84">
        <f t="shared" si="260"/>
        <v>0</v>
      </c>
      <c r="BV76" s="84">
        <f t="shared" si="261"/>
        <v>0</v>
      </c>
      <c r="BW76" s="84">
        <f t="shared" si="262"/>
        <v>0</v>
      </c>
      <c r="BX76" s="84">
        <f t="shared" si="263"/>
        <v>0</v>
      </c>
      <c r="BY76" s="84">
        <f t="shared" si="264"/>
        <v>0</v>
      </c>
      <c r="BZ76" s="84">
        <f t="shared" si="265"/>
        <v>0</v>
      </c>
      <c r="CA76" s="84">
        <f t="shared" si="266"/>
        <v>0</v>
      </c>
      <c r="CB76" s="84">
        <f t="shared" si="267"/>
        <v>0</v>
      </c>
      <c r="CC76" s="84">
        <f t="shared" si="268"/>
        <v>0</v>
      </c>
      <c r="CD76" s="84">
        <f t="shared" si="269"/>
        <v>0</v>
      </c>
      <c r="CE76" s="84">
        <f t="shared" si="270"/>
        <v>0</v>
      </c>
      <c r="CF76" s="84">
        <f t="shared" si="271"/>
        <v>0</v>
      </c>
      <c r="CG76" s="84">
        <f t="shared" si="272"/>
        <v>0</v>
      </c>
      <c r="CH76" s="84">
        <f t="shared" si="273"/>
        <v>0</v>
      </c>
      <c r="CI76" s="84">
        <f t="shared" si="274"/>
        <v>0</v>
      </c>
      <c r="CJ76" s="84">
        <f t="shared" si="275"/>
        <v>0</v>
      </c>
      <c r="CK76" s="84">
        <f t="shared" si="276"/>
        <v>0</v>
      </c>
      <c r="CL76" s="84">
        <f t="shared" si="277"/>
        <v>0</v>
      </c>
      <c r="CM76" s="84">
        <f t="shared" si="278"/>
        <v>0</v>
      </c>
      <c r="CN76" s="84">
        <f t="shared" si="279"/>
        <v>0</v>
      </c>
      <c r="CO76" s="84">
        <f t="shared" si="280"/>
        <v>0</v>
      </c>
      <c r="CP76" s="84">
        <f t="shared" si="281"/>
        <v>0</v>
      </c>
      <c r="CQ76" s="84">
        <f t="shared" si="282"/>
        <v>0</v>
      </c>
      <c r="CR76" s="84">
        <f t="shared" si="283"/>
        <v>0</v>
      </c>
      <c r="CS76" s="84">
        <f t="shared" si="284"/>
        <v>0</v>
      </c>
      <c r="CT76" s="84">
        <f t="shared" si="285"/>
        <v>0</v>
      </c>
      <c r="CU76" s="84">
        <f t="shared" si="286"/>
        <v>0</v>
      </c>
      <c r="CV76" s="84">
        <f t="shared" si="287"/>
        <v>0</v>
      </c>
      <c r="CW76" s="84">
        <f t="shared" si="288"/>
        <v>0</v>
      </c>
      <c r="CX76" s="84">
        <f t="shared" si="289"/>
        <v>0</v>
      </c>
    </row>
    <row r="77" spans="1:102" ht="14.25">
      <c r="A77" s="78">
        <f t="shared" si="290"/>
        <v>66</v>
      </c>
      <c r="B77" s="79"/>
      <c r="C77" s="80"/>
      <c r="D77" s="81"/>
      <c r="E77" s="82"/>
      <c r="F77" s="83"/>
      <c r="G77" s="84">
        <f t="shared" si="194"/>
        <v>0</v>
      </c>
      <c r="H77" s="84">
        <f t="shared" si="195"/>
        <v>0</v>
      </c>
      <c r="I77" s="84">
        <f t="shared" si="196"/>
        <v>0</v>
      </c>
      <c r="J77" s="84">
        <f t="shared" si="197"/>
        <v>0</v>
      </c>
      <c r="K77" s="84">
        <f t="shared" si="198"/>
        <v>0</v>
      </c>
      <c r="L77" s="84">
        <f t="shared" si="199"/>
        <v>0</v>
      </c>
      <c r="M77" s="84">
        <f t="shared" si="200"/>
        <v>0</v>
      </c>
      <c r="N77" s="84">
        <f t="shared" si="201"/>
        <v>0</v>
      </c>
      <c r="O77" s="84">
        <f t="shared" si="202"/>
        <v>0</v>
      </c>
      <c r="P77" s="84">
        <f t="shared" si="203"/>
        <v>0</v>
      </c>
      <c r="Q77" s="84">
        <f t="shared" si="204"/>
        <v>0</v>
      </c>
      <c r="R77" s="84">
        <f t="shared" si="205"/>
        <v>0</v>
      </c>
      <c r="S77" s="84">
        <f t="shared" si="206"/>
        <v>0</v>
      </c>
      <c r="T77" s="84">
        <f t="shared" si="207"/>
        <v>0</v>
      </c>
      <c r="U77" s="84">
        <f t="shared" si="208"/>
        <v>0</v>
      </c>
      <c r="V77" s="84">
        <f t="shared" si="209"/>
        <v>0</v>
      </c>
      <c r="W77" s="84">
        <f t="shared" si="210"/>
        <v>0</v>
      </c>
      <c r="X77" s="84">
        <f t="shared" si="211"/>
        <v>0</v>
      </c>
      <c r="Y77" s="84">
        <f t="shared" si="212"/>
        <v>0</v>
      </c>
      <c r="Z77" s="84">
        <f t="shared" si="213"/>
        <v>0</v>
      </c>
      <c r="AA77" s="84">
        <f t="shared" si="214"/>
        <v>0</v>
      </c>
      <c r="AB77" s="84">
        <f t="shared" si="215"/>
        <v>0</v>
      </c>
      <c r="AC77" s="84">
        <f t="shared" si="216"/>
        <v>0</v>
      </c>
      <c r="AD77" s="84">
        <f t="shared" si="217"/>
        <v>0</v>
      </c>
      <c r="AE77" s="84">
        <f t="shared" si="218"/>
        <v>0</v>
      </c>
      <c r="AF77" s="84">
        <f t="shared" si="219"/>
        <v>0</v>
      </c>
      <c r="AG77" s="84">
        <f t="shared" si="220"/>
        <v>0</v>
      </c>
      <c r="AH77" s="84">
        <f t="shared" si="221"/>
        <v>0</v>
      </c>
      <c r="AI77" s="84">
        <f t="shared" si="222"/>
        <v>0</v>
      </c>
      <c r="AJ77" s="84">
        <f t="shared" si="223"/>
        <v>0</v>
      </c>
      <c r="AK77" s="84">
        <f t="shared" si="224"/>
        <v>0</v>
      </c>
      <c r="AL77" s="84">
        <f t="shared" si="225"/>
        <v>0</v>
      </c>
      <c r="AM77" s="84">
        <f t="shared" si="226"/>
        <v>0</v>
      </c>
      <c r="AN77" s="84">
        <f t="shared" si="227"/>
        <v>0</v>
      </c>
      <c r="AO77" s="84">
        <f t="shared" si="228"/>
        <v>0</v>
      </c>
      <c r="AP77" s="84">
        <f t="shared" si="229"/>
        <v>0</v>
      </c>
      <c r="AQ77" s="84">
        <f t="shared" si="230"/>
        <v>0</v>
      </c>
      <c r="AR77" s="84">
        <f t="shared" si="231"/>
        <v>0</v>
      </c>
      <c r="AS77" s="84">
        <f t="shared" si="232"/>
        <v>0</v>
      </c>
      <c r="AT77" s="84">
        <f t="shared" si="233"/>
        <v>0</v>
      </c>
      <c r="AU77" s="84">
        <f t="shared" si="234"/>
        <v>0</v>
      </c>
      <c r="AV77" s="84">
        <f t="shared" si="235"/>
        <v>0</v>
      </c>
      <c r="AW77" s="84">
        <f t="shared" si="236"/>
        <v>0</v>
      </c>
      <c r="AX77" s="84">
        <f t="shared" si="237"/>
        <v>0</v>
      </c>
      <c r="AY77" s="84">
        <f t="shared" si="238"/>
        <v>0</v>
      </c>
      <c r="AZ77" s="84">
        <f t="shared" si="239"/>
        <v>0</v>
      </c>
      <c r="BA77" s="84">
        <f t="shared" si="240"/>
        <v>0</v>
      </c>
      <c r="BB77" s="84">
        <f t="shared" si="241"/>
        <v>0</v>
      </c>
      <c r="BC77" s="84">
        <f t="shared" si="242"/>
        <v>0</v>
      </c>
      <c r="BD77" s="84">
        <f t="shared" si="243"/>
        <v>0</v>
      </c>
      <c r="BE77" s="84">
        <f t="shared" si="244"/>
        <v>0</v>
      </c>
      <c r="BF77" s="84">
        <f t="shared" si="245"/>
        <v>0</v>
      </c>
      <c r="BG77" s="84">
        <f t="shared" si="246"/>
        <v>0</v>
      </c>
      <c r="BH77" s="84">
        <f t="shared" si="247"/>
        <v>0</v>
      </c>
      <c r="BI77" s="84">
        <f t="shared" si="248"/>
        <v>0</v>
      </c>
      <c r="BJ77" s="84">
        <f t="shared" si="249"/>
        <v>0</v>
      </c>
      <c r="BK77" s="84">
        <f t="shared" si="250"/>
        <v>0</v>
      </c>
      <c r="BL77" s="84">
        <f t="shared" si="251"/>
        <v>0</v>
      </c>
      <c r="BM77" s="84">
        <f t="shared" si="252"/>
        <v>0</v>
      </c>
      <c r="BN77" s="84">
        <f t="shared" si="253"/>
        <v>0</v>
      </c>
      <c r="BO77" s="84">
        <f t="shared" si="254"/>
        <v>0</v>
      </c>
      <c r="BP77" s="84">
        <f t="shared" si="255"/>
        <v>0</v>
      </c>
      <c r="BQ77" s="84">
        <f t="shared" si="256"/>
        <v>0</v>
      </c>
      <c r="BR77" s="84">
        <f t="shared" si="257"/>
        <v>0</v>
      </c>
      <c r="BS77" s="84">
        <f t="shared" si="258"/>
        <v>0</v>
      </c>
      <c r="BT77" s="84">
        <f t="shared" si="259"/>
        <v>0</v>
      </c>
      <c r="BU77" s="84">
        <f t="shared" si="260"/>
        <v>0</v>
      </c>
      <c r="BV77" s="84">
        <f t="shared" si="261"/>
        <v>0</v>
      </c>
      <c r="BW77" s="84">
        <f t="shared" si="262"/>
        <v>0</v>
      </c>
      <c r="BX77" s="84">
        <f t="shared" si="263"/>
        <v>0</v>
      </c>
      <c r="BY77" s="84">
        <f t="shared" si="264"/>
        <v>0</v>
      </c>
      <c r="BZ77" s="84">
        <f t="shared" si="265"/>
        <v>0</v>
      </c>
      <c r="CA77" s="84">
        <f t="shared" si="266"/>
        <v>0</v>
      </c>
      <c r="CB77" s="84">
        <f t="shared" si="267"/>
        <v>0</v>
      </c>
      <c r="CC77" s="84">
        <f t="shared" si="268"/>
        <v>0</v>
      </c>
      <c r="CD77" s="84">
        <f t="shared" si="269"/>
        <v>0</v>
      </c>
      <c r="CE77" s="84">
        <f t="shared" si="270"/>
        <v>0</v>
      </c>
      <c r="CF77" s="84">
        <f t="shared" si="271"/>
        <v>0</v>
      </c>
      <c r="CG77" s="84">
        <f t="shared" si="272"/>
        <v>0</v>
      </c>
      <c r="CH77" s="84">
        <f t="shared" si="273"/>
        <v>0</v>
      </c>
      <c r="CI77" s="84">
        <f t="shared" si="274"/>
        <v>0</v>
      </c>
      <c r="CJ77" s="84">
        <f t="shared" si="275"/>
        <v>0</v>
      </c>
      <c r="CK77" s="84">
        <f t="shared" si="276"/>
        <v>0</v>
      </c>
      <c r="CL77" s="84">
        <f t="shared" si="277"/>
        <v>0</v>
      </c>
      <c r="CM77" s="84">
        <f t="shared" si="278"/>
        <v>0</v>
      </c>
      <c r="CN77" s="84">
        <f t="shared" si="279"/>
        <v>0</v>
      </c>
      <c r="CO77" s="84">
        <f t="shared" si="280"/>
        <v>0</v>
      </c>
      <c r="CP77" s="84">
        <f t="shared" si="281"/>
        <v>0</v>
      </c>
      <c r="CQ77" s="84">
        <f t="shared" si="282"/>
        <v>0</v>
      </c>
      <c r="CR77" s="84">
        <f t="shared" si="283"/>
        <v>0</v>
      </c>
      <c r="CS77" s="84">
        <f t="shared" si="284"/>
        <v>0</v>
      </c>
      <c r="CT77" s="84">
        <f t="shared" si="285"/>
        <v>0</v>
      </c>
      <c r="CU77" s="84">
        <f t="shared" si="286"/>
        <v>0</v>
      </c>
      <c r="CV77" s="84">
        <f t="shared" si="287"/>
        <v>0</v>
      </c>
      <c r="CW77" s="84">
        <f t="shared" si="288"/>
        <v>0</v>
      </c>
      <c r="CX77" s="84">
        <f t="shared" si="289"/>
        <v>0</v>
      </c>
    </row>
    <row r="78" spans="1:102" ht="14.25">
      <c r="A78" s="78">
        <f t="shared" si="290"/>
        <v>67</v>
      </c>
      <c r="B78" s="79"/>
      <c r="C78" s="80"/>
      <c r="D78" s="81"/>
      <c r="E78" s="82"/>
      <c r="F78" s="83"/>
      <c r="G78" s="84">
        <f t="shared" si="194"/>
        <v>0</v>
      </c>
      <c r="H78" s="84">
        <f t="shared" si="195"/>
        <v>0</v>
      </c>
      <c r="I78" s="84">
        <f t="shared" si="196"/>
        <v>0</v>
      </c>
      <c r="J78" s="84">
        <f t="shared" si="197"/>
        <v>0</v>
      </c>
      <c r="K78" s="84">
        <f t="shared" si="198"/>
        <v>0</v>
      </c>
      <c r="L78" s="84">
        <f t="shared" si="199"/>
        <v>0</v>
      </c>
      <c r="M78" s="84">
        <f t="shared" si="200"/>
        <v>0</v>
      </c>
      <c r="N78" s="84">
        <f t="shared" si="201"/>
        <v>0</v>
      </c>
      <c r="O78" s="84">
        <f t="shared" si="202"/>
        <v>0</v>
      </c>
      <c r="P78" s="84">
        <f t="shared" si="203"/>
        <v>0</v>
      </c>
      <c r="Q78" s="84">
        <f t="shared" si="204"/>
        <v>0</v>
      </c>
      <c r="R78" s="84">
        <f t="shared" si="205"/>
        <v>0</v>
      </c>
      <c r="S78" s="84">
        <f t="shared" si="206"/>
        <v>0</v>
      </c>
      <c r="T78" s="84">
        <f t="shared" si="207"/>
        <v>0</v>
      </c>
      <c r="U78" s="84">
        <f t="shared" si="208"/>
        <v>0</v>
      </c>
      <c r="V78" s="84">
        <f t="shared" si="209"/>
        <v>0</v>
      </c>
      <c r="W78" s="84">
        <f t="shared" si="210"/>
        <v>0</v>
      </c>
      <c r="X78" s="84">
        <f t="shared" si="211"/>
        <v>0</v>
      </c>
      <c r="Y78" s="84">
        <f t="shared" si="212"/>
        <v>0</v>
      </c>
      <c r="Z78" s="84">
        <f t="shared" si="213"/>
        <v>0</v>
      </c>
      <c r="AA78" s="84">
        <f t="shared" si="214"/>
        <v>0</v>
      </c>
      <c r="AB78" s="84">
        <f t="shared" si="215"/>
        <v>0</v>
      </c>
      <c r="AC78" s="84">
        <f t="shared" si="216"/>
        <v>0</v>
      </c>
      <c r="AD78" s="84">
        <f t="shared" si="217"/>
        <v>0</v>
      </c>
      <c r="AE78" s="84">
        <f t="shared" si="218"/>
        <v>0</v>
      </c>
      <c r="AF78" s="84">
        <f t="shared" si="219"/>
        <v>0</v>
      </c>
      <c r="AG78" s="84">
        <f t="shared" si="220"/>
        <v>0</v>
      </c>
      <c r="AH78" s="84">
        <f t="shared" si="221"/>
        <v>0</v>
      </c>
      <c r="AI78" s="84">
        <f t="shared" si="222"/>
        <v>0</v>
      </c>
      <c r="AJ78" s="84">
        <f t="shared" si="223"/>
        <v>0</v>
      </c>
      <c r="AK78" s="84">
        <f t="shared" si="224"/>
        <v>0</v>
      </c>
      <c r="AL78" s="84">
        <f t="shared" si="225"/>
        <v>0</v>
      </c>
      <c r="AM78" s="84">
        <f t="shared" si="226"/>
        <v>0</v>
      </c>
      <c r="AN78" s="84">
        <f t="shared" si="227"/>
        <v>0</v>
      </c>
      <c r="AO78" s="84">
        <f t="shared" si="228"/>
        <v>0</v>
      </c>
      <c r="AP78" s="84">
        <f t="shared" si="229"/>
        <v>0</v>
      </c>
      <c r="AQ78" s="84">
        <f t="shared" si="230"/>
        <v>0</v>
      </c>
      <c r="AR78" s="84">
        <f t="shared" si="231"/>
        <v>0</v>
      </c>
      <c r="AS78" s="84">
        <f t="shared" si="232"/>
        <v>0</v>
      </c>
      <c r="AT78" s="84">
        <f t="shared" si="233"/>
        <v>0</v>
      </c>
      <c r="AU78" s="84">
        <f t="shared" si="234"/>
        <v>0</v>
      </c>
      <c r="AV78" s="84">
        <f t="shared" si="235"/>
        <v>0</v>
      </c>
      <c r="AW78" s="84">
        <f t="shared" si="236"/>
        <v>0</v>
      </c>
      <c r="AX78" s="84">
        <f t="shared" si="237"/>
        <v>0</v>
      </c>
      <c r="AY78" s="84">
        <f t="shared" si="238"/>
        <v>0</v>
      </c>
      <c r="AZ78" s="84">
        <f t="shared" si="239"/>
        <v>0</v>
      </c>
      <c r="BA78" s="84">
        <f t="shared" si="240"/>
        <v>0</v>
      </c>
      <c r="BB78" s="84">
        <f t="shared" si="241"/>
        <v>0</v>
      </c>
      <c r="BC78" s="84">
        <f t="shared" si="242"/>
        <v>0</v>
      </c>
      <c r="BD78" s="84">
        <f t="shared" si="243"/>
        <v>0</v>
      </c>
      <c r="BE78" s="84">
        <f t="shared" si="244"/>
        <v>0</v>
      </c>
      <c r="BF78" s="84">
        <f t="shared" si="245"/>
        <v>0</v>
      </c>
      <c r="BG78" s="84">
        <f t="shared" si="246"/>
        <v>0</v>
      </c>
      <c r="BH78" s="84">
        <f t="shared" si="247"/>
        <v>0</v>
      </c>
      <c r="BI78" s="84">
        <f t="shared" si="248"/>
        <v>0</v>
      </c>
      <c r="BJ78" s="84">
        <f t="shared" si="249"/>
        <v>0</v>
      </c>
      <c r="BK78" s="84">
        <f t="shared" si="250"/>
        <v>0</v>
      </c>
      <c r="BL78" s="84">
        <f t="shared" si="251"/>
        <v>0</v>
      </c>
      <c r="BM78" s="84">
        <f t="shared" si="252"/>
        <v>0</v>
      </c>
      <c r="BN78" s="84">
        <f t="shared" si="253"/>
        <v>0</v>
      </c>
      <c r="BO78" s="84">
        <f t="shared" si="254"/>
        <v>0</v>
      </c>
      <c r="BP78" s="84">
        <f t="shared" si="255"/>
        <v>0</v>
      </c>
      <c r="BQ78" s="84">
        <f t="shared" si="256"/>
        <v>0</v>
      </c>
      <c r="BR78" s="84">
        <f t="shared" si="257"/>
        <v>0</v>
      </c>
      <c r="BS78" s="84">
        <f t="shared" si="258"/>
        <v>0</v>
      </c>
      <c r="BT78" s="84">
        <f t="shared" si="259"/>
        <v>0</v>
      </c>
      <c r="BU78" s="84">
        <f t="shared" si="260"/>
        <v>0</v>
      </c>
      <c r="BV78" s="84">
        <f t="shared" si="261"/>
        <v>0</v>
      </c>
      <c r="BW78" s="84">
        <f t="shared" si="262"/>
        <v>0</v>
      </c>
      <c r="BX78" s="84">
        <f t="shared" si="263"/>
        <v>0</v>
      </c>
      <c r="BY78" s="84">
        <f t="shared" si="264"/>
        <v>0</v>
      </c>
      <c r="BZ78" s="84">
        <f t="shared" si="265"/>
        <v>0</v>
      </c>
      <c r="CA78" s="84">
        <f t="shared" si="266"/>
        <v>0</v>
      </c>
      <c r="CB78" s="84">
        <f t="shared" si="267"/>
        <v>0</v>
      </c>
      <c r="CC78" s="84">
        <f t="shared" si="268"/>
        <v>0</v>
      </c>
      <c r="CD78" s="84">
        <f t="shared" si="269"/>
        <v>0</v>
      </c>
      <c r="CE78" s="84">
        <f t="shared" si="270"/>
        <v>0</v>
      </c>
      <c r="CF78" s="84">
        <f t="shared" si="271"/>
        <v>0</v>
      </c>
      <c r="CG78" s="84">
        <f t="shared" si="272"/>
        <v>0</v>
      </c>
      <c r="CH78" s="84">
        <f t="shared" si="273"/>
        <v>0</v>
      </c>
      <c r="CI78" s="84">
        <f t="shared" si="274"/>
        <v>0</v>
      </c>
      <c r="CJ78" s="84">
        <f t="shared" si="275"/>
        <v>0</v>
      </c>
      <c r="CK78" s="84">
        <f t="shared" si="276"/>
        <v>0</v>
      </c>
      <c r="CL78" s="84">
        <f t="shared" si="277"/>
        <v>0</v>
      </c>
      <c r="CM78" s="84">
        <f t="shared" si="278"/>
        <v>0</v>
      </c>
      <c r="CN78" s="84">
        <f t="shared" si="279"/>
        <v>0</v>
      </c>
      <c r="CO78" s="84">
        <f t="shared" si="280"/>
        <v>0</v>
      </c>
      <c r="CP78" s="84">
        <f t="shared" si="281"/>
        <v>0</v>
      </c>
      <c r="CQ78" s="84">
        <f t="shared" si="282"/>
        <v>0</v>
      </c>
      <c r="CR78" s="84">
        <f t="shared" si="283"/>
        <v>0</v>
      </c>
      <c r="CS78" s="84">
        <f t="shared" si="284"/>
        <v>0</v>
      </c>
      <c r="CT78" s="84">
        <f t="shared" si="285"/>
        <v>0</v>
      </c>
      <c r="CU78" s="84">
        <f t="shared" si="286"/>
        <v>0</v>
      </c>
      <c r="CV78" s="84">
        <f t="shared" si="287"/>
        <v>0</v>
      </c>
      <c r="CW78" s="84">
        <f t="shared" si="288"/>
        <v>0</v>
      </c>
      <c r="CX78" s="84">
        <f t="shared" si="289"/>
        <v>0</v>
      </c>
    </row>
    <row r="79" spans="1:102" ht="14.25">
      <c r="A79" s="78">
        <f t="shared" si="290"/>
        <v>68</v>
      </c>
      <c r="B79" s="79"/>
      <c r="C79" s="80"/>
      <c r="D79" s="81"/>
      <c r="E79" s="82"/>
      <c r="F79" s="83"/>
      <c r="G79" s="84">
        <f t="shared" si="194"/>
        <v>0</v>
      </c>
      <c r="H79" s="84">
        <f t="shared" si="195"/>
        <v>0</v>
      </c>
      <c r="I79" s="84">
        <f t="shared" si="196"/>
        <v>0</v>
      </c>
      <c r="J79" s="84">
        <f t="shared" si="197"/>
        <v>0</v>
      </c>
      <c r="K79" s="84">
        <f t="shared" si="198"/>
        <v>0</v>
      </c>
      <c r="L79" s="84">
        <f t="shared" si="199"/>
        <v>0</v>
      </c>
      <c r="M79" s="84">
        <f t="shared" si="200"/>
        <v>0</v>
      </c>
      <c r="N79" s="84">
        <f t="shared" si="201"/>
        <v>0</v>
      </c>
      <c r="O79" s="84">
        <f t="shared" si="202"/>
        <v>0</v>
      </c>
      <c r="P79" s="84">
        <f t="shared" si="203"/>
        <v>0</v>
      </c>
      <c r="Q79" s="84">
        <f t="shared" si="204"/>
        <v>0</v>
      </c>
      <c r="R79" s="84">
        <f t="shared" si="205"/>
        <v>0</v>
      </c>
      <c r="S79" s="84">
        <f t="shared" si="206"/>
        <v>0</v>
      </c>
      <c r="T79" s="84">
        <f t="shared" si="207"/>
        <v>0</v>
      </c>
      <c r="U79" s="84">
        <f t="shared" si="208"/>
        <v>0</v>
      </c>
      <c r="V79" s="84">
        <f t="shared" si="209"/>
        <v>0</v>
      </c>
      <c r="W79" s="84">
        <f t="shared" si="210"/>
        <v>0</v>
      </c>
      <c r="X79" s="84">
        <f t="shared" si="211"/>
        <v>0</v>
      </c>
      <c r="Y79" s="84">
        <f t="shared" si="212"/>
        <v>0</v>
      </c>
      <c r="Z79" s="84">
        <f t="shared" si="213"/>
        <v>0</v>
      </c>
      <c r="AA79" s="84">
        <f t="shared" si="214"/>
        <v>0</v>
      </c>
      <c r="AB79" s="84">
        <f t="shared" si="215"/>
        <v>0</v>
      </c>
      <c r="AC79" s="84">
        <f t="shared" si="216"/>
        <v>0</v>
      </c>
      <c r="AD79" s="84">
        <f t="shared" si="217"/>
        <v>0</v>
      </c>
      <c r="AE79" s="84">
        <f t="shared" si="218"/>
        <v>0</v>
      </c>
      <c r="AF79" s="84">
        <f t="shared" si="219"/>
        <v>0</v>
      </c>
      <c r="AG79" s="84">
        <f t="shared" si="220"/>
        <v>0</v>
      </c>
      <c r="AH79" s="84">
        <f t="shared" si="221"/>
        <v>0</v>
      </c>
      <c r="AI79" s="84">
        <f t="shared" si="222"/>
        <v>0</v>
      </c>
      <c r="AJ79" s="84">
        <f t="shared" si="223"/>
        <v>0</v>
      </c>
      <c r="AK79" s="84">
        <f t="shared" si="224"/>
        <v>0</v>
      </c>
      <c r="AL79" s="84">
        <f t="shared" si="225"/>
        <v>0</v>
      </c>
      <c r="AM79" s="84">
        <f t="shared" si="226"/>
        <v>0</v>
      </c>
      <c r="AN79" s="84">
        <f t="shared" si="227"/>
        <v>0</v>
      </c>
      <c r="AO79" s="84">
        <f t="shared" si="228"/>
        <v>0</v>
      </c>
      <c r="AP79" s="84">
        <f t="shared" si="229"/>
        <v>0</v>
      </c>
      <c r="AQ79" s="84">
        <f t="shared" si="230"/>
        <v>0</v>
      </c>
      <c r="AR79" s="84">
        <f t="shared" si="231"/>
        <v>0</v>
      </c>
      <c r="AS79" s="84">
        <f t="shared" si="232"/>
        <v>0</v>
      </c>
      <c r="AT79" s="84">
        <f t="shared" si="233"/>
        <v>0</v>
      </c>
      <c r="AU79" s="84">
        <f t="shared" si="234"/>
        <v>0</v>
      </c>
      <c r="AV79" s="84">
        <f t="shared" si="235"/>
        <v>0</v>
      </c>
      <c r="AW79" s="84">
        <f t="shared" si="236"/>
        <v>0</v>
      </c>
      <c r="AX79" s="84">
        <f t="shared" si="237"/>
        <v>0</v>
      </c>
      <c r="AY79" s="84">
        <f t="shared" si="238"/>
        <v>0</v>
      </c>
      <c r="AZ79" s="84">
        <f t="shared" si="239"/>
        <v>0</v>
      </c>
      <c r="BA79" s="84">
        <f t="shared" si="240"/>
        <v>0</v>
      </c>
      <c r="BB79" s="84">
        <f t="shared" si="241"/>
        <v>0</v>
      </c>
      <c r="BC79" s="84">
        <f t="shared" si="242"/>
        <v>0</v>
      </c>
      <c r="BD79" s="84">
        <f t="shared" si="243"/>
        <v>0</v>
      </c>
      <c r="BE79" s="84">
        <f t="shared" si="244"/>
        <v>0</v>
      </c>
      <c r="BF79" s="84">
        <f t="shared" si="245"/>
        <v>0</v>
      </c>
      <c r="BG79" s="84">
        <f t="shared" si="246"/>
        <v>0</v>
      </c>
      <c r="BH79" s="84">
        <f t="shared" si="247"/>
        <v>0</v>
      </c>
      <c r="BI79" s="84">
        <f t="shared" si="248"/>
        <v>0</v>
      </c>
      <c r="BJ79" s="84">
        <f t="shared" si="249"/>
        <v>0</v>
      </c>
      <c r="BK79" s="84">
        <f t="shared" si="250"/>
        <v>0</v>
      </c>
      <c r="BL79" s="84">
        <f t="shared" si="251"/>
        <v>0</v>
      </c>
      <c r="BM79" s="84">
        <f t="shared" si="252"/>
        <v>0</v>
      </c>
      <c r="BN79" s="84">
        <f t="shared" si="253"/>
        <v>0</v>
      </c>
      <c r="BO79" s="84">
        <f t="shared" si="254"/>
        <v>0</v>
      </c>
      <c r="BP79" s="84">
        <f t="shared" si="255"/>
        <v>0</v>
      </c>
      <c r="BQ79" s="84">
        <f t="shared" si="256"/>
        <v>0</v>
      </c>
      <c r="BR79" s="84">
        <f t="shared" si="257"/>
        <v>0</v>
      </c>
      <c r="BS79" s="84">
        <f t="shared" si="258"/>
        <v>0</v>
      </c>
      <c r="BT79" s="84">
        <f t="shared" si="259"/>
        <v>0</v>
      </c>
      <c r="BU79" s="84">
        <f t="shared" si="260"/>
        <v>0</v>
      </c>
      <c r="BV79" s="84">
        <f t="shared" si="261"/>
        <v>0</v>
      </c>
      <c r="BW79" s="84">
        <f t="shared" si="262"/>
        <v>0</v>
      </c>
      <c r="BX79" s="84">
        <f t="shared" si="263"/>
        <v>0</v>
      </c>
      <c r="BY79" s="84">
        <f t="shared" si="264"/>
        <v>0</v>
      </c>
      <c r="BZ79" s="84">
        <f t="shared" si="265"/>
        <v>0</v>
      </c>
      <c r="CA79" s="84">
        <f t="shared" si="266"/>
        <v>0</v>
      </c>
      <c r="CB79" s="84">
        <f t="shared" si="267"/>
        <v>0</v>
      </c>
      <c r="CC79" s="84">
        <f t="shared" si="268"/>
        <v>0</v>
      </c>
      <c r="CD79" s="84">
        <f t="shared" si="269"/>
        <v>0</v>
      </c>
      <c r="CE79" s="84">
        <f t="shared" si="270"/>
        <v>0</v>
      </c>
      <c r="CF79" s="84">
        <f t="shared" si="271"/>
        <v>0</v>
      </c>
      <c r="CG79" s="84">
        <f t="shared" si="272"/>
        <v>0</v>
      </c>
      <c r="CH79" s="84">
        <f t="shared" si="273"/>
        <v>0</v>
      </c>
      <c r="CI79" s="84">
        <f t="shared" si="274"/>
        <v>0</v>
      </c>
      <c r="CJ79" s="84">
        <f t="shared" si="275"/>
        <v>0</v>
      </c>
      <c r="CK79" s="84">
        <f t="shared" si="276"/>
        <v>0</v>
      </c>
      <c r="CL79" s="84">
        <f t="shared" si="277"/>
        <v>0</v>
      </c>
      <c r="CM79" s="84">
        <f t="shared" si="278"/>
        <v>0</v>
      </c>
      <c r="CN79" s="84">
        <f t="shared" si="279"/>
        <v>0</v>
      </c>
      <c r="CO79" s="84">
        <f t="shared" si="280"/>
        <v>0</v>
      </c>
      <c r="CP79" s="84">
        <f t="shared" si="281"/>
        <v>0</v>
      </c>
      <c r="CQ79" s="84">
        <f t="shared" si="282"/>
        <v>0</v>
      </c>
      <c r="CR79" s="84">
        <f t="shared" si="283"/>
        <v>0</v>
      </c>
      <c r="CS79" s="84">
        <f t="shared" si="284"/>
        <v>0</v>
      </c>
      <c r="CT79" s="84">
        <f t="shared" si="285"/>
        <v>0</v>
      </c>
      <c r="CU79" s="84">
        <f t="shared" si="286"/>
        <v>0</v>
      </c>
      <c r="CV79" s="84">
        <f t="shared" si="287"/>
        <v>0</v>
      </c>
      <c r="CW79" s="84">
        <f t="shared" si="288"/>
        <v>0</v>
      </c>
      <c r="CX79" s="84">
        <f t="shared" si="289"/>
        <v>0</v>
      </c>
    </row>
    <row r="80" spans="1:102" ht="14.25">
      <c r="A80" s="78">
        <f t="shared" si="290"/>
        <v>69</v>
      </c>
      <c r="B80" s="79"/>
      <c r="C80" s="80"/>
      <c r="D80" s="81"/>
      <c r="E80" s="82"/>
      <c r="F80" s="83"/>
      <c r="G80" s="84">
        <f t="shared" si="194"/>
        <v>0</v>
      </c>
      <c r="H80" s="84">
        <f t="shared" si="195"/>
        <v>0</v>
      </c>
      <c r="I80" s="84">
        <f t="shared" si="196"/>
        <v>0</v>
      </c>
      <c r="J80" s="84">
        <f t="shared" si="197"/>
        <v>0</v>
      </c>
      <c r="K80" s="84">
        <f t="shared" si="198"/>
        <v>0</v>
      </c>
      <c r="L80" s="84">
        <f t="shared" si="199"/>
        <v>0</v>
      </c>
      <c r="M80" s="84">
        <f t="shared" si="200"/>
        <v>0</v>
      </c>
      <c r="N80" s="84">
        <f t="shared" si="201"/>
        <v>0</v>
      </c>
      <c r="O80" s="84">
        <f t="shared" si="202"/>
        <v>0</v>
      </c>
      <c r="P80" s="84">
        <f t="shared" si="203"/>
        <v>0</v>
      </c>
      <c r="Q80" s="84">
        <f t="shared" si="204"/>
        <v>0</v>
      </c>
      <c r="R80" s="84">
        <f t="shared" si="205"/>
        <v>0</v>
      </c>
      <c r="S80" s="84">
        <f t="shared" si="206"/>
        <v>0</v>
      </c>
      <c r="T80" s="84">
        <f t="shared" si="207"/>
        <v>0</v>
      </c>
      <c r="U80" s="84">
        <f t="shared" si="208"/>
        <v>0</v>
      </c>
      <c r="V80" s="84">
        <f t="shared" si="209"/>
        <v>0</v>
      </c>
      <c r="W80" s="84">
        <f t="shared" si="210"/>
        <v>0</v>
      </c>
      <c r="X80" s="84">
        <f t="shared" si="211"/>
        <v>0</v>
      </c>
      <c r="Y80" s="84">
        <f t="shared" si="212"/>
        <v>0</v>
      </c>
      <c r="Z80" s="84">
        <f t="shared" si="213"/>
        <v>0</v>
      </c>
      <c r="AA80" s="84">
        <f t="shared" si="214"/>
        <v>0</v>
      </c>
      <c r="AB80" s="84">
        <f t="shared" si="215"/>
        <v>0</v>
      </c>
      <c r="AC80" s="84">
        <f t="shared" si="216"/>
        <v>0</v>
      </c>
      <c r="AD80" s="84">
        <f t="shared" si="217"/>
        <v>0</v>
      </c>
      <c r="AE80" s="84">
        <f t="shared" si="218"/>
        <v>0</v>
      </c>
      <c r="AF80" s="84">
        <f t="shared" si="219"/>
        <v>0</v>
      </c>
      <c r="AG80" s="84">
        <f t="shared" si="220"/>
        <v>0</v>
      </c>
      <c r="AH80" s="84">
        <f t="shared" si="221"/>
        <v>0</v>
      </c>
      <c r="AI80" s="84">
        <f t="shared" si="222"/>
        <v>0</v>
      </c>
      <c r="AJ80" s="84">
        <f t="shared" si="223"/>
        <v>0</v>
      </c>
      <c r="AK80" s="84">
        <f t="shared" si="224"/>
        <v>0</v>
      </c>
      <c r="AL80" s="84">
        <f t="shared" si="225"/>
        <v>0</v>
      </c>
      <c r="AM80" s="84">
        <f t="shared" si="226"/>
        <v>0</v>
      </c>
      <c r="AN80" s="84">
        <f t="shared" si="227"/>
        <v>0</v>
      </c>
      <c r="AO80" s="84">
        <f t="shared" si="228"/>
        <v>0</v>
      </c>
      <c r="AP80" s="84">
        <f t="shared" si="229"/>
        <v>0</v>
      </c>
      <c r="AQ80" s="84">
        <f t="shared" si="230"/>
        <v>0</v>
      </c>
      <c r="AR80" s="84">
        <f t="shared" si="231"/>
        <v>0</v>
      </c>
      <c r="AS80" s="84">
        <f t="shared" si="232"/>
        <v>0</v>
      </c>
      <c r="AT80" s="84">
        <f t="shared" si="233"/>
        <v>0</v>
      </c>
      <c r="AU80" s="84">
        <f t="shared" si="234"/>
        <v>0</v>
      </c>
      <c r="AV80" s="84">
        <f t="shared" si="235"/>
        <v>0</v>
      </c>
      <c r="AW80" s="84">
        <f t="shared" si="236"/>
        <v>0</v>
      </c>
      <c r="AX80" s="84">
        <f t="shared" si="237"/>
        <v>0</v>
      </c>
      <c r="AY80" s="84">
        <f t="shared" si="238"/>
        <v>0</v>
      </c>
      <c r="AZ80" s="84">
        <f t="shared" si="239"/>
        <v>0</v>
      </c>
      <c r="BA80" s="84">
        <f t="shared" si="240"/>
        <v>0</v>
      </c>
      <c r="BB80" s="84">
        <f t="shared" si="241"/>
        <v>0</v>
      </c>
      <c r="BC80" s="84">
        <f t="shared" si="242"/>
        <v>0</v>
      </c>
      <c r="BD80" s="84">
        <f t="shared" si="243"/>
        <v>0</v>
      </c>
      <c r="BE80" s="84">
        <f t="shared" si="244"/>
        <v>0</v>
      </c>
      <c r="BF80" s="84">
        <f t="shared" si="245"/>
        <v>0</v>
      </c>
      <c r="BG80" s="84">
        <f t="shared" si="246"/>
        <v>0</v>
      </c>
      <c r="BH80" s="84">
        <f t="shared" si="247"/>
        <v>0</v>
      </c>
      <c r="BI80" s="84">
        <f t="shared" si="248"/>
        <v>0</v>
      </c>
      <c r="BJ80" s="84">
        <f t="shared" si="249"/>
        <v>0</v>
      </c>
      <c r="BK80" s="84">
        <f t="shared" si="250"/>
        <v>0</v>
      </c>
      <c r="BL80" s="84">
        <f t="shared" si="251"/>
        <v>0</v>
      </c>
      <c r="BM80" s="84">
        <f t="shared" si="252"/>
        <v>0</v>
      </c>
      <c r="BN80" s="84">
        <f t="shared" si="253"/>
        <v>0</v>
      </c>
      <c r="BO80" s="84">
        <f t="shared" si="254"/>
        <v>0</v>
      </c>
      <c r="BP80" s="84">
        <f t="shared" si="255"/>
        <v>0</v>
      </c>
      <c r="BQ80" s="84">
        <f t="shared" si="256"/>
        <v>0</v>
      </c>
      <c r="BR80" s="84">
        <f t="shared" si="257"/>
        <v>0</v>
      </c>
      <c r="BS80" s="84">
        <f t="shared" si="258"/>
        <v>0</v>
      </c>
      <c r="BT80" s="84">
        <f t="shared" si="259"/>
        <v>0</v>
      </c>
      <c r="BU80" s="84">
        <f t="shared" si="260"/>
        <v>0</v>
      </c>
      <c r="BV80" s="84">
        <f t="shared" si="261"/>
        <v>0</v>
      </c>
      <c r="BW80" s="84">
        <f t="shared" si="262"/>
        <v>0</v>
      </c>
      <c r="BX80" s="84">
        <f t="shared" si="263"/>
        <v>0</v>
      </c>
      <c r="BY80" s="84">
        <f t="shared" si="264"/>
        <v>0</v>
      </c>
      <c r="BZ80" s="84">
        <f t="shared" si="265"/>
        <v>0</v>
      </c>
      <c r="CA80" s="84">
        <f t="shared" si="266"/>
        <v>0</v>
      </c>
      <c r="CB80" s="84">
        <f t="shared" si="267"/>
        <v>0</v>
      </c>
      <c r="CC80" s="84">
        <f t="shared" si="268"/>
        <v>0</v>
      </c>
      <c r="CD80" s="84">
        <f t="shared" si="269"/>
        <v>0</v>
      </c>
      <c r="CE80" s="84">
        <f t="shared" si="270"/>
        <v>0</v>
      </c>
      <c r="CF80" s="84">
        <f t="shared" si="271"/>
        <v>0</v>
      </c>
      <c r="CG80" s="84">
        <f t="shared" si="272"/>
        <v>0</v>
      </c>
      <c r="CH80" s="84">
        <f t="shared" si="273"/>
        <v>0</v>
      </c>
      <c r="CI80" s="84">
        <f t="shared" si="274"/>
        <v>0</v>
      </c>
      <c r="CJ80" s="84">
        <f t="shared" si="275"/>
        <v>0</v>
      </c>
      <c r="CK80" s="84">
        <f t="shared" si="276"/>
        <v>0</v>
      </c>
      <c r="CL80" s="84">
        <f t="shared" si="277"/>
        <v>0</v>
      </c>
      <c r="CM80" s="84">
        <f t="shared" si="278"/>
        <v>0</v>
      </c>
      <c r="CN80" s="84">
        <f t="shared" si="279"/>
        <v>0</v>
      </c>
      <c r="CO80" s="84">
        <f t="shared" si="280"/>
        <v>0</v>
      </c>
      <c r="CP80" s="84">
        <f t="shared" si="281"/>
        <v>0</v>
      </c>
      <c r="CQ80" s="84">
        <f t="shared" si="282"/>
        <v>0</v>
      </c>
      <c r="CR80" s="84">
        <f t="shared" si="283"/>
        <v>0</v>
      </c>
      <c r="CS80" s="84">
        <f t="shared" si="284"/>
        <v>0</v>
      </c>
      <c r="CT80" s="84">
        <f t="shared" si="285"/>
        <v>0</v>
      </c>
      <c r="CU80" s="84">
        <f t="shared" si="286"/>
        <v>0</v>
      </c>
      <c r="CV80" s="84">
        <f t="shared" si="287"/>
        <v>0</v>
      </c>
      <c r="CW80" s="84">
        <f t="shared" si="288"/>
        <v>0</v>
      </c>
      <c r="CX80" s="84">
        <f t="shared" si="289"/>
        <v>0</v>
      </c>
    </row>
    <row r="81" spans="1:102" ht="14.25">
      <c r="A81" s="78">
        <f t="shared" si="290"/>
        <v>70</v>
      </c>
      <c r="B81" s="79"/>
      <c r="C81" s="80"/>
      <c r="D81" s="81"/>
      <c r="E81" s="82"/>
      <c r="F81" s="83"/>
      <c r="G81" s="84">
        <f t="shared" si="194"/>
        <v>0</v>
      </c>
      <c r="H81" s="84">
        <f t="shared" si="195"/>
        <v>0</v>
      </c>
      <c r="I81" s="84">
        <f t="shared" si="196"/>
        <v>0</v>
      </c>
      <c r="J81" s="84">
        <f t="shared" si="197"/>
        <v>0</v>
      </c>
      <c r="K81" s="84">
        <f t="shared" si="198"/>
        <v>0</v>
      </c>
      <c r="L81" s="84">
        <f t="shared" si="199"/>
        <v>0</v>
      </c>
      <c r="M81" s="84">
        <f t="shared" si="200"/>
        <v>0</v>
      </c>
      <c r="N81" s="84">
        <f t="shared" si="201"/>
        <v>0</v>
      </c>
      <c r="O81" s="84">
        <f t="shared" si="202"/>
        <v>0</v>
      </c>
      <c r="P81" s="84">
        <f t="shared" si="203"/>
        <v>0</v>
      </c>
      <c r="Q81" s="84">
        <f t="shared" si="204"/>
        <v>0</v>
      </c>
      <c r="R81" s="84">
        <f t="shared" si="205"/>
        <v>0</v>
      </c>
      <c r="S81" s="84">
        <f t="shared" si="206"/>
        <v>0</v>
      </c>
      <c r="T81" s="84">
        <f t="shared" si="207"/>
        <v>0</v>
      </c>
      <c r="U81" s="84">
        <f t="shared" si="208"/>
        <v>0</v>
      </c>
      <c r="V81" s="84">
        <f t="shared" si="209"/>
        <v>0</v>
      </c>
      <c r="W81" s="84">
        <f t="shared" si="210"/>
        <v>0</v>
      </c>
      <c r="X81" s="84">
        <f t="shared" si="211"/>
        <v>0</v>
      </c>
      <c r="Y81" s="84">
        <f t="shared" si="212"/>
        <v>0</v>
      </c>
      <c r="Z81" s="84">
        <f t="shared" si="213"/>
        <v>0</v>
      </c>
      <c r="AA81" s="84">
        <f t="shared" si="214"/>
        <v>0</v>
      </c>
      <c r="AB81" s="84">
        <f t="shared" si="215"/>
        <v>0</v>
      </c>
      <c r="AC81" s="84">
        <f t="shared" si="216"/>
        <v>0</v>
      </c>
      <c r="AD81" s="84">
        <f t="shared" si="217"/>
        <v>0</v>
      </c>
      <c r="AE81" s="84">
        <f t="shared" si="218"/>
        <v>0</v>
      </c>
      <c r="AF81" s="84">
        <f t="shared" si="219"/>
        <v>0</v>
      </c>
      <c r="AG81" s="84">
        <f t="shared" si="220"/>
        <v>0</v>
      </c>
      <c r="AH81" s="84">
        <f t="shared" si="221"/>
        <v>0</v>
      </c>
      <c r="AI81" s="84">
        <f t="shared" si="222"/>
        <v>0</v>
      </c>
      <c r="AJ81" s="84">
        <f t="shared" si="223"/>
        <v>0</v>
      </c>
      <c r="AK81" s="84">
        <f t="shared" si="224"/>
        <v>0</v>
      </c>
      <c r="AL81" s="84">
        <f t="shared" si="225"/>
        <v>0</v>
      </c>
      <c r="AM81" s="84">
        <f t="shared" si="226"/>
        <v>0</v>
      </c>
      <c r="AN81" s="84">
        <f t="shared" si="227"/>
        <v>0</v>
      </c>
      <c r="AO81" s="84">
        <f t="shared" si="228"/>
        <v>0</v>
      </c>
      <c r="AP81" s="84">
        <f t="shared" si="229"/>
        <v>0</v>
      </c>
      <c r="AQ81" s="84">
        <f t="shared" si="230"/>
        <v>0</v>
      </c>
      <c r="AR81" s="84">
        <f t="shared" si="231"/>
        <v>0</v>
      </c>
      <c r="AS81" s="84">
        <f t="shared" si="232"/>
        <v>0</v>
      </c>
      <c r="AT81" s="84">
        <f t="shared" si="233"/>
        <v>0</v>
      </c>
      <c r="AU81" s="84">
        <f t="shared" si="234"/>
        <v>0</v>
      </c>
      <c r="AV81" s="84">
        <f t="shared" si="235"/>
        <v>0</v>
      </c>
      <c r="AW81" s="84">
        <f t="shared" si="236"/>
        <v>0</v>
      </c>
      <c r="AX81" s="84">
        <f t="shared" si="237"/>
        <v>0</v>
      </c>
      <c r="AY81" s="84">
        <f t="shared" si="238"/>
        <v>0</v>
      </c>
      <c r="AZ81" s="84">
        <f t="shared" si="239"/>
        <v>0</v>
      </c>
      <c r="BA81" s="84">
        <f t="shared" si="240"/>
        <v>0</v>
      </c>
      <c r="BB81" s="84">
        <f t="shared" si="241"/>
        <v>0</v>
      </c>
      <c r="BC81" s="84">
        <f t="shared" si="242"/>
        <v>0</v>
      </c>
      <c r="BD81" s="84">
        <f t="shared" si="243"/>
        <v>0</v>
      </c>
      <c r="BE81" s="84">
        <f t="shared" si="244"/>
        <v>0</v>
      </c>
      <c r="BF81" s="84">
        <f t="shared" si="245"/>
        <v>0</v>
      </c>
      <c r="BG81" s="84">
        <f t="shared" si="246"/>
        <v>0</v>
      </c>
      <c r="BH81" s="84">
        <f t="shared" si="247"/>
        <v>0</v>
      </c>
      <c r="BI81" s="84">
        <f t="shared" si="248"/>
        <v>0</v>
      </c>
      <c r="BJ81" s="84">
        <f t="shared" si="249"/>
        <v>0</v>
      </c>
      <c r="BK81" s="84">
        <f t="shared" si="250"/>
        <v>0</v>
      </c>
      <c r="BL81" s="84">
        <f t="shared" si="251"/>
        <v>0</v>
      </c>
      <c r="BM81" s="84">
        <f t="shared" si="252"/>
        <v>0</v>
      </c>
      <c r="BN81" s="84">
        <f t="shared" si="253"/>
        <v>0</v>
      </c>
      <c r="BO81" s="84">
        <f t="shared" si="254"/>
        <v>0</v>
      </c>
      <c r="BP81" s="84">
        <f t="shared" si="255"/>
        <v>0</v>
      </c>
      <c r="BQ81" s="84">
        <f t="shared" si="256"/>
        <v>0</v>
      </c>
      <c r="BR81" s="84">
        <f t="shared" si="257"/>
        <v>0</v>
      </c>
      <c r="BS81" s="84">
        <f t="shared" si="258"/>
        <v>0</v>
      </c>
      <c r="BT81" s="84">
        <f t="shared" si="259"/>
        <v>0</v>
      </c>
      <c r="BU81" s="84">
        <f t="shared" si="260"/>
        <v>0</v>
      </c>
      <c r="BV81" s="84">
        <f t="shared" si="261"/>
        <v>0</v>
      </c>
      <c r="BW81" s="84">
        <f t="shared" si="262"/>
        <v>0</v>
      </c>
      <c r="BX81" s="84">
        <f t="shared" si="263"/>
        <v>0</v>
      </c>
      <c r="BY81" s="84">
        <f t="shared" si="264"/>
        <v>0</v>
      </c>
      <c r="BZ81" s="84">
        <f t="shared" si="265"/>
        <v>0</v>
      </c>
      <c r="CA81" s="84">
        <f t="shared" si="266"/>
        <v>0</v>
      </c>
      <c r="CB81" s="84">
        <f t="shared" si="267"/>
        <v>0</v>
      </c>
      <c r="CC81" s="84">
        <f t="shared" si="268"/>
        <v>0</v>
      </c>
      <c r="CD81" s="84">
        <f t="shared" si="269"/>
        <v>0</v>
      </c>
      <c r="CE81" s="84">
        <f t="shared" si="270"/>
        <v>0</v>
      </c>
      <c r="CF81" s="84">
        <f t="shared" si="271"/>
        <v>0</v>
      </c>
      <c r="CG81" s="84">
        <f t="shared" si="272"/>
        <v>0</v>
      </c>
      <c r="CH81" s="84">
        <f t="shared" si="273"/>
        <v>0</v>
      </c>
      <c r="CI81" s="84">
        <f t="shared" si="274"/>
        <v>0</v>
      </c>
      <c r="CJ81" s="84">
        <f t="shared" si="275"/>
        <v>0</v>
      </c>
      <c r="CK81" s="84">
        <f t="shared" si="276"/>
        <v>0</v>
      </c>
      <c r="CL81" s="84">
        <f t="shared" si="277"/>
        <v>0</v>
      </c>
      <c r="CM81" s="84">
        <f t="shared" si="278"/>
        <v>0</v>
      </c>
      <c r="CN81" s="84">
        <f t="shared" si="279"/>
        <v>0</v>
      </c>
      <c r="CO81" s="84">
        <f t="shared" si="280"/>
        <v>0</v>
      </c>
      <c r="CP81" s="84">
        <f t="shared" si="281"/>
        <v>0</v>
      </c>
      <c r="CQ81" s="84">
        <f t="shared" si="282"/>
        <v>0</v>
      </c>
      <c r="CR81" s="84">
        <f t="shared" si="283"/>
        <v>0</v>
      </c>
      <c r="CS81" s="84">
        <f t="shared" si="284"/>
        <v>0</v>
      </c>
      <c r="CT81" s="84">
        <f t="shared" si="285"/>
        <v>0</v>
      </c>
      <c r="CU81" s="84">
        <f t="shared" si="286"/>
        <v>0</v>
      </c>
      <c r="CV81" s="84">
        <f t="shared" si="287"/>
        <v>0</v>
      </c>
      <c r="CW81" s="84">
        <f t="shared" si="288"/>
        <v>0</v>
      </c>
      <c r="CX81" s="84">
        <f t="shared" si="289"/>
        <v>0</v>
      </c>
    </row>
    <row r="82" spans="1:102" ht="14.25">
      <c r="A82" s="78">
        <f t="shared" si="290"/>
        <v>71</v>
      </c>
      <c r="B82" s="79"/>
      <c r="C82" s="80"/>
      <c r="D82" s="81"/>
      <c r="E82" s="82"/>
      <c r="F82" s="83"/>
      <c r="G82" s="84">
        <f t="shared" si="194"/>
        <v>0</v>
      </c>
      <c r="H82" s="84">
        <f t="shared" si="195"/>
        <v>0</v>
      </c>
      <c r="I82" s="84">
        <f t="shared" si="196"/>
        <v>0</v>
      </c>
      <c r="J82" s="84">
        <f t="shared" si="197"/>
        <v>0</v>
      </c>
      <c r="K82" s="84">
        <f t="shared" si="198"/>
        <v>0</v>
      </c>
      <c r="L82" s="84">
        <f t="shared" si="199"/>
        <v>0</v>
      </c>
      <c r="M82" s="84">
        <f t="shared" si="200"/>
        <v>0</v>
      </c>
      <c r="N82" s="84">
        <f t="shared" si="201"/>
        <v>0</v>
      </c>
      <c r="O82" s="84">
        <f t="shared" si="202"/>
        <v>0</v>
      </c>
      <c r="P82" s="84">
        <f t="shared" si="203"/>
        <v>0</v>
      </c>
      <c r="Q82" s="84">
        <f t="shared" si="204"/>
        <v>0</v>
      </c>
      <c r="R82" s="84">
        <f t="shared" si="205"/>
        <v>0</v>
      </c>
      <c r="S82" s="84">
        <f t="shared" si="206"/>
        <v>0</v>
      </c>
      <c r="T82" s="84">
        <f t="shared" si="207"/>
        <v>0</v>
      </c>
      <c r="U82" s="84">
        <f t="shared" si="208"/>
        <v>0</v>
      </c>
      <c r="V82" s="84">
        <f t="shared" si="209"/>
        <v>0</v>
      </c>
      <c r="W82" s="84">
        <f t="shared" si="210"/>
        <v>0</v>
      </c>
      <c r="X82" s="84">
        <f t="shared" si="211"/>
        <v>0</v>
      </c>
      <c r="Y82" s="84">
        <f t="shared" si="212"/>
        <v>0</v>
      </c>
      <c r="Z82" s="84">
        <f t="shared" si="213"/>
        <v>0</v>
      </c>
      <c r="AA82" s="84">
        <f t="shared" si="214"/>
        <v>0</v>
      </c>
      <c r="AB82" s="84">
        <f t="shared" si="215"/>
        <v>0</v>
      </c>
      <c r="AC82" s="84">
        <f t="shared" si="216"/>
        <v>0</v>
      </c>
      <c r="AD82" s="84">
        <f t="shared" si="217"/>
        <v>0</v>
      </c>
      <c r="AE82" s="84">
        <f t="shared" si="218"/>
        <v>0</v>
      </c>
      <c r="AF82" s="84">
        <f t="shared" si="219"/>
        <v>0</v>
      </c>
      <c r="AG82" s="84">
        <f t="shared" si="220"/>
        <v>0</v>
      </c>
      <c r="AH82" s="84">
        <f t="shared" si="221"/>
        <v>0</v>
      </c>
      <c r="AI82" s="84">
        <f t="shared" si="222"/>
        <v>0</v>
      </c>
      <c r="AJ82" s="84">
        <f t="shared" si="223"/>
        <v>0</v>
      </c>
      <c r="AK82" s="84">
        <f t="shared" si="224"/>
        <v>0</v>
      </c>
      <c r="AL82" s="84">
        <f t="shared" si="225"/>
        <v>0</v>
      </c>
      <c r="AM82" s="84">
        <f t="shared" si="226"/>
        <v>0</v>
      </c>
      <c r="AN82" s="84">
        <f t="shared" si="227"/>
        <v>0</v>
      </c>
      <c r="AO82" s="84">
        <f t="shared" si="228"/>
        <v>0</v>
      </c>
      <c r="AP82" s="84">
        <f t="shared" si="229"/>
        <v>0</v>
      </c>
      <c r="AQ82" s="84">
        <f t="shared" si="230"/>
        <v>0</v>
      </c>
      <c r="AR82" s="84">
        <f t="shared" si="231"/>
        <v>0</v>
      </c>
      <c r="AS82" s="84">
        <f t="shared" si="232"/>
        <v>0</v>
      </c>
      <c r="AT82" s="84">
        <f t="shared" si="233"/>
        <v>0</v>
      </c>
      <c r="AU82" s="84">
        <f t="shared" si="234"/>
        <v>0</v>
      </c>
      <c r="AV82" s="84">
        <f t="shared" si="235"/>
        <v>0</v>
      </c>
      <c r="AW82" s="84">
        <f t="shared" si="236"/>
        <v>0</v>
      </c>
      <c r="AX82" s="84">
        <f t="shared" si="237"/>
        <v>0</v>
      </c>
      <c r="AY82" s="84">
        <f t="shared" si="238"/>
        <v>0</v>
      </c>
      <c r="AZ82" s="84">
        <f t="shared" si="239"/>
        <v>0</v>
      </c>
      <c r="BA82" s="84">
        <f t="shared" si="240"/>
        <v>0</v>
      </c>
      <c r="BB82" s="84">
        <f t="shared" si="241"/>
        <v>0</v>
      </c>
      <c r="BC82" s="84">
        <f t="shared" si="242"/>
        <v>0</v>
      </c>
      <c r="BD82" s="84">
        <f t="shared" si="243"/>
        <v>0</v>
      </c>
      <c r="BE82" s="84">
        <f t="shared" si="244"/>
        <v>0</v>
      </c>
      <c r="BF82" s="84">
        <f t="shared" si="245"/>
        <v>0</v>
      </c>
      <c r="BG82" s="84">
        <f t="shared" si="246"/>
        <v>0</v>
      </c>
      <c r="BH82" s="84">
        <f t="shared" si="247"/>
        <v>0</v>
      </c>
      <c r="BI82" s="84">
        <f t="shared" si="248"/>
        <v>0</v>
      </c>
      <c r="BJ82" s="84">
        <f t="shared" si="249"/>
        <v>0</v>
      </c>
      <c r="BK82" s="84">
        <f t="shared" si="250"/>
        <v>0</v>
      </c>
      <c r="BL82" s="84">
        <f t="shared" si="251"/>
        <v>0</v>
      </c>
      <c r="BM82" s="84">
        <f t="shared" si="252"/>
        <v>0</v>
      </c>
      <c r="BN82" s="84">
        <f t="shared" si="253"/>
        <v>0</v>
      </c>
      <c r="BO82" s="84">
        <f t="shared" si="254"/>
        <v>0</v>
      </c>
      <c r="BP82" s="84">
        <f t="shared" si="255"/>
        <v>0</v>
      </c>
      <c r="BQ82" s="84">
        <f t="shared" si="256"/>
        <v>0</v>
      </c>
      <c r="BR82" s="84">
        <f t="shared" si="257"/>
        <v>0</v>
      </c>
      <c r="BS82" s="84">
        <f t="shared" si="258"/>
        <v>0</v>
      </c>
      <c r="BT82" s="84">
        <f t="shared" si="259"/>
        <v>0</v>
      </c>
      <c r="BU82" s="84">
        <f t="shared" si="260"/>
        <v>0</v>
      </c>
      <c r="BV82" s="84">
        <f t="shared" si="261"/>
        <v>0</v>
      </c>
      <c r="BW82" s="84">
        <f t="shared" si="262"/>
        <v>0</v>
      </c>
      <c r="BX82" s="84">
        <f t="shared" si="263"/>
        <v>0</v>
      </c>
      <c r="BY82" s="84">
        <f t="shared" si="264"/>
        <v>0</v>
      </c>
      <c r="BZ82" s="84">
        <f t="shared" si="265"/>
        <v>0</v>
      </c>
      <c r="CA82" s="84">
        <f t="shared" si="266"/>
        <v>0</v>
      </c>
      <c r="CB82" s="84">
        <f t="shared" si="267"/>
        <v>0</v>
      </c>
      <c r="CC82" s="84">
        <f t="shared" si="268"/>
        <v>0</v>
      </c>
      <c r="CD82" s="84">
        <f t="shared" si="269"/>
        <v>0</v>
      </c>
      <c r="CE82" s="84">
        <f t="shared" si="270"/>
        <v>0</v>
      </c>
      <c r="CF82" s="84">
        <f t="shared" si="271"/>
        <v>0</v>
      </c>
      <c r="CG82" s="84">
        <f t="shared" si="272"/>
        <v>0</v>
      </c>
      <c r="CH82" s="84">
        <f t="shared" si="273"/>
        <v>0</v>
      </c>
      <c r="CI82" s="84">
        <f t="shared" si="274"/>
        <v>0</v>
      </c>
      <c r="CJ82" s="84">
        <f t="shared" si="275"/>
        <v>0</v>
      </c>
      <c r="CK82" s="84">
        <f t="shared" si="276"/>
        <v>0</v>
      </c>
      <c r="CL82" s="84">
        <f t="shared" si="277"/>
        <v>0</v>
      </c>
      <c r="CM82" s="84">
        <f t="shared" si="278"/>
        <v>0</v>
      </c>
      <c r="CN82" s="84">
        <f t="shared" si="279"/>
        <v>0</v>
      </c>
      <c r="CO82" s="84">
        <f t="shared" si="280"/>
        <v>0</v>
      </c>
      <c r="CP82" s="84">
        <f t="shared" si="281"/>
        <v>0</v>
      </c>
      <c r="CQ82" s="84">
        <f t="shared" si="282"/>
        <v>0</v>
      </c>
      <c r="CR82" s="84">
        <f t="shared" si="283"/>
        <v>0</v>
      </c>
      <c r="CS82" s="84">
        <f t="shared" si="284"/>
        <v>0</v>
      </c>
      <c r="CT82" s="84">
        <f t="shared" si="285"/>
        <v>0</v>
      </c>
      <c r="CU82" s="84">
        <f t="shared" si="286"/>
        <v>0</v>
      </c>
      <c r="CV82" s="84">
        <f t="shared" si="287"/>
        <v>0</v>
      </c>
      <c r="CW82" s="84">
        <f t="shared" si="288"/>
        <v>0</v>
      </c>
      <c r="CX82" s="84">
        <f t="shared" si="289"/>
        <v>0</v>
      </c>
    </row>
    <row r="83" spans="1:102" ht="14.25">
      <c r="A83" s="78">
        <f t="shared" si="290"/>
        <v>72</v>
      </c>
      <c r="B83" s="79"/>
      <c r="C83" s="80"/>
      <c r="D83" s="81"/>
      <c r="E83" s="82"/>
      <c r="F83" s="83"/>
      <c r="G83" s="84">
        <f t="shared" si="194"/>
        <v>0</v>
      </c>
      <c r="H83" s="84">
        <f t="shared" si="195"/>
        <v>0</v>
      </c>
      <c r="I83" s="84">
        <f t="shared" si="196"/>
        <v>0</v>
      </c>
      <c r="J83" s="84">
        <f t="shared" si="197"/>
        <v>0</v>
      </c>
      <c r="K83" s="84">
        <f t="shared" si="198"/>
        <v>0</v>
      </c>
      <c r="L83" s="84">
        <f t="shared" si="199"/>
        <v>0</v>
      </c>
      <c r="M83" s="84">
        <f t="shared" si="200"/>
        <v>0</v>
      </c>
      <c r="N83" s="84">
        <f t="shared" si="201"/>
        <v>0</v>
      </c>
      <c r="O83" s="84">
        <f t="shared" si="202"/>
        <v>0</v>
      </c>
      <c r="P83" s="84">
        <f t="shared" si="203"/>
        <v>0</v>
      </c>
      <c r="Q83" s="84">
        <f t="shared" si="204"/>
        <v>0</v>
      </c>
      <c r="R83" s="84">
        <f t="shared" si="205"/>
        <v>0</v>
      </c>
      <c r="S83" s="84">
        <f t="shared" si="206"/>
        <v>0</v>
      </c>
      <c r="T83" s="84">
        <f t="shared" si="207"/>
        <v>0</v>
      </c>
      <c r="U83" s="84">
        <f t="shared" si="208"/>
        <v>0</v>
      </c>
      <c r="V83" s="84">
        <f t="shared" si="209"/>
        <v>0</v>
      </c>
      <c r="W83" s="84">
        <f t="shared" si="210"/>
        <v>0</v>
      </c>
      <c r="X83" s="84">
        <f t="shared" si="211"/>
        <v>0</v>
      </c>
      <c r="Y83" s="84">
        <f t="shared" si="212"/>
        <v>0</v>
      </c>
      <c r="Z83" s="84">
        <f t="shared" si="213"/>
        <v>0</v>
      </c>
      <c r="AA83" s="84">
        <f t="shared" si="214"/>
        <v>0</v>
      </c>
      <c r="AB83" s="84">
        <f t="shared" si="215"/>
        <v>0</v>
      </c>
      <c r="AC83" s="84">
        <f t="shared" si="216"/>
        <v>0</v>
      </c>
      <c r="AD83" s="84">
        <f t="shared" si="217"/>
        <v>0</v>
      </c>
      <c r="AE83" s="84">
        <f t="shared" si="218"/>
        <v>0</v>
      </c>
      <c r="AF83" s="84">
        <f t="shared" si="219"/>
        <v>0</v>
      </c>
      <c r="AG83" s="84">
        <f t="shared" si="220"/>
        <v>0</v>
      </c>
      <c r="AH83" s="84">
        <f t="shared" si="221"/>
        <v>0</v>
      </c>
      <c r="AI83" s="84">
        <f t="shared" si="222"/>
        <v>0</v>
      </c>
      <c r="AJ83" s="84">
        <f t="shared" si="223"/>
        <v>0</v>
      </c>
      <c r="AK83" s="84">
        <f t="shared" si="224"/>
        <v>0</v>
      </c>
      <c r="AL83" s="84">
        <f t="shared" si="225"/>
        <v>0</v>
      </c>
      <c r="AM83" s="84">
        <f t="shared" si="226"/>
        <v>0</v>
      </c>
      <c r="AN83" s="84">
        <f t="shared" si="227"/>
        <v>0</v>
      </c>
      <c r="AO83" s="84">
        <f t="shared" si="228"/>
        <v>0</v>
      </c>
      <c r="AP83" s="84">
        <f t="shared" si="229"/>
        <v>0</v>
      </c>
      <c r="AQ83" s="84">
        <f t="shared" si="230"/>
        <v>0</v>
      </c>
      <c r="AR83" s="84">
        <f t="shared" si="231"/>
        <v>0</v>
      </c>
      <c r="AS83" s="84">
        <f t="shared" si="232"/>
        <v>0</v>
      </c>
      <c r="AT83" s="84">
        <f t="shared" si="233"/>
        <v>0</v>
      </c>
      <c r="AU83" s="84">
        <f t="shared" si="234"/>
        <v>0</v>
      </c>
      <c r="AV83" s="84">
        <f t="shared" si="235"/>
        <v>0</v>
      </c>
      <c r="AW83" s="84">
        <f t="shared" si="236"/>
        <v>0</v>
      </c>
      <c r="AX83" s="84">
        <f t="shared" si="237"/>
        <v>0</v>
      </c>
      <c r="AY83" s="84">
        <f t="shared" si="238"/>
        <v>0</v>
      </c>
      <c r="AZ83" s="84">
        <f t="shared" si="239"/>
        <v>0</v>
      </c>
      <c r="BA83" s="84">
        <f t="shared" si="240"/>
        <v>0</v>
      </c>
      <c r="BB83" s="84">
        <f t="shared" si="241"/>
        <v>0</v>
      </c>
      <c r="BC83" s="84">
        <f t="shared" si="242"/>
        <v>0</v>
      </c>
      <c r="BD83" s="84">
        <f t="shared" si="243"/>
        <v>0</v>
      </c>
      <c r="BE83" s="84">
        <f t="shared" si="244"/>
        <v>0</v>
      </c>
      <c r="BF83" s="84">
        <f t="shared" si="245"/>
        <v>0</v>
      </c>
      <c r="BG83" s="84">
        <f t="shared" si="246"/>
        <v>0</v>
      </c>
      <c r="BH83" s="84">
        <f t="shared" si="247"/>
        <v>0</v>
      </c>
      <c r="BI83" s="84">
        <f t="shared" si="248"/>
        <v>0</v>
      </c>
      <c r="BJ83" s="84">
        <f t="shared" si="249"/>
        <v>0</v>
      </c>
      <c r="BK83" s="84">
        <f t="shared" si="250"/>
        <v>0</v>
      </c>
      <c r="BL83" s="84">
        <f t="shared" si="251"/>
        <v>0</v>
      </c>
      <c r="BM83" s="84">
        <f t="shared" si="252"/>
        <v>0</v>
      </c>
      <c r="BN83" s="84">
        <f t="shared" si="253"/>
        <v>0</v>
      </c>
      <c r="BO83" s="84">
        <f t="shared" si="254"/>
        <v>0</v>
      </c>
      <c r="BP83" s="84">
        <f t="shared" si="255"/>
        <v>0</v>
      </c>
      <c r="BQ83" s="84">
        <f t="shared" si="256"/>
        <v>0</v>
      </c>
      <c r="BR83" s="84">
        <f t="shared" si="257"/>
        <v>0</v>
      </c>
      <c r="BS83" s="84">
        <f t="shared" si="258"/>
        <v>0</v>
      </c>
      <c r="BT83" s="84">
        <f t="shared" si="259"/>
        <v>0</v>
      </c>
      <c r="BU83" s="84">
        <f t="shared" si="260"/>
        <v>0</v>
      </c>
      <c r="BV83" s="84">
        <f t="shared" si="261"/>
        <v>0</v>
      </c>
      <c r="BW83" s="84">
        <f t="shared" si="262"/>
        <v>0</v>
      </c>
      <c r="BX83" s="84">
        <f t="shared" si="263"/>
        <v>0</v>
      </c>
      <c r="BY83" s="84">
        <f t="shared" si="264"/>
        <v>0</v>
      </c>
      <c r="BZ83" s="84">
        <f t="shared" si="265"/>
        <v>0</v>
      </c>
      <c r="CA83" s="84">
        <f t="shared" si="266"/>
        <v>0</v>
      </c>
      <c r="CB83" s="84">
        <f t="shared" si="267"/>
        <v>0</v>
      </c>
      <c r="CC83" s="84">
        <f t="shared" si="268"/>
        <v>0</v>
      </c>
      <c r="CD83" s="84">
        <f t="shared" si="269"/>
        <v>0</v>
      </c>
      <c r="CE83" s="84">
        <f t="shared" si="270"/>
        <v>0</v>
      </c>
      <c r="CF83" s="84">
        <f t="shared" si="271"/>
        <v>0</v>
      </c>
      <c r="CG83" s="84">
        <f t="shared" si="272"/>
        <v>0</v>
      </c>
      <c r="CH83" s="84">
        <f t="shared" si="273"/>
        <v>0</v>
      </c>
      <c r="CI83" s="84">
        <f t="shared" si="274"/>
        <v>0</v>
      </c>
      <c r="CJ83" s="84">
        <f t="shared" si="275"/>
        <v>0</v>
      </c>
      <c r="CK83" s="84">
        <f t="shared" si="276"/>
        <v>0</v>
      </c>
      <c r="CL83" s="84">
        <f t="shared" si="277"/>
        <v>0</v>
      </c>
      <c r="CM83" s="84">
        <f t="shared" si="278"/>
        <v>0</v>
      </c>
      <c r="CN83" s="84">
        <f t="shared" si="279"/>
        <v>0</v>
      </c>
      <c r="CO83" s="84">
        <f t="shared" si="280"/>
        <v>0</v>
      </c>
      <c r="CP83" s="84">
        <f t="shared" si="281"/>
        <v>0</v>
      </c>
      <c r="CQ83" s="84">
        <f t="shared" si="282"/>
        <v>0</v>
      </c>
      <c r="CR83" s="84">
        <f t="shared" si="283"/>
        <v>0</v>
      </c>
      <c r="CS83" s="84">
        <f t="shared" si="284"/>
        <v>0</v>
      </c>
      <c r="CT83" s="84">
        <f t="shared" si="285"/>
        <v>0</v>
      </c>
      <c r="CU83" s="84">
        <f t="shared" si="286"/>
        <v>0</v>
      </c>
      <c r="CV83" s="84">
        <f t="shared" si="287"/>
        <v>0</v>
      </c>
      <c r="CW83" s="84">
        <f t="shared" si="288"/>
        <v>0</v>
      </c>
      <c r="CX83" s="84">
        <f t="shared" si="289"/>
        <v>0</v>
      </c>
    </row>
    <row r="84" spans="1:102" ht="14.25">
      <c r="A84" s="78">
        <f t="shared" si="290"/>
        <v>73</v>
      </c>
      <c r="B84" s="79"/>
      <c r="C84" s="80"/>
      <c r="D84" s="81"/>
      <c r="E84" s="82"/>
      <c r="F84" s="83"/>
      <c r="G84" s="84">
        <f t="shared" si="194"/>
        <v>0</v>
      </c>
      <c r="H84" s="84">
        <f t="shared" si="195"/>
        <v>0</v>
      </c>
      <c r="I84" s="84">
        <f t="shared" si="196"/>
        <v>0</v>
      </c>
      <c r="J84" s="84">
        <f t="shared" si="197"/>
        <v>0</v>
      </c>
      <c r="K84" s="84">
        <f t="shared" si="198"/>
        <v>0</v>
      </c>
      <c r="L84" s="84">
        <f t="shared" si="199"/>
        <v>0</v>
      </c>
      <c r="M84" s="84">
        <f t="shared" si="200"/>
        <v>0</v>
      </c>
      <c r="N84" s="84">
        <f t="shared" si="201"/>
        <v>0</v>
      </c>
      <c r="O84" s="84">
        <f t="shared" si="202"/>
        <v>0</v>
      </c>
      <c r="P84" s="84">
        <f t="shared" si="203"/>
        <v>0</v>
      </c>
      <c r="Q84" s="84">
        <f t="shared" si="204"/>
        <v>0</v>
      </c>
      <c r="R84" s="84">
        <f t="shared" si="205"/>
        <v>0</v>
      </c>
      <c r="S84" s="84">
        <f t="shared" si="206"/>
        <v>0</v>
      </c>
      <c r="T84" s="84">
        <f t="shared" si="207"/>
        <v>0</v>
      </c>
      <c r="U84" s="84">
        <f t="shared" si="208"/>
        <v>0</v>
      </c>
      <c r="V84" s="84">
        <f t="shared" si="209"/>
        <v>0</v>
      </c>
      <c r="W84" s="84">
        <f t="shared" si="210"/>
        <v>0</v>
      </c>
      <c r="X84" s="84">
        <f t="shared" si="211"/>
        <v>0</v>
      </c>
      <c r="Y84" s="84">
        <f t="shared" si="212"/>
        <v>0</v>
      </c>
      <c r="Z84" s="84">
        <f t="shared" si="213"/>
        <v>0</v>
      </c>
      <c r="AA84" s="84">
        <f t="shared" si="214"/>
        <v>0</v>
      </c>
      <c r="AB84" s="84">
        <f t="shared" si="215"/>
        <v>0</v>
      </c>
      <c r="AC84" s="84">
        <f t="shared" si="216"/>
        <v>0</v>
      </c>
      <c r="AD84" s="84">
        <f t="shared" si="217"/>
        <v>0</v>
      </c>
      <c r="AE84" s="84">
        <f t="shared" si="218"/>
        <v>0</v>
      </c>
      <c r="AF84" s="84">
        <f t="shared" si="219"/>
        <v>0</v>
      </c>
      <c r="AG84" s="84">
        <f t="shared" si="220"/>
        <v>0</v>
      </c>
      <c r="AH84" s="84">
        <f t="shared" si="221"/>
        <v>0</v>
      </c>
      <c r="AI84" s="84">
        <f t="shared" si="222"/>
        <v>0</v>
      </c>
      <c r="AJ84" s="84">
        <f t="shared" si="223"/>
        <v>0</v>
      </c>
      <c r="AK84" s="84">
        <f t="shared" si="224"/>
        <v>0</v>
      </c>
      <c r="AL84" s="84">
        <f t="shared" si="225"/>
        <v>0</v>
      </c>
      <c r="AM84" s="84">
        <f t="shared" si="226"/>
        <v>0</v>
      </c>
      <c r="AN84" s="84">
        <f t="shared" si="227"/>
        <v>0</v>
      </c>
      <c r="AO84" s="84">
        <f t="shared" si="228"/>
        <v>0</v>
      </c>
      <c r="AP84" s="84">
        <f t="shared" si="229"/>
        <v>0</v>
      </c>
      <c r="AQ84" s="84">
        <f t="shared" si="230"/>
        <v>0</v>
      </c>
      <c r="AR84" s="84">
        <f t="shared" si="231"/>
        <v>0</v>
      </c>
      <c r="AS84" s="84">
        <f t="shared" si="232"/>
        <v>0</v>
      </c>
      <c r="AT84" s="84">
        <f t="shared" si="233"/>
        <v>0</v>
      </c>
      <c r="AU84" s="84">
        <f t="shared" si="234"/>
        <v>0</v>
      </c>
      <c r="AV84" s="84">
        <f t="shared" si="235"/>
        <v>0</v>
      </c>
      <c r="AW84" s="84">
        <f t="shared" si="236"/>
        <v>0</v>
      </c>
      <c r="AX84" s="84">
        <f t="shared" si="237"/>
        <v>0</v>
      </c>
      <c r="AY84" s="84">
        <f t="shared" si="238"/>
        <v>0</v>
      </c>
      <c r="AZ84" s="84">
        <f t="shared" si="239"/>
        <v>0</v>
      </c>
      <c r="BA84" s="84">
        <f t="shared" si="240"/>
        <v>0</v>
      </c>
      <c r="BB84" s="84">
        <f t="shared" si="241"/>
        <v>0</v>
      </c>
      <c r="BC84" s="84">
        <f t="shared" si="242"/>
        <v>0</v>
      </c>
      <c r="BD84" s="84">
        <f t="shared" si="243"/>
        <v>0</v>
      </c>
      <c r="BE84" s="84">
        <f t="shared" si="244"/>
        <v>0</v>
      </c>
      <c r="BF84" s="84">
        <f t="shared" si="245"/>
        <v>0</v>
      </c>
      <c r="BG84" s="84">
        <f t="shared" si="246"/>
        <v>0</v>
      </c>
      <c r="BH84" s="84">
        <f t="shared" si="247"/>
        <v>0</v>
      </c>
      <c r="BI84" s="84">
        <f t="shared" si="248"/>
        <v>0</v>
      </c>
      <c r="BJ84" s="84">
        <f t="shared" si="249"/>
        <v>0</v>
      </c>
      <c r="BK84" s="84">
        <f t="shared" si="250"/>
        <v>0</v>
      </c>
      <c r="BL84" s="84">
        <f t="shared" si="251"/>
        <v>0</v>
      </c>
      <c r="BM84" s="84">
        <f t="shared" si="252"/>
        <v>0</v>
      </c>
      <c r="BN84" s="84">
        <f t="shared" si="253"/>
        <v>0</v>
      </c>
      <c r="BO84" s="84">
        <f t="shared" si="254"/>
        <v>0</v>
      </c>
      <c r="BP84" s="84">
        <f t="shared" si="255"/>
        <v>0</v>
      </c>
      <c r="BQ84" s="84">
        <f t="shared" si="256"/>
        <v>0</v>
      </c>
      <c r="BR84" s="84">
        <f t="shared" si="257"/>
        <v>0</v>
      </c>
      <c r="BS84" s="84">
        <f t="shared" si="258"/>
        <v>0</v>
      </c>
      <c r="BT84" s="84">
        <f t="shared" si="259"/>
        <v>0</v>
      </c>
      <c r="BU84" s="84">
        <f t="shared" si="260"/>
        <v>0</v>
      </c>
      <c r="BV84" s="84">
        <f t="shared" si="261"/>
        <v>0</v>
      </c>
      <c r="BW84" s="84">
        <f t="shared" si="262"/>
        <v>0</v>
      </c>
      <c r="BX84" s="84">
        <f t="shared" si="263"/>
        <v>0</v>
      </c>
      <c r="BY84" s="84">
        <f t="shared" si="264"/>
        <v>0</v>
      </c>
      <c r="BZ84" s="84">
        <f t="shared" si="265"/>
        <v>0</v>
      </c>
      <c r="CA84" s="84">
        <f t="shared" si="266"/>
        <v>0</v>
      </c>
      <c r="CB84" s="84">
        <f t="shared" si="267"/>
        <v>0</v>
      </c>
      <c r="CC84" s="84">
        <f t="shared" si="268"/>
        <v>0</v>
      </c>
      <c r="CD84" s="84">
        <f t="shared" si="269"/>
        <v>0</v>
      </c>
      <c r="CE84" s="84">
        <f t="shared" si="270"/>
        <v>0</v>
      </c>
      <c r="CF84" s="84">
        <f t="shared" si="271"/>
        <v>0</v>
      </c>
      <c r="CG84" s="84">
        <f t="shared" si="272"/>
        <v>0</v>
      </c>
      <c r="CH84" s="84">
        <f t="shared" si="273"/>
        <v>0</v>
      </c>
      <c r="CI84" s="84">
        <f t="shared" si="274"/>
        <v>0</v>
      </c>
      <c r="CJ84" s="84">
        <f t="shared" si="275"/>
        <v>0</v>
      </c>
      <c r="CK84" s="84">
        <f t="shared" si="276"/>
        <v>0</v>
      </c>
      <c r="CL84" s="84">
        <f t="shared" si="277"/>
        <v>0</v>
      </c>
      <c r="CM84" s="84">
        <f t="shared" si="278"/>
        <v>0</v>
      </c>
      <c r="CN84" s="84">
        <f t="shared" si="279"/>
        <v>0</v>
      </c>
      <c r="CO84" s="84">
        <f t="shared" si="280"/>
        <v>0</v>
      </c>
      <c r="CP84" s="84">
        <f t="shared" si="281"/>
        <v>0</v>
      </c>
      <c r="CQ84" s="84">
        <f t="shared" si="282"/>
        <v>0</v>
      </c>
      <c r="CR84" s="84">
        <f t="shared" si="283"/>
        <v>0</v>
      </c>
      <c r="CS84" s="84">
        <f t="shared" si="284"/>
        <v>0</v>
      </c>
      <c r="CT84" s="84">
        <f t="shared" si="285"/>
        <v>0</v>
      </c>
      <c r="CU84" s="84">
        <f t="shared" si="286"/>
        <v>0</v>
      </c>
      <c r="CV84" s="84">
        <f t="shared" si="287"/>
        <v>0</v>
      </c>
      <c r="CW84" s="84">
        <f t="shared" si="288"/>
        <v>0</v>
      </c>
      <c r="CX84" s="84">
        <f t="shared" si="289"/>
        <v>0</v>
      </c>
    </row>
    <row r="85" spans="1:102" ht="14.25">
      <c r="A85" s="78">
        <f t="shared" si="290"/>
        <v>74</v>
      </c>
      <c r="B85" s="79"/>
      <c r="C85" s="80"/>
      <c r="D85" s="81"/>
      <c r="E85" s="82"/>
      <c r="F85" s="83"/>
      <c r="G85" s="84">
        <f t="shared" si="194"/>
        <v>0</v>
      </c>
      <c r="H85" s="84">
        <f t="shared" si="195"/>
        <v>0</v>
      </c>
      <c r="I85" s="84">
        <f t="shared" si="196"/>
        <v>0</v>
      </c>
      <c r="J85" s="84">
        <f t="shared" si="197"/>
        <v>0</v>
      </c>
      <c r="K85" s="84">
        <f t="shared" si="198"/>
        <v>0</v>
      </c>
      <c r="L85" s="84">
        <f t="shared" si="199"/>
        <v>0</v>
      </c>
      <c r="M85" s="84">
        <f t="shared" si="200"/>
        <v>0</v>
      </c>
      <c r="N85" s="84">
        <f t="shared" si="201"/>
        <v>0</v>
      </c>
      <c r="O85" s="84">
        <f t="shared" si="202"/>
        <v>0</v>
      </c>
      <c r="P85" s="84">
        <f t="shared" si="203"/>
        <v>0</v>
      </c>
      <c r="Q85" s="84">
        <f t="shared" si="204"/>
        <v>0</v>
      </c>
      <c r="R85" s="84">
        <f t="shared" si="205"/>
        <v>0</v>
      </c>
      <c r="S85" s="84">
        <f t="shared" si="206"/>
        <v>0</v>
      </c>
      <c r="T85" s="84">
        <f t="shared" si="207"/>
        <v>0</v>
      </c>
      <c r="U85" s="84">
        <f t="shared" si="208"/>
        <v>0</v>
      </c>
      <c r="V85" s="84">
        <f t="shared" si="209"/>
        <v>0</v>
      </c>
      <c r="W85" s="84">
        <f t="shared" si="210"/>
        <v>0</v>
      </c>
      <c r="X85" s="84">
        <f t="shared" si="211"/>
        <v>0</v>
      </c>
      <c r="Y85" s="84">
        <f t="shared" si="212"/>
        <v>0</v>
      </c>
      <c r="Z85" s="84">
        <f t="shared" si="213"/>
        <v>0</v>
      </c>
      <c r="AA85" s="84">
        <f t="shared" si="214"/>
        <v>0</v>
      </c>
      <c r="AB85" s="84">
        <f t="shared" si="215"/>
        <v>0</v>
      </c>
      <c r="AC85" s="84">
        <f t="shared" si="216"/>
        <v>0</v>
      </c>
      <c r="AD85" s="84">
        <f t="shared" si="217"/>
        <v>0</v>
      </c>
      <c r="AE85" s="84">
        <f t="shared" si="218"/>
        <v>0</v>
      </c>
      <c r="AF85" s="84">
        <f t="shared" si="219"/>
        <v>0</v>
      </c>
      <c r="AG85" s="84">
        <f t="shared" si="220"/>
        <v>0</v>
      </c>
      <c r="AH85" s="84">
        <f t="shared" si="221"/>
        <v>0</v>
      </c>
      <c r="AI85" s="84">
        <f t="shared" si="222"/>
        <v>0</v>
      </c>
      <c r="AJ85" s="84">
        <f t="shared" si="223"/>
        <v>0</v>
      </c>
      <c r="AK85" s="84">
        <f t="shared" si="224"/>
        <v>0</v>
      </c>
      <c r="AL85" s="84">
        <f t="shared" si="225"/>
        <v>0</v>
      </c>
      <c r="AM85" s="84">
        <f t="shared" si="226"/>
        <v>0</v>
      </c>
      <c r="AN85" s="84">
        <f t="shared" si="227"/>
        <v>0</v>
      </c>
      <c r="AO85" s="84">
        <f t="shared" si="228"/>
        <v>0</v>
      </c>
      <c r="AP85" s="84">
        <f t="shared" si="229"/>
        <v>0</v>
      </c>
      <c r="AQ85" s="84">
        <f t="shared" si="230"/>
        <v>0</v>
      </c>
      <c r="AR85" s="84">
        <f t="shared" si="231"/>
        <v>0</v>
      </c>
      <c r="AS85" s="84">
        <f t="shared" si="232"/>
        <v>0</v>
      </c>
      <c r="AT85" s="84">
        <f t="shared" si="233"/>
        <v>0</v>
      </c>
      <c r="AU85" s="84">
        <f t="shared" si="234"/>
        <v>0</v>
      </c>
      <c r="AV85" s="84">
        <f t="shared" si="235"/>
        <v>0</v>
      </c>
      <c r="AW85" s="84">
        <f t="shared" si="236"/>
        <v>0</v>
      </c>
      <c r="AX85" s="84">
        <f t="shared" si="237"/>
        <v>0</v>
      </c>
      <c r="AY85" s="84">
        <f t="shared" si="238"/>
        <v>0</v>
      </c>
      <c r="AZ85" s="84">
        <f t="shared" si="239"/>
        <v>0</v>
      </c>
      <c r="BA85" s="84">
        <f t="shared" si="240"/>
        <v>0</v>
      </c>
      <c r="BB85" s="84">
        <f t="shared" si="241"/>
        <v>0</v>
      </c>
      <c r="BC85" s="84">
        <f t="shared" si="242"/>
        <v>0</v>
      </c>
      <c r="BD85" s="84">
        <f t="shared" si="243"/>
        <v>0</v>
      </c>
      <c r="BE85" s="84">
        <f t="shared" si="244"/>
        <v>0</v>
      </c>
      <c r="BF85" s="84">
        <f t="shared" si="245"/>
        <v>0</v>
      </c>
      <c r="BG85" s="84">
        <f t="shared" si="246"/>
        <v>0</v>
      </c>
      <c r="BH85" s="84">
        <f t="shared" si="247"/>
        <v>0</v>
      </c>
      <c r="BI85" s="84">
        <f t="shared" si="248"/>
        <v>0</v>
      </c>
      <c r="BJ85" s="84">
        <f t="shared" si="249"/>
        <v>0</v>
      </c>
      <c r="BK85" s="84">
        <f t="shared" si="250"/>
        <v>0</v>
      </c>
      <c r="BL85" s="84">
        <f t="shared" si="251"/>
        <v>0</v>
      </c>
      <c r="BM85" s="84">
        <f t="shared" si="252"/>
        <v>0</v>
      </c>
      <c r="BN85" s="84">
        <f t="shared" si="253"/>
        <v>0</v>
      </c>
      <c r="BO85" s="84">
        <f t="shared" si="254"/>
        <v>0</v>
      </c>
      <c r="BP85" s="84">
        <f t="shared" si="255"/>
        <v>0</v>
      </c>
      <c r="BQ85" s="84">
        <f t="shared" si="256"/>
        <v>0</v>
      </c>
      <c r="BR85" s="84">
        <f t="shared" si="257"/>
        <v>0</v>
      </c>
      <c r="BS85" s="84">
        <f t="shared" si="258"/>
        <v>0</v>
      </c>
      <c r="BT85" s="84">
        <f t="shared" si="259"/>
        <v>0</v>
      </c>
      <c r="BU85" s="84">
        <f t="shared" si="260"/>
        <v>0</v>
      </c>
      <c r="BV85" s="84">
        <f t="shared" si="261"/>
        <v>0</v>
      </c>
      <c r="BW85" s="84">
        <f t="shared" si="262"/>
        <v>0</v>
      </c>
      <c r="BX85" s="84">
        <f t="shared" si="263"/>
        <v>0</v>
      </c>
      <c r="BY85" s="84">
        <f t="shared" si="264"/>
        <v>0</v>
      </c>
      <c r="BZ85" s="84">
        <f t="shared" si="265"/>
        <v>0</v>
      </c>
      <c r="CA85" s="84">
        <f t="shared" si="266"/>
        <v>0</v>
      </c>
      <c r="CB85" s="84">
        <f t="shared" si="267"/>
        <v>0</v>
      </c>
      <c r="CC85" s="84">
        <f t="shared" si="268"/>
        <v>0</v>
      </c>
      <c r="CD85" s="84">
        <f t="shared" si="269"/>
        <v>0</v>
      </c>
      <c r="CE85" s="84">
        <f t="shared" si="270"/>
        <v>0</v>
      </c>
      <c r="CF85" s="84">
        <f t="shared" si="271"/>
        <v>0</v>
      </c>
      <c r="CG85" s="84">
        <f t="shared" si="272"/>
        <v>0</v>
      </c>
      <c r="CH85" s="84">
        <f t="shared" si="273"/>
        <v>0</v>
      </c>
      <c r="CI85" s="84">
        <f t="shared" si="274"/>
        <v>0</v>
      </c>
      <c r="CJ85" s="84">
        <f t="shared" si="275"/>
        <v>0</v>
      </c>
      <c r="CK85" s="84">
        <f t="shared" si="276"/>
        <v>0</v>
      </c>
      <c r="CL85" s="84">
        <f t="shared" si="277"/>
        <v>0</v>
      </c>
      <c r="CM85" s="84">
        <f t="shared" si="278"/>
        <v>0</v>
      </c>
      <c r="CN85" s="84">
        <f t="shared" si="279"/>
        <v>0</v>
      </c>
      <c r="CO85" s="84">
        <f t="shared" si="280"/>
        <v>0</v>
      </c>
      <c r="CP85" s="84">
        <f t="shared" si="281"/>
        <v>0</v>
      </c>
      <c r="CQ85" s="84">
        <f t="shared" si="282"/>
        <v>0</v>
      </c>
      <c r="CR85" s="84">
        <f t="shared" si="283"/>
        <v>0</v>
      </c>
      <c r="CS85" s="84">
        <f t="shared" si="284"/>
        <v>0</v>
      </c>
      <c r="CT85" s="84">
        <f t="shared" si="285"/>
        <v>0</v>
      </c>
      <c r="CU85" s="84">
        <f t="shared" si="286"/>
        <v>0</v>
      </c>
      <c r="CV85" s="84">
        <f t="shared" si="287"/>
        <v>0</v>
      </c>
      <c r="CW85" s="84">
        <f t="shared" si="288"/>
        <v>0</v>
      </c>
      <c r="CX85" s="84">
        <f t="shared" si="289"/>
        <v>0</v>
      </c>
    </row>
    <row r="86" spans="1:102" ht="14.25">
      <c r="A86" s="78">
        <f t="shared" si="290"/>
        <v>75</v>
      </c>
      <c r="B86" s="79"/>
      <c r="C86" s="80"/>
      <c r="D86" s="81"/>
      <c r="E86" s="82"/>
      <c r="F86" s="83"/>
      <c r="G86" s="84">
        <f t="shared" si="194"/>
        <v>0</v>
      </c>
      <c r="H86" s="84">
        <f t="shared" si="195"/>
        <v>0</v>
      </c>
      <c r="I86" s="84">
        <f t="shared" si="196"/>
        <v>0</v>
      </c>
      <c r="J86" s="84">
        <f t="shared" si="197"/>
        <v>0</v>
      </c>
      <c r="K86" s="84">
        <f t="shared" si="198"/>
        <v>0</v>
      </c>
      <c r="L86" s="84">
        <f t="shared" si="199"/>
        <v>0</v>
      </c>
      <c r="M86" s="84">
        <f t="shared" si="200"/>
        <v>0</v>
      </c>
      <c r="N86" s="84">
        <f t="shared" si="201"/>
        <v>0</v>
      </c>
      <c r="O86" s="84">
        <f t="shared" si="202"/>
        <v>0</v>
      </c>
      <c r="P86" s="84">
        <f t="shared" si="203"/>
        <v>0</v>
      </c>
      <c r="Q86" s="84">
        <f t="shared" si="204"/>
        <v>0</v>
      </c>
      <c r="R86" s="84">
        <f t="shared" si="205"/>
        <v>0</v>
      </c>
      <c r="S86" s="84">
        <f t="shared" si="206"/>
        <v>0</v>
      </c>
      <c r="T86" s="84">
        <f t="shared" si="207"/>
        <v>0</v>
      </c>
      <c r="U86" s="84">
        <f t="shared" si="208"/>
        <v>0</v>
      </c>
      <c r="V86" s="84">
        <f t="shared" si="209"/>
        <v>0</v>
      </c>
      <c r="W86" s="84">
        <f t="shared" si="210"/>
        <v>0</v>
      </c>
      <c r="X86" s="84">
        <f t="shared" si="211"/>
        <v>0</v>
      </c>
      <c r="Y86" s="84">
        <f t="shared" si="212"/>
        <v>0</v>
      </c>
      <c r="Z86" s="84">
        <f t="shared" si="213"/>
        <v>0</v>
      </c>
      <c r="AA86" s="84">
        <f t="shared" si="214"/>
        <v>0</v>
      </c>
      <c r="AB86" s="84">
        <f t="shared" si="215"/>
        <v>0</v>
      </c>
      <c r="AC86" s="84">
        <f t="shared" si="216"/>
        <v>0</v>
      </c>
      <c r="AD86" s="84">
        <f t="shared" si="217"/>
        <v>0</v>
      </c>
      <c r="AE86" s="84">
        <f t="shared" si="218"/>
        <v>0</v>
      </c>
      <c r="AF86" s="84">
        <f t="shared" si="219"/>
        <v>0</v>
      </c>
      <c r="AG86" s="84">
        <f t="shared" si="220"/>
        <v>0</v>
      </c>
      <c r="AH86" s="84">
        <f t="shared" si="221"/>
        <v>0</v>
      </c>
      <c r="AI86" s="84">
        <f t="shared" si="222"/>
        <v>0</v>
      </c>
      <c r="AJ86" s="84">
        <f t="shared" si="223"/>
        <v>0</v>
      </c>
      <c r="AK86" s="84">
        <f t="shared" si="224"/>
        <v>0</v>
      </c>
      <c r="AL86" s="84">
        <f t="shared" si="225"/>
        <v>0</v>
      </c>
      <c r="AM86" s="84">
        <f t="shared" si="226"/>
        <v>0</v>
      </c>
      <c r="AN86" s="84">
        <f t="shared" si="227"/>
        <v>0</v>
      </c>
      <c r="AO86" s="84">
        <f t="shared" si="228"/>
        <v>0</v>
      </c>
      <c r="AP86" s="84">
        <f t="shared" si="229"/>
        <v>0</v>
      </c>
      <c r="AQ86" s="84">
        <f t="shared" si="230"/>
        <v>0</v>
      </c>
      <c r="AR86" s="84">
        <f t="shared" si="231"/>
        <v>0</v>
      </c>
      <c r="AS86" s="84">
        <f t="shared" si="232"/>
        <v>0</v>
      </c>
      <c r="AT86" s="84">
        <f t="shared" si="233"/>
        <v>0</v>
      </c>
      <c r="AU86" s="84">
        <f t="shared" si="234"/>
        <v>0</v>
      </c>
      <c r="AV86" s="84">
        <f t="shared" si="235"/>
        <v>0</v>
      </c>
      <c r="AW86" s="84">
        <f t="shared" si="236"/>
        <v>0</v>
      </c>
      <c r="AX86" s="84">
        <f t="shared" si="237"/>
        <v>0</v>
      </c>
      <c r="AY86" s="84">
        <f t="shared" si="238"/>
        <v>0</v>
      </c>
      <c r="AZ86" s="84">
        <f t="shared" si="239"/>
        <v>0</v>
      </c>
      <c r="BA86" s="84">
        <f t="shared" si="240"/>
        <v>0</v>
      </c>
      <c r="BB86" s="84">
        <f t="shared" si="241"/>
        <v>0</v>
      </c>
      <c r="BC86" s="84">
        <f t="shared" si="242"/>
        <v>0</v>
      </c>
      <c r="BD86" s="84">
        <f t="shared" si="243"/>
        <v>0</v>
      </c>
      <c r="BE86" s="84">
        <f t="shared" si="244"/>
        <v>0</v>
      </c>
      <c r="BF86" s="84">
        <f t="shared" si="245"/>
        <v>0</v>
      </c>
      <c r="BG86" s="84">
        <f t="shared" si="246"/>
        <v>0</v>
      </c>
      <c r="BH86" s="84">
        <f t="shared" si="247"/>
        <v>0</v>
      </c>
      <c r="BI86" s="84">
        <f t="shared" si="248"/>
        <v>0</v>
      </c>
      <c r="BJ86" s="84">
        <f t="shared" si="249"/>
        <v>0</v>
      </c>
      <c r="BK86" s="84">
        <f t="shared" si="250"/>
        <v>0</v>
      </c>
      <c r="BL86" s="84">
        <f t="shared" si="251"/>
        <v>0</v>
      </c>
      <c r="BM86" s="84">
        <f t="shared" si="252"/>
        <v>0</v>
      </c>
      <c r="BN86" s="84">
        <f t="shared" si="253"/>
        <v>0</v>
      </c>
      <c r="BO86" s="84">
        <f t="shared" si="254"/>
        <v>0</v>
      </c>
      <c r="BP86" s="84">
        <f t="shared" si="255"/>
        <v>0</v>
      </c>
      <c r="BQ86" s="84">
        <f t="shared" si="256"/>
        <v>0</v>
      </c>
      <c r="BR86" s="84">
        <f t="shared" si="257"/>
        <v>0</v>
      </c>
      <c r="BS86" s="84">
        <f t="shared" si="258"/>
        <v>0</v>
      </c>
      <c r="BT86" s="84">
        <f t="shared" si="259"/>
        <v>0</v>
      </c>
      <c r="BU86" s="84">
        <f t="shared" si="260"/>
        <v>0</v>
      </c>
      <c r="BV86" s="84">
        <f t="shared" si="261"/>
        <v>0</v>
      </c>
      <c r="BW86" s="84">
        <f t="shared" si="262"/>
        <v>0</v>
      </c>
      <c r="BX86" s="84">
        <f t="shared" si="263"/>
        <v>0</v>
      </c>
      <c r="BY86" s="84">
        <f t="shared" si="264"/>
        <v>0</v>
      </c>
      <c r="BZ86" s="84">
        <f t="shared" si="265"/>
        <v>0</v>
      </c>
      <c r="CA86" s="84">
        <f t="shared" si="266"/>
        <v>0</v>
      </c>
      <c r="CB86" s="84">
        <f t="shared" si="267"/>
        <v>0</v>
      </c>
      <c r="CC86" s="84">
        <f t="shared" si="268"/>
        <v>0</v>
      </c>
      <c r="CD86" s="84">
        <f t="shared" si="269"/>
        <v>0</v>
      </c>
      <c r="CE86" s="84">
        <f t="shared" si="270"/>
        <v>0</v>
      </c>
      <c r="CF86" s="84">
        <f t="shared" si="271"/>
        <v>0</v>
      </c>
      <c r="CG86" s="84">
        <f t="shared" si="272"/>
        <v>0</v>
      </c>
      <c r="CH86" s="84">
        <f t="shared" si="273"/>
        <v>0</v>
      </c>
      <c r="CI86" s="84">
        <f t="shared" si="274"/>
        <v>0</v>
      </c>
      <c r="CJ86" s="84">
        <f t="shared" si="275"/>
        <v>0</v>
      </c>
      <c r="CK86" s="84">
        <f t="shared" si="276"/>
        <v>0</v>
      </c>
      <c r="CL86" s="84">
        <f t="shared" si="277"/>
        <v>0</v>
      </c>
      <c r="CM86" s="84">
        <f t="shared" si="278"/>
        <v>0</v>
      </c>
      <c r="CN86" s="84">
        <f t="shared" si="279"/>
        <v>0</v>
      </c>
      <c r="CO86" s="84">
        <f t="shared" si="280"/>
        <v>0</v>
      </c>
      <c r="CP86" s="84">
        <f t="shared" si="281"/>
        <v>0</v>
      </c>
      <c r="CQ86" s="84">
        <f t="shared" si="282"/>
        <v>0</v>
      </c>
      <c r="CR86" s="84">
        <f t="shared" si="283"/>
        <v>0</v>
      </c>
      <c r="CS86" s="84">
        <f t="shared" si="284"/>
        <v>0</v>
      </c>
      <c r="CT86" s="84">
        <f t="shared" si="285"/>
        <v>0</v>
      </c>
      <c r="CU86" s="84">
        <f t="shared" si="286"/>
        <v>0</v>
      </c>
      <c r="CV86" s="84">
        <f t="shared" si="287"/>
        <v>0</v>
      </c>
      <c r="CW86" s="84">
        <f t="shared" si="288"/>
        <v>0</v>
      </c>
      <c r="CX86" s="84">
        <f t="shared" si="289"/>
        <v>0</v>
      </c>
    </row>
    <row r="87" spans="1:102" ht="14.25">
      <c r="A87" s="78">
        <f t="shared" si="290"/>
        <v>76</v>
      </c>
      <c r="B87" s="79"/>
      <c r="C87" s="80"/>
      <c r="D87" s="81"/>
      <c r="E87" s="82"/>
      <c r="F87" s="83"/>
      <c r="G87" s="84">
        <f t="shared" si="194"/>
        <v>0</v>
      </c>
      <c r="H87" s="84">
        <f t="shared" si="195"/>
        <v>0</v>
      </c>
      <c r="I87" s="84">
        <f t="shared" si="196"/>
        <v>0</v>
      </c>
      <c r="J87" s="84">
        <f t="shared" si="197"/>
        <v>0</v>
      </c>
      <c r="K87" s="84">
        <f t="shared" si="198"/>
        <v>0</v>
      </c>
      <c r="L87" s="84">
        <f t="shared" si="199"/>
        <v>0</v>
      </c>
      <c r="M87" s="84">
        <f t="shared" si="200"/>
        <v>0</v>
      </c>
      <c r="N87" s="84">
        <f t="shared" si="201"/>
        <v>0</v>
      </c>
      <c r="O87" s="84">
        <f t="shared" si="202"/>
        <v>0</v>
      </c>
      <c r="P87" s="84">
        <f t="shared" si="203"/>
        <v>0</v>
      </c>
      <c r="Q87" s="84">
        <f t="shared" si="204"/>
        <v>0</v>
      </c>
      <c r="R87" s="84">
        <f t="shared" si="205"/>
        <v>0</v>
      </c>
      <c r="S87" s="84">
        <f t="shared" si="206"/>
        <v>0</v>
      </c>
      <c r="T87" s="84">
        <f t="shared" si="207"/>
        <v>0</v>
      </c>
      <c r="U87" s="84">
        <f t="shared" si="208"/>
        <v>0</v>
      </c>
      <c r="V87" s="84">
        <f t="shared" si="209"/>
        <v>0</v>
      </c>
      <c r="W87" s="84">
        <f t="shared" si="210"/>
        <v>0</v>
      </c>
      <c r="X87" s="84">
        <f t="shared" si="211"/>
        <v>0</v>
      </c>
      <c r="Y87" s="84">
        <f t="shared" si="212"/>
        <v>0</v>
      </c>
      <c r="Z87" s="84">
        <f t="shared" si="213"/>
        <v>0</v>
      </c>
      <c r="AA87" s="84">
        <f t="shared" si="214"/>
        <v>0</v>
      </c>
      <c r="AB87" s="84">
        <f t="shared" si="215"/>
        <v>0</v>
      </c>
      <c r="AC87" s="84">
        <f t="shared" si="216"/>
        <v>0</v>
      </c>
      <c r="AD87" s="84">
        <f t="shared" si="217"/>
        <v>0</v>
      </c>
      <c r="AE87" s="84">
        <f t="shared" si="218"/>
        <v>0</v>
      </c>
      <c r="AF87" s="84">
        <f t="shared" si="219"/>
        <v>0</v>
      </c>
      <c r="AG87" s="84">
        <f t="shared" si="220"/>
        <v>0</v>
      </c>
      <c r="AH87" s="84">
        <f t="shared" si="221"/>
        <v>0</v>
      </c>
      <c r="AI87" s="84">
        <f t="shared" si="222"/>
        <v>0</v>
      </c>
      <c r="AJ87" s="84">
        <f t="shared" si="223"/>
        <v>0</v>
      </c>
      <c r="AK87" s="84">
        <f t="shared" si="224"/>
        <v>0</v>
      </c>
      <c r="AL87" s="84">
        <f t="shared" si="225"/>
        <v>0</v>
      </c>
      <c r="AM87" s="84">
        <f t="shared" si="226"/>
        <v>0</v>
      </c>
      <c r="AN87" s="84">
        <f t="shared" si="227"/>
        <v>0</v>
      </c>
      <c r="AO87" s="84">
        <f t="shared" si="228"/>
        <v>0</v>
      </c>
      <c r="AP87" s="84">
        <f t="shared" si="229"/>
        <v>0</v>
      </c>
      <c r="AQ87" s="84">
        <f t="shared" si="230"/>
        <v>0</v>
      </c>
      <c r="AR87" s="84">
        <f t="shared" si="231"/>
        <v>0</v>
      </c>
      <c r="AS87" s="84">
        <f t="shared" si="232"/>
        <v>0</v>
      </c>
      <c r="AT87" s="84">
        <f t="shared" si="233"/>
        <v>0</v>
      </c>
      <c r="AU87" s="84">
        <f t="shared" si="234"/>
        <v>0</v>
      </c>
      <c r="AV87" s="84">
        <f t="shared" si="235"/>
        <v>0</v>
      </c>
      <c r="AW87" s="84">
        <f t="shared" si="236"/>
        <v>0</v>
      </c>
      <c r="AX87" s="84">
        <f t="shared" si="237"/>
        <v>0</v>
      </c>
      <c r="AY87" s="84">
        <f t="shared" si="238"/>
        <v>0</v>
      </c>
      <c r="AZ87" s="84">
        <f t="shared" si="239"/>
        <v>0</v>
      </c>
      <c r="BA87" s="84">
        <f t="shared" si="240"/>
        <v>0</v>
      </c>
      <c r="BB87" s="84">
        <f t="shared" si="241"/>
        <v>0</v>
      </c>
      <c r="BC87" s="84">
        <f t="shared" si="242"/>
        <v>0</v>
      </c>
      <c r="BD87" s="84">
        <f t="shared" si="243"/>
        <v>0</v>
      </c>
      <c r="BE87" s="84">
        <f t="shared" si="244"/>
        <v>0</v>
      </c>
      <c r="BF87" s="84">
        <f t="shared" si="245"/>
        <v>0</v>
      </c>
      <c r="BG87" s="84">
        <f t="shared" si="246"/>
        <v>0</v>
      </c>
      <c r="BH87" s="84">
        <f t="shared" si="247"/>
        <v>0</v>
      </c>
      <c r="BI87" s="84">
        <f t="shared" si="248"/>
        <v>0</v>
      </c>
      <c r="BJ87" s="84">
        <f t="shared" si="249"/>
        <v>0</v>
      </c>
      <c r="BK87" s="84">
        <f t="shared" si="250"/>
        <v>0</v>
      </c>
      <c r="BL87" s="84">
        <f t="shared" si="251"/>
        <v>0</v>
      </c>
      <c r="BM87" s="84">
        <f t="shared" si="252"/>
        <v>0</v>
      </c>
      <c r="BN87" s="84">
        <f t="shared" si="253"/>
        <v>0</v>
      </c>
      <c r="BO87" s="84">
        <f t="shared" si="254"/>
        <v>0</v>
      </c>
      <c r="BP87" s="84">
        <f t="shared" si="255"/>
        <v>0</v>
      </c>
      <c r="BQ87" s="84">
        <f t="shared" si="256"/>
        <v>0</v>
      </c>
      <c r="BR87" s="84">
        <f t="shared" si="257"/>
        <v>0</v>
      </c>
      <c r="BS87" s="84">
        <f t="shared" si="258"/>
        <v>0</v>
      </c>
      <c r="BT87" s="84">
        <f t="shared" si="259"/>
        <v>0</v>
      </c>
      <c r="BU87" s="84">
        <f t="shared" si="260"/>
        <v>0</v>
      </c>
      <c r="BV87" s="84">
        <f t="shared" si="261"/>
        <v>0</v>
      </c>
      <c r="BW87" s="84">
        <f t="shared" si="262"/>
        <v>0</v>
      </c>
      <c r="BX87" s="84">
        <f t="shared" si="263"/>
        <v>0</v>
      </c>
      <c r="BY87" s="84">
        <f t="shared" si="264"/>
        <v>0</v>
      </c>
      <c r="BZ87" s="84">
        <f t="shared" si="265"/>
        <v>0</v>
      </c>
      <c r="CA87" s="84">
        <f t="shared" si="266"/>
        <v>0</v>
      </c>
      <c r="CB87" s="84">
        <f t="shared" si="267"/>
        <v>0</v>
      </c>
      <c r="CC87" s="84">
        <f t="shared" si="268"/>
        <v>0</v>
      </c>
      <c r="CD87" s="84">
        <f t="shared" si="269"/>
        <v>0</v>
      </c>
      <c r="CE87" s="84">
        <f t="shared" si="270"/>
        <v>0</v>
      </c>
      <c r="CF87" s="84">
        <f t="shared" si="271"/>
        <v>0</v>
      </c>
      <c r="CG87" s="84">
        <f t="shared" si="272"/>
        <v>0</v>
      </c>
      <c r="CH87" s="84">
        <f t="shared" si="273"/>
        <v>0</v>
      </c>
      <c r="CI87" s="84">
        <f t="shared" si="274"/>
        <v>0</v>
      </c>
      <c r="CJ87" s="84">
        <f t="shared" si="275"/>
        <v>0</v>
      </c>
      <c r="CK87" s="84">
        <f t="shared" si="276"/>
        <v>0</v>
      </c>
      <c r="CL87" s="84">
        <f t="shared" si="277"/>
        <v>0</v>
      </c>
      <c r="CM87" s="84">
        <f t="shared" si="278"/>
        <v>0</v>
      </c>
      <c r="CN87" s="84">
        <f t="shared" si="279"/>
        <v>0</v>
      </c>
      <c r="CO87" s="84">
        <f t="shared" si="280"/>
        <v>0</v>
      </c>
      <c r="CP87" s="84">
        <f t="shared" si="281"/>
        <v>0</v>
      </c>
      <c r="CQ87" s="84">
        <f t="shared" si="282"/>
        <v>0</v>
      </c>
      <c r="CR87" s="84">
        <f t="shared" si="283"/>
        <v>0</v>
      </c>
      <c r="CS87" s="84">
        <f t="shared" si="284"/>
        <v>0</v>
      </c>
      <c r="CT87" s="84">
        <f t="shared" si="285"/>
        <v>0</v>
      </c>
      <c r="CU87" s="84">
        <f t="shared" si="286"/>
        <v>0</v>
      </c>
      <c r="CV87" s="84">
        <f t="shared" si="287"/>
        <v>0</v>
      </c>
      <c r="CW87" s="84">
        <f t="shared" si="288"/>
        <v>0</v>
      </c>
      <c r="CX87" s="84">
        <f t="shared" si="289"/>
        <v>0</v>
      </c>
    </row>
    <row r="88" spans="1:102" ht="14.25">
      <c r="A88" s="78">
        <f t="shared" si="290"/>
        <v>77</v>
      </c>
      <c r="B88" s="79"/>
      <c r="C88" s="80"/>
      <c r="D88" s="81"/>
      <c r="E88" s="82"/>
      <c r="F88" s="83"/>
      <c r="G88" s="84">
        <f t="shared" si="194"/>
        <v>0</v>
      </c>
      <c r="H88" s="84">
        <f t="shared" si="195"/>
        <v>0</v>
      </c>
      <c r="I88" s="84">
        <f t="shared" si="196"/>
        <v>0</v>
      </c>
      <c r="J88" s="84">
        <f t="shared" si="197"/>
        <v>0</v>
      </c>
      <c r="K88" s="84">
        <f t="shared" si="198"/>
        <v>0</v>
      </c>
      <c r="L88" s="84">
        <f t="shared" si="199"/>
        <v>0</v>
      </c>
      <c r="M88" s="84">
        <f t="shared" si="200"/>
        <v>0</v>
      </c>
      <c r="N88" s="84">
        <f t="shared" si="201"/>
        <v>0</v>
      </c>
      <c r="O88" s="84">
        <f t="shared" si="202"/>
        <v>0</v>
      </c>
      <c r="P88" s="84">
        <f t="shared" si="203"/>
        <v>0</v>
      </c>
      <c r="Q88" s="84">
        <f t="shared" si="204"/>
        <v>0</v>
      </c>
      <c r="R88" s="84">
        <f t="shared" si="205"/>
        <v>0</v>
      </c>
      <c r="S88" s="84">
        <f t="shared" si="206"/>
        <v>0</v>
      </c>
      <c r="T88" s="84">
        <f t="shared" si="207"/>
        <v>0</v>
      </c>
      <c r="U88" s="84">
        <f t="shared" si="208"/>
        <v>0</v>
      </c>
      <c r="V88" s="84">
        <f t="shared" si="209"/>
        <v>0</v>
      </c>
      <c r="W88" s="84">
        <f t="shared" si="210"/>
        <v>0</v>
      </c>
      <c r="X88" s="84">
        <f t="shared" si="211"/>
        <v>0</v>
      </c>
      <c r="Y88" s="84">
        <f t="shared" si="212"/>
        <v>0</v>
      </c>
      <c r="Z88" s="84">
        <f t="shared" si="213"/>
        <v>0</v>
      </c>
      <c r="AA88" s="84">
        <f t="shared" si="214"/>
        <v>0</v>
      </c>
      <c r="AB88" s="84">
        <f t="shared" si="215"/>
        <v>0</v>
      </c>
      <c r="AC88" s="84">
        <f t="shared" si="216"/>
        <v>0</v>
      </c>
      <c r="AD88" s="84">
        <f t="shared" si="217"/>
        <v>0</v>
      </c>
      <c r="AE88" s="84">
        <f t="shared" si="218"/>
        <v>0</v>
      </c>
      <c r="AF88" s="84">
        <f t="shared" si="219"/>
        <v>0</v>
      </c>
      <c r="AG88" s="84">
        <f t="shared" si="220"/>
        <v>0</v>
      </c>
      <c r="AH88" s="84">
        <f t="shared" si="221"/>
        <v>0</v>
      </c>
      <c r="AI88" s="84">
        <f t="shared" si="222"/>
        <v>0</v>
      </c>
      <c r="AJ88" s="84">
        <f t="shared" si="223"/>
        <v>0</v>
      </c>
      <c r="AK88" s="84">
        <f t="shared" si="224"/>
        <v>0</v>
      </c>
      <c r="AL88" s="84">
        <f t="shared" si="225"/>
        <v>0</v>
      </c>
      <c r="AM88" s="84">
        <f t="shared" si="226"/>
        <v>0</v>
      </c>
      <c r="AN88" s="84">
        <f t="shared" si="227"/>
        <v>0</v>
      </c>
      <c r="AO88" s="84">
        <f t="shared" si="228"/>
        <v>0</v>
      </c>
      <c r="AP88" s="84">
        <f t="shared" si="229"/>
        <v>0</v>
      </c>
      <c r="AQ88" s="84">
        <f t="shared" si="230"/>
        <v>0</v>
      </c>
      <c r="AR88" s="84">
        <f t="shared" si="231"/>
        <v>0</v>
      </c>
      <c r="AS88" s="84">
        <f t="shared" si="232"/>
        <v>0</v>
      </c>
      <c r="AT88" s="84">
        <f t="shared" si="233"/>
        <v>0</v>
      </c>
      <c r="AU88" s="84">
        <f t="shared" si="234"/>
        <v>0</v>
      </c>
      <c r="AV88" s="84">
        <f t="shared" si="235"/>
        <v>0</v>
      </c>
      <c r="AW88" s="84">
        <f t="shared" si="236"/>
        <v>0</v>
      </c>
      <c r="AX88" s="84">
        <f t="shared" si="237"/>
        <v>0</v>
      </c>
      <c r="AY88" s="84">
        <f t="shared" si="238"/>
        <v>0</v>
      </c>
      <c r="AZ88" s="84">
        <f t="shared" si="239"/>
        <v>0</v>
      </c>
      <c r="BA88" s="84">
        <f t="shared" si="240"/>
        <v>0</v>
      </c>
      <c r="BB88" s="84">
        <f t="shared" si="241"/>
        <v>0</v>
      </c>
      <c r="BC88" s="84">
        <f t="shared" si="242"/>
        <v>0</v>
      </c>
      <c r="BD88" s="84">
        <f t="shared" si="243"/>
        <v>0</v>
      </c>
      <c r="BE88" s="84">
        <f t="shared" si="244"/>
        <v>0</v>
      </c>
      <c r="BF88" s="84">
        <f t="shared" si="245"/>
        <v>0</v>
      </c>
      <c r="BG88" s="84">
        <f t="shared" si="246"/>
        <v>0</v>
      </c>
      <c r="BH88" s="84">
        <f t="shared" si="247"/>
        <v>0</v>
      </c>
      <c r="BI88" s="84">
        <f t="shared" si="248"/>
        <v>0</v>
      </c>
      <c r="BJ88" s="84">
        <f t="shared" si="249"/>
        <v>0</v>
      </c>
      <c r="BK88" s="84">
        <f t="shared" si="250"/>
        <v>0</v>
      </c>
      <c r="BL88" s="84">
        <f t="shared" si="251"/>
        <v>0</v>
      </c>
      <c r="BM88" s="84">
        <f t="shared" si="252"/>
        <v>0</v>
      </c>
      <c r="BN88" s="84">
        <f t="shared" si="253"/>
        <v>0</v>
      </c>
      <c r="BO88" s="84">
        <f t="shared" si="254"/>
        <v>0</v>
      </c>
      <c r="BP88" s="84">
        <f t="shared" si="255"/>
        <v>0</v>
      </c>
      <c r="BQ88" s="84">
        <f t="shared" si="256"/>
        <v>0</v>
      </c>
      <c r="BR88" s="84">
        <f t="shared" si="257"/>
        <v>0</v>
      </c>
      <c r="BS88" s="84">
        <f t="shared" si="258"/>
        <v>0</v>
      </c>
      <c r="BT88" s="84">
        <f t="shared" si="259"/>
        <v>0</v>
      </c>
      <c r="BU88" s="84">
        <f t="shared" si="260"/>
        <v>0</v>
      </c>
      <c r="BV88" s="84">
        <f t="shared" si="261"/>
        <v>0</v>
      </c>
      <c r="BW88" s="84">
        <f t="shared" si="262"/>
        <v>0</v>
      </c>
      <c r="BX88" s="84">
        <f t="shared" si="263"/>
        <v>0</v>
      </c>
      <c r="BY88" s="84">
        <f t="shared" si="264"/>
        <v>0</v>
      </c>
      <c r="BZ88" s="84">
        <f t="shared" si="265"/>
        <v>0</v>
      </c>
      <c r="CA88" s="84">
        <f t="shared" si="266"/>
        <v>0</v>
      </c>
      <c r="CB88" s="84">
        <f t="shared" si="267"/>
        <v>0</v>
      </c>
      <c r="CC88" s="84">
        <f t="shared" si="268"/>
        <v>0</v>
      </c>
      <c r="CD88" s="84">
        <f t="shared" si="269"/>
        <v>0</v>
      </c>
      <c r="CE88" s="84">
        <f t="shared" si="270"/>
        <v>0</v>
      </c>
      <c r="CF88" s="84">
        <f t="shared" si="271"/>
        <v>0</v>
      </c>
      <c r="CG88" s="84">
        <f t="shared" si="272"/>
        <v>0</v>
      </c>
      <c r="CH88" s="84">
        <f t="shared" si="273"/>
        <v>0</v>
      </c>
      <c r="CI88" s="84">
        <f t="shared" si="274"/>
        <v>0</v>
      </c>
      <c r="CJ88" s="84">
        <f t="shared" si="275"/>
        <v>0</v>
      </c>
      <c r="CK88" s="84">
        <f t="shared" si="276"/>
        <v>0</v>
      </c>
      <c r="CL88" s="84">
        <f t="shared" si="277"/>
        <v>0</v>
      </c>
      <c r="CM88" s="84">
        <f t="shared" si="278"/>
        <v>0</v>
      </c>
      <c r="CN88" s="84">
        <f t="shared" si="279"/>
        <v>0</v>
      </c>
      <c r="CO88" s="84">
        <f t="shared" si="280"/>
        <v>0</v>
      </c>
      <c r="CP88" s="84">
        <f t="shared" si="281"/>
        <v>0</v>
      </c>
      <c r="CQ88" s="84">
        <f t="shared" si="282"/>
        <v>0</v>
      </c>
      <c r="CR88" s="84">
        <f t="shared" si="283"/>
        <v>0</v>
      </c>
      <c r="CS88" s="84">
        <f t="shared" si="284"/>
        <v>0</v>
      </c>
      <c r="CT88" s="84">
        <f t="shared" si="285"/>
        <v>0</v>
      </c>
      <c r="CU88" s="84">
        <f t="shared" si="286"/>
        <v>0</v>
      </c>
      <c r="CV88" s="84">
        <f t="shared" si="287"/>
        <v>0</v>
      </c>
      <c r="CW88" s="84">
        <f t="shared" si="288"/>
        <v>0</v>
      </c>
      <c r="CX88" s="84">
        <f t="shared" si="289"/>
        <v>0</v>
      </c>
    </row>
    <row r="89" spans="1:102" ht="14.25">
      <c r="A89" s="78">
        <f t="shared" si="290"/>
        <v>78</v>
      </c>
      <c r="B89" s="79"/>
      <c r="C89" s="80"/>
      <c r="D89" s="81"/>
      <c r="E89" s="82"/>
      <c r="F89" s="83"/>
      <c r="G89" s="84">
        <f t="shared" si="194"/>
        <v>0</v>
      </c>
      <c r="H89" s="84">
        <f t="shared" si="195"/>
        <v>0</v>
      </c>
      <c r="I89" s="84">
        <f t="shared" si="196"/>
        <v>0</v>
      </c>
      <c r="J89" s="84">
        <f t="shared" si="197"/>
        <v>0</v>
      </c>
      <c r="K89" s="84">
        <f t="shared" si="198"/>
        <v>0</v>
      </c>
      <c r="L89" s="84">
        <f t="shared" si="199"/>
        <v>0</v>
      </c>
      <c r="M89" s="84">
        <f t="shared" si="200"/>
        <v>0</v>
      </c>
      <c r="N89" s="84">
        <f t="shared" si="201"/>
        <v>0</v>
      </c>
      <c r="O89" s="84">
        <f t="shared" si="202"/>
        <v>0</v>
      </c>
      <c r="P89" s="84">
        <f t="shared" si="203"/>
        <v>0</v>
      </c>
      <c r="Q89" s="84">
        <f t="shared" si="204"/>
        <v>0</v>
      </c>
      <c r="R89" s="84">
        <f t="shared" si="205"/>
        <v>0</v>
      </c>
      <c r="S89" s="84">
        <f t="shared" si="206"/>
        <v>0</v>
      </c>
      <c r="T89" s="84">
        <f t="shared" si="207"/>
        <v>0</v>
      </c>
      <c r="U89" s="84">
        <f t="shared" si="208"/>
        <v>0</v>
      </c>
      <c r="V89" s="84">
        <f t="shared" si="209"/>
        <v>0</v>
      </c>
      <c r="W89" s="84">
        <f t="shared" si="210"/>
        <v>0</v>
      </c>
      <c r="X89" s="84">
        <f t="shared" si="211"/>
        <v>0</v>
      </c>
      <c r="Y89" s="84">
        <f t="shared" si="212"/>
        <v>0</v>
      </c>
      <c r="Z89" s="84">
        <f t="shared" si="213"/>
        <v>0</v>
      </c>
      <c r="AA89" s="84">
        <f t="shared" si="214"/>
        <v>0</v>
      </c>
      <c r="AB89" s="84">
        <f t="shared" si="215"/>
        <v>0</v>
      </c>
      <c r="AC89" s="84">
        <f t="shared" si="216"/>
        <v>0</v>
      </c>
      <c r="AD89" s="84">
        <f t="shared" si="217"/>
        <v>0</v>
      </c>
      <c r="AE89" s="84">
        <f t="shared" si="218"/>
        <v>0</v>
      </c>
      <c r="AF89" s="84">
        <f t="shared" si="219"/>
        <v>0</v>
      </c>
      <c r="AG89" s="84">
        <f t="shared" si="220"/>
        <v>0</v>
      </c>
      <c r="AH89" s="84">
        <f t="shared" si="221"/>
        <v>0</v>
      </c>
      <c r="AI89" s="84">
        <f t="shared" si="222"/>
        <v>0</v>
      </c>
      <c r="AJ89" s="84">
        <f t="shared" si="223"/>
        <v>0</v>
      </c>
      <c r="AK89" s="84">
        <f t="shared" si="224"/>
        <v>0</v>
      </c>
      <c r="AL89" s="84">
        <f t="shared" si="225"/>
        <v>0</v>
      </c>
      <c r="AM89" s="84">
        <f t="shared" si="226"/>
        <v>0</v>
      </c>
      <c r="AN89" s="84">
        <f t="shared" si="227"/>
        <v>0</v>
      </c>
      <c r="AO89" s="84">
        <f t="shared" si="228"/>
        <v>0</v>
      </c>
      <c r="AP89" s="84">
        <f t="shared" si="229"/>
        <v>0</v>
      </c>
      <c r="AQ89" s="84">
        <f t="shared" si="230"/>
        <v>0</v>
      </c>
      <c r="AR89" s="84">
        <f t="shared" si="231"/>
        <v>0</v>
      </c>
      <c r="AS89" s="84">
        <f t="shared" si="232"/>
        <v>0</v>
      </c>
      <c r="AT89" s="84">
        <f t="shared" si="233"/>
        <v>0</v>
      </c>
      <c r="AU89" s="84">
        <f t="shared" si="234"/>
        <v>0</v>
      </c>
      <c r="AV89" s="84">
        <f t="shared" si="235"/>
        <v>0</v>
      </c>
      <c r="AW89" s="84">
        <f t="shared" si="236"/>
        <v>0</v>
      </c>
      <c r="AX89" s="84">
        <f t="shared" si="237"/>
        <v>0</v>
      </c>
      <c r="AY89" s="84">
        <f t="shared" si="238"/>
        <v>0</v>
      </c>
      <c r="AZ89" s="84">
        <f t="shared" si="239"/>
        <v>0</v>
      </c>
      <c r="BA89" s="84">
        <f t="shared" si="240"/>
        <v>0</v>
      </c>
      <c r="BB89" s="84">
        <f t="shared" si="241"/>
        <v>0</v>
      </c>
      <c r="BC89" s="84">
        <f t="shared" si="242"/>
        <v>0</v>
      </c>
      <c r="BD89" s="84">
        <f t="shared" si="243"/>
        <v>0</v>
      </c>
      <c r="BE89" s="84">
        <f t="shared" si="244"/>
        <v>0</v>
      </c>
      <c r="BF89" s="84">
        <f t="shared" si="245"/>
        <v>0</v>
      </c>
      <c r="BG89" s="84">
        <f t="shared" si="246"/>
        <v>0</v>
      </c>
      <c r="BH89" s="84">
        <f t="shared" si="247"/>
        <v>0</v>
      </c>
      <c r="BI89" s="84">
        <f t="shared" si="248"/>
        <v>0</v>
      </c>
      <c r="BJ89" s="84">
        <f t="shared" si="249"/>
        <v>0</v>
      </c>
      <c r="BK89" s="84">
        <f t="shared" si="250"/>
        <v>0</v>
      </c>
      <c r="BL89" s="84">
        <f t="shared" si="251"/>
        <v>0</v>
      </c>
      <c r="BM89" s="84">
        <f t="shared" si="252"/>
        <v>0</v>
      </c>
      <c r="BN89" s="84">
        <f t="shared" si="253"/>
        <v>0</v>
      </c>
      <c r="BO89" s="84">
        <f t="shared" si="254"/>
        <v>0</v>
      </c>
      <c r="BP89" s="84">
        <f t="shared" si="255"/>
        <v>0</v>
      </c>
      <c r="BQ89" s="84">
        <f t="shared" si="256"/>
        <v>0</v>
      </c>
      <c r="BR89" s="84">
        <f t="shared" si="257"/>
        <v>0</v>
      </c>
      <c r="BS89" s="84">
        <f t="shared" si="258"/>
        <v>0</v>
      </c>
      <c r="BT89" s="84">
        <f t="shared" si="259"/>
        <v>0</v>
      </c>
      <c r="BU89" s="84">
        <f t="shared" si="260"/>
        <v>0</v>
      </c>
      <c r="BV89" s="84">
        <f t="shared" si="261"/>
        <v>0</v>
      </c>
      <c r="BW89" s="84">
        <f t="shared" si="262"/>
        <v>0</v>
      </c>
      <c r="BX89" s="84">
        <f t="shared" si="263"/>
        <v>0</v>
      </c>
      <c r="BY89" s="84">
        <f t="shared" si="264"/>
        <v>0</v>
      </c>
      <c r="BZ89" s="84">
        <f t="shared" si="265"/>
        <v>0</v>
      </c>
      <c r="CA89" s="84">
        <f t="shared" si="266"/>
        <v>0</v>
      </c>
      <c r="CB89" s="84">
        <f t="shared" si="267"/>
        <v>0</v>
      </c>
      <c r="CC89" s="84">
        <f t="shared" si="268"/>
        <v>0</v>
      </c>
      <c r="CD89" s="84">
        <f t="shared" si="269"/>
        <v>0</v>
      </c>
      <c r="CE89" s="84">
        <f t="shared" si="270"/>
        <v>0</v>
      </c>
      <c r="CF89" s="84">
        <f t="shared" si="271"/>
        <v>0</v>
      </c>
      <c r="CG89" s="84">
        <f t="shared" si="272"/>
        <v>0</v>
      </c>
      <c r="CH89" s="84">
        <f t="shared" si="273"/>
        <v>0</v>
      </c>
      <c r="CI89" s="84">
        <f t="shared" si="274"/>
        <v>0</v>
      </c>
      <c r="CJ89" s="84">
        <f t="shared" si="275"/>
        <v>0</v>
      </c>
      <c r="CK89" s="84">
        <f t="shared" si="276"/>
        <v>0</v>
      </c>
      <c r="CL89" s="84">
        <f t="shared" si="277"/>
        <v>0</v>
      </c>
      <c r="CM89" s="84">
        <f t="shared" si="278"/>
        <v>0</v>
      </c>
      <c r="CN89" s="84">
        <f t="shared" si="279"/>
        <v>0</v>
      </c>
      <c r="CO89" s="84">
        <f t="shared" si="280"/>
        <v>0</v>
      </c>
      <c r="CP89" s="84">
        <f t="shared" si="281"/>
        <v>0</v>
      </c>
      <c r="CQ89" s="84">
        <f t="shared" si="282"/>
        <v>0</v>
      </c>
      <c r="CR89" s="84">
        <f t="shared" si="283"/>
        <v>0</v>
      </c>
      <c r="CS89" s="84">
        <f t="shared" si="284"/>
        <v>0</v>
      </c>
      <c r="CT89" s="84">
        <f t="shared" si="285"/>
        <v>0</v>
      </c>
      <c r="CU89" s="84">
        <f t="shared" si="286"/>
        <v>0</v>
      </c>
      <c r="CV89" s="84">
        <f t="shared" si="287"/>
        <v>0</v>
      </c>
      <c r="CW89" s="84">
        <f t="shared" si="288"/>
        <v>0</v>
      </c>
      <c r="CX89" s="84">
        <f t="shared" si="289"/>
        <v>0</v>
      </c>
    </row>
    <row r="90" spans="1:102" ht="14.25">
      <c r="A90" s="78">
        <f t="shared" si="290"/>
        <v>79</v>
      </c>
      <c r="B90" s="79"/>
      <c r="C90" s="80"/>
      <c r="D90" s="81"/>
      <c r="E90" s="82"/>
      <c r="F90" s="83"/>
      <c r="G90" s="84">
        <f t="shared" si="194"/>
        <v>0</v>
      </c>
      <c r="H90" s="84">
        <f t="shared" si="195"/>
        <v>0</v>
      </c>
      <c r="I90" s="84">
        <f t="shared" si="196"/>
        <v>0</v>
      </c>
      <c r="J90" s="84">
        <f t="shared" si="197"/>
        <v>0</v>
      </c>
      <c r="K90" s="84">
        <f t="shared" si="198"/>
        <v>0</v>
      </c>
      <c r="L90" s="84">
        <f t="shared" si="199"/>
        <v>0</v>
      </c>
      <c r="M90" s="84">
        <f t="shared" si="200"/>
        <v>0</v>
      </c>
      <c r="N90" s="84">
        <f t="shared" si="201"/>
        <v>0</v>
      </c>
      <c r="O90" s="84">
        <f t="shared" si="202"/>
        <v>0</v>
      </c>
      <c r="P90" s="84">
        <f t="shared" si="203"/>
        <v>0</v>
      </c>
      <c r="Q90" s="84">
        <f t="shared" si="204"/>
        <v>0</v>
      </c>
      <c r="R90" s="84">
        <f t="shared" si="205"/>
        <v>0</v>
      </c>
      <c r="S90" s="84">
        <f t="shared" si="206"/>
        <v>0</v>
      </c>
      <c r="T90" s="84">
        <f t="shared" si="207"/>
        <v>0</v>
      </c>
      <c r="U90" s="84">
        <f t="shared" si="208"/>
        <v>0</v>
      </c>
      <c r="V90" s="84">
        <f t="shared" si="209"/>
        <v>0</v>
      </c>
      <c r="W90" s="84">
        <f t="shared" si="210"/>
        <v>0</v>
      </c>
      <c r="X90" s="84">
        <f t="shared" si="211"/>
        <v>0</v>
      </c>
      <c r="Y90" s="84">
        <f t="shared" si="212"/>
        <v>0</v>
      </c>
      <c r="Z90" s="84">
        <f t="shared" si="213"/>
        <v>0</v>
      </c>
      <c r="AA90" s="84">
        <f t="shared" si="214"/>
        <v>0</v>
      </c>
      <c r="AB90" s="84">
        <f t="shared" si="215"/>
        <v>0</v>
      </c>
      <c r="AC90" s="84">
        <f t="shared" si="216"/>
        <v>0</v>
      </c>
      <c r="AD90" s="84">
        <f t="shared" si="217"/>
        <v>0</v>
      </c>
      <c r="AE90" s="84">
        <f t="shared" si="218"/>
        <v>0</v>
      </c>
      <c r="AF90" s="84">
        <f t="shared" si="219"/>
        <v>0</v>
      </c>
      <c r="AG90" s="84">
        <f t="shared" si="220"/>
        <v>0</v>
      </c>
      <c r="AH90" s="84">
        <f t="shared" si="221"/>
        <v>0</v>
      </c>
      <c r="AI90" s="84">
        <f t="shared" si="222"/>
        <v>0</v>
      </c>
      <c r="AJ90" s="84">
        <f t="shared" si="223"/>
        <v>0</v>
      </c>
      <c r="AK90" s="84">
        <f t="shared" si="224"/>
        <v>0</v>
      </c>
      <c r="AL90" s="84">
        <f t="shared" si="225"/>
        <v>0</v>
      </c>
      <c r="AM90" s="84">
        <f t="shared" si="226"/>
        <v>0</v>
      </c>
      <c r="AN90" s="84">
        <f t="shared" si="227"/>
        <v>0</v>
      </c>
      <c r="AO90" s="84">
        <f t="shared" si="228"/>
        <v>0</v>
      </c>
      <c r="AP90" s="84">
        <f t="shared" si="229"/>
        <v>0</v>
      </c>
      <c r="AQ90" s="84">
        <f t="shared" si="230"/>
        <v>0</v>
      </c>
      <c r="AR90" s="84">
        <f t="shared" si="231"/>
        <v>0</v>
      </c>
      <c r="AS90" s="84">
        <f t="shared" si="232"/>
        <v>0</v>
      </c>
      <c r="AT90" s="84">
        <f t="shared" si="233"/>
        <v>0</v>
      </c>
      <c r="AU90" s="84">
        <f t="shared" si="234"/>
        <v>0</v>
      </c>
      <c r="AV90" s="84">
        <f t="shared" si="235"/>
        <v>0</v>
      </c>
      <c r="AW90" s="84">
        <f t="shared" si="236"/>
        <v>0</v>
      </c>
      <c r="AX90" s="84">
        <f t="shared" si="237"/>
        <v>0</v>
      </c>
      <c r="AY90" s="84">
        <f t="shared" si="238"/>
        <v>0</v>
      </c>
      <c r="AZ90" s="84">
        <f t="shared" si="239"/>
        <v>0</v>
      </c>
      <c r="BA90" s="84">
        <f t="shared" si="240"/>
        <v>0</v>
      </c>
      <c r="BB90" s="84">
        <f t="shared" si="241"/>
        <v>0</v>
      </c>
      <c r="BC90" s="84">
        <f t="shared" si="242"/>
        <v>0</v>
      </c>
      <c r="BD90" s="84">
        <f t="shared" si="243"/>
        <v>0</v>
      </c>
      <c r="BE90" s="84">
        <f t="shared" si="244"/>
        <v>0</v>
      </c>
      <c r="BF90" s="84">
        <f t="shared" si="245"/>
        <v>0</v>
      </c>
      <c r="BG90" s="84">
        <f t="shared" si="246"/>
        <v>0</v>
      </c>
      <c r="BH90" s="84">
        <f t="shared" si="247"/>
        <v>0</v>
      </c>
      <c r="BI90" s="84">
        <f t="shared" si="248"/>
        <v>0</v>
      </c>
      <c r="BJ90" s="84">
        <f t="shared" si="249"/>
        <v>0</v>
      </c>
      <c r="BK90" s="84">
        <f t="shared" si="250"/>
        <v>0</v>
      </c>
      <c r="BL90" s="84">
        <f t="shared" si="251"/>
        <v>0</v>
      </c>
      <c r="BM90" s="84">
        <f t="shared" si="252"/>
        <v>0</v>
      </c>
      <c r="BN90" s="84">
        <f t="shared" si="253"/>
        <v>0</v>
      </c>
      <c r="BO90" s="84">
        <f t="shared" si="254"/>
        <v>0</v>
      </c>
      <c r="BP90" s="84">
        <f t="shared" si="255"/>
        <v>0</v>
      </c>
      <c r="BQ90" s="84">
        <f t="shared" si="256"/>
        <v>0</v>
      </c>
      <c r="BR90" s="84">
        <f t="shared" si="257"/>
        <v>0</v>
      </c>
      <c r="BS90" s="84">
        <f t="shared" si="258"/>
        <v>0</v>
      </c>
      <c r="BT90" s="84">
        <f t="shared" si="259"/>
        <v>0</v>
      </c>
      <c r="BU90" s="84">
        <f t="shared" si="260"/>
        <v>0</v>
      </c>
      <c r="BV90" s="84">
        <f t="shared" si="261"/>
        <v>0</v>
      </c>
      <c r="BW90" s="84">
        <f t="shared" si="262"/>
        <v>0</v>
      </c>
      <c r="BX90" s="84">
        <f t="shared" si="263"/>
        <v>0</v>
      </c>
      <c r="BY90" s="84">
        <f t="shared" si="264"/>
        <v>0</v>
      </c>
      <c r="BZ90" s="84">
        <f t="shared" si="265"/>
        <v>0</v>
      </c>
      <c r="CA90" s="84">
        <f t="shared" si="266"/>
        <v>0</v>
      </c>
      <c r="CB90" s="84">
        <f t="shared" si="267"/>
        <v>0</v>
      </c>
      <c r="CC90" s="84">
        <f t="shared" si="268"/>
        <v>0</v>
      </c>
      <c r="CD90" s="84">
        <f t="shared" si="269"/>
        <v>0</v>
      </c>
      <c r="CE90" s="84">
        <f t="shared" si="270"/>
        <v>0</v>
      </c>
      <c r="CF90" s="84">
        <f t="shared" si="271"/>
        <v>0</v>
      </c>
      <c r="CG90" s="84">
        <f t="shared" si="272"/>
        <v>0</v>
      </c>
      <c r="CH90" s="84">
        <f t="shared" si="273"/>
        <v>0</v>
      </c>
      <c r="CI90" s="84">
        <f t="shared" si="274"/>
        <v>0</v>
      </c>
      <c r="CJ90" s="84">
        <f t="shared" si="275"/>
        <v>0</v>
      </c>
      <c r="CK90" s="84">
        <f t="shared" si="276"/>
        <v>0</v>
      </c>
      <c r="CL90" s="84">
        <f t="shared" si="277"/>
        <v>0</v>
      </c>
      <c r="CM90" s="84">
        <f t="shared" si="278"/>
        <v>0</v>
      </c>
      <c r="CN90" s="84">
        <f t="shared" si="279"/>
        <v>0</v>
      </c>
      <c r="CO90" s="84">
        <f t="shared" si="280"/>
        <v>0</v>
      </c>
      <c r="CP90" s="84">
        <f t="shared" si="281"/>
        <v>0</v>
      </c>
      <c r="CQ90" s="84">
        <f t="shared" si="282"/>
        <v>0</v>
      </c>
      <c r="CR90" s="84">
        <f t="shared" si="283"/>
        <v>0</v>
      </c>
      <c r="CS90" s="84">
        <f t="shared" si="284"/>
        <v>0</v>
      </c>
      <c r="CT90" s="84">
        <f t="shared" si="285"/>
        <v>0</v>
      </c>
      <c r="CU90" s="84">
        <f t="shared" si="286"/>
        <v>0</v>
      </c>
      <c r="CV90" s="84">
        <f t="shared" si="287"/>
        <v>0</v>
      </c>
      <c r="CW90" s="84">
        <f t="shared" si="288"/>
        <v>0</v>
      </c>
      <c r="CX90" s="84">
        <f t="shared" si="289"/>
        <v>0</v>
      </c>
    </row>
    <row r="91" spans="1:102" ht="14.25">
      <c r="A91" s="78">
        <f t="shared" si="290"/>
        <v>80</v>
      </c>
      <c r="B91" s="79"/>
      <c r="C91" s="80"/>
      <c r="D91" s="81"/>
      <c r="E91" s="82"/>
      <c r="F91" s="83"/>
      <c r="G91" s="84">
        <f t="shared" si="194"/>
        <v>0</v>
      </c>
      <c r="H91" s="84">
        <f t="shared" si="195"/>
        <v>0</v>
      </c>
      <c r="I91" s="84">
        <f t="shared" si="196"/>
        <v>0</v>
      </c>
      <c r="J91" s="84">
        <f t="shared" si="197"/>
        <v>0</v>
      </c>
      <c r="K91" s="84">
        <f t="shared" si="198"/>
        <v>0</v>
      </c>
      <c r="L91" s="84">
        <f t="shared" si="199"/>
        <v>0</v>
      </c>
      <c r="M91" s="84">
        <f t="shared" si="200"/>
        <v>0</v>
      </c>
      <c r="N91" s="84">
        <f t="shared" si="201"/>
        <v>0</v>
      </c>
      <c r="O91" s="84">
        <f t="shared" si="202"/>
        <v>0</v>
      </c>
      <c r="P91" s="84">
        <f t="shared" si="203"/>
        <v>0</v>
      </c>
      <c r="Q91" s="84">
        <f t="shared" si="204"/>
        <v>0</v>
      </c>
      <c r="R91" s="84">
        <f t="shared" si="205"/>
        <v>0</v>
      </c>
      <c r="S91" s="84">
        <f t="shared" si="206"/>
        <v>0</v>
      </c>
      <c r="T91" s="84">
        <f t="shared" si="207"/>
        <v>0</v>
      </c>
      <c r="U91" s="84">
        <f t="shared" si="208"/>
        <v>0</v>
      </c>
      <c r="V91" s="84">
        <f t="shared" si="209"/>
        <v>0</v>
      </c>
      <c r="W91" s="84">
        <f t="shared" si="210"/>
        <v>0</v>
      </c>
      <c r="X91" s="84">
        <f t="shared" si="211"/>
        <v>0</v>
      </c>
      <c r="Y91" s="84">
        <f t="shared" si="212"/>
        <v>0</v>
      </c>
      <c r="Z91" s="84">
        <f t="shared" si="213"/>
        <v>0</v>
      </c>
      <c r="AA91" s="84">
        <f t="shared" si="214"/>
        <v>0</v>
      </c>
      <c r="AB91" s="84">
        <f t="shared" si="215"/>
        <v>0</v>
      </c>
      <c r="AC91" s="84">
        <f t="shared" si="216"/>
        <v>0</v>
      </c>
      <c r="AD91" s="84">
        <f t="shared" si="217"/>
        <v>0</v>
      </c>
      <c r="AE91" s="84">
        <f t="shared" si="218"/>
        <v>0</v>
      </c>
      <c r="AF91" s="84">
        <f t="shared" si="219"/>
        <v>0</v>
      </c>
      <c r="AG91" s="84">
        <f t="shared" si="220"/>
        <v>0</v>
      </c>
      <c r="AH91" s="84">
        <f t="shared" si="221"/>
        <v>0</v>
      </c>
      <c r="AI91" s="84">
        <f t="shared" si="222"/>
        <v>0</v>
      </c>
      <c r="AJ91" s="84">
        <f t="shared" si="223"/>
        <v>0</v>
      </c>
      <c r="AK91" s="84">
        <f t="shared" si="224"/>
        <v>0</v>
      </c>
      <c r="AL91" s="84">
        <f t="shared" si="225"/>
        <v>0</v>
      </c>
      <c r="AM91" s="84">
        <f t="shared" si="226"/>
        <v>0</v>
      </c>
      <c r="AN91" s="84">
        <f t="shared" si="227"/>
        <v>0</v>
      </c>
      <c r="AO91" s="84">
        <f t="shared" si="228"/>
        <v>0</v>
      </c>
      <c r="AP91" s="84">
        <f t="shared" si="229"/>
        <v>0</v>
      </c>
      <c r="AQ91" s="84">
        <f t="shared" si="230"/>
        <v>0</v>
      </c>
      <c r="AR91" s="84">
        <f t="shared" si="231"/>
        <v>0</v>
      </c>
      <c r="AS91" s="84">
        <f t="shared" si="232"/>
        <v>0</v>
      </c>
      <c r="AT91" s="84">
        <f t="shared" si="233"/>
        <v>0</v>
      </c>
      <c r="AU91" s="84">
        <f t="shared" si="234"/>
        <v>0</v>
      </c>
      <c r="AV91" s="84">
        <f t="shared" si="235"/>
        <v>0</v>
      </c>
      <c r="AW91" s="84">
        <f t="shared" si="236"/>
        <v>0</v>
      </c>
      <c r="AX91" s="84">
        <f t="shared" si="237"/>
        <v>0</v>
      </c>
      <c r="AY91" s="84">
        <f t="shared" si="238"/>
        <v>0</v>
      </c>
      <c r="AZ91" s="84">
        <f t="shared" si="239"/>
        <v>0</v>
      </c>
      <c r="BA91" s="84">
        <f t="shared" si="240"/>
        <v>0</v>
      </c>
      <c r="BB91" s="84">
        <f t="shared" si="241"/>
        <v>0</v>
      </c>
      <c r="BC91" s="84">
        <f t="shared" si="242"/>
        <v>0</v>
      </c>
      <c r="BD91" s="84">
        <f t="shared" si="243"/>
        <v>0</v>
      </c>
      <c r="BE91" s="84">
        <f t="shared" si="244"/>
        <v>0</v>
      </c>
      <c r="BF91" s="84">
        <f t="shared" si="245"/>
        <v>0</v>
      </c>
      <c r="BG91" s="84">
        <f t="shared" si="246"/>
        <v>0</v>
      </c>
      <c r="BH91" s="84">
        <f t="shared" si="247"/>
        <v>0</v>
      </c>
      <c r="BI91" s="84">
        <f t="shared" si="248"/>
        <v>0</v>
      </c>
      <c r="BJ91" s="84">
        <f t="shared" si="249"/>
        <v>0</v>
      </c>
      <c r="BK91" s="84">
        <f t="shared" si="250"/>
        <v>0</v>
      </c>
      <c r="BL91" s="84">
        <f t="shared" si="251"/>
        <v>0</v>
      </c>
      <c r="BM91" s="84">
        <f t="shared" si="252"/>
        <v>0</v>
      </c>
      <c r="BN91" s="84">
        <f t="shared" si="253"/>
        <v>0</v>
      </c>
      <c r="BO91" s="84">
        <f t="shared" si="254"/>
        <v>0</v>
      </c>
      <c r="BP91" s="84">
        <f t="shared" si="255"/>
        <v>0</v>
      </c>
      <c r="BQ91" s="84">
        <f t="shared" si="256"/>
        <v>0</v>
      </c>
      <c r="BR91" s="84">
        <f t="shared" si="257"/>
        <v>0</v>
      </c>
      <c r="BS91" s="84">
        <f t="shared" si="258"/>
        <v>0</v>
      </c>
      <c r="BT91" s="84">
        <f t="shared" si="259"/>
        <v>0</v>
      </c>
      <c r="BU91" s="84">
        <f t="shared" si="260"/>
        <v>0</v>
      </c>
      <c r="BV91" s="84">
        <f t="shared" si="261"/>
        <v>0</v>
      </c>
      <c r="BW91" s="84">
        <f t="shared" si="262"/>
        <v>0</v>
      </c>
      <c r="BX91" s="84">
        <f t="shared" si="263"/>
        <v>0</v>
      </c>
      <c r="BY91" s="84">
        <f t="shared" si="264"/>
        <v>0</v>
      </c>
      <c r="BZ91" s="84">
        <f t="shared" si="265"/>
        <v>0</v>
      </c>
      <c r="CA91" s="84">
        <f t="shared" si="266"/>
        <v>0</v>
      </c>
      <c r="CB91" s="84">
        <f t="shared" si="267"/>
        <v>0</v>
      </c>
      <c r="CC91" s="84">
        <f t="shared" si="268"/>
        <v>0</v>
      </c>
      <c r="CD91" s="84">
        <f t="shared" si="269"/>
        <v>0</v>
      </c>
      <c r="CE91" s="84">
        <f t="shared" si="270"/>
        <v>0</v>
      </c>
      <c r="CF91" s="84">
        <f t="shared" si="271"/>
        <v>0</v>
      </c>
      <c r="CG91" s="84">
        <f t="shared" si="272"/>
        <v>0</v>
      </c>
      <c r="CH91" s="84">
        <f t="shared" si="273"/>
        <v>0</v>
      </c>
      <c r="CI91" s="84">
        <f t="shared" si="274"/>
        <v>0</v>
      </c>
      <c r="CJ91" s="84">
        <f t="shared" si="275"/>
        <v>0</v>
      </c>
      <c r="CK91" s="84">
        <f t="shared" si="276"/>
        <v>0</v>
      </c>
      <c r="CL91" s="84">
        <f t="shared" si="277"/>
        <v>0</v>
      </c>
      <c r="CM91" s="84">
        <f t="shared" si="278"/>
        <v>0</v>
      </c>
      <c r="CN91" s="84">
        <f t="shared" si="279"/>
        <v>0</v>
      </c>
      <c r="CO91" s="84">
        <f t="shared" si="280"/>
        <v>0</v>
      </c>
      <c r="CP91" s="84">
        <f t="shared" si="281"/>
        <v>0</v>
      </c>
      <c r="CQ91" s="84">
        <f t="shared" si="282"/>
        <v>0</v>
      </c>
      <c r="CR91" s="84">
        <f t="shared" si="283"/>
        <v>0</v>
      </c>
      <c r="CS91" s="84">
        <f t="shared" si="284"/>
        <v>0</v>
      </c>
      <c r="CT91" s="84">
        <f t="shared" si="285"/>
        <v>0</v>
      </c>
      <c r="CU91" s="84">
        <f t="shared" si="286"/>
        <v>0</v>
      </c>
      <c r="CV91" s="84">
        <f t="shared" si="287"/>
        <v>0</v>
      </c>
      <c r="CW91" s="84">
        <f t="shared" si="288"/>
        <v>0</v>
      </c>
      <c r="CX91" s="84">
        <f t="shared" si="289"/>
        <v>0</v>
      </c>
    </row>
    <row r="92" spans="1:102" ht="14.25">
      <c r="A92" s="78">
        <f t="shared" si="290"/>
        <v>81</v>
      </c>
      <c r="B92" s="79"/>
      <c r="C92" s="80"/>
      <c r="D92" s="81"/>
      <c r="E92" s="82"/>
      <c r="F92" s="83"/>
      <c r="G92" s="84">
        <f t="shared" si="194"/>
        <v>0</v>
      </c>
      <c r="H92" s="84">
        <f t="shared" si="195"/>
        <v>0</v>
      </c>
      <c r="I92" s="84">
        <f t="shared" si="196"/>
        <v>0</v>
      </c>
      <c r="J92" s="84">
        <f t="shared" si="197"/>
        <v>0</v>
      </c>
      <c r="K92" s="84">
        <f t="shared" si="198"/>
        <v>0</v>
      </c>
      <c r="L92" s="84">
        <f t="shared" si="199"/>
        <v>0</v>
      </c>
      <c r="M92" s="84">
        <f t="shared" si="200"/>
        <v>0</v>
      </c>
      <c r="N92" s="84">
        <f t="shared" si="201"/>
        <v>0</v>
      </c>
      <c r="O92" s="84">
        <f t="shared" si="202"/>
        <v>0</v>
      </c>
      <c r="P92" s="84">
        <f t="shared" si="203"/>
        <v>0</v>
      </c>
      <c r="Q92" s="84">
        <f t="shared" si="204"/>
        <v>0</v>
      </c>
      <c r="R92" s="84">
        <f t="shared" si="205"/>
        <v>0</v>
      </c>
      <c r="S92" s="84">
        <f t="shared" si="206"/>
        <v>0</v>
      </c>
      <c r="T92" s="84">
        <f t="shared" si="207"/>
        <v>0</v>
      </c>
      <c r="U92" s="84">
        <f t="shared" si="208"/>
        <v>0</v>
      </c>
      <c r="V92" s="84">
        <f t="shared" si="209"/>
        <v>0</v>
      </c>
      <c r="W92" s="84">
        <f t="shared" si="210"/>
        <v>0</v>
      </c>
      <c r="X92" s="84">
        <f t="shared" si="211"/>
        <v>0</v>
      </c>
      <c r="Y92" s="84">
        <f t="shared" si="212"/>
        <v>0</v>
      </c>
      <c r="Z92" s="84">
        <f t="shared" si="213"/>
        <v>0</v>
      </c>
      <c r="AA92" s="84">
        <f t="shared" si="214"/>
        <v>0</v>
      </c>
      <c r="AB92" s="84">
        <f t="shared" si="215"/>
        <v>0</v>
      </c>
      <c r="AC92" s="84">
        <f t="shared" si="216"/>
        <v>0</v>
      </c>
      <c r="AD92" s="84">
        <f t="shared" si="217"/>
        <v>0</v>
      </c>
      <c r="AE92" s="84">
        <f t="shared" si="218"/>
        <v>0</v>
      </c>
      <c r="AF92" s="84">
        <f t="shared" si="219"/>
        <v>0</v>
      </c>
      <c r="AG92" s="84">
        <f t="shared" si="220"/>
        <v>0</v>
      </c>
      <c r="AH92" s="84">
        <f t="shared" si="221"/>
        <v>0</v>
      </c>
      <c r="AI92" s="84">
        <f t="shared" si="222"/>
        <v>0</v>
      </c>
      <c r="AJ92" s="84">
        <f t="shared" si="223"/>
        <v>0</v>
      </c>
      <c r="AK92" s="84">
        <f t="shared" si="224"/>
        <v>0</v>
      </c>
      <c r="AL92" s="84">
        <f t="shared" si="225"/>
        <v>0</v>
      </c>
      <c r="AM92" s="84">
        <f t="shared" si="226"/>
        <v>0</v>
      </c>
      <c r="AN92" s="84">
        <f t="shared" si="227"/>
        <v>0</v>
      </c>
      <c r="AO92" s="84">
        <f t="shared" si="228"/>
        <v>0</v>
      </c>
      <c r="AP92" s="84">
        <f t="shared" si="229"/>
        <v>0</v>
      </c>
      <c r="AQ92" s="84">
        <f t="shared" si="230"/>
        <v>0</v>
      </c>
      <c r="AR92" s="84">
        <f t="shared" si="231"/>
        <v>0</v>
      </c>
      <c r="AS92" s="84">
        <f t="shared" si="232"/>
        <v>0</v>
      </c>
      <c r="AT92" s="84">
        <f t="shared" si="233"/>
        <v>0</v>
      </c>
      <c r="AU92" s="84">
        <f t="shared" si="234"/>
        <v>0</v>
      </c>
      <c r="AV92" s="84">
        <f t="shared" si="235"/>
        <v>0</v>
      </c>
      <c r="AW92" s="84">
        <f t="shared" si="236"/>
        <v>0</v>
      </c>
      <c r="AX92" s="84">
        <f t="shared" si="237"/>
        <v>0</v>
      </c>
      <c r="AY92" s="84">
        <f t="shared" si="238"/>
        <v>0</v>
      </c>
      <c r="AZ92" s="84">
        <f t="shared" si="239"/>
        <v>0</v>
      </c>
      <c r="BA92" s="84">
        <f t="shared" si="240"/>
        <v>0</v>
      </c>
      <c r="BB92" s="84">
        <f t="shared" si="241"/>
        <v>0</v>
      </c>
      <c r="BC92" s="84">
        <f t="shared" si="242"/>
        <v>0</v>
      </c>
      <c r="BD92" s="84">
        <f t="shared" si="243"/>
        <v>0</v>
      </c>
      <c r="BE92" s="84">
        <f t="shared" si="244"/>
        <v>0</v>
      </c>
      <c r="BF92" s="84">
        <f t="shared" si="245"/>
        <v>0</v>
      </c>
      <c r="BG92" s="84">
        <f t="shared" si="246"/>
        <v>0</v>
      </c>
      <c r="BH92" s="84">
        <f t="shared" si="247"/>
        <v>0</v>
      </c>
      <c r="BI92" s="84">
        <f t="shared" si="248"/>
        <v>0</v>
      </c>
      <c r="BJ92" s="84">
        <f t="shared" si="249"/>
        <v>0</v>
      </c>
      <c r="BK92" s="84">
        <f t="shared" si="250"/>
        <v>0</v>
      </c>
      <c r="BL92" s="84">
        <f t="shared" si="251"/>
        <v>0</v>
      </c>
      <c r="BM92" s="84">
        <f t="shared" si="252"/>
        <v>0</v>
      </c>
      <c r="BN92" s="84">
        <f t="shared" si="253"/>
        <v>0</v>
      </c>
      <c r="BO92" s="84">
        <f t="shared" si="254"/>
        <v>0</v>
      </c>
      <c r="BP92" s="84">
        <f t="shared" si="255"/>
        <v>0</v>
      </c>
      <c r="BQ92" s="84">
        <f t="shared" si="256"/>
        <v>0</v>
      </c>
      <c r="BR92" s="84">
        <f t="shared" si="257"/>
        <v>0</v>
      </c>
      <c r="BS92" s="84">
        <f t="shared" si="258"/>
        <v>0</v>
      </c>
      <c r="BT92" s="84">
        <f t="shared" si="259"/>
        <v>0</v>
      </c>
      <c r="BU92" s="84">
        <f t="shared" si="260"/>
        <v>0</v>
      </c>
      <c r="BV92" s="84">
        <f t="shared" si="261"/>
        <v>0</v>
      </c>
      <c r="BW92" s="84">
        <f t="shared" si="262"/>
        <v>0</v>
      </c>
      <c r="BX92" s="84">
        <f t="shared" si="263"/>
        <v>0</v>
      </c>
      <c r="BY92" s="84">
        <f t="shared" si="264"/>
        <v>0</v>
      </c>
      <c r="BZ92" s="84">
        <f t="shared" si="265"/>
        <v>0</v>
      </c>
      <c r="CA92" s="84">
        <f t="shared" si="266"/>
        <v>0</v>
      </c>
      <c r="CB92" s="84">
        <f t="shared" si="267"/>
        <v>0</v>
      </c>
      <c r="CC92" s="84">
        <f t="shared" si="268"/>
        <v>0</v>
      </c>
      <c r="CD92" s="84">
        <f t="shared" si="269"/>
        <v>0</v>
      </c>
      <c r="CE92" s="84">
        <f t="shared" si="270"/>
        <v>0</v>
      </c>
      <c r="CF92" s="84">
        <f t="shared" si="271"/>
        <v>0</v>
      </c>
      <c r="CG92" s="84">
        <f t="shared" si="272"/>
        <v>0</v>
      </c>
      <c r="CH92" s="84">
        <f t="shared" si="273"/>
        <v>0</v>
      </c>
      <c r="CI92" s="84">
        <f t="shared" si="274"/>
        <v>0</v>
      </c>
      <c r="CJ92" s="84">
        <f t="shared" si="275"/>
        <v>0</v>
      </c>
      <c r="CK92" s="84">
        <f t="shared" si="276"/>
        <v>0</v>
      </c>
      <c r="CL92" s="84">
        <f t="shared" si="277"/>
        <v>0</v>
      </c>
      <c r="CM92" s="84">
        <f t="shared" si="278"/>
        <v>0</v>
      </c>
      <c r="CN92" s="84">
        <f t="shared" si="279"/>
        <v>0</v>
      </c>
      <c r="CO92" s="84">
        <f t="shared" si="280"/>
        <v>0</v>
      </c>
      <c r="CP92" s="84">
        <f t="shared" si="281"/>
        <v>0</v>
      </c>
      <c r="CQ92" s="84">
        <f t="shared" si="282"/>
        <v>0</v>
      </c>
      <c r="CR92" s="84">
        <f t="shared" si="283"/>
        <v>0</v>
      </c>
      <c r="CS92" s="84">
        <f t="shared" si="284"/>
        <v>0</v>
      </c>
      <c r="CT92" s="84">
        <f t="shared" si="285"/>
        <v>0</v>
      </c>
      <c r="CU92" s="84">
        <f t="shared" si="286"/>
        <v>0</v>
      </c>
      <c r="CV92" s="84">
        <f t="shared" si="287"/>
        <v>0</v>
      </c>
      <c r="CW92" s="84">
        <f t="shared" si="288"/>
        <v>0</v>
      </c>
      <c r="CX92" s="84">
        <f t="shared" si="289"/>
        <v>0</v>
      </c>
    </row>
    <row r="93" spans="1:102" ht="14.25">
      <c r="A93" s="78">
        <f t="shared" si="290"/>
        <v>82</v>
      </c>
      <c r="B93" s="79"/>
      <c r="C93" s="80"/>
      <c r="D93" s="81"/>
      <c r="E93" s="82"/>
      <c r="F93" s="83"/>
      <c r="G93" s="84">
        <f t="shared" si="194"/>
        <v>0</v>
      </c>
      <c r="H93" s="84">
        <f t="shared" si="195"/>
        <v>0</v>
      </c>
      <c r="I93" s="84">
        <f t="shared" si="196"/>
        <v>0</v>
      </c>
      <c r="J93" s="84">
        <f t="shared" si="197"/>
        <v>0</v>
      </c>
      <c r="K93" s="84">
        <f t="shared" si="198"/>
        <v>0</v>
      </c>
      <c r="L93" s="84">
        <f t="shared" si="199"/>
        <v>0</v>
      </c>
      <c r="M93" s="84">
        <f t="shared" si="200"/>
        <v>0</v>
      </c>
      <c r="N93" s="84">
        <f t="shared" si="201"/>
        <v>0</v>
      </c>
      <c r="O93" s="84">
        <f t="shared" si="202"/>
        <v>0</v>
      </c>
      <c r="P93" s="84">
        <f t="shared" si="203"/>
        <v>0</v>
      </c>
      <c r="Q93" s="84">
        <f t="shared" si="204"/>
        <v>0</v>
      </c>
      <c r="R93" s="84">
        <f t="shared" si="205"/>
        <v>0</v>
      </c>
      <c r="S93" s="84">
        <f t="shared" si="206"/>
        <v>0</v>
      </c>
      <c r="T93" s="84">
        <f t="shared" si="207"/>
        <v>0</v>
      </c>
      <c r="U93" s="84">
        <f t="shared" si="208"/>
        <v>0</v>
      </c>
      <c r="V93" s="84">
        <f t="shared" si="209"/>
        <v>0</v>
      </c>
      <c r="W93" s="84">
        <f t="shared" si="210"/>
        <v>0</v>
      </c>
      <c r="X93" s="84">
        <f t="shared" si="211"/>
        <v>0</v>
      </c>
      <c r="Y93" s="84">
        <f t="shared" si="212"/>
        <v>0</v>
      </c>
      <c r="Z93" s="84">
        <f t="shared" si="213"/>
        <v>0</v>
      </c>
      <c r="AA93" s="84">
        <f t="shared" si="214"/>
        <v>0</v>
      </c>
      <c r="AB93" s="84">
        <f t="shared" si="215"/>
        <v>0</v>
      </c>
      <c r="AC93" s="84">
        <f t="shared" si="216"/>
        <v>0</v>
      </c>
      <c r="AD93" s="84">
        <f t="shared" si="217"/>
        <v>0</v>
      </c>
      <c r="AE93" s="84">
        <f t="shared" si="218"/>
        <v>0</v>
      </c>
      <c r="AF93" s="84">
        <f t="shared" si="219"/>
        <v>0</v>
      </c>
      <c r="AG93" s="84">
        <f t="shared" si="220"/>
        <v>0</v>
      </c>
      <c r="AH93" s="84">
        <f t="shared" si="221"/>
        <v>0</v>
      </c>
      <c r="AI93" s="84">
        <f t="shared" si="222"/>
        <v>0</v>
      </c>
      <c r="AJ93" s="84">
        <f t="shared" si="223"/>
        <v>0</v>
      </c>
      <c r="AK93" s="84">
        <f t="shared" si="224"/>
        <v>0</v>
      </c>
      <c r="AL93" s="84">
        <f t="shared" si="225"/>
        <v>0</v>
      </c>
      <c r="AM93" s="84">
        <f t="shared" si="226"/>
        <v>0</v>
      </c>
      <c r="AN93" s="84">
        <f t="shared" si="227"/>
        <v>0</v>
      </c>
      <c r="AO93" s="84">
        <f t="shared" si="228"/>
        <v>0</v>
      </c>
      <c r="AP93" s="84">
        <f t="shared" si="229"/>
        <v>0</v>
      </c>
      <c r="AQ93" s="84">
        <f t="shared" si="230"/>
        <v>0</v>
      </c>
      <c r="AR93" s="84">
        <f t="shared" si="231"/>
        <v>0</v>
      </c>
      <c r="AS93" s="84">
        <f t="shared" si="232"/>
        <v>0</v>
      </c>
      <c r="AT93" s="84">
        <f t="shared" si="233"/>
        <v>0</v>
      </c>
      <c r="AU93" s="84">
        <f t="shared" si="234"/>
        <v>0</v>
      </c>
      <c r="AV93" s="84">
        <f t="shared" si="235"/>
        <v>0</v>
      </c>
      <c r="AW93" s="84">
        <f t="shared" si="236"/>
        <v>0</v>
      </c>
      <c r="AX93" s="84">
        <f t="shared" si="237"/>
        <v>0</v>
      </c>
      <c r="AY93" s="84">
        <f t="shared" si="238"/>
        <v>0</v>
      </c>
      <c r="AZ93" s="84">
        <f t="shared" si="239"/>
        <v>0</v>
      </c>
      <c r="BA93" s="84">
        <f t="shared" si="240"/>
        <v>0</v>
      </c>
      <c r="BB93" s="84">
        <f t="shared" si="241"/>
        <v>0</v>
      </c>
      <c r="BC93" s="84">
        <f t="shared" si="242"/>
        <v>0</v>
      </c>
      <c r="BD93" s="84">
        <f t="shared" si="243"/>
        <v>0</v>
      </c>
      <c r="BE93" s="84">
        <f t="shared" si="244"/>
        <v>0</v>
      </c>
      <c r="BF93" s="84">
        <f t="shared" si="245"/>
        <v>0</v>
      </c>
      <c r="BG93" s="84">
        <f t="shared" si="246"/>
        <v>0</v>
      </c>
      <c r="BH93" s="84">
        <f t="shared" si="247"/>
        <v>0</v>
      </c>
      <c r="BI93" s="84">
        <f t="shared" si="248"/>
        <v>0</v>
      </c>
      <c r="BJ93" s="84">
        <f t="shared" si="249"/>
        <v>0</v>
      </c>
      <c r="BK93" s="84">
        <f t="shared" si="250"/>
        <v>0</v>
      </c>
      <c r="BL93" s="84">
        <f t="shared" si="251"/>
        <v>0</v>
      </c>
      <c r="BM93" s="84">
        <f t="shared" si="252"/>
        <v>0</v>
      </c>
      <c r="BN93" s="84">
        <f t="shared" si="253"/>
        <v>0</v>
      </c>
      <c r="BO93" s="84">
        <f t="shared" si="254"/>
        <v>0</v>
      </c>
      <c r="BP93" s="84">
        <f t="shared" si="255"/>
        <v>0</v>
      </c>
      <c r="BQ93" s="84">
        <f t="shared" si="256"/>
        <v>0</v>
      </c>
      <c r="BR93" s="84">
        <f t="shared" si="257"/>
        <v>0</v>
      </c>
      <c r="BS93" s="84">
        <f t="shared" si="258"/>
        <v>0</v>
      </c>
      <c r="BT93" s="84">
        <f t="shared" si="259"/>
        <v>0</v>
      </c>
      <c r="BU93" s="84">
        <f t="shared" si="260"/>
        <v>0</v>
      </c>
      <c r="BV93" s="84">
        <f t="shared" si="261"/>
        <v>0</v>
      </c>
      <c r="BW93" s="84">
        <f t="shared" si="262"/>
        <v>0</v>
      </c>
      <c r="BX93" s="84">
        <f t="shared" si="263"/>
        <v>0</v>
      </c>
      <c r="BY93" s="84">
        <f t="shared" si="264"/>
        <v>0</v>
      </c>
      <c r="BZ93" s="84">
        <f t="shared" si="265"/>
        <v>0</v>
      </c>
      <c r="CA93" s="84">
        <f t="shared" si="266"/>
        <v>0</v>
      </c>
      <c r="CB93" s="84">
        <f t="shared" si="267"/>
        <v>0</v>
      </c>
      <c r="CC93" s="84">
        <f t="shared" si="268"/>
        <v>0</v>
      </c>
      <c r="CD93" s="84">
        <f t="shared" si="269"/>
        <v>0</v>
      </c>
      <c r="CE93" s="84">
        <f t="shared" si="270"/>
        <v>0</v>
      </c>
      <c r="CF93" s="84">
        <f t="shared" si="271"/>
        <v>0</v>
      </c>
      <c r="CG93" s="84">
        <f t="shared" si="272"/>
        <v>0</v>
      </c>
      <c r="CH93" s="84">
        <f t="shared" si="273"/>
        <v>0</v>
      </c>
      <c r="CI93" s="84">
        <f t="shared" si="274"/>
        <v>0</v>
      </c>
      <c r="CJ93" s="84">
        <f t="shared" si="275"/>
        <v>0</v>
      </c>
      <c r="CK93" s="84">
        <f t="shared" si="276"/>
        <v>0</v>
      </c>
      <c r="CL93" s="84">
        <f t="shared" si="277"/>
        <v>0</v>
      </c>
      <c r="CM93" s="84">
        <f t="shared" si="278"/>
        <v>0</v>
      </c>
      <c r="CN93" s="84">
        <f t="shared" si="279"/>
        <v>0</v>
      </c>
      <c r="CO93" s="84">
        <f t="shared" si="280"/>
        <v>0</v>
      </c>
      <c r="CP93" s="84">
        <f t="shared" si="281"/>
        <v>0</v>
      </c>
      <c r="CQ93" s="84">
        <f t="shared" si="282"/>
        <v>0</v>
      </c>
      <c r="CR93" s="84">
        <f t="shared" si="283"/>
        <v>0</v>
      </c>
      <c r="CS93" s="84">
        <f t="shared" si="284"/>
        <v>0</v>
      </c>
      <c r="CT93" s="84">
        <f t="shared" si="285"/>
        <v>0</v>
      </c>
      <c r="CU93" s="84">
        <f t="shared" si="286"/>
        <v>0</v>
      </c>
      <c r="CV93" s="84">
        <f t="shared" si="287"/>
        <v>0</v>
      </c>
      <c r="CW93" s="84">
        <f t="shared" si="288"/>
        <v>0</v>
      </c>
      <c r="CX93" s="84">
        <f t="shared" si="289"/>
        <v>0</v>
      </c>
    </row>
    <row r="94" spans="1:102" ht="14.25">
      <c r="A94" s="78">
        <f t="shared" si="290"/>
        <v>83</v>
      </c>
      <c r="B94" s="79"/>
      <c r="C94" s="80"/>
      <c r="D94" s="81"/>
      <c r="E94" s="82"/>
      <c r="F94" s="83"/>
      <c r="G94" s="84">
        <f t="shared" si="194"/>
        <v>0</v>
      </c>
      <c r="H94" s="84">
        <f t="shared" si="195"/>
        <v>0</v>
      </c>
      <c r="I94" s="84">
        <f t="shared" si="196"/>
        <v>0</v>
      </c>
      <c r="J94" s="84">
        <f t="shared" si="197"/>
        <v>0</v>
      </c>
      <c r="K94" s="84">
        <f t="shared" si="198"/>
        <v>0</v>
      </c>
      <c r="L94" s="84">
        <f t="shared" si="199"/>
        <v>0</v>
      </c>
      <c r="M94" s="84">
        <f t="shared" si="200"/>
        <v>0</v>
      </c>
      <c r="N94" s="84">
        <f t="shared" si="201"/>
        <v>0</v>
      </c>
      <c r="O94" s="84">
        <f t="shared" si="202"/>
        <v>0</v>
      </c>
      <c r="P94" s="84">
        <f t="shared" si="203"/>
        <v>0</v>
      </c>
      <c r="Q94" s="84">
        <f t="shared" si="204"/>
        <v>0</v>
      </c>
      <c r="R94" s="84">
        <f t="shared" si="205"/>
        <v>0</v>
      </c>
      <c r="S94" s="84">
        <f t="shared" si="206"/>
        <v>0</v>
      </c>
      <c r="T94" s="84">
        <f t="shared" si="207"/>
        <v>0</v>
      </c>
      <c r="U94" s="84">
        <f t="shared" si="208"/>
        <v>0</v>
      </c>
      <c r="V94" s="84">
        <f t="shared" si="209"/>
        <v>0</v>
      </c>
      <c r="W94" s="84">
        <f t="shared" si="210"/>
        <v>0</v>
      </c>
      <c r="X94" s="84">
        <f t="shared" si="211"/>
        <v>0</v>
      </c>
      <c r="Y94" s="84">
        <f t="shared" si="212"/>
        <v>0</v>
      </c>
      <c r="Z94" s="84">
        <f t="shared" si="213"/>
        <v>0</v>
      </c>
      <c r="AA94" s="84">
        <f t="shared" si="214"/>
        <v>0</v>
      </c>
      <c r="AB94" s="84">
        <f t="shared" si="215"/>
        <v>0</v>
      </c>
      <c r="AC94" s="84">
        <f t="shared" si="216"/>
        <v>0</v>
      </c>
      <c r="AD94" s="84">
        <f t="shared" si="217"/>
        <v>0</v>
      </c>
      <c r="AE94" s="84">
        <f t="shared" si="218"/>
        <v>0</v>
      </c>
      <c r="AF94" s="84">
        <f t="shared" si="219"/>
        <v>0</v>
      </c>
      <c r="AG94" s="84">
        <f t="shared" si="220"/>
        <v>0</v>
      </c>
      <c r="AH94" s="84">
        <f t="shared" si="221"/>
        <v>0</v>
      </c>
      <c r="AI94" s="84">
        <f t="shared" si="222"/>
        <v>0</v>
      </c>
      <c r="AJ94" s="84">
        <f t="shared" si="223"/>
        <v>0</v>
      </c>
      <c r="AK94" s="84">
        <f t="shared" si="224"/>
        <v>0</v>
      </c>
      <c r="AL94" s="84">
        <f t="shared" si="225"/>
        <v>0</v>
      </c>
      <c r="AM94" s="84">
        <f t="shared" si="226"/>
        <v>0</v>
      </c>
      <c r="AN94" s="84">
        <f t="shared" si="227"/>
        <v>0</v>
      </c>
      <c r="AO94" s="84">
        <f t="shared" si="228"/>
        <v>0</v>
      </c>
      <c r="AP94" s="84">
        <f t="shared" si="229"/>
        <v>0</v>
      </c>
      <c r="AQ94" s="84">
        <f t="shared" si="230"/>
        <v>0</v>
      </c>
      <c r="AR94" s="84">
        <f t="shared" si="231"/>
        <v>0</v>
      </c>
      <c r="AS94" s="84">
        <f t="shared" si="232"/>
        <v>0</v>
      </c>
      <c r="AT94" s="84">
        <f t="shared" si="233"/>
        <v>0</v>
      </c>
      <c r="AU94" s="84">
        <f t="shared" si="234"/>
        <v>0</v>
      </c>
      <c r="AV94" s="84">
        <f t="shared" si="235"/>
        <v>0</v>
      </c>
      <c r="AW94" s="84">
        <f t="shared" si="236"/>
        <v>0</v>
      </c>
      <c r="AX94" s="84">
        <f t="shared" si="237"/>
        <v>0</v>
      </c>
      <c r="AY94" s="84">
        <f t="shared" si="238"/>
        <v>0</v>
      </c>
      <c r="AZ94" s="84">
        <f t="shared" si="239"/>
        <v>0</v>
      </c>
      <c r="BA94" s="84">
        <f t="shared" si="240"/>
        <v>0</v>
      </c>
      <c r="BB94" s="84">
        <f t="shared" si="241"/>
        <v>0</v>
      </c>
      <c r="BC94" s="84">
        <f t="shared" si="242"/>
        <v>0</v>
      </c>
      <c r="BD94" s="84">
        <f t="shared" si="243"/>
        <v>0</v>
      </c>
      <c r="BE94" s="84">
        <f t="shared" si="244"/>
        <v>0</v>
      </c>
      <c r="BF94" s="84">
        <f t="shared" si="245"/>
        <v>0</v>
      </c>
      <c r="BG94" s="84">
        <f t="shared" si="246"/>
        <v>0</v>
      </c>
      <c r="BH94" s="84">
        <f t="shared" si="247"/>
        <v>0</v>
      </c>
      <c r="BI94" s="84">
        <f t="shared" si="248"/>
        <v>0</v>
      </c>
      <c r="BJ94" s="84">
        <f t="shared" si="249"/>
        <v>0</v>
      </c>
      <c r="BK94" s="84">
        <f t="shared" si="250"/>
        <v>0</v>
      </c>
      <c r="BL94" s="84">
        <f t="shared" si="251"/>
        <v>0</v>
      </c>
      <c r="BM94" s="84">
        <f t="shared" si="252"/>
        <v>0</v>
      </c>
      <c r="BN94" s="84">
        <f t="shared" si="253"/>
        <v>0</v>
      </c>
      <c r="BO94" s="84">
        <f t="shared" si="254"/>
        <v>0</v>
      </c>
      <c r="BP94" s="84">
        <f t="shared" si="255"/>
        <v>0</v>
      </c>
      <c r="BQ94" s="84">
        <f t="shared" si="256"/>
        <v>0</v>
      </c>
      <c r="BR94" s="84">
        <f t="shared" si="257"/>
        <v>0</v>
      </c>
      <c r="BS94" s="84">
        <f t="shared" si="258"/>
        <v>0</v>
      </c>
      <c r="BT94" s="84">
        <f t="shared" si="259"/>
        <v>0</v>
      </c>
      <c r="BU94" s="84">
        <f t="shared" si="260"/>
        <v>0</v>
      </c>
      <c r="BV94" s="84">
        <f t="shared" si="261"/>
        <v>0</v>
      </c>
      <c r="BW94" s="84">
        <f t="shared" si="262"/>
        <v>0</v>
      </c>
      <c r="BX94" s="84">
        <f t="shared" si="263"/>
        <v>0</v>
      </c>
      <c r="BY94" s="84">
        <f t="shared" si="264"/>
        <v>0</v>
      </c>
      <c r="BZ94" s="84">
        <f t="shared" si="265"/>
        <v>0</v>
      </c>
      <c r="CA94" s="84">
        <f t="shared" si="266"/>
        <v>0</v>
      </c>
      <c r="CB94" s="84">
        <f t="shared" si="267"/>
        <v>0</v>
      </c>
      <c r="CC94" s="84">
        <f t="shared" si="268"/>
        <v>0</v>
      </c>
      <c r="CD94" s="84">
        <f t="shared" si="269"/>
        <v>0</v>
      </c>
      <c r="CE94" s="84">
        <f t="shared" si="270"/>
        <v>0</v>
      </c>
      <c r="CF94" s="84">
        <f t="shared" si="271"/>
        <v>0</v>
      </c>
      <c r="CG94" s="84">
        <f t="shared" si="272"/>
        <v>0</v>
      </c>
      <c r="CH94" s="84">
        <f t="shared" si="273"/>
        <v>0</v>
      </c>
      <c r="CI94" s="84">
        <f t="shared" si="274"/>
        <v>0</v>
      </c>
      <c r="CJ94" s="84">
        <f t="shared" si="275"/>
        <v>0</v>
      </c>
      <c r="CK94" s="84">
        <f t="shared" si="276"/>
        <v>0</v>
      </c>
      <c r="CL94" s="84">
        <f t="shared" si="277"/>
        <v>0</v>
      </c>
      <c r="CM94" s="84">
        <f t="shared" si="278"/>
        <v>0</v>
      </c>
      <c r="CN94" s="84">
        <f t="shared" si="279"/>
        <v>0</v>
      </c>
      <c r="CO94" s="84">
        <f t="shared" si="280"/>
        <v>0</v>
      </c>
      <c r="CP94" s="84">
        <f t="shared" si="281"/>
        <v>0</v>
      </c>
      <c r="CQ94" s="84">
        <f t="shared" si="282"/>
        <v>0</v>
      </c>
      <c r="CR94" s="84">
        <f t="shared" si="283"/>
        <v>0</v>
      </c>
      <c r="CS94" s="84">
        <f t="shared" si="284"/>
        <v>0</v>
      </c>
      <c r="CT94" s="84">
        <f t="shared" si="285"/>
        <v>0</v>
      </c>
      <c r="CU94" s="84">
        <f t="shared" si="286"/>
        <v>0</v>
      </c>
      <c r="CV94" s="84">
        <f t="shared" si="287"/>
        <v>0</v>
      </c>
      <c r="CW94" s="84">
        <f t="shared" si="288"/>
        <v>0</v>
      </c>
      <c r="CX94" s="84">
        <f t="shared" si="289"/>
        <v>0</v>
      </c>
    </row>
    <row r="95" spans="1:102" ht="14.25">
      <c r="A95" s="78">
        <f t="shared" si="290"/>
        <v>84</v>
      </c>
      <c r="B95" s="79"/>
      <c r="C95" s="80"/>
      <c r="D95" s="81"/>
      <c r="E95" s="82"/>
      <c r="F95" s="83"/>
      <c r="G95" s="84">
        <f t="shared" si="194"/>
        <v>0</v>
      </c>
      <c r="H95" s="84">
        <f t="shared" si="195"/>
        <v>0</v>
      </c>
      <c r="I95" s="84">
        <f t="shared" si="196"/>
        <v>0</v>
      </c>
      <c r="J95" s="84">
        <f t="shared" si="197"/>
        <v>0</v>
      </c>
      <c r="K95" s="84">
        <f t="shared" si="198"/>
        <v>0</v>
      </c>
      <c r="L95" s="84">
        <f t="shared" si="199"/>
        <v>0</v>
      </c>
      <c r="M95" s="84">
        <f t="shared" si="200"/>
        <v>0</v>
      </c>
      <c r="N95" s="84">
        <f t="shared" si="201"/>
        <v>0</v>
      </c>
      <c r="O95" s="84">
        <f t="shared" si="202"/>
        <v>0</v>
      </c>
      <c r="P95" s="84">
        <f t="shared" si="203"/>
        <v>0</v>
      </c>
      <c r="Q95" s="84">
        <f t="shared" si="204"/>
        <v>0</v>
      </c>
      <c r="R95" s="84">
        <f t="shared" si="205"/>
        <v>0</v>
      </c>
      <c r="S95" s="84">
        <f t="shared" si="206"/>
        <v>0</v>
      </c>
      <c r="T95" s="84">
        <f t="shared" si="207"/>
        <v>0</v>
      </c>
      <c r="U95" s="84">
        <f t="shared" si="208"/>
        <v>0</v>
      </c>
      <c r="V95" s="84">
        <f t="shared" si="209"/>
        <v>0</v>
      </c>
      <c r="W95" s="84">
        <f t="shared" si="210"/>
        <v>0</v>
      </c>
      <c r="X95" s="84">
        <f t="shared" si="211"/>
        <v>0</v>
      </c>
      <c r="Y95" s="84">
        <f t="shared" si="212"/>
        <v>0</v>
      </c>
      <c r="Z95" s="84">
        <f t="shared" si="213"/>
        <v>0</v>
      </c>
      <c r="AA95" s="84">
        <f t="shared" si="214"/>
        <v>0</v>
      </c>
      <c r="AB95" s="84">
        <f t="shared" si="215"/>
        <v>0</v>
      </c>
      <c r="AC95" s="84">
        <f t="shared" si="216"/>
        <v>0</v>
      </c>
      <c r="AD95" s="84">
        <f t="shared" si="217"/>
        <v>0</v>
      </c>
      <c r="AE95" s="84">
        <f t="shared" si="218"/>
        <v>0</v>
      </c>
      <c r="AF95" s="84">
        <f t="shared" si="219"/>
        <v>0</v>
      </c>
      <c r="AG95" s="84">
        <f t="shared" si="220"/>
        <v>0</v>
      </c>
      <c r="AH95" s="84">
        <f t="shared" si="221"/>
        <v>0</v>
      </c>
      <c r="AI95" s="84">
        <f t="shared" si="222"/>
        <v>0</v>
      </c>
      <c r="AJ95" s="84">
        <f t="shared" si="223"/>
        <v>0</v>
      </c>
      <c r="AK95" s="84">
        <f t="shared" si="224"/>
        <v>0</v>
      </c>
      <c r="AL95" s="84">
        <f t="shared" si="225"/>
        <v>0</v>
      </c>
      <c r="AM95" s="84">
        <f t="shared" si="226"/>
        <v>0</v>
      </c>
      <c r="AN95" s="84">
        <f t="shared" si="227"/>
        <v>0</v>
      </c>
      <c r="AO95" s="84">
        <f t="shared" si="228"/>
        <v>0</v>
      </c>
      <c r="AP95" s="84">
        <f t="shared" si="229"/>
        <v>0</v>
      </c>
      <c r="AQ95" s="84">
        <f t="shared" si="230"/>
        <v>0</v>
      </c>
      <c r="AR95" s="84">
        <f t="shared" si="231"/>
        <v>0</v>
      </c>
      <c r="AS95" s="84">
        <f t="shared" si="232"/>
        <v>0</v>
      </c>
      <c r="AT95" s="84">
        <f t="shared" si="233"/>
        <v>0</v>
      </c>
      <c r="AU95" s="84">
        <f t="shared" si="234"/>
        <v>0</v>
      </c>
      <c r="AV95" s="84">
        <f t="shared" si="235"/>
        <v>0</v>
      </c>
      <c r="AW95" s="84">
        <f t="shared" si="236"/>
        <v>0</v>
      </c>
      <c r="AX95" s="84">
        <f t="shared" si="237"/>
        <v>0</v>
      </c>
      <c r="AY95" s="84">
        <f t="shared" si="238"/>
        <v>0</v>
      </c>
      <c r="AZ95" s="84">
        <f t="shared" si="239"/>
        <v>0</v>
      </c>
      <c r="BA95" s="84">
        <f t="shared" si="240"/>
        <v>0</v>
      </c>
      <c r="BB95" s="84">
        <f t="shared" si="241"/>
        <v>0</v>
      </c>
      <c r="BC95" s="84">
        <f t="shared" si="242"/>
        <v>0</v>
      </c>
      <c r="BD95" s="84">
        <f t="shared" si="243"/>
        <v>0</v>
      </c>
      <c r="BE95" s="84">
        <f t="shared" si="244"/>
        <v>0</v>
      </c>
      <c r="BF95" s="84">
        <f t="shared" si="245"/>
        <v>0</v>
      </c>
      <c r="BG95" s="84">
        <f t="shared" si="246"/>
        <v>0</v>
      </c>
      <c r="BH95" s="84">
        <f t="shared" si="247"/>
        <v>0</v>
      </c>
      <c r="BI95" s="84">
        <f t="shared" si="248"/>
        <v>0</v>
      </c>
      <c r="BJ95" s="84">
        <f t="shared" si="249"/>
        <v>0</v>
      </c>
      <c r="BK95" s="84">
        <f t="shared" si="250"/>
        <v>0</v>
      </c>
      <c r="BL95" s="84">
        <f t="shared" si="251"/>
        <v>0</v>
      </c>
      <c r="BM95" s="84">
        <f t="shared" si="252"/>
        <v>0</v>
      </c>
      <c r="BN95" s="84">
        <f t="shared" si="253"/>
        <v>0</v>
      </c>
      <c r="BO95" s="84">
        <f t="shared" si="254"/>
        <v>0</v>
      </c>
      <c r="BP95" s="84">
        <f t="shared" si="255"/>
        <v>0</v>
      </c>
      <c r="BQ95" s="84">
        <f t="shared" si="256"/>
        <v>0</v>
      </c>
      <c r="BR95" s="84">
        <f t="shared" si="257"/>
        <v>0</v>
      </c>
      <c r="BS95" s="84">
        <f t="shared" si="258"/>
        <v>0</v>
      </c>
      <c r="BT95" s="84">
        <f t="shared" si="259"/>
        <v>0</v>
      </c>
      <c r="BU95" s="84">
        <f t="shared" si="260"/>
        <v>0</v>
      </c>
      <c r="BV95" s="84">
        <f t="shared" si="261"/>
        <v>0</v>
      </c>
      <c r="BW95" s="84">
        <f t="shared" si="262"/>
        <v>0</v>
      </c>
      <c r="BX95" s="84">
        <f t="shared" si="263"/>
        <v>0</v>
      </c>
      <c r="BY95" s="84">
        <f t="shared" si="264"/>
        <v>0</v>
      </c>
      <c r="BZ95" s="84">
        <f t="shared" si="265"/>
        <v>0</v>
      </c>
      <c r="CA95" s="84">
        <f t="shared" si="266"/>
        <v>0</v>
      </c>
      <c r="CB95" s="84">
        <f t="shared" si="267"/>
        <v>0</v>
      </c>
      <c r="CC95" s="84">
        <f t="shared" si="268"/>
        <v>0</v>
      </c>
      <c r="CD95" s="84">
        <f t="shared" si="269"/>
        <v>0</v>
      </c>
      <c r="CE95" s="84">
        <f t="shared" si="270"/>
        <v>0</v>
      </c>
      <c r="CF95" s="84">
        <f t="shared" si="271"/>
        <v>0</v>
      </c>
      <c r="CG95" s="84">
        <f t="shared" si="272"/>
        <v>0</v>
      </c>
      <c r="CH95" s="84">
        <f t="shared" si="273"/>
        <v>0</v>
      </c>
      <c r="CI95" s="84">
        <f t="shared" si="274"/>
        <v>0</v>
      </c>
      <c r="CJ95" s="84">
        <f t="shared" si="275"/>
        <v>0</v>
      </c>
      <c r="CK95" s="84">
        <f t="shared" si="276"/>
        <v>0</v>
      </c>
      <c r="CL95" s="84">
        <f t="shared" si="277"/>
        <v>0</v>
      </c>
      <c r="CM95" s="84">
        <f t="shared" si="278"/>
        <v>0</v>
      </c>
      <c r="CN95" s="84">
        <f t="shared" si="279"/>
        <v>0</v>
      </c>
      <c r="CO95" s="84">
        <f t="shared" si="280"/>
        <v>0</v>
      </c>
      <c r="CP95" s="84">
        <f t="shared" si="281"/>
        <v>0</v>
      </c>
      <c r="CQ95" s="84">
        <f t="shared" si="282"/>
        <v>0</v>
      </c>
      <c r="CR95" s="84">
        <f t="shared" si="283"/>
        <v>0</v>
      </c>
      <c r="CS95" s="84">
        <f t="shared" si="284"/>
        <v>0</v>
      </c>
      <c r="CT95" s="84">
        <f t="shared" si="285"/>
        <v>0</v>
      </c>
      <c r="CU95" s="84">
        <f t="shared" si="286"/>
        <v>0</v>
      </c>
      <c r="CV95" s="84">
        <f t="shared" si="287"/>
        <v>0</v>
      </c>
      <c r="CW95" s="84">
        <f t="shared" si="288"/>
        <v>0</v>
      </c>
      <c r="CX95" s="84">
        <f t="shared" si="289"/>
        <v>0</v>
      </c>
    </row>
    <row r="96" spans="1:102" ht="14.25">
      <c r="A96" s="78">
        <f t="shared" si="290"/>
        <v>85</v>
      </c>
      <c r="B96" s="79"/>
      <c r="C96" s="80"/>
      <c r="D96" s="81"/>
      <c r="E96" s="82"/>
      <c r="F96" s="83"/>
      <c r="G96" s="84">
        <f t="shared" si="194"/>
        <v>0</v>
      </c>
      <c r="H96" s="84">
        <f t="shared" si="195"/>
        <v>0</v>
      </c>
      <c r="I96" s="84">
        <f t="shared" si="196"/>
        <v>0</v>
      </c>
      <c r="J96" s="84">
        <f t="shared" si="197"/>
        <v>0</v>
      </c>
      <c r="K96" s="84">
        <f t="shared" si="198"/>
        <v>0</v>
      </c>
      <c r="L96" s="84">
        <f t="shared" si="199"/>
        <v>0</v>
      </c>
      <c r="M96" s="84">
        <f t="shared" si="200"/>
        <v>0</v>
      </c>
      <c r="N96" s="84">
        <f t="shared" si="201"/>
        <v>0</v>
      </c>
      <c r="O96" s="84">
        <f t="shared" si="202"/>
        <v>0</v>
      </c>
      <c r="P96" s="84">
        <f t="shared" si="203"/>
        <v>0</v>
      </c>
      <c r="Q96" s="84">
        <f t="shared" si="204"/>
        <v>0</v>
      </c>
      <c r="R96" s="84">
        <f t="shared" si="205"/>
        <v>0</v>
      </c>
      <c r="S96" s="84">
        <f t="shared" si="206"/>
        <v>0</v>
      </c>
      <c r="T96" s="84">
        <f t="shared" si="207"/>
        <v>0</v>
      </c>
      <c r="U96" s="84">
        <f t="shared" si="208"/>
        <v>0</v>
      </c>
      <c r="V96" s="84">
        <f t="shared" si="209"/>
        <v>0</v>
      </c>
      <c r="W96" s="84">
        <f t="shared" si="210"/>
        <v>0</v>
      </c>
      <c r="X96" s="84">
        <f t="shared" si="211"/>
        <v>0</v>
      </c>
      <c r="Y96" s="84">
        <f t="shared" si="212"/>
        <v>0</v>
      </c>
      <c r="Z96" s="84">
        <f t="shared" si="213"/>
        <v>0</v>
      </c>
      <c r="AA96" s="84">
        <f t="shared" si="214"/>
        <v>0</v>
      </c>
      <c r="AB96" s="84">
        <f t="shared" si="215"/>
        <v>0</v>
      </c>
      <c r="AC96" s="84">
        <f t="shared" si="216"/>
        <v>0</v>
      </c>
      <c r="AD96" s="84">
        <f t="shared" si="217"/>
        <v>0</v>
      </c>
      <c r="AE96" s="84">
        <f t="shared" si="218"/>
        <v>0</v>
      </c>
      <c r="AF96" s="84">
        <f t="shared" si="219"/>
        <v>0</v>
      </c>
      <c r="AG96" s="84">
        <f t="shared" si="220"/>
        <v>0</v>
      </c>
      <c r="AH96" s="84">
        <f t="shared" si="221"/>
        <v>0</v>
      </c>
      <c r="AI96" s="84">
        <f t="shared" si="222"/>
        <v>0</v>
      </c>
      <c r="AJ96" s="84">
        <f t="shared" si="223"/>
        <v>0</v>
      </c>
      <c r="AK96" s="84">
        <f t="shared" si="224"/>
        <v>0</v>
      </c>
      <c r="AL96" s="84">
        <f t="shared" si="225"/>
        <v>0</v>
      </c>
      <c r="AM96" s="84">
        <f t="shared" si="226"/>
        <v>0</v>
      </c>
      <c r="AN96" s="84">
        <f t="shared" si="227"/>
        <v>0</v>
      </c>
      <c r="AO96" s="84">
        <f t="shared" si="228"/>
        <v>0</v>
      </c>
      <c r="AP96" s="84">
        <f t="shared" si="229"/>
        <v>0</v>
      </c>
      <c r="AQ96" s="84">
        <f t="shared" si="230"/>
        <v>0</v>
      </c>
      <c r="AR96" s="84">
        <f t="shared" si="231"/>
        <v>0</v>
      </c>
      <c r="AS96" s="84">
        <f t="shared" si="232"/>
        <v>0</v>
      </c>
      <c r="AT96" s="84">
        <f t="shared" si="233"/>
        <v>0</v>
      </c>
      <c r="AU96" s="84">
        <f t="shared" si="234"/>
        <v>0</v>
      </c>
      <c r="AV96" s="84">
        <f t="shared" si="235"/>
        <v>0</v>
      </c>
      <c r="AW96" s="84">
        <f t="shared" si="236"/>
        <v>0</v>
      </c>
      <c r="AX96" s="84">
        <f t="shared" si="237"/>
        <v>0</v>
      </c>
      <c r="AY96" s="84">
        <f t="shared" si="238"/>
        <v>0</v>
      </c>
      <c r="AZ96" s="84">
        <f t="shared" si="239"/>
        <v>0</v>
      </c>
      <c r="BA96" s="84">
        <f t="shared" si="240"/>
        <v>0</v>
      </c>
      <c r="BB96" s="84">
        <f t="shared" si="241"/>
        <v>0</v>
      </c>
      <c r="BC96" s="84">
        <f t="shared" si="242"/>
        <v>0</v>
      </c>
      <c r="BD96" s="84">
        <f t="shared" si="243"/>
        <v>0</v>
      </c>
      <c r="BE96" s="84">
        <f t="shared" si="244"/>
        <v>0</v>
      </c>
      <c r="BF96" s="84">
        <f t="shared" si="245"/>
        <v>0</v>
      </c>
      <c r="BG96" s="84">
        <f t="shared" si="246"/>
        <v>0</v>
      </c>
      <c r="BH96" s="84">
        <f t="shared" si="247"/>
        <v>0</v>
      </c>
      <c r="BI96" s="84">
        <f t="shared" si="248"/>
        <v>0</v>
      </c>
      <c r="BJ96" s="84">
        <f t="shared" si="249"/>
        <v>0</v>
      </c>
      <c r="BK96" s="84">
        <f t="shared" si="250"/>
        <v>0</v>
      </c>
      <c r="BL96" s="84">
        <f t="shared" si="251"/>
        <v>0</v>
      </c>
      <c r="BM96" s="84">
        <f t="shared" si="252"/>
        <v>0</v>
      </c>
      <c r="BN96" s="84">
        <f t="shared" si="253"/>
        <v>0</v>
      </c>
      <c r="BO96" s="84">
        <f t="shared" si="254"/>
        <v>0</v>
      </c>
      <c r="BP96" s="84">
        <f t="shared" si="255"/>
        <v>0</v>
      </c>
      <c r="BQ96" s="84">
        <f t="shared" si="256"/>
        <v>0</v>
      </c>
      <c r="BR96" s="84">
        <f t="shared" si="257"/>
        <v>0</v>
      </c>
      <c r="BS96" s="84">
        <f t="shared" si="258"/>
        <v>0</v>
      </c>
      <c r="BT96" s="84">
        <f t="shared" si="259"/>
        <v>0</v>
      </c>
      <c r="BU96" s="84">
        <f t="shared" si="260"/>
        <v>0</v>
      </c>
      <c r="BV96" s="84">
        <f t="shared" si="261"/>
        <v>0</v>
      </c>
      <c r="BW96" s="84">
        <f t="shared" si="262"/>
        <v>0</v>
      </c>
      <c r="BX96" s="84">
        <f t="shared" si="263"/>
        <v>0</v>
      </c>
      <c r="BY96" s="84">
        <f t="shared" si="264"/>
        <v>0</v>
      </c>
      <c r="BZ96" s="84">
        <f t="shared" si="265"/>
        <v>0</v>
      </c>
      <c r="CA96" s="84">
        <f t="shared" si="266"/>
        <v>0</v>
      </c>
      <c r="CB96" s="84">
        <f t="shared" si="267"/>
        <v>0</v>
      </c>
      <c r="CC96" s="84">
        <f t="shared" si="268"/>
        <v>0</v>
      </c>
      <c r="CD96" s="84">
        <f t="shared" si="269"/>
        <v>0</v>
      </c>
      <c r="CE96" s="84">
        <f t="shared" si="270"/>
        <v>0</v>
      </c>
      <c r="CF96" s="84">
        <f t="shared" si="271"/>
        <v>0</v>
      </c>
      <c r="CG96" s="84">
        <f t="shared" si="272"/>
        <v>0</v>
      </c>
      <c r="CH96" s="84">
        <f t="shared" si="273"/>
        <v>0</v>
      </c>
      <c r="CI96" s="84">
        <f t="shared" si="274"/>
        <v>0</v>
      </c>
      <c r="CJ96" s="84">
        <f t="shared" si="275"/>
        <v>0</v>
      </c>
      <c r="CK96" s="84">
        <f t="shared" si="276"/>
        <v>0</v>
      </c>
      <c r="CL96" s="84">
        <f t="shared" si="277"/>
        <v>0</v>
      </c>
      <c r="CM96" s="84">
        <f t="shared" si="278"/>
        <v>0</v>
      </c>
      <c r="CN96" s="84">
        <f t="shared" si="279"/>
        <v>0</v>
      </c>
      <c r="CO96" s="84">
        <f t="shared" si="280"/>
        <v>0</v>
      </c>
      <c r="CP96" s="84">
        <f t="shared" si="281"/>
        <v>0</v>
      </c>
      <c r="CQ96" s="84">
        <f t="shared" si="282"/>
        <v>0</v>
      </c>
      <c r="CR96" s="84">
        <f t="shared" si="283"/>
        <v>0</v>
      </c>
      <c r="CS96" s="84">
        <f t="shared" si="284"/>
        <v>0</v>
      </c>
      <c r="CT96" s="84">
        <f t="shared" si="285"/>
        <v>0</v>
      </c>
      <c r="CU96" s="84">
        <f t="shared" si="286"/>
        <v>0</v>
      </c>
      <c r="CV96" s="84">
        <f t="shared" si="287"/>
        <v>0</v>
      </c>
      <c r="CW96" s="84">
        <f t="shared" si="288"/>
        <v>0</v>
      </c>
      <c r="CX96" s="84">
        <f t="shared" si="289"/>
        <v>0</v>
      </c>
    </row>
    <row r="97" spans="1:102" ht="14.25">
      <c r="A97" s="78">
        <f t="shared" si="290"/>
        <v>86</v>
      </c>
      <c r="B97" s="79"/>
      <c r="C97" s="80"/>
      <c r="D97" s="81"/>
      <c r="E97" s="82"/>
      <c r="F97" s="83"/>
      <c r="G97" s="84">
        <f t="shared" si="194"/>
        <v>0</v>
      </c>
      <c r="H97" s="84">
        <f t="shared" si="195"/>
        <v>0</v>
      </c>
      <c r="I97" s="84">
        <f t="shared" si="196"/>
        <v>0</v>
      </c>
      <c r="J97" s="84">
        <f t="shared" si="197"/>
        <v>0</v>
      </c>
      <c r="K97" s="84">
        <f t="shared" si="198"/>
        <v>0</v>
      </c>
      <c r="L97" s="84">
        <f t="shared" si="199"/>
        <v>0</v>
      </c>
      <c r="M97" s="84">
        <f t="shared" si="200"/>
        <v>0</v>
      </c>
      <c r="N97" s="84">
        <f t="shared" si="201"/>
        <v>0</v>
      </c>
      <c r="O97" s="84">
        <f t="shared" si="202"/>
        <v>0</v>
      </c>
      <c r="P97" s="84">
        <f t="shared" si="203"/>
        <v>0</v>
      </c>
      <c r="Q97" s="84">
        <f t="shared" si="204"/>
        <v>0</v>
      </c>
      <c r="R97" s="84">
        <f t="shared" si="205"/>
        <v>0</v>
      </c>
      <c r="S97" s="84">
        <f t="shared" si="206"/>
        <v>0</v>
      </c>
      <c r="T97" s="84">
        <f t="shared" si="207"/>
        <v>0</v>
      </c>
      <c r="U97" s="84">
        <f t="shared" si="208"/>
        <v>0</v>
      </c>
      <c r="V97" s="84">
        <f t="shared" si="209"/>
        <v>0</v>
      </c>
      <c r="W97" s="84">
        <f t="shared" si="210"/>
        <v>0</v>
      </c>
      <c r="X97" s="84">
        <f t="shared" si="211"/>
        <v>0</v>
      </c>
      <c r="Y97" s="84">
        <f t="shared" si="212"/>
        <v>0</v>
      </c>
      <c r="Z97" s="84">
        <f t="shared" si="213"/>
        <v>0</v>
      </c>
      <c r="AA97" s="84">
        <f t="shared" si="214"/>
        <v>0</v>
      </c>
      <c r="AB97" s="84">
        <f t="shared" si="215"/>
        <v>0</v>
      </c>
      <c r="AC97" s="84">
        <f t="shared" si="216"/>
        <v>0</v>
      </c>
      <c r="AD97" s="84">
        <f t="shared" si="217"/>
        <v>0</v>
      </c>
      <c r="AE97" s="84">
        <f t="shared" si="218"/>
        <v>0</v>
      </c>
      <c r="AF97" s="84">
        <f t="shared" si="219"/>
        <v>0</v>
      </c>
      <c r="AG97" s="84">
        <f t="shared" si="220"/>
        <v>0</v>
      </c>
      <c r="AH97" s="84">
        <f t="shared" si="221"/>
        <v>0</v>
      </c>
      <c r="AI97" s="84">
        <f t="shared" si="222"/>
        <v>0</v>
      </c>
      <c r="AJ97" s="84">
        <f t="shared" si="223"/>
        <v>0</v>
      </c>
      <c r="AK97" s="84">
        <f t="shared" si="224"/>
        <v>0</v>
      </c>
      <c r="AL97" s="84">
        <f t="shared" si="225"/>
        <v>0</v>
      </c>
      <c r="AM97" s="84">
        <f t="shared" si="226"/>
        <v>0</v>
      </c>
      <c r="AN97" s="84">
        <f t="shared" si="227"/>
        <v>0</v>
      </c>
      <c r="AO97" s="84">
        <f t="shared" si="228"/>
        <v>0</v>
      </c>
      <c r="AP97" s="84">
        <f t="shared" si="229"/>
        <v>0</v>
      </c>
      <c r="AQ97" s="84">
        <f t="shared" si="230"/>
        <v>0</v>
      </c>
      <c r="AR97" s="84">
        <f t="shared" si="231"/>
        <v>0</v>
      </c>
      <c r="AS97" s="84">
        <f t="shared" si="232"/>
        <v>0</v>
      </c>
      <c r="AT97" s="84">
        <f t="shared" si="233"/>
        <v>0</v>
      </c>
      <c r="AU97" s="84">
        <f t="shared" si="234"/>
        <v>0</v>
      </c>
      <c r="AV97" s="84">
        <f t="shared" si="235"/>
        <v>0</v>
      </c>
      <c r="AW97" s="84">
        <f t="shared" si="236"/>
        <v>0</v>
      </c>
      <c r="AX97" s="84">
        <f t="shared" si="237"/>
        <v>0</v>
      </c>
      <c r="AY97" s="84">
        <f t="shared" si="238"/>
        <v>0</v>
      </c>
      <c r="AZ97" s="84">
        <f t="shared" si="239"/>
        <v>0</v>
      </c>
      <c r="BA97" s="84">
        <f t="shared" si="240"/>
        <v>0</v>
      </c>
      <c r="BB97" s="84">
        <f t="shared" si="241"/>
        <v>0</v>
      </c>
      <c r="BC97" s="84">
        <f t="shared" si="242"/>
        <v>0</v>
      </c>
      <c r="BD97" s="84">
        <f t="shared" si="243"/>
        <v>0</v>
      </c>
      <c r="BE97" s="84">
        <f t="shared" si="244"/>
        <v>0</v>
      </c>
      <c r="BF97" s="84">
        <f t="shared" si="245"/>
        <v>0</v>
      </c>
      <c r="BG97" s="84">
        <f t="shared" si="246"/>
        <v>0</v>
      </c>
      <c r="BH97" s="84">
        <f t="shared" si="247"/>
        <v>0</v>
      </c>
      <c r="BI97" s="84">
        <f t="shared" si="248"/>
        <v>0</v>
      </c>
      <c r="BJ97" s="84">
        <f t="shared" si="249"/>
        <v>0</v>
      </c>
      <c r="BK97" s="84">
        <f t="shared" si="250"/>
        <v>0</v>
      </c>
      <c r="BL97" s="84">
        <f t="shared" si="251"/>
        <v>0</v>
      </c>
      <c r="BM97" s="84">
        <f t="shared" si="252"/>
        <v>0</v>
      </c>
      <c r="BN97" s="84">
        <f t="shared" si="253"/>
        <v>0</v>
      </c>
      <c r="BO97" s="84">
        <f t="shared" si="254"/>
        <v>0</v>
      </c>
      <c r="BP97" s="84">
        <f t="shared" si="255"/>
        <v>0</v>
      </c>
      <c r="BQ97" s="84">
        <f t="shared" si="256"/>
        <v>0</v>
      </c>
      <c r="BR97" s="84">
        <f t="shared" si="257"/>
        <v>0</v>
      </c>
      <c r="BS97" s="84">
        <f t="shared" si="258"/>
        <v>0</v>
      </c>
      <c r="BT97" s="84">
        <f t="shared" si="259"/>
        <v>0</v>
      </c>
      <c r="BU97" s="84">
        <f t="shared" si="260"/>
        <v>0</v>
      </c>
      <c r="BV97" s="84">
        <f t="shared" si="261"/>
        <v>0</v>
      </c>
      <c r="BW97" s="84">
        <f t="shared" si="262"/>
        <v>0</v>
      </c>
      <c r="BX97" s="84">
        <f t="shared" si="263"/>
        <v>0</v>
      </c>
      <c r="BY97" s="84">
        <f t="shared" si="264"/>
        <v>0</v>
      </c>
      <c r="BZ97" s="84">
        <f t="shared" si="265"/>
        <v>0</v>
      </c>
      <c r="CA97" s="84">
        <f t="shared" si="266"/>
        <v>0</v>
      </c>
      <c r="CB97" s="84">
        <f t="shared" si="267"/>
        <v>0</v>
      </c>
      <c r="CC97" s="84">
        <f t="shared" si="268"/>
        <v>0</v>
      </c>
      <c r="CD97" s="84">
        <f t="shared" si="269"/>
        <v>0</v>
      </c>
      <c r="CE97" s="84">
        <f t="shared" si="270"/>
        <v>0</v>
      </c>
      <c r="CF97" s="84">
        <f t="shared" si="271"/>
        <v>0</v>
      </c>
      <c r="CG97" s="84">
        <f t="shared" si="272"/>
        <v>0</v>
      </c>
      <c r="CH97" s="84">
        <f t="shared" si="273"/>
        <v>0</v>
      </c>
      <c r="CI97" s="84">
        <f t="shared" si="274"/>
        <v>0</v>
      </c>
      <c r="CJ97" s="84">
        <f t="shared" si="275"/>
        <v>0</v>
      </c>
      <c r="CK97" s="84">
        <f t="shared" si="276"/>
        <v>0</v>
      </c>
      <c r="CL97" s="84">
        <f t="shared" si="277"/>
        <v>0</v>
      </c>
      <c r="CM97" s="84">
        <f t="shared" si="278"/>
        <v>0</v>
      </c>
      <c r="CN97" s="84">
        <f t="shared" si="279"/>
        <v>0</v>
      </c>
      <c r="CO97" s="84">
        <f t="shared" si="280"/>
        <v>0</v>
      </c>
      <c r="CP97" s="84">
        <f t="shared" si="281"/>
        <v>0</v>
      </c>
      <c r="CQ97" s="84">
        <f t="shared" si="282"/>
        <v>0</v>
      </c>
      <c r="CR97" s="84">
        <f t="shared" si="283"/>
        <v>0</v>
      </c>
      <c r="CS97" s="84">
        <f t="shared" si="284"/>
        <v>0</v>
      </c>
      <c r="CT97" s="84">
        <f t="shared" si="285"/>
        <v>0</v>
      </c>
      <c r="CU97" s="84">
        <f t="shared" si="286"/>
        <v>0</v>
      </c>
      <c r="CV97" s="84">
        <f t="shared" si="287"/>
        <v>0</v>
      </c>
      <c r="CW97" s="84">
        <f t="shared" si="288"/>
        <v>0</v>
      </c>
      <c r="CX97" s="84">
        <f t="shared" si="289"/>
        <v>0</v>
      </c>
    </row>
    <row r="98" spans="1:102" ht="14.25">
      <c r="A98" s="78">
        <f t="shared" si="290"/>
        <v>87</v>
      </c>
      <c r="B98" s="79"/>
      <c r="C98" s="80"/>
      <c r="D98" s="81"/>
      <c r="E98" s="82"/>
      <c r="F98" s="83"/>
      <c r="G98" s="84">
        <f t="shared" si="194"/>
        <v>0</v>
      </c>
      <c r="H98" s="84">
        <f t="shared" si="195"/>
        <v>0</v>
      </c>
      <c r="I98" s="84">
        <f t="shared" si="196"/>
        <v>0</v>
      </c>
      <c r="J98" s="84">
        <f t="shared" si="197"/>
        <v>0</v>
      </c>
      <c r="K98" s="84">
        <f t="shared" si="198"/>
        <v>0</v>
      </c>
      <c r="L98" s="84">
        <f t="shared" si="199"/>
        <v>0</v>
      </c>
      <c r="M98" s="84">
        <f t="shared" si="200"/>
        <v>0</v>
      </c>
      <c r="N98" s="84">
        <f t="shared" si="201"/>
        <v>0</v>
      </c>
      <c r="O98" s="84">
        <f t="shared" si="202"/>
        <v>0</v>
      </c>
      <c r="P98" s="84">
        <f t="shared" si="203"/>
        <v>0</v>
      </c>
      <c r="Q98" s="84">
        <f t="shared" si="204"/>
        <v>0</v>
      </c>
      <c r="R98" s="84">
        <f t="shared" si="205"/>
        <v>0</v>
      </c>
      <c r="S98" s="84">
        <f t="shared" si="206"/>
        <v>0</v>
      </c>
      <c r="T98" s="84">
        <f t="shared" si="207"/>
        <v>0</v>
      </c>
      <c r="U98" s="84">
        <f t="shared" si="208"/>
        <v>0</v>
      </c>
      <c r="V98" s="84">
        <f t="shared" si="209"/>
        <v>0</v>
      </c>
      <c r="W98" s="84">
        <f t="shared" si="210"/>
        <v>0</v>
      </c>
      <c r="X98" s="84">
        <f t="shared" si="211"/>
        <v>0</v>
      </c>
      <c r="Y98" s="84">
        <f t="shared" si="212"/>
        <v>0</v>
      </c>
      <c r="Z98" s="84">
        <f t="shared" si="213"/>
        <v>0</v>
      </c>
      <c r="AA98" s="84">
        <f t="shared" si="214"/>
        <v>0</v>
      </c>
      <c r="AB98" s="84">
        <f t="shared" si="215"/>
        <v>0</v>
      </c>
      <c r="AC98" s="84">
        <f t="shared" si="216"/>
        <v>0</v>
      </c>
      <c r="AD98" s="84">
        <f t="shared" si="217"/>
        <v>0</v>
      </c>
      <c r="AE98" s="84">
        <f t="shared" si="218"/>
        <v>0</v>
      </c>
      <c r="AF98" s="84">
        <f t="shared" si="219"/>
        <v>0</v>
      </c>
      <c r="AG98" s="84">
        <f t="shared" si="220"/>
        <v>0</v>
      </c>
      <c r="AH98" s="84">
        <f t="shared" si="221"/>
        <v>0</v>
      </c>
      <c r="AI98" s="84">
        <f t="shared" si="222"/>
        <v>0</v>
      </c>
      <c r="AJ98" s="84">
        <f t="shared" si="223"/>
        <v>0</v>
      </c>
      <c r="AK98" s="84">
        <f t="shared" si="224"/>
        <v>0</v>
      </c>
      <c r="AL98" s="84">
        <f t="shared" si="225"/>
        <v>0</v>
      </c>
      <c r="AM98" s="84">
        <f t="shared" si="226"/>
        <v>0</v>
      </c>
      <c r="AN98" s="84">
        <f t="shared" si="227"/>
        <v>0</v>
      </c>
      <c r="AO98" s="84">
        <f t="shared" si="228"/>
        <v>0</v>
      </c>
      <c r="AP98" s="84">
        <f t="shared" si="229"/>
        <v>0</v>
      </c>
      <c r="AQ98" s="84">
        <f t="shared" si="230"/>
        <v>0</v>
      </c>
      <c r="AR98" s="84">
        <f t="shared" si="231"/>
        <v>0</v>
      </c>
      <c r="AS98" s="84">
        <f t="shared" si="232"/>
        <v>0</v>
      </c>
      <c r="AT98" s="84">
        <f t="shared" si="233"/>
        <v>0</v>
      </c>
      <c r="AU98" s="84">
        <f t="shared" si="234"/>
        <v>0</v>
      </c>
      <c r="AV98" s="84">
        <f t="shared" si="235"/>
        <v>0</v>
      </c>
      <c r="AW98" s="84">
        <f t="shared" si="236"/>
        <v>0</v>
      </c>
      <c r="AX98" s="84">
        <f t="shared" si="237"/>
        <v>0</v>
      </c>
      <c r="AY98" s="84">
        <f t="shared" si="238"/>
        <v>0</v>
      </c>
      <c r="AZ98" s="84">
        <f t="shared" si="239"/>
        <v>0</v>
      </c>
      <c r="BA98" s="84">
        <f t="shared" si="240"/>
        <v>0</v>
      </c>
      <c r="BB98" s="84">
        <f t="shared" si="241"/>
        <v>0</v>
      </c>
      <c r="BC98" s="84">
        <f t="shared" si="242"/>
        <v>0</v>
      </c>
      <c r="BD98" s="84">
        <f t="shared" si="243"/>
        <v>0</v>
      </c>
      <c r="BE98" s="84">
        <f t="shared" si="244"/>
        <v>0</v>
      </c>
      <c r="BF98" s="84">
        <f t="shared" si="245"/>
        <v>0</v>
      </c>
      <c r="BG98" s="84">
        <f t="shared" si="246"/>
        <v>0</v>
      </c>
      <c r="BH98" s="84">
        <f t="shared" si="247"/>
        <v>0</v>
      </c>
      <c r="BI98" s="84">
        <f t="shared" si="248"/>
        <v>0</v>
      </c>
      <c r="BJ98" s="84">
        <f t="shared" si="249"/>
        <v>0</v>
      </c>
      <c r="BK98" s="84">
        <f t="shared" si="250"/>
        <v>0</v>
      </c>
      <c r="BL98" s="84">
        <f t="shared" si="251"/>
        <v>0</v>
      </c>
      <c r="BM98" s="84">
        <f t="shared" si="252"/>
        <v>0</v>
      </c>
      <c r="BN98" s="84">
        <f t="shared" si="253"/>
        <v>0</v>
      </c>
      <c r="BO98" s="84">
        <f t="shared" si="254"/>
        <v>0</v>
      </c>
      <c r="BP98" s="84">
        <f t="shared" si="255"/>
        <v>0</v>
      </c>
      <c r="BQ98" s="84">
        <f t="shared" si="256"/>
        <v>0</v>
      </c>
      <c r="BR98" s="84">
        <f t="shared" si="257"/>
        <v>0</v>
      </c>
      <c r="BS98" s="84">
        <f t="shared" si="258"/>
        <v>0</v>
      </c>
      <c r="BT98" s="84">
        <f t="shared" si="259"/>
        <v>0</v>
      </c>
      <c r="BU98" s="84">
        <f t="shared" si="260"/>
        <v>0</v>
      </c>
      <c r="BV98" s="84">
        <f t="shared" si="261"/>
        <v>0</v>
      </c>
      <c r="BW98" s="84">
        <f t="shared" si="262"/>
        <v>0</v>
      </c>
      <c r="BX98" s="84">
        <f t="shared" si="263"/>
        <v>0</v>
      </c>
      <c r="BY98" s="84">
        <f t="shared" si="264"/>
        <v>0</v>
      </c>
      <c r="BZ98" s="84">
        <f t="shared" si="265"/>
        <v>0</v>
      </c>
      <c r="CA98" s="84">
        <f t="shared" si="266"/>
        <v>0</v>
      </c>
      <c r="CB98" s="84">
        <f t="shared" si="267"/>
        <v>0</v>
      </c>
      <c r="CC98" s="84">
        <f t="shared" si="268"/>
        <v>0</v>
      </c>
      <c r="CD98" s="84">
        <f t="shared" si="269"/>
        <v>0</v>
      </c>
      <c r="CE98" s="84">
        <f t="shared" si="270"/>
        <v>0</v>
      </c>
      <c r="CF98" s="84">
        <f t="shared" si="271"/>
        <v>0</v>
      </c>
      <c r="CG98" s="84">
        <f t="shared" si="272"/>
        <v>0</v>
      </c>
      <c r="CH98" s="84">
        <f t="shared" si="273"/>
        <v>0</v>
      </c>
      <c r="CI98" s="84">
        <f t="shared" si="274"/>
        <v>0</v>
      </c>
      <c r="CJ98" s="84">
        <f t="shared" si="275"/>
        <v>0</v>
      </c>
      <c r="CK98" s="84">
        <f t="shared" si="276"/>
        <v>0</v>
      </c>
      <c r="CL98" s="84">
        <f t="shared" si="277"/>
        <v>0</v>
      </c>
      <c r="CM98" s="84">
        <f t="shared" si="278"/>
        <v>0</v>
      </c>
      <c r="CN98" s="84">
        <f t="shared" si="279"/>
        <v>0</v>
      </c>
      <c r="CO98" s="84">
        <f t="shared" si="280"/>
        <v>0</v>
      </c>
      <c r="CP98" s="84">
        <f t="shared" si="281"/>
        <v>0</v>
      </c>
      <c r="CQ98" s="84">
        <f t="shared" si="282"/>
        <v>0</v>
      </c>
      <c r="CR98" s="84">
        <f t="shared" si="283"/>
        <v>0</v>
      </c>
      <c r="CS98" s="84">
        <f t="shared" si="284"/>
        <v>0</v>
      </c>
      <c r="CT98" s="84">
        <f t="shared" si="285"/>
        <v>0</v>
      </c>
      <c r="CU98" s="84">
        <f t="shared" si="286"/>
        <v>0</v>
      </c>
      <c r="CV98" s="84">
        <f t="shared" si="287"/>
        <v>0</v>
      </c>
      <c r="CW98" s="84">
        <f t="shared" si="288"/>
        <v>0</v>
      </c>
      <c r="CX98" s="84">
        <f t="shared" si="289"/>
        <v>0</v>
      </c>
    </row>
    <row r="99" spans="1:102" ht="14.25">
      <c r="A99" s="78">
        <f t="shared" si="290"/>
        <v>88</v>
      </c>
      <c r="B99" s="79"/>
      <c r="C99" s="80"/>
      <c r="D99" s="81"/>
      <c r="E99" s="82"/>
      <c r="F99" s="83"/>
      <c r="G99" s="84">
        <f t="shared" si="194"/>
        <v>0</v>
      </c>
      <c r="H99" s="84">
        <f t="shared" si="195"/>
        <v>0</v>
      </c>
      <c r="I99" s="84">
        <f t="shared" si="196"/>
        <v>0</v>
      </c>
      <c r="J99" s="84">
        <f t="shared" si="197"/>
        <v>0</v>
      </c>
      <c r="K99" s="84">
        <f t="shared" si="198"/>
        <v>0</v>
      </c>
      <c r="L99" s="84">
        <f t="shared" si="199"/>
        <v>0</v>
      </c>
      <c r="M99" s="84">
        <f t="shared" si="200"/>
        <v>0</v>
      </c>
      <c r="N99" s="84">
        <f t="shared" si="201"/>
        <v>0</v>
      </c>
      <c r="O99" s="84">
        <f t="shared" si="202"/>
        <v>0</v>
      </c>
      <c r="P99" s="84">
        <f t="shared" si="203"/>
        <v>0</v>
      </c>
      <c r="Q99" s="84">
        <f t="shared" si="204"/>
        <v>0</v>
      </c>
      <c r="R99" s="84">
        <f t="shared" si="205"/>
        <v>0</v>
      </c>
      <c r="S99" s="84">
        <f t="shared" si="206"/>
        <v>0</v>
      </c>
      <c r="T99" s="84">
        <f t="shared" si="207"/>
        <v>0</v>
      </c>
      <c r="U99" s="84">
        <f t="shared" si="208"/>
        <v>0</v>
      </c>
      <c r="V99" s="84">
        <f t="shared" si="209"/>
        <v>0</v>
      </c>
      <c r="W99" s="84">
        <f t="shared" si="210"/>
        <v>0</v>
      </c>
      <c r="X99" s="84">
        <f t="shared" si="211"/>
        <v>0</v>
      </c>
      <c r="Y99" s="84">
        <f t="shared" si="212"/>
        <v>0</v>
      </c>
      <c r="Z99" s="84">
        <f t="shared" si="213"/>
        <v>0</v>
      </c>
      <c r="AA99" s="84">
        <f t="shared" si="214"/>
        <v>0</v>
      </c>
      <c r="AB99" s="84">
        <f t="shared" si="215"/>
        <v>0</v>
      </c>
      <c r="AC99" s="84">
        <f t="shared" si="216"/>
        <v>0</v>
      </c>
      <c r="AD99" s="84">
        <f t="shared" si="217"/>
        <v>0</v>
      </c>
      <c r="AE99" s="84">
        <f t="shared" si="218"/>
        <v>0</v>
      </c>
      <c r="AF99" s="84">
        <f t="shared" si="219"/>
        <v>0</v>
      </c>
      <c r="AG99" s="84">
        <f t="shared" si="220"/>
        <v>0</v>
      </c>
      <c r="AH99" s="84">
        <f t="shared" si="221"/>
        <v>0</v>
      </c>
      <c r="AI99" s="84">
        <f t="shared" si="222"/>
        <v>0</v>
      </c>
      <c r="AJ99" s="84">
        <f t="shared" si="223"/>
        <v>0</v>
      </c>
      <c r="AK99" s="84">
        <f t="shared" si="224"/>
        <v>0</v>
      </c>
      <c r="AL99" s="84">
        <f t="shared" si="225"/>
        <v>0</v>
      </c>
      <c r="AM99" s="84">
        <f t="shared" si="226"/>
        <v>0</v>
      </c>
      <c r="AN99" s="84">
        <f t="shared" si="227"/>
        <v>0</v>
      </c>
      <c r="AO99" s="84">
        <f t="shared" si="228"/>
        <v>0</v>
      </c>
      <c r="AP99" s="84">
        <f t="shared" si="229"/>
        <v>0</v>
      </c>
      <c r="AQ99" s="84">
        <f t="shared" si="230"/>
        <v>0</v>
      </c>
      <c r="AR99" s="84">
        <f t="shared" si="231"/>
        <v>0</v>
      </c>
      <c r="AS99" s="84">
        <f t="shared" si="232"/>
        <v>0</v>
      </c>
      <c r="AT99" s="84">
        <f t="shared" si="233"/>
        <v>0</v>
      </c>
      <c r="AU99" s="84">
        <f t="shared" si="234"/>
        <v>0</v>
      </c>
      <c r="AV99" s="84">
        <f t="shared" si="235"/>
        <v>0</v>
      </c>
      <c r="AW99" s="84">
        <f t="shared" si="236"/>
        <v>0</v>
      </c>
      <c r="AX99" s="84">
        <f t="shared" si="237"/>
        <v>0</v>
      </c>
      <c r="AY99" s="84">
        <f t="shared" si="238"/>
        <v>0</v>
      </c>
      <c r="AZ99" s="84">
        <f t="shared" si="239"/>
        <v>0</v>
      </c>
      <c r="BA99" s="84">
        <f t="shared" si="240"/>
        <v>0</v>
      </c>
      <c r="BB99" s="84">
        <f t="shared" si="241"/>
        <v>0</v>
      </c>
      <c r="BC99" s="84">
        <f t="shared" si="242"/>
        <v>0</v>
      </c>
      <c r="BD99" s="84">
        <f t="shared" si="243"/>
        <v>0</v>
      </c>
      <c r="BE99" s="84">
        <f t="shared" si="244"/>
        <v>0</v>
      </c>
      <c r="BF99" s="84">
        <f t="shared" si="245"/>
        <v>0</v>
      </c>
      <c r="BG99" s="84">
        <f t="shared" si="246"/>
        <v>0</v>
      </c>
      <c r="BH99" s="84">
        <f t="shared" si="247"/>
        <v>0</v>
      </c>
      <c r="BI99" s="84">
        <f t="shared" si="248"/>
        <v>0</v>
      </c>
      <c r="BJ99" s="84">
        <f t="shared" si="249"/>
        <v>0</v>
      </c>
      <c r="BK99" s="84">
        <f t="shared" si="250"/>
        <v>0</v>
      </c>
      <c r="BL99" s="84">
        <f t="shared" si="251"/>
        <v>0</v>
      </c>
      <c r="BM99" s="84">
        <f t="shared" si="252"/>
        <v>0</v>
      </c>
      <c r="BN99" s="84">
        <f t="shared" si="253"/>
        <v>0</v>
      </c>
      <c r="BO99" s="84">
        <f t="shared" si="254"/>
        <v>0</v>
      </c>
      <c r="BP99" s="84">
        <f t="shared" si="255"/>
        <v>0</v>
      </c>
      <c r="BQ99" s="84">
        <f t="shared" si="256"/>
        <v>0</v>
      </c>
      <c r="BR99" s="84">
        <f t="shared" si="257"/>
        <v>0</v>
      </c>
      <c r="BS99" s="84">
        <f t="shared" si="258"/>
        <v>0</v>
      </c>
      <c r="BT99" s="84">
        <f t="shared" si="259"/>
        <v>0</v>
      </c>
      <c r="BU99" s="84">
        <f t="shared" si="260"/>
        <v>0</v>
      </c>
      <c r="BV99" s="84">
        <f t="shared" si="261"/>
        <v>0</v>
      </c>
      <c r="BW99" s="84">
        <f t="shared" si="262"/>
        <v>0</v>
      </c>
      <c r="BX99" s="84">
        <f t="shared" si="263"/>
        <v>0</v>
      </c>
      <c r="BY99" s="84">
        <f t="shared" si="264"/>
        <v>0</v>
      </c>
      <c r="BZ99" s="84">
        <f t="shared" si="265"/>
        <v>0</v>
      </c>
      <c r="CA99" s="84">
        <f t="shared" si="266"/>
        <v>0</v>
      </c>
      <c r="CB99" s="84">
        <f t="shared" si="267"/>
        <v>0</v>
      </c>
      <c r="CC99" s="84">
        <f t="shared" si="268"/>
        <v>0</v>
      </c>
      <c r="CD99" s="84">
        <f t="shared" si="269"/>
        <v>0</v>
      </c>
      <c r="CE99" s="84">
        <f t="shared" si="270"/>
        <v>0</v>
      </c>
      <c r="CF99" s="84">
        <f t="shared" si="271"/>
        <v>0</v>
      </c>
      <c r="CG99" s="84">
        <f t="shared" si="272"/>
        <v>0</v>
      </c>
      <c r="CH99" s="84">
        <f t="shared" si="273"/>
        <v>0</v>
      </c>
      <c r="CI99" s="84">
        <f t="shared" si="274"/>
        <v>0</v>
      </c>
      <c r="CJ99" s="84">
        <f t="shared" si="275"/>
        <v>0</v>
      </c>
      <c r="CK99" s="84">
        <f t="shared" si="276"/>
        <v>0</v>
      </c>
      <c r="CL99" s="84">
        <f t="shared" si="277"/>
        <v>0</v>
      </c>
      <c r="CM99" s="84">
        <f t="shared" si="278"/>
        <v>0</v>
      </c>
      <c r="CN99" s="84">
        <f t="shared" si="279"/>
        <v>0</v>
      </c>
      <c r="CO99" s="84">
        <f t="shared" si="280"/>
        <v>0</v>
      </c>
      <c r="CP99" s="84">
        <f t="shared" si="281"/>
        <v>0</v>
      </c>
      <c r="CQ99" s="84">
        <f t="shared" si="282"/>
        <v>0</v>
      </c>
      <c r="CR99" s="84">
        <f t="shared" si="283"/>
        <v>0</v>
      </c>
      <c r="CS99" s="84">
        <f t="shared" si="284"/>
        <v>0</v>
      </c>
      <c r="CT99" s="84">
        <f t="shared" si="285"/>
        <v>0</v>
      </c>
      <c r="CU99" s="84">
        <f t="shared" si="286"/>
        <v>0</v>
      </c>
      <c r="CV99" s="84">
        <f t="shared" si="287"/>
        <v>0</v>
      </c>
      <c r="CW99" s="84">
        <f t="shared" si="288"/>
        <v>0</v>
      </c>
      <c r="CX99" s="84">
        <f t="shared" si="289"/>
        <v>0</v>
      </c>
    </row>
    <row r="100" spans="1:102" ht="14.25">
      <c r="A100" s="78">
        <f t="shared" si="290"/>
        <v>89</v>
      </c>
      <c r="B100" s="79"/>
      <c r="C100" s="80"/>
      <c r="D100" s="81"/>
      <c r="E100" s="82"/>
      <c r="F100" s="83"/>
      <c r="G100" s="84">
        <f t="shared" si="194"/>
        <v>0</v>
      </c>
      <c r="H100" s="84">
        <f t="shared" si="195"/>
        <v>0</v>
      </c>
      <c r="I100" s="84">
        <f t="shared" si="196"/>
        <v>0</v>
      </c>
      <c r="J100" s="84">
        <f t="shared" si="197"/>
        <v>0</v>
      </c>
      <c r="K100" s="84">
        <f t="shared" si="198"/>
        <v>0</v>
      </c>
      <c r="L100" s="84">
        <f t="shared" si="199"/>
        <v>0</v>
      </c>
      <c r="M100" s="84">
        <f t="shared" si="200"/>
        <v>0</v>
      </c>
      <c r="N100" s="84">
        <f t="shared" si="201"/>
        <v>0</v>
      </c>
      <c r="O100" s="84">
        <f t="shared" si="202"/>
        <v>0</v>
      </c>
      <c r="P100" s="84">
        <f t="shared" si="203"/>
        <v>0</v>
      </c>
      <c r="Q100" s="84">
        <f t="shared" si="204"/>
        <v>0</v>
      </c>
      <c r="R100" s="84">
        <f t="shared" si="205"/>
        <v>0</v>
      </c>
      <c r="S100" s="84">
        <f t="shared" si="206"/>
        <v>0</v>
      </c>
      <c r="T100" s="84">
        <f t="shared" si="207"/>
        <v>0</v>
      </c>
      <c r="U100" s="84">
        <f t="shared" si="208"/>
        <v>0</v>
      </c>
      <c r="V100" s="84">
        <f t="shared" si="209"/>
        <v>0</v>
      </c>
      <c r="W100" s="84">
        <f t="shared" si="210"/>
        <v>0</v>
      </c>
      <c r="X100" s="84">
        <f t="shared" si="211"/>
        <v>0</v>
      </c>
      <c r="Y100" s="84">
        <f t="shared" si="212"/>
        <v>0</v>
      </c>
      <c r="Z100" s="84">
        <f t="shared" si="213"/>
        <v>0</v>
      </c>
      <c r="AA100" s="84">
        <f t="shared" si="214"/>
        <v>0</v>
      </c>
      <c r="AB100" s="84">
        <f t="shared" si="215"/>
        <v>0</v>
      </c>
      <c r="AC100" s="84">
        <f t="shared" si="216"/>
        <v>0</v>
      </c>
      <c r="AD100" s="84">
        <f t="shared" si="217"/>
        <v>0</v>
      </c>
      <c r="AE100" s="84">
        <f t="shared" si="218"/>
        <v>0</v>
      </c>
      <c r="AF100" s="84">
        <f t="shared" si="219"/>
        <v>0</v>
      </c>
      <c r="AG100" s="84">
        <f t="shared" si="220"/>
        <v>0</v>
      </c>
      <c r="AH100" s="84">
        <f t="shared" si="221"/>
        <v>0</v>
      </c>
      <c r="AI100" s="84">
        <f t="shared" si="222"/>
        <v>0</v>
      </c>
      <c r="AJ100" s="84">
        <f t="shared" si="223"/>
        <v>0</v>
      </c>
      <c r="AK100" s="84">
        <f t="shared" si="224"/>
        <v>0</v>
      </c>
      <c r="AL100" s="84">
        <f t="shared" si="225"/>
        <v>0</v>
      </c>
      <c r="AM100" s="84">
        <f t="shared" si="226"/>
        <v>0</v>
      </c>
      <c r="AN100" s="84">
        <f t="shared" si="227"/>
        <v>0</v>
      </c>
      <c r="AO100" s="84">
        <f t="shared" si="228"/>
        <v>0</v>
      </c>
      <c r="AP100" s="84">
        <f t="shared" si="229"/>
        <v>0</v>
      </c>
      <c r="AQ100" s="84">
        <f t="shared" si="230"/>
        <v>0</v>
      </c>
      <c r="AR100" s="84">
        <f t="shared" si="231"/>
        <v>0</v>
      </c>
      <c r="AS100" s="84">
        <f t="shared" si="232"/>
        <v>0</v>
      </c>
      <c r="AT100" s="84">
        <f t="shared" si="233"/>
        <v>0</v>
      </c>
      <c r="AU100" s="84">
        <f t="shared" si="234"/>
        <v>0</v>
      </c>
      <c r="AV100" s="84">
        <f t="shared" si="235"/>
        <v>0</v>
      </c>
      <c r="AW100" s="84">
        <f t="shared" si="236"/>
        <v>0</v>
      </c>
      <c r="AX100" s="84">
        <f t="shared" si="237"/>
        <v>0</v>
      </c>
      <c r="AY100" s="84">
        <f t="shared" si="238"/>
        <v>0</v>
      </c>
      <c r="AZ100" s="84">
        <f t="shared" si="239"/>
        <v>0</v>
      </c>
      <c r="BA100" s="84">
        <f t="shared" si="240"/>
        <v>0</v>
      </c>
      <c r="BB100" s="84">
        <f t="shared" si="241"/>
        <v>0</v>
      </c>
      <c r="BC100" s="84">
        <f t="shared" si="242"/>
        <v>0</v>
      </c>
      <c r="BD100" s="84">
        <f t="shared" si="243"/>
        <v>0</v>
      </c>
      <c r="BE100" s="84">
        <f t="shared" si="244"/>
        <v>0</v>
      </c>
      <c r="BF100" s="84">
        <f t="shared" si="245"/>
        <v>0</v>
      </c>
      <c r="BG100" s="84">
        <f t="shared" si="246"/>
        <v>0</v>
      </c>
      <c r="BH100" s="84">
        <f t="shared" si="247"/>
        <v>0</v>
      </c>
      <c r="BI100" s="84">
        <f t="shared" si="248"/>
        <v>0</v>
      </c>
      <c r="BJ100" s="84">
        <f t="shared" si="249"/>
        <v>0</v>
      </c>
      <c r="BK100" s="84">
        <f t="shared" si="250"/>
        <v>0</v>
      </c>
      <c r="BL100" s="84">
        <f t="shared" si="251"/>
        <v>0</v>
      </c>
      <c r="BM100" s="84">
        <f t="shared" si="252"/>
        <v>0</v>
      </c>
      <c r="BN100" s="84">
        <f t="shared" si="253"/>
        <v>0</v>
      </c>
      <c r="BO100" s="84">
        <f t="shared" si="254"/>
        <v>0</v>
      </c>
      <c r="BP100" s="84">
        <f t="shared" si="255"/>
        <v>0</v>
      </c>
      <c r="BQ100" s="84">
        <f t="shared" si="256"/>
        <v>0</v>
      </c>
      <c r="BR100" s="84">
        <f t="shared" si="257"/>
        <v>0</v>
      </c>
      <c r="BS100" s="84">
        <f t="shared" si="258"/>
        <v>0</v>
      </c>
      <c r="BT100" s="84">
        <f t="shared" si="259"/>
        <v>0</v>
      </c>
      <c r="BU100" s="84">
        <f t="shared" si="260"/>
        <v>0</v>
      </c>
      <c r="BV100" s="84">
        <f t="shared" si="261"/>
        <v>0</v>
      </c>
      <c r="BW100" s="84">
        <f t="shared" si="262"/>
        <v>0</v>
      </c>
      <c r="BX100" s="84">
        <f t="shared" si="263"/>
        <v>0</v>
      </c>
      <c r="BY100" s="84">
        <f t="shared" si="264"/>
        <v>0</v>
      </c>
      <c r="BZ100" s="84">
        <f t="shared" si="265"/>
        <v>0</v>
      </c>
      <c r="CA100" s="84">
        <f t="shared" si="266"/>
        <v>0</v>
      </c>
      <c r="CB100" s="84">
        <f t="shared" si="267"/>
        <v>0</v>
      </c>
      <c r="CC100" s="84">
        <f t="shared" si="268"/>
        <v>0</v>
      </c>
      <c r="CD100" s="84">
        <f t="shared" si="269"/>
        <v>0</v>
      </c>
      <c r="CE100" s="84">
        <f t="shared" si="270"/>
        <v>0</v>
      </c>
      <c r="CF100" s="84">
        <f t="shared" si="271"/>
        <v>0</v>
      </c>
      <c r="CG100" s="84">
        <f t="shared" si="272"/>
        <v>0</v>
      </c>
      <c r="CH100" s="84">
        <f t="shared" si="273"/>
        <v>0</v>
      </c>
      <c r="CI100" s="84">
        <f t="shared" si="274"/>
        <v>0</v>
      </c>
      <c r="CJ100" s="84">
        <f t="shared" si="275"/>
        <v>0</v>
      </c>
      <c r="CK100" s="84">
        <f t="shared" si="276"/>
        <v>0</v>
      </c>
      <c r="CL100" s="84">
        <f t="shared" si="277"/>
        <v>0</v>
      </c>
      <c r="CM100" s="84">
        <f t="shared" si="278"/>
        <v>0</v>
      </c>
      <c r="CN100" s="84">
        <f t="shared" si="279"/>
        <v>0</v>
      </c>
      <c r="CO100" s="84">
        <f t="shared" si="280"/>
        <v>0</v>
      </c>
      <c r="CP100" s="84">
        <f t="shared" si="281"/>
        <v>0</v>
      </c>
      <c r="CQ100" s="84">
        <f t="shared" si="282"/>
        <v>0</v>
      </c>
      <c r="CR100" s="84">
        <f t="shared" si="283"/>
        <v>0</v>
      </c>
      <c r="CS100" s="84">
        <f t="shared" si="284"/>
        <v>0</v>
      </c>
      <c r="CT100" s="84">
        <f t="shared" si="285"/>
        <v>0</v>
      </c>
      <c r="CU100" s="84">
        <f t="shared" si="286"/>
        <v>0</v>
      </c>
      <c r="CV100" s="84">
        <f t="shared" si="287"/>
        <v>0</v>
      </c>
      <c r="CW100" s="84">
        <f t="shared" si="288"/>
        <v>0</v>
      </c>
      <c r="CX100" s="84">
        <f t="shared" si="289"/>
        <v>0</v>
      </c>
    </row>
    <row r="101" spans="1:102" ht="14.25">
      <c r="A101" s="78">
        <f t="shared" si="290"/>
        <v>90</v>
      </c>
      <c r="B101" s="79"/>
      <c r="C101" s="80"/>
      <c r="D101" s="81"/>
      <c r="E101" s="82"/>
      <c r="F101" s="83"/>
      <c r="G101" s="84">
        <f t="shared" si="194"/>
        <v>0</v>
      </c>
      <c r="H101" s="84">
        <f t="shared" si="195"/>
        <v>0</v>
      </c>
      <c r="I101" s="84">
        <f t="shared" si="196"/>
        <v>0</v>
      </c>
      <c r="J101" s="84">
        <f t="shared" si="197"/>
        <v>0</v>
      </c>
      <c r="K101" s="84">
        <f t="shared" si="198"/>
        <v>0</v>
      </c>
      <c r="L101" s="84">
        <f t="shared" si="199"/>
        <v>0</v>
      </c>
      <c r="M101" s="84">
        <f t="shared" si="200"/>
        <v>0</v>
      </c>
      <c r="N101" s="84">
        <f t="shared" si="201"/>
        <v>0</v>
      </c>
      <c r="O101" s="84">
        <f t="shared" si="202"/>
        <v>0</v>
      </c>
      <c r="P101" s="84">
        <f t="shared" si="203"/>
        <v>0</v>
      </c>
      <c r="Q101" s="84">
        <f t="shared" si="204"/>
        <v>0</v>
      </c>
      <c r="R101" s="84">
        <f t="shared" si="205"/>
        <v>0</v>
      </c>
      <c r="S101" s="84">
        <f t="shared" si="206"/>
        <v>0</v>
      </c>
      <c r="T101" s="84">
        <f t="shared" si="207"/>
        <v>0</v>
      </c>
      <c r="U101" s="84">
        <f t="shared" si="208"/>
        <v>0</v>
      </c>
      <c r="V101" s="84">
        <f t="shared" si="209"/>
        <v>0</v>
      </c>
      <c r="W101" s="84">
        <f t="shared" si="210"/>
        <v>0</v>
      </c>
      <c r="X101" s="84">
        <f t="shared" si="211"/>
        <v>0</v>
      </c>
      <c r="Y101" s="84">
        <f t="shared" si="212"/>
        <v>0</v>
      </c>
      <c r="Z101" s="84">
        <f t="shared" si="213"/>
        <v>0</v>
      </c>
      <c r="AA101" s="84">
        <f t="shared" si="214"/>
        <v>0</v>
      </c>
      <c r="AB101" s="84">
        <f t="shared" si="215"/>
        <v>0</v>
      </c>
      <c r="AC101" s="84">
        <f t="shared" si="216"/>
        <v>0</v>
      </c>
      <c r="AD101" s="84">
        <f t="shared" si="217"/>
        <v>0</v>
      </c>
      <c r="AE101" s="84">
        <f t="shared" si="218"/>
        <v>0</v>
      </c>
      <c r="AF101" s="84">
        <f t="shared" si="219"/>
        <v>0</v>
      </c>
      <c r="AG101" s="84">
        <f t="shared" si="220"/>
        <v>0</v>
      </c>
      <c r="AH101" s="84">
        <f t="shared" si="221"/>
        <v>0</v>
      </c>
      <c r="AI101" s="84">
        <f t="shared" si="222"/>
        <v>0</v>
      </c>
      <c r="AJ101" s="84">
        <f t="shared" si="223"/>
        <v>0</v>
      </c>
      <c r="AK101" s="84">
        <f t="shared" si="224"/>
        <v>0</v>
      </c>
      <c r="AL101" s="84">
        <f t="shared" si="225"/>
        <v>0</v>
      </c>
      <c r="AM101" s="84">
        <f t="shared" si="226"/>
        <v>0</v>
      </c>
      <c r="AN101" s="84">
        <f t="shared" si="227"/>
        <v>0</v>
      </c>
      <c r="AO101" s="84">
        <f t="shared" si="228"/>
        <v>0</v>
      </c>
      <c r="AP101" s="84">
        <f t="shared" si="229"/>
        <v>0</v>
      </c>
      <c r="AQ101" s="84">
        <f t="shared" si="230"/>
        <v>0</v>
      </c>
      <c r="AR101" s="84">
        <f t="shared" si="231"/>
        <v>0</v>
      </c>
      <c r="AS101" s="84">
        <f t="shared" si="232"/>
        <v>0</v>
      </c>
      <c r="AT101" s="84">
        <f t="shared" si="233"/>
        <v>0</v>
      </c>
      <c r="AU101" s="84">
        <f t="shared" si="234"/>
        <v>0</v>
      </c>
      <c r="AV101" s="84">
        <f t="shared" si="235"/>
        <v>0</v>
      </c>
      <c r="AW101" s="84">
        <f t="shared" si="236"/>
        <v>0</v>
      </c>
      <c r="AX101" s="84">
        <f t="shared" si="237"/>
        <v>0</v>
      </c>
      <c r="AY101" s="84">
        <f t="shared" si="238"/>
        <v>0</v>
      </c>
      <c r="AZ101" s="84">
        <f t="shared" si="239"/>
        <v>0</v>
      </c>
      <c r="BA101" s="84">
        <f t="shared" si="240"/>
        <v>0</v>
      </c>
      <c r="BB101" s="84">
        <f t="shared" si="241"/>
        <v>0</v>
      </c>
      <c r="BC101" s="84">
        <f t="shared" si="242"/>
        <v>0</v>
      </c>
      <c r="BD101" s="84">
        <f t="shared" si="243"/>
        <v>0</v>
      </c>
      <c r="BE101" s="84">
        <f t="shared" si="244"/>
        <v>0</v>
      </c>
      <c r="BF101" s="84">
        <f t="shared" si="245"/>
        <v>0</v>
      </c>
      <c r="BG101" s="84">
        <f t="shared" si="246"/>
        <v>0</v>
      </c>
      <c r="BH101" s="84">
        <f t="shared" si="247"/>
        <v>0</v>
      </c>
      <c r="BI101" s="84">
        <f t="shared" si="248"/>
        <v>0</v>
      </c>
      <c r="BJ101" s="84">
        <f t="shared" si="249"/>
        <v>0</v>
      </c>
      <c r="BK101" s="84">
        <f t="shared" si="250"/>
        <v>0</v>
      </c>
      <c r="BL101" s="84">
        <f t="shared" si="251"/>
        <v>0</v>
      </c>
      <c r="BM101" s="84">
        <f t="shared" si="252"/>
        <v>0</v>
      </c>
      <c r="BN101" s="84">
        <f t="shared" si="253"/>
        <v>0</v>
      </c>
      <c r="BO101" s="84">
        <f t="shared" si="254"/>
        <v>0</v>
      </c>
      <c r="BP101" s="84">
        <f t="shared" si="255"/>
        <v>0</v>
      </c>
      <c r="BQ101" s="84">
        <f t="shared" si="256"/>
        <v>0</v>
      </c>
      <c r="BR101" s="84">
        <f t="shared" si="257"/>
        <v>0</v>
      </c>
      <c r="BS101" s="84">
        <f t="shared" si="258"/>
        <v>0</v>
      </c>
      <c r="BT101" s="84">
        <f t="shared" si="259"/>
        <v>0</v>
      </c>
      <c r="BU101" s="84">
        <f t="shared" si="260"/>
        <v>0</v>
      </c>
      <c r="BV101" s="84">
        <f t="shared" si="261"/>
        <v>0</v>
      </c>
      <c r="BW101" s="84">
        <f t="shared" si="262"/>
        <v>0</v>
      </c>
      <c r="BX101" s="84">
        <f t="shared" si="263"/>
        <v>0</v>
      </c>
      <c r="BY101" s="84">
        <f t="shared" si="264"/>
        <v>0</v>
      </c>
      <c r="BZ101" s="84">
        <f t="shared" si="265"/>
        <v>0</v>
      </c>
      <c r="CA101" s="84">
        <f t="shared" si="266"/>
        <v>0</v>
      </c>
      <c r="CB101" s="84">
        <f t="shared" si="267"/>
        <v>0</v>
      </c>
      <c r="CC101" s="84">
        <f t="shared" si="268"/>
        <v>0</v>
      </c>
      <c r="CD101" s="84">
        <f t="shared" si="269"/>
        <v>0</v>
      </c>
      <c r="CE101" s="84">
        <f t="shared" si="270"/>
        <v>0</v>
      </c>
      <c r="CF101" s="84">
        <f t="shared" si="271"/>
        <v>0</v>
      </c>
      <c r="CG101" s="84">
        <f t="shared" si="272"/>
        <v>0</v>
      </c>
      <c r="CH101" s="84">
        <f t="shared" si="273"/>
        <v>0</v>
      </c>
      <c r="CI101" s="84">
        <f t="shared" si="274"/>
        <v>0</v>
      </c>
      <c r="CJ101" s="84">
        <f t="shared" si="275"/>
        <v>0</v>
      </c>
      <c r="CK101" s="84">
        <f t="shared" si="276"/>
        <v>0</v>
      </c>
      <c r="CL101" s="84">
        <f t="shared" si="277"/>
        <v>0</v>
      </c>
      <c r="CM101" s="84">
        <f t="shared" si="278"/>
        <v>0</v>
      </c>
      <c r="CN101" s="84">
        <f t="shared" si="279"/>
        <v>0</v>
      </c>
      <c r="CO101" s="84">
        <f t="shared" si="280"/>
        <v>0</v>
      </c>
      <c r="CP101" s="84">
        <f t="shared" si="281"/>
        <v>0</v>
      </c>
      <c r="CQ101" s="84">
        <f t="shared" si="282"/>
        <v>0</v>
      </c>
      <c r="CR101" s="84">
        <f t="shared" si="283"/>
        <v>0</v>
      </c>
      <c r="CS101" s="84">
        <f t="shared" si="284"/>
        <v>0</v>
      </c>
      <c r="CT101" s="84">
        <f t="shared" si="285"/>
        <v>0</v>
      </c>
      <c r="CU101" s="84">
        <f t="shared" si="286"/>
        <v>0</v>
      </c>
      <c r="CV101" s="84">
        <f t="shared" si="287"/>
        <v>0</v>
      </c>
      <c r="CW101" s="84">
        <f t="shared" si="288"/>
        <v>0</v>
      </c>
      <c r="CX101" s="84">
        <f t="shared" si="289"/>
        <v>0</v>
      </c>
    </row>
    <row r="102" spans="1:102" ht="14.25">
      <c r="A102" s="78">
        <f t="shared" si="290"/>
        <v>91</v>
      </c>
      <c r="B102" s="79"/>
      <c r="C102" s="80"/>
      <c r="D102" s="81"/>
      <c r="E102" s="82"/>
      <c r="F102" s="83"/>
      <c r="G102" s="84">
        <f t="shared" si="194"/>
        <v>0</v>
      </c>
      <c r="H102" s="84">
        <f t="shared" si="195"/>
        <v>0</v>
      </c>
      <c r="I102" s="84">
        <f t="shared" si="196"/>
        <v>0</v>
      </c>
      <c r="J102" s="84">
        <f t="shared" si="197"/>
        <v>0</v>
      </c>
      <c r="K102" s="84">
        <f t="shared" si="198"/>
        <v>0</v>
      </c>
      <c r="L102" s="84">
        <f t="shared" si="199"/>
        <v>0</v>
      </c>
      <c r="M102" s="84">
        <f t="shared" si="200"/>
        <v>0</v>
      </c>
      <c r="N102" s="84">
        <f t="shared" si="201"/>
        <v>0</v>
      </c>
      <c r="O102" s="84">
        <f t="shared" si="202"/>
        <v>0</v>
      </c>
      <c r="P102" s="84">
        <f t="shared" si="203"/>
        <v>0</v>
      </c>
      <c r="Q102" s="84">
        <f t="shared" si="204"/>
        <v>0</v>
      </c>
      <c r="R102" s="84">
        <f t="shared" si="205"/>
        <v>0</v>
      </c>
      <c r="S102" s="84">
        <f t="shared" si="206"/>
        <v>0</v>
      </c>
      <c r="T102" s="84">
        <f t="shared" si="207"/>
        <v>0</v>
      </c>
      <c r="U102" s="84">
        <f t="shared" si="208"/>
        <v>0</v>
      </c>
      <c r="V102" s="84">
        <f t="shared" si="209"/>
        <v>0</v>
      </c>
      <c r="W102" s="84">
        <f t="shared" si="210"/>
        <v>0</v>
      </c>
      <c r="X102" s="84">
        <f t="shared" si="211"/>
        <v>0</v>
      </c>
      <c r="Y102" s="84">
        <f t="shared" si="212"/>
        <v>0</v>
      </c>
      <c r="Z102" s="84">
        <f t="shared" si="213"/>
        <v>0</v>
      </c>
      <c r="AA102" s="84">
        <f t="shared" si="214"/>
        <v>0</v>
      </c>
      <c r="AB102" s="84">
        <f t="shared" si="215"/>
        <v>0</v>
      </c>
      <c r="AC102" s="84">
        <f t="shared" si="216"/>
        <v>0</v>
      </c>
      <c r="AD102" s="84">
        <f t="shared" si="217"/>
        <v>0</v>
      </c>
      <c r="AE102" s="84">
        <f t="shared" si="218"/>
        <v>0</v>
      </c>
      <c r="AF102" s="84">
        <f t="shared" si="219"/>
        <v>0</v>
      </c>
      <c r="AG102" s="84">
        <f t="shared" si="220"/>
        <v>0</v>
      </c>
      <c r="AH102" s="84">
        <f t="shared" si="221"/>
        <v>0</v>
      </c>
      <c r="AI102" s="84">
        <f t="shared" si="222"/>
        <v>0</v>
      </c>
      <c r="AJ102" s="84">
        <f t="shared" si="223"/>
        <v>0</v>
      </c>
      <c r="AK102" s="84">
        <f t="shared" si="224"/>
        <v>0</v>
      </c>
      <c r="AL102" s="84">
        <f t="shared" si="225"/>
        <v>0</v>
      </c>
      <c r="AM102" s="84">
        <f t="shared" si="226"/>
        <v>0</v>
      </c>
      <c r="AN102" s="84">
        <f t="shared" si="227"/>
        <v>0</v>
      </c>
      <c r="AO102" s="84">
        <f t="shared" si="228"/>
        <v>0</v>
      </c>
      <c r="AP102" s="84">
        <f t="shared" si="229"/>
        <v>0</v>
      </c>
      <c r="AQ102" s="84">
        <f t="shared" si="230"/>
        <v>0</v>
      </c>
      <c r="AR102" s="84">
        <f t="shared" si="231"/>
        <v>0</v>
      </c>
      <c r="AS102" s="84">
        <f t="shared" si="232"/>
        <v>0</v>
      </c>
      <c r="AT102" s="84">
        <f t="shared" si="233"/>
        <v>0</v>
      </c>
      <c r="AU102" s="84">
        <f t="shared" si="234"/>
        <v>0</v>
      </c>
      <c r="AV102" s="84">
        <f t="shared" si="235"/>
        <v>0</v>
      </c>
      <c r="AW102" s="84">
        <f t="shared" si="236"/>
        <v>0</v>
      </c>
      <c r="AX102" s="84">
        <f t="shared" si="237"/>
        <v>0</v>
      </c>
      <c r="AY102" s="84">
        <f t="shared" si="238"/>
        <v>0</v>
      </c>
      <c r="AZ102" s="84">
        <f t="shared" si="239"/>
        <v>0</v>
      </c>
      <c r="BA102" s="84">
        <f t="shared" si="240"/>
        <v>0</v>
      </c>
      <c r="BB102" s="84">
        <f t="shared" si="241"/>
        <v>0</v>
      </c>
      <c r="BC102" s="84">
        <f t="shared" si="242"/>
        <v>0</v>
      </c>
      <c r="BD102" s="84">
        <f t="shared" si="243"/>
        <v>0</v>
      </c>
      <c r="BE102" s="84">
        <f t="shared" si="244"/>
        <v>0</v>
      </c>
      <c r="BF102" s="84">
        <f t="shared" si="245"/>
        <v>0</v>
      </c>
      <c r="BG102" s="84">
        <f t="shared" si="246"/>
        <v>0</v>
      </c>
      <c r="BH102" s="84">
        <f t="shared" si="247"/>
        <v>0</v>
      </c>
      <c r="BI102" s="84">
        <f t="shared" si="248"/>
        <v>0</v>
      </c>
      <c r="BJ102" s="84">
        <f t="shared" si="249"/>
        <v>0</v>
      </c>
      <c r="BK102" s="84">
        <f t="shared" si="250"/>
        <v>0</v>
      </c>
      <c r="BL102" s="84">
        <f t="shared" si="251"/>
        <v>0</v>
      </c>
      <c r="BM102" s="84">
        <f t="shared" si="252"/>
        <v>0</v>
      </c>
      <c r="BN102" s="84">
        <f t="shared" si="253"/>
        <v>0</v>
      </c>
      <c r="BO102" s="84">
        <f t="shared" si="254"/>
        <v>0</v>
      </c>
      <c r="BP102" s="84">
        <f t="shared" si="255"/>
        <v>0</v>
      </c>
      <c r="BQ102" s="84">
        <f t="shared" si="256"/>
        <v>0</v>
      </c>
      <c r="BR102" s="84">
        <f t="shared" si="257"/>
        <v>0</v>
      </c>
      <c r="BS102" s="84">
        <f t="shared" si="258"/>
        <v>0</v>
      </c>
      <c r="BT102" s="84">
        <f t="shared" si="259"/>
        <v>0</v>
      </c>
      <c r="BU102" s="84">
        <f t="shared" si="260"/>
        <v>0</v>
      </c>
      <c r="BV102" s="84">
        <f t="shared" si="261"/>
        <v>0</v>
      </c>
      <c r="BW102" s="84">
        <f t="shared" si="262"/>
        <v>0</v>
      </c>
      <c r="BX102" s="84">
        <f t="shared" si="263"/>
        <v>0</v>
      </c>
      <c r="BY102" s="84">
        <f t="shared" si="264"/>
        <v>0</v>
      </c>
      <c r="BZ102" s="84">
        <f t="shared" si="265"/>
        <v>0</v>
      </c>
      <c r="CA102" s="84">
        <f t="shared" si="266"/>
        <v>0</v>
      </c>
      <c r="CB102" s="84">
        <f t="shared" si="267"/>
        <v>0</v>
      </c>
      <c r="CC102" s="84">
        <f t="shared" si="268"/>
        <v>0</v>
      </c>
      <c r="CD102" s="84">
        <f t="shared" si="269"/>
        <v>0</v>
      </c>
      <c r="CE102" s="84">
        <f t="shared" si="270"/>
        <v>0</v>
      </c>
      <c r="CF102" s="84">
        <f t="shared" si="271"/>
        <v>0</v>
      </c>
      <c r="CG102" s="84">
        <f t="shared" si="272"/>
        <v>0</v>
      </c>
      <c r="CH102" s="84">
        <f t="shared" si="273"/>
        <v>0</v>
      </c>
      <c r="CI102" s="84">
        <f t="shared" si="274"/>
        <v>0</v>
      </c>
      <c r="CJ102" s="84">
        <f t="shared" si="275"/>
        <v>0</v>
      </c>
      <c r="CK102" s="84">
        <f t="shared" si="276"/>
        <v>0</v>
      </c>
      <c r="CL102" s="84">
        <f t="shared" si="277"/>
        <v>0</v>
      </c>
      <c r="CM102" s="84">
        <f t="shared" si="278"/>
        <v>0</v>
      </c>
      <c r="CN102" s="84">
        <f t="shared" si="279"/>
        <v>0</v>
      </c>
      <c r="CO102" s="84">
        <f t="shared" si="280"/>
        <v>0</v>
      </c>
      <c r="CP102" s="84">
        <f t="shared" si="281"/>
        <v>0</v>
      </c>
      <c r="CQ102" s="84">
        <f t="shared" si="282"/>
        <v>0</v>
      </c>
      <c r="CR102" s="84">
        <f t="shared" si="283"/>
        <v>0</v>
      </c>
      <c r="CS102" s="84">
        <f t="shared" si="284"/>
        <v>0</v>
      </c>
      <c r="CT102" s="84">
        <f t="shared" si="285"/>
        <v>0</v>
      </c>
      <c r="CU102" s="84">
        <f t="shared" si="286"/>
        <v>0</v>
      </c>
      <c r="CV102" s="84">
        <f t="shared" si="287"/>
        <v>0</v>
      </c>
      <c r="CW102" s="84">
        <f t="shared" si="288"/>
        <v>0</v>
      </c>
      <c r="CX102" s="84">
        <f t="shared" si="289"/>
        <v>0</v>
      </c>
    </row>
    <row r="103" spans="1:102" ht="14.25">
      <c r="A103" s="78">
        <f t="shared" si="290"/>
        <v>92</v>
      </c>
      <c r="B103" s="79"/>
      <c r="C103" s="80"/>
      <c r="D103" s="81"/>
      <c r="E103" s="82"/>
      <c r="F103" s="83"/>
      <c r="G103" s="84">
        <f t="shared" si="194"/>
        <v>0</v>
      </c>
      <c r="H103" s="84">
        <f t="shared" si="195"/>
        <v>0</v>
      </c>
      <c r="I103" s="84">
        <f t="shared" si="196"/>
        <v>0</v>
      </c>
      <c r="J103" s="84">
        <f t="shared" si="197"/>
        <v>0</v>
      </c>
      <c r="K103" s="84">
        <f t="shared" si="198"/>
        <v>0</v>
      </c>
      <c r="L103" s="84">
        <f t="shared" si="199"/>
        <v>0</v>
      </c>
      <c r="M103" s="84">
        <f t="shared" si="200"/>
        <v>0</v>
      </c>
      <c r="N103" s="84">
        <f t="shared" si="201"/>
        <v>0</v>
      </c>
      <c r="O103" s="84">
        <f t="shared" si="202"/>
        <v>0</v>
      </c>
      <c r="P103" s="84">
        <f t="shared" si="203"/>
        <v>0</v>
      </c>
      <c r="Q103" s="84">
        <f t="shared" si="204"/>
        <v>0</v>
      </c>
      <c r="R103" s="84">
        <f t="shared" si="205"/>
        <v>0</v>
      </c>
      <c r="S103" s="84">
        <f t="shared" si="206"/>
        <v>0</v>
      </c>
      <c r="T103" s="84">
        <f t="shared" si="207"/>
        <v>0</v>
      </c>
      <c r="U103" s="84">
        <f t="shared" si="208"/>
        <v>0</v>
      </c>
      <c r="V103" s="84">
        <f t="shared" si="209"/>
        <v>0</v>
      </c>
      <c r="W103" s="84">
        <f t="shared" si="210"/>
        <v>0</v>
      </c>
      <c r="X103" s="84">
        <f t="shared" si="211"/>
        <v>0</v>
      </c>
      <c r="Y103" s="84">
        <f t="shared" si="212"/>
        <v>0</v>
      </c>
      <c r="Z103" s="84">
        <f t="shared" si="213"/>
        <v>0</v>
      </c>
      <c r="AA103" s="84">
        <f t="shared" si="214"/>
        <v>0</v>
      </c>
      <c r="AB103" s="84">
        <f t="shared" si="215"/>
        <v>0</v>
      </c>
      <c r="AC103" s="84">
        <f t="shared" si="216"/>
        <v>0</v>
      </c>
      <c r="AD103" s="84">
        <f t="shared" si="217"/>
        <v>0</v>
      </c>
      <c r="AE103" s="84">
        <f t="shared" si="218"/>
        <v>0</v>
      </c>
      <c r="AF103" s="84">
        <f t="shared" si="219"/>
        <v>0</v>
      </c>
      <c r="AG103" s="84">
        <f t="shared" si="220"/>
        <v>0</v>
      </c>
      <c r="AH103" s="84">
        <f t="shared" si="221"/>
        <v>0</v>
      </c>
      <c r="AI103" s="84">
        <f t="shared" si="222"/>
        <v>0</v>
      </c>
      <c r="AJ103" s="84">
        <f t="shared" si="223"/>
        <v>0</v>
      </c>
      <c r="AK103" s="84">
        <f t="shared" si="224"/>
        <v>0</v>
      </c>
      <c r="AL103" s="84">
        <f t="shared" si="225"/>
        <v>0</v>
      </c>
      <c r="AM103" s="84">
        <f t="shared" si="226"/>
        <v>0</v>
      </c>
      <c r="AN103" s="84">
        <f t="shared" si="227"/>
        <v>0</v>
      </c>
      <c r="AO103" s="84">
        <f t="shared" si="228"/>
        <v>0</v>
      </c>
      <c r="AP103" s="84">
        <f t="shared" si="229"/>
        <v>0</v>
      </c>
      <c r="AQ103" s="84">
        <f t="shared" si="230"/>
        <v>0</v>
      </c>
      <c r="AR103" s="84">
        <f t="shared" si="231"/>
        <v>0</v>
      </c>
      <c r="AS103" s="84">
        <f t="shared" si="232"/>
        <v>0</v>
      </c>
      <c r="AT103" s="84">
        <f t="shared" si="233"/>
        <v>0</v>
      </c>
      <c r="AU103" s="84">
        <f t="shared" si="234"/>
        <v>0</v>
      </c>
      <c r="AV103" s="84">
        <f t="shared" si="235"/>
        <v>0</v>
      </c>
      <c r="AW103" s="84">
        <f t="shared" si="236"/>
        <v>0</v>
      </c>
      <c r="AX103" s="84">
        <f t="shared" si="237"/>
        <v>0</v>
      </c>
      <c r="AY103" s="84">
        <f t="shared" si="238"/>
        <v>0</v>
      </c>
      <c r="AZ103" s="84">
        <f t="shared" si="239"/>
        <v>0</v>
      </c>
      <c r="BA103" s="84">
        <f t="shared" si="240"/>
        <v>0</v>
      </c>
      <c r="BB103" s="84">
        <f t="shared" si="241"/>
        <v>0</v>
      </c>
      <c r="BC103" s="84">
        <f t="shared" si="242"/>
        <v>0</v>
      </c>
      <c r="BD103" s="84">
        <f t="shared" si="243"/>
        <v>0</v>
      </c>
      <c r="BE103" s="84">
        <f t="shared" si="244"/>
        <v>0</v>
      </c>
      <c r="BF103" s="84">
        <f t="shared" si="245"/>
        <v>0</v>
      </c>
      <c r="BG103" s="84">
        <f t="shared" si="246"/>
        <v>0</v>
      </c>
      <c r="BH103" s="84">
        <f t="shared" si="247"/>
        <v>0</v>
      </c>
      <c r="BI103" s="84">
        <f t="shared" si="248"/>
        <v>0</v>
      </c>
      <c r="BJ103" s="84">
        <f t="shared" si="249"/>
        <v>0</v>
      </c>
      <c r="BK103" s="84">
        <f t="shared" si="250"/>
        <v>0</v>
      </c>
      <c r="BL103" s="84">
        <f t="shared" si="251"/>
        <v>0</v>
      </c>
      <c r="BM103" s="84">
        <f t="shared" si="252"/>
        <v>0</v>
      </c>
      <c r="BN103" s="84">
        <f t="shared" si="253"/>
        <v>0</v>
      </c>
      <c r="BO103" s="84">
        <f t="shared" si="254"/>
        <v>0</v>
      </c>
      <c r="BP103" s="84">
        <f t="shared" si="255"/>
        <v>0</v>
      </c>
      <c r="BQ103" s="84">
        <f t="shared" si="256"/>
        <v>0</v>
      </c>
      <c r="BR103" s="84">
        <f t="shared" si="257"/>
        <v>0</v>
      </c>
      <c r="BS103" s="84">
        <f t="shared" si="258"/>
        <v>0</v>
      </c>
      <c r="BT103" s="84">
        <f t="shared" si="259"/>
        <v>0</v>
      </c>
      <c r="BU103" s="84">
        <f t="shared" si="260"/>
        <v>0</v>
      </c>
      <c r="BV103" s="84">
        <f t="shared" si="261"/>
        <v>0</v>
      </c>
      <c r="BW103" s="84">
        <f t="shared" si="262"/>
        <v>0</v>
      </c>
      <c r="BX103" s="84">
        <f t="shared" si="263"/>
        <v>0</v>
      </c>
      <c r="BY103" s="84">
        <f t="shared" si="264"/>
        <v>0</v>
      </c>
      <c r="BZ103" s="84">
        <f t="shared" si="265"/>
        <v>0</v>
      </c>
      <c r="CA103" s="84">
        <f t="shared" si="266"/>
        <v>0</v>
      </c>
      <c r="CB103" s="84">
        <f t="shared" si="267"/>
        <v>0</v>
      </c>
      <c r="CC103" s="84">
        <f t="shared" si="268"/>
        <v>0</v>
      </c>
      <c r="CD103" s="84">
        <f t="shared" si="269"/>
        <v>0</v>
      </c>
      <c r="CE103" s="84">
        <f t="shared" si="270"/>
        <v>0</v>
      </c>
      <c r="CF103" s="84">
        <f t="shared" si="271"/>
        <v>0</v>
      </c>
      <c r="CG103" s="84">
        <f t="shared" si="272"/>
        <v>0</v>
      </c>
      <c r="CH103" s="84">
        <f t="shared" si="273"/>
        <v>0</v>
      </c>
      <c r="CI103" s="84">
        <f t="shared" si="274"/>
        <v>0</v>
      </c>
      <c r="CJ103" s="84">
        <f t="shared" si="275"/>
        <v>0</v>
      </c>
      <c r="CK103" s="84">
        <f t="shared" si="276"/>
        <v>0</v>
      </c>
      <c r="CL103" s="84">
        <f t="shared" si="277"/>
        <v>0</v>
      </c>
      <c r="CM103" s="84">
        <f t="shared" si="278"/>
        <v>0</v>
      </c>
      <c r="CN103" s="84">
        <f t="shared" si="279"/>
        <v>0</v>
      </c>
      <c r="CO103" s="84">
        <f t="shared" si="280"/>
        <v>0</v>
      </c>
      <c r="CP103" s="84">
        <f t="shared" si="281"/>
        <v>0</v>
      </c>
      <c r="CQ103" s="84">
        <f t="shared" si="282"/>
        <v>0</v>
      </c>
      <c r="CR103" s="84">
        <f t="shared" si="283"/>
        <v>0</v>
      </c>
      <c r="CS103" s="84">
        <f t="shared" si="284"/>
        <v>0</v>
      </c>
      <c r="CT103" s="84">
        <f t="shared" si="285"/>
        <v>0</v>
      </c>
      <c r="CU103" s="84">
        <f t="shared" si="286"/>
        <v>0</v>
      </c>
      <c r="CV103" s="84">
        <f t="shared" si="287"/>
        <v>0</v>
      </c>
      <c r="CW103" s="84">
        <f t="shared" si="288"/>
        <v>0</v>
      </c>
      <c r="CX103" s="84">
        <f t="shared" si="289"/>
        <v>0</v>
      </c>
    </row>
    <row r="104" spans="1:102" ht="14.25">
      <c r="A104" s="78">
        <f t="shared" si="290"/>
        <v>93</v>
      </c>
      <c r="B104" s="79"/>
      <c r="C104" s="80"/>
      <c r="D104" s="81"/>
      <c r="E104" s="82"/>
      <c r="F104" s="83"/>
      <c r="G104" s="84">
        <f t="shared" si="194"/>
        <v>0</v>
      </c>
      <c r="H104" s="84">
        <f t="shared" si="195"/>
        <v>0</v>
      </c>
      <c r="I104" s="84">
        <f t="shared" si="196"/>
        <v>0</v>
      </c>
      <c r="J104" s="84">
        <f t="shared" si="197"/>
        <v>0</v>
      </c>
      <c r="K104" s="84">
        <f t="shared" si="198"/>
        <v>0</v>
      </c>
      <c r="L104" s="84">
        <f t="shared" si="199"/>
        <v>0</v>
      </c>
      <c r="M104" s="84">
        <f t="shared" si="200"/>
        <v>0</v>
      </c>
      <c r="N104" s="84">
        <f t="shared" si="201"/>
        <v>0</v>
      </c>
      <c r="O104" s="84">
        <f t="shared" si="202"/>
        <v>0</v>
      </c>
      <c r="P104" s="84">
        <f t="shared" si="203"/>
        <v>0</v>
      </c>
      <c r="Q104" s="84">
        <f t="shared" si="204"/>
        <v>0</v>
      </c>
      <c r="R104" s="84">
        <f t="shared" si="205"/>
        <v>0</v>
      </c>
      <c r="S104" s="84">
        <f t="shared" si="206"/>
        <v>0</v>
      </c>
      <c r="T104" s="84">
        <f t="shared" si="207"/>
        <v>0</v>
      </c>
      <c r="U104" s="84">
        <f t="shared" si="208"/>
        <v>0</v>
      </c>
      <c r="V104" s="84">
        <f t="shared" si="209"/>
        <v>0</v>
      </c>
      <c r="W104" s="84">
        <f t="shared" si="210"/>
        <v>0</v>
      </c>
      <c r="X104" s="84">
        <f t="shared" si="211"/>
        <v>0</v>
      </c>
      <c r="Y104" s="84">
        <f t="shared" si="212"/>
        <v>0</v>
      </c>
      <c r="Z104" s="84">
        <f t="shared" si="213"/>
        <v>0</v>
      </c>
      <c r="AA104" s="84">
        <f t="shared" si="214"/>
        <v>0</v>
      </c>
      <c r="AB104" s="84">
        <f t="shared" si="215"/>
        <v>0</v>
      </c>
      <c r="AC104" s="84">
        <f t="shared" si="216"/>
        <v>0</v>
      </c>
      <c r="AD104" s="84">
        <f t="shared" si="217"/>
        <v>0</v>
      </c>
      <c r="AE104" s="84">
        <f t="shared" si="218"/>
        <v>0</v>
      </c>
      <c r="AF104" s="84">
        <f t="shared" si="219"/>
        <v>0</v>
      </c>
      <c r="AG104" s="84">
        <f t="shared" si="220"/>
        <v>0</v>
      </c>
      <c r="AH104" s="84">
        <f t="shared" si="221"/>
        <v>0</v>
      </c>
      <c r="AI104" s="84">
        <f t="shared" si="222"/>
        <v>0</v>
      </c>
      <c r="AJ104" s="84">
        <f t="shared" si="223"/>
        <v>0</v>
      </c>
      <c r="AK104" s="84">
        <f t="shared" si="224"/>
        <v>0</v>
      </c>
      <c r="AL104" s="84">
        <f t="shared" si="225"/>
        <v>0</v>
      </c>
      <c r="AM104" s="84">
        <f t="shared" si="226"/>
        <v>0</v>
      </c>
      <c r="AN104" s="84">
        <f t="shared" si="227"/>
        <v>0</v>
      </c>
      <c r="AO104" s="84">
        <f t="shared" si="228"/>
        <v>0</v>
      </c>
      <c r="AP104" s="84">
        <f t="shared" si="229"/>
        <v>0</v>
      </c>
      <c r="AQ104" s="84">
        <f t="shared" si="230"/>
        <v>0</v>
      </c>
      <c r="AR104" s="84">
        <f t="shared" si="231"/>
        <v>0</v>
      </c>
      <c r="AS104" s="84">
        <f t="shared" si="232"/>
        <v>0</v>
      </c>
      <c r="AT104" s="84">
        <f t="shared" si="233"/>
        <v>0</v>
      </c>
      <c r="AU104" s="84">
        <f t="shared" si="234"/>
        <v>0</v>
      </c>
      <c r="AV104" s="84">
        <f t="shared" si="235"/>
        <v>0</v>
      </c>
      <c r="AW104" s="84">
        <f t="shared" si="236"/>
        <v>0</v>
      </c>
      <c r="AX104" s="84">
        <f t="shared" si="237"/>
        <v>0</v>
      </c>
      <c r="AY104" s="84">
        <f t="shared" si="238"/>
        <v>0</v>
      </c>
      <c r="AZ104" s="84">
        <f t="shared" si="239"/>
        <v>0</v>
      </c>
      <c r="BA104" s="84">
        <f t="shared" si="240"/>
        <v>0</v>
      </c>
      <c r="BB104" s="84">
        <f t="shared" si="241"/>
        <v>0</v>
      </c>
      <c r="BC104" s="84">
        <f t="shared" si="242"/>
        <v>0</v>
      </c>
      <c r="BD104" s="84">
        <f t="shared" si="243"/>
        <v>0</v>
      </c>
      <c r="BE104" s="84">
        <f t="shared" si="244"/>
        <v>0</v>
      </c>
      <c r="BF104" s="84">
        <f t="shared" si="245"/>
        <v>0</v>
      </c>
      <c r="BG104" s="84">
        <f t="shared" si="246"/>
        <v>0</v>
      </c>
      <c r="BH104" s="84">
        <f t="shared" si="247"/>
        <v>0</v>
      </c>
      <c r="BI104" s="84">
        <f t="shared" si="248"/>
        <v>0</v>
      </c>
      <c r="BJ104" s="84">
        <f t="shared" si="249"/>
        <v>0</v>
      </c>
      <c r="BK104" s="84">
        <f t="shared" si="250"/>
        <v>0</v>
      </c>
      <c r="BL104" s="84">
        <f t="shared" si="251"/>
        <v>0</v>
      </c>
      <c r="BM104" s="84">
        <f t="shared" si="252"/>
        <v>0</v>
      </c>
      <c r="BN104" s="84">
        <f t="shared" si="253"/>
        <v>0</v>
      </c>
      <c r="BO104" s="84">
        <f t="shared" si="254"/>
        <v>0</v>
      </c>
      <c r="BP104" s="84">
        <f t="shared" si="255"/>
        <v>0</v>
      </c>
      <c r="BQ104" s="84">
        <f t="shared" si="256"/>
        <v>0</v>
      </c>
      <c r="BR104" s="84">
        <f t="shared" si="257"/>
        <v>0</v>
      </c>
      <c r="BS104" s="84">
        <f t="shared" si="258"/>
        <v>0</v>
      </c>
      <c r="BT104" s="84">
        <f t="shared" si="259"/>
        <v>0</v>
      </c>
      <c r="BU104" s="84">
        <f t="shared" si="260"/>
        <v>0</v>
      </c>
      <c r="BV104" s="84">
        <f t="shared" si="261"/>
        <v>0</v>
      </c>
      <c r="BW104" s="84">
        <f t="shared" si="262"/>
        <v>0</v>
      </c>
      <c r="BX104" s="84">
        <f t="shared" si="263"/>
        <v>0</v>
      </c>
      <c r="BY104" s="84">
        <f t="shared" si="264"/>
        <v>0</v>
      </c>
      <c r="BZ104" s="84">
        <f t="shared" si="265"/>
        <v>0</v>
      </c>
      <c r="CA104" s="84">
        <f t="shared" si="266"/>
        <v>0</v>
      </c>
      <c r="CB104" s="84">
        <f t="shared" si="267"/>
        <v>0</v>
      </c>
      <c r="CC104" s="84">
        <f t="shared" si="268"/>
        <v>0</v>
      </c>
      <c r="CD104" s="84">
        <f t="shared" si="269"/>
        <v>0</v>
      </c>
      <c r="CE104" s="84">
        <f t="shared" si="270"/>
        <v>0</v>
      </c>
      <c r="CF104" s="84">
        <f t="shared" si="271"/>
        <v>0</v>
      </c>
      <c r="CG104" s="84">
        <f t="shared" si="272"/>
        <v>0</v>
      </c>
      <c r="CH104" s="84">
        <f t="shared" si="273"/>
        <v>0</v>
      </c>
      <c r="CI104" s="84">
        <f t="shared" si="274"/>
        <v>0</v>
      </c>
      <c r="CJ104" s="84">
        <f t="shared" si="275"/>
        <v>0</v>
      </c>
      <c r="CK104" s="84">
        <f t="shared" si="276"/>
        <v>0</v>
      </c>
      <c r="CL104" s="84">
        <f t="shared" si="277"/>
        <v>0</v>
      </c>
      <c r="CM104" s="84">
        <f t="shared" si="278"/>
        <v>0</v>
      </c>
      <c r="CN104" s="84">
        <f t="shared" si="279"/>
        <v>0</v>
      </c>
      <c r="CO104" s="84">
        <f t="shared" si="280"/>
        <v>0</v>
      </c>
      <c r="CP104" s="84">
        <f t="shared" si="281"/>
        <v>0</v>
      </c>
      <c r="CQ104" s="84">
        <f t="shared" si="282"/>
        <v>0</v>
      </c>
      <c r="CR104" s="84">
        <f t="shared" si="283"/>
        <v>0</v>
      </c>
      <c r="CS104" s="84">
        <f t="shared" si="284"/>
        <v>0</v>
      </c>
      <c r="CT104" s="84">
        <f t="shared" si="285"/>
        <v>0</v>
      </c>
      <c r="CU104" s="84">
        <f t="shared" si="286"/>
        <v>0</v>
      </c>
      <c r="CV104" s="84">
        <f t="shared" si="287"/>
        <v>0</v>
      </c>
      <c r="CW104" s="84">
        <f t="shared" si="288"/>
        <v>0</v>
      </c>
      <c r="CX104" s="84">
        <f t="shared" si="289"/>
        <v>0</v>
      </c>
    </row>
    <row r="105" spans="1:102" ht="14.25">
      <c r="A105" s="78">
        <f t="shared" si="290"/>
        <v>94</v>
      </c>
      <c r="B105" s="79"/>
      <c r="C105" s="80"/>
      <c r="D105" s="81"/>
      <c r="E105" s="82"/>
      <c r="F105" s="83"/>
      <c r="G105" s="84">
        <f t="shared" si="194"/>
        <v>0</v>
      </c>
      <c r="H105" s="84">
        <f t="shared" si="195"/>
        <v>0</v>
      </c>
      <c r="I105" s="84">
        <f t="shared" si="196"/>
        <v>0</v>
      </c>
      <c r="J105" s="84">
        <f t="shared" si="197"/>
        <v>0</v>
      </c>
      <c r="K105" s="84">
        <f t="shared" si="198"/>
        <v>0</v>
      </c>
      <c r="L105" s="84">
        <f t="shared" si="199"/>
        <v>0</v>
      </c>
      <c r="M105" s="84">
        <f t="shared" si="200"/>
        <v>0</v>
      </c>
      <c r="N105" s="84">
        <f t="shared" si="201"/>
        <v>0</v>
      </c>
      <c r="O105" s="84">
        <f t="shared" si="202"/>
        <v>0</v>
      </c>
      <c r="P105" s="84">
        <f t="shared" si="203"/>
        <v>0</v>
      </c>
      <c r="Q105" s="84">
        <f t="shared" si="204"/>
        <v>0</v>
      </c>
      <c r="R105" s="84">
        <f t="shared" si="205"/>
        <v>0</v>
      </c>
      <c r="S105" s="84">
        <f t="shared" si="206"/>
        <v>0</v>
      </c>
      <c r="T105" s="84">
        <f t="shared" si="207"/>
        <v>0</v>
      </c>
      <c r="U105" s="84">
        <f t="shared" si="208"/>
        <v>0</v>
      </c>
      <c r="V105" s="84">
        <f t="shared" si="209"/>
        <v>0</v>
      </c>
      <c r="W105" s="84">
        <f t="shared" si="210"/>
        <v>0</v>
      </c>
      <c r="X105" s="84">
        <f t="shared" si="211"/>
        <v>0</v>
      </c>
      <c r="Y105" s="84">
        <f t="shared" si="212"/>
        <v>0</v>
      </c>
      <c r="Z105" s="84">
        <f t="shared" si="213"/>
        <v>0</v>
      </c>
      <c r="AA105" s="84">
        <f t="shared" si="214"/>
        <v>0</v>
      </c>
      <c r="AB105" s="84">
        <f t="shared" si="215"/>
        <v>0</v>
      </c>
      <c r="AC105" s="84">
        <f t="shared" si="216"/>
        <v>0</v>
      </c>
      <c r="AD105" s="84">
        <f t="shared" si="217"/>
        <v>0</v>
      </c>
      <c r="AE105" s="84">
        <f t="shared" si="218"/>
        <v>0</v>
      </c>
      <c r="AF105" s="84">
        <f t="shared" si="219"/>
        <v>0</v>
      </c>
      <c r="AG105" s="84">
        <f t="shared" si="220"/>
        <v>0</v>
      </c>
      <c r="AH105" s="84">
        <f t="shared" si="221"/>
        <v>0</v>
      </c>
      <c r="AI105" s="84">
        <f t="shared" si="222"/>
        <v>0</v>
      </c>
      <c r="AJ105" s="84">
        <f t="shared" si="223"/>
        <v>0</v>
      </c>
      <c r="AK105" s="84">
        <f t="shared" si="224"/>
        <v>0</v>
      </c>
      <c r="AL105" s="84">
        <f t="shared" si="225"/>
        <v>0</v>
      </c>
      <c r="AM105" s="84">
        <f t="shared" si="226"/>
        <v>0</v>
      </c>
      <c r="AN105" s="84">
        <f t="shared" si="227"/>
        <v>0</v>
      </c>
      <c r="AO105" s="84">
        <f t="shared" si="228"/>
        <v>0</v>
      </c>
      <c r="AP105" s="84">
        <f t="shared" si="229"/>
        <v>0</v>
      </c>
      <c r="AQ105" s="84">
        <f t="shared" si="230"/>
        <v>0</v>
      </c>
      <c r="AR105" s="84">
        <f t="shared" si="231"/>
        <v>0</v>
      </c>
      <c r="AS105" s="84">
        <f t="shared" si="232"/>
        <v>0</v>
      </c>
      <c r="AT105" s="84">
        <f t="shared" si="233"/>
        <v>0</v>
      </c>
      <c r="AU105" s="84">
        <f t="shared" si="234"/>
        <v>0</v>
      </c>
      <c r="AV105" s="84">
        <f t="shared" si="235"/>
        <v>0</v>
      </c>
      <c r="AW105" s="84">
        <f t="shared" si="236"/>
        <v>0</v>
      </c>
      <c r="AX105" s="84">
        <f t="shared" si="237"/>
        <v>0</v>
      </c>
      <c r="AY105" s="84">
        <f t="shared" si="238"/>
        <v>0</v>
      </c>
      <c r="AZ105" s="84">
        <f t="shared" si="239"/>
        <v>0</v>
      </c>
      <c r="BA105" s="84">
        <f t="shared" si="240"/>
        <v>0</v>
      </c>
      <c r="BB105" s="84">
        <f t="shared" si="241"/>
        <v>0</v>
      </c>
      <c r="BC105" s="84">
        <f t="shared" si="242"/>
        <v>0</v>
      </c>
      <c r="BD105" s="84">
        <f t="shared" si="243"/>
        <v>0</v>
      </c>
      <c r="BE105" s="84">
        <f t="shared" si="244"/>
        <v>0</v>
      </c>
      <c r="BF105" s="84">
        <f t="shared" si="245"/>
        <v>0</v>
      </c>
      <c r="BG105" s="84">
        <f t="shared" si="246"/>
        <v>0</v>
      </c>
      <c r="BH105" s="84">
        <f t="shared" si="247"/>
        <v>0</v>
      </c>
      <c r="BI105" s="84">
        <f t="shared" si="248"/>
        <v>0</v>
      </c>
      <c r="BJ105" s="84">
        <f t="shared" si="249"/>
        <v>0</v>
      </c>
      <c r="BK105" s="84">
        <f t="shared" si="250"/>
        <v>0</v>
      </c>
      <c r="BL105" s="84">
        <f t="shared" si="251"/>
        <v>0</v>
      </c>
      <c r="BM105" s="84">
        <f t="shared" si="252"/>
        <v>0</v>
      </c>
      <c r="BN105" s="84">
        <f t="shared" si="253"/>
        <v>0</v>
      </c>
      <c r="BO105" s="84">
        <f t="shared" si="254"/>
        <v>0</v>
      </c>
      <c r="BP105" s="84">
        <f t="shared" si="255"/>
        <v>0</v>
      </c>
      <c r="BQ105" s="84">
        <f t="shared" si="256"/>
        <v>0</v>
      </c>
      <c r="BR105" s="84">
        <f t="shared" si="257"/>
        <v>0</v>
      </c>
      <c r="BS105" s="84">
        <f t="shared" si="258"/>
        <v>0</v>
      </c>
      <c r="BT105" s="84">
        <f t="shared" si="259"/>
        <v>0</v>
      </c>
      <c r="BU105" s="84">
        <f t="shared" si="260"/>
        <v>0</v>
      </c>
      <c r="BV105" s="84">
        <f t="shared" si="261"/>
        <v>0</v>
      </c>
      <c r="BW105" s="84">
        <f t="shared" si="262"/>
        <v>0</v>
      </c>
      <c r="BX105" s="84">
        <f t="shared" si="263"/>
        <v>0</v>
      </c>
      <c r="BY105" s="84">
        <f t="shared" si="264"/>
        <v>0</v>
      </c>
      <c r="BZ105" s="84">
        <f t="shared" si="265"/>
        <v>0</v>
      </c>
      <c r="CA105" s="84">
        <f t="shared" si="266"/>
        <v>0</v>
      </c>
      <c r="CB105" s="84">
        <f t="shared" si="267"/>
        <v>0</v>
      </c>
      <c r="CC105" s="84">
        <f t="shared" si="268"/>
        <v>0</v>
      </c>
      <c r="CD105" s="84">
        <f t="shared" si="269"/>
        <v>0</v>
      </c>
      <c r="CE105" s="84">
        <f t="shared" si="270"/>
        <v>0</v>
      </c>
      <c r="CF105" s="84">
        <f t="shared" si="271"/>
        <v>0</v>
      </c>
      <c r="CG105" s="84">
        <f t="shared" si="272"/>
        <v>0</v>
      </c>
      <c r="CH105" s="84">
        <f t="shared" si="273"/>
        <v>0</v>
      </c>
      <c r="CI105" s="84">
        <f t="shared" si="274"/>
        <v>0</v>
      </c>
      <c r="CJ105" s="84">
        <f t="shared" si="275"/>
        <v>0</v>
      </c>
      <c r="CK105" s="84">
        <f t="shared" si="276"/>
        <v>0</v>
      </c>
      <c r="CL105" s="84">
        <f t="shared" si="277"/>
        <v>0</v>
      </c>
      <c r="CM105" s="84">
        <f t="shared" si="278"/>
        <v>0</v>
      </c>
      <c r="CN105" s="84">
        <f t="shared" si="279"/>
        <v>0</v>
      </c>
      <c r="CO105" s="84">
        <f t="shared" si="280"/>
        <v>0</v>
      </c>
      <c r="CP105" s="84">
        <f t="shared" si="281"/>
        <v>0</v>
      </c>
      <c r="CQ105" s="84">
        <f t="shared" si="282"/>
        <v>0</v>
      </c>
      <c r="CR105" s="84">
        <f t="shared" si="283"/>
        <v>0</v>
      </c>
      <c r="CS105" s="84">
        <f t="shared" si="284"/>
        <v>0</v>
      </c>
      <c r="CT105" s="84">
        <f t="shared" si="285"/>
        <v>0</v>
      </c>
      <c r="CU105" s="84">
        <f t="shared" si="286"/>
        <v>0</v>
      </c>
      <c r="CV105" s="84">
        <f t="shared" si="287"/>
        <v>0</v>
      </c>
      <c r="CW105" s="84">
        <f t="shared" si="288"/>
        <v>0</v>
      </c>
      <c r="CX105" s="84">
        <f t="shared" si="289"/>
        <v>0</v>
      </c>
    </row>
    <row r="106" spans="1:102" ht="14.25">
      <c r="A106" s="78">
        <f t="shared" si="290"/>
        <v>95</v>
      </c>
      <c r="B106" s="79"/>
      <c r="C106" s="80"/>
      <c r="D106" s="81"/>
      <c r="E106" s="82"/>
      <c r="F106" s="83"/>
      <c r="G106" s="84">
        <f t="shared" si="194"/>
        <v>0</v>
      </c>
      <c r="H106" s="84">
        <f t="shared" si="195"/>
        <v>0</v>
      </c>
      <c r="I106" s="84">
        <f t="shared" si="196"/>
        <v>0</v>
      </c>
      <c r="J106" s="84">
        <f t="shared" si="197"/>
        <v>0</v>
      </c>
      <c r="K106" s="84">
        <f t="shared" si="198"/>
        <v>0</v>
      </c>
      <c r="L106" s="84">
        <f t="shared" si="199"/>
        <v>0</v>
      </c>
      <c r="M106" s="84">
        <f t="shared" si="200"/>
        <v>0</v>
      </c>
      <c r="N106" s="84">
        <f t="shared" si="201"/>
        <v>0</v>
      </c>
      <c r="O106" s="84">
        <f t="shared" si="202"/>
        <v>0</v>
      </c>
      <c r="P106" s="84">
        <f t="shared" si="203"/>
        <v>0</v>
      </c>
      <c r="Q106" s="84">
        <f t="shared" si="204"/>
        <v>0</v>
      </c>
      <c r="R106" s="84">
        <f t="shared" si="205"/>
        <v>0</v>
      </c>
      <c r="S106" s="84">
        <f t="shared" si="206"/>
        <v>0</v>
      </c>
      <c r="T106" s="84">
        <f t="shared" si="207"/>
        <v>0</v>
      </c>
      <c r="U106" s="84">
        <f t="shared" si="208"/>
        <v>0</v>
      </c>
      <c r="V106" s="84">
        <f t="shared" si="209"/>
        <v>0</v>
      </c>
      <c r="W106" s="84">
        <f t="shared" si="210"/>
        <v>0</v>
      </c>
      <c r="X106" s="84">
        <f t="shared" si="211"/>
        <v>0</v>
      </c>
      <c r="Y106" s="84">
        <f t="shared" si="212"/>
        <v>0</v>
      </c>
      <c r="Z106" s="84">
        <f t="shared" si="213"/>
        <v>0</v>
      </c>
      <c r="AA106" s="84">
        <f t="shared" si="214"/>
        <v>0</v>
      </c>
      <c r="AB106" s="84">
        <f t="shared" si="215"/>
        <v>0</v>
      </c>
      <c r="AC106" s="84">
        <f t="shared" si="216"/>
        <v>0</v>
      </c>
      <c r="AD106" s="84">
        <f t="shared" si="217"/>
        <v>0</v>
      </c>
      <c r="AE106" s="84">
        <f t="shared" si="218"/>
        <v>0</v>
      </c>
      <c r="AF106" s="84">
        <f t="shared" si="219"/>
        <v>0</v>
      </c>
      <c r="AG106" s="84">
        <f t="shared" si="220"/>
        <v>0</v>
      </c>
      <c r="AH106" s="84">
        <f t="shared" si="221"/>
        <v>0</v>
      </c>
      <c r="AI106" s="84">
        <f t="shared" si="222"/>
        <v>0</v>
      </c>
      <c r="AJ106" s="84">
        <f t="shared" si="223"/>
        <v>0</v>
      </c>
      <c r="AK106" s="84">
        <f t="shared" si="224"/>
        <v>0</v>
      </c>
      <c r="AL106" s="84">
        <f t="shared" si="225"/>
        <v>0</v>
      </c>
      <c r="AM106" s="84">
        <f t="shared" si="226"/>
        <v>0</v>
      </c>
      <c r="AN106" s="84">
        <f t="shared" si="227"/>
        <v>0</v>
      </c>
      <c r="AO106" s="84">
        <f t="shared" si="228"/>
        <v>0</v>
      </c>
      <c r="AP106" s="84">
        <f t="shared" si="229"/>
        <v>0</v>
      </c>
      <c r="AQ106" s="84">
        <f t="shared" si="230"/>
        <v>0</v>
      </c>
      <c r="AR106" s="84">
        <f t="shared" si="231"/>
        <v>0</v>
      </c>
      <c r="AS106" s="84">
        <f t="shared" si="232"/>
        <v>0</v>
      </c>
      <c r="AT106" s="84">
        <f t="shared" si="233"/>
        <v>0</v>
      </c>
      <c r="AU106" s="84">
        <f t="shared" si="234"/>
        <v>0</v>
      </c>
      <c r="AV106" s="84">
        <f t="shared" si="235"/>
        <v>0</v>
      </c>
      <c r="AW106" s="84">
        <f t="shared" si="236"/>
        <v>0</v>
      </c>
      <c r="AX106" s="84">
        <f t="shared" si="237"/>
        <v>0</v>
      </c>
      <c r="AY106" s="84">
        <f t="shared" si="238"/>
        <v>0</v>
      </c>
      <c r="AZ106" s="84">
        <f t="shared" si="239"/>
        <v>0</v>
      </c>
      <c r="BA106" s="84">
        <f t="shared" si="240"/>
        <v>0</v>
      </c>
      <c r="BB106" s="84">
        <f t="shared" si="241"/>
        <v>0</v>
      </c>
      <c r="BC106" s="84">
        <f t="shared" si="242"/>
        <v>0</v>
      </c>
      <c r="BD106" s="84">
        <f t="shared" si="243"/>
        <v>0</v>
      </c>
      <c r="BE106" s="84">
        <f t="shared" si="244"/>
        <v>0</v>
      </c>
      <c r="BF106" s="84">
        <f t="shared" si="245"/>
        <v>0</v>
      </c>
      <c r="BG106" s="84">
        <f t="shared" si="246"/>
        <v>0</v>
      </c>
      <c r="BH106" s="84">
        <f t="shared" si="247"/>
        <v>0</v>
      </c>
      <c r="BI106" s="84">
        <f t="shared" si="248"/>
        <v>0</v>
      </c>
      <c r="BJ106" s="84">
        <f t="shared" si="249"/>
        <v>0</v>
      </c>
      <c r="BK106" s="84">
        <f t="shared" si="250"/>
        <v>0</v>
      </c>
      <c r="BL106" s="84">
        <f t="shared" si="251"/>
        <v>0</v>
      </c>
      <c r="BM106" s="84">
        <f t="shared" si="252"/>
        <v>0</v>
      </c>
      <c r="BN106" s="84">
        <f t="shared" si="253"/>
        <v>0</v>
      </c>
      <c r="BO106" s="84">
        <f t="shared" si="254"/>
        <v>0</v>
      </c>
      <c r="BP106" s="84">
        <f t="shared" si="255"/>
        <v>0</v>
      </c>
      <c r="BQ106" s="84">
        <f t="shared" si="256"/>
        <v>0</v>
      </c>
      <c r="BR106" s="84">
        <f t="shared" si="257"/>
        <v>0</v>
      </c>
      <c r="BS106" s="84">
        <f t="shared" si="258"/>
        <v>0</v>
      </c>
      <c r="BT106" s="84">
        <f t="shared" si="259"/>
        <v>0</v>
      </c>
      <c r="BU106" s="84">
        <f t="shared" si="260"/>
        <v>0</v>
      </c>
      <c r="BV106" s="84">
        <f t="shared" si="261"/>
        <v>0</v>
      </c>
      <c r="BW106" s="84">
        <f t="shared" si="262"/>
        <v>0</v>
      </c>
      <c r="BX106" s="84">
        <f t="shared" si="263"/>
        <v>0</v>
      </c>
      <c r="BY106" s="84">
        <f t="shared" si="264"/>
        <v>0</v>
      </c>
      <c r="BZ106" s="84">
        <f t="shared" si="265"/>
        <v>0</v>
      </c>
      <c r="CA106" s="84">
        <f t="shared" si="266"/>
        <v>0</v>
      </c>
      <c r="CB106" s="84">
        <f t="shared" si="267"/>
        <v>0</v>
      </c>
      <c r="CC106" s="84">
        <f t="shared" si="268"/>
        <v>0</v>
      </c>
      <c r="CD106" s="84">
        <f t="shared" si="269"/>
        <v>0</v>
      </c>
      <c r="CE106" s="84">
        <f t="shared" si="270"/>
        <v>0</v>
      </c>
      <c r="CF106" s="84">
        <f t="shared" si="271"/>
        <v>0</v>
      </c>
      <c r="CG106" s="84">
        <f t="shared" si="272"/>
        <v>0</v>
      </c>
      <c r="CH106" s="84">
        <f t="shared" si="273"/>
        <v>0</v>
      </c>
      <c r="CI106" s="84">
        <f t="shared" si="274"/>
        <v>0</v>
      </c>
      <c r="CJ106" s="84">
        <f t="shared" si="275"/>
        <v>0</v>
      </c>
      <c r="CK106" s="84">
        <f t="shared" si="276"/>
        <v>0</v>
      </c>
      <c r="CL106" s="84">
        <f t="shared" si="277"/>
        <v>0</v>
      </c>
      <c r="CM106" s="84">
        <f t="shared" si="278"/>
        <v>0</v>
      </c>
      <c r="CN106" s="84">
        <f t="shared" si="279"/>
        <v>0</v>
      </c>
      <c r="CO106" s="84">
        <f t="shared" si="280"/>
        <v>0</v>
      </c>
      <c r="CP106" s="84">
        <f t="shared" si="281"/>
        <v>0</v>
      </c>
      <c r="CQ106" s="84">
        <f t="shared" si="282"/>
        <v>0</v>
      </c>
      <c r="CR106" s="84">
        <f t="shared" si="283"/>
        <v>0</v>
      </c>
      <c r="CS106" s="84">
        <f t="shared" si="284"/>
        <v>0</v>
      </c>
      <c r="CT106" s="84">
        <f t="shared" si="285"/>
        <v>0</v>
      </c>
      <c r="CU106" s="84">
        <f t="shared" si="286"/>
        <v>0</v>
      </c>
      <c r="CV106" s="84">
        <f t="shared" si="287"/>
        <v>0</v>
      </c>
      <c r="CW106" s="84">
        <f t="shared" si="288"/>
        <v>0</v>
      </c>
      <c r="CX106" s="84">
        <f t="shared" si="289"/>
        <v>0</v>
      </c>
    </row>
    <row r="107" spans="1:102" ht="14.25">
      <c r="A107" s="78">
        <f t="shared" si="290"/>
        <v>96</v>
      </c>
      <c r="B107" s="79"/>
      <c r="C107" s="80"/>
      <c r="D107" s="81"/>
      <c r="E107" s="82"/>
      <c r="F107" s="83"/>
      <c r="G107" s="84">
        <f t="shared" si="194"/>
        <v>0</v>
      </c>
      <c r="H107" s="84">
        <f t="shared" si="195"/>
        <v>0</v>
      </c>
      <c r="I107" s="84">
        <f t="shared" si="196"/>
        <v>0</v>
      </c>
      <c r="J107" s="84">
        <f t="shared" si="197"/>
        <v>0</v>
      </c>
      <c r="K107" s="84">
        <f t="shared" si="198"/>
        <v>0</v>
      </c>
      <c r="L107" s="84">
        <f t="shared" si="199"/>
        <v>0</v>
      </c>
      <c r="M107" s="84">
        <f t="shared" si="200"/>
        <v>0</v>
      </c>
      <c r="N107" s="84">
        <f t="shared" si="201"/>
        <v>0</v>
      </c>
      <c r="O107" s="84">
        <f t="shared" si="202"/>
        <v>0</v>
      </c>
      <c r="P107" s="84">
        <f t="shared" si="203"/>
        <v>0</v>
      </c>
      <c r="Q107" s="84">
        <f t="shared" si="204"/>
        <v>0</v>
      </c>
      <c r="R107" s="84">
        <f t="shared" si="205"/>
        <v>0</v>
      </c>
      <c r="S107" s="84">
        <f t="shared" si="206"/>
        <v>0</v>
      </c>
      <c r="T107" s="84">
        <f t="shared" si="207"/>
        <v>0</v>
      </c>
      <c r="U107" s="84">
        <f t="shared" si="208"/>
        <v>0</v>
      </c>
      <c r="V107" s="84">
        <f t="shared" si="209"/>
        <v>0</v>
      </c>
      <c r="W107" s="84">
        <f t="shared" si="210"/>
        <v>0</v>
      </c>
      <c r="X107" s="84">
        <f t="shared" si="211"/>
        <v>0</v>
      </c>
      <c r="Y107" s="84">
        <f t="shared" si="212"/>
        <v>0</v>
      </c>
      <c r="Z107" s="84">
        <f t="shared" si="213"/>
        <v>0</v>
      </c>
      <c r="AA107" s="84">
        <f t="shared" si="214"/>
        <v>0</v>
      </c>
      <c r="AB107" s="84">
        <f t="shared" si="215"/>
        <v>0</v>
      </c>
      <c r="AC107" s="84">
        <f t="shared" si="216"/>
        <v>0</v>
      </c>
      <c r="AD107" s="84">
        <f t="shared" si="217"/>
        <v>0</v>
      </c>
      <c r="AE107" s="84">
        <f t="shared" si="218"/>
        <v>0</v>
      </c>
      <c r="AF107" s="84">
        <f t="shared" si="219"/>
        <v>0</v>
      </c>
      <c r="AG107" s="84">
        <f t="shared" si="220"/>
        <v>0</v>
      </c>
      <c r="AH107" s="84">
        <f t="shared" si="221"/>
        <v>0</v>
      </c>
      <c r="AI107" s="84">
        <f t="shared" si="222"/>
        <v>0</v>
      </c>
      <c r="AJ107" s="84">
        <f t="shared" si="223"/>
        <v>0</v>
      </c>
      <c r="AK107" s="84">
        <f t="shared" si="224"/>
        <v>0</v>
      </c>
      <c r="AL107" s="84">
        <f t="shared" si="225"/>
        <v>0</v>
      </c>
      <c r="AM107" s="84">
        <f t="shared" si="226"/>
        <v>0</v>
      </c>
      <c r="AN107" s="84">
        <f t="shared" si="227"/>
        <v>0</v>
      </c>
      <c r="AO107" s="84">
        <f t="shared" si="228"/>
        <v>0</v>
      </c>
      <c r="AP107" s="84">
        <f t="shared" si="229"/>
        <v>0</v>
      </c>
      <c r="AQ107" s="84">
        <f t="shared" si="230"/>
        <v>0</v>
      </c>
      <c r="AR107" s="84">
        <f t="shared" si="231"/>
        <v>0</v>
      </c>
      <c r="AS107" s="84">
        <f t="shared" si="232"/>
        <v>0</v>
      </c>
      <c r="AT107" s="84">
        <f t="shared" si="233"/>
        <v>0</v>
      </c>
      <c r="AU107" s="84">
        <f t="shared" si="234"/>
        <v>0</v>
      </c>
      <c r="AV107" s="84">
        <f t="shared" si="235"/>
        <v>0</v>
      </c>
      <c r="AW107" s="84">
        <f t="shared" si="236"/>
        <v>0</v>
      </c>
      <c r="AX107" s="84">
        <f t="shared" si="237"/>
        <v>0</v>
      </c>
      <c r="AY107" s="84">
        <f t="shared" si="238"/>
        <v>0</v>
      </c>
      <c r="AZ107" s="84">
        <f t="shared" si="239"/>
        <v>0</v>
      </c>
      <c r="BA107" s="84">
        <f t="shared" si="240"/>
        <v>0</v>
      </c>
      <c r="BB107" s="84">
        <f t="shared" si="241"/>
        <v>0</v>
      </c>
      <c r="BC107" s="84">
        <f t="shared" si="242"/>
        <v>0</v>
      </c>
      <c r="BD107" s="84">
        <f t="shared" si="243"/>
        <v>0</v>
      </c>
      <c r="BE107" s="84">
        <f t="shared" si="244"/>
        <v>0</v>
      </c>
      <c r="BF107" s="84">
        <f t="shared" si="245"/>
        <v>0</v>
      </c>
      <c r="BG107" s="84">
        <f t="shared" si="246"/>
        <v>0</v>
      </c>
      <c r="BH107" s="84">
        <f t="shared" si="247"/>
        <v>0</v>
      </c>
      <c r="BI107" s="84">
        <f t="shared" si="248"/>
        <v>0</v>
      </c>
      <c r="BJ107" s="84">
        <f t="shared" si="249"/>
        <v>0</v>
      </c>
      <c r="BK107" s="84">
        <f t="shared" si="250"/>
        <v>0</v>
      </c>
      <c r="BL107" s="84">
        <f t="shared" si="251"/>
        <v>0</v>
      </c>
      <c r="BM107" s="84">
        <f t="shared" si="252"/>
        <v>0</v>
      </c>
      <c r="BN107" s="84">
        <f t="shared" si="253"/>
        <v>0</v>
      </c>
      <c r="BO107" s="84">
        <f t="shared" si="254"/>
        <v>0</v>
      </c>
      <c r="BP107" s="84">
        <f t="shared" si="255"/>
        <v>0</v>
      </c>
      <c r="BQ107" s="84">
        <f t="shared" si="256"/>
        <v>0</v>
      </c>
      <c r="BR107" s="84">
        <f t="shared" si="257"/>
        <v>0</v>
      </c>
      <c r="BS107" s="84">
        <f t="shared" si="258"/>
        <v>0</v>
      </c>
      <c r="BT107" s="84">
        <f t="shared" si="259"/>
        <v>0</v>
      </c>
      <c r="BU107" s="84">
        <f t="shared" si="260"/>
        <v>0</v>
      </c>
      <c r="BV107" s="84">
        <f t="shared" si="261"/>
        <v>0</v>
      </c>
      <c r="BW107" s="84">
        <f t="shared" si="262"/>
        <v>0</v>
      </c>
      <c r="BX107" s="84">
        <f t="shared" si="263"/>
        <v>0</v>
      </c>
      <c r="BY107" s="84">
        <f t="shared" si="264"/>
        <v>0</v>
      </c>
      <c r="BZ107" s="84">
        <f t="shared" si="265"/>
        <v>0</v>
      </c>
      <c r="CA107" s="84">
        <f t="shared" si="266"/>
        <v>0</v>
      </c>
      <c r="CB107" s="84">
        <f t="shared" si="267"/>
        <v>0</v>
      </c>
      <c r="CC107" s="84">
        <f t="shared" si="268"/>
        <v>0</v>
      </c>
      <c r="CD107" s="84">
        <f t="shared" si="269"/>
        <v>0</v>
      </c>
      <c r="CE107" s="84">
        <f t="shared" si="270"/>
        <v>0</v>
      </c>
      <c r="CF107" s="84">
        <f t="shared" si="271"/>
        <v>0</v>
      </c>
      <c r="CG107" s="84">
        <f t="shared" si="272"/>
        <v>0</v>
      </c>
      <c r="CH107" s="84">
        <f t="shared" si="273"/>
        <v>0</v>
      </c>
      <c r="CI107" s="84">
        <f t="shared" si="274"/>
        <v>0</v>
      </c>
      <c r="CJ107" s="84">
        <f t="shared" si="275"/>
        <v>0</v>
      </c>
      <c r="CK107" s="84">
        <f t="shared" si="276"/>
        <v>0</v>
      </c>
      <c r="CL107" s="84">
        <f t="shared" si="277"/>
        <v>0</v>
      </c>
      <c r="CM107" s="84">
        <f t="shared" si="278"/>
        <v>0</v>
      </c>
      <c r="CN107" s="84">
        <f t="shared" si="279"/>
        <v>0</v>
      </c>
      <c r="CO107" s="84">
        <f t="shared" si="280"/>
        <v>0</v>
      </c>
      <c r="CP107" s="84">
        <f t="shared" si="281"/>
        <v>0</v>
      </c>
      <c r="CQ107" s="84">
        <f t="shared" si="282"/>
        <v>0</v>
      </c>
      <c r="CR107" s="84">
        <f t="shared" si="283"/>
        <v>0</v>
      </c>
      <c r="CS107" s="84">
        <f t="shared" si="284"/>
        <v>0</v>
      </c>
      <c r="CT107" s="84">
        <f t="shared" si="285"/>
        <v>0</v>
      </c>
      <c r="CU107" s="84">
        <f t="shared" si="286"/>
        <v>0</v>
      </c>
      <c r="CV107" s="84">
        <f t="shared" si="287"/>
        <v>0</v>
      </c>
      <c r="CW107" s="84">
        <f t="shared" si="288"/>
        <v>0</v>
      </c>
      <c r="CX107" s="84">
        <f t="shared" si="289"/>
        <v>0</v>
      </c>
    </row>
    <row r="108" spans="1:102" ht="14.25">
      <c r="A108" s="78">
        <f t="shared" si="290"/>
        <v>97</v>
      </c>
      <c r="B108" s="79"/>
      <c r="C108" s="80"/>
      <c r="D108" s="81"/>
      <c r="E108" s="82"/>
      <c r="F108" s="83"/>
      <c r="G108" s="84">
        <f t="shared" si="194"/>
        <v>0</v>
      </c>
      <c r="H108" s="84">
        <f t="shared" si="195"/>
        <v>0</v>
      </c>
      <c r="I108" s="84">
        <f t="shared" si="196"/>
        <v>0</v>
      </c>
      <c r="J108" s="84">
        <f t="shared" si="197"/>
        <v>0</v>
      </c>
      <c r="K108" s="84">
        <f t="shared" si="198"/>
        <v>0</v>
      </c>
      <c r="L108" s="84">
        <f t="shared" si="199"/>
        <v>0</v>
      </c>
      <c r="M108" s="84">
        <f t="shared" si="200"/>
        <v>0</v>
      </c>
      <c r="N108" s="84">
        <f t="shared" si="201"/>
        <v>0</v>
      </c>
      <c r="O108" s="84">
        <f t="shared" si="202"/>
        <v>0</v>
      </c>
      <c r="P108" s="84">
        <f t="shared" si="203"/>
        <v>0</v>
      </c>
      <c r="Q108" s="84">
        <f t="shared" si="204"/>
        <v>0</v>
      </c>
      <c r="R108" s="84">
        <f t="shared" si="205"/>
        <v>0</v>
      </c>
      <c r="S108" s="84">
        <f t="shared" si="206"/>
        <v>0</v>
      </c>
      <c r="T108" s="84">
        <f t="shared" si="207"/>
        <v>0</v>
      </c>
      <c r="U108" s="84">
        <f t="shared" si="208"/>
        <v>0</v>
      </c>
      <c r="V108" s="84">
        <f t="shared" si="209"/>
        <v>0</v>
      </c>
      <c r="W108" s="84">
        <f t="shared" si="210"/>
        <v>0</v>
      </c>
      <c r="X108" s="84">
        <f t="shared" si="211"/>
        <v>0</v>
      </c>
      <c r="Y108" s="84">
        <f t="shared" si="212"/>
        <v>0</v>
      </c>
      <c r="Z108" s="84">
        <f t="shared" si="213"/>
        <v>0</v>
      </c>
      <c r="AA108" s="84">
        <f t="shared" si="214"/>
        <v>0</v>
      </c>
      <c r="AB108" s="84">
        <f t="shared" si="215"/>
        <v>0</v>
      </c>
      <c r="AC108" s="84">
        <f t="shared" si="216"/>
        <v>0</v>
      </c>
      <c r="AD108" s="84">
        <f t="shared" si="217"/>
        <v>0</v>
      </c>
      <c r="AE108" s="84">
        <f t="shared" si="218"/>
        <v>0</v>
      </c>
      <c r="AF108" s="84">
        <f t="shared" si="219"/>
        <v>0</v>
      </c>
      <c r="AG108" s="84">
        <f t="shared" si="220"/>
        <v>0</v>
      </c>
      <c r="AH108" s="84">
        <f t="shared" si="221"/>
        <v>0</v>
      </c>
      <c r="AI108" s="84">
        <f t="shared" si="222"/>
        <v>0</v>
      </c>
      <c r="AJ108" s="84">
        <f t="shared" si="223"/>
        <v>0</v>
      </c>
      <c r="AK108" s="84">
        <f t="shared" si="224"/>
        <v>0</v>
      </c>
      <c r="AL108" s="84">
        <f t="shared" si="225"/>
        <v>0</v>
      </c>
      <c r="AM108" s="84">
        <f t="shared" si="226"/>
        <v>0</v>
      </c>
      <c r="AN108" s="84">
        <f t="shared" si="227"/>
        <v>0</v>
      </c>
      <c r="AO108" s="84">
        <f t="shared" si="228"/>
        <v>0</v>
      </c>
      <c r="AP108" s="84">
        <f t="shared" si="229"/>
        <v>0</v>
      </c>
      <c r="AQ108" s="84">
        <f t="shared" si="230"/>
        <v>0</v>
      </c>
      <c r="AR108" s="84">
        <f t="shared" si="231"/>
        <v>0</v>
      </c>
      <c r="AS108" s="84">
        <f t="shared" si="232"/>
        <v>0</v>
      </c>
      <c r="AT108" s="84">
        <f t="shared" si="233"/>
        <v>0</v>
      </c>
      <c r="AU108" s="84">
        <f t="shared" si="234"/>
        <v>0</v>
      </c>
      <c r="AV108" s="84">
        <f t="shared" si="235"/>
        <v>0</v>
      </c>
      <c r="AW108" s="84">
        <f t="shared" si="236"/>
        <v>0</v>
      </c>
      <c r="AX108" s="84">
        <f t="shared" si="237"/>
        <v>0</v>
      </c>
      <c r="AY108" s="84">
        <f t="shared" si="238"/>
        <v>0</v>
      </c>
      <c r="AZ108" s="84">
        <f t="shared" si="239"/>
        <v>0</v>
      </c>
      <c r="BA108" s="84">
        <f t="shared" si="240"/>
        <v>0</v>
      </c>
      <c r="BB108" s="84">
        <f t="shared" si="241"/>
        <v>0</v>
      </c>
      <c r="BC108" s="84">
        <f t="shared" si="242"/>
        <v>0</v>
      </c>
      <c r="BD108" s="84">
        <f t="shared" si="243"/>
        <v>0</v>
      </c>
      <c r="BE108" s="84">
        <f t="shared" si="244"/>
        <v>0</v>
      </c>
      <c r="BF108" s="84">
        <f t="shared" si="245"/>
        <v>0</v>
      </c>
      <c r="BG108" s="84">
        <f t="shared" si="246"/>
        <v>0</v>
      </c>
      <c r="BH108" s="84">
        <f t="shared" si="247"/>
        <v>0</v>
      </c>
      <c r="BI108" s="84">
        <f t="shared" si="248"/>
        <v>0</v>
      </c>
      <c r="BJ108" s="84">
        <f t="shared" si="249"/>
        <v>0</v>
      </c>
      <c r="BK108" s="84">
        <f t="shared" si="250"/>
        <v>0</v>
      </c>
      <c r="BL108" s="84">
        <f t="shared" si="251"/>
        <v>0</v>
      </c>
      <c r="BM108" s="84">
        <f t="shared" si="252"/>
        <v>0</v>
      </c>
      <c r="BN108" s="84">
        <f t="shared" si="253"/>
        <v>0</v>
      </c>
      <c r="BO108" s="84">
        <f t="shared" si="254"/>
        <v>0</v>
      </c>
      <c r="BP108" s="84">
        <f t="shared" si="255"/>
        <v>0</v>
      </c>
      <c r="BQ108" s="84">
        <f t="shared" si="256"/>
        <v>0</v>
      </c>
      <c r="BR108" s="84">
        <f t="shared" si="257"/>
        <v>0</v>
      </c>
      <c r="BS108" s="84">
        <f t="shared" si="258"/>
        <v>0</v>
      </c>
      <c r="BT108" s="84">
        <f t="shared" si="259"/>
        <v>0</v>
      </c>
      <c r="BU108" s="84">
        <f t="shared" si="260"/>
        <v>0</v>
      </c>
      <c r="BV108" s="84">
        <f t="shared" si="261"/>
        <v>0</v>
      </c>
      <c r="BW108" s="84">
        <f t="shared" si="262"/>
        <v>0</v>
      </c>
      <c r="BX108" s="84">
        <f t="shared" si="263"/>
        <v>0</v>
      </c>
      <c r="BY108" s="84">
        <f t="shared" si="264"/>
        <v>0</v>
      </c>
      <c r="BZ108" s="84">
        <f t="shared" si="265"/>
        <v>0</v>
      </c>
      <c r="CA108" s="84">
        <f t="shared" si="266"/>
        <v>0</v>
      </c>
      <c r="CB108" s="84">
        <f t="shared" si="267"/>
        <v>0</v>
      </c>
      <c r="CC108" s="84">
        <f t="shared" si="268"/>
        <v>0</v>
      </c>
      <c r="CD108" s="84">
        <f t="shared" si="269"/>
        <v>0</v>
      </c>
      <c r="CE108" s="84">
        <f t="shared" si="270"/>
        <v>0</v>
      </c>
      <c r="CF108" s="84">
        <f t="shared" si="271"/>
        <v>0</v>
      </c>
      <c r="CG108" s="84">
        <f t="shared" si="272"/>
        <v>0</v>
      </c>
      <c r="CH108" s="84">
        <f t="shared" si="273"/>
        <v>0</v>
      </c>
      <c r="CI108" s="84">
        <f t="shared" si="274"/>
        <v>0</v>
      </c>
      <c r="CJ108" s="84">
        <f t="shared" si="275"/>
        <v>0</v>
      </c>
      <c r="CK108" s="84">
        <f t="shared" si="276"/>
        <v>0</v>
      </c>
      <c r="CL108" s="84">
        <f t="shared" si="277"/>
        <v>0</v>
      </c>
      <c r="CM108" s="84">
        <f t="shared" si="278"/>
        <v>0</v>
      </c>
      <c r="CN108" s="84">
        <f t="shared" si="279"/>
        <v>0</v>
      </c>
      <c r="CO108" s="84">
        <f t="shared" si="280"/>
        <v>0</v>
      </c>
      <c r="CP108" s="84">
        <f t="shared" si="281"/>
        <v>0</v>
      </c>
      <c r="CQ108" s="84">
        <f t="shared" si="282"/>
        <v>0</v>
      </c>
      <c r="CR108" s="84">
        <f t="shared" si="283"/>
        <v>0</v>
      </c>
      <c r="CS108" s="84">
        <f t="shared" si="284"/>
        <v>0</v>
      </c>
      <c r="CT108" s="84">
        <f t="shared" si="285"/>
        <v>0</v>
      </c>
      <c r="CU108" s="84">
        <f t="shared" si="286"/>
        <v>0</v>
      </c>
      <c r="CV108" s="84">
        <f t="shared" si="287"/>
        <v>0</v>
      </c>
      <c r="CW108" s="84">
        <f t="shared" si="288"/>
        <v>0</v>
      </c>
      <c r="CX108" s="84">
        <f t="shared" si="289"/>
        <v>0</v>
      </c>
    </row>
    <row r="109" spans="1:102" ht="14.25">
      <c r="A109" s="78">
        <f t="shared" si="290"/>
        <v>98</v>
      </c>
      <c r="B109" s="79"/>
      <c r="C109" s="80"/>
      <c r="D109" s="81"/>
      <c r="E109" s="82"/>
      <c r="F109" s="83"/>
      <c r="G109" s="84">
        <f t="shared" si="194"/>
        <v>0</v>
      </c>
      <c r="H109" s="84">
        <f t="shared" si="195"/>
        <v>0</v>
      </c>
      <c r="I109" s="84">
        <f t="shared" si="196"/>
        <v>0</v>
      </c>
      <c r="J109" s="84">
        <f t="shared" si="197"/>
        <v>0</v>
      </c>
      <c r="K109" s="84">
        <f t="shared" si="198"/>
        <v>0</v>
      </c>
      <c r="L109" s="84">
        <f t="shared" si="199"/>
        <v>0</v>
      </c>
      <c r="M109" s="84">
        <f t="shared" si="200"/>
        <v>0</v>
      </c>
      <c r="N109" s="84">
        <f t="shared" si="201"/>
        <v>0</v>
      </c>
      <c r="O109" s="84">
        <f t="shared" si="202"/>
        <v>0</v>
      </c>
      <c r="P109" s="84">
        <f t="shared" si="203"/>
        <v>0</v>
      </c>
      <c r="Q109" s="84">
        <f t="shared" si="204"/>
        <v>0</v>
      </c>
      <c r="R109" s="84">
        <f t="shared" si="205"/>
        <v>0</v>
      </c>
      <c r="S109" s="84">
        <f t="shared" si="206"/>
        <v>0</v>
      </c>
      <c r="T109" s="84">
        <f t="shared" si="207"/>
        <v>0</v>
      </c>
      <c r="U109" s="84">
        <f t="shared" si="208"/>
        <v>0</v>
      </c>
      <c r="V109" s="84">
        <f t="shared" si="209"/>
        <v>0</v>
      </c>
      <c r="W109" s="84">
        <f t="shared" si="210"/>
        <v>0</v>
      </c>
      <c r="X109" s="84">
        <f t="shared" si="211"/>
        <v>0</v>
      </c>
      <c r="Y109" s="84">
        <f t="shared" si="212"/>
        <v>0</v>
      </c>
      <c r="Z109" s="84">
        <f t="shared" si="213"/>
        <v>0</v>
      </c>
      <c r="AA109" s="84">
        <f t="shared" si="214"/>
        <v>0</v>
      </c>
      <c r="AB109" s="84">
        <f t="shared" si="215"/>
        <v>0</v>
      </c>
      <c r="AC109" s="84">
        <f t="shared" si="216"/>
        <v>0</v>
      </c>
      <c r="AD109" s="84">
        <f t="shared" si="217"/>
        <v>0</v>
      </c>
      <c r="AE109" s="84">
        <f t="shared" si="218"/>
        <v>0</v>
      </c>
      <c r="AF109" s="84">
        <f t="shared" si="219"/>
        <v>0</v>
      </c>
      <c r="AG109" s="84">
        <f t="shared" si="220"/>
        <v>0</v>
      </c>
      <c r="AH109" s="84">
        <f t="shared" si="221"/>
        <v>0</v>
      </c>
      <c r="AI109" s="84">
        <f t="shared" si="222"/>
        <v>0</v>
      </c>
      <c r="AJ109" s="84">
        <f t="shared" si="223"/>
        <v>0</v>
      </c>
      <c r="AK109" s="84">
        <f t="shared" si="224"/>
        <v>0</v>
      </c>
      <c r="AL109" s="84">
        <f t="shared" si="225"/>
        <v>0</v>
      </c>
      <c r="AM109" s="84">
        <f t="shared" si="226"/>
        <v>0</v>
      </c>
      <c r="AN109" s="84">
        <f t="shared" si="227"/>
        <v>0</v>
      </c>
      <c r="AO109" s="84">
        <f t="shared" si="228"/>
        <v>0</v>
      </c>
      <c r="AP109" s="84">
        <f t="shared" si="229"/>
        <v>0</v>
      </c>
      <c r="AQ109" s="84">
        <f t="shared" si="230"/>
        <v>0</v>
      </c>
      <c r="AR109" s="84">
        <f t="shared" si="231"/>
        <v>0</v>
      </c>
      <c r="AS109" s="84">
        <f t="shared" si="232"/>
        <v>0</v>
      </c>
      <c r="AT109" s="84">
        <f t="shared" si="233"/>
        <v>0</v>
      </c>
      <c r="AU109" s="84">
        <f t="shared" si="234"/>
        <v>0</v>
      </c>
      <c r="AV109" s="84">
        <f t="shared" si="235"/>
        <v>0</v>
      </c>
      <c r="AW109" s="84">
        <f t="shared" si="236"/>
        <v>0</v>
      </c>
      <c r="AX109" s="84">
        <f t="shared" si="237"/>
        <v>0</v>
      </c>
      <c r="AY109" s="84">
        <f t="shared" si="238"/>
        <v>0</v>
      </c>
      <c r="AZ109" s="84">
        <f t="shared" si="239"/>
        <v>0</v>
      </c>
      <c r="BA109" s="84">
        <f t="shared" si="240"/>
        <v>0</v>
      </c>
      <c r="BB109" s="84">
        <f t="shared" si="241"/>
        <v>0</v>
      </c>
      <c r="BC109" s="84">
        <f t="shared" si="242"/>
        <v>0</v>
      </c>
      <c r="BD109" s="84">
        <f t="shared" si="243"/>
        <v>0</v>
      </c>
      <c r="BE109" s="84">
        <f t="shared" si="244"/>
        <v>0</v>
      </c>
      <c r="BF109" s="84">
        <f t="shared" si="245"/>
        <v>0</v>
      </c>
      <c r="BG109" s="84">
        <f t="shared" si="246"/>
        <v>0</v>
      </c>
      <c r="BH109" s="84">
        <f t="shared" si="247"/>
        <v>0</v>
      </c>
      <c r="BI109" s="84">
        <f t="shared" si="248"/>
        <v>0</v>
      </c>
      <c r="BJ109" s="84">
        <f t="shared" si="249"/>
        <v>0</v>
      </c>
      <c r="BK109" s="84">
        <f t="shared" si="250"/>
        <v>0</v>
      </c>
      <c r="BL109" s="84">
        <f t="shared" si="251"/>
        <v>0</v>
      </c>
      <c r="BM109" s="84">
        <f t="shared" si="252"/>
        <v>0</v>
      </c>
      <c r="BN109" s="84">
        <f t="shared" si="253"/>
        <v>0</v>
      </c>
      <c r="BO109" s="84">
        <f t="shared" si="254"/>
        <v>0</v>
      </c>
      <c r="BP109" s="84">
        <f t="shared" si="255"/>
        <v>0</v>
      </c>
      <c r="BQ109" s="84">
        <f t="shared" si="256"/>
        <v>0</v>
      </c>
      <c r="BR109" s="84">
        <f t="shared" si="257"/>
        <v>0</v>
      </c>
      <c r="BS109" s="84">
        <f t="shared" si="258"/>
        <v>0</v>
      </c>
      <c r="BT109" s="84">
        <f t="shared" si="259"/>
        <v>0</v>
      </c>
      <c r="BU109" s="84">
        <f t="shared" si="260"/>
        <v>0</v>
      </c>
      <c r="BV109" s="84">
        <f t="shared" si="261"/>
        <v>0</v>
      </c>
      <c r="BW109" s="84">
        <f t="shared" si="262"/>
        <v>0</v>
      </c>
      <c r="BX109" s="84">
        <f t="shared" si="263"/>
        <v>0</v>
      </c>
      <c r="BY109" s="84">
        <f t="shared" si="264"/>
        <v>0</v>
      </c>
      <c r="BZ109" s="84">
        <f t="shared" si="265"/>
        <v>0</v>
      </c>
      <c r="CA109" s="84">
        <f t="shared" si="266"/>
        <v>0</v>
      </c>
      <c r="CB109" s="84">
        <f t="shared" si="267"/>
        <v>0</v>
      </c>
      <c r="CC109" s="84">
        <f t="shared" si="268"/>
        <v>0</v>
      </c>
      <c r="CD109" s="84">
        <f t="shared" si="269"/>
        <v>0</v>
      </c>
      <c r="CE109" s="84">
        <f t="shared" si="270"/>
        <v>0</v>
      </c>
      <c r="CF109" s="84">
        <f t="shared" si="271"/>
        <v>0</v>
      </c>
      <c r="CG109" s="84">
        <f t="shared" si="272"/>
        <v>0</v>
      </c>
      <c r="CH109" s="84">
        <f t="shared" si="273"/>
        <v>0</v>
      </c>
      <c r="CI109" s="84">
        <f t="shared" si="274"/>
        <v>0</v>
      </c>
      <c r="CJ109" s="84">
        <f t="shared" si="275"/>
        <v>0</v>
      </c>
      <c r="CK109" s="84">
        <f t="shared" si="276"/>
        <v>0</v>
      </c>
      <c r="CL109" s="84">
        <f t="shared" si="277"/>
        <v>0</v>
      </c>
      <c r="CM109" s="84">
        <f t="shared" si="278"/>
        <v>0</v>
      </c>
      <c r="CN109" s="84">
        <f t="shared" si="279"/>
        <v>0</v>
      </c>
      <c r="CO109" s="84">
        <f t="shared" si="280"/>
        <v>0</v>
      </c>
      <c r="CP109" s="84">
        <f t="shared" si="281"/>
        <v>0</v>
      </c>
      <c r="CQ109" s="84">
        <f t="shared" si="282"/>
        <v>0</v>
      </c>
      <c r="CR109" s="84">
        <f t="shared" si="283"/>
        <v>0</v>
      </c>
      <c r="CS109" s="84">
        <f t="shared" si="284"/>
        <v>0</v>
      </c>
      <c r="CT109" s="84">
        <f t="shared" si="285"/>
        <v>0</v>
      </c>
      <c r="CU109" s="84">
        <f t="shared" si="286"/>
        <v>0</v>
      </c>
      <c r="CV109" s="84">
        <f t="shared" si="287"/>
        <v>0</v>
      </c>
      <c r="CW109" s="84">
        <f t="shared" si="288"/>
        <v>0</v>
      </c>
      <c r="CX109" s="84">
        <f t="shared" si="289"/>
        <v>0</v>
      </c>
    </row>
    <row r="110" spans="1:102" ht="14.25">
      <c r="A110" s="78">
        <f t="shared" si="290"/>
        <v>99</v>
      </c>
      <c r="B110" s="79"/>
      <c r="C110" s="80"/>
      <c r="D110" s="81"/>
      <c r="E110" s="82"/>
      <c r="F110" s="83"/>
      <c r="G110" s="84">
        <f t="shared" si="194"/>
        <v>0</v>
      </c>
      <c r="H110" s="84">
        <f t="shared" si="195"/>
        <v>0</v>
      </c>
      <c r="I110" s="84">
        <f t="shared" si="196"/>
        <v>0</v>
      </c>
      <c r="J110" s="84">
        <f t="shared" si="197"/>
        <v>0</v>
      </c>
      <c r="K110" s="84">
        <f t="shared" si="198"/>
        <v>0</v>
      </c>
      <c r="L110" s="84">
        <f t="shared" si="199"/>
        <v>0</v>
      </c>
      <c r="M110" s="84">
        <f t="shared" si="200"/>
        <v>0</v>
      </c>
      <c r="N110" s="84">
        <f t="shared" si="201"/>
        <v>0</v>
      </c>
      <c r="O110" s="84">
        <f t="shared" si="202"/>
        <v>0</v>
      </c>
      <c r="P110" s="84">
        <f t="shared" si="203"/>
        <v>0</v>
      </c>
      <c r="Q110" s="84">
        <f t="shared" si="204"/>
        <v>0</v>
      </c>
      <c r="R110" s="84">
        <f t="shared" si="205"/>
        <v>0</v>
      </c>
      <c r="S110" s="84">
        <f t="shared" si="206"/>
        <v>0</v>
      </c>
      <c r="T110" s="84">
        <f t="shared" si="207"/>
        <v>0</v>
      </c>
      <c r="U110" s="84">
        <f t="shared" si="208"/>
        <v>0</v>
      </c>
      <c r="V110" s="84">
        <f t="shared" si="209"/>
        <v>0</v>
      </c>
      <c r="W110" s="84">
        <f t="shared" si="210"/>
        <v>0</v>
      </c>
      <c r="X110" s="84">
        <f t="shared" si="211"/>
        <v>0</v>
      </c>
      <c r="Y110" s="84">
        <f t="shared" si="212"/>
        <v>0</v>
      </c>
      <c r="Z110" s="84">
        <f t="shared" si="213"/>
        <v>0</v>
      </c>
      <c r="AA110" s="84">
        <f t="shared" si="214"/>
        <v>0</v>
      </c>
      <c r="AB110" s="84">
        <f t="shared" si="215"/>
        <v>0</v>
      </c>
      <c r="AC110" s="84">
        <f t="shared" si="216"/>
        <v>0</v>
      </c>
      <c r="AD110" s="84">
        <f t="shared" si="217"/>
        <v>0</v>
      </c>
      <c r="AE110" s="84">
        <f t="shared" si="218"/>
        <v>0</v>
      </c>
      <c r="AF110" s="84">
        <f t="shared" si="219"/>
        <v>0</v>
      </c>
      <c r="AG110" s="84">
        <f t="shared" si="220"/>
        <v>0</v>
      </c>
      <c r="AH110" s="84">
        <f t="shared" si="221"/>
        <v>0</v>
      </c>
      <c r="AI110" s="84">
        <f t="shared" si="222"/>
        <v>0</v>
      </c>
      <c r="AJ110" s="84">
        <f t="shared" si="223"/>
        <v>0</v>
      </c>
      <c r="AK110" s="84">
        <f t="shared" si="224"/>
        <v>0</v>
      </c>
      <c r="AL110" s="84">
        <f t="shared" si="225"/>
        <v>0</v>
      </c>
      <c r="AM110" s="84">
        <f t="shared" si="226"/>
        <v>0</v>
      </c>
      <c r="AN110" s="84">
        <f t="shared" si="227"/>
        <v>0</v>
      </c>
      <c r="AO110" s="84">
        <f t="shared" si="228"/>
        <v>0</v>
      </c>
      <c r="AP110" s="84">
        <f t="shared" si="229"/>
        <v>0</v>
      </c>
      <c r="AQ110" s="84">
        <f t="shared" si="230"/>
        <v>0</v>
      </c>
      <c r="AR110" s="84">
        <f t="shared" si="231"/>
        <v>0</v>
      </c>
      <c r="AS110" s="84">
        <f t="shared" si="232"/>
        <v>0</v>
      </c>
      <c r="AT110" s="84">
        <f t="shared" si="233"/>
        <v>0</v>
      </c>
      <c r="AU110" s="84">
        <f t="shared" si="234"/>
        <v>0</v>
      </c>
      <c r="AV110" s="84">
        <f t="shared" si="235"/>
        <v>0</v>
      </c>
      <c r="AW110" s="84">
        <f t="shared" si="236"/>
        <v>0</v>
      </c>
      <c r="AX110" s="84">
        <f t="shared" si="237"/>
        <v>0</v>
      </c>
      <c r="AY110" s="84">
        <f t="shared" si="238"/>
        <v>0</v>
      </c>
      <c r="AZ110" s="84">
        <f t="shared" si="239"/>
        <v>0</v>
      </c>
      <c r="BA110" s="84">
        <f t="shared" si="240"/>
        <v>0</v>
      </c>
      <c r="BB110" s="84">
        <f t="shared" si="241"/>
        <v>0</v>
      </c>
      <c r="BC110" s="84">
        <f t="shared" si="242"/>
        <v>0</v>
      </c>
      <c r="BD110" s="84">
        <f t="shared" si="243"/>
        <v>0</v>
      </c>
      <c r="BE110" s="84">
        <f t="shared" si="244"/>
        <v>0</v>
      </c>
      <c r="BF110" s="84">
        <f t="shared" si="245"/>
        <v>0</v>
      </c>
      <c r="BG110" s="84">
        <f t="shared" si="246"/>
        <v>0</v>
      </c>
      <c r="BH110" s="84">
        <f t="shared" si="247"/>
        <v>0</v>
      </c>
      <c r="BI110" s="84">
        <f t="shared" si="248"/>
        <v>0</v>
      </c>
      <c r="BJ110" s="84">
        <f t="shared" si="249"/>
        <v>0</v>
      </c>
      <c r="BK110" s="84">
        <f t="shared" si="250"/>
        <v>0</v>
      </c>
      <c r="BL110" s="84">
        <f t="shared" si="251"/>
        <v>0</v>
      </c>
      <c r="BM110" s="84">
        <f t="shared" si="252"/>
        <v>0</v>
      </c>
      <c r="BN110" s="84">
        <f t="shared" si="253"/>
        <v>0</v>
      </c>
      <c r="BO110" s="84">
        <f t="shared" si="254"/>
        <v>0</v>
      </c>
      <c r="BP110" s="84">
        <f t="shared" si="255"/>
        <v>0</v>
      </c>
      <c r="BQ110" s="84">
        <f t="shared" si="256"/>
        <v>0</v>
      </c>
      <c r="BR110" s="84">
        <f t="shared" si="257"/>
        <v>0</v>
      </c>
      <c r="BS110" s="84">
        <f t="shared" si="258"/>
        <v>0</v>
      </c>
      <c r="BT110" s="84">
        <f t="shared" si="259"/>
        <v>0</v>
      </c>
      <c r="BU110" s="84">
        <f t="shared" si="260"/>
        <v>0</v>
      </c>
      <c r="BV110" s="84">
        <f t="shared" si="261"/>
        <v>0</v>
      </c>
      <c r="BW110" s="84">
        <f t="shared" si="262"/>
        <v>0</v>
      </c>
      <c r="BX110" s="84">
        <f t="shared" si="263"/>
        <v>0</v>
      </c>
      <c r="BY110" s="84">
        <f t="shared" si="264"/>
        <v>0</v>
      </c>
      <c r="BZ110" s="84">
        <f t="shared" si="265"/>
        <v>0</v>
      </c>
      <c r="CA110" s="84">
        <f t="shared" si="266"/>
        <v>0</v>
      </c>
      <c r="CB110" s="84">
        <f t="shared" si="267"/>
        <v>0</v>
      </c>
      <c r="CC110" s="84">
        <f t="shared" si="268"/>
        <v>0</v>
      </c>
      <c r="CD110" s="84">
        <f t="shared" si="269"/>
        <v>0</v>
      </c>
      <c r="CE110" s="84">
        <f t="shared" si="270"/>
        <v>0</v>
      </c>
      <c r="CF110" s="84">
        <f t="shared" si="271"/>
        <v>0</v>
      </c>
      <c r="CG110" s="84">
        <f t="shared" si="272"/>
        <v>0</v>
      </c>
      <c r="CH110" s="84">
        <f t="shared" si="273"/>
        <v>0</v>
      </c>
      <c r="CI110" s="84">
        <f t="shared" si="274"/>
        <v>0</v>
      </c>
      <c r="CJ110" s="84">
        <f t="shared" si="275"/>
        <v>0</v>
      </c>
      <c r="CK110" s="84">
        <f t="shared" si="276"/>
        <v>0</v>
      </c>
      <c r="CL110" s="84">
        <f t="shared" si="277"/>
        <v>0</v>
      </c>
      <c r="CM110" s="84">
        <f t="shared" si="278"/>
        <v>0</v>
      </c>
      <c r="CN110" s="84">
        <f t="shared" si="279"/>
        <v>0</v>
      </c>
      <c r="CO110" s="84">
        <f t="shared" si="280"/>
        <v>0</v>
      </c>
      <c r="CP110" s="84">
        <f t="shared" si="281"/>
        <v>0</v>
      </c>
      <c r="CQ110" s="84">
        <f t="shared" si="282"/>
        <v>0</v>
      </c>
      <c r="CR110" s="84">
        <f t="shared" si="283"/>
        <v>0</v>
      </c>
      <c r="CS110" s="84">
        <f t="shared" si="284"/>
        <v>0</v>
      </c>
      <c r="CT110" s="84">
        <f t="shared" si="285"/>
        <v>0</v>
      </c>
      <c r="CU110" s="84">
        <f t="shared" si="286"/>
        <v>0</v>
      </c>
      <c r="CV110" s="84">
        <f t="shared" si="287"/>
        <v>0</v>
      </c>
      <c r="CW110" s="84">
        <f t="shared" si="288"/>
        <v>0</v>
      </c>
      <c r="CX110" s="84">
        <f t="shared" si="289"/>
        <v>0</v>
      </c>
    </row>
    <row r="111" spans="1:102" ht="14.25">
      <c r="A111" s="78">
        <f t="shared" si="290"/>
        <v>100</v>
      </c>
      <c r="B111" s="79"/>
      <c r="C111" s="80"/>
      <c r="D111" s="81"/>
      <c r="E111" s="82"/>
      <c r="F111" s="83"/>
      <c r="G111" s="84">
        <f t="shared" si="194"/>
        <v>0</v>
      </c>
      <c r="H111" s="84">
        <f t="shared" si="195"/>
        <v>0</v>
      </c>
      <c r="I111" s="84">
        <f t="shared" si="196"/>
        <v>0</v>
      </c>
      <c r="J111" s="84">
        <f t="shared" si="197"/>
        <v>0</v>
      </c>
      <c r="K111" s="84">
        <f t="shared" si="198"/>
        <v>0</v>
      </c>
      <c r="L111" s="84">
        <f t="shared" si="199"/>
        <v>0</v>
      </c>
      <c r="M111" s="84">
        <f t="shared" si="200"/>
        <v>0</v>
      </c>
      <c r="N111" s="84">
        <f t="shared" si="201"/>
        <v>0</v>
      </c>
      <c r="O111" s="84">
        <f t="shared" si="202"/>
        <v>0</v>
      </c>
      <c r="P111" s="84">
        <f t="shared" si="203"/>
        <v>0</v>
      </c>
      <c r="Q111" s="84">
        <f t="shared" si="204"/>
        <v>0</v>
      </c>
      <c r="R111" s="84">
        <f t="shared" si="205"/>
        <v>0</v>
      </c>
      <c r="S111" s="84">
        <f t="shared" si="206"/>
        <v>0</v>
      </c>
      <c r="T111" s="84">
        <f t="shared" si="207"/>
        <v>0</v>
      </c>
      <c r="U111" s="84">
        <f t="shared" si="208"/>
        <v>0</v>
      </c>
      <c r="V111" s="84">
        <f t="shared" si="209"/>
        <v>0</v>
      </c>
      <c r="W111" s="84">
        <f t="shared" si="210"/>
        <v>0</v>
      </c>
      <c r="X111" s="84">
        <f t="shared" si="211"/>
        <v>0</v>
      </c>
      <c r="Y111" s="84">
        <f t="shared" si="212"/>
        <v>0</v>
      </c>
      <c r="Z111" s="84">
        <f t="shared" si="213"/>
        <v>0</v>
      </c>
      <c r="AA111" s="84">
        <f t="shared" si="214"/>
        <v>0</v>
      </c>
      <c r="AB111" s="84">
        <f t="shared" si="215"/>
        <v>0</v>
      </c>
      <c r="AC111" s="84">
        <f t="shared" si="216"/>
        <v>0</v>
      </c>
      <c r="AD111" s="84">
        <f t="shared" si="217"/>
        <v>0</v>
      </c>
      <c r="AE111" s="84">
        <f t="shared" si="218"/>
        <v>0</v>
      </c>
      <c r="AF111" s="84">
        <f t="shared" si="219"/>
        <v>0</v>
      </c>
      <c r="AG111" s="84">
        <f t="shared" si="220"/>
        <v>0</v>
      </c>
      <c r="AH111" s="84">
        <f t="shared" si="221"/>
        <v>0</v>
      </c>
      <c r="AI111" s="84">
        <f t="shared" si="222"/>
        <v>0</v>
      </c>
      <c r="AJ111" s="84">
        <f t="shared" si="223"/>
        <v>0</v>
      </c>
      <c r="AK111" s="84">
        <f t="shared" si="224"/>
        <v>0</v>
      </c>
      <c r="AL111" s="84">
        <f t="shared" si="225"/>
        <v>0</v>
      </c>
      <c r="AM111" s="84">
        <f t="shared" si="226"/>
        <v>0</v>
      </c>
      <c r="AN111" s="84">
        <f t="shared" si="227"/>
        <v>0</v>
      </c>
      <c r="AO111" s="84">
        <f t="shared" si="228"/>
        <v>0</v>
      </c>
      <c r="AP111" s="84">
        <f t="shared" si="229"/>
        <v>0</v>
      </c>
      <c r="AQ111" s="84">
        <f t="shared" si="230"/>
        <v>0</v>
      </c>
      <c r="AR111" s="84">
        <f t="shared" si="231"/>
        <v>0</v>
      </c>
      <c r="AS111" s="84">
        <f t="shared" si="232"/>
        <v>0</v>
      </c>
      <c r="AT111" s="84">
        <f t="shared" si="233"/>
        <v>0</v>
      </c>
      <c r="AU111" s="84">
        <f t="shared" si="234"/>
        <v>0</v>
      </c>
      <c r="AV111" s="84">
        <f t="shared" si="235"/>
        <v>0</v>
      </c>
      <c r="AW111" s="84">
        <f t="shared" si="236"/>
        <v>0</v>
      </c>
      <c r="AX111" s="84">
        <f t="shared" si="237"/>
        <v>0</v>
      </c>
      <c r="AY111" s="84">
        <f t="shared" si="238"/>
        <v>0</v>
      </c>
      <c r="AZ111" s="84">
        <f t="shared" si="239"/>
        <v>0</v>
      </c>
      <c r="BA111" s="84">
        <f t="shared" si="240"/>
        <v>0</v>
      </c>
      <c r="BB111" s="84">
        <f t="shared" si="241"/>
        <v>0</v>
      </c>
      <c r="BC111" s="84">
        <f t="shared" si="242"/>
        <v>0</v>
      </c>
      <c r="BD111" s="84">
        <f t="shared" si="243"/>
        <v>0</v>
      </c>
      <c r="BE111" s="84">
        <f t="shared" si="244"/>
        <v>0</v>
      </c>
      <c r="BF111" s="84">
        <f t="shared" si="245"/>
        <v>0</v>
      </c>
      <c r="BG111" s="84">
        <f t="shared" si="246"/>
        <v>0</v>
      </c>
      <c r="BH111" s="84">
        <f t="shared" si="247"/>
        <v>0</v>
      </c>
      <c r="BI111" s="84">
        <f t="shared" si="248"/>
        <v>0</v>
      </c>
      <c r="BJ111" s="84">
        <f t="shared" si="249"/>
        <v>0</v>
      </c>
      <c r="BK111" s="84">
        <f t="shared" si="250"/>
        <v>0</v>
      </c>
      <c r="BL111" s="84">
        <f t="shared" si="251"/>
        <v>0</v>
      </c>
      <c r="BM111" s="84">
        <f t="shared" si="252"/>
        <v>0</v>
      </c>
      <c r="BN111" s="84">
        <f t="shared" si="253"/>
        <v>0</v>
      </c>
      <c r="BO111" s="84">
        <f t="shared" si="254"/>
        <v>0</v>
      </c>
      <c r="BP111" s="84">
        <f t="shared" si="255"/>
        <v>0</v>
      </c>
      <c r="BQ111" s="84">
        <f t="shared" si="256"/>
        <v>0</v>
      </c>
      <c r="BR111" s="84">
        <f t="shared" si="257"/>
        <v>0</v>
      </c>
      <c r="BS111" s="84">
        <f t="shared" si="258"/>
        <v>0</v>
      </c>
      <c r="BT111" s="84">
        <f t="shared" si="259"/>
        <v>0</v>
      </c>
      <c r="BU111" s="84">
        <f t="shared" si="260"/>
        <v>0</v>
      </c>
      <c r="BV111" s="84">
        <f t="shared" si="261"/>
        <v>0</v>
      </c>
      <c r="BW111" s="84">
        <f t="shared" si="262"/>
        <v>0</v>
      </c>
      <c r="BX111" s="84">
        <f t="shared" si="263"/>
        <v>0</v>
      </c>
      <c r="BY111" s="84">
        <f t="shared" si="264"/>
        <v>0</v>
      </c>
      <c r="BZ111" s="84">
        <f t="shared" si="265"/>
        <v>0</v>
      </c>
      <c r="CA111" s="84">
        <f t="shared" si="266"/>
        <v>0</v>
      </c>
      <c r="CB111" s="84">
        <f t="shared" si="267"/>
        <v>0</v>
      </c>
      <c r="CC111" s="84">
        <f t="shared" si="268"/>
        <v>0</v>
      </c>
      <c r="CD111" s="84">
        <f t="shared" si="269"/>
        <v>0</v>
      </c>
      <c r="CE111" s="84">
        <f t="shared" si="270"/>
        <v>0</v>
      </c>
      <c r="CF111" s="84">
        <f t="shared" si="271"/>
        <v>0</v>
      </c>
      <c r="CG111" s="84">
        <f t="shared" si="272"/>
        <v>0</v>
      </c>
      <c r="CH111" s="84">
        <f t="shared" si="273"/>
        <v>0</v>
      </c>
      <c r="CI111" s="84">
        <f t="shared" si="274"/>
        <v>0</v>
      </c>
      <c r="CJ111" s="84">
        <f t="shared" si="275"/>
        <v>0</v>
      </c>
      <c r="CK111" s="84">
        <f t="shared" si="276"/>
        <v>0</v>
      </c>
      <c r="CL111" s="84">
        <f t="shared" si="277"/>
        <v>0</v>
      </c>
      <c r="CM111" s="84">
        <f t="shared" si="278"/>
        <v>0</v>
      </c>
      <c r="CN111" s="84">
        <f t="shared" si="279"/>
        <v>0</v>
      </c>
      <c r="CO111" s="84">
        <f t="shared" si="280"/>
        <v>0</v>
      </c>
      <c r="CP111" s="84">
        <f t="shared" si="281"/>
        <v>0</v>
      </c>
      <c r="CQ111" s="84">
        <f t="shared" si="282"/>
        <v>0</v>
      </c>
      <c r="CR111" s="84">
        <f t="shared" si="283"/>
        <v>0</v>
      </c>
      <c r="CS111" s="84">
        <f t="shared" si="284"/>
        <v>0</v>
      </c>
      <c r="CT111" s="84">
        <f t="shared" si="285"/>
        <v>0</v>
      </c>
      <c r="CU111" s="84">
        <f t="shared" si="286"/>
        <v>0</v>
      </c>
      <c r="CV111" s="84">
        <f t="shared" si="287"/>
        <v>0</v>
      </c>
      <c r="CW111" s="84">
        <f t="shared" si="288"/>
        <v>0</v>
      </c>
      <c r="CX111" s="84">
        <f t="shared" si="289"/>
        <v>0</v>
      </c>
    </row>
    <row r="112" spans="1:102" ht="14.25">
      <c r="A112" s="78">
        <f t="shared" si="290"/>
        <v>101</v>
      </c>
      <c r="B112" s="79"/>
      <c r="C112" s="80"/>
      <c r="D112" s="81"/>
      <c r="E112" s="82"/>
      <c r="F112" s="83"/>
      <c r="G112" s="84">
        <f t="shared" si="194"/>
        <v>0</v>
      </c>
      <c r="H112" s="84">
        <f t="shared" si="195"/>
        <v>0</v>
      </c>
      <c r="I112" s="84">
        <f t="shared" si="196"/>
        <v>0</v>
      </c>
      <c r="J112" s="84">
        <f t="shared" si="197"/>
        <v>0</v>
      </c>
      <c r="K112" s="84">
        <f t="shared" si="198"/>
        <v>0</v>
      </c>
      <c r="L112" s="84">
        <f t="shared" si="199"/>
        <v>0</v>
      </c>
      <c r="M112" s="84">
        <f t="shared" si="200"/>
        <v>0</v>
      </c>
      <c r="N112" s="84">
        <f t="shared" si="201"/>
        <v>0</v>
      </c>
      <c r="O112" s="84">
        <f t="shared" si="202"/>
        <v>0</v>
      </c>
      <c r="P112" s="84">
        <f t="shared" si="203"/>
        <v>0</v>
      </c>
      <c r="Q112" s="84">
        <f t="shared" si="204"/>
        <v>0</v>
      </c>
      <c r="R112" s="84">
        <f t="shared" si="205"/>
        <v>0</v>
      </c>
      <c r="S112" s="84">
        <f t="shared" si="206"/>
        <v>0</v>
      </c>
      <c r="T112" s="84">
        <f t="shared" si="207"/>
        <v>0</v>
      </c>
      <c r="U112" s="84">
        <f t="shared" si="208"/>
        <v>0</v>
      </c>
      <c r="V112" s="84">
        <f t="shared" si="209"/>
        <v>0</v>
      </c>
      <c r="W112" s="84">
        <f t="shared" si="210"/>
        <v>0</v>
      </c>
      <c r="X112" s="84">
        <f t="shared" si="211"/>
        <v>0</v>
      </c>
      <c r="Y112" s="84">
        <f t="shared" si="212"/>
        <v>0</v>
      </c>
      <c r="Z112" s="84">
        <f t="shared" si="213"/>
        <v>0</v>
      </c>
      <c r="AA112" s="84">
        <f t="shared" si="214"/>
        <v>0</v>
      </c>
      <c r="AB112" s="84">
        <f t="shared" si="215"/>
        <v>0</v>
      </c>
      <c r="AC112" s="84">
        <f t="shared" si="216"/>
        <v>0</v>
      </c>
      <c r="AD112" s="84">
        <f t="shared" si="217"/>
        <v>0</v>
      </c>
      <c r="AE112" s="84">
        <f t="shared" si="218"/>
        <v>0</v>
      </c>
      <c r="AF112" s="84">
        <f t="shared" si="219"/>
        <v>0</v>
      </c>
      <c r="AG112" s="84">
        <f t="shared" si="220"/>
        <v>0</v>
      </c>
      <c r="AH112" s="84">
        <f t="shared" si="221"/>
        <v>0</v>
      </c>
      <c r="AI112" s="84">
        <f t="shared" si="222"/>
        <v>0</v>
      </c>
      <c r="AJ112" s="84">
        <f t="shared" si="223"/>
        <v>0</v>
      </c>
      <c r="AK112" s="84">
        <f t="shared" si="224"/>
        <v>0</v>
      </c>
      <c r="AL112" s="84">
        <f t="shared" si="225"/>
        <v>0</v>
      </c>
      <c r="AM112" s="84">
        <f t="shared" si="226"/>
        <v>0</v>
      </c>
      <c r="AN112" s="84">
        <f t="shared" si="227"/>
        <v>0</v>
      </c>
      <c r="AO112" s="84">
        <f t="shared" si="228"/>
        <v>0</v>
      </c>
      <c r="AP112" s="84">
        <f t="shared" si="229"/>
        <v>0</v>
      </c>
      <c r="AQ112" s="84">
        <f t="shared" si="230"/>
        <v>0</v>
      </c>
      <c r="AR112" s="84">
        <f t="shared" si="231"/>
        <v>0</v>
      </c>
      <c r="AS112" s="84">
        <f t="shared" si="232"/>
        <v>0</v>
      </c>
      <c r="AT112" s="84">
        <f t="shared" si="233"/>
        <v>0</v>
      </c>
      <c r="AU112" s="84">
        <f t="shared" si="234"/>
        <v>0</v>
      </c>
      <c r="AV112" s="84">
        <f t="shared" si="235"/>
        <v>0</v>
      </c>
      <c r="AW112" s="84">
        <f t="shared" si="236"/>
        <v>0</v>
      </c>
      <c r="AX112" s="84">
        <f t="shared" si="237"/>
        <v>0</v>
      </c>
      <c r="AY112" s="84">
        <f t="shared" si="238"/>
        <v>0</v>
      </c>
      <c r="AZ112" s="84">
        <f t="shared" si="239"/>
        <v>0</v>
      </c>
      <c r="BA112" s="84">
        <f t="shared" si="240"/>
        <v>0</v>
      </c>
      <c r="BB112" s="84">
        <f t="shared" si="241"/>
        <v>0</v>
      </c>
      <c r="BC112" s="84">
        <f t="shared" si="242"/>
        <v>0</v>
      </c>
      <c r="BD112" s="84">
        <f t="shared" si="243"/>
        <v>0</v>
      </c>
      <c r="BE112" s="84">
        <f t="shared" si="244"/>
        <v>0</v>
      </c>
      <c r="BF112" s="84">
        <f t="shared" si="245"/>
        <v>0</v>
      </c>
      <c r="BG112" s="84">
        <f t="shared" si="246"/>
        <v>0</v>
      </c>
      <c r="BH112" s="84">
        <f t="shared" si="247"/>
        <v>0</v>
      </c>
      <c r="BI112" s="84">
        <f t="shared" si="248"/>
        <v>0</v>
      </c>
      <c r="BJ112" s="84">
        <f t="shared" si="249"/>
        <v>0</v>
      </c>
      <c r="BK112" s="84">
        <f t="shared" si="250"/>
        <v>0</v>
      </c>
      <c r="BL112" s="84">
        <f t="shared" si="251"/>
        <v>0</v>
      </c>
      <c r="BM112" s="84">
        <f t="shared" si="252"/>
        <v>0</v>
      </c>
      <c r="BN112" s="84">
        <f t="shared" si="253"/>
        <v>0</v>
      </c>
      <c r="BO112" s="84">
        <f t="shared" si="254"/>
        <v>0</v>
      </c>
      <c r="BP112" s="84">
        <f t="shared" si="255"/>
        <v>0</v>
      </c>
      <c r="BQ112" s="84">
        <f t="shared" si="256"/>
        <v>0</v>
      </c>
      <c r="BR112" s="84">
        <f t="shared" si="257"/>
        <v>0</v>
      </c>
      <c r="BS112" s="84">
        <f t="shared" si="258"/>
        <v>0</v>
      </c>
      <c r="BT112" s="84">
        <f t="shared" si="259"/>
        <v>0</v>
      </c>
      <c r="BU112" s="84">
        <f t="shared" si="260"/>
        <v>0</v>
      </c>
      <c r="BV112" s="84">
        <f t="shared" si="261"/>
        <v>0</v>
      </c>
      <c r="BW112" s="84">
        <f t="shared" si="262"/>
        <v>0</v>
      </c>
      <c r="BX112" s="84">
        <f t="shared" si="263"/>
        <v>0</v>
      </c>
      <c r="BY112" s="84">
        <f t="shared" si="264"/>
        <v>0</v>
      </c>
      <c r="BZ112" s="84">
        <f t="shared" si="265"/>
        <v>0</v>
      </c>
      <c r="CA112" s="84">
        <f t="shared" si="266"/>
        <v>0</v>
      </c>
      <c r="CB112" s="84">
        <f t="shared" si="267"/>
        <v>0</v>
      </c>
      <c r="CC112" s="84">
        <f t="shared" si="268"/>
        <v>0</v>
      </c>
      <c r="CD112" s="84">
        <f t="shared" si="269"/>
        <v>0</v>
      </c>
      <c r="CE112" s="84">
        <f t="shared" si="270"/>
        <v>0</v>
      </c>
      <c r="CF112" s="84">
        <f t="shared" si="271"/>
        <v>0</v>
      </c>
      <c r="CG112" s="84">
        <f t="shared" si="272"/>
        <v>0</v>
      </c>
      <c r="CH112" s="84">
        <f t="shared" si="273"/>
        <v>0</v>
      </c>
      <c r="CI112" s="84">
        <f t="shared" si="274"/>
        <v>0</v>
      </c>
      <c r="CJ112" s="84">
        <f t="shared" si="275"/>
        <v>0</v>
      </c>
      <c r="CK112" s="84">
        <f t="shared" si="276"/>
        <v>0</v>
      </c>
      <c r="CL112" s="84">
        <f t="shared" si="277"/>
        <v>0</v>
      </c>
      <c r="CM112" s="84">
        <f t="shared" si="278"/>
        <v>0</v>
      </c>
      <c r="CN112" s="84">
        <f t="shared" si="279"/>
        <v>0</v>
      </c>
      <c r="CO112" s="84">
        <f t="shared" si="280"/>
        <v>0</v>
      </c>
      <c r="CP112" s="84">
        <f t="shared" si="281"/>
        <v>0</v>
      </c>
      <c r="CQ112" s="84">
        <f t="shared" si="282"/>
        <v>0</v>
      </c>
      <c r="CR112" s="84">
        <f t="shared" si="283"/>
        <v>0</v>
      </c>
      <c r="CS112" s="84">
        <f t="shared" si="284"/>
        <v>0</v>
      </c>
      <c r="CT112" s="84">
        <f t="shared" si="285"/>
        <v>0</v>
      </c>
      <c r="CU112" s="84">
        <f t="shared" si="286"/>
        <v>0</v>
      </c>
      <c r="CV112" s="84">
        <f t="shared" si="287"/>
        <v>0</v>
      </c>
      <c r="CW112" s="84">
        <f t="shared" si="288"/>
        <v>0</v>
      </c>
      <c r="CX112" s="84">
        <f t="shared" si="289"/>
        <v>0</v>
      </c>
    </row>
    <row r="113" spans="1:102" ht="14.25">
      <c r="A113" s="78">
        <f t="shared" si="290"/>
        <v>102</v>
      </c>
      <c r="B113" s="79"/>
      <c r="C113" s="80"/>
      <c r="D113" s="81"/>
      <c r="E113" s="82"/>
      <c r="F113" s="83"/>
      <c r="G113" s="84">
        <f t="shared" si="194"/>
        <v>0</v>
      </c>
      <c r="H113" s="84">
        <f t="shared" si="195"/>
        <v>0</v>
      </c>
      <c r="I113" s="84">
        <f t="shared" si="196"/>
        <v>0</v>
      </c>
      <c r="J113" s="84">
        <f t="shared" si="197"/>
        <v>0</v>
      </c>
      <c r="K113" s="84">
        <f t="shared" si="198"/>
        <v>0</v>
      </c>
      <c r="L113" s="84">
        <f t="shared" si="199"/>
        <v>0</v>
      </c>
      <c r="M113" s="84">
        <f t="shared" si="200"/>
        <v>0</v>
      </c>
      <c r="N113" s="84">
        <f t="shared" si="201"/>
        <v>0</v>
      </c>
      <c r="O113" s="84">
        <f t="shared" si="202"/>
        <v>0</v>
      </c>
      <c r="P113" s="84">
        <f t="shared" si="203"/>
        <v>0</v>
      </c>
      <c r="Q113" s="84">
        <f t="shared" si="204"/>
        <v>0</v>
      </c>
      <c r="R113" s="84">
        <f t="shared" si="205"/>
        <v>0</v>
      </c>
      <c r="S113" s="84">
        <f t="shared" si="206"/>
        <v>0</v>
      </c>
      <c r="T113" s="84">
        <f t="shared" si="207"/>
        <v>0</v>
      </c>
      <c r="U113" s="84">
        <f t="shared" si="208"/>
        <v>0</v>
      </c>
      <c r="V113" s="84">
        <f t="shared" si="209"/>
        <v>0</v>
      </c>
      <c r="W113" s="84">
        <f t="shared" si="210"/>
        <v>0</v>
      </c>
      <c r="X113" s="84">
        <f t="shared" si="211"/>
        <v>0</v>
      </c>
      <c r="Y113" s="84">
        <f t="shared" si="212"/>
        <v>0</v>
      </c>
      <c r="Z113" s="84">
        <f t="shared" si="213"/>
        <v>0</v>
      </c>
      <c r="AA113" s="84">
        <f t="shared" si="214"/>
        <v>0</v>
      </c>
      <c r="AB113" s="84">
        <f t="shared" si="215"/>
        <v>0</v>
      </c>
      <c r="AC113" s="84">
        <f t="shared" si="216"/>
        <v>0</v>
      </c>
      <c r="AD113" s="84">
        <f t="shared" si="217"/>
        <v>0</v>
      </c>
      <c r="AE113" s="84">
        <f t="shared" si="218"/>
        <v>0</v>
      </c>
      <c r="AF113" s="84">
        <f t="shared" si="219"/>
        <v>0</v>
      </c>
      <c r="AG113" s="84">
        <f t="shared" si="220"/>
        <v>0</v>
      </c>
      <c r="AH113" s="84">
        <f t="shared" si="221"/>
        <v>0</v>
      </c>
      <c r="AI113" s="84">
        <f t="shared" si="222"/>
        <v>0</v>
      </c>
      <c r="AJ113" s="84">
        <f t="shared" si="223"/>
        <v>0</v>
      </c>
      <c r="AK113" s="84">
        <f t="shared" si="224"/>
        <v>0</v>
      </c>
      <c r="AL113" s="84">
        <f t="shared" si="225"/>
        <v>0</v>
      </c>
      <c r="AM113" s="84">
        <f t="shared" si="226"/>
        <v>0</v>
      </c>
      <c r="AN113" s="84">
        <f t="shared" si="227"/>
        <v>0</v>
      </c>
      <c r="AO113" s="84">
        <f t="shared" si="228"/>
        <v>0</v>
      </c>
      <c r="AP113" s="84">
        <f t="shared" si="229"/>
        <v>0</v>
      </c>
      <c r="AQ113" s="84">
        <f t="shared" si="230"/>
        <v>0</v>
      </c>
      <c r="AR113" s="84">
        <f t="shared" si="231"/>
        <v>0</v>
      </c>
      <c r="AS113" s="84">
        <f t="shared" si="232"/>
        <v>0</v>
      </c>
      <c r="AT113" s="84">
        <f t="shared" si="233"/>
        <v>0</v>
      </c>
      <c r="AU113" s="84">
        <f t="shared" si="234"/>
        <v>0</v>
      </c>
      <c r="AV113" s="84">
        <f t="shared" si="235"/>
        <v>0</v>
      </c>
      <c r="AW113" s="84">
        <f t="shared" si="236"/>
        <v>0</v>
      </c>
      <c r="AX113" s="84">
        <f t="shared" si="237"/>
        <v>0</v>
      </c>
      <c r="AY113" s="84">
        <f t="shared" si="238"/>
        <v>0</v>
      </c>
      <c r="AZ113" s="84">
        <f t="shared" si="239"/>
        <v>0</v>
      </c>
      <c r="BA113" s="84">
        <f t="shared" si="240"/>
        <v>0</v>
      </c>
      <c r="BB113" s="84">
        <f t="shared" si="241"/>
        <v>0</v>
      </c>
      <c r="BC113" s="84">
        <f t="shared" si="242"/>
        <v>0</v>
      </c>
      <c r="BD113" s="84">
        <f t="shared" si="243"/>
        <v>0</v>
      </c>
      <c r="BE113" s="84">
        <f t="shared" si="244"/>
        <v>0</v>
      </c>
      <c r="BF113" s="84">
        <f t="shared" si="245"/>
        <v>0</v>
      </c>
      <c r="BG113" s="84">
        <f t="shared" si="246"/>
        <v>0</v>
      </c>
      <c r="BH113" s="84">
        <f t="shared" si="247"/>
        <v>0</v>
      </c>
      <c r="BI113" s="84">
        <f t="shared" si="248"/>
        <v>0</v>
      </c>
      <c r="BJ113" s="84">
        <f t="shared" si="249"/>
        <v>0</v>
      </c>
      <c r="BK113" s="84">
        <f t="shared" si="250"/>
        <v>0</v>
      </c>
      <c r="BL113" s="84">
        <f t="shared" si="251"/>
        <v>0</v>
      </c>
      <c r="BM113" s="84">
        <f t="shared" si="252"/>
        <v>0</v>
      </c>
      <c r="BN113" s="84">
        <f t="shared" si="253"/>
        <v>0</v>
      </c>
      <c r="BO113" s="84">
        <f t="shared" si="254"/>
        <v>0</v>
      </c>
      <c r="BP113" s="84">
        <f t="shared" si="255"/>
        <v>0</v>
      </c>
      <c r="BQ113" s="84">
        <f t="shared" si="256"/>
        <v>0</v>
      </c>
      <c r="BR113" s="84">
        <f t="shared" si="257"/>
        <v>0</v>
      </c>
      <c r="BS113" s="84">
        <f t="shared" si="258"/>
        <v>0</v>
      </c>
      <c r="BT113" s="84">
        <f t="shared" si="259"/>
        <v>0</v>
      </c>
      <c r="BU113" s="84">
        <f t="shared" si="260"/>
        <v>0</v>
      </c>
      <c r="BV113" s="84">
        <f t="shared" si="261"/>
        <v>0</v>
      </c>
      <c r="BW113" s="84">
        <f t="shared" si="262"/>
        <v>0</v>
      </c>
      <c r="BX113" s="84">
        <f t="shared" si="263"/>
        <v>0</v>
      </c>
      <c r="BY113" s="84">
        <f t="shared" si="264"/>
        <v>0</v>
      </c>
      <c r="BZ113" s="84">
        <f t="shared" si="265"/>
        <v>0</v>
      </c>
      <c r="CA113" s="84">
        <f t="shared" si="266"/>
        <v>0</v>
      </c>
      <c r="CB113" s="84">
        <f t="shared" si="267"/>
        <v>0</v>
      </c>
      <c r="CC113" s="84">
        <f t="shared" si="268"/>
        <v>0</v>
      </c>
      <c r="CD113" s="84">
        <f t="shared" si="269"/>
        <v>0</v>
      </c>
      <c r="CE113" s="84">
        <f t="shared" si="270"/>
        <v>0</v>
      </c>
      <c r="CF113" s="84">
        <f t="shared" si="271"/>
        <v>0</v>
      </c>
      <c r="CG113" s="84">
        <f t="shared" si="272"/>
        <v>0</v>
      </c>
      <c r="CH113" s="84">
        <f t="shared" si="273"/>
        <v>0</v>
      </c>
      <c r="CI113" s="84">
        <f t="shared" si="274"/>
        <v>0</v>
      </c>
      <c r="CJ113" s="84">
        <f t="shared" si="275"/>
        <v>0</v>
      </c>
      <c r="CK113" s="84">
        <f t="shared" si="276"/>
        <v>0</v>
      </c>
      <c r="CL113" s="84">
        <f t="shared" si="277"/>
        <v>0</v>
      </c>
      <c r="CM113" s="84">
        <f t="shared" si="278"/>
        <v>0</v>
      </c>
      <c r="CN113" s="84">
        <f t="shared" si="279"/>
        <v>0</v>
      </c>
      <c r="CO113" s="84">
        <f t="shared" si="280"/>
        <v>0</v>
      </c>
      <c r="CP113" s="84">
        <f t="shared" si="281"/>
        <v>0</v>
      </c>
      <c r="CQ113" s="84">
        <f t="shared" si="282"/>
        <v>0</v>
      </c>
      <c r="CR113" s="84">
        <f t="shared" si="283"/>
        <v>0</v>
      </c>
      <c r="CS113" s="84">
        <f t="shared" si="284"/>
        <v>0</v>
      </c>
      <c r="CT113" s="84">
        <f t="shared" si="285"/>
        <v>0</v>
      </c>
      <c r="CU113" s="84">
        <f t="shared" si="286"/>
        <v>0</v>
      </c>
      <c r="CV113" s="84">
        <f t="shared" si="287"/>
        <v>0</v>
      </c>
      <c r="CW113" s="84">
        <f t="shared" si="288"/>
        <v>0</v>
      </c>
      <c r="CX113" s="84">
        <f t="shared" si="289"/>
        <v>0</v>
      </c>
    </row>
    <row r="114" spans="1:102" ht="14.25">
      <c r="A114" s="78">
        <f t="shared" si="290"/>
        <v>103</v>
      </c>
      <c r="B114" s="79"/>
      <c r="C114" s="80"/>
      <c r="D114" s="81"/>
      <c r="E114" s="82"/>
      <c r="F114" s="83"/>
      <c r="G114" s="84">
        <f t="shared" si="194"/>
        <v>0</v>
      </c>
      <c r="H114" s="84">
        <f t="shared" si="195"/>
        <v>0</v>
      </c>
      <c r="I114" s="84">
        <f t="shared" si="196"/>
        <v>0</v>
      </c>
      <c r="J114" s="84">
        <f t="shared" si="197"/>
        <v>0</v>
      </c>
      <c r="K114" s="84">
        <f t="shared" si="198"/>
        <v>0</v>
      </c>
      <c r="L114" s="84">
        <f t="shared" si="199"/>
        <v>0</v>
      </c>
      <c r="M114" s="84">
        <f t="shared" si="200"/>
        <v>0</v>
      </c>
      <c r="N114" s="84">
        <f t="shared" si="201"/>
        <v>0</v>
      </c>
      <c r="O114" s="84">
        <f t="shared" si="202"/>
        <v>0</v>
      </c>
      <c r="P114" s="84">
        <f t="shared" si="203"/>
        <v>0</v>
      </c>
      <c r="Q114" s="84">
        <f t="shared" si="204"/>
        <v>0</v>
      </c>
      <c r="R114" s="84">
        <f t="shared" si="205"/>
        <v>0</v>
      </c>
      <c r="S114" s="84">
        <f t="shared" si="206"/>
        <v>0</v>
      </c>
      <c r="T114" s="84">
        <f t="shared" si="207"/>
        <v>0</v>
      </c>
      <c r="U114" s="84">
        <f t="shared" si="208"/>
        <v>0</v>
      </c>
      <c r="V114" s="84">
        <f t="shared" si="209"/>
        <v>0</v>
      </c>
      <c r="W114" s="84">
        <f t="shared" si="210"/>
        <v>0</v>
      </c>
      <c r="X114" s="84">
        <f t="shared" si="211"/>
        <v>0</v>
      </c>
      <c r="Y114" s="84">
        <f t="shared" si="212"/>
        <v>0</v>
      </c>
      <c r="Z114" s="84">
        <f t="shared" si="213"/>
        <v>0</v>
      </c>
      <c r="AA114" s="84">
        <f t="shared" si="214"/>
        <v>0</v>
      </c>
      <c r="AB114" s="84">
        <f t="shared" si="215"/>
        <v>0</v>
      </c>
      <c r="AC114" s="84">
        <f t="shared" si="216"/>
        <v>0</v>
      </c>
      <c r="AD114" s="84">
        <f t="shared" si="217"/>
        <v>0</v>
      </c>
      <c r="AE114" s="84">
        <f t="shared" si="218"/>
        <v>0</v>
      </c>
      <c r="AF114" s="84">
        <f t="shared" si="219"/>
        <v>0</v>
      </c>
      <c r="AG114" s="84">
        <f t="shared" si="220"/>
        <v>0</v>
      </c>
      <c r="AH114" s="84">
        <f t="shared" si="221"/>
        <v>0</v>
      </c>
      <c r="AI114" s="84">
        <f t="shared" si="222"/>
        <v>0</v>
      </c>
      <c r="AJ114" s="84">
        <f t="shared" si="223"/>
        <v>0</v>
      </c>
      <c r="AK114" s="84">
        <f t="shared" si="224"/>
        <v>0</v>
      </c>
      <c r="AL114" s="84">
        <f t="shared" si="225"/>
        <v>0</v>
      </c>
      <c r="AM114" s="84">
        <f t="shared" si="226"/>
        <v>0</v>
      </c>
      <c r="AN114" s="84">
        <f t="shared" si="227"/>
        <v>0</v>
      </c>
      <c r="AO114" s="84">
        <f t="shared" si="228"/>
        <v>0</v>
      </c>
      <c r="AP114" s="84">
        <f t="shared" si="229"/>
        <v>0</v>
      </c>
      <c r="AQ114" s="84">
        <f t="shared" si="230"/>
        <v>0</v>
      </c>
      <c r="AR114" s="84">
        <f t="shared" si="231"/>
        <v>0</v>
      </c>
      <c r="AS114" s="84">
        <f t="shared" si="232"/>
        <v>0</v>
      </c>
      <c r="AT114" s="84">
        <f t="shared" si="233"/>
        <v>0</v>
      </c>
      <c r="AU114" s="84">
        <f t="shared" si="234"/>
        <v>0</v>
      </c>
      <c r="AV114" s="84">
        <f t="shared" si="235"/>
        <v>0</v>
      </c>
      <c r="AW114" s="84">
        <f t="shared" si="236"/>
        <v>0</v>
      </c>
      <c r="AX114" s="84">
        <f t="shared" si="237"/>
        <v>0</v>
      </c>
      <c r="AY114" s="84">
        <f t="shared" si="238"/>
        <v>0</v>
      </c>
      <c r="AZ114" s="84">
        <f t="shared" si="239"/>
        <v>0</v>
      </c>
      <c r="BA114" s="84">
        <f t="shared" si="240"/>
        <v>0</v>
      </c>
      <c r="BB114" s="84">
        <f t="shared" si="241"/>
        <v>0</v>
      </c>
      <c r="BC114" s="84">
        <f t="shared" si="242"/>
        <v>0</v>
      </c>
      <c r="BD114" s="84">
        <f t="shared" si="243"/>
        <v>0</v>
      </c>
      <c r="BE114" s="84">
        <f t="shared" si="244"/>
        <v>0</v>
      </c>
      <c r="BF114" s="84">
        <f t="shared" si="245"/>
        <v>0</v>
      </c>
      <c r="BG114" s="84">
        <f t="shared" si="246"/>
        <v>0</v>
      </c>
      <c r="BH114" s="84">
        <f t="shared" si="247"/>
        <v>0</v>
      </c>
      <c r="BI114" s="84">
        <f t="shared" si="248"/>
        <v>0</v>
      </c>
      <c r="BJ114" s="84">
        <f t="shared" si="249"/>
        <v>0</v>
      </c>
      <c r="BK114" s="84">
        <f t="shared" si="250"/>
        <v>0</v>
      </c>
      <c r="BL114" s="84">
        <f t="shared" si="251"/>
        <v>0</v>
      </c>
      <c r="BM114" s="84">
        <f t="shared" si="252"/>
        <v>0</v>
      </c>
      <c r="BN114" s="84">
        <f t="shared" si="253"/>
        <v>0</v>
      </c>
      <c r="BO114" s="84">
        <f t="shared" si="254"/>
        <v>0</v>
      </c>
      <c r="BP114" s="84">
        <f t="shared" si="255"/>
        <v>0</v>
      </c>
      <c r="BQ114" s="84">
        <f t="shared" si="256"/>
        <v>0</v>
      </c>
      <c r="BR114" s="84">
        <f t="shared" si="257"/>
        <v>0</v>
      </c>
      <c r="BS114" s="84">
        <f t="shared" si="258"/>
        <v>0</v>
      </c>
      <c r="BT114" s="84">
        <f t="shared" si="259"/>
        <v>0</v>
      </c>
      <c r="BU114" s="84">
        <f t="shared" si="260"/>
        <v>0</v>
      </c>
      <c r="BV114" s="84">
        <f t="shared" si="261"/>
        <v>0</v>
      </c>
      <c r="BW114" s="84">
        <f t="shared" si="262"/>
        <v>0</v>
      </c>
      <c r="BX114" s="84">
        <f t="shared" si="263"/>
        <v>0</v>
      </c>
      <c r="BY114" s="84">
        <f t="shared" si="264"/>
        <v>0</v>
      </c>
      <c r="BZ114" s="84">
        <f t="shared" si="265"/>
        <v>0</v>
      </c>
      <c r="CA114" s="84">
        <f t="shared" si="266"/>
        <v>0</v>
      </c>
      <c r="CB114" s="84">
        <f t="shared" si="267"/>
        <v>0</v>
      </c>
      <c r="CC114" s="84">
        <f t="shared" si="268"/>
        <v>0</v>
      </c>
      <c r="CD114" s="84">
        <f t="shared" si="269"/>
        <v>0</v>
      </c>
      <c r="CE114" s="84">
        <f t="shared" si="270"/>
        <v>0</v>
      </c>
      <c r="CF114" s="84">
        <f t="shared" si="271"/>
        <v>0</v>
      </c>
      <c r="CG114" s="84">
        <f t="shared" si="272"/>
        <v>0</v>
      </c>
      <c r="CH114" s="84">
        <f t="shared" si="273"/>
        <v>0</v>
      </c>
      <c r="CI114" s="84">
        <f t="shared" si="274"/>
        <v>0</v>
      </c>
      <c r="CJ114" s="84">
        <f t="shared" si="275"/>
        <v>0</v>
      </c>
      <c r="CK114" s="84">
        <f t="shared" si="276"/>
        <v>0</v>
      </c>
      <c r="CL114" s="84">
        <f t="shared" si="277"/>
        <v>0</v>
      </c>
      <c r="CM114" s="84">
        <f t="shared" si="278"/>
        <v>0</v>
      </c>
      <c r="CN114" s="84">
        <f t="shared" si="279"/>
        <v>0</v>
      </c>
      <c r="CO114" s="84">
        <f t="shared" si="280"/>
        <v>0</v>
      </c>
      <c r="CP114" s="84">
        <f t="shared" si="281"/>
        <v>0</v>
      </c>
      <c r="CQ114" s="84">
        <f t="shared" si="282"/>
        <v>0</v>
      </c>
      <c r="CR114" s="84">
        <f t="shared" si="283"/>
        <v>0</v>
      </c>
      <c r="CS114" s="84">
        <f t="shared" si="284"/>
        <v>0</v>
      </c>
      <c r="CT114" s="84">
        <f t="shared" si="285"/>
        <v>0</v>
      </c>
      <c r="CU114" s="84">
        <f t="shared" si="286"/>
        <v>0</v>
      </c>
      <c r="CV114" s="84">
        <f t="shared" si="287"/>
        <v>0</v>
      </c>
      <c r="CW114" s="84">
        <f t="shared" si="288"/>
        <v>0</v>
      </c>
      <c r="CX114" s="84">
        <f t="shared" si="289"/>
        <v>0</v>
      </c>
    </row>
    <row r="115" spans="1:102" ht="14.25">
      <c r="A115" s="78">
        <f t="shared" si="290"/>
        <v>104</v>
      </c>
      <c r="B115" s="79"/>
      <c r="C115" s="80"/>
      <c r="D115" s="81"/>
      <c r="E115" s="82"/>
      <c r="F115" s="83"/>
      <c r="G115" s="84">
        <f t="shared" si="194"/>
        <v>0</v>
      </c>
      <c r="H115" s="84">
        <f t="shared" si="195"/>
        <v>0</v>
      </c>
      <c r="I115" s="84">
        <f t="shared" si="196"/>
        <v>0</v>
      </c>
      <c r="J115" s="84">
        <f t="shared" si="197"/>
        <v>0</v>
      </c>
      <c r="K115" s="84">
        <f t="shared" si="198"/>
        <v>0</v>
      </c>
      <c r="L115" s="84">
        <f t="shared" si="199"/>
        <v>0</v>
      </c>
      <c r="M115" s="84">
        <f t="shared" si="200"/>
        <v>0</v>
      </c>
      <c r="N115" s="84">
        <f t="shared" si="201"/>
        <v>0</v>
      </c>
      <c r="O115" s="84">
        <f t="shared" si="202"/>
        <v>0</v>
      </c>
      <c r="P115" s="84">
        <f t="shared" si="203"/>
        <v>0</v>
      </c>
      <c r="Q115" s="84">
        <f t="shared" si="204"/>
        <v>0</v>
      </c>
      <c r="R115" s="84">
        <f t="shared" si="205"/>
        <v>0</v>
      </c>
      <c r="S115" s="84">
        <f t="shared" si="206"/>
        <v>0</v>
      </c>
      <c r="T115" s="84">
        <f t="shared" si="207"/>
        <v>0</v>
      </c>
      <c r="U115" s="84">
        <f t="shared" si="208"/>
        <v>0</v>
      </c>
      <c r="V115" s="84">
        <f t="shared" si="209"/>
        <v>0</v>
      </c>
      <c r="W115" s="84">
        <f t="shared" si="210"/>
        <v>0</v>
      </c>
      <c r="X115" s="84">
        <f t="shared" si="211"/>
        <v>0</v>
      </c>
      <c r="Y115" s="84">
        <f t="shared" si="212"/>
        <v>0</v>
      </c>
      <c r="Z115" s="84">
        <f t="shared" si="213"/>
        <v>0</v>
      </c>
      <c r="AA115" s="84">
        <f t="shared" si="214"/>
        <v>0</v>
      </c>
      <c r="AB115" s="84">
        <f t="shared" si="215"/>
        <v>0</v>
      </c>
      <c r="AC115" s="84">
        <f t="shared" si="216"/>
        <v>0</v>
      </c>
      <c r="AD115" s="84">
        <f t="shared" si="217"/>
        <v>0</v>
      </c>
      <c r="AE115" s="84">
        <f t="shared" si="218"/>
        <v>0</v>
      </c>
      <c r="AF115" s="84">
        <f t="shared" si="219"/>
        <v>0</v>
      </c>
      <c r="AG115" s="84">
        <f t="shared" si="220"/>
        <v>0</v>
      </c>
      <c r="AH115" s="84">
        <f t="shared" si="221"/>
        <v>0</v>
      </c>
      <c r="AI115" s="84">
        <f t="shared" si="222"/>
        <v>0</v>
      </c>
      <c r="AJ115" s="84">
        <f t="shared" si="223"/>
        <v>0</v>
      </c>
      <c r="AK115" s="84">
        <f t="shared" si="224"/>
        <v>0</v>
      </c>
      <c r="AL115" s="84">
        <f t="shared" si="225"/>
        <v>0</v>
      </c>
      <c r="AM115" s="84">
        <f t="shared" si="226"/>
        <v>0</v>
      </c>
      <c r="AN115" s="84">
        <f t="shared" si="227"/>
        <v>0</v>
      </c>
      <c r="AO115" s="84">
        <f t="shared" si="228"/>
        <v>0</v>
      </c>
      <c r="AP115" s="84">
        <f t="shared" si="229"/>
        <v>0</v>
      </c>
      <c r="AQ115" s="84">
        <f t="shared" si="230"/>
        <v>0</v>
      </c>
      <c r="AR115" s="84">
        <f t="shared" si="231"/>
        <v>0</v>
      </c>
      <c r="AS115" s="84">
        <f t="shared" si="232"/>
        <v>0</v>
      </c>
      <c r="AT115" s="84">
        <f t="shared" si="233"/>
        <v>0</v>
      </c>
      <c r="AU115" s="84">
        <f t="shared" si="234"/>
        <v>0</v>
      </c>
      <c r="AV115" s="84">
        <f t="shared" si="235"/>
        <v>0</v>
      </c>
      <c r="AW115" s="84">
        <f t="shared" si="236"/>
        <v>0</v>
      </c>
      <c r="AX115" s="84">
        <f t="shared" si="237"/>
        <v>0</v>
      </c>
      <c r="AY115" s="84">
        <f t="shared" si="238"/>
        <v>0</v>
      </c>
      <c r="AZ115" s="84">
        <f t="shared" si="239"/>
        <v>0</v>
      </c>
      <c r="BA115" s="84">
        <f t="shared" si="240"/>
        <v>0</v>
      </c>
      <c r="BB115" s="84">
        <f t="shared" si="241"/>
        <v>0</v>
      </c>
      <c r="BC115" s="84">
        <f t="shared" si="242"/>
        <v>0</v>
      </c>
      <c r="BD115" s="84">
        <f t="shared" si="243"/>
        <v>0</v>
      </c>
      <c r="BE115" s="84">
        <f t="shared" si="244"/>
        <v>0</v>
      </c>
      <c r="BF115" s="84">
        <f t="shared" si="245"/>
        <v>0</v>
      </c>
      <c r="BG115" s="84">
        <f t="shared" si="246"/>
        <v>0</v>
      </c>
      <c r="BH115" s="84">
        <f t="shared" si="247"/>
        <v>0</v>
      </c>
      <c r="BI115" s="84">
        <f t="shared" si="248"/>
        <v>0</v>
      </c>
      <c r="BJ115" s="84">
        <f t="shared" si="249"/>
        <v>0</v>
      </c>
      <c r="BK115" s="84">
        <f t="shared" si="250"/>
        <v>0</v>
      </c>
      <c r="BL115" s="84">
        <f t="shared" si="251"/>
        <v>0</v>
      </c>
      <c r="BM115" s="84">
        <f t="shared" si="252"/>
        <v>0</v>
      </c>
      <c r="BN115" s="84">
        <f t="shared" si="253"/>
        <v>0</v>
      </c>
      <c r="BO115" s="84">
        <f t="shared" si="254"/>
        <v>0</v>
      </c>
      <c r="BP115" s="84">
        <f t="shared" si="255"/>
        <v>0</v>
      </c>
      <c r="BQ115" s="84">
        <f t="shared" si="256"/>
        <v>0</v>
      </c>
      <c r="BR115" s="84">
        <f t="shared" si="257"/>
        <v>0</v>
      </c>
      <c r="BS115" s="84">
        <f t="shared" si="258"/>
        <v>0</v>
      </c>
      <c r="BT115" s="84">
        <f t="shared" si="259"/>
        <v>0</v>
      </c>
      <c r="BU115" s="84">
        <f t="shared" si="260"/>
        <v>0</v>
      </c>
      <c r="BV115" s="84">
        <f t="shared" si="261"/>
        <v>0</v>
      </c>
      <c r="BW115" s="84">
        <f t="shared" si="262"/>
        <v>0</v>
      </c>
      <c r="BX115" s="84">
        <f t="shared" si="263"/>
        <v>0</v>
      </c>
      <c r="BY115" s="84">
        <f t="shared" si="264"/>
        <v>0</v>
      </c>
      <c r="BZ115" s="84">
        <f t="shared" si="265"/>
        <v>0</v>
      </c>
      <c r="CA115" s="84">
        <f t="shared" si="266"/>
        <v>0</v>
      </c>
      <c r="CB115" s="84">
        <f t="shared" si="267"/>
        <v>0</v>
      </c>
      <c r="CC115" s="84">
        <f t="shared" si="268"/>
        <v>0</v>
      </c>
      <c r="CD115" s="84">
        <f t="shared" si="269"/>
        <v>0</v>
      </c>
      <c r="CE115" s="84">
        <f t="shared" si="270"/>
        <v>0</v>
      </c>
      <c r="CF115" s="84">
        <f t="shared" si="271"/>
        <v>0</v>
      </c>
      <c r="CG115" s="84">
        <f t="shared" si="272"/>
        <v>0</v>
      </c>
      <c r="CH115" s="84">
        <f t="shared" si="273"/>
        <v>0</v>
      </c>
      <c r="CI115" s="84">
        <f t="shared" si="274"/>
        <v>0</v>
      </c>
      <c r="CJ115" s="84">
        <f t="shared" si="275"/>
        <v>0</v>
      </c>
      <c r="CK115" s="84">
        <f t="shared" si="276"/>
        <v>0</v>
      </c>
      <c r="CL115" s="84">
        <f t="shared" si="277"/>
        <v>0</v>
      </c>
      <c r="CM115" s="84">
        <f t="shared" si="278"/>
        <v>0</v>
      </c>
      <c r="CN115" s="84">
        <f t="shared" si="279"/>
        <v>0</v>
      </c>
      <c r="CO115" s="84">
        <f t="shared" si="280"/>
        <v>0</v>
      </c>
      <c r="CP115" s="84">
        <f t="shared" si="281"/>
        <v>0</v>
      </c>
      <c r="CQ115" s="84">
        <f t="shared" si="282"/>
        <v>0</v>
      </c>
      <c r="CR115" s="84">
        <f t="shared" si="283"/>
        <v>0</v>
      </c>
      <c r="CS115" s="84">
        <f t="shared" si="284"/>
        <v>0</v>
      </c>
      <c r="CT115" s="84">
        <f t="shared" si="285"/>
        <v>0</v>
      </c>
      <c r="CU115" s="84">
        <f t="shared" si="286"/>
        <v>0</v>
      </c>
      <c r="CV115" s="84">
        <f t="shared" si="287"/>
        <v>0</v>
      </c>
      <c r="CW115" s="84">
        <f t="shared" si="288"/>
        <v>0</v>
      </c>
      <c r="CX115" s="84">
        <f t="shared" si="289"/>
        <v>0</v>
      </c>
    </row>
    <row r="116" spans="1:102" ht="14.25">
      <c r="A116" s="78">
        <f t="shared" si="290"/>
        <v>105</v>
      </c>
      <c r="B116" s="79"/>
      <c r="C116" s="80"/>
      <c r="D116" s="81"/>
      <c r="E116" s="82"/>
      <c r="F116" s="83"/>
      <c r="G116" s="84">
        <f t="shared" si="194"/>
        <v>0</v>
      </c>
      <c r="H116" s="84">
        <f t="shared" si="195"/>
        <v>0</v>
      </c>
      <c r="I116" s="84">
        <f t="shared" si="196"/>
        <v>0</v>
      </c>
      <c r="J116" s="84">
        <f t="shared" si="197"/>
        <v>0</v>
      </c>
      <c r="K116" s="84">
        <f t="shared" si="198"/>
        <v>0</v>
      </c>
      <c r="L116" s="84">
        <f t="shared" si="199"/>
        <v>0</v>
      </c>
      <c r="M116" s="84">
        <f t="shared" si="200"/>
        <v>0</v>
      </c>
      <c r="N116" s="84">
        <f t="shared" si="201"/>
        <v>0</v>
      </c>
      <c r="O116" s="84">
        <f t="shared" si="202"/>
        <v>0</v>
      </c>
      <c r="P116" s="84">
        <f t="shared" si="203"/>
        <v>0</v>
      </c>
      <c r="Q116" s="84">
        <f t="shared" si="204"/>
        <v>0</v>
      </c>
      <c r="R116" s="84">
        <f t="shared" si="205"/>
        <v>0</v>
      </c>
      <c r="S116" s="84">
        <f t="shared" si="206"/>
        <v>0</v>
      </c>
      <c r="T116" s="84">
        <f t="shared" si="207"/>
        <v>0</v>
      </c>
      <c r="U116" s="84">
        <f t="shared" si="208"/>
        <v>0</v>
      </c>
      <c r="V116" s="84">
        <f t="shared" si="209"/>
        <v>0</v>
      </c>
      <c r="W116" s="84">
        <f t="shared" si="210"/>
        <v>0</v>
      </c>
      <c r="X116" s="84">
        <f t="shared" si="211"/>
        <v>0</v>
      </c>
      <c r="Y116" s="84">
        <f t="shared" si="212"/>
        <v>0</v>
      </c>
      <c r="Z116" s="84">
        <f t="shared" si="213"/>
        <v>0</v>
      </c>
      <c r="AA116" s="84">
        <f t="shared" si="214"/>
        <v>0</v>
      </c>
      <c r="AB116" s="84">
        <f t="shared" si="215"/>
        <v>0</v>
      </c>
      <c r="AC116" s="84">
        <f t="shared" si="216"/>
        <v>0</v>
      </c>
      <c r="AD116" s="84">
        <f t="shared" si="217"/>
        <v>0</v>
      </c>
      <c r="AE116" s="84">
        <f t="shared" si="218"/>
        <v>0</v>
      </c>
      <c r="AF116" s="84">
        <f t="shared" si="219"/>
        <v>0</v>
      </c>
      <c r="AG116" s="84">
        <f t="shared" si="220"/>
        <v>0</v>
      </c>
      <c r="AH116" s="84">
        <f t="shared" si="221"/>
        <v>0</v>
      </c>
      <c r="AI116" s="84">
        <f t="shared" si="222"/>
        <v>0</v>
      </c>
      <c r="AJ116" s="84">
        <f t="shared" si="223"/>
        <v>0</v>
      </c>
      <c r="AK116" s="84">
        <f t="shared" si="224"/>
        <v>0</v>
      </c>
      <c r="AL116" s="84">
        <f t="shared" si="225"/>
        <v>0</v>
      </c>
      <c r="AM116" s="84">
        <f t="shared" si="226"/>
        <v>0</v>
      </c>
      <c r="AN116" s="84">
        <f t="shared" si="227"/>
        <v>0</v>
      </c>
      <c r="AO116" s="84">
        <f t="shared" si="228"/>
        <v>0</v>
      </c>
      <c r="AP116" s="84">
        <f t="shared" si="229"/>
        <v>0</v>
      </c>
      <c r="AQ116" s="84">
        <f t="shared" si="230"/>
        <v>0</v>
      </c>
      <c r="AR116" s="84">
        <f t="shared" si="231"/>
        <v>0</v>
      </c>
      <c r="AS116" s="84">
        <f t="shared" si="232"/>
        <v>0</v>
      </c>
      <c r="AT116" s="84">
        <f t="shared" si="233"/>
        <v>0</v>
      </c>
      <c r="AU116" s="84">
        <f t="shared" si="234"/>
        <v>0</v>
      </c>
      <c r="AV116" s="84">
        <f t="shared" si="235"/>
        <v>0</v>
      </c>
      <c r="AW116" s="84">
        <f t="shared" si="236"/>
        <v>0</v>
      </c>
      <c r="AX116" s="84">
        <f t="shared" si="237"/>
        <v>0</v>
      </c>
      <c r="AY116" s="84">
        <f t="shared" si="238"/>
        <v>0</v>
      </c>
      <c r="AZ116" s="84">
        <f t="shared" si="239"/>
        <v>0</v>
      </c>
      <c r="BA116" s="84">
        <f t="shared" si="240"/>
        <v>0</v>
      </c>
      <c r="BB116" s="84">
        <f t="shared" si="241"/>
        <v>0</v>
      </c>
      <c r="BC116" s="84">
        <f t="shared" si="242"/>
        <v>0</v>
      </c>
      <c r="BD116" s="84">
        <f t="shared" si="243"/>
        <v>0</v>
      </c>
      <c r="BE116" s="84">
        <f t="shared" si="244"/>
        <v>0</v>
      </c>
      <c r="BF116" s="84">
        <f t="shared" si="245"/>
        <v>0</v>
      </c>
      <c r="BG116" s="84">
        <f t="shared" si="246"/>
        <v>0</v>
      </c>
      <c r="BH116" s="84">
        <f t="shared" si="247"/>
        <v>0</v>
      </c>
      <c r="BI116" s="84">
        <f t="shared" si="248"/>
        <v>0</v>
      </c>
      <c r="BJ116" s="84">
        <f t="shared" si="249"/>
        <v>0</v>
      </c>
      <c r="BK116" s="84">
        <f t="shared" si="250"/>
        <v>0</v>
      </c>
      <c r="BL116" s="84">
        <f t="shared" si="251"/>
        <v>0</v>
      </c>
      <c r="BM116" s="84">
        <f t="shared" si="252"/>
        <v>0</v>
      </c>
      <c r="BN116" s="84">
        <f t="shared" si="253"/>
        <v>0</v>
      </c>
      <c r="BO116" s="84">
        <f t="shared" si="254"/>
        <v>0</v>
      </c>
      <c r="BP116" s="84">
        <f t="shared" si="255"/>
        <v>0</v>
      </c>
      <c r="BQ116" s="84">
        <f t="shared" si="256"/>
        <v>0</v>
      </c>
      <c r="BR116" s="84">
        <f t="shared" si="257"/>
        <v>0</v>
      </c>
      <c r="BS116" s="84">
        <f t="shared" si="258"/>
        <v>0</v>
      </c>
      <c r="BT116" s="84">
        <f t="shared" si="259"/>
        <v>0</v>
      </c>
      <c r="BU116" s="84">
        <f t="shared" si="260"/>
        <v>0</v>
      </c>
      <c r="BV116" s="84">
        <f t="shared" si="261"/>
        <v>0</v>
      </c>
      <c r="BW116" s="84">
        <f t="shared" si="262"/>
        <v>0</v>
      </c>
      <c r="BX116" s="84">
        <f t="shared" si="263"/>
        <v>0</v>
      </c>
      <c r="BY116" s="84">
        <f t="shared" si="264"/>
        <v>0</v>
      </c>
      <c r="BZ116" s="84">
        <f t="shared" si="265"/>
        <v>0</v>
      </c>
      <c r="CA116" s="84">
        <f t="shared" si="266"/>
        <v>0</v>
      </c>
      <c r="CB116" s="84">
        <f t="shared" si="267"/>
        <v>0</v>
      </c>
      <c r="CC116" s="84">
        <f t="shared" si="268"/>
        <v>0</v>
      </c>
      <c r="CD116" s="84">
        <f t="shared" si="269"/>
        <v>0</v>
      </c>
      <c r="CE116" s="84">
        <f t="shared" si="270"/>
        <v>0</v>
      </c>
      <c r="CF116" s="84">
        <f t="shared" si="271"/>
        <v>0</v>
      </c>
      <c r="CG116" s="84">
        <f t="shared" si="272"/>
        <v>0</v>
      </c>
      <c r="CH116" s="84">
        <f t="shared" si="273"/>
        <v>0</v>
      </c>
      <c r="CI116" s="84">
        <f t="shared" si="274"/>
        <v>0</v>
      </c>
      <c r="CJ116" s="84">
        <f t="shared" si="275"/>
        <v>0</v>
      </c>
      <c r="CK116" s="84">
        <f t="shared" si="276"/>
        <v>0</v>
      </c>
      <c r="CL116" s="84">
        <f t="shared" si="277"/>
        <v>0</v>
      </c>
      <c r="CM116" s="84">
        <f t="shared" si="278"/>
        <v>0</v>
      </c>
      <c r="CN116" s="84">
        <f t="shared" si="279"/>
        <v>0</v>
      </c>
      <c r="CO116" s="84">
        <f t="shared" si="280"/>
        <v>0</v>
      </c>
      <c r="CP116" s="84">
        <f t="shared" si="281"/>
        <v>0</v>
      </c>
      <c r="CQ116" s="84">
        <f t="shared" si="282"/>
        <v>0</v>
      </c>
      <c r="CR116" s="84">
        <f t="shared" si="283"/>
        <v>0</v>
      </c>
      <c r="CS116" s="84">
        <f t="shared" si="284"/>
        <v>0</v>
      </c>
      <c r="CT116" s="84">
        <f t="shared" si="285"/>
        <v>0</v>
      </c>
      <c r="CU116" s="84">
        <f t="shared" si="286"/>
        <v>0</v>
      </c>
      <c r="CV116" s="84">
        <f t="shared" si="287"/>
        <v>0</v>
      </c>
      <c r="CW116" s="84">
        <f t="shared" si="288"/>
        <v>0</v>
      </c>
      <c r="CX116" s="84">
        <f t="shared" si="289"/>
        <v>0</v>
      </c>
    </row>
    <row r="117" spans="1:102" ht="14.25">
      <c r="A117" s="78">
        <f t="shared" si="290"/>
        <v>106</v>
      </c>
      <c r="B117" s="79"/>
      <c r="C117" s="80"/>
      <c r="D117" s="81"/>
      <c r="E117" s="82"/>
      <c r="F117" s="83"/>
      <c r="G117" s="84">
        <f t="shared" si="194"/>
        <v>0</v>
      </c>
      <c r="H117" s="84">
        <f t="shared" si="195"/>
        <v>0</v>
      </c>
      <c r="I117" s="84">
        <f t="shared" si="196"/>
        <v>0</v>
      </c>
      <c r="J117" s="84">
        <f t="shared" si="197"/>
        <v>0</v>
      </c>
      <c r="K117" s="84">
        <f t="shared" si="198"/>
        <v>0</v>
      </c>
      <c r="L117" s="84">
        <f t="shared" si="199"/>
        <v>0</v>
      </c>
      <c r="M117" s="84">
        <f t="shared" si="200"/>
        <v>0</v>
      </c>
      <c r="N117" s="84">
        <f t="shared" si="201"/>
        <v>0</v>
      </c>
      <c r="O117" s="84">
        <f t="shared" si="202"/>
        <v>0</v>
      </c>
      <c r="P117" s="84">
        <f t="shared" si="203"/>
        <v>0</v>
      </c>
      <c r="Q117" s="84">
        <f t="shared" si="204"/>
        <v>0</v>
      </c>
      <c r="R117" s="84">
        <f t="shared" si="205"/>
        <v>0</v>
      </c>
      <c r="S117" s="84">
        <f t="shared" si="206"/>
        <v>0</v>
      </c>
      <c r="T117" s="84">
        <f t="shared" si="207"/>
        <v>0</v>
      </c>
      <c r="U117" s="84">
        <f t="shared" si="208"/>
        <v>0</v>
      </c>
      <c r="V117" s="84">
        <f t="shared" si="209"/>
        <v>0</v>
      </c>
      <c r="W117" s="84">
        <f t="shared" si="210"/>
        <v>0</v>
      </c>
      <c r="X117" s="84">
        <f t="shared" si="211"/>
        <v>0</v>
      </c>
      <c r="Y117" s="84">
        <f t="shared" si="212"/>
        <v>0</v>
      </c>
      <c r="Z117" s="84">
        <f t="shared" si="213"/>
        <v>0</v>
      </c>
      <c r="AA117" s="84">
        <f t="shared" si="214"/>
        <v>0</v>
      </c>
      <c r="AB117" s="84">
        <f t="shared" si="215"/>
        <v>0</v>
      </c>
      <c r="AC117" s="84">
        <f t="shared" si="216"/>
        <v>0</v>
      </c>
      <c r="AD117" s="84">
        <f t="shared" si="217"/>
        <v>0</v>
      </c>
      <c r="AE117" s="84">
        <f t="shared" si="218"/>
        <v>0</v>
      </c>
      <c r="AF117" s="84">
        <f t="shared" si="219"/>
        <v>0</v>
      </c>
      <c r="AG117" s="84">
        <f t="shared" si="220"/>
        <v>0</v>
      </c>
      <c r="AH117" s="84">
        <f t="shared" si="221"/>
        <v>0</v>
      </c>
      <c r="AI117" s="84">
        <f t="shared" si="222"/>
        <v>0</v>
      </c>
      <c r="AJ117" s="84">
        <f t="shared" si="223"/>
        <v>0</v>
      </c>
      <c r="AK117" s="84">
        <f t="shared" si="224"/>
        <v>0</v>
      </c>
      <c r="AL117" s="84">
        <f t="shared" si="225"/>
        <v>0</v>
      </c>
      <c r="AM117" s="84">
        <f t="shared" si="226"/>
        <v>0</v>
      </c>
      <c r="AN117" s="84">
        <f t="shared" si="227"/>
        <v>0</v>
      </c>
      <c r="AO117" s="84">
        <f t="shared" si="228"/>
        <v>0</v>
      </c>
      <c r="AP117" s="84">
        <f t="shared" si="229"/>
        <v>0</v>
      </c>
      <c r="AQ117" s="84">
        <f t="shared" si="230"/>
        <v>0</v>
      </c>
      <c r="AR117" s="84">
        <f t="shared" si="231"/>
        <v>0</v>
      </c>
      <c r="AS117" s="84">
        <f t="shared" si="232"/>
        <v>0</v>
      </c>
      <c r="AT117" s="84">
        <f t="shared" si="233"/>
        <v>0</v>
      </c>
      <c r="AU117" s="84">
        <f t="shared" si="234"/>
        <v>0</v>
      </c>
      <c r="AV117" s="84">
        <f t="shared" si="235"/>
        <v>0</v>
      </c>
      <c r="AW117" s="84">
        <f t="shared" si="236"/>
        <v>0</v>
      </c>
      <c r="AX117" s="84">
        <f t="shared" si="237"/>
        <v>0</v>
      </c>
      <c r="AY117" s="84">
        <f t="shared" si="238"/>
        <v>0</v>
      </c>
      <c r="AZ117" s="84">
        <f t="shared" si="239"/>
        <v>0</v>
      </c>
      <c r="BA117" s="84">
        <f t="shared" si="240"/>
        <v>0</v>
      </c>
      <c r="BB117" s="84">
        <f t="shared" si="241"/>
        <v>0</v>
      </c>
      <c r="BC117" s="84">
        <f t="shared" si="242"/>
        <v>0</v>
      </c>
      <c r="BD117" s="84">
        <f t="shared" si="243"/>
        <v>0</v>
      </c>
      <c r="BE117" s="84">
        <f t="shared" si="244"/>
        <v>0</v>
      </c>
      <c r="BF117" s="84">
        <f t="shared" si="245"/>
        <v>0</v>
      </c>
      <c r="BG117" s="84">
        <f t="shared" si="246"/>
        <v>0</v>
      </c>
      <c r="BH117" s="84">
        <f t="shared" si="247"/>
        <v>0</v>
      </c>
      <c r="BI117" s="84">
        <f t="shared" si="248"/>
        <v>0</v>
      </c>
      <c r="BJ117" s="84">
        <f t="shared" si="249"/>
        <v>0</v>
      </c>
      <c r="BK117" s="84">
        <f t="shared" si="250"/>
        <v>0</v>
      </c>
      <c r="BL117" s="84">
        <f t="shared" si="251"/>
        <v>0</v>
      </c>
      <c r="BM117" s="84">
        <f t="shared" si="252"/>
        <v>0</v>
      </c>
      <c r="BN117" s="84">
        <f t="shared" si="253"/>
        <v>0</v>
      </c>
      <c r="BO117" s="84">
        <f t="shared" si="254"/>
        <v>0</v>
      </c>
      <c r="BP117" s="84">
        <f t="shared" si="255"/>
        <v>0</v>
      </c>
      <c r="BQ117" s="84">
        <f t="shared" si="256"/>
        <v>0</v>
      </c>
      <c r="BR117" s="84">
        <f t="shared" si="257"/>
        <v>0</v>
      </c>
      <c r="BS117" s="84">
        <f t="shared" si="258"/>
        <v>0</v>
      </c>
      <c r="BT117" s="84">
        <f t="shared" si="259"/>
        <v>0</v>
      </c>
      <c r="BU117" s="84">
        <f t="shared" si="260"/>
        <v>0</v>
      </c>
      <c r="BV117" s="84">
        <f t="shared" si="261"/>
        <v>0</v>
      </c>
      <c r="BW117" s="84">
        <f t="shared" si="262"/>
        <v>0</v>
      </c>
      <c r="BX117" s="84">
        <f t="shared" si="263"/>
        <v>0</v>
      </c>
      <c r="BY117" s="84">
        <f t="shared" si="264"/>
        <v>0</v>
      </c>
      <c r="BZ117" s="84">
        <f t="shared" si="265"/>
        <v>0</v>
      </c>
      <c r="CA117" s="84">
        <f t="shared" si="266"/>
        <v>0</v>
      </c>
      <c r="CB117" s="84">
        <f t="shared" si="267"/>
        <v>0</v>
      </c>
      <c r="CC117" s="84">
        <f t="shared" si="268"/>
        <v>0</v>
      </c>
      <c r="CD117" s="84">
        <f t="shared" si="269"/>
        <v>0</v>
      </c>
      <c r="CE117" s="84">
        <f t="shared" si="270"/>
        <v>0</v>
      </c>
      <c r="CF117" s="84">
        <f t="shared" si="271"/>
        <v>0</v>
      </c>
      <c r="CG117" s="84">
        <f t="shared" si="272"/>
        <v>0</v>
      </c>
      <c r="CH117" s="84">
        <f t="shared" si="273"/>
        <v>0</v>
      </c>
      <c r="CI117" s="84">
        <f t="shared" si="274"/>
        <v>0</v>
      </c>
      <c r="CJ117" s="84">
        <f t="shared" si="275"/>
        <v>0</v>
      </c>
      <c r="CK117" s="84">
        <f t="shared" si="276"/>
        <v>0</v>
      </c>
      <c r="CL117" s="84">
        <f t="shared" si="277"/>
        <v>0</v>
      </c>
      <c r="CM117" s="84">
        <f t="shared" si="278"/>
        <v>0</v>
      </c>
      <c r="CN117" s="84">
        <f t="shared" si="279"/>
        <v>0</v>
      </c>
      <c r="CO117" s="84">
        <f t="shared" si="280"/>
        <v>0</v>
      </c>
      <c r="CP117" s="84">
        <f t="shared" si="281"/>
        <v>0</v>
      </c>
      <c r="CQ117" s="84">
        <f t="shared" si="282"/>
        <v>0</v>
      </c>
      <c r="CR117" s="84">
        <f t="shared" si="283"/>
        <v>0</v>
      </c>
      <c r="CS117" s="84">
        <f t="shared" si="284"/>
        <v>0</v>
      </c>
      <c r="CT117" s="84">
        <f t="shared" si="285"/>
        <v>0</v>
      </c>
      <c r="CU117" s="84">
        <f t="shared" si="286"/>
        <v>0</v>
      </c>
      <c r="CV117" s="84">
        <f t="shared" si="287"/>
        <v>0</v>
      </c>
      <c r="CW117" s="84">
        <f t="shared" si="288"/>
        <v>0</v>
      </c>
      <c r="CX117" s="84">
        <f t="shared" si="289"/>
        <v>0</v>
      </c>
    </row>
    <row r="118" spans="1:102" ht="14.25">
      <c r="A118" s="78">
        <f t="shared" si="290"/>
        <v>107</v>
      </c>
      <c r="B118" s="79"/>
      <c r="C118" s="80"/>
      <c r="D118" s="81"/>
      <c r="E118" s="82"/>
      <c r="F118" s="83"/>
      <c r="G118" s="84">
        <f t="shared" si="194"/>
        <v>0</v>
      </c>
      <c r="H118" s="84">
        <f t="shared" si="195"/>
        <v>0</v>
      </c>
      <c r="I118" s="84">
        <f t="shared" si="196"/>
        <v>0</v>
      </c>
      <c r="J118" s="84">
        <f t="shared" si="197"/>
        <v>0</v>
      </c>
      <c r="K118" s="84">
        <f t="shared" si="198"/>
        <v>0</v>
      </c>
      <c r="L118" s="84">
        <f t="shared" si="199"/>
        <v>0</v>
      </c>
      <c r="M118" s="84">
        <f t="shared" si="200"/>
        <v>0</v>
      </c>
      <c r="N118" s="84">
        <f t="shared" si="201"/>
        <v>0</v>
      </c>
      <c r="O118" s="84">
        <f t="shared" si="202"/>
        <v>0</v>
      </c>
      <c r="P118" s="84">
        <f t="shared" si="203"/>
        <v>0</v>
      </c>
      <c r="Q118" s="84">
        <f t="shared" si="204"/>
        <v>0</v>
      </c>
      <c r="R118" s="84">
        <f t="shared" si="205"/>
        <v>0</v>
      </c>
      <c r="S118" s="84">
        <f t="shared" si="206"/>
        <v>0</v>
      </c>
      <c r="T118" s="84">
        <f t="shared" si="207"/>
        <v>0</v>
      </c>
      <c r="U118" s="84">
        <f t="shared" si="208"/>
        <v>0</v>
      </c>
      <c r="V118" s="84">
        <f t="shared" si="209"/>
        <v>0</v>
      </c>
      <c r="W118" s="84">
        <f t="shared" si="210"/>
        <v>0</v>
      </c>
      <c r="X118" s="84">
        <f t="shared" si="211"/>
        <v>0</v>
      </c>
      <c r="Y118" s="84">
        <f t="shared" si="212"/>
        <v>0</v>
      </c>
      <c r="Z118" s="84">
        <f t="shared" si="213"/>
        <v>0</v>
      </c>
      <c r="AA118" s="84">
        <f t="shared" si="214"/>
        <v>0</v>
      </c>
      <c r="AB118" s="84">
        <f t="shared" si="215"/>
        <v>0</v>
      </c>
      <c r="AC118" s="84">
        <f t="shared" si="216"/>
        <v>0</v>
      </c>
      <c r="AD118" s="84">
        <f t="shared" si="217"/>
        <v>0</v>
      </c>
      <c r="AE118" s="84">
        <f t="shared" si="218"/>
        <v>0</v>
      </c>
      <c r="AF118" s="84">
        <f t="shared" si="219"/>
        <v>0</v>
      </c>
      <c r="AG118" s="84">
        <f t="shared" si="220"/>
        <v>0</v>
      </c>
      <c r="AH118" s="84">
        <f t="shared" si="221"/>
        <v>0</v>
      </c>
      <c r="AI118" s="84">
        <f t="shared" si="222"/>
        <v>0</v>
      </c>
      <c r="AJ118" s="84">
        <f t="shared" si="223"/>
        <v>0</v>
      </c>
      <c r="AK118" s="84">
        <f t="shared" si="224"/>
        <v>0</v>
      </c>
      <c r="AL118" s="84">
        <f t="shared" si="225"/>
        <v>0</v>
      </c>
      <c r="AM118" s="84">
        <f t="shared" si="226"/>
        <v>0</v>
      </c>
      <c r="AN118" s="84">
        <f t="shared" si="227"/>
        <v>0</v>
      </c>
      <c r="AO118" s="84">
        <f t="shared" si="228"/>
        <v>0</v>
      </c>
      <c r="AP118" s="84">
        <f t="shared" si="229"/>
        <v>0</v>
      </c>
      <c r="AQ118" s="84">
        <f t="shared" si="230"/>
        <v>0</v>
      </c>
      <c r="AR118" s="84">
        <f t="shared" si="231"/>
        <v>0</v>
      </c>
      <c r="AS118" s="84">
        <f t="shared" si="232"/>
        <v>0</v>
      </c>
      <c r="AT118" s="84">
        <f t="shared" si="233"/>
        <v>0</v>
      </c>
      <c r="AU118" s="84">
        <f t="shared" si="234"/>
        <v>0</v>
      </c>
      <c r="AV118" s="84">
        <f t="shared" si="235"/>
        <v>0</v>
      </c>
      <c r="AW118" s="84">
        <f t="shared" si="236"/>
        <v>0</v>
      </c>
      <c r="AX118" s="84">
        <f t="shared" si="237"/>
        <v>0</v>
      </c>
      <c r="AY118" s="84">
        <f t="shared" si="238"/>
        <v>0</v>
      </c>
      <c r="AZ118" s="84">
        <f t="shared" si="239"/>
        <v>0</v>
      </c>
      <c r="BA118" s="84">
        <f t="shared" si="240"/>
        <v>0</v>
      </c>
      <c r="BB118" s="84">
        <f t="shared" si="241"/>
        <v>0</v>
      </c>
      <c r="BC118" s="84">
        <f t="shared" si="242"/>
        <v>0</v>
      </c>
      <c r="BD118" s="84">
        <f t="shared" si="243"/>
        <v>0</v>
      </c>
      <c r="BE118" s="84">
        <f t="shared" si="244"/>
        <v>0</v>
      </c>
      <c r="BF118" s="84">
        <f t="shared" si="245"/>
        <v>0</v>
      </c>
      <c r="BG118" s="84">
        <f t="shared" si="246"/>
        <v>0</v>
      </c>
      <c r="BH118" s="84">
        <f t="shared" si="247"/>
        <v>0</v>
      </c>
      <c r="BI118" s="84">
        <f t="shared" si="248"/>
        <v>0</v>
      </c>
      <c r="BJ118" s="84">
        <f t="shared" si="249"/>
        <v>0</v>
      </c>
      <c r="BK118" s="84">
        <f t="shared" si="250"/>
        <v>0</v>
      </c>
      <c r="BL118" s="84">
        <f t="shared" si="251"/>
        <v>0</v>
      </c>
      <c r="BM118" s="84">
        <f t="shared" si="252"/>
        <v>0</v>
      </c>
      <c r="BN118" s="84">
        <f t="shared" si="253"/>
        <v>0</v>
      </c>
      <c r="BO118" s="84">
        <f t="shared" si="254"/>
        <v>0</v>
      </c>
      <c r="BP118" s="84">
        <f t="shared" si="255"/>
        <v>0</v>
      </c>
      <c r="BQ118" s="84">
        <f t="shared" si="256"/>
        <v>0</v>
      </c>
      <c r="BR118" s="84">
        <f t="shared" si="257"/>
        <v>0</v>
      </c>
      <c r="BS118" s="84">
        <f t="shared" si="258"/>
        <v>0</v>
      </c>
      <c r="BT118" s="84">
        <f t="shared" si="259"/>
        <v>0</v>
      </c>
      <c r="BU118" s="84">
        <f t="shared" si="260"/>
        <v>0</v>
      </c>
      <c r="BV118" s="84">
        <f t="shared" si="261"/>
        <v>0</v>
      </c>
      <c r="BW118" s="84">
        <f t="shared" si="262"/>
        <v>0</v>
      </c>
      <c r="BX118" s="84">
        <f t="shared" si="263"/>
        <v>0</v>
      </c>
      <c r="BY118" s="84">
        <f t="shared" si="264"/>
        <v>0</v>
      </c>
      <c r="BZ118" s="84">
        <f t="shared" si="265"/>
        <v>0</v>
      </c>
      <c r="CA118" s="84">
        <f t="shared" si="266"/>
        <v>0</v>
      </c>
      <c r="CB118" s="84">
        <f t="shared" si="267"/>
        <v>0</v>
      </c>
      <c r="CC118" s="84">
        <f t="shared" si="268"/>
        <v>0</v>
      </c>
      <c r="CD118" s="84">
        <f t="shared" si="269"/>
        <v>0</v>
      </c>
      <c r="CE118" s="84">
        <f t="shared" si="270"/>
        <v>0</v>
      </c>
      <c r="CF118" s="84">
        <f t="shared" si="271"/>
        <v>0</v>
      </c>
      <c r="CG118" s="84">
        <f t="shared" si="272"/>
        <v>0</v>
      </c>
      <c r="CH118" s="84">
        <f t="shared" si="273"/>
        <v>0</v>
      </c>
      <c r="CI118" s="84">
        <f t="shared" si="274"/>
        <v>0</v>
      </c>
      <c r="CJ118" s="84">
        <f t="shared" si="275"/>
        <v>0</v>
      </c>
      <c r="CK118" s="84">
        <f t="shared" si="276"/>
        <v>0</v>
      </c>
      <c r="CL118" s="84">
        <f t="shared" si="277"/>
        <v>0</v>
      </c>
      <c r="CM118" s="84">
        <f t="shared" si="278"/>
        <v>0</v>
      </c>
      <c r="CN118" s="84">
        <f t="shared" si="279"/>
        <v>0</v>
      </c>
      <c r="CO118" s="84">
        <f t="shared" si="280"/>
        <v>0</v>
      </c>
      <c r="CP118" s="84">
        <f t="shared" si="281"/>
        <v>0</v>
      </c>
      <c r="CQ118" s="84">
        <f t="shared" si="282"/>
        <v>0</v>
      </c>
      <c r="CR118" s="84">
        <f t="shared" si="283"/>
        <v>0</v>
      </c>
      <c r="CS118" s="84">
        <f t="shared" si="284"/>
        <v>0</v>
      </c>
      <c r="CT118" s="84">
        <f t="shared" si="285"/>
        <v>0</v>
      </c>
      <c r="CU118" s="84">
        <f t="shared" si="286"/>
        <v>0</v>
      </c>
      <c r="CV118" s="84">
        <f t="shared" si="287"/>
        <v>0</v>
      </c>
      <c r="CW118" s="84">
        <f t="shared" si="288"/>
        <v>0</v>
      </c>
      <c r="CX118" s="84">
        <f t="shared" si="289"/>
        <v>0</v>
      </c>
    </row>
    <row r="119" spans="1:102" ht="14.25">
      <c r="A119" s="78">
        <f t="shared" si="290"/>
        <v>108</v>
      </c>
      <c r="B119" s="79"/>
      <c r="C119" s="80"/>
      <c r="D119" s="81"/>
      <c r="E119" s="82"/>
      <c r="F119" s="83"/>
      <c r="G119" s="84">
        <f t="shared" si="194"/>
        <v>0</v>
      </c>
      <c r="H119" s="84">
        <f t="shared" si="195"/>
        <v>0</v>
      </c>
      <c r="I119" s="84">
        <f t="shared" si="196"/>
        <v>0</v>
      </c>
      <c r="J119" s="84">
        <f t="shared" si="197"/>
        <v>0</v>
      </c>
      <c r="K119" s="84">
        <f t="shared" si="198"/>
        <v>0</v>
      </c>
      <c r="L119" s="84">
        <f t="shared" si="199"/>
        <v>0</v>
      </c>
      <c r="M119" s="84">
        <f t="shared" si="200"/>
        <v>0</v>
      </c>
      <c r="N119" s="84">
        <f t="shared" si="201"/>
        <v>0</v>
      </c>
      <c r="O119" s="84">
        <f t="shared" si="202"/>
        <v>0</v>
      </c>
      <c r="P119" s="84">
        <f t="shared" si="203"/>
        <v>0</v>
      </c>
      <c r="Q119" s="84">
        <f t="shared" si="204"/>
        <v>0</v>
      </c>
      <c r="R119" s="84">
        <f t="shared" si="205"/>
        <v>0</v>
      </c>
      <c r="S119" s="84">
        <f t="shared" si="206"/>
        <v>0</v>
      </c>
      <c r="T119" s="84">
        <f t="shared" si="207"/>
        <v>0</v>
      </c>
      <c r="U119" s="84">
        <f t="shared" si="208"/>
        <v>0</v>
      </c>
      <c r="V119" s="84">
        <f t="shared" si="209"/>
        <v>0</v>
      </c>
      <c r="W119" s="84">
        <f t="shared" si="210"/>
        <v>0</v>
      </c>
      <c r="X119" s="84">
        <f t="shared" si="211"/>
        <v>0</v>
      </c>
      <c r="Y119" s="84">
        <f t="shared" si="212"/>
        <v>0</v>
      </c>
      <c r="Z119" s="84">
        <f t="shared" si="213"/>
        <v>0</v>
      </c>
      <c r="AA119" s="84">
        <f t="shared" si="214"/>
        <v>0</v>
      </c>
      <c r="AB119" s="84">
        <f t="shared" si="215"/>
        <v>0</v>
      </c>
      <c r="AC119" s="84">
        <f t="shared" si="216"/>
        <v>0</v>
      </c>
      <c r="AD119" s="84">
        <f t="shared" si="217"/>
        <v>0</v>
      </c>
      <c r="AE119" s="84">
        <f t="shared" si="218"/>
        <v>0</v>
      </c>
      <c r="AF119" s="84">
        <f t="shared" si="219"/>
        <v>0</v>
      </c>
      <c r="AG119" s="84">
        <f t="shared" si="220"/>
        <v>0</v>
      </c>
      <c r="AH119" s="84">
        <f t="shared" si="221"/>
        <v>0</v>
      </c>
      <c r="AI119" s="84">
        <f t="shared" si="222"/>
        <v>0</v>
      </c>
      <c r="AJ119" s="84">
        <f t="shared" si="223"/>
        <v>0</v>
      </c>
      <c r="AK119" s="84">
        <f t="shared" si="224"/>
        <v>0</v>
      </c>
      <c r="AL119" s="84">
        <f t="shared" si="225"/>
        <v>0</v>
      </c>
      <c r="AM119" s="84">
        <f t="shared" si="226"/>
        <v>0</v>
      </c>
      <c r="AN119" s="84">
        <f t="shared" si="227"/>
        <v>0</v>
      </c>
      <c r="AO119" s="84">
        <f t="shared" si="228"/>
        <v>0</v>
      </c>
      <c r="AP119" s="84">
        <f t="shared" si="229"/>
        <v>0</v>
      </c>
      <c r="AQ119" s="84">
        <f t="shared" si="230"/>
        <v>0</v>
      </c>
      <c r="AR119" s="84">
        <f t="shared" si="231"/>
        <v>0</v>
      </c>
      <c r="AS119" s="84">
        <f t="shared" si="232"/>
        <v>0</v>
      </c>
      <c r="AT119" s="84">
        <f t="shared" si="233"/>
        <v>0</v>
      </c>
      <c r="AU119" s="84">
        <f t="shared" si="234"/>
        <v>0</v>
      </c>
      <c r="AV119" s="84">
        <f t="shared" si="235"/>
        <v>0</v>
      </c>
      <c r="AW119" s="84">
        <f t="shared" si="236"/>
        <v>0</v>
      </c>
      <c r="AX119" s="84">
        <f t="shared" si="237"/>
        <v>0</v>
      </c>
      <c r="AY119" s="84">
        <f t="shared" si="238"/>
        <v>0</v>
      </c>
      <c r="AZ119" s="84">
        <f t="shared" si="239"/>
        <v>0</v>
      </c>
      <c r="BA119" s="84">
        <f t="shared" si="240"/>
        <v>0</v>
      </c>
      <c r="BB119" s="84">
        <f t="shared" si="241"/>
        <v>0</v>
      </c>
      <c r="BC119" s="84">
        <f t="shared" si="242"/>
        <v>0</v>
      </c>
      <c r="BD119" s="84">
        <f t="shared" si="243"/>
        <v>0</v>
      </c>
      <c r="BE119" s="84">
        <f t="shared" si="244"/>
        <v>0</v>
      </c>
      <c r="BF119" s="84">
        <f t="shared" si="245"/>
        <v>0</v>
      </c>
      <c r="BG119" s="84">
        <f t="shared" si="246"/>
        <v>0</v>
      </c>
      <c r="BH119" s="84">
        <f t="shared" si="247"/>
        <v>0</v>
      </c>
      <c r="BI119" s="84">
        <f t="shared" si="248"/>
        <v>0</v>
      </c>
      <c r="BJ119" s="84">
        <f t="shared" si="249"/>
        <v>0</v>
      </c>
      <c r="BK119" s="84">
        <f t="shared" si="250"/>
        <v>0</v>
      </c>
      <c r="BL119" s="84">
        <f t="shared" si="251"/>
        <v>0</v>
      </c>
      <c r="BM119" s="84">
        <f t="shared" si="252"/>
        <v>0</v>
      </c>
      <c r="BN119" s="84">
        <f t="shared" si="253"/>
        <v>0</v>
      </c>
      <c r="BO119" s="84">
        <f t="shared" si="254"/>
        <v>0</v>
      </c>
      <c r="BP119" s="84">
        <f t="shared" si="255"/>
        <v>0</v>
      </c>
      <c r="BQ119" s="84">
        <f t="shared" si="256"/>
        <v>0</v>
      </c>
      <c r="BR119" s="84">
        <f t="shared" si="257"/>
        <v>0</v>
      </c>
      <c r="BS119" s="84">
        <f t="shared" si="258"/>
        <v>0</v>
      </c>
      <c r="BT119" s="84">
        <f t="shared" si="259"/>
        <v>0</v>
      </c>
      <c r="BU119" s="84">
        <f t="shared" si="260"/>
        <v>0</v>
      </c>
      <c r="BV119" s="84">
        <f t="shared" si="261"/>
        <v>0</v>
      </c>
      <c r="BW119" s="84">
        <f t="shared" si="262"/>
        <v>0</v>
      </c>
      <c r="BX119" s="84">
        <f t="shared" si="263"/>
        <v>0</v>
      </c>
      <c r="BY119" s="84">
        <f t="shared" si="264"/>
        <v>0</v>
      </c>
      <c r="BZ119" s="84">
        <f t="shared" si="265"/>
        <v>0</v>
      </c>
      <c r="CA119" s="84">
        <f t="shared" si="266"/>
        <v>0</v>
      </c>
      <c r="CB119" s="84">
        <f t="shared" si="267"/>
        <v>0</v>
      </c>
      <c r="CC119" s="84">
        <f t="shared" si="268"/>
        <v>0</v>
      </c>
      <c r="CD119" s="84">
        <f t="shared" si="269"/>
        <v>0</v>
      </c>
      <c r="CE119" s="84">
        <f t="shared" si="270"/>
        <v>0</v>
      </c>
      <c r="CF119" s="84">
        <f t="shared" si="271"/>
        <v>0</v>
      </c>
      <c r="CG119" s="84">
        <f t="shared" si="272"/>
        <v>0</v>
      </c>
      <c r="CH119" s="84">
        <f t="shared" si="273"/>
        <v>0</v>
      </c>
      <c r="CI119" s="84">
        <f t="shared" si="274"/>
        <v>0</v>
      </c>
      <c r="CJ119" s="84">
        <f t="shared" si="275"/>
        <v>0</v>
      </c>
      <c r="CK119" s="84">
        <f t="shared" si="276"/>
        <v>0</v>
      </c>
      <c r="CL119" s="84">
        <f t="shared" si="277"/>
        <v>0</v>
      </c>
      <c r="CM119" s="84">
        <f t="shared" si="278"/>
        <v>0</v>
      </c>
      <c r="CN119" s="84">
        <f t="shared" si="279"/>
        <v>0</v>
      </c>
      <c r="CO119" s="84">
        <f t="shared" si="280"/>
        <v>0</v>
      </c>
      <c r="CP119" s="84">
        <f t="shared" si="281"/>
        <v>0</v>
      </c>
      <c r="CQ119" s="84">
        <f t="shared" si="282"/>
        <v>0</v>
      </c>
      <c r="CR119" s="84">
        <f t="shared" si="283"/>
        <v>0</v>
      </c>
      <c r="CS119" s="84">
        <f t="shared" si="284"/>
        <v>0</v>
      </c>
      <c r="CT119" s="84">
        <f t="shared" si="285"/>
        <v>0</v>
      </c>
      <c r="CU119" s="84">
        <f t="shared" si="286"/>
        <v>0</v>
      </c>
      <c r="CV119" s="84">
        <f t="shared" si="287"/>
        <v>0</v>
      </c>
      <c r="CW119" s="84">
        <f t="shared" si="288"/>
        <v>0</v>
      </c>
      <c r="CX119" s="84">
        <f t="shared" si="289"/>
        <v>0</v>
      </c>
    </row>
    <row r="120" spans="1:102" ht="14.25">
      <c r="A120" s="78">
        <f t="shared" si="290"/>
        <v>109</v>
      </c>
      <c r="B120" s="79"/>
      <c r="C120" s="80"/>
      <c r="D120" s="81"/>
      <c r="E120" s="82"/>
      <c r="F120" s="83"/>
      <c r="G120" s="84">
        <f t="shared" si="194"/>
        <v>0</v>
      </c>
      <c r="H120" s="84">
        <f t="shared" si="195"/>
        <v>0</v>
      </c>
      <c r="I120" s="84">
        <f t="shared" si="196"/>
        <v>0</v>
      </c>
      <c r="J120" s="84">
        <f t="shared" si="197"/>
        <v>0</v>
      </c>
      <c r="K120" s="84">
        <f t="shared" si="198"/>
        <v>0</v>
      </c>
      <c r="L120" s="84">
        <f t="shared" si="199"/>
        <v>0</v>
      </c>
      <c r="M120" s="84">
        <f t="shared" si="200"/>
        <v>0</v>
      </c>
      <c r="N120" s="84">
        <f t="shared" si="201"/>
        <v>0</v>
      </c>
      <c r="O120" s="84">
        <f t="shared" si="202"/>
        <v>0</v>
      </c>
      <c r="P120" s="84">
        <f t="shared" si="203"/>
        <v>0</v>
      </c>
      <c r="Q120" s="84">
        <f t="shared" si="204"/>
        <v>0</v>
      </c>
      <c r="R120" s="84">
        <f t="shared" si="205"/>
        <v>0</v>
      </c>
      <c r="S120" s="84">
        <f t="shared" si="206"/>
        <v>0</v>
      </c>
      <c r="T120" s="84">
        <f t="shared" si="207"/>
        <v>0</v>
      </c>
      <c r="U120" s="84">
        <f t="shared" si="208"/>
        <v>0</v>
      </c>
      <c r="V120" s="84">
        <f t="shared" si="209"/>
        <v>0</v>
      </c>
      <c r="W120" s="84">
        <f t="shared" si="210"/>
        <v>0</v>
      </c>
      <c r="X120" s="84">
        <f t="shared" si="211"/>
        <v>0</v>
      </c>
      <c r="Y120" s="84">
        <f t="shared" si="212"/>
        <v>0</v>
      </c>
      <c r="Z120" s="84">
        <f t="shared" si="213"/>
        <v>0</v>
      </c>
      <c r="AA120" s="84">
        <f t="shared" si="214"/>
        <v>0</v>
      </c>
      <c r="AB120" s="84">
        <f t="shared" si="215"/>
        <v>0</v>
      </c>
      <c r="AC120" s="84">
        <f t="shared" si="216"/>
        <v>0</v>
      </c>
      <c r="AD120" s="84">
        <f t="shared" si="217"/>
        <v>0</v>
      </c>
      <c r="AE120" s="84">
        <f t="shared" si="218"/>
        <v>0</v>
      </c>
      <c r="AF120" s="84">
        <f t="shared" si="219"/>
        <v>0</v>
      </c>
      <c r="AG120" s="84">
        <f t="shared" si="220"/>
        <v>0</v>
      </c>
      <c r="AH120" s="84">
        <f t="shared" si="221"/>
        <v>0</v>
      </c>
      <c r="AI120" s="84">
        <f t="shared" si="222"/>
        <v>0</v>
      </c>
      <c r="AJ120" s="84">
        <f t="shared" si="223"/>
        <v>0</v>
      </c>
      <c r="AK120" s="84">
        <f t="shared" si="224"/>
        <v>0</v>
      </c>
      <c r="AL120" s="84">
        <f t="shared" si="225"/>
        <v>0</v>
      </c>
      <c r="AM120" s="84">
        <f t="shared" si="226"/>
        <v>0</v>
      </c>
      <c r="AN120" s="84">
        <f t="shared" si="227"/>
        <v>0</v>
      </c>
      <c r="AO120" s="84">
        <f t="shared" si="228"/>
        <v>0</v>
      </c>
      <c r="AP120" s="84">
        <f t="shared" si="229"/>
        <v>0</v>
      </c>
      <c r="AQ120" s="84">
        <f t="shared" si="230"/>
        <v>0</v>
      </c>
      <c r="AR120" s="84">
        <f t="shared" si="231"/>
        <v>0</v>
      </c>
      <c r="AS120" s="84">
        <f t="shared" si="232"/>
        <v>0</v>
      </c>
      <c r="AT120" s="84">
        <f t="shared" si="233"/>
        <v>0</v>
      </c>
      <c r="AU120" s="84">
        <f t="shared" si="234"/>
        <v>0</v>
      </c>
      <c r="AV120" s="84">
        <f t="shared" si="235"/>
        <v>0</v>
      </c>
      <c r="AW120" s="84">
        <f t="shared" si="236"/>
        <v>0</v>
      </c>
      <c r="AX120" s="84">
        <f t="shared" si="237"/>
        <v>0</v>
      </c>
      <c r="AY120" s="84">
        <f t="shared" si="238"/>
        <v>0</v>
      </c>
      <c r="AZ120" s="84">
        <f t="shared" si="239"/>
        <v>0</v>
      </c>
      <c r="BA120" s="84">
        <f t="shared" si="240"/>
        <v>0</v>
      </c>
      <c r="BB120" s="84">
        <f t="shared" si="241"/>
        <v>0</v>
      </c>
      <c r="BC120" s="84">
        <f t="shared" si="242"/>
        <v>0</v>
      </c>
      <c r="BD120" s="84">
        <f t="shared" si="243"/>
        <v>0</v>
      </c>
      <c r="BE120" s="84">
        <f t="shared" si="244"/>
        <v>0</v>
      </c>
      <c r="BF120" s="84">
        <f t="shared" si="245"/>
        <v>0</v>
      </c>
      <c r="BG120" s="84">
        <f t="shared" si="246"/>
        <v>0</v>
      </c>
      <c r="BH120" s="84">
        <f t="shared" si="247"/>
        <v>0</v>
      </c>
      <c r="BI120" s="84">
        <f t="shared" si="248"/>
        <v>0</v>
      </c>
      <c r="BJ120" s="84">
        <f t="shared" si="249"/>
        <v>0</v>
      </c>
      <c r="BK120" s="84">
        <f t="shared" si="250"/>
        <v>0</v>
      </c>
      <c r="BL120" s="84">
        <f t="shared" si="251"/>
        <v>0</v>
      </c>
      <c r="BM120" s="84">
        <f t="shared" si="252"/>
        <v>0</v>
      </c>
      <c r="BN120" s="84">
        <f t="shared" si="253"/>
        <v>0</v>
      </c>
      <c r="BO120" s="84">
        <f t="shared" si="254"/>
        <v>0</v>
      </c>
      <c r="BP120" s="84">
        <f t="shared" si="255"/>
        <v>0</v>
      </c>
      <c r="BQ120" s="84">
        <f t="shared" si="256"/>
        <v>0</v>
      </c>
      <c r="BR120" s="84">
        <f t="shared" si="257"/>
        <v>0</v>
      </c>
      <c r="BS120" s="84">
        <f t="shared" si="258"/>
        <v>0</v>
      </c>
      <c r="BT120" s="84">
        <f t="shared" si="259"/>
        <v>0</v>
      </c>
      <c r="BU120" s="84">
        <f t="shared" si="260"/>
        <v>0</v>
      </c>
      <c r="BV120" s="84">
        <f t="shared" si="261"/>
        <v>0</v>
      </c>
      <c r="BW120" s="84">
        <f t="shared" si="262"/>
        <v>0</v>
      </c>
      <c r="BX120" s="84">
        <f t="shared" si="263"/>
        <v>0</v>
      </c>
      <c r="BY120" s="84">
        <f t="shared" si="264"/>
        <v>0</v>
      </c>
      <c r="BZ120" s="84">
        <f t="shared" si="265"/>
        <v>0</v>
      </c>
      <c r="CA120" s="84">
        <f t="shared" si="266"/>
        <v>0</v>
      </c>
      <c r="CB120" s="84">
        <f t="shared" si="267"/>
        <v>0</v>
      </c>
      <c r="CC120" s="84">
        <f t="shared" si="268"/>
        <v>0</v>
      </c>
      <c r="CD120" s="84">
        <f t="shared" si="269"/>
        <v>0</v>
      </c>
      <c r="CE120" s="84">
        <f t="shared" si="270"/>
        <v>0</v>
      </c>
      <c r="CF120" s="84">
        <f t="shared" si="271"/>
        <v>0</v>
      </c>
      <c r="CG120" s="84">
        <f t="shared" si="272"/>
        <v>0</v>
      </c>
      <c r="CH120" s="84">
        <f t="shared" si="273"/>
        <v>0</v>
      </c>
      <c r="CI120" s="84">
        <f t="shared" si="274"/>
        <v>0</v>
      </c>
      <c r="CJ120" s="84">
        <f t="shared" si="275"/>
        <v>0</v>
      </c>
      <c r="CK120" s="84">
        <f t="shared" si="276"/>
        <v>0</v>
      </c>
      <c r="CL120" s="84">
        <f t="shared" si="277"/>
        <v>0</v>
      </c>
      <c r="CM120" s="84">
        <f t="shared" si="278"/>
        <v>0</v>
      </c>
      <c r="CN120" s="84">
        <f t="shared" si="279"/>
        <v>0</v>
      </c>
      <c r="CO120" s="84">
        <f t="shared" si="280"/>
        <v>0</v>
      </c>
      <c r="CP120" s="84">
        <f t="shared" si="281"/>
        <v>0</v>
      </c>
      <c r="CQ120" s="84">
        <f t="shared" si="282"/>
        <v>0</v>
      </c>
      <c r="CR120" s="84">
        <f t="shared" si="283"/>
        <v>0</v>
      </c>
      <c r="CS120" s="84">
        <f t="shared" si="284"/>
        <v>0</v>
      </c>
      <c r="CT120" s="84">
        <f t="shared" si="285"/>
        <v>0</v>
      </c>
      <c r="CU120" s="84">
        <f t="shared" si="286"/>
        <v>0</v>
      </c>
      <c r="CV120" s="84">
        <f t="shared" si="287"/>
        <v>0</v>
      </c>
      <c r="CW120" s="84">
        <f t="shared" si="288"/>
        <v>0</v>
      </c>
      <c r="CX120" s="84">
        <f t="shared" si="289"/>
        <v>0</v>
      </c>
    </row>
    <row r="121" spans="1:102" ht="14.25">
      <c r="A121" s="78">
        <f t="shared" si="290"/>
        <v>110</v>
      </c>
      <c r="B121" s="79"/>
      <c r="C121" s="80"/>
      <c r="D121" s="81"/>
      <c r="E121" s="82"/>
      <c r="F121" s="83"/>
      <c r="G121" s="84">
        <f t="shared" si="194"/>
        <v>0</v>
      </c>
      <c r="H121" s="84">
        <f t="shared" si="195"/>
        <v>0</v>
      </c>
      <c r="I121" s="84">
        <f t="shared" si="196"/>
        <v>0</v>
      </c>
      <c r="J121" s="84">
        <f t="shared" si="197"/>
        <v>0</v>
      </c>
      <c r="K121" s="84">
        <f t="shared" si="198"/>
        <v>0</v>
      </c>
      <c r="L121" s="84">
        <f t="shared" si="199"/>
        <v>0</v>
      </c>
      <c r="M121" s="84">
        <f t="shared" si="200"/>
        <v>0</v>
      </c>
      <c r="N121" s="84">
        <f t="shared" si="201"/>
        <v>0</v>
      </c>
      <c r="O121" s="84">
        <f t="shared" si="202"/>
        <v>0</v>
      </c>
      <c r="P121" s="84">
        <f t="shared" si="203"/>
        <v>0</v>
      </c>
      <c r="Q121" s="84">
        <f t="shared" si="204"/>
        <v>0</v>
      </c>
      <c r="R121" s="84">
        <f t="shared" si="205"/>
        <v>0</v>
      </c>
      <c r="S121" s="84">
        <f t="shared" si="206"/>
        <v>0</v>
      </c>
      <c r="T121" s="84">
        <f t="shared" si="207"/>
        <v>0</v>
      </c>
      <c r="U121" s="84">
        <f t="shared" si="208"/>
        <v>0</v>
      </c>
      <c r="V121" s="84">
        <f t="shared" si="209"/>
        <v>0</v>
      </c>
      <c r="W121" s="84">
        <f t="shared" si="210"/>
        <v>0</v>
      </c>
      <c r="X121" s="84">
        <f t="shared" si="211"/>
        <v>0</v>
      </c>
      <c r="Y121" s="84">
        <f t="shared" si="212"/>
        <v>0</v>
      </c>
      <c r="Z121" s="84">
        <f t="shared" si="213"/>
        <v>0</v>
      </c>
      <c r="AA121" s="84">
        <f t="shared" si="214"/>
        <v>0</v>
      </c>
      <c r="AB121" s="84">
        <f t="shared" si="215"/>
        <v>0</v>
      </c>
      <c r="AC121" s="84">
        <f t="shared" si="216"/>
        <v>0</v>
      </c>
      <c r="AD121" s="84">
        <f t="shared" si="217"/>
        <v>0</v>
      </c>
      <c r="AE121" s="84">
        <f t="shared" si="218"/>
        <v>0</v>
      </c>
      <c r="AF121" s="84">
        <f t="shared" si="219"/>
        <v>0</v>
      </c>
      <c r="AG121" s="84">
        <f t="shared" si="220"/>
        <v>0</v>
      </c>
      <c r="AH121" s="84">
        <f t="shared" si="221"/>
        <v>0</v>
      </c>
      <c r="AI121" s="84">
        <f t="shared" si="222"/>
        <v>0</v>
      </c>
      <c r="AJ121" s="84">
        <f t="shared" si="223"/>
        <v>0</v>
      </c>
      <c r="AK121" s="84">
        <f t="shared" si="224"/>
        <v>0</v>
      </c>
      <c r="AL121" s="84">
        <f t="shared" si="225"/>
        <v>0</v>
      </c>
      <c r="AM121" s="84">
        <f t="shared" si="226"/>
        <v>0</v>
      </c>
      <c r="AN121" s="84">
        <f t="shared" si="227"/>
        <v>0</v>
      </c>
      <c r="AO121" s="84">
        <f t="shared" si="228"/>
        <v>0</v>
      </c>
      <c r="AP121" s="84">
        <f t="shared" si="229"/>
        <v>0</v>
      </c>
      <c r="AQ121" s="84">
        <f t="shared" si="230"/>
        <v>0</v>
      </c>
      <c r="AR121" s="84">
        <f t="shared" si="231"/>
        <v>0</v>
      </c>
      <c r="AS121" s="84">
        <f t="shared" si="232"/>
        <v>0</v>
      </c>
      <c r="AT121" s="84">
        <f t="shared" si="233"/>
        <v>0</v>
      </c>
      <c r="AU121" s="84">
        <f t="shared" si="234"/>
        <v>0</v>
      </c>
      <c r="AV121" s="84">
        <f t="shared" si="235"/>
        <v>0</v>
      </c>
      <c r="AW121" s="84">
        <f t="shared" si="236"/>
        <v>0</v>
      </c>
      <c r="AX121" s="84">
        <f t="shared" si="237"/>
        <v>0</v>
      </c>
      <c r="AY121" s="84">
        <f t="shared" si="238"/>
        <v>0</v>
      </c>
      <c r="AZ121" s="84">
        <f t="shared" si="239"/>
        <v>0</v>
      </c>
      <c r="BA121" s="84">
        <f t="shared" si="240"/>
        <v>0</v>
      </c>
      <c r="BB121" s="84">
        <f t="shared" si="241"/>
        <v>0</v>
      </c>
      <c r="BC121" s="84">
        <f t="shared" si="242"/>
        <v>0</v>
      </c>
      <c r="BD121" s="84">
        <f t="shared" si="243"/>
        <v>0</v>
      </c>
      <c r="BE121" s="84">
        <f t="shared" si="244"/>
        <v>0</v>
      </c>
      <c r="BF121" s="84">
        <f t="shared" si="245"/>
        <v>0</v>
      </c>
      <c r="BG121" s="84">
        <f t="shared" si="246"/>
        <v>0</v>
      </c>
      <c r="BH121" s="84">
        <f t="shared" si="247"/>
        <v>0</v>
      </c>
      <c r="BI121" s="84">
        <f t="shared" si="248"/>
        <v>0</v>
      </c>
      <c r="BJ121" s="84">
        <f t="shared" si="249"/>
        <v>0</v>
      </c>
      <c r="BK121" s="84">
        <f t="shared" si="250"/>
        <v>0</v>
      </c>
      <c r="BL121" s="84">
        <f t="shared" si="251"/>
        <v>0</v>
      </c>
      <c r="BM121" s="84">
        <f t="shared" si="252"/>
        <v>0</v>
      </c>
      <c r="BN121" s="84">
        <f t="shared" si="253"/>
        <v>0</v>
      </c>
      <c r="BO121" s="84">
        <f t="shared" si="254"/>
        <v>0</v>
      </c>
      <c r="BP121" s="84">
        <f t="shared" si="255"/>
        <v>0</v>
      </c>
      <c r="BQ121" s="84">
        <f t="shared" si="256"/>
        <v>0</v>
      </c>
      <c r="BR121" s="84">
        <f t="shared" si="257"/>
        <v>0</v>
      </c>
      <c r="BS121" s="84">
        <f t="shared" si="258"/>
        <v>0</v>
      </c>
      <c r="BT121" s="84">
        <f t="shared" si="259"/>
        <v>0</v>
      </c>
      <c r="BU121" s="84">
        <f t="shared" si="260"/>
        <v>0</v>
      </c>
      <c r="BV121" s="84">
        <f t="shared" si="261"/>
        <v>0</v>
      </c>
      <c r="BW121" s="84">
        <f t="shared" si="262"/>
        <v>0</v>
      </c>
      <c r="BX121" s="84">
        <f t="shared" si="263"/>
        <v>0</v>
      </c>
      <c r="BY121" s="84">
        <f t="shared" si="264"/>
        <v>0</v>
      </c>
      <c r="BZ121" s="84">
        <f t="shared" si="265"/>
        <v>0</v>
      </c>
      <c r="CA121" s="84">
        <f t="shared" si="266"/>
        <v>0</v>
      </c>
      <c r="CB121" s="84">
        <f t="shared" si="267"/>
        <v>0</v>
      </c>
      <c r="CC121" s="84">
        <f t="shared" si="268"/>
        <v>0</v>
      </c>
      <c r="CD121" s="84">
        <f t="shared" si="269"/>
        <v>0</v>
      </c>
      <c r="CE121" s="84">
        <f t="shared" si="270"/>
        <v>0</v>
      </c>
      <c r="CF121" s="84">
        <f t="shared" si="271"/>
        <v>0</v>
      </c>
      <c r="CG121" s="84">
        <f t="shared" si="272"/>
        <v>0</v>
      </c>
      <c r="CH121" s="84">
        <f t="shared" si="273"/>
        <v>0</v>
      </c>
      <c r="CI121" s="84">
        <f t="shared" si="274"/>
        <v>0</v>
      </c>
      <c r="CJ121" s="84">
        <f t="shared" si="275"/>
        <v>0</v>
      </c>
      <c r="CK121" s="84">
        <f t="shared" si="276"/>
        <v>0</v>
      </c>
      <c r="CL121" s="84">
        <f t="shared" si="277"/>
        <v>0</v>
      </c>
      <c r="CM121" s="84">
        <f t="shared" si="278"/>
        <v>0</v>
      </c>
      <c r="CN121" s="84">
        <f t="shared" si="279"/>
        <v>0</v>
      </c>
      <c r="CO121" s="84">
        <f t="shared" si="280"/>
        <v>0</v>
      </c>
      <c r="CP121" s="84">
        <f t="shared" si="281"/>
        <v>0</v>
      </c>
      <c r="CQ121" s="84">
        <f t="shared" si="282"/>
        <v>0</v>
      </c>
      <c r="CR121" s="84">
        <f t="shared" si="283"/>
        <v>0</v>
      </c>
      <c r="CS121" s="84">
        <f t="shared" si="284"/>
        <v>0</v>
      </c>
      <c r="CT121" s="84">
        <f t="shared" si="285"/>
        <v>0</v>
      </c>
      <c r="CU121" s="84">
        <f t="shared" si="286"/>
        <v>0</v>
      </c>
      <c r="CV121" s="84">
        <f t="shared" si="287"/>
        <v>0</v>
      </c>
      <c r="CW121" s="84">
        <f t="shared" si="288"/>
        <v>0</v>
      </c>
      <c r="CX121" s="84">
        <f t="shared" si="289"/>
        <v>0</v>
      </c>
    </row>
    <row r="122" spans="1:102" ht="14.25">
      <c r="A122" s="78">
        <f t="shared" si="290"/>
        <v>111</v>
      </c>
      <c r="B122" s="79"/>
      <c r="C122" s="80"/>
      <c r="D122" s="81"/>
      <c r="E122" s="82"/>
      <c r="F122" s="83"/>
      <c r="G122" s="84">
        <f t="shared" si="194"/>
        <v>0</v>
      </c>
      <c r="H122" s="84">
        <f t="shared" si="195"/>
        <v>0</v>
      </c>
      <c r="I122" s="84">
        <f t="shared" si="196"/>
        <v>0</v>
      </c>
      <c r="J122" s="84">
        <f t="shared" si="197"/>
        <v>0</v>
      </c>
      <c r="K122" s="84">
        <f t="shared" si="198"/>
        <v>0</v>
      </c>
      <c r="L122" s="84">
        <f t="shared" si="199"/>
        <v>0</v>
      </c>
      <c r="M122" s="84">
        <f t="shared" si="200"/>
        <v>0</v>
      </c>
      <c r="N122" s="84">
        <f t="shared" si="201"/>
        <v>0</v>
      </c>
      <c r="O122" s="84">
        <f t="shared" si="202"/>
        <v>0</v>
      </c>
      <c r="P122" s="84">
        <f t="shared" si="203"/>
        <v>0</v>
      </c>
      <c r="Q122" s="84">
        <f t="shared" si="204"/>
        <v>0</v>
      </c>
      <c r="R122" s="84">
        <f t="shared" si="205"/>
        <v>0</v>
      </c>
      <c r="S122" s="84">
        <f t="shared" si="206"/>
        <v>0</v>
      </c>
      <c r="T122" s="84">
        <f t="shared" si="207"/>
        <v>0</v>
      </c>
      <c r="U122" s="84">
        <f t="shared" si="208"/>
        <v>0</v>
      </c>
      <c r="V122" s="84">
        <f t="shared" si="209"/>
        <v>0</v>
      </c>
      <c r="W122" s="84">
        <f t="shared" si="210"/>
        <v>0</v>
      </c>
      <c r="X122" s="84">
        <f t="shared" si="211"/>
        <v>0</v>
      </c>
      <c r="Y122" s="84">
        <f t="shared" si="212"/>
        <v>0</v>
      </c>
      <c r="Z122" s="84">
        <f t="shared" si="213"/>
        <v>0</v>
      </c>
      <c r="AA122" s="84">
        <f t="shared" si="214"/>
        <v>0</v>
      </c>
      <c r="AB122" s="84">
        <f t="shared" si="215"/>
        <v>0</v>
      </c>
      <c r="AC122" s="84">
        <f t="shared" si="216"/>
        <v>0</v>
      </c>
      <c r="AD122" s="84">
        <f t="shared" si="217"/>
        <v>0</v>
      </c>
      <c r="AE122" s="84">
        <f t="shared" si="218"/>
        <v>0</v>
      </c>
      <c r="AF122" s="84">
        <f t="shared" si="219"/>
        <v>0</v>
      </c>
      <c r="AG122" s="84">
        <f t="shared" si="220"/>
        <v>0</v>
      </c>
      <c r="AH122" s="84">
        <f t="shared" si="221"/>
        <v>0</v>
      </c>
      <c r="AI122" s="84">
        <f t="shared" si="222"/>
        <v>0</v>
      </c>
      <c r="AJ122" s="84">
        <f t="shared" si="223"/>
        <v>0</v>
      </c>
      <c r="AK122" s="84">
        <f t="shared" si="224"/>
        <v>0</v>
      </c>
      <c r="AL122" s="84">
        <f t="shared" si="225"/>
        <v>0</v>
      </c>
      <c r="AM122" s="84">
        <f t="shared" si="226"/>
        <v>0</v>
      </c>
      <c r="AN122" s="84">
        <f t="shared" si="227"/>
        <v>0</v>
      </c>
      <c r="AO122" s="84">
        <f t="shared" si="228"/>
        <v>0</v>
      </c>
      <c r="AP122" s="84">
        <f t="shared" si="229"/>
        <v>0</v>
      </c>
      <c r="AQ122" s="84">
        <f t="shared" si="230"/>
        <v>0</v>
      </c>
      <c r="AR122" s="84">
        <f t="shared" si="231"/>
        <v>0</v>
      </c>
      <c r="AS122" s="84">
        <f t="shared" si="232"/>
        <v>0</v>
      </c>
      <c r="AT122" s="84">
        <f t="shared" si="233"/>
        <v>0</v>
      </c>
      <c r="AU122" s="84">
        <f t="shared" si="234"/>
        <v>0</v>
      </c>
      <c r="AV122" s="84">
        <f t="shared" si="235"/>
        <v>0</v>
      </c>
      <c r="AW122" s="84">
        <f t="shared" si="236"/>
        <v>0</v>
      </c>
      <c r="AX122" s="84">
        <f t="shared" si="237"/>
        <v>0</v>
      </c>
      <c r="AY122" s="84">
        <f t="shared" si="238"/>
        <v>0</v>
      </c>
      <c r="AZ122" s="84">
        <f t="shared" si="239"/>
        <v>0</v>
      </c>
      <c r="BA122" s="84">
        <f t="shared" si="240"/>
        <v>0</v>
      </c>
      <c r="BB122" s="84">
        <f t="shared" si="241"/>
        <v>0</v>
      </c>
      <c r="BC122" s="84">
        <f t="shared" si="242"/>
        <v>0</v>
      </c>
      <c r="BD122" s="84">
        <f t="shared" si="243"/>
        <v>0</v>
      </c>
      <c r="BE122" s="84">
        <f t="shared" si="244"/>
        <v>0</v>
      </c>
      <c r="BF122" s="84">
        <f t="shared" si="245"/>
        <v>0</v>
      </c>
      <c r="BG122" s="84">
        <f t="shared" si="246"/>
        <v>0</v>
      </c>
      <c r="BH122" s="84">
        <f t="shared" si="247"/>
        <v>0</v>
      </c>
      <c r="BI122" s="84">
        <f t="shared" si="248"/>
        <v>0</v>
      </c>
      <c r="BJ122" s="84">
        <f t="shared" si="249"/>
        <v>0</v>
      </c>
      <c r="BK122" s="84">
        <f t="shared" si="250"/>
        <v>0</v>
      </c>
      <c r="BL122" s="84">
        <f t="shared" si="251"/>
        <v>0</v>
      </c>
      <c r="BM122" s="84">
        <f t="shared" si="252"/>
        <v>0</v>
      </c>
      <c r="BN122" s="84">
        <f t="shared" si="253"/>
        <v>0</v>
      </c>
      <c r="BO122" s="84">
        <f t="shared" si="254"/>
        <v>0</v>
      </c>
      <c r="BP122" s="84">
        <f t="shared" si="255"/>
        <v>0</v>
      </c>
      <c r="BQ122" s="84">
        <f t="shared" si="256"/>
        <v>0</v>
      </c>
      <c r="BR122" s="84">
        <f t="shared" si="257"/>
        <v>0</v>
      </c>
      <c r="BS122" s="84">
        <f t="shared" si="258"/>
        <v>0</v>
      </c>
      <c r="BT122" s="84">
        <f t="shared" si="259"/>
        <v>0</v>
      </c>
      <c r="BU122" s="84">
        <f t="shared" si="260"/>
        <v>0</v>
      </c>
      <c r="BV122" s="84">
        <f t="shared" si="261"/>
        <v>0</v>
      </c>
      <c r="BW122" s="84">
        <f t="shared" si="262"/>
        <v>0</v>
      </c>
      <c r="BX122" s="84">
        <f t="shared" si="263"/>
        <v>0</v>
      </c>
      <c r="BY122" s="84">
        <f t="shared" si="264"/>
        <v>0</v>
      </c>
      <c r="BZ122" s="84">
        <f t="shared" si="265"/>
        <v>0</v>
      </c>
      <c r="CA122" s="84">
        <f t="shared" si="266"/>
        <v>0</v>
      </c>
      <c r="CB122" s="84">
        <f t="shared" si="267"/>
        <v>0</v>
      </c>
      <c r="CC122" s="84">
        <f t="shared" si="268"/>
        <v>0</v>
      </c>
      <c r="CD122" s="84">
        <f t="shared" si="269"/>
        <v>0</v>
      </c>
      <c r="CE122" s="84">
        <f t="shared" si="270"/>
        <v>0</v>
      </c>
      <c r="CF122" s="84">
        <f t="shared" si="271"/>
        <v>0</v>
      </c>
      <c r="CG122" s="84">
        <f t="shared" si="272"/>
        <v>0</v>
      </c>
      <c r="CH122" s="84">
        <f t="shared" si="273"/>
        <v>0</v>
      </c>
      <c r="CI122" s="84">
        <f t="shared" si="274"/>
        <v>0</v>
      </c>
      <c r="CJ122" s="84">
        <f t="shared" si="275"/>
        <v>0</v>
      </c>
      <c r="CK122" s="84">
        <f t="shared" si="276"/>
        <v>0</v>
      </c>
      <c r="CL122" s="84">
        <f t="shared" si="277"/>
        <v>0</v>
      </c>
      <c r="CM122" s="84">
        <f t="shared" si="278"/>
        <v>0</v>
      </c>
      <c r="CN122" s="84">
        <f t="shared" si="279"/>
        <v>0</v>
      </c>
      <c r="CO122" s="84">
        <f t="shared" si="280"/>
        <v>0</v>
      </c>
      <c r="CP122" s="84">
        <f t="shared" si="281"/>
        <v>0</v>
      </c>
      <c r="CQ122" s="84">
        <f t="shared" si="282"/>
        <v>0</v>
      </c>
      <c r="CR122" s="84">
        <f t="shared" si="283"/>
        <v>0</v>
      </c>
      <c r="CS122" s="84">
        <f t="shared" si="284"/>
        <v>0</v>
      </c>
      <c r="CT122" s="84">
        <f t="shared" si="285"/>
        <v>0</v>
      </c>
      <c r="CU122" s="84">
        <f t="shared" si="286"/>
        <v>0</v>
      </c>
      <c r="CV122" s="84">
        <f t="shared" si="287"/>
        <v>0</v>
      </c>
      <c r="CW122" s="84">
        <f t="shared" si="288"/>
        <v>0</v>
      </c>
      <c r="CX122" s="84">
        <f t="shared" si="289"/>
        <v>0</v>
      </c>
    </row>
    <row r="123" spans="1:102" ht="14.25">
      <c r="A123" s="78">
        <f t="shared" si="290"/>
        <v>112</v>
      </c>
      <c r="B123" s="79"/>
      <c r="C123" s="80"/>
      <c r="D123" s="81"/>
      <c r="E123" s="82"/>
      <c r="F123" s="83"/>
      <c r="G123" s="84">
        <f t="shared" si="194"/>
        <v>0</v>
      </c>
      <c r="H123" s="84">
        <f t="shared" si="195"/>
        <v>0</v>
      </c>
      <c r="I123" s="84">
        <f t="shared" si="196"/>
        <v>0</v>
      </c>
      <c r="J123" s="84">
        <f t="shared" si="197"/>
        <v>0</v>
      </c>
      <c r="K123" s="84">
        <f t="shared" si="198"/>
        <v>0</v>
      </c>
      <c r="L123" s="84">
        <f t="shared" si="199"/>
        <v>0</v>
      </c>
      <c r="M123" s="84">
        <f t="shared" si="200"/>
        <v>0</v>
      </c>
      <c r="N123" s="84">
        <f t="shared" si="201"/>
        <v>0</v>
      </c>
      <c r="O123" s="84">
        <f t="shared" si="202"/>
        <v>0</v>
      </c>
      <c r="P123" s="84">
        <f t="shared" si="203"/>
        <v>0</v>
      </c>
      <c r="Q123" s="84">
        <f t="shared" si="204"/>
        <v>0</v>
      </c>
      <c r="R123" s="84">
        <f t="shared" si="205"/>
        <v>0</v>
      </c>
      <c r="S123" s="84">
        <f t="shared" si="206"/>
        <v>0</v>
      </c>
      <c r="T123" s="84">
        <f t="shared" si="207"/>
        <v>0</v>
      </c>
      <c r="U123" s="84">
        <f t="shared" si="208"/>
        <v>0</v>
      </c>
      <c r="V123" s="84">
        <f t="shared" si="209"/>
        <v>0</v>
      </c>
      <c r="W123" s="84">
        <f t="shared" si="210"/>
        <v>0</v>
      </c>
      <c r="X123" s="84">
        <f t="shared" si="211"/>
        <v>0</v>
      </c>
      <c r="Y123" s="84">
        <f t="shared" si="212"/>
        <v>0</v>
      </c>
      <c r="Z123" s="84">
        <f t="shared" si="213"/>
        <v>0</v>
      </c>
      <c r="AA123" s="84">
        <f t="shared" si="214"/>
        <v>0</v>
      </c>
      <c r="AB123" s="84">
        <f t="shared" si="215"/>
        <v>0</v>
      </c>
      <c r="AC123" s="84">
        <f t="shared" si="216"/>
        <v>0</v>
      </c>
      <c r="AD123" s="84">
        <f t="shared" si="217"/>
        <v>0</v>
      </c>
      <c r="AE123" s="84">
        <f t="shared" si="218"/>
        <v>0</v>
      </c>
      <c r="AF123" s="84">
        <f t="shared" si="219"/>
        <v>0</v>
      </c>
      <c r="AG123" s="84">
        <f t="shared" si="220"/>
        <v>0</v>
      </c>
      <c r="AH123" s="84">
        <f t="shared" si="221"/>
        <v>0</v>
      </c>
      <c r="AI123" s="84">
        <f t="shared" si="222"/>
        <v>0</v>
      </c>
      <c r="AJ123" s="84">
        <f t="shared" si="223"/>
        <v>0</v>
      </c>
      <c r="AK123" s="84">
        <f t="shared" si="224"/>
        <v>0</v>
      </c>
      <c r="AL123" s="84">
        <f t="shared" si="225"/>
        <v>0</v>
      </c>
      <c r="AM123" s="84">
        <f t="shared" si="226"/>
        <v>0</v>
      </c>
      <c r="AN123" s="84">
        <f t="shared" si="227"/>
        <v>0</v>
      </c>
      <c r="AO123" s="84">
        <f t="shared" si="228"/>
        <v>0</v>
      </c>
      <c r="AP123" s="84">
        <f t="shared" si="229"/>
        <v>0</v>
      </c>
      <c r="AQ123" s="84">
        <f t="shared" si="230"/>
        <v>0</v>
      </c>
      <c r="AR123" s="84">
        <f t="shared" si="231"/>
        <v>0</v>
      </c>
      <c r="AS123" s="84">
        <f t="shared" si="232"/>
        <v>0</v>
      </c>
      <c r="AT123" s="84">
        <f t="shared" si="233"/>
        <v>0</v>
      </c>
      <c r="AU123" s="84">
        <f t="shared" si="234"/>
        <v>0</v>
      </c>
      <c r="AV123" s="84">
        <f t="shared" si="235"/>
        <v>0</v>
      </c>
      <c r="AW123" s="84">
        <f t="shared" si="236"/>
        <v>0</v>
      </c>
      <c r="AX123" s="84">
        <f t="shared" si="237"/>
        <v>0</v>
      </c>
      <c r="AY123" s="84">
        <f t="shared" si="238"/>
        <v>0</v>
      </c>
      <c r="AZ123" s="84">
        <f t="shared" si="239"/>
        <v>0</v>
      </c>
      <c r="BA123" s="84">
        <f t="shared" si="240"/>
        <v>0</v>
      </c>
      <c r="BB123" s="84">
        <f t="shared" si="241"/>
        <v>0</v>
      </c>
      <c r="BC123" s="84">
        <f t="shared" si="242"/>
        <v>0</v>
      </c>
      <c r="BD123" s="84">
        <f t="shared" si="243"/>
        <v>0</v>
      </c>
      <c r="BE123" s="84">
        <f t="shared" si="244"/>
        <v>0</v>
      </c>
      <c r="BF123" s="84">
        <f t="shared" si="245"/>
        <v>0</v>
      </c>
      <c r="BG123" s="84">
        <f t="shared" si="246"/>
        <v>0</v>
      </c>
      <c r="BH123" s="84">
        <f t="shared" si="247"/>
        <v>0</v>
      </c>
      <c r="BI123" s="84">
        <f t="shared" si="248"/>
        <v>0</v>
      </c>
      <c r="BJ123" s="84">
        <f t="shared" si="249"/>
        <v>0</v>
      </c>
      <c r="BK123" s="84">
        <f t="shared" si="250"/>
        <v>0</v>
      </c>
      <c r="BL123" s="84">
        <f t="shared" si="251"/>
        <v>0</v>
      </c>
      <c r="BM123" s="84">
        <f t="shared" si="252"/>
        <v>0</v>
      </c>
      <c r="BN123" s="84">
        <f t="shared" si="253"/>
        <v>0</v>
      </c>
      <c r="BO123" s="84">
        <f t="shared" si="254"/>
        <v>0</v>
      </c>
      <c r="BP123" s="84">
        <f t="shared" si="255"/>
        <v>0</v>
      </c>
      <c r="BQ123" s="84">
        <f t="shared" si="256"/>
        <v>0</v>
      </c>
      <c r="BR123" s="84">
        <f t="shared" si="257"/>
        <v>0</v>
      </c>
      <c r="BS123" s="84">
        <f t="shared" si="258"/>
        <v>0</v>
      </c>
      <c r="BT123" s="84">
        <f t="shared" si="259"/>
        <v>0</v>
      </c>
      <c r="BU123" s="84">
        <f t="shared" si="260"/>
        <v>0</v>
      </c>
      <c r="BV123" s="84">
        <f t="shared" si="261"/>
        <v>0</v>
      </c>
      <c r="BW123" s="84">
        <f t="shared" si="262"/>
        <v>0</v>
      </c>
      <c r="BX123" s="84">
        <f t="shared" si="263"/>
        <v>0</v>
      </c>
      <c r="BY123" s="84">
        <f t="shared" si="264"/>
        <v>0</v>
      </c>
      <c r="BZ123" s="84">
        <f t="shared" si="265"/>
        <v>0</v>
      </c>
      <c r="CA123" s="84">
        <f t="shared" si="266"/>
        <v>0</v>
      </c>
      <c r="CB123" s="84">
        <f t="shared" si="267"/>
        <v>0</v>
      </c>
      <c r="CC123" s="84">
        <f t="shared" si="268"/>
        <v>0</v>
      </c>
      <c r="CD123" s="84">
        <f t="shared" si="269"/>
        <v>0</v>
      </c>
      <c r="CE123" s="84">
        <f t="shared" si="270"/>
        <v>0</v>
      </c>
      <c r="CF123" s="84">
        <f t="shared" si="271"/>
        <v>0</v>
      </c>
      <c r="CG123" s="84">
        <f t="shared" si="272"/>
        <v>0</v>
      </c>
      <c r="CH123" s="84">
        <f t="shared" si="273"/>
        <v>0</v>
      </c>
      <c r="CI123" s="84">
        <f t="shared" si="274"/>
        <v>0</v>
      </c>
      <c r="CJ123" s="84">
        <f t="shared" si="275"/>
        <v>0</v>
      </c>
      <c r="CK123" s="84">
        <f t="shared" si="276"/>
        <v>0</v>
      </c>
      <c r="CL123" s="84">
        <f t="shared" si="277"/>
        <v>0</v>
      </c>
      <c r="CM123" s="84">
        <f t="shared" si="278"/>
        <v>0</v>
      </c>
      <c r="CN123" s="84">
        <f t="shared" si="279"/>
        <v>0</v>
      </c>
      <c r="CO123" s="84">
        <f t="shared" si="280"/>
        <v>0</v>
      </c>
      <c r="CP123" s="84">
        <f t="shared" si="281"/>
        <v>0</v>
      </c>
      <c r="CQ123" s="84">
        <f t="shared" si="282"/>
        <v>0</v>
      </c>
      <c r="CR123" s="84">
        <f t="shared" si="283"/>
        <v>0</v>
      </c>
      <c r="CS123" s="84">
        <f t="shared" si="284"/>
        <v>0</v>
      </c>
      <c r="CT123" s="84">
        <f t="shared" si="285"/>
        <v>0</v>
      </c>
      <c r="CU123" s="84">
        <f t="shared" si="286"/>
        <v>0</v>
      </c>
      <c r="CV123" s="84">
        <f t="shared" si="287"/>
        <v>0</v>
      </c>
      <c r="CW123" s="84">
        <f t="shared" si="288"/>
        <v>0</v>
      </c>
      <c r="CX123" s="84">
        <f t="shared" si="289"/>
        <v>0</v>
      </c>
    </row>
    <row r="124" spans="1:102" ht="14.25">
      <c r="A124" s="78">
        <f t="shared" si="290"/>
        <v>113</v>
      </c>
      <c r="B124" s="79"/>
      <c r="C124" s="80"/>
      <c r="D124" s="81"/>
      <c r="E124" s="82"/>
      <c r="F124" s="83"/>
      <c r="G124" s="84">
        <f t="shared" si="194"/>
        <v>0</v>
      </c>
      <c r="H124" s="84">
        <f t="shared" si="195"/>
        <v>0</v>
      </c>
      <c r="I124" s="84">
        <f t="shared" si="196"/>
        <v>0</v>
      </c>
      <c r="J124" s="84">
        <f t="shared" si="197"/>
        <v>0</v>
      </c>
      <c r="K124" s="84">
        <f t="shared" si="198"/>
        <v>0</v>
      </c>
      <c r="L124" s="84">
        <f t="shared" si="199"/>
        <v>0</v>
      </c>
      <c r="M124" s="84">
        <f t="shared" si="200"/>
        <v>0</v>
      </c>
      <c r="N124" s="84">
        <f t="shared" si="201"/>
        <v>0</v>
      </c>
      <c r="O124" s="84">
        <f t="shared" si="202"/>
        <v>0</v>
      </c>
      <c r="P124" s="84">
        <f t="shared" si="203"/>
        <v>0</v>
      </c>
      <c r="Q124" s="84">
        <f t="shared" si="204"/>
        <v>0</v>
      </c>
      <c r="R124" s="84">
        <f t="shared" si="205"/>
        <v>0</v>
      </c>
      <c r="S124" s="84">
        <f t="shared" si="206"/>
        <v>0</v>
      </c>
      <c r="T124" s="84">
        <f t="shared" si="207"/>
        <v>0</v>
      </c>
      <c r="U124" s="84">
        <f t="shared" si="208"/>
        <v>0</v>
      </c>
      <c r="V124" s="84">
        <f t="shared" si="209"/>
        <v>0</v>
      </c>
      <c r="W124" s="84">
        <f t="shared" si="210"/>
        <v>0</v>
      </c>
      <c r="X124" s="84">
        <f t="shared" si="211"/>
        <v>0</v>
      </c>
      <c r="Y124" s="84">
        <f t="shared" si="212"/>
        <v>0</v>
      </c>
      <c r="Z124" s="84">
        <f t="shared" si="213"/>
        <v>0</v>
      </c>
      <c r="AA124" s="84">
        <f t="shared" si="214"/>
        <v>0</v>
      </c>
      <c r="AB124" s="84">
        <f t="shared" si="215"/>
        <v>0</v>
      </c>
      <c r="AC124" s="84">
        <f t="shared" si="216"/>
        <v>0</v>
      </c>
      <c r="AD124" s="84">
        <f t="shared" si="217"/>
        <v>0</v>
      </c>
      <c r="AE124" s="84">
        <f t="shared" si="218"/>
        <v>0</v>
      </c>
      <c r="AF124" s="84">
        <f t="shared" si="219"/>
        <v>0</v>
      </c>
      <c r="AG124" s="84">
        <f t="shared" si="220"/>
        <v>0</v>
      </c>
      <c r="AH124" s="84">
        <f t="shared" si="221"/>
        <v>0</v>
      </c>
      <c r="AI124" s="84">
        <f t="shared" si="222"/>
        <v>0</v>
      </c>
      <c r="AJ124" s="84">
        <f t="shared" si="223"/>
        <v>0</v>
      </c>
      <c r="AK124" s="84">
        <f t="shared" si="224"/>
        <v>0</v>
      </c>
      <c r="AL124" s="84">
        <f t="shared" si="225"/>
        <v>0</v>
      </c>
      <c r="AM124" s="84">
        <f t="shared" si="226"/>
        <v>0</v>
      </c>
      <c r="AN124" s="84">
        <f t="shared" si="227"/>
        <v>0</v>
      </c>
      <c r="AO124" s="84">
        <f t="shared" si="228"/>
        <v>0</v>
      </c>
      <c r="AP124" s="84">
        <f t="shared" si="229"/>
        <v>0</v>
      </c>
      <c r="AQ124" s="84">
        <f t="shared" si="230"/>
        <v>0</v>
      </c>
      <c r="AR124" s="84">
        <f t="shared" si="231"/>
        <v>0</v>
      </c>
      <c r="AS124" s="84">
        <f t="shared" si="232"/>
        <v>0</v>
      </c>
      <c r="AT124" s="84">
        <f t="shared" si="233"/>
        <v>0</v>
      </c>
      <c r="AU124" s="84">
        <f t="shared" si="234"/>
        <v>0</v>
      </c>
      <c r="AV124" s="84">
        <f t="shared" si="235"/>
        <v>0</v>
      </c>
      <c r="AW124" s="84">
        <f t="shared" si="236"/>
        <v>0</v>
      </c>
      <c r="AX124" s="84">
        <f t="shared" si="237"/>
        <v>0</v>
      </c>
      <c r="AY124" s="84">
        <f t="shared" si="238"/>
        <v>0</v>
      </c>
      <c r="AZ124" s="84">
        <f t="shared" si="239"/>
        <v>0</v>
      </c>
      <c r="BA124" s="84">
        <f t="shared" si="240"/>
        <v>0</v>
      </c>
      <c r="BB124" s="84">
        <f t="shared" si="241"/>
        <v>0</v>
      </c>
      <c r="BC124" s="84">
        <f t="shared" si="242"/>
        <v>0</v>
      </c>
      <c r="BD124" s="84">
        <f t="shared" si="243"/>
        <v>0</v>
      </c>
      <c r="BE124" s="84">
        <f t="shared" si="244"/>
        <v>0</v>
      </c>
      <c r="BF124" s="84">
        <f t="shared" si="245"/>
        <v>0</v>
      </c>
      <c r="BG124" s="84">
        <f t="shared" si="246"/>
        <v>0</v>
      </c>
      <c r="BH124" s="84">
        <f t="shared" si="247"/>
        <v>0</v>
      </c>
      <c r="BI124" s="84">
        <f t="shared" si="248"/>
        <v>0</v>
      </c>
      <c r="BJ124" s="84">
        <f t="shared" si="249"/>
        <v>0</v>
      </c>
      <c r="BK124" s="84">
        <f t="shared" si="250"/>
        <v>0</v>
      </c>
      <c r="BL124" s="84">
        <f t="shared" si="251"/>
        <v>0</v>
      </c>
      <c r="BM124" s="84">
        <f t="shared" si="252"/>
        <v>0</v>
      </c>
      <c r="BN124" s="84">
        <f t="shared" si="253"/>
        <v>0</v>
      </c>
      <c r="BO124" s="84">
        <f t="shared" si="254"/>
        <v>0</v>
      </c>
      <c r="BP124" s="84">
        <f t="shared" si="255"/>
        <v>0</v>
      </c>
      <c r="BQ124" s="84">
        <f t="shared" si="256"/>
        <v>0</v>
      </c>
      <c r="BR124" s="84">
        <f t="shared" si="257"/>
        <v>0</v>
      </c>
      <c r="BS124" s="84">
        <f t="shared" si="258"/>
        <v>0</v>
      </c>
      <c r="BT124" s="84">
        <f t="shared" si="259"/>
        <v>0</v>
      </c>
      <c r="BU124" s="84">
        <f t="shared" si="260"/>
        <v>0</v>
      </c>
      <c r="BV124" s="84">
        <f t="shared" si="261"/>
        <v>0</v>
      </c>
      <c r="BW124" s="84">
        <f t="shared" si="262"/>
        <v>0</v>
      </c>
      <c r="BX124" s="84">
        <f t="shared" si="263"/>
        <v>0</v>
      </c>
      <c r="BY124" s="84">
        <f t="shared" si="264"/>
        <v>0</v>
      </c>
      <c r="BZ124" s="84">
        <f t="shared" si="265"/>
        <v>0</v>
      </c>
      <c r="CA124" s="84">
        <f t="shared" si="266"/>
        <v>0</v>
      </c>
      <c r="CB124" s="84">
        <f t="shared" si="267"/>
        <v>0</v>
      </c>
      <c r="CC124" s="84">
        <f t="shared" si="268"/>
        <v>0</v>
      </c>
      <c r="CD124" s="84">
        <f t="shared" si="269"/>
        <v>0</v>
      </c>
      <c r="CE124" s="84">
        <f t="shared" si="270"/>
        <v>0</v>
      </c>
      <c r="CF124" s="84">
        <f t="shared" si="271"/>
        <v>0</v>
      </c>
      <c r="CG124" s="84">
        <f t="shared" si="272"/>
        <v>0</v>
      </c>
      <c r="CH124" s="84">
        <f t="shared" si="273"/>
        <v>0</v>
      </c>
      <c r="CI124" s="84">
        <f t="shared" si="274"/>
        <v>0</v>
      </c>
      <c r="CJ124" s="84">
        <f t="shared" si="275"/>
        <v>0</v>
      </c>
      <c r="CK124" s="84">
        <f t="shared" si="276"/>
        <v>0</v>
      </c>
      <c r="CL124" s="84">
        <f t="shared" si="277"/>
        <v>0</v>
      </c>
      <c r="CM124" s="84">
        <f t="shared" si="278"/>
        <v>0</v>
      </c>
      <c r="CN124" s="84">
        <f t="shared" si="279"/>
        <v>0</v>
      </c>
      <c r="CO124" s="84">
        <f t="shared" si="280"/>
        <v>0</v>
      </c>
      <c r="CP124" s="84">
        <f t="shared" si="281"/>
        <v>0</v>
      </c>
      <c r="CQ124" s="84">
        <f t="shared" si="282"/>
        <v>0</v>
      </c>
      <c r="CR124" s="84">
        <f t="shared" si="283"/>
        <v>0</v>
      </c>
      <c r="CS124" s="84">
        <f t="shared" si="284"/>
        <v>0</v>
      </c>
      <c r="CT124" s="84">
        <f t="shared" si="285"/>
        <v>0</v>
      </c>
      <c r="CU124" s="84">
        <f t="shared" si="286"/>
        <v>0</v>
      </c>
      <c r="CV124" s="84">
        <f t="shared" si="287"/>
        <v>0</v>
      </c>
      <c r="CW124" s="84">
        <f t="shared" si="288"/>
        <v>0</v>
      </c>
      <c r="CX124" s="84">
        <f t="shared" si="289"/>
        <v>0</v>
      </c>
    </row>
    <row r="125" spans="1:102" ht="14.25">
      <c r="A125" s="78">
        <f t="shared" si="290"/>
        <v>114</v>
      </c>
      <c r="B125" s="79"/>
      <c r="C125" s="80"/>
      <c r="D125" s="81"/>
      <c r="E125" s="82"/>
      <c r="F125" s="83"/>
      <c r="G125" s="84">
        <f t="shared" si="194"/>
        <v>0</v>
      </c>
      <c r="H125" s="84">
        <f t="shared" si="195"/>
        <v>0</v>
      </c>
      <c r="I125" s="84">
        <f t="shared" si="196"/>
        <v>0</v>
      </c>
      <c r="J125" s="84">
        <f t="shared" si="197"/>
        <v>0</v>
      </c>
      <c r="K125" s="84">
        <f t="shared" si="198"/>
        <v>0</v>
      </c>
      <c r="L125" s="84">
        <f t="shared" si="199"/>
        <v>0</v>
      </c>
      <c r="M125" s="84">
        <f t="shared" si="200"/>
        <v>0</v>
      </c>
      <c r="N125" s="84">
        <f t="shared" si="201"/>
        <v>0</v>
      </c>
      <c r="O125" s="84">
        <f t="shared" si="202"/>
        <v>0</v>
      </c>
      <c r="P125" s="84">
        <f t="shared" si="203"/>
        <v>0</v>
      </c>
      <c r="Q125" s="84">
        <f t="shared" si="204"/>
        <v>0</v>
      </c>
      <c r="R125" s="84">
        <f t="shared" si="205"/>
        <v>0</v>
      </c>
      <c r="S125" s="84">
        <f t="shared" si="206"/>
        <v>0</v>
      </c>
      <c r="T125" s="84">
        <f t="shared" si="207"/>
        <v>0</v>
      </c>
      <c r="U125" s="84">
        <f t="shared" si="208"/>
        <v>0</v>
      </c>
      <c r="V125" s="84">
        <f t="shared" si="209"/>
        <v>0</v>
      </c>
      <c r="W125" s="84">
        <f t="shared" si="210"/>
        <v>0</v>
      </c>
      <c r="X125" s="84">
        <f t="shared" si="211"/>
        <v>0</v>
      </c>
      <c r="Y125" s="84">
        <f t="shared" si="212"/>
        <v>0</v>
      </c>
      <c r="Z125" s="84">
        <f t="shared" si="213"/>
        <v>0</v>
      </c>
      <c r="AA125" s="84">
        <f t="shared" si="214"/>
        <v>0</v>
      </c>
      <c r="AB125" s="84">
        <f t="shared" si="215"/>
        <v>0</v>
      </c>
      <c r="AC125" s="84">
        <f t="shared" si="216"/>
        <v>0</v>
      </c>
      <c r="AD125" s="84">
        <f t="shared" si="217"/>
        <v>0</v>
      </c>
      <c r="AE125" s="84">
        <f t="shared" si="218"/>
        <v>0</v>
      </c>
      <c r="AF125" s="84">
        <f t="shared" si="219"/>
        <v>0</v>
      </c>
      <c r="AG125" s="84">
        <f t="shared" si="220"/>
        <v>0</v>
      </c>
      <c r="AH125" s="84">
        <f t="shared" si="221"/>
        <v>0</v>
      </c>
      <c r="AI125" s="84">
        <f t="shared" si="222"/>
        <v>0</v>
      </c>
      <c r="AJ125" s="84">
        <f t="shared" si="223"/>
        <v>0</v>
      </c>
      <c r="AK125" s="84">
        <f t="shared" si="224"/>
        <v>0</v>
      </c>
      <c r="AL125" s="84">
        <f t="shared" si="225"/>
        <v>0</v>
      </c>
      <c r="AM125" s="84">
        <f t="shared" si="226"/>
        <v>0</v>
      </c>
      <c r="AN125" s="84">
        <f t="shared" si="227"/>
        <v>0</v>
      </c>
      <c r="AO125" s="84">
        <f t="shared" si="228"/>
        <v>0</v>
      </c>
      <c r="AP125" s="84">
        <f t="shared" si="229"/>
        <v>0</v>
      </c>
      <c r="AQ125" s="84">
        <f t="shared" si="230"/>
        <v>0</v>
      </c>
      <c r="AR125" s="84">
        <f t="shared" si="231"/>
        <v>0</v>
      </c>
      <c r="AS125" s="84">
        <f t="shared" si="232"/>
        <v>0</v>
      </c>
      <c r="AT125" s="84">
        <f t="shared" si="233"/>
        <v>0</v>
      </c>
      <c r="AU125" s="84">
        <f t="shared" si="234"/>
        <v>0</v>
      </c>
      <c r="AV125" s="84">
        <f t="shared" si="235"/>
        <v>0</v>
      </c>
      <c r="AW125" s="84">
        <f t="shared" si="236"/>
        <v>0</v>
      </c>
      <c r="AX125" s="84">
        <f t="shared" si="237"/>
        <v>0</v>
      </c>
      <c r="AY125" s="84">
        <f t="shared" si="238"/>
        <v>0</v>
      </c>
      <c r="AZ125" s="84">
        <f t="shared" si="239"/>
        <v>0</v>
      </c>
      <c r="BA125" s="84">
        <f t="shared" si="240"/>
        <v>0</v>
      </c>
      <c r="BB125" s="84">
        <f t="shared" si="241"/>
        <v>0</v>
      </c>
      <c r="BC125" s="84">
        <f t="shared" si="242"/>
        <v>0</v>
      </c>
      <c r="BD125" s="84">
        <f t="shared" si="243"/>
        <v>0</v>
      </c>
      <c r="BE125" s="84">
        <f t="shared" si="244"/>
        <v>0</v>
      </c>
      <c r="BF125" s="84">
        <f t="shared" si="245"/>
        <v>0</v>
      </c>
      <c r="BG125" s="84">
        <f t="shared" si="246"/>
        <v>0</v>
      </c>
      <c r="BH125" s="84">
        <f t="shared" si="247"/>
        <v>0</v>
      </c>
      <c r="BI125" s="84">
        <f t="shared" si="248"/>
        <v>0</v>
      </c>
      <c r="BJ125" s="84">
        <f t="shared" si="249"/>
        <v>0</v>
      </c>
      <c r="BK125" s="84">
        <f t="shared" si="250"/>
        <v>0</v>
      </c>
      <c r="BL125" s="84">
        <f t="shared" si="251"/>
        <v>0</v>
      </c>
      <c r="BM125" s="84">
        <f t="shared" si="252"/>
        <v>0</v>
      </c>
      <c r="BN125" s="84">
        <f t="shared" si="253"/>
        <v>0</v>
      </c>
      <c r="BO125" s="84">
        <f t="shared" si="254"/>
        <v>0</v>
      </c>
      <c r="BP125" s="84">
        <f t="shared" si="255"/>
        <v>0</v>
      </c>
      <c r="BQ125" s="84">
        <f t="shared" si="256"/>
        <v>0</v>
      </c>
      <c r="BR125" s="84">
        <f t="shared" si="257"/>
        <v>0</v>
      </c>
      <c r="BS125" s="84">
        <f t="shared" si="258"/>
        <v>0</v>
      </c>
      <c r="BT125" s="84">
        <f t="shared" si="259"/>
        <v>0</v>
      </c>
      <c r="BU125" s="84">
        <f t="shared" si="260"/>
        <v>0</v>
      </c>
      <c r="BV125" s="84">
        <f t="shared" si="261"/>
        <v>0</v>
      </c>
      <c r="BW125" s="84">
        <f t="shared" si="262"/>
        <v>0</v>
      </c>
      <c r="BX125" s="84">
        <f t="shared" si="263"/>
        <v>0</v>
      </c>
      <c r="BY125" s="84">
        <f t="shared" si="264"/>
        <v>0</v>
      </c>
      <c r="BZ125" s="84">
        <f t="shared" si="265"/>
        <v>0</v>
      </c>
      <c r="CA125" s="84">
        <f t="shared" si="266"/>
        <v>0</v>
      </c>
      <c r="CB125" s="84">
        <f t="shared" si="267"/>
        <v>0</v>
      </c>
      <c r="CC125" s="84">
        <f t="shared" si="268"/>
        <v>0</v>
      </c>
      <c r="CD125" s="84">
        <f t="shared" si="269"/>
        <v>0</v>
      </c>
      <c r="CE125" s="84">
        <f t="shared" si="270"/>
        <v>0</v>
      </c>
      <c r="CF125" s="84">
        <f t="shared" si="271"/>
        <v>0</v>
      </c>
      <c r="CG125" s="84">
        <f t="shared" si="272"/>
        <v>0</v>
      </c>
      <c r="CH125" s="84">
        <f t="shared" si="273"/>
        <v>0</v>
      </c>
      <c r="CI125" s="84">
        <f t="shared" si="274"/>
        <v>0</v>
      </c>
      <c r="CJ125" s="84">
        <f t="shared" si="275"/>
        <v>0</v>
      </c>
      <c r="CK125" s="84">
        <f t="shared" si="276"/>
        <v>0</v>
      </c>
      <c r="CL125" s="84">
        <f t="shared" si="277"/>
        <v>0</v>
      </c>
      <c r="CM125" s="84">
        <f t="shared" si="278"/>
        <v>0</v>
      </c>
      <c r="CN125" s="84">
        <f t="shared" si="279"/>
        <v>0</v>
      </c>
      <c r="CO125" s="84">
        <f t="shared" si="280"/>
        <v>0</v>
      </c>
      <c r="CP125" s="84">
        <f t="shared" si="281"/>
        <v>0</v>
      </c>
      <c r="CQ125" s="84">
        <f t="shared" si="282"/>
        <v>0</v>
      </c>
      <c r="CR125" s="84">
        <f t="shared" si="283"/>
        <v>0</v>
      </c>
      <c r="CS125" s="84">
        <f t="shared" si="284"/>
        <v>0</v>
      </c>
      <c r="CT125" s="84">
        <f t="shared" si="285"/>
        <v>0</v>
      </c>
      <c r="CU125" s="84">
        <f t="shared" si="286"/>
        <v>0</v>
      </c>
      <c r="CV125" s="84">
        <f t="shared" si="287"/>
        <v>0</v>
      </c>
      <c r="CW125" s="84">
        <f t="shared" si="288"/>
        <v>0</v>
      </c>
      <c r="CX125" s="84">
        <f t="shared" si="289"/>
        <v>0</v>
      </c>
    </row>
    <row r="126" spans="1:102" ht="14.25">
      <c r="A126" s="78">
        <f t="shared" si="290"/>
        <v>115</v>
      </c>
      <c r="B126" s="79"/>
      <c r="C126" s="80"/>
      <c r="D126" s="81"/>
      <c r="E126" s="82"/>
      <c r="F126" s="83"/>
      <c r="G126" s="84">
        <f t="shared" si="194"/>
        <v>0</v>
      </c>
      <c r="H126" s="84">
        <f t="shared" si="195"/>
        <v>0</v>
      </c>
      <c r="I126" s="84">
        <f t="shared" si="196"/>
        <v>0</v>
      </c>
      <c r="J126" s="84">
        <f t="shared" si="197"/>
        <v>0</v>
      </c>
      <c r="K126" s="84">
        <f t="shared" si="198"/>
        <v>0</v>
      </c>
      <c r="L126" s="84">
        <f t="shared" si="199"/>
        <v>0</v>
      </c>
      <c r="M126" s="84">
        <f t="shared" si="200"/>
        <v>0</v>
      </c>
      <c r="N126" s="84">
        <f t="shared" si="201"/>
        <v>0</v>
      </c>
      <c r="O126" s="84">
        <f t="shared" si="202"/>
        <v>0</v>
      </c>
      <c r="P126" s="84">
        <f t="shared" si="203"/>
        <v>0</v>
      </c>
      <c r="Q126" s="84">
        <f t="shared" si="204"/>
        <v>0</v>
      </c>
      <c r="R126" s="84">
        <f t="shared" si="205"/>
        <v>0</v>
      </c>
      <c r="S126" s="84">
        <f t="shared" si="206"/>
        <v>0</v>
      </c>
      <c r="T126" s="84">
        <f t="shared" si="207"/>
        <v>0</v>
      </c>
      <c r="U126" s="84">
        <f t="shared" si="208"/>
        <v>0</v>
      </c>
      <c r="V126" s="84">
        <f t="shared" si="209"/>
        <v>0</v>
      </c>
      <c r="W126" s="84">
        <f t="shared" si="210"/>
        <v>0</v>
      </c>
      <c r="X126" s="84">
        <f t="shared" si="211"/>
        <v>0</v>
      </c>
      <c r="Y126" s="84">
        <f t="shared" si="212"/>
        <v>0</v>
      </c>
      <c r="Z126" s="84">
        <f t="shared" si="213"/>
        <v>0</v>
      </c>
      <c r="AA126" s="84">
        <f t="shared" si="214"/>
        <v>0</v>
      </c>
      <c r="AB126" s="84">
        <f t="shared" si="215"/>
        <v>0</v>
      </c>
      <c r="AC126" s="84">
        <f t="shared" si="216"/>
        <v>0</v>
      </c>
      <c r="AD126" s="84">
        <f t="shared" si="217"/>
        <v>0</v>
      </c>
      <c r="AE126" s="84">
        <f t="shared" si="218"/>
        <v>0</v>
      </c>
      <c r="AF126" s="84">
        <f t="shared" si="219"/>
        <v>0</v>
      </c>
      <c r="AG126" s="84">
        <f t="shared" si="220"/>
        <v>0</v>
      </c>
      <c r="AH126" s="84">
        <f t="shared" si="221"/>
        <v>0</v>
      </c>
      <c r="AI126" s="84">
        <f t="shared" si="222"/>
        <v>0</v>
      </c>
      <c r="AJ126" s="84">
        <f t="shared" si="223"/>
        <v>0</v>
      </c>
      <c r="AK126" s="84">
        <f t="shared" si="224"/>
        <v>0</v>
      </c>
      <c r="AL126" s="84">
        <f t="shared" si="225"/>
        <v>0</v>
      </c>
      <c r="AM126" s="84">
        <f t="shared" si="226"/>
        <v>0</v>
      </c>
      <c r="AN126" s="84">
        <f t="shared" si="227"/>
        <v>0</v>
      </c>
      <c r="AO126" s="84">
        <f t="shared" si="228"/>
        <v>0</v>
      </c>
      <c r="AP126" s="84">
        <f t="shared" si="229"/>
        <v>0</v>
      </c>
      <c r="AQ126" s="84">
        <f t="shared" si="230"/>
        <v>0</v>
      </c>
      <c r="AR126" s="84">
        <f t="shared" si="231"/>
        <v>0</v>
      </c>
      <c r="AS126" s="84">
        <f t="shared" si="232"/>
        <v>0</v>
      </c>
      <c r="AT126" s="84">
        <f t="shared" si="233"/>
        <v>0</v>
      </c>
      <c r="AU126" s="84">
        <f t="shared" si="234"/>
        <v>0</v>
      </c>
      <c r="AV126" s="84">
        <f t="shared" si="235"/>
        <v>0</v>
      </c>
      <c r="AW126" s="84">
        <f t="shared" si="236"/>
        <v>0</v>
      </c>
      <c r="AX126" s="84">
        <f t="shared" si="237"/>
        <v>0</v>
      </c>
      <c r="AY126" s="84">
        <f t="shared" si="238"/>
        <v>0</v>
      </c>
      <c r="AZ126" s="84">
        <f t="shared" si="239"/>
        <v>0</v>
      </c>
      <c r="BA126" s="84">
        <f t="shared" si="240"/>
        <v>0</v>
      </c>
      <c r="BB126" s="84">
        <f t="shared" si="241"/>
        <v>0</v>
      </c>
      <c r="BC126" s="84">
        <f t="shared" si="242"/>
        <v>0</v>
      </c>
      <c r="BD126" s="84">
        <f t="shared" si="243"/>
        <v>0</v>
      </c>
      <c r="BE126" s="84">
        <f t="shared" si="244"/>
        <v>0</v>
      </c>
      <c r="BF126" s="84">
        <f t="shared" si="245"/>
        <v>0</v>
      </c>
      <c r="BG126" s="84">
        <f t="shared" si="246"/>
        <v>0</v>
      </c>
      <c r="BH126" s="84">
        <f t="shared" si="247"/>
        <v>0</v>
      </c>
      <c r="BI126" s="84">
        <f t="shared" si="248"/>
        <v>0</v>
      </c>
      <c r="BJ126" s="84">
        <f t="shared" si="249"/>
        <v>0</v>
      </c>
      <c r="BK126" s="84">
        <f t="shared" si="250"/>
        <v>0</v>
      </c>
      <c r="BL126" s="84">
        <f t="shared" si="251"/>
        <v>0</v>
      </c>
      <c r="BM126" s="84">
        <f t="shared" si="252"/>
        <v>0</v>
      </c>
      <c r="BN126" s="84">
        <f t="shared" si="253"/>
        <v>0</v>
      </c>
      <c r="BO126" s="84">
        <f t="shared" si="254"/>
        <v>0</v>
      </c>
      <c r="BP126" s="84">
        <f t="shared" si="255"/>
        <v>0</v>
      </c>
      <c r="BQ126" s="84">
        <f t="shared" si="256"/>
        <v>0</v>
      </c>
      <c r="BR126" s="84">
        <f t="shared" si="257"/>
        <v>0</v>
      </c>
      <c r="BS126" s="84">
        <f t="shared" si="258"/>
        <v>0</v>
      </c>
      <c r="BT126" s="84">
        <f t="shared" si="259"/>
        <v>0</v>
      </c>
      <c r="BU126" s="84">
        <f t="shared" si="260"/>
        <v>0</v>
      </c>
      <c r="BV126" s="84">
        <f t="shared" si="261"/>
        <v>0</v>
      </c>
      <c r="BW126" s="84">
        <f t="shared" si="262"/>
        <v>0</v>
      </c>
      <c r="BX126" s="84">
        <f t="shared" si="263"/>
        <v>0</v>
      </c>
      <c r="BY126" s="84">
        <f t="shared" si="264"/>
        <v>0</v>
      </c>
      <c r="BZ126" s="84">
        <f t="shared" si="265"/>
        <v>0</v>
      </c>
      <c r="CA126" s="84">
        <f t="shared" si="266"/>
        <v>0</v>
      </c>
      <c r="CB126" s="84">
        <f t="shared" si="267"/>
        <v>0</v>
      </c>
      <c r="CC126" s="84">
        <f t="shared" si="268"/>
        <v>0</v>
      </c>
      <c r="CD126" s="84">
        <f t="shared" si="269"/>
        <v>0</v>
      </c>
      <c r="CE126" s="84">
        <f t="shared" si="270"/>
        <v>0</v>
      </c>
      <c r="CF126" s="84">
        <f t="shared" si="271"/>
        <v>0</v>
      </c>
      <c r="CG126" s="84">
        <f t="shared" si="272"/>
        <v>0</v>
      </c>
      <c r="CH126" s="84">
        <f t="shared" si="273"/>
        <v>0</v>
      </c>
      <c r="CI126" s="84">
        <f t="shared" si="274"/>
        <v>0</v>
      </c>
      <c r="CJ126" s="84">
        <f t="shared" si="275"/>
        <v>0</v>
      </c>
      <c r="CK126" s="84">
        <f t="shared" si="276"/>
        <v>0</v>
      </c>
      <c r="CL126" s="84">
        <f t="shared" si="277"/>
        <v>0</v>
      </c>
      <c r="CM126" s="84">
        <f t="shared" si="278"/>
        <v>0</v>
      </c>
      <c r="CN126" s="84">
        <f t="shared" si="279"/>
        <v>0</v>
      </c>
      <c r="CO126" s="84">
        <f t="shared" si="280"/>
        <v>0</v>
      </c>
      <c r="CP126" s="84">
        <f t="shared" si="281"/>
        <v>0</v>
      </c>
      <c r="CQ126" s="84">
        <f t="shared" si="282"/>
        <v>0</v>
      </c>
      <c r="CR126" s="84">
        <f t="shared" si="283"/>
        <v>0</v>
      </c>
      <c r="CS126" s="84">
        <f t="shared" si="284"/>
        <v>0</v>
      </c>
      <c r="CT126" s="84">
        <f t="shared" si="285"/>
        <v>0</v>
      </c>
      <c r="CU126" s="84">
        <f t="shared" si="286"/>
        <v>0</v>
      </c>
      <c r="CV126" s="84">
        <f t="shared" si="287"/>
        <v>0</v>
      </c>
      <c r="CW126" s="84">
        <f t="shared" si="288"/>
        <v>0</v>
      </c>
      <c r="CX126" s="84">
        <f t="shared" si="289"/>
        <v>0</v>
      </c>
    </row>
    <row r="127" spans="1:102" ht="15" thickBot="1">
      <c r="A127" s="77">
        <f t="shared" si="290"/>
        <v>116</v>
      </c>
      <c r="B127" s="20"/>
      <c r="C127" s="21"/>
      <c r="D127" s="22"/>
      <c r="E127" s="23"/>
      <c r="G127" s="84">
        <f t="shared" si="194"/>
        <v>0</v>
      </c>
      <c r="H127" s="84">
        <f t="shared" si="195"/>
        <v>0</v>
      </c>
      <c r="I127" s="84">
        <f t="shared" si="196"/>
        <v>0</v>
      </c>
      <c r="J127" s="84">
        <f t="shared" si="197"/>
        <v>0</v>
      </c>
      <c r="K127" s="84">
        <f t="shared" si="198"/>
        <v>0</v>
      </c>
      <c r="L127" s="84">
        <f t="shared" si="199"/>
        <v>0</v>
      </c>
      <c r="M127" s="84">
        <f t="shared" si="200"/>
        <v>0</v>
      </c>
      <c r="N127" s="84">
        <f t="shared" si="201"/>
        <v>0</v>
      </c>
      <c r="O127" s="84">
        <f t="shared" si="202"/>
        <v>0</v>
      </c>
      <c r="P127" s="84">
        <f t="shared" si="203"/>
        <v>0</v>
      </c>
      <c r="Q127" s="84">
        <f t="shared" si="204"/>
        <v>0</v>
      </c>
      <c r="R127" s="84">
        <f t="shared" si="205"/>
        <v>0</v>
      </c>
      <c r="S127" s="84">
        <f t="shared" si="206"/>
        <v>0</v>
      </c>
      <c r="T127" s="84">
        <f t="shared" si="207"/>
        <v>0</v>
      </c>
      <c r="U127" s="84">
        <f t="shared" si="208"/>
        <v>0</v>
      </c>
      <c r="V127" s="84">
        <f t="shared" si="209"/>
        <v>0</v>
      </c>
      <c r="W127" s="84">
        <f t="shared" si="210"/>
        <v>0</v>
      </c>
      <c r="X127" s="84">
        <f t="shared" si="211"/>
        <v>0</v>
      </c>
      <c r="Y127" s="84">
        <f t="shared" si="212"/>
        <v>0</v>
      </c>
      <c r="Z127" s="84">
        <f t="shared" si="213"/>
        <v>0</v>
      </c>
      <c r="AA127" s="84">
        <f t="shared" si="214"/>
        <v>0</v>
      </c>
      <c r="AB127" s="84">
        <f t="shared" si="215"/>
        <v>0</v>
      </c>
      <c r="AC127" s="84">
        <f t="shared" si="216"/>
        <v>0</v>
      </c>
      <c r="AD127" s="84">
        <f t="shared" si="217"/>
        <v>0</v>
      </c>
      <c r="AE127" s="84">
        <f t="shared" si="218"/>
        <v>0</v>
      </c>
      <c r="AF127" s="84">
        <f t="shared" si="219"/>
        <v>0</v>
      </c>
      <c r="AG127" s="84">
        <f t="shared" si="220"/>
        <v>0</v>
      </c>
      <c r="AH127" s="84">
        <f t="shared" si="221"/>
        <v>0</v>
      </c>
      <c r="AI127" s="84">
        <f t="shared" si="222"/>
        <v>0</v>
      </c>
      <c r="AJ127" s="84">
        <f t="shared" si="223"/>
        <v>0</v>
      </c>
      <c r="AK127" s="84">
        <f t="shared" si="224"/>
        <v>0</v>
      </c>
      <c r="AL127" s="84">
        <f t="shared" si="225"/>
        <v>0</v>
      </c>
      <c r="AM127" s="84">
        <f t="shared" si="226"/>
        <v>0</v>
      </c>
      <c r="AN127" s="84">
        <f t="shared" si="227"/>
        <v>0</v>
      </c>
      <c r="AO127" s="84">
        <f t="shared" si="228"/>
        <v>0</v>
      </c>
      <c r="AP127" s="84">
        <f t="shared" si="229"/>
        <v>0</v>
      </c>
      <c r="AQ127" s="84">
        <f t="shared" si="230"/>
        <v>0</v>
      </c>
      <c r="AR127" s="84">
        <f t="shared" si="231"/>
        <v>0</v>
      </c>
      <c r="AS127" s="84">
        <f t="shared" si="232"/>
        <v>0</v>
      </c>
      <c r="AT127" s="84">
        <f t="shared" si="233"/>
        <v>0</v>
      </c>
      <c r="AU127" s="84">
        <f t="shared" si="234"/>
        <v>0</v>
      </c>
      <c r="AV127" s="84">
        <f t="shared" si="235"/>
        <v>0</v>
      </c>
      <c r="AW127" s="84">
        <f t="shared" si="236"/>
        <v>0</v>
      </c>
      <c r="AX127" s="84">
        <f t="shared" si="237"/>
        <v>0</v>
      </c>
      <c r="AY127" s="84">
        <f t="shared" si="238"/>
        <v>0</v>
      </c>
      <c r="AZ127" s="84">
        <f t="shared" si="239"/>
        <v>0</v>
      </c>
      <c r="BA127" s="84">
        <f t="shared" si="240"/>
        <v>0</v>
      </c>
      <c r="BB127" s="84">
        <f t="shared" si="241"/>
        <v>0</v>
      </c>
      <c r="BC127" s="84">
        <f t="shared" si="242"/>
        <v>0</v>
      </c>
      <c r="BD127" s="84">
        <f t="shared" si="243"/>
        <v>0</v>
      </c>
      <c r="BE127" s="84">
        <f t="shared" si="244"/>
        <v>0</v>
      </c>
      <c r="BF127" s="84">
        <f t="shared" si="245"/>
        <v>0</v>
      </c>
      <c r="BG127" s="84">
        <f t="shared" si="246"/>
        <v>0</v>
      </c>
      <c r="BH127" s="84">
        <f t="shared" si="247"/>
        <v>0</v>
      </c>
      <c r="BI127" s="84">
        <f t="shared" si="248"/>
        <v>0</v>
      </c>
      <c r="BJ127" s="84">
        <f t="shared" si="249"/>
        <v>0</v>
      </c>
      <c r="BK127" s="84">
        <f t="shared" si="250"/>
        <v>0</v>
      </c>
      <c r="BL127" s="84">
        <f t="shared" si="251"/>
        <v>0</v>
      </c>
      <c r="BM127" s="84">
        <f t="shared" si="252"/>
        <v>0</v>
      </c>
      <c r="BN127" s="84">
        <f t="shared" si="253"/>
        <v>0</v>
      </c>
      <c r="BO127" s="84">
        <f t="shared" si="254"/>
        <v>0</v>
      </c>
      <c r="BP127" s="84">
        <f t="shared" si="255"/>
        <v>0</v>
      </c>
      <c r="BQ127" s="84">
        <f t="shared" si="256"/>
        <v>0</v>
      </c>
      <c r="BR127" s="84">
        <f t="shared" si="257"/>
        <v>0</v>
      </c>
      <c r="BS127" s="84">
        <f t="shared" si="258"/>
        <v>0</v>
      </c>
      <c r="BT127" s="84">
        <f t="shared" si="259"/>
        <v>0</v>
      </c>
      <c r="BU127" s="84">
        <f t="shared" si="260"/>
        <v>0</v>
      </c>
      <c r="BV127" s="84">
        <f t="shared" si="261"/>
        <v>0</v>
      </c>
      <c r="BW127" s="84">
        <f t="shared" si="262"/>
        <v>0</v>
      </c>
      <c r="BX127" s="84">
        <f t="shared" si="263"/>
        <v>0</v>
      </c>
      <c r="BY127" s="84">
        <f t="shared" si="264"/>
        <v>0</v>
      </c>
      <c r="BZ127" s="84">
        <f t="shared" si="265"/>
        <v>0</v>
      </c>
      <c r="CA127" s="84">
        <f t="shared" si="266"/>
        <v>0</v>
      </c>
      <c r="CB127" s="84">
        <f t="shared" si="267"/>
        <v>0</v>
      </c>
      <c r="CC127" s="84">
        <f t="shared" si="268"/>
        <v>0</v>
      </c>
      <c r="CD127" s="84">
        <f t="shared" si="269"/>
        <v>0</v>
      </c>
      <c r="CE127" s="84">
        <f t="shared" si="270"/>
        <v>0</v>
      </c>
      <c r="CF127" s="84">
        <f t="shared" si="271"/>
        <v>0</v>
      </c>
      <c r="CG127" s="84">
        <f t="shared" si="272"/>
        <v>0</v>
      </c>
      <c r="CH127" s="84">
        <f t="shared" si="273"/>
        <v>0</v>
      </c>
      <c r="CI127" s="84">
        <f t="shared" si="274"/>
        <v>0</v>
      </c>
      <c r="CJ127" s="84">
        <f t="shared" si="275"/>
        <v>0</v>
      </c>
      <c r="CK127" s="84">
        <f t="shared" si="276"/>
        <v>0</v>
      </c>
      <c r="CL127" s="84">
        <f t="shared" si="277"/>
        <v>0</v>
      </c>
      <c r="CM127" s="84">
        <f t="shared" si="278"/>
        <v>0</v>
      </c>
      <c r="CN127" s="84">
        <f t="shared" si="279"/>
        <v>0</v>
      </c>
      <c r="CO127" s="84">
        <f t="shared" si="280"/>
        <v>0</v>
      </c>
      <c r="CP127" s="84">
        <f t="shared" si="281"/>
        <v>0</v>
      </c>
      <c r="CQ127" s="84">
        <f t="shared" si="282"/>
        <v>0</v>
      </c>
      <c r="CR127" s="84">
        <f t="shared" si="283"/>
        <v>0</v>
      </c>
      <c r="CS127" s="84">
        <f t="shared" si="284"/>
        <v>0</v>
      </c>
      <c r="CT127" s="84">
        <f t="shared" si="285"/>
        <v>0</v>
      </c>
      <c r="CU127" s="84">
        <f t="shared" si="286"/>
        <v>0</v>
      </c>
      <c r="CV127" s="84">
        <f t="shared" si="287"/>
        <v>0</v>
      </c>
      <c r="CW127" s="84">
        <f t="shared" si="288"/>
        <v>0</v>
      </c>
      <c r="CX127" s="84">
        <f t="shared" si="289"/>
        <v>0</v>
      </c>
    </row>
    <row r="128" spans="1:102">
      <c r="E128" s="4" t="s">
        <v>4</v>
      </c>
      <c r="F128" s="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row>
    <row r="129" spans="1:102" ht="15.75">
      <c r="E129" s="72">
        <f>SUM(E11:E128)</f>
        <v>0</v>
      </c>
      <c r="G129" s="14">
        <f t="shared" ref="G129:CF129" si="291">SUM(G11:G128)</f>
        <v>0</v>
      </c>
      <c r="H129" s="14">
        <f t="shared" si="291"/>
        <v>0</v>
      </c>
      <c r="I129" s="14">
        <f t="shared" si="291"/>
        <v>0</v>
      </c>
      <c r="J129" s="14">
        <f t="shared" si="291"/>
        <v>0</v>
      </c>
      <c r="K129" s="14">
        <f t="shared" si="291"/>
        <v>0</v>
      </c>
      <c r="L129" s="14">
        <f t="shared" si="291"/>
        <v>0</v>
      </c>
      <c r="M129" s="14">
        <f t="shared" si="291"/>
        <v>0</v>
      </c>
      <c r="N129" s="14">
        <f t="shared" si="291"/>
        <v>0</v>
      </c>
      <c r="O129" s="14">
        <f t="shared" si="291"/>
        <v>0</v>
      </c>
      <c r="P129" s="14">
        <f t="shared" si="291"/>
        <v>0</v>
      </c>
      <c r="Q129" s="14">
        <f t="shared" si="291"/>
        <v>0</v>
      </c>
      <c r="R129" s="14">
        <f t="shared" si="291"/>
        <v>0</v>
      </c>
      <c r="S129" s="14">
        <f t="shared" si="291"/>
        <v>0</v>
      </c>
      <c r="T129" s="14">
        <f t="shared" si="291"/>
        <v>0</v>
      </c>
      <c r="U129" s="14">
        <f t="shared" si="291"/>
        <v>0</v>
      </c>
      <c r="V129" s="14">
        <f t="shared" si="291"/>
        <v>0</v>
      </c>
      <c r="W129" s="14">
        <f t="shared" si="291"/>
        <v>0</v>
      </c>
      <c r="X129" s="14">
        <f t="shared" si="291"/>
        <v>0</v>
      </c>
      <c r="Y129" s="14">
        <f t="shared" si="291"/>
        <v>0</v>
      </c>
      <c r="Z129" s="14">
        <f t="shared" si="291"/>
        <v>0</v>
      </c>
      <c r="AA129" s="14">
        <f t="shared" si="291"/>
        <v>0</v>
      </c>
      <c r="AB129" s="14">
        <f t="shared" si="291"/>
        <v>0</v>
      </c>
      <c r="AC129" s="14">
        <f t="shared" si="291"/>
        <v>0</v>
      </c>
      <c r="AD129" s="14">
        <f t="shared" si="291"/>
        <v>0</v>
      </c>
      <c r="AE129" s="14">
        <f t="shared" si="291"/>
        <v>0</v>
      </c>
      <c r="AF129" s="14">
        <f t="shared" si="291"/>
        <v>0</v>
      </c>
      <c r="AG129" s="14">
        <f t="shared" si="291"/>
        <v>0</v>
      </c>
      <c r="AH129" s="14">
        <f t="shared" si="291"/>
        <v>0</v>
      </c>
      <c r="AI129" s="14">
        <f t="shared" si="291"/>
        <v>0</v>
      </c>
      <c r="AJ129" s="14">
        <f t="shared" si="291"/>
        <v>0</v>
      </c>
      <c r="AK129" s="14">
        <f>SUM(AK11:AK128)</f>
        <v>0</v>
      </c>
      <c r="AL129" s="14">
        <f>SUM(AL11:AL128)</f>
        <v>0</v>
      </c>
      <c r="AM129" s="14">
        <f>SUM(AM11:AM128)</f>
        <v>0</v>
      </c>
      <c r="AN129" s="14">
        <f t="shared" si="291"/>
        <v>0</v>
      </c>
      <c r="AO129" s="14">
        <f t="shared" si="291"/>
        <v>0</v>
      </c>
      <c r="AP129" s="14">
        <f t="shared" si="291"/>
        <v>0</v>
      </c>
      <c r="AQ129" s="14">
        <f t="shared" si="291"/>
        <v>0</v>
      </c>
      <c r="AR129" s="14">
        <f>SUM(AR11:AR128)</f>
        <v>0</v>
      </c>
      <c r="AS129" s="14">
        <f>SUM(AS11:AS128)</f>
        <v>0</v>
      </c>
      <c r="AT129" s="14">
        <f t="shared" ref="AT129:AY129" si="292">SUM(AT11:AT128)</f>
        <v>0</v>
      </c>
      <c r="AU129" s="14">
        <f t="shared" si="292"/>
        <v>0</v>
      </c>
      <c r="AV129" s="14">
        <f t="shared" si="292"/>
        <v>0</v>
      </c>
      <c r="AW129" s="14">
        <f t="shared" si="292"/>
        <v>0</v>
      </c>
      <c r="AX129" s="14">
        <f t="shared" si="292"/>
        <v>0</v>
      </c>
      <c r="AY129" s="14">
        <f t="shared" si="292"/>
        <v>0</v>
      </c>
      <c r="AZ129" s="14">
        <f>SUM(AZ11:AZ128)</f>
        <v>0</v>
      </c>
      <c r="BA129" s="14">
        <f>SUM(BA11:BA128)</f>
        <v>0</v>
      </c>
      <c r="BB129" s="14">
        <f>SUM(BB11:BB128)</f>
        <v>0</v>
      </c>
      <c r="BC129" s="14">
        <f t="shared" si="291"/>
        <v>0</v>
      </c>
      <c r="BD129" s="14">
        <f t="shared" ref="BD129:BL129" si="293">SUM(BD11:BD128)</f>
        <v>0</v>
      </c>
      <c r="BE129" s="14">
        <f t="shared" si="293"/>
        <v>0</v>
      </c>
      <c r="BF129" s="14">
        <f t="shared" si="293"/>
        <v>0</v>
      </c>
      <c r="BG129" s="14">
        <f t="shared" si="293"/>
        <v>0</v>
      </c>
      <c r="BH129" s="14">
        <f t="shared" si="293"/>
        <v>0</v>
      </c>
      <c r="BI129" s="14">
        <f t="shared" si="293"/>
        <v>0</v>
      </c>
      <c r="BJ129" s="14">
        <f t="shared" si="293"/>
        <v>0</v>
      </c>
      <c r="BK129" s="14">
        <f t="shared" si="293"/>
        <v>0</v>
      </c>
      <c r="BL129" s="14">
        <f t="shared" si="293"/>
        <v>0</v>
      </c>
      <c r="BM129" s="14">
        <f t="shared" si="291"/>
        <v>0</v>
      </c>
      <c r="BN129" s="14">
        <f t="shared" si="291"/>
        <v>0</v>
      </c>
      <c r="BO129" s="14">
        <f t="shared" si="291"/>
        <v>0</v>
      </c>
      <c r="BP129" s="14">
        <f t="shared" si="291"/>
        <v>0</v>
      </c>
      <c r="BQ129" s="14">
        <f>SUM(BQ11:BQ128)</f>
        <v>0</v>
      </c>
      <c r="BR129" s="14">
        <f>SUM(BR11:BR128)</f>
        <v>0</v>
      </c>
      <c r="BS129" s="14">
        <f>SUM(BS11:BS128)</f>
        <v>0</v>
      </c>
      <c r="BT129" s="14">
        <f>SUM(BT11:BT128)</f>
        <v>0</v>
      </c>
      <c r="BU129" s="14">
        <f t="shared" si="291"/>
        <v>0</v>
      </c>
      <c r="BV129" s="14">
        <f t="shared" ref="BV129:CC129" si="294">SUM(BV11:BV128)</f>
        <v>0</v>
      </c>
      <c r="BW129" s="14">
        <f t="shared" si="294"/>
        <v>0</v>
      </c>
      <c r="BX129" s="14">
        <f t="shared" si="294"/>
        <v>0</v>
      </c>
      <c r="BY129" s="14">
        <f t="shared" si="294"/>
        <v>0</v>
      </c>
      <c r="BZ129" s="14">
        <f t="shared" si="294"/>
        <v>0</v>
      </c>
      <c r="CA129" s="14">
        <f t="shared" si="294"/>
        <v>0</v>
      </c>
      <c r="CB129" s="14">
        <f t="shared" si="294"/>
        <v>0</v>
      </c>
      <c r="CC129" s="14">
        <f t="shared" si="294"/>
        <v>0</v>
      </c>
      <c r="CD129" s="14">
        <f>SUM(CD11:CD128)</f>
        <v>0</v>
      </c>
      <c r="CE129" s="14">
        <f>SUM(CE11:CE128)</f>
        <v>0</v>
      </c>
      <c r="CF129" s="14">
        <f t="shared" si="291"/>
        <v>0</v>
      </c>
      <c r="CG129" s="14">
        <f t="shared" ref="CG129:CX129" si="295">SUM(CG11:CG128)</f>
        <v>0</v>
      </c>
      <c r="CH129" s="14">
        <f t="shared" si="295"/>
        <v>0</v>
      </c>
      <c r="CI129" s="14">
        <f t="shared" si="295"/>
        <v>0</v>
      </c>
      <c r="CJ129" s="14">
        <f t="shared" si="295"/>
        <v>0</v>
      </c>
      <c r="CK129" s="14">
        <f t="shared" si="295"/>
        <v>0</v>
      </c>
      <c r="CL129" s="14">
        <f t="shared" si="295"/>
        <v>0</v>
      </c>
      <c r="CM129" s="14">
        <f t="shared" si="295"/>
        <v>0</v>
      </c>
      <c r="CN129" s="14">
        <f t="shared" si="295"/>
        <v>0</v>
      </c>
      <c r="CO129" s="14">
        <f t="shared" si="295"/>
        <v>0</v>
      </c>
      <c r="CP129" s="14">
        <f t="shared" si="295"/>
        <v>0</v>
      </c>
      <c r="CQ129" s="14">
        <f t="shared" si="295"/>
        <v>0</v>
      </c>
      <c r="CR129" s="14">
        <f t="shared" si="295"/>
        <v>0</v>
      </c>
      <c r="CS129" s="14">
        <f t="shared" si="295"/>
        <v>0</v>
      </c>
      <c r="CT129" s="14">
        <f t="shared" si="295"/>
        <v>0</v>
      </c>
      <c r="CU129" s="14">
        <f t="shared" si="295"/>
        <v>0</v>
      </c>
      <c r="CV129" s="14">
        <f t="shared" si="295"/>
        <v>0</v>
      </c>
      <c r="CW129" s="14">
        <f t="shared" si="295"/>
        <v>0</v>
      </c>
      <c r="CX129" s="14">
        <f t="shared" si="295"/>
        <v>0</v>
      </c>
    </row>
    <row r="130" spans="1:102" ht="15.75">
      <c r="B130" s="501" t="s">
        <v>124</v>
      </c>
      <c r="C130" s="502"/>
      <c r="D130" s="502"/>
      <c r="E130" s="73">
        <f>E129+E10</f>
        <v>-2</v>
      </c>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row>
    <row r="131" spans="1:102">
      <c r="G131" s="12">
        <f>+G129*3/23</f>
        <v>0</v>
      </c>
      <c r="H131" s="16"/>
      <c r="I131" s="12">
        <f t="shared" ref="I131:J131" si="296">+I129*3/23</f>
        <v>0</v>
      </c>
      <c r="J131" s="12">
        <f t="shared" si="296"/>
        <v>0</v>
      </c>
      <c r="K131" s="16"/>
      <c r="L131" s="16"/>
      <c r="M131" s="12">
        <f>+M129*3/23</f>
        <v>0</v>
      </c>
      <c r="N131" s="16"/>
      <c r="O131" s="12">
        <f t="shared" ref="O131:S131" si="297">+O129*3/23</f>
        <v>0</v>
      </c>
      <c r="P131" s="12">
        <f t="shared" si="297"/>
        <v>0</v>
      </c>
      <c r="Q131" s="12">
        <f t="shared" si="297"/>
        <v>0</v>
      </c>
      <c r="R131" s="12">
        <f t="shared" si="297"/>
        <v>0</v>
      </c>
      <c r="S131" s="12">
        <f t="shared" si="297"/>
        <v>0</v>
      </c>
      <c r="T131" s="16"/>
      <c r="U131" s="12">
        <f t="shared" ref="U131:AU131" si="298">+U129*3/23</f>
        <v>0</v>
      </c>
      <c r="V131" s="12">
        <f t="shared" si="298"/>
        <v>0</v>
      </c>
      <c r="W131" s="12">
        <f t="shared" si="298"/>
        <v>0</v>
      </c>
      <c r="X131" s="12">
        <f t="shared" si="298"/>
        <v>0</v>
      </c>
      <c r="Y131" s="12">
        <f t="shared" si="298"/>
        <v>0</v>
      </c>
      <c r="Z131" s="12">
        <f t="shared" si="298"/>
        <v>0</v>
      </c>
      <c r="AA131" s="12">
        <f t="shared" si="298"/>
        <v>0</v>
      </c>
      <c r="AB131" s="12">
        <f t="shared" si="298"/>
        <v>0</v>
      </c>
      <c r="AC131" s="12">
        <f t="shared" si="298"/>
        <v>0</v>
      </c>
      <c r="AD131" s="12">
        <f t="shared" si="298"/>
        <v>0</v>
      </c>
      <c r="AE131" s="12">
        <f t="shared" si="298"/>
        <v>0</v>
      </c>
      <c r="AF131" s="12">
        <f t="shared" si="298"/>
        <v>0</v>
      </c>
      <c r="AG131" s="12">
        <f t="shared" si="298"/>
        <v>0</v>
      </c>
      <c r="AH131" s="12">
        <f t="shared" si="298"/>
        <v>0</v>
      </c>
      <c r="AI131" s="12">
        <f t="shared" si="298"/>
        <v>0</v>
      </c>
      <c r="AJ131" s="12">
        <f t="shared" si="298"/>
        <v>0</v>
      </c>
      <c r="AK131" s="12">
        <f t="shared" si="298"/>
        <v>0</v>
      </c>
      <c r="AL131" s="12">
        <f t="shared" si="298"/>
        <v>0</v>
      </c>
      <c r="AM131" s="12">
        <f t="shared" si="298"/>
        <v>0</v>
      </c>
      <c r="AN131" s="12">
        <f t="shared" si="298"/>
        <v>0</v>
      </c>
      <c r="AO131" s="12">
        <f t="shared" si="298"/>
        <v>0</v>
      </c>
      <c r="AP131" s="12">
        <f t="shared" si="298"/>
        <v>0</v>
      </c>
      <c r="AQ131" s="12">
        <f t="shared" si="298"/>
        <v>0</v>
      </c>
      <c r="AR131" s="12">
        <f t="shared" si="298"/>
        <v>0</v>
      </c>
      <c r="AS131" s="12">
        <f t="shared" si="298"/>
        <v>0</v>
      </c>
      <c r="AT131" s="12">
        <f t="shared" si="298"/>
        <v>0</v>
      </c>
      <c r="AU131" s="12">
        <f t="shared" si="298"/>
        <v>0</v>
      </c>
      <c r="AV131" s="16"/>
      <c r="AW131" s="12">
        <f t="shared" ref="AW131:BC131" si="299">+AW129*3/23</f>
        <v>0</v>
      </c>
      <c r="AX131" s="12">
        <f t="shared" si="299"/>
        <v>0</v>
      </c>
      <c r="AY131" s="12">
        <f t="shared" si="299"/>
        <v>0</v>
      </c>
      <c r="AZ131" s="12">
        <f t="shared" si="299"/>
        <v>0</v>
      </c>
      <c r="BA131" s="12">
        <f t="shared" si="299"/>
        <v>0</v>
      </c>
      <c r="BB131" s="12">
        <f t="shared" si="299"/>
        <v>0</v>
      </c>
      <c r="BC131" s="12">
        <f t="shared" si="299"/>
        <v>0</v>
      </c>
      <c r="BD131" s="16"/>
      <c r="BE131" s="16"/>
      <c r="BF131" s="12">
        <f>+BF129*3/23</f>
        <v>0</v>
      </c>
      <c r="BG131" s="12">
        <f t="shared" ref="BG131:BU131" si="300">+BG129*3/23</f>
        <v>0</v>
      </c>
      <c r="BH131" s="12">
        <f t="shared" si="300"/>
        <v>0</v>
      </c>
      <c r="BI131" s="12">
        <f t="shared" si="300"/>
        <v>0</v>
      </c>
      <c r="BJ131" s="12">
        <f t="shared" si="300"/>
        <v>0</v>
      </c>
      <c r="BK131" s="12">
        <f t="shared" si="300"/>
        <v>0</v>
      </c>
      <c r="BL131" s="12">
        <f t="shared" si="300"/>
        <v>0</v>
      </c>
      <c r="BM131" s="12">
        <f t="shared" si="300"/>
        <v>0</v>
      </c>
      <c r="BN131" s="12">
        <f t="shared" si="300"/>
        <v>0</v>
      </c>
      <c r="BO131" s="12">
        <f t="shared" si="300"/>
        <v>0</v>
      </c>
      <c r="BP131" s="12">
        <f t="shared" si="300"/>
        <v>0</v>
      </c>
      <c r="BQ131" s="12">
        <f t="shared" si="300"/>
        <v>0</v>
      </c>
      <c r="BR131" s="12">
        <f t="shared" si="300"/>
        <v>0</v>
      </c>
      <c r="BS131" s="12">
        <f t="shared" si="300"/>
        <v>0</v>
      </c>
      <c r="BT131" s="12">
        <f t="shared" si="300"/>
        <v>0</v>
      </c>
      <c r="BU131" s="12">
        <f t="shared" si="300"/>
        <v>0</v>
      </c>
      <c r="BV131" s="16"/>
      <c r="BW131" s="16"/>
      <c r="BX131" s="12">
        <f t="shared" ref="BX131:CI131" si="301">+BX129*3/23</f>
        <v>0</v>
      </c>
      <c r="BY131" s="12">
        <f t="shared" si="301"/>
        <v>0</v>
      </c>
      <c r="BZ131" s="12">
        <f t="shared" si="301"/>
        <v>0</v>
      </c>
      <c r="CA131" s="12">
        <f t="shared" si="301"/>
        <v>0</v>
      </c>
      <c r="CB131" s="12">
        <f t="shared" si="301"/>
        <v>0</v>
      </c>
      <c r="CC131" s="12">
        <f t="shared" si="301"/>
        <v>0</v>
      </c>
      <c r="CD131" s="16"/>
      <c r="CE131" s="12">
        <f t="shared" si="301"/>
        <v>0</v>
      </c>
      <c r="CF131" s="12">
        <f t="shared" si="301"/>
        <v>0</v>
      </c>
      <c r="CG131" s="12">
        <f t="shared" si="301"/>
        <v>0</v>
      </c>
      <c r="CH131" s="16"/>
      <c r="CI131" s="12">
        <f t="shared" si="301"/>
        <v>0</v>
      </c>
      <c r="CJ131" s="16"/>
      <c r="CK131" s="16"/>
      <c r="CL131" s="16"/>
      <c r="CM131" s="16"/>
      <c r="CN131" s="16"/>
      <c r="CO131" s="16"/>
      <c r="CP131" s="16"/>
      <c r="CQ131" s="16"/>
      <c r="CR131" s="16"/>
      <c r="CS131" s="16"/>
      <c r="CT131" s="16"/>
      <c r="CU131" s="16"/>
      <c r="CV131" s="16"/>
      <c r="CW131" s="16"/>
      <c r="CX131" s="16"/>
    </row>
    <row r="132" spans="1:102" ht="13.5" thickBot="1">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row>
    <row r="133" spans="1:102" ht="13.5" thickBot="1">
      <c r="G133" s="17">
        <f>+G129-G131</f>
        <v>0</v>
      </c>
      <c r="H133" s="17">
        <f t="shared" ref="H133:CF133" si="302">+H129-H131</f>
        <v>0</v>
      </c>
      <c r="I133" s="17">
        <f t="shared" si="302"/>
        <v>0</v>
      </c>
      <c r="J133" s="17">
        <f t="shared" si="302"/>
        <v>0</v>
      </c>
      <c r="K133" s="17">
        <f t="shared" si="302"/>
        <v>0</v>
      </c>
      <c r="L133" s="17">
        <f t="shared" si="302"/>
        <v>0</v>
      </c>
      <c r="M133" s="17">
        <f t="shared" si="302"/>
        <v>0</v>
      </c>
      <c r="N133" s="17">
        <f t="shared" si="302"/>
        <v>0</v>
      </c>
      <c r="O133" s="17">
        <f t="shared" si="302"/>
        <v>0</v>
      </c>
      <c r="P133" s="17">
        <f t="shared" si="302"/>
        <v>0</v>
      </c>
      <c r="Q133" s="17">
        <f t="shared" si="302"/>
        <v>0</v>
      </c>
      <c r="R133" s="17">
        <f t="shared" si="302"/>
        <v>0</v>
      </c>
      <c r="S133" s="17">
        <f t="shared" si="302"/>
        <v>0</v>
      </c>
      <c r="T133" s="17">
        <f t="shared" si="302"/>
        <v>0</v>
      </c>
      <c r="U133" s="17">
        <f t="shared" si="302"/>
        <v>0</v>
      </c>
      <c r="V133" s="17">
        <f t="shared" si="302"/>
        <v>0</v>
      </c>
      <c r="W133" s="17">
        <f t="shared" si="302"/>
        <v>0</v>
      </c>
      <c r="X133" s="17">
        <f t="shared" si="302"/>
        <v>0</v>
      </c>
      <c r="Y133" s="17">
        <f t="shared" si="302"/>
        <v>0</v>
      </c>
      <c r="Z133" s="17">
        <f t="shared" si="302"/>
        <v>0</v>
      </c>
      <c r="AA133" s="17">
        <f t="shared" si="302"/>
        <v>0</v>
      </c>
      <c r="AB133" s="17">
        <f t="shared" si="302"/>
        <v>0</v>
      </c>
      <c r="AC133" s="17">
        <f t="shared" si="302"/>
        <v>0</v>
      </c>
      <c r="AD133" s="17">
        <f t="shared" si="302"/>
        <v>0</v>
      </c>
      <c r="AE133" s="17">
        <f t="shared" si="302"/>
        <v>0</v>
      </c>
      <c r="AF133" s="17">
        <f t="shared" si="302"/>
        <v>0</v>
      </c>
      <c r="AG133" s="17">
        <f t="shared" si="302"/>
        <v>0</v>
      </c>
      <c r="AH133" s="17">
        <f t="shared" si="302"/>
        <v>0</v>
      </c>
      <c r="AI133" s="17">
        <f t="shared" si="302"/>
        <v>0</v>
      </c>
      <c r="AJ133" s="17">
        <f t="shared" si="302"/>
        <v>0</v>
      </c>
      <c r="AK133" s="17">
        <f>+AK129-AK131</f>
        <v>0</v>
      </c>
      <c r="AL133" s="17">
        <f>+AL129-AL131</f>
        <v>0</v>
      </c>
      <c r="AM133" s="17">
        <f>+AM129-AM131</f>
        <v>0</v>
      </c>
      <c r="AN133" s="17">
        <f t="shared" si="302"/>
        <v>0</v>
      </c>
      <c r="AO133" s="17">
        <f t="shared" si="302"/>
        <v>0</v>
      </c>
      <c r="AP133" s="17">
        <f t="shared" si="302"/>
        <v>0</v>
      </c>
      <c r="AQ133" s="17">
        <f t="shared" si="302"/>
        <v>0</v>
      </c>
      <c r="AR133" s="17">
        <f t="shared" si="302"/>
        <v>0</v>
      </c>
      <c r="AS133" s="17">
        <f t="shared" si="302"/>
        <v>0</v>
      </c>
      <c r="AT133" s="17">
        <f t="shared" ref="AT133:AY133" si="303">+AT129-AT131</f>
        <v>0</v>
      </c>
      <c r="AU133" s="17">
        <f t="shared" si="303"/>
        <v>0</v>
      </c>
      <c r="AV133" s="17">
        <f t="shared" si="303"/>
        <v>0</v>
      </c>
      <c r="AW133" s="17">
        <f t="shared" si="303"/>
        <v>0</v>
      </c>
      <c r="AX133" s="17">
        <f t="shared" si="303"/>
        <v>0</v>
      </c>
      <c r="AY133" s="17">
        <f t="shared" si="303"/>
        <v>0</v>
      </c>
      <c r="AZ133" s="17">
        <f t="shared" si="302"/>
        <v>0</v>
      </c>
      <c r="BA133" s="17">
        <f t="shared" si="302"/>
        <v>0</v>
      </c>
      <c r="BB133" s="17">
        <f t="shared" si="302"/>
        <v>0</v>
      </c>
      <c r="BC133" s="17">
        <f t="shared" si="302"/>
        <v>0</v>
      </c>
      <c r="BD133" s="17">
        <f t="shared" si="302"/>
        <v>0</v>
      </c>
      <c r="BE133" s="17">
        <f t="shared" si="302"/>
        <v>0</v>
      </c>
      <c r="BF133" s="17">
        <f t="shared" si="302"/>
        <v>0</v>
      </c>
      <c r="BG133" s="17">
        <f t="shared" si="302"/>
        <v>0</v>
      </c>
      <c r="BH133" s="17">
        <f t="shared" si="302"/>
        <v>0</v>
      </c>
      <c r="BI133" s="17">
        <f t="shared" si="302"/>
        <v>0</v>
      </c>
      <c r="BJ133" s="17">
        <f t="shared" si="302"/>
        <v>0</v>
      </c>
      <c r="BK133" s="17">
        <f t="shared" si="302"/>
        <v>0</v>
      </c>
      <c r="BL133" s="17">
        <f t="shared" si="302"/>
        <v>0</v>
      </c>
      <c r="BM133" s="17">
        <f t="shared" si="302"/>
        <v>0</v>
      </c>
      <c r="BN133" s="17">
        <f t="shared" si="302"/>
        <v>0</v>
      </c>
      <c r="BO133" s="17">
        <f t="shared" si="302"/>
        <v>0</v>
      </c>
      <c r="BP133" s="17">
        <f t="shared" si="302"/>
        <v>0</v>
      </c>
      <c r="BQ133" s="17">
        <f>+BQ129-BQ131</f>
        <v>0</v>
      </c>
      <c r="BR133" s="17">
        <f>+BR129-BR131</f>
        <v>0</v>
      </c>
      <c r="BS133" s="17">
        <f>+BS129-BS131</f>
        <v>0</v>
      </c>
      <c r="BT133" s="17">
        <f>+BT129-BT131</f>
        <v>0</v>
      </c>
      <c r="BU133" s="17">
        <f t="shared" si="302"/>
        <v>0</v>
      </c>
      <c r="BV133" s="17">
        <f t="shared" si="302"/>
        <v>0</v>
      </c>
      <c r="BW133" s="17">
        <f t="shared" si="302"/>
        <v>0</v>
      </c>
      <c r="BX133" s="17">
        <f t="shared" si="302"/>
        <v>0</v>
      </c>
      <c r="BY133" s="17">
        <f t="shared" si="302"/>
        <v>0</v>
      </c>
      <c r="BZ133" s="17">
        <f t="shared" si="302"/>
        <v>0</v>
      </c>
      <c r="CA133" s="17">
        <f t="shared" si="302"/>
        <v>0</v>
      </c>
      <c r="CB133" s="17">
        <f t="shared" si="302"/>
        <v>0</v>
      </c>
      <c r="CC133" s="17">
        <f t="shared" si="302"/>
        <v>0</v>
      </c>
      <c r="CD133" s="17">
        <f t="shared" si="302"/>
        <v>0</v>
      </c>
      <c r="CE133" s="17">
        <f t="shared" si="302"/>
        <v>0</v>
      </c>
      <c r="CF133" s="17">
        <f t="shared" si="302"/>
        <v>0</v>
      </c>
      <c r="CG133" s="17">
        <f>+CG129-CG131</f>
        <v>0</v>
      </c>
      <c r="CH133" s="17">
        <f>+CH129-CH131</f>
        <v>0</v>
      </c>
      <c r="CI133" s="17">
        <f t="shared" ref="CI133:CX133" si="304">+CI129-CI131</f>
        <v>0</v>
      </c>
      <c r="CJ133" s="17">
        <f t="shared" si="304"/>
        <v>0</v>
      </c>
      <c r="CK133" s="17">
        <f t="shared" si="304"/>
        <v>0</v>
      </c>
      <c r="CL133" s="17">
        <f t="shared" si="304"/>
        <v>0</v>
      </c>
      <c r="CM133" s="17">
        <f t="shared" si="304"/>
        <v>0</v>
      </c>
      <c r="CN133" s="17">
        <f t="shared" si="304"/>
        <v>0</v>
      </c>
      <c r="CO133" s="17">
        <f t="shared" si="304"/>
        <v>0</v>
      </c>
      <c r="CP133" s="17">
        <f t="shared" si="304"/>
        <v>0</v>
      </c>
      <c r="CQ133" s="17">
        <f t="shared" si="304"/>
        <v>0</v>
      </c>
      <c r="CR133" s="17">
        <f t="shared" si="304"/>
        <v>0</v>
      </c>
      <c r="CS133" s="17">
        <f t="shared" si="304"/>
        <v>0</v>
      </c>
      <c r="CT133" s="17">
        <f t="shared" si="304"/>
        <v>0</v>
      </c>
      <c r="CU133" s="17">
        <f t="shared" si="304"/>
        <v>0</v>
      </c>
      <c r="CV133" s="17">
        <f t="shared" si="304"/>
        <v>0</v>
      </c>
      <c r="CW133" s="17">
        <f t="shared" si="304"/>
        <v>0</v>
      </c>
      <c r="CX133" s="17">
        <f t="shared" si="304"/>
        <v>0</v>
      </c>
    </row>
    <row r="134" spans="1:102" ht="13.5" thickTop="1">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row>
    <row r="135" spans="1:102" s="11" customFormat="1" ht="37.5" customHeight="1">
      <c r="A135" s="9"/>
      <c r="B135" s="9"/>
      <c r="C135" s="61"/>
      <c r="D135" s="61"/>
      <c r="E135" s="61"/>
      <c r="F135" s="61"/>
      <c r="G135" s="62" t="str">
        <f>G8</f>
        <v xml:space="preserve">Sales </v>
      </c>
      <c r="H135" s="62" t="str">
        <f t="shared" ref="H135:CH135" si="305">H8</f>
        <v>Sales - No GST</v>
      </c>
      <c r="I135" s="62" t="str">
        <f t="shared" si="305"/>
        <v>Sales - Other</v>
      </c>
      <c r="J135" s="62" t="str">
        <f t="shared" si="305"/>
        <v>Sales -</v>
      </c>
      <c r="K135" s="62" t="str">
        <f t="shared" si="305"/>
        <v>Interest</v>
      </c>
      <c r="L135" s="62" t="str">
        <f t="shared" si="305"/>
        <v>Spare 1 (no GST)</v>
      </c>
      <c r="M135" s="62" t="str">
        <f t="shared" si="305"/>
        <v>Wage Subsidy</v>
      </c>
      <c r="N135" s="62" t="str">
        <f t="shared" si="305"/>
        <v>Dividends Received</v>
      </c>
      <c r="O135" s="62" t="str">
        <f t="shared" si="305"/>
        <v>Spare 1</v>
      </c>
      <c r="P135" s="62" t="str">
        <f t="shared" si="305"/>
        <v>Other Income</v>
      </c>
      <c r="Q135" s="63" t="str">
        <f t="shared" si="305"/>
        <v>Purchases for Resale</v>
      </c>
      <c r="R135" s="63" t="str">
        <f>R8</f>
        <v>Purchases - other</v>
      </c>
      <c r="S135" s="63" t="str">
        <f t="shared" si="305"/>
        <v>Freight &amp; Cartage</v>
      </c>
      <c r="T135" s="63" t="str">
        <f t="shared" si="305"/>
        <v>Wages &amp; PAYE</v>
      </c>
      <c r="U135" s="63" t="str">
        <f t="shared" si="305"/>
        <v>Sub Contractors</v>
      </c>
      <c r="V135" s="63" t="str">
        <f t="shared" si="305"/>
        <v>Management Fees</v>
      </c>
      <c r="W135" s="63" t="str">
        <f t="shared" si="305"/>
        <v>Spare 2</v>
      </c>
      <c r="X135" s="63" t="str">
        <f t="shared" si="305"/>
        <v>Spare 3</v>
      </c>
      <c r="Y135" s="63" t="str">
        <f t="shared" si="305"/>
        <v>Spare 4</v>
      </c>
      <c r="Z135" s="63" t="str">
        <f t="shared" si="305"/>
        <v>Advertising Costs</v>
      </c>
      <c r="AA135" s="63" t="str">
        <f t="shared" si="305"/>
        <v>Cleaning Rubbish Laundry</v>
      </c>
      <c r="AB135" s="63" t="str">
        <f t="shared" si="305"/>
        <v>Commissions</v>
      </c>
      <c r="AC135" s="64" t="str">
        <f t="shared" si="305"/>
        <v>Entertainment - Deduct.</v>
      </c>
      <c r="AD135" s="63" t="str">
        <f t="shared" si="305"/>
        <v>Entertainment - Non Deduct.</v>
      </c>
      <c r="AE135" s="64" t="str">
        <f t="shared" si="305"/>
        <v>Electricity &amp; Gas</v>
      </c>
      <c r="AF135" s="63" t="str">
        <f t="shared" si="305"/>
        <v>Equipment Hire</v>
      </c>
      <c r="AG135" s="63" t="str">
        <f t="shared" si="305"/>
        <v>Fuel</v>
      </c>
      <c r="AH135" s="64" t="str">
        <f t="shared" si="305"/>
        <v>General Operating Expenses</v>
      </c>
      <c r="AI135" s="63" t="str">
        <f t="shared" si="305"/>
        <v>Motor Vehicles Costs</v>
      </c>
      <c r="AJ135" s="63" t="str">
        <f t="shared" si="305"/>
        <v>M.V. Leasing Costs</v>
      </c>
      <c r="AK135" s="63" t="str">
        <f>AK8</f>
        <v>Packaging Material</v>
      </c>
      <c r="AL135" s="63" t="str">
        <f>AL8</f>
        <v>Protective Clothing</v>
      </c>
      <c r="AM135" s="63" t="str">
        <f>AM8</f>
        <v>Registrations</v>
      </c>
      <c r="AN135" s="63" t="str">
        <f t="shared" si="305"/>
        <v>R&amp;M - Equipment / Plant</v>
      </c>
      <c r="AO135" s="63" t="str">
        <f t="shared" si="305"/>
        <v>R&amp;M - Building</v>
      </c>
      <c r="AP135" s="63" t="str">
        <f t="shared" si="305"/>
        <v>Replacement-Small Items</v>
      </c>
      <c r="AQ135" s="63" t="str">
        <f t="shared" si="305"/>
        <v>Rent &amp; Rates</v>
      </c>
      <c r="AR135" s="63" t="str">
        <f t="shared" si="305"/>
        <v>Security</v>
      </c>
      <c r="AS135" s="63" t="str">
        <f t="shared" si="305"/>
        <v>Staff Costs</v>
      </c>
      <c r="AT135" s="63" t="str">
        <f t="shared" ref="AT135:AY135" si="306">AT8</f>
        <v>Travel Accommodation</v>
      </c>
      <c r="AU135" s="63" t="str">
        <f t="shared" si="306"/>
        <v>Travel Meals</v>
      </c>
      <c r="AV135" s="63" t="str">
        <f t="shared" si="306"/>
        <v>Travel Overseas</v>
      </c>
      <c r="AW135" s="63" t="str">
        <f t="shared" si="306"/>
        <v>Travel Taxi</v>
      </c>
      <c r="AX135" s="63" t="str">
        <f t="shared" si="306"/>
        <v>Spare 2</v>
      </c>
      <c r="AY135" s="63" t="str">
        <f t="shared" si="306"/>
        <v>Spare 3</v>
      </c>
      <c r="AZ135" s="63" t="str">
        <f t="shared" si="305"/>
        <v>Spare 4</v>
      </c>
      <c r="BA135" s="64" t="str">
        <f t="shared" si="305"/>
        <v>Accounting Expenses</v>
      </c>
      <c r="BB135" s="63" t="str">
        <f t="shared" si="305"/>
        <v>Computer Expenses</v>
      </c>
      <c r="BC135" s="63" t="str">
        <f t="shared" si="305"/>
        <v>Courier Costs</v>
      </c>
      <c r="BD135" s="63" t="str">
        <f t="shared" si="305"/>
        <v>Directors Fees</v>
      </c>
      <c r="BE135" s="63" t="str">
        <f t="shared" si="305"/>
        <v>Donations</v>
      </c>
      <c r="BF135" s="64" t="str">
        <f t="shared" si="305"/>
        <v>General Administration Expense</v>
      </c>
      <c r="BG135" s="63" t="str">
        <f t="shared" si="305"/>
        <v>Legal - deductable</v>
      </c>
      <c r="BH135" s="63" t="str">
        <f t="shared" si="305"/>
        <v>Legal - non deductable</v>
      </c>
      <c r="BI135" s="63" t="str">
        <f t="shared" si="305"/>
        <v>Licence Fees</v>
      </c>
      <c r="BJ135" s="63" t="str">
        <f t="shared" si="305"/>
        <v>Management Salaries</v>
      </c>
      <c r="BK135" s="65" t="str">
        <f t="shared" si="305"/>
        <v>Postage</v>
      </c>
      <c r="BL135" s="63" t="str">
        <f t="shared" si="305"/>
        <v>Printing &amp; Stationery</v>
      </c>
      <c r="BM135" s="63" t="str">
        <f t="shared" si="305"/>
        <v>Telephone</v>
      </c>
      <c r="BN135" s="63" t="str">
        <f t="shared" si="305"/>
        <v>Training</v>
      </c>
      <c r="BO135" s="63" t="str">
        <f t="shared" si="305"/>
        <v>Staff Recruitment Costs</v>
      </c>
      <c r="BP135" s="63" t="str">
        <f t="shared" si="305"/>
        <v>Staff Training</v>
      </c>
      <c r="BQ135" s="63" t="str">
        <f>BQ8</f>
        <v>Subscription</v>
      </c>
      <c r="BR135" s="63" t="str">
        <f>BR8</f>
        <v>Spare 1</v>
      </c>
      <c r="BS135" s="63" t="str">
        <f>BS8</f>
        <v>Spare 2</v>
      </c>
      <c r="BT135" s="63" t="str">
        <f>BT8</f>
        <v>Spare3</v>
      </c>
      <c r="BU135" s="63" t="str">
        <f t="shared" si="305"/>
        <v>ACC levies</v>
      </c>
      <c r="BV135" s="63" t="str">
        <f t="shared" si="305"/>
        <v>Bank Charges</v>
      </c>
      <c r="BW135" s="63" t="str">
        <f t="shared" si="305"/>
        <v>Interest</v>
      </c>
      <c r="BX135" s="63" t="str">
        <f t="shared" si="305"/>
        <v>Insurance</v>
      </c>
      <c r="BY135" s="63" t="str">
        <f t="shared" si="305"/>
        <v>Fringe Benefit Tax</v>
      </c>
      <c r="BZ135" s="63" t="str">
        <f t="shared" si="305"/>
        <v>Spare 1</v>
      </c>
      <c r="CA135" s="63" t="str">
        <f t="shared" si="305"/>
        <v>Spare 2</v>
      </c>
      <c r="CB135" s="63" t="str">
        <f t="shared" si="305"/>
        <v>Spare 3</v>
      </c>
      <c r="CC135" s="63" t="str">
        <f t="shared" si="305"/>
        <v>Spare 4</v>
      </c>
      <c r="CD135" s="63" t="str">
        <f t="shared" si="305"/>
        <v>Dividends Paid</v>
      </c>
      <c r="CE135" s="63" t="str">
        <f t="shared" si="305"/>
        <v>Spare 1</v>
      </c>
      <c r="CF135" s="63" t="str">
        <f t="shared" si="305"/>
        <v>Spare 2</v>
      </c>
      <c r="CG135" s="63" t="str">
        <f>CG8</f>
        <v>Spare 3</v>
      </c>
      <c r="CH135" s="63" t="str">
        <f t="shared" si="305"/>
        <v>Suspense</v>
      </c>
      <c r="CI135" s="63" t="str">
        <f>CI8</f>
        <v>Fixed Assets Purchased</v>
      </c>
      <c r="CJ135" s="63" t="str">
        <f>CJ8</f>
        <v>Investments</v>
      </c>
      <c r="CK135" s="63" t="str">
        <f>CK8</f>
        <v>Witholding Tax</v>
      </c>
      <c r="CL135" s="63" t="str">
        <f t="shared" ref="CL135:CX135" si="307">CL8</f>
        <v>Spare 1</v>
      </c>
      <c r="CM135" s="63" t="str">
        <f t="shared" si="307"/>
        <v>Shareholders - One</v>
      </c>
      <c r="CN135" s="63" t="str">
        <f t="shared" si="307"/>
        <v>Shareholders - Two</v>
      </c>
      <c r="CO135" s="63" t="str">
        <f t="shared" si="307"/>
        <v>Shareholders -</v>
      </c>
      <c r="CP135" s="63" t="str">
        <f t="shared" si="307"/>
        <v>HP Payments</v>
      </c>
      <c r="CQ135" s="63" t="str">
        <f t="shared" si="307"/>
        <v>Sundry Loans</v>
      </c>
      <c r="CR135" s="63" t="str">
        <f t="shared" si="307"/>
        <v>Loans to 3rd parties</v>
      </c>
      <c r="CS135" s="63" t="str">
        <f t="shared" si="307"/>
        <v>Mortgage</v>
      </c>
      <c r="CT135" s="63" t="str">
        <f t="shared" si="307"/>
        <v>Income tax- Terminal</v>
      </c>
      <c r="CU135" s="63" t="str">
        <f t="shared" si="307"/>
        <v>Income tax- Provisional</v>
      </c>
      <c r="CV135" s="63" t="str">
        <f t="shared" si="307"/>
        <v>Spare 1</v>
      </c>
      <c r="CW135" s="63" t="str">
        <f t="shared" si="307"/>
        <v>GST Payments/Refunds</v>
      </c>
      <c r="CX135" s="63" t="str">
        <f t="shared" si="307"/>
        <v>Transfers between bank a/c</v>
      </c>
    </row>
    <row r="136" spans="1:102">
      <c r="G136" s="88">
        <f t="shared" ref="G136:CF136" si="308">+G9</f>
        <v>1</v>
      </c>
      <c r="H136" s="88">
        <f t="shared" si="308"/>
        <v>2</v>
      </c>
      <c r="I136" s="88">
        <f t="shared" si="308"/>
        <v>3</v>
      </c>
      <c r="J136" s="88">
        <f t="shared" si="308"/>
        <v>4</v>
      </c>
      <c r="K136" s="88">
        <f t="shared" si="308"/>
        <v>5</v>
      </c>
      <c r="L136" s="88">
        <f t="shared" si="308"/>
        <v>6</v>
      </c>
      <c r="M136" s="88">
        <f t="shared" si="308"/>
        <v>7</v>
      </c>
      <c r="N136" s="88">
        <f t="shared" si="308"/>
        <v>8</v>
      </c>
      <c r="O136" s="88">
        <f t="shared" si="308"/>
        <v>9</v>
      </c>
      <c r="P136" s="88">
        <f t="shared" si="308"/>
        <v>10</v>
      </c>
      <c r="Q136" s="88">
        <f t="shared" si="308"/>
        <v>11</v>
      </c>
      <c r="R136" s="88">
        <f t="shared" si="308"/>
        <v>12</v>
      </c>
      <c r="S136" s="88">
        <f t="shared" si="308"/>
        <v>13</v>
      </c>
      <c r="T136" s="88">
        <f t="shared" si="308"/>
        <v>14</v>
      </c>
      <c r="U136" s="88">
        <f t="shared" si="308"/>
        <v>15</v>
      </c>
      <c r="V136" s="88">
        <f t="shared" si="308"/>
        <v>16</v>
      </c>
      <c r="W136" s="88">
        <f t="shared" si="308"/>
        <v>17</v>
      </c>
      <c r="X136" s="88">
        <f t="shared" si="308"/>
        <v>18</v>
      </c>
      <c r="Y136" s="88">
        <f t="shared" si="308"/>
        <v>19</v>
      </c>
      <c r="Z136" s="88">
        <f t="shared" si="308"/>
        <v>30</v>
      </c>
      <c r="AA136" s="88">
        <f t="shared" si="308"/>
        <v>31</v>
      </c>
      <c r="AB136" s="88">
        <f t="shared" si="308"/>
        <v>32</v>
      </c>
      <c r="AC136" s="88">
        <f t="shared" si="308"/>
        <v>33</v>
      </c>
      <c r="AD136" s="88">
        <f t="shared" si="308"/>
        <v>34</v>
      </c>
      <c r="AE136" s="88">
        <f t="shared" si="308"/>
        <v>35</v>
      </c>
      <c r="AF136" s="88">
        <f t="shared" si="308"/>
        <v>36</v>
      </c>
      <c r="AG136" s="88">
        <f t="shared" si="308"/>
        <v>37</v>
      </c>
      <c r="AH136" s="88">
        <f t="shared" si="308"/>
        <v>38</v>
      </c>
      <c r="AI136" s="88">
        <f t="shared" si="308"/>
        <v>39</v>
      </c>
      <c r="AJ136" s="88">
        <f t="shared" si="308"/>
        <v>40</v>
      </c>
      <c r="AK136" s="88">
        <f t="shared" si="308"/>
        <v>41</v>
      </c>
      <c r="AL136" s="88">
        <f t="shared" si="308"/>
        <v>42</v>
      </c>
      <c r="AM136" s="88">
        <f t="shared" si="308"/>
        <v>43</v>
      </c>
      <c r="AN136" s="88">
        <f t="shared" si="308"/>
        <v>44</v>
      </c>
      <c r="AO136" s="88">
        <f t="shared" si="308"/>
        <v>45</v>
      </c>
      <c r="AP136" s="88">
        <f t="shared" si="308"/>
        <v>46</v>
      </c>
      <c r="AQ136" s="88">
        <f t="shared" si="308"/>
        <v>47</v>
      </c>
      <c r="AR136" s="88">
        <f t="shared" si="308"/>
        <v>48</v>
      </c>
      <c r="AS136" s="88">
        <f t="shared" si="308"/>
        <v>49</v>
      </c>
      <c r="AT136" s="88">
        <f t="shared" si="308"/>
        <v>50</v>
      </c>
      <c r="AU136" s="88">
        <f t="shared" si="308"/>
        <v>51</v>
      </c>
      <c r="AV136" s="88">
        <f t="shared" si="308"/>
        <v>52</v>
      </c>
      <c r="AW136" s="88">
        <f t="shared" si="308"/>
        <v>53</v>
      </c>
      <c r="AX136" s="88">
        <f t="shared" si="308"/>
        <v>54</v>
      </c>
      <c r="AY136" s="88">
        <f t="shared" si="308"/>
        <v>55</v>
      </c>
      <c r="AZ136" s="88">
        <f t="shared" si="308"/>
        <v>56</v>
      </c>
      <c r="BA136" s="88">
        <f t="shared" si="308"/>
        <v>60</v>
      </c>
      <c r="BB136" s="88">
        <f t="shared" si="308"/>
        <v>61</v>
      </c>
      <c r="BC136" s="88">
        <f t="shared" si="308"/>
        <v>62</v>
      </c>
      <c r="BD136" s="88">
        <f t="shared" si="308"/>
        <v>63</v>
      </c>
      <c r="BE136" s="88">
        <f t="shared" si="308"/>
        <v>64</v>
      </c>
      <c r="BF136" s="88">
        <f t="shared" si="308"/>
        <v>65</v>
      </c>
      <c r="BG136" s="88">
        <f t="shared" si="308"/>
        <v>66</v>
      </c>
      <c r="BH136" s="88">
        <f t="shared" si="308"/>
        <v>67</v>
      </c>
      <c r="BI136" s="88">
        <f t="shared" si="308"/>
        <v>68</v>
      </c>
      <c r="BJ136" s="88">
        <f t="shared" si="308"/>
        <v>69</v>
      </c>
      <c r="BK136" s="88">
        <f t="shared" si="308"/>
        <v>70</v>
      </c>
      <c r="BL136" s="88">
        <f t="shared" si="308"/>
        <v>71</v>
      </c>
      <c r="BM136" s="88">
        <f t="shared" si="308"/>
        <v>72</v>
      </c>
      <c r="BN136" s="88">
        <f t="shared" si="308"/>
        <v>73</v>
      </c>
      <c r="BO136" s="88">
        <f t="shared" si="308"/>
        <v>74</v>
      </c>
      <c r="BP136" s="88">
        <f t="shared" si="308"/>
        <v>75</v>
      </c>
      <c r="BQ136" s="88">
        <f t="shared" si="308"/>
        <v>76</v>
      </c>
      <c r="BR136" s="88">
        <f t="shared" si="308"/>
        <v>77</v>
      </c>
      <c r="BS136" s="88">
        <f t="shared" si="308"/>
        <v>78</v>
      </c>
      <c r="BT136" s="88">
        <f t="shared" si="308"/>
        <v>79</v>
      </c>
      <c r="BU136" s="88">
        <f t="shared" si="308"/>
        <v>80</v>
      </c>
      <c r="BV136" s="88">
        <f t="shared" si="308"/>
        <v>81</v>
      </c>
      <c r="BW136" s="88">
        <f t="shared" si="308"/>
        <v>82</v>
      </c>
      <c r="BX136" s="88">
        <f t="shared" si="308"/>
        <v>83</v>
      </c>
      <c r="BY136" s="88">
        <f t="shared" si="308"/>
        <v>84</v>
      </c>
      <c r="BZ136" s="88">
        <f t="shared" si="308"/>
        <v>85</v>
      </c>
      <c r="CA136" s="88">
        <f t="shared" si="308"/>
        <v>86</v>
      </c>
      <c r="CB136" s="88">
        <f t="shared" si="308"/>
        <v>87</v>
      </c>
      <c r="CC136" s="88">
        <f t="shared" si="308"/>
        <v>88</v>
      </c>
      <c r="CD136" s="88">
        <f t="shared" si="308"/>
        <v>90</v>
      </c>
      <c r="CE136" s="88">
        <f t="shared" si="308"/>
        <v>91</v>
      </c>
      <c r="CF136" s="88">
        <f t="shared" si="308"/>
        <v>92</v>
      </c>
      <c r="CG136" s="88">
        <f>+CG9</f>
        <v>93</v>
      </c>
      <c r="CH136" s="88">
        <f>+CH9</f>
        <v>100</v>
      </c>
      <c r="CI136" s="88">
        <f>+CI9</f>
        <v>101</v>
      </c>
      <c r="CJ136" s="88">
        <f>+CJ9</f>
        <v>102</v>
      </c>
      <c r="CK136" s="88">
        <f>+CK9</f>
        <v>103</v>
      </c>
      <c r="CL136" s="88">
        <f t="shared" ref="CL136:CX136" si="309">+CL9</f>
        <v>104</v>
      </c>
      <c r="CM136" s="88">
        <f t="shared" si="309"/>
        <v>110</v>
      </c>
      <c r="CN136" s="88">
        <f t="shared" si="309"/>
        <v>111</v>
      </c>
      <c r="CO136" s="88">
        <f t="shared" si="309"/>
        <v>112</v>
      </c>
      <c r="CP136" s="88">
        <f t="shared" si="309"/>
        <v>113</v>
      </c>
      <c r="CQ136" s="88">
        <f t="shared" si="309"/>
        <v>114</v>
      </c>
      <c r="CR136" s="88">
        <f t="shared" si="309"/>
        <v>115</v>
      </c>
      <c r="CS136" s="88">
        <f t="shared" si="309"/>
        <v>116</v>
      </c>
      <c r="CT136" s="88">
        <f t="shared" si="309"/>
        <v>117</v>
      </c>
      <c r="CU136" s="88">
        <f t="shared" si="309"/>
        <v>118</v>
      </c>
      <c r="CV136" s="88">
        <f t="shared" si="309"/>
        <v>119</v>
      </c>
      <c r="CW136" s="88">
        <f t="shared" si="309"/>
        <v>200</v>
      </c>
      <c r="CX136" s="88">
        <f t="shared" si="309"/>
        <v>301</v>
      </c>
    </row>
    <row r="137" spans="1:102">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row>
    <row r="138" spans="1:102">
      <c r="B138" s="420"/>
      <c r="C138" s="420"/>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row>
    <row r="139" spans="1:102">
      <c r="B139" s="420"/>
      <c r="C139" s="420"/>
      <c r="G139" s="15"/>
      <c r="H139" s="15"/>
      <c r="I139" s="15"/>
      <c r="J139" s="15"/>
      <c r="K139" s="15"/>
      <c r="L139" s="15"/>
      <c r="M139" s="15"/>
      <c r="N139" s="15"/>
      <c r="O139" s="15"/>
      <c r="P139" s="15"/>
      <c r="Q139" s="15"/>
      <c r="R139" s="15"/>
      <c r="S139" s="15"/>
      <c r="T139" s="15"/>
      <c r="U139" s="12"/>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row>
    <row r="140" spans="1:102" ht="15.75">
      <c r="B140" s="420"/>
      <c r="C140" s="420"/>
      <c r="G140" s="496" t="s">
        <v>129</v>
      </c>
      <c r="H140" s="496"/>
      <c r="I140" s="86">
        <f>SUM(G131:P131)</f>
        <v>0</v>
      </c>
      <c r="J140" s="15"/>
      <c r="K140" s="15"/>
      <c r="L140" s="495" t="s">
        <v>128</v>
      </c>
      <c r="M140" s="495"/>
      <c r="N140" s="85">
        <f>SUM(Q131:CI131)</f>
        <v>0</v>
      </c>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row>
    <row r="141" spans="1:102">
      <c r="B141" s="420"/>
      <c r="C141" s="421"/>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row>
    <row r="142" spans="1:102">
      <c r="B142" s="420"/>
      <c r="C142" s="421"/>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row>
    <row r="143" spans="1:102">
      <c r="B143" s="426"/>
      <c r="C143" s="427"/>
      <c r="D143" s="426"/>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row>
    <row r="144" spans="1:102">
      <c r="B144" s="426"/>
      <c r="C144" s="427">
        <v>42461</v>
      </c>
      <c r="D144" s="426"/>
      <c r="E144" s="8"/>
      <c r="F144" s="8"/>
      <c r="G144" s="26"/>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row>
    <row r="145" spans="2:84">
      <c r="B145" s="426"/>
      <c r="C145" s="427">
        <v>42462</v>
      </c>
      <c r="D145" s="426"/>
      <c r="E145" s="8"/>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row>
    <row r="146" spans="2:84">
      <c r="B146" s="426"/>
      <c r="C146" s="427">
        <v>42463</v>
      </c>
      <c r="D146" s="426"/>
      <c r="E146" s="8"/>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row>
    <row r="147" spans="2:84">
      <c r="B147" s="426"/>
      <c r="C147" s="427">
        <v>42464</v>
      </c>
      <c r="D147" s="426"/>
      <c r="E147" s="8"/>
      <c r="F147" s="8"/>
      <c r="G147" s="26"/>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row>
    <row r="148" spans="2:84">
      <c r="B148" s="426"/>
      <c r="C148" s="427">
        <v>42465</v>
      </c>
      <c r="D148" s="426"/>
      <c r="E148" s="8"/>
      <c r="F148" s="8"/>
      <c r="G148" s="8"/>
    </row>
    <row r="149" spans="2:84">
      <c r="B149" s="426"/>
      <c r="C149" s="427">
        <v>42466</v>
      </c>
      <c r="D149" s="426"/>
      <c r="E149" s="8"/>
      <c r="F149" s="8"/>
      <c r="G149" s="8"/>
    </row>
    <row r="150" spans="2:84">
      <c r="B150" s="426"/>
      <c r="C150" s="427">
        <v>42467</v>
      </c>
      <c r="D150" s="426"/>
      <c r="E150" s="8"/>
      <c r="F150" s="8"/>
      <c r="G150" s="8"/>
    </row>
    <row r="151" spans="2:84">
      <c r="B151" s="426"/>
      <c r="C151" s="427">
        <v>42468</v>
      </c>
      <c r="D151" s="426"/>
      <c r="E151" s="8"/>
      <c r="F151" s="8"/>
      <c r="G151" s="8"/>
    </row>
    <row r="152" spans="2:84">
      <c r="B152" s="426"/>
      <c r="C152" s="427">
        <v>42469</v>
      </c>
      <c r="D152" s="426"/>
      <c r="E152" s="8"/>
      <c r="F152" s="8"/>
      <c r="G152" s="8"/>
    </row>
    <row r="153" spans="2:84">
      <c r="B153" s="426"/>
      <c r="C153" s="427">
        <v>42470</v>
      </c>
      <c r="D153" s="426"/>
      <c r="E153" s="8"/>
      <c r="F153" s="8"/>
      <c r="G153" s="8"/>
    </row>
    <row r="154" spans="2:84">
      <c r="B154" s="426"/>
      <c r="C154" s="427">
        <v>42471</v>
      </c>
      <c r="D154" s="426"/>
      <c r="E154" s="8"/>
      <c r="F154" s="8"/>
      <c r="G154" s="8"/>
    </row>
    <row r="155" spans="2:84">
      <c r="B155" s="426"/>
      <c r="C155" s="427">
        <v>42472</v>
      </c>
      <c r="D155" s="426"/>
      <c r="E155" s="8"/>
      <c r="F155" s="8"/>
      <c r="G155" s="8"/>
    </row>
    <row r="156" spans="2:84">
      <c r="B156" s="426"/>
      <c r="C156" s="427">
        <v>42473</v>
      </c>
      <c r="D156" s="426"/>
      <c r="E156" s="8"/>
      <c r="F156" s="8"/>
      <c r="G156" s="8"/>
    </row>
    <row r="157" spans="2:84">
      <c r="B157" s="426"/>
      <c r="C157" s="427">
        <v>42474</v>
      </c>
      <c r="D157" s="426"/>
      <c r="E157" s="8"/>
      <c r="F157" s="8"/>
      <c r="G157" s="8"/>
    </row>
    <row r="158" spans="2:84">
      <c r="B158" s="426"/>
      <c r="C158" s="427">
        <v>42475</v>
      </c>
      <c r="D158" s="426"/>
      <c r="E158" s="8"/>
      <c r="F158" s="8"/>
      <c r="G158" s="8"/>
    </row>
    <row r="159" spans="2:84">
      <c r="B159" s="426"/>
      <c r="C159" s="427">
        <v>42476</v>
      </c>
      <c r="D159" s="426"/>
      <c r="E159" s="8"/>
      <c r="F159" s="8"/>
      <c r="G159" s="8"/>
    </row>
    <row r="160" spans="2:84">
      <c r="B160" s="426"/>
      <c r="C160" s="427">
        <v>42477</v>
      </c>
      <c r="D160" s="426"/>
      <c r="E160" s="8"/>
      <c r="F160" s="8"/>
      <c r="G160" s="8"/>
    </row>
    <row r="161" spans="2:7">
      <c r="B161" s="426"/>
      <c r="C161" s="427">
        <v>42478</v>
      </c>
      <c r="D161" s="426"/>
      <c r="E161" s="8"/>
      <c r="F161" s="8"/>
      <c r="G161" s="8"/>
    </row>
    <row r="162" spans="2:7">
      <c r="B162" s="426"/>
      <c r="C162" s="427">
        <v>42479</v>
      </c>
      <c r="D162" s="426"/>
      <c r="E162" s="8"/>
      <c r="F162" s="8"/>
      <c r="G162" s="8"/>
    </row>
    <row r="163" spans="2:7">
      <c r="B163" s="426"/>
      <c r="C163" s="427">
        <v>42480</v>
      </c>
      <c r="D163" s="426"/>
      <c r="E163" s="8"/>
      <c r="F163" s="8"/>
      <c r="G163" s="8"/>
    </row>
    <row r="164" spans="2:7">
      <c r="B164" s="426"/>
      <c r="C164" s="427">
        <v>42481</v>
      </c>
      <c r="D164" s="426"/>
      <c r="E164" s="8"/>
      <c r="F164" s="8"/>
      <c r="G164" s="8"/>
    </row>
    <row r="165" spans="2:7">
      <c r="B165" s="426"/>
      <c r="C165" s="427">
        <v>42482</v>
      </c>
      <c r="D165" s="426"/>
      <c r="E165" s="8"/>
      <c r="F165" s="8"/>
      <c r="G165" s="8"/>
    </row>
    <row r="166" spans="2:7">
      <c r="B166" s="426"/>
      <c r="C166" s="427">
        <v>42483</v>
      </c>
      <c r="D166" s="426"/>
      <c r="E166" s="8"/>
      <c r="F166" s="8"/>
      <c r="G166" s="8"/>
    </row>
    <row r="167" spans="2:7">
      <c r="B167" s="426"/>
      <c r="C167" s="427">
        <v>42484</v>
      </c>
      <c r="D167" s="426"/>
      <c r="E167" s="8"/>
      <c r="F167" s="8"/>
      <c r="G167" s="8"/>
    </row>
    <row r="168" spans="2:7">
      <c r="B168" s="426"/>
      <c r="C168" s="427">
        <v>42485</v>
      </c>
      <c r="D168" s="426"/>
      <c r="E168" s="8"/>
      <c r="F168" s="8"/>
      <c r="G168" s="8"/>
    </row>
    <row r="169" spans="2:7">
      <c r="B169" s="426"/>
      <c r="C169" s="427">
        <v>42486</v>
      </c>
      <c r="D169" s="426"/>
      <c r="E169" s="8"/>
      <c r="F169" s="8"/>
      <c r="G169" s="8"/>
    </row>
    <row r="170" spans="2:7">
      <c r="B170" s="426"/>
      <c r="C170" s="427">
        <v>42487</v>
      </c>
      <c r="D170" s="426"/>
      <c r="E170" s="8"/>
      <c r="F170" s="8"/>
      <c r="G170" s="8"/>
    </row>
    <row r="171" spans="2:7">
      <c r="B171" s="426"/>
      <c r="C171" s="427">
        <v>42488</v>
      </c>
      <c r="D171" s="426"/>
      <c r="E171" s="8"/>
      <c r="F171" s="8"/>
      <c r="G171" s="8"/>
    </row>
    <row r="172" spans="2:7">
      <c r="B172" s="426"/>
      <c r="C172" s="427">
        <v>42489</v>
      </c>
      <c r="D172" s="426"/>
      <c r="E172" s="8"/>
      <c r="F172" s="8"/>
      <c r="G172" s="8"/>
    </row>
    <row r="173" spans="2:7">
      <c r="B173" s="426"/>
      <c r="C173" s="427">
        <v>42490</v>
      </c>
      <c r="D173" s="426"/>
      <c r="E173" s="8"/>
      <c r="F173" s="8"/>
      <c r="G173" s="8"/>
    </row>
    <row r="174" spans="2:7">
      <c r="B174" s="426"/>
      <c r="C174" s="427"/>
      <c r="D174" s="426"/>
      <c r="E174" s="8"/>
      <c r="F174" s="8"/>
      <c r="G174" s="8"/>
    </row>
    <row r="175" spans="2:7">
      <c r="B175" s="8"/>
      <c r="C175" s="24"/>
      <c r="D175" s="8"/>
      <c r="E175" s="8"/>
      <c r="F175" s="8"/>
      <c r="G175" s="8"/>
    </row>
    <row r="176" spans="2:7">
      <c r="B176" s="8"/>
      <c r="C176" s="24"/>
      <c r="D176" s="8"/>
      <c r="E176" s="8"/>
      <c r="F176" s="8"/>
      <c r="G176" s="8"/>
    </row>
    <row r="177" spans="2:7">
      <c r="B177" s="8"/>
      <c r="C177" s="24"/>
      <c r="D177" s="8"/>
      <c r="E177" s="8"/>
      <c r="F177" s="8"/>
      <c r="G177" s="8"/>
    </row>
    <row r="178" spans="2:7">
      <c r="B178" s="8"/>
      <c r="C178" s="24"/>
      <c r="D178" s="8"/>
      <c r="E178" s="8"/>
      <c r="F178" s="8"/>
      <c r="G178" s="8"/>
    </row>
    <row r="179" spans="2:7">
      <c r="B179" s="8"/>
      <c r="C179" s="24"/>
      <c r="D179" s="8"/>
      <c r="E179" s="8"/>
      <c r="F179" s="8"/>
      <c r="G179" s="8"/>
    </row>
    <row r="180" spans="2:7">
      <c r="B180" s="8"/>
      <c r="C180" s="24"/>
      <c r="D180" s="8"/>
      <c r="E180" s="8"/>
      <c r="F180" s="8"/>
      <c r="G180" s="8"/>
    </row>
    <row r="181" spans="2:7">
      <c r="B181" s="8"/>
      <c r="C181" s="24"/>
      <c r="D181" s="8"/>
      <c r="E181" s="8"/>
      <c r="F181" s="8"/>
      <c r="G181" s="8"/>
    </row>
    <row r="182" spans="2:7">
      <c r="B182" s="8"/>
      <c r="C182" s="24"/>
      <c r="D182" s="8"/>
      <c r="E182" s="8"/>
      <c r="F182" s="8"/>
      <c r="G182" s="8"/>
    </row>
    <row r="183" spans="2:7">
      <c r="B183" s="8"/>
      <c r="C183" s="24"/>
      <c r="D183" s="8"/>
      <c r="E183" s="8"/>
      <c r="F183" s="8"/>
      <c r="G183" s="8"/>
    </row>
    <row r="184" spans="2:7">
      <c r="B184" s="8"/>
      <c r="C184" s="24"/>
      <c r="D184" s="8"/>
      <c r="E184" s="8"/>
      <c r="F184" s="8"/>
      <c r="G184" s="8"/>
    </row>
    <row r="185" spans="2:7">
      <c r="B185" s="8"/>
      <c r="C185" s="24"/>
      <c r="D185" s="8"/>
      <c r="E185" s="8"/>
      <c r="F185" s="8"/>
      <c r="G185" s="8"/>
    </row>
    <row r="186" spans="2:7">
      <c r="B186" s="8"/>
      <c r="C186" s="24"/>
      <c r="D186" s="8"/>
      <c r="E186" s="8"/>
      <c r="F186" s="8"/>
      <c r="G186" s="8"/>
    </row>
    <row r="187" spans="2:7">
      <c r="B187" s="8"/>
      <c r="C187" s="24"/>
      <c r="D187" s="8"/>
      <c r="E187" s="8"/>
      <c r="F187" s="8"/>
      <c r="G187" s="8"/>
    </row>
    <row r="188" spans="2:7">
      <c r="B188" s="8"/>
      <c r="C188" s="24"/>
      <c r="D188" s="8"/>
      <c r="E188" s="8"/>
      <c r="F188" s="8"/>
      <c r="G188" s="8"/>
    </row>
    <row r="189" spans="2:7">
      <c r="B189" s="8"/>
      <c r="C189" s="24"/>
      <c r="D189" s="8"/>
      <c r="E189" s="8"/>
      <c r="F189" s="8"/>
      <c r="G189" s="8"/>
    </row>
    <row r="190" spans="2:7">
      <c r="B190" s="8"/>
      <c r="C190" s="24"/>
      <c r="D190" s="8"/>
      <c r="E190" s="8"/>
      <c r="F190" s="8"/>
      <c r="G190" s="8"/>
    </row>
    <row r="191" spans="2:7">
      <c r="B191" s="8"/>
      <c r="C191" s="24"/>
      <c r="D191" s="8"/>
      <c r="E191" s="8"/>
      <c r="F191" s="8"/>
      <c r="G191" s="8"/>
    </row>
    <row r="192" spans="2:7">
      <c r="C192" s="25"/>
    </row>
  </sheetData>
  <mergeCells count="11">
    <mergeCell ref="A3:B3"/>
    <mergeCell ref="L140:M140"/>
    <mergeCell ref="G140:H140"/>
    <mergeCell ref="C1:I1"/>
    <mergeCell ref="C5:D5"/>
    <mergeCell ref="I3:J4"/>
    <mergeCell ref="C10:D10"/>
    <mergeCell ref="B7:D7"/>
    <mergeCell ref="B130:D130"/>
    <mergeCell ref="A5:B5"/>
    <mergeCell ref="A1:B1"/>
  </mergeCells>
  <phoneticPr fontId="70" type="noConversion"/>
  <dataValidations count="1">
    <dataValidation type="list" showInputMessage="1" showErrorMessage="1" errorTitle="You have to input the DATE." promptTitle="Please select a date!" sqref="B11 C12:C127">
      <formula1>$C$144:$C$173</formula1>
    </dataValidation>
  </dataValidations>
  <hyperlinks>
    <hyperlink ref="I3:J4" location="Frontpage!A1" display="Click here back to Home Page"/>
  </hyperlinks>
  <pageMargins left="0.75" right="0.75" top="1" bottom="1" header="0.5" footer="0.5"/>
  <pageSetup paperSize="9" orientation="portrait" copies="25" r:id="rId1"/>
  <headerFooter alignWithMargins="0">
    <oddHeader>&amp;A</oddHeader>
    <oddFooter>Page &amp;P</oddFooter>
  </headerFooter>
  <drawing r:id="rId2"/>
</worksheet>
</file>

<file path=xl/worksheets/sheet6.xml><?xml version="1.0" encoding="utf-8"?>
<worksheet xmlns="http://schemas.openxmlformats.org/spreadsheetml/2006/main" xmlns:r="http://schemas.openxmlformats.org/officeDocument/2006/relationships">
  <dimension ref="A1:CX192"/>
  <sheetViews>
    <sheetView showGridLines="0" workbookViewId="0">
      <pane xSplit="7590" ySplit="3795" topLeftCell="A104" activePane="bottomLeft"/>
      <selection activeCell="E7" sqref="E7"/>
      <selection pane="topRight" activeCell="G1" sqref="G1"/>
      <selection pane="bottomLeft" activeCell="C110" sqref="C110"/>
      <selection pane="bottomRight" activeCell="E124" sqref="E124"/>
    </sheetView>
  </sheetViews>
  <sheetFormatPr defaultRowHeight="12.75"/>
  <cols>
    <col min="1" max="1" width="4.42578125" bestFit="1"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row r="3" spans="1:102" ht="15.75">
      <c r="A3" s="488" t="s">
        <v>100</v>
      </c>
      <c r="B3" s="489"/>
      <c r="D3" t="str">
        <f>Summary!D3</f>
        <v>Account No:</v>
      </c>
      <c r="F3">
        <f>Summary!F3</f>
        <v>0</v>
      </c>
      <c r="I3" s="503" t="s">
        <v>120</v>
      </c>
      <c r="J3" s="503"/>
    </row>
    <row r="4" spans="1:102" ht="13.5" thickBot="1">
      <c r="I4" s="503"/>
      <c r="J4" s="503"/>
    </row>
    <row r="5" spans="1:102" ht="17.25" thickTop="1" thickBot="1">
      <c r="A5" s="485" t="s">
        <v>119</v>
      </c>
      <c r="B5" s="485"/>
      <c r="C5" s="486">
        <f>Summary!D5</f>
        <v>2016</v>
      </c>
      <c r="D5" s="487"/>
    </row>
    <row r="6" spans="1:102" ht="16.5" thickTop="1">
      <c r="A6" s="125"/>
      <c r="B6" s="125"/>
      <c r="C6" s="126"/>
      <c r="D6" s="126"/>
    </row>
    <row r="7" spans="1:102" ht="14.1" customHeight="1">
      <c r="A7" s="1"/>
      <c r="B7" s="501" t="s">
        <v>188</v>
      </c>
      <c r="C7" s="502"/>
      <c r="D7" s="502"/>
      <c r="E7" s="73">
        <f>E10+E129</f>
        <v>-2</v>
      </c>
    </row>
    <row r="8" spans="1:102" s="10" customFormat="1" ht="39.75" customHeight="1">
      <c r="A8" s="52"/>
      <c r="B8" s="53" t="s">
        <v>25</v>
      </c>
      <c r="C8" s="53" t="s">
        <v>11</v>
      </c>
      <c r="D8" s="53" t="s">
        <v>41</v>
      </c>
      <c r="E8" s="53" t="s">
        <v>40</v>
      </c>
      <c r="F8" s="53" t="s">
        <v>86</v>
      </c>
      <c r="G8" s="54" t="str">
        <f>Summary!C14</f>
        <v xml:space="preserve">Sales </v>
      </c>
      <c r="H8" s="54" t="str">
        <f>Summary!C15</f>
        <v>Sales - No GST</v>
      </c>
      <c r="I8" s="54" t="str">
        <f>Summary!C16</f>
        <v>Sales - Other</v>
      </c>
      <c r="J8" s="54" t="str">
        <f>Summary!$C17</f>
        <v>Sales -</v>
      </c>
      <c r="K8" s="54" t="str">
        <f>Summary!$C18</f>
        <v>Interest</v>
      </c>
      <c r="L8" s="54" t="str">
        <f>Summary!C19</f>
        <v>Spare 1 (no GST)</v>
      </c>
      <c r="M8" s="54" t="str">
        <f>Summary!C20</f>
        <v>Wage Subsidy</v>
      </c>
      <c r="N8" s="54" t="str">
        <f>Summary!C21</f>
        <v>Dividends Received</v>
      </c>
      <c r="O8" s="54" t="str">
        <f>Summary!C22</f>
        <v>Spare 1</v>
      </c>
      <c r="P8" s="54" t="str">
        <f>Summary!C23</f>
        <v>Other Income</v>
      </c>
      <c r="Q8" s="56" t="str">
        <f>Summary!C26</f>
        <v>Purchases for Resale</v>
      </c>
      <c r="R8" s="56" t="str">
        <f>Summary!C27</f>
        <v>Purchases - other</v>
      </c>
      <c r="S8" s="56" t="str">
        <f>Summary!C28</f>
        <v>Freight &amp; Cartage</v>
      </c>
      <c r="T8" s="56" t="str">
        <f>Summary!C29</f>
        <v>Wages &amp; PAYE</v>
      </c>
      <c r="U8" s="56" t="str">
        <f>Summary!C30</f>
        <v>Sub Contractors</v>
      </c>
      <c r="V8" s="56" t="str">
        <f>Summary!C31</f>
        <v>Management Fees</v>
      </c>
      <c r="W8" s="56" t="str">
        <f>Summary!C32</f>
        <v>Spare 2</v>
      </c>
      <c r="X8" s="56" t="str">
        <f>Summary!C33</f>
        <v>Spare 3</v>
      </c>
      <c r="Y8" s="56" t="str">
        <f>Summary!C34</f>
        <v>Spare 4</v>
      </c>
      <c r="Z8" s="56" t="str">
        <f>Summary!C40</f>
        <v>Advertising Costs</v>
      </c>
      <c r="AA8" s="56" t="str">
        <f>Summary!C41</f>
        <v>Cleaning Rubbish Laundry</v>
      </c>
      <c r="AB8" s="56" t="str">
        <f>Summary!C42</f>
        <v>Commissions</v>
      </c>
      <c r="AC8" s="56" t="str">
        <f>Summary!C43</f>
        <v>Entertainment - Deduct.</v>
      </c>
      <c r="AD8" s="56" t="str">
        <f>Summary!C44</f>
        <v>Entertainment - Non Deduct.</v>
      </c>
      <c r="AE8" s="57" t="str">
        <f>Summary!C45</f>
        <v>Electricity &amp; Gas</v>
      </c>
      <c r="AF8" s="56" t="str">
        <f>Summary!C46</f>
        <v>Equipment Hire</v>
      </c>
      <c r="AG8" s="56" t="str">
        <f>Summary!C47</f>
        <v>Fuel</v>
      </c>
      <c r="AH8" s="57" t="str">
        <f>Summary!C48</f>
        <v>General Operating Expenses</v>
      </c>
      <c r="AI8" s="56" t="str">
        <f>Summary!C49</f>
        <v>Motor Vehicles Costs</v>
      </c>
      <c r="AJ8" s="58" t="str">
        <f>Summary!C50</f>
        <v>M.V. Leasing Costs</v>
      </c>
      <c r="AK8" s="58" t="str">
        <f>Summary!C51</f>
        <v>Packaging Material</v>
      </c>
      <c r="AL8" s="58" t="str">
        <f>Summary!C52</f>
        <v>Protective Clothing</v>
      </c>
      <c r="AM8" s="58" t="str">
        <f>Summary!C53</f>
        <v>Registrations</v>
      </c>
      <c r="AN8" s="56" t="str">
        <f>Summary!C54</f>
        <v>R&amp;M - Equipment / Plant</v>
      </c>
      <c r="AO8" s="56" t="str">
        <f>Summary!C55</f>
        <v>R&amp;M - Building</v>
      </c>
      <c r="AP8" s="56" t="str">
        <f>Summary!C56</f>
        <v>Replacement-Small Items</v>
      </c>
      <c r="AQ8" s="56" t="str">
        <f>Summary!C57</f>
        <v>Rent &amp; Rates</v>
      </c>
      <c r="AR8" s="56" t="str">
        <f>Summary!C58</f>
        <v>Security</v>
      </c>
      <c r="AS8" s="56" t="str">
        <f>Summary!C59</f>
        <v>Staff Costs</v>
      </c>
      <c r="AT8" s="56" t="str">
        <f>Summary!C60</f>
        <v>Travel Accommodation</v>
      </c>
      <c r="AU8" s="56" t="str">
        <f>Summary!C61</f>
        <v>Travel Meals</v>
      </c>
      <c r="AV8" s="56" t="str">
        <f>Summary!C62</f>
        <v>Travel Overseas</v>
      </c>
      <c r="AW8" s="56" t="str">
        <f>Summary!C63</f>
        <v>Travel Taxi</v>
      </c>
      <c r="AX8" s="56" t="str">
        <f>Summary!C64</f>
        <v>Spare 2</v>
      </c>
      <c r="AY8" s="56" t="str">
        <f>Summary!C65</f>
        <v>Spare 3</v>
      </c>
      <c r="AZ8" s="56" t="str">
        <f>Summary!C66</f>
        <v>Spare 4</v>
      </c>
      <c r="BA8" s="57" t="str">
        <f>Summary!C70</f>
        <v>Accounting Expenses</v>
      </c>
      <c r="BB8" s="56" t="str">
        <f>Summary!C71</f>
        <v>Computer Expenses</v>
      </c>
      <c r="BC8" s="56" t="str">
        <f>Summary!C72</f>
        <v>Courier Costs</v>
      </c>
      <c r="BD8" s="56" t="str">
        <f>Summary!C73</f>
        <v>Directors Fees</v>
      </c>
      <c r="BE8" s="59" t="str">
        <f>Summary!C74</f>
        <v>Donations</v>
      </c>
      <c r="BF8" s="59" t="str">
        <f>Summary!C75</f>
        <v>General Administration Expense</v>
      </c>
      <c r="BG8" s="56" t="str">
        <f>Summary!C76</f>
        <v>Legal - deductable</v>
      </c>
      <c r="BH8" s="56" t="str">
        <f>Summary!C77</f>
        <v>Legal - non deductable</v>
      </c>
      <c r="BI8" s="56" t="str">
        <f>Summary!C78</f>
        <v>Licence Fees</v>
      </c>
      <c r="BJ8" s="56" t="str">
        <f>Summary!C79</f>
        <v>Management Salaries</v>
      </c>
      <c r="BK8" s="60" t="str">
        <f>Summary!C80</f>
        <v>Postage</v>
      </c>
      <c r="BL8" s="56" t="str">
        <f>Summary!C81</f>
        <v>Printing &amp; Stationery</v>
      </c>
      <c r="BM8" s="56" t="str">
        <f>Summary!C82</f>
        <v>Telephone</v>
      </c>
      <c r="BN8" s="56" t="str">
        <f>Summary!C83</f>
        <v>Training</v>
      </c>
      <c r="BO8" s="56" t="str">
        <f>Summary!C84</f>
        <v>Staff Recruitment Costs</v>
      </c>
      <c r="BP8" s="56" t="str">
        <f>Summary!C85</f>
        <v>Staff Training</v>
      </c>
      <c r="BQ8" s="56" t="str">
        <f>Summary!C86</f>
        <v>Subscription</v>
      </c>
      <c r="BR8" s="56" t="str">
        <f>Summary!C87</f>
        <v>Spare 1</v>
      </c>
      <c r="BS8" s="56" t="str">
        <f>Summary!C88</f>
        <v>Spare 2</v>
      </c>
      <c r="BT8" s="56" t="str">
        <f>Summary!C89</f>
        <v>Spare3</v>
      </c>
      <c r="BU8" s="56" t="str">
        <f>Summary!C93</f>
        <v>ACC levies</v>
      </c>
      <c r="BV8" s="56" t="str">
        <f>Summary!C94</f>
        <v>Bank Charges</v>
      </c>
      <c r="BW8" s="56" t="str">
        <f>Summary!C95</f>
        <v>Interest</v>
      </c>
      <c r="BX8" s="56" t="str">
        <f>Summary!C96</f>
        <v>Insurance</v>
      </c>
      <c r="BY8" s="56" t="str">
        <f>Summary!C97</f>
        <v>Fringe Benefit Tax</v>
      </c>
      <c r="BZ8" s="56" t="str">
        <f>Summary!C98</f>
        <v>Spare 1</v>
      </c>
      <c r="CA8" s="56" t="str">
        <f>Summary!C99</f>
        <v>Spare 2</v>
      </c>
      <c r="CB8" s="56" t="str">
        <f>Summary!C100</f>
        <v>Spare 3</v>
      </c>
      <c r="CC8" s="56" t="str">
        <f>Summary!C101</f>
        <v>Spare 4</v>
      </c>
      <c r="CD8" s="56" t="str">
        <f>Summary!C106</f>
        <v>Dividends Paid</v>
      </c>
      <c r="CE8" s="56" t="str">
        <f>Summary!C107</f>
        <v>Spare 1</v>
      </c>
      <c r="CF8" s="56" t="str">
        <f>Summary!C108</f>
        <v>Spare 2</v>
      </c>
      <c r="CG8" s="56" t="str">
        <f>Summary!C109</f>
        <v>Spare 3</v>
      </c>
      <c r="CH8" s="56" t="str">
        <f>Summary!C113</f>
        <v>Suspense</v>
      </c>
      <c r="CI8" s="56" t="str">
        <f>Summary!C114</f>
        <v>Fixed Assets Purchased</v>
      </c>
      <c r="CJ8" s="56" t="str">
        <f>Summary!C115</f>
        <v>Investments</v>
      </c>
      <c r="CK8" s="56" t="str">
        <f>Summary!C116</f>
        <v>Witholding Tax</v>
      </c>
      <c r="CL8" s="56" t="str">
        <f>Summary!C117</f>
        <v>Spare 1</v>
      </c>
      <c r="CM8" s="56" t="str">
        <f>Summary!C119</f>
        <v>Shareholders - One</v>
      </c>
      <c r="CN8" s="56" t="str">
        <f>Summary!C120</f>
        <v>Shareholders - Two</v>
      </c>
      <c r="CO8" s="56" t="str">
        <f>Summary!C121</f>
        <v>Shareholders -</v>
      </c>
      <c r="CP8" s="56" t="str">
        <f>Summary!C122</f>
        <v>HP Payments</v>
      </c>
      <c r="CQ8" s="56" t="str">
        <f>Summary!C123</f>
        <v>Sundry Loans</v>
      </c>
      <c r="CR8" s="56" t="str">
        <f>Summary!C124</f>
        <v>Loans to 3rd parties</v>
      </c>
      <c r="CS8" s="56" t="str">
        <f>Summary!C125</f>
        <v>Mortgage</v>
      </c>
      <c r="CT8" s="56" t="str">
        <f>Summary!C126</f>
        <v>Income tax- Terminal</v>
      </c>
      <c r="CU8" s="56" t="str">
        <f>Summary!C127</f>
        <v>Income tax- Provisional</v>
      </c>
      <c r="CV8" s="56" t="str">
        <f>Summary!C128</f>
        <v>Spare 1</v>
      </c>
      <c r="CW8" s="56" t="str">
        <f>Summary!C130</f>
        <v>GST Payments/Refunds</v>
      </c>
      <c r="CX8" s="56" t="str">
        <f>Summary!C135</f>
        <v>Transfers between bank a/c</v>
      </c>
    </row>
    <row r="9" spans="1:102" ht="13.5" thickBot="1">
      <c r="A9" s="55"/>
      <c r="B9" s="87"/>
      <c r="C9" s="87"/>
      <c r="D9" s="87"/>
      <c r="E9" s="87"/>
      <c r="F9" s="87"/>
      <c r="G9" s="46">
        <v>1</v>
      </c>
      <c r="H9" s="46">
        <v>2</v>
      </c>
      <c r="I9" s="46">
        <v>3</v>
      </c>
      <c r="J9" s="46">
        <v>4</v>
      </c>
      <c r="K9" s="46">
        <v>5</v>
      </c>
      <c r="L9" s="46">
        <v>6</v>
      </c>
      <c r="M9" s="46">
        <v>7</v>
      </c>
      <c r="N9" s="46">
        <v>8</v>
      </c>
      <c r="O9" s="46">
        <v>9</v>
      </c>
      <c r="P9" s="46">
        <v>10</v>
      </c>
      <c r="Q9" s="46">
        <v>11</v>
      </c>
      <c r="R9" s="46">
        <v>12</v>
      </c>
      <c r="S9" s="46">
        <v>13</v>
      </c>
      <c r="T9" s="46">
        <v>14</v>
      </c>
      <c r="U9" s="46">
        <v>15</v>
      </c>
      <c r="V9" s="46">
        <v>16</v>
      </c>
      <c r="W9" s="46">
        <v>17</v>
      </c>
      <c r="X9" s="46">
        <v>18</v>
      </c>
      <c r="Y9" s="46">
        <v>19</v>
      </c>
      <c r="Z9" s="46">
        <v>30</v>
      </c>
      <c r="AA9" s="46">
        <v>31</v>
      </c>
      <c r="AB9" s="46">
        <v>32</v>
      </c>
      <c r="AC9" s="46">
        <v>33</v>
      </c>
      <c r="AD9" s="46">
        <v>34</v>
      </c>
      <c r="AE9" s="46">
        <v>35</v>
      </c>
      <c r="AF9" s="46">
        <v>36</v>
      </c>
      <c r="AG9" s="46">
        <v>37</v>
      </c>
      <c r="AH9" s="46">
        <v>38</v>
      </c>
      <c r="AI9" s="46">
        <v>39</v>
      </c>
      <c r="AJ9" s="46">
        <v>40</v>
      </c>
      <c r="AK9" s="46">
        <v>41</v>
      </c>
      <c r="AL9" s="46">
        <v>42</v>
      </c>
      <c r="AM9" s="46">
        <v>43</v>
      </c>
      <c r="AN9" s="46">
        <v>44</v>
      </c>
      <c r="AO9" s="46">
        <v>45</v>
      </c>
      <c r="AP9" s="46">
        <v>46</v>
      </c>
      <c r="AQ9" s="46">
        <v>47</v>
      </c>
      <c r="AR9" s="46">
        <v>48</v>
      </c>
      <c r="AS9" s="46">
        <v>49</v>
      </c>
      <c r="AT9" s="46">
        <v>50</v>
      </c>
      <c r="AU9" s="46">
        <v>51</v>
      </c>
      <c r="AV9" s="46">
        <v>52</v>
      </c>
      <c r="AW9" s="46">
        <v>53</v>
      </c>
      <c r="AX9" s="46">
        <v>54</v>
      </c>
      <c r="AY9" s="46">
        <v>55</v>
      </c>
      <c r="AZ9" s="46">
        <v>56</v>
      </c>
      <c r="BA9" s="46">
        <v>60</v>
      </c>
      <c r="BB9" s="46">
        <v>61</v>
      </c>
      <c r="BC9" s="46">
        <v>62</v>
      </c>
      <c r="BD9" s="46">
        <v>63</v>
      </c>
      <c r="BE9" s="46">
        <v>64</v>
      </c>
      <c r="BF9" s="46">
        <v>65</v>
      </c>
      <c r="BG9" s="46">
        <v>66</v>
      </c>
      <c r="BH9" s="46">
        <v>67</v>
      </c>
      <c r="BI9" s="46">
        <v>68</v>
      </c>
      <c r="BJ9" s="46">
        <v>69</v>
      </c>
      <c r="BK9" s="46">
        <v>70</v>
      </c>
      <c r="BL9" s="46">
        <v>71</v>
      </c>
      <c r="BM9" s="46">
        <v>72</v>
      </c>
      <c r="BN9" s="46">
        <v>73</v>
      </c>
      <c r="BO9" s="46">
        <v>74</v>
      </c>
      <c r="BP9" s="46">
        <v>75</v>
      </c>
      <c r="BQ9" s="46">
        <v>76</v>
      </c>
      <c r="BR9" s="46">
        <v>77</v>
      </c>
      <c r="BS9" s="46">
        <v>78</v>
      </c>
      <c r="BT9" s="46">
        <v>79</v>
      </c>
      <c r="BU9" s="46">
        <v>80</v>
      </c>
      <c r="BV9" s="46">
        <v>81</v>
      </c>
      <c r="BW9" s="46">
        <v>82</v>
      </c>
      <c r="BX9" s="46">
        <v>83</v>
      </c>
      <c r="BY9" s="46">
        <v>84</v>
      </c>
      <c r="BZ9" s="46">
        <v>85</v>
      </c>
      <c r="CA9" s="46">
        <v>86</v>
      </c>
      <c r="CB9" s="46">
        <v>87</v>
      </c>
      <c r="CC9" s="46">
        <v>88</v>
      </c>
      <c r="CD9" s="46">
        <v>90</v>
      </c>
      <c r="CE9" s="46">
        <v>91</v>
      </c>
      <c r="CF9" s="46">
        <v>92</v>
      </c>
      <c r="CG9" s="46">
        <v>93</v>
      </c>
      <c r="CH9" s="46">
        <v>100</v>
      </c>
      <c r="CI9" s="46">
        <v>101</v>
      </c>
      <c r="CJ9" s="46">
        <v>102</v>
      </c>
      <c r="CK9" s="46">
        <v>103</v>
      </c>
      <c r="CL9" s="46">
        <v>104</v>
      </c>
      <c r="CM9" s="46">
        <v>110</v>
      </c>
      <c r="CN9" s="46">
        <v>111</v>
      </c>
      <c r="CO9" s="46">
        <v>112</v>
      </c>
      <c r="CP9" s="46">
        <v>113</v>
      </c>
      <c r="CQ9" s="46">
        <v>114</v>
      </c>
      <c r="CR9" s="46">
        <v>115</v>
      </c>
      <c r="CS9" s="46">
        <v>116</v>
      </c>
      <c r="CT9" s="46">
        <v>117</v>
      </c>
      <c r="CU9" s="46">
        <v>118</v>
      </c>
      <c r="CV9" s="46">
        <v>119</v>
      </c>
      <c r="CW9" s="46">
        <v>200</v>
      </c>
      <c r="CX9" s="46">
        <v>301</v>
      </c>
    </row>
    <row r="10" spans="1:102" ht="16.5" thickTop="1">
      <c r="A10" s="3"/>
      <c r="B10" s="3"/>
      <c r="C10" s="500" t="s">
        <v>180</v>
      </c>
      <c r="D10" s="500"/>
      <c r="E10" s="76">
        <f>Apr!E130</f>
        <v>-2</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row>
    <row r="11" spans="1:102" ht="14.25">
      <c r="A11" s="78">
        <v>1</v>
      </c>
      <c r="B11" s="79"/>
      <c r="C11" s="80"/>
      <c r="D11" s="81"/>
      <c r="E11" s="82"/>
      <c r="F11" s="83"/>
      <c r="G11" s="84">
        <f t="shared" ref="G11:G74" si="0">IF($F11=1,($E11),0)</f>
        <v>0</v>
      </c>
      <c r="H11" s="84">
        <f t="shared" ref="H11:H74" si="1">IF($F11=2,($E11),0)</f>
        <v>0</v>
      </c>
      <c r="I11" s="84">
        <f t="shared" ref="I11:I74" si="2">IF($F11=3,($E11),0)</f>
        <v>0</v>
      </c>
      <c r="J11" s="84">
        <f t="shared" ref="J11:J74" si="3">IF($F11=4,($E11),0)</f>
        <v>0</v>
      </c>
      <c r="K11" s="84">
        <f t="shared" ref="K11:K74" si="4">IF($F11=5,($E11),0)</f>
        <v>0</v>
      </c>
      <c r="L11" s="84">
        <f t="shared" ref="L11:L74" si="5">IF($F11=6,($E11),0)</f>
        <v>0</v>
      </c>
      <c r="M11" s="84">
        <f t="shared" ref="M11:M74" si="6">IF($F11=7,($E11),0)</f>
        <v>0</v>
      </c>
      <c r="N11" s="84">
        <f t="shared" ref="N11:N74" si="7">IF($F11=8,($E11),0)</f>
        <v>0</v>
      </c>
      <c r="O11" s="84">
        <f t="shared" ref="O11:O74" si="8">IF($F11=9,($E11),0)</f>
        <v>0</v>
      </c>
      <c r="P11" s="84">
        <f t="shared" ref="P11:P74" si="9">IF($F11=10,($E11),0)</f>
        <v>0</v>
      </c>
      <c r="Q11" s="84">
        <f t="shared" ref="Q11:Q74" si="10">IF($F11=11,($E11),0)</f>
        <v>0</v>
      </c>
      <c r="R11" s="84">
        <f t="shared" ref="R11:R74" si="11">IF($F11=12,($E11),0)</f>
        <v>0</v>
      </c>
      <c r="S11" s="84">
        <f t="shared" ref="S11:S74" si="12">IF($F11=13,($E11),0)</f>
        <v>0</v>
      </c>
      <c r="T11" s="84">
        <f t="shared" ref="T11:T74" si="13">IF($F11=14,($E11),0)</f>
        <v>0</v>
      </c>
      <c r="U11" s="84">
        <f t="shared" ref="U11:U74" si="14">IF($F11=15,($E11),0)</f>
        <v>0</v>
      </c>
      <c r="V11" s="84">
        <f t="shared" ref="V11:V74" si="15">IF($F11=16,($E11),0)</f>
        <v>0</v>
      </c>
      <c r="W11" s="84">
        <f t="shared" ref="W11:W74" si="16">IF($F11=17,($E11),0)</f>
        <v>0</v>
      </c>
      <c r="X11" s="84">
        <f t="shared" ref="X11:X74" si="17">IF($F11=18,($E11),0)</f>
        <v>0</v>
      </c>
      <c r="Y11" s="84">
        <f t="shared" ref="Y11:Y74" si="18">IF($F11=19,($E11),0)</f>
        <v>0</v>
      </c>
      <c r="Z11" s="84">
        <f t="shared" ref="Z11:Z74" si="19">IF($F11=30,($E11),0)</f>
        <v>0</v>
      </c>
      <c r="AA11" s="84">
        <f t="shared" ref="AA11:AA74" si="20">IF($F11=31,($E11),0)</f>
        <v>0</v>
      </c>
      <c r="AB11" s="84">
        <f t="shared" ref="AB11:AB74" si="21">IF($F11=32,($E11),0)</f>
        <v>0</v>
      </c>
      <c r="AC11" s="84">
        <f t="shared" ref="AC11:AC74" si="22">IF($F11=33,($E11),0)</f>
        <v>0</v>
      </c>
      <c r="AD11" s="84">
        <f t="shared" ref="AD11:AD74" si="23">IF($F11=34,($E11),0)</f>
        <v>0</v>
      </c>
      <c r="AE11" s="84">
        <f t="shared" ref="AE11:AE74" si="24">IF($F11=35,($E11),0)</f>
        <v>0</v>
      </c>
      <c r="AF11" s="84">
        <f t="shared" ref="AF11:AF74" si="25">IF($F11=36,($E11),0)</f>
        <v>0</v>
      </c>
      <c r="AG11" s="84">
        <f t="shared" ref="AG11:AG74" si="26">IF($F11=37,($E11),0)</f>
        <v>0</v>
      </c>
      <c r="AH11" s="84">
        <f t="shared" ref="AH11:AH74" si="27">IF($F11=38,($E11),0)</f>
        <v>0</v>
      </c>
      <c r="AI11" s="84">
        <f t="shared" ref="AI11:AI74" si="28">IF($F11=39,($E11),0)</f>
        <v>0</v>
      </c>
      <c r="AJ11" s="84">
        <f t="shared" ref="AJ11:AJ74" si="29">IF($F11=40,($E11),0)</f>
        <v>0</v>
      </c>
      <c r="AK11" s="84">
        <f t="shared" ref="AK11:AK74" si="30">IF($F11=41,($E11),0)</f>
        <v>0</v>
      </c>
      <c r="AL11" s="84">
        <f t="shared" ref="AL11:AL74" si="31">IF($F11=42,($E11),0)</f>
        <v>0</v>
      </c>
      <c r="AM11" s="84">
        <f t="shared" ref="AM11:AM74" si="32">IF($F11=43,($E11),0)</f>
        <v>0</v>
      </c>
      <c r="AN11" s="84">
        <f t="shared" ref="AN11:AN74" si="33">IF($F11=44,($E11),0)</f>
        <v>0</v>
      </c>
      <c r="AO11" s="84">
        <f t="shared" ref="AO11:AO74" si="34">IF($F11=45,($E11),0)</f>
        <v>0</v>
      </c>
      <c r="AP11" s="84">
        <f t="shared" ref="AP11:AP74" si="35">IF($F11=46,($E11),0)</f>
        <v>0</v>
      </c>
      <c r="AQ11" s="84">
        <f t="shared" ref="AQ11:AQ74" si="36">IF($F11=47,($E11),0)</f>
        <v>0</v>
      </c>
      <c r="AR11" s="84">
        <f t="shared" ref="AR11:AR74" si="37">IF($F11=48,($E11),0)</f>
        <v>0</v>
      </c>
      <c r="AS11" s="84">
        <f t="shared" ref="AS11:AS74" si="38">IF($F11=49,($E11),0)</f>
        <v>0</v>
      </c>
      <c r="AT11" s="84">
        <f t="shared" ref="AT11:AT74" si="39">IF($F11=50,($E11),0)</f>
        <v>0</v>
      </c>
      <c r="AU11" s="84">
        <f t="shared" ref="AU11:AU74" si="40">IF($F11=51,($E11),0)</f>
        <v>0</v>
      </c>
      <c r="AV11" s="84">
        <f t="shared" ref="AV11:AV74" si="41">IF($F11=52,($E11),0)</f>
        <v>0</v>
      </c>
      <c r="AW11" s="84">
        <f t="shared" ref="AW11:AW74" si="42">IF($F11=53,($E11),0)</f>
        <v>0</v>
      </c>
      <c r="AX11" s="84">
        <f t="shared" ref="AX11:AX74" si="43">IF($F11=54,($E11),0)</f>
        <v>0</v>
      </c>
      <c r="AY11" s="84">
        <f t="shared" ref="AY11:AY74" si="44">IF($F11=55,($E11),0)</f>
        <v>0</v>
      </c>
      <c r="AZ11" s="84">
        <f t="shared" ref="AZ11:AZ74" si="45">IF($F11=56,($E11),0)</f>
        <v>0</v>
      </c>
      <c r="BA11" s="84">
        <f t="shared" ref="BA11:BA74" si="46">IF($F11=60,($E11),0)</f>
        <v>0</v>
      </c>
      <c r="BB11" s="84">
        <f t="shared" ref="BB11:BB74" si="47">IF($F11=61,($E11),0)</f>
        <v>0</v>
      </c>
      <c r="BC11" s="84">
        <f t="shared" ref="BC11:BC74" si="48">IF($F11=62,($E11),0)</f>
        <v>0</v>
      </c>
      <c r="BD11" s="84">
        <f t="shared" ref="BD11:BD74" si="49">IF($F11=63,($E11),0)</f>
        <v>0</v>
      </c>
      <c r="BE11" s="84">
        <f t="shared" ref="BE11:BE74" si="50">IF($F11=64,($E11),0)</f>
        <v>0</v>
      </c>
      <c r="BF11" s="84">
        <f t="shared" ref="BF11:BF74" si="51">IF($F11=65,($E11),0)</f>
        <v>0</v>
      </c>
      <c r="BG11" s="84">
        <f t="shared" ref="BG11:BG74" si="52">IF($F11=66,($E11),0)</f>
        <v>0</v>
      </c>
      <c r="BH11" s="84">
        <f t="shared" ref="BH11:BH74" si="53">IF($F11=67,($E11),0)</f>
        <v>0</v>
      </c>
      <c r="BI11" s="84">
        <f t="shared" ref="BI11:BI74" si="54">IF($F11=68,($E11),0)</f>
        <v>0</v>
      </c>
      <c r="BJ11" s="84">
        <f t="shared" ref="BJ11:BJ74" si="55">IF($F11=69,($E11),0)</f>
        <v>0</v>
      </c>
      <c r="BK11" s="84">
        <f t="shared" ref="BK11:BK74" si="56">IF($F11=70,($E11),0)</f>
        <v>0</v>
      </c>
      <c r="BL11" s="84">
        <f t="shared" ref="BL11:BL74" si="57">IF($F11=71,($E11),0)</f>
        <v>0</v>
      </c>
      <c r="BM11" s="84">
        <f t="shared" ref="BM11:BM74" si="58">IF($F11=72,($E11),0)</f>
        <v>0</v>
      </c>
      <c r="BN11" s="84">
        <f t="shared" ref="BN11:BN74" si="59">IF($F11=73,($E11),0)</f>
        <v>0</v>
      </c>
      <c r="BO11" s="84">
        <f t="shared" ref="BO11:BO74" si="60">IF($F11=74,($E11),0)</f>
        <v>0</v>
      </c>
      <c r="BP11" s="84">
        <f t="shared" ref="BP11:BP74" si="61">IF($F11=75,($E11),0)</f>
        <v>0</v>
      </c>
      <c r="BQ11" s="84">
        <f t="shared" ref="BQ11:BQ74" si="62">IF($F11=76,($E11),0)</f>
        <v>0</v>
      </c>
      <c r="BR11" s="84">
        <f t="shared" ref="BR11:BR74" si="63">IF($F11=77,($E11),0)</f>
        <v>0</v>
      </c>
      <c r="BS11" s="84">
        <f t="shared" ref="BS11:BS74" si="64">IF($F11=78,($E11),0)</f>
        <v>0</v>
      </c>
      <c r="BT11" s="84">
        <f t="shared" ref="BT11:BT74" si="65">IF($F11=79,($E11),0)</f>
        <v>0</v>
      </c>
      <c r="BU11" s="84">
        <f t="shared" ref="BU11:BU74" si="66">IF($F11=80,($E11),0)</f>
        <v>0</v>
      </c>
      <c r="BV11" s="84">
        <f t="shared" ref="BV11:BV74" si="67">IF($F11=81,($E11),0)</f>
        <v>0</v>
      </c>
      <c r="BW11" s="84">
        <f t="shared" ref="BW11:BW74" si="68">IF($F11=82,($E11),0)</f>
        <v>0</v>
      </c>
      <c r="BX11" s="84">
        <f t="shared" ref="BX11:BX74" si="69">IF($F11=83,($E11),0)</f>
        <v>0</v>
      </c>
      <c r="BY11" s="84">
        <f t="shared" ref="BY11:BY74" si="70">IF($F11=84,($E11),0)</f>
        <v>0</v>
      </c>
      <c r="BZ11" s="84">
        <f t="shared" ref="BZ11:BZ74" si="71">IF($F11=85,($E11),0)</f>
        <v>0</v>
      </c>
      <c r="CA11" s="84">
        <f t="shared" ref="CA11:CA74" si="72">IF($F11=86,($E11),0)</f>
        <v>0</v>
      </c>
      <c r="CB11" s="84">
        <f t="shared" ref="CB11:CB74" si="73">IF($F11=87,($E11),0)</f>
        <v>0</v>
      </c>
      <c r="CC11" s="84">
        <f t="shared" ref="CC11:CC74" si="74">IF($F11=88,($E11),0)</f>
        <v>0</v>
      </c>
      <c r="CD11" s="84">
        <f t="shared" ref="CD11:CD74" si="75">IF($F11=90,($E11),0)</f>
        <v>0</v>
      </c>
      <c r="CE11" s="84">
        <f t="shared" ref="CE11:CE74" si="76">IF($F11=91,($E11),0)</f>
        <v>0</v>
      </c>
      <c r="CF11" s="84">
        <f t="shared" ref="CF11:CF74" si="77">IF($F11=92,($E11),0)</f>
        <v>0</v>
      </c>
      <c r="CG11" s="84">
        <f t="shared" ref="CG11:CG74" si="78">IF($F11=93,($E11),0)</f>
        <v>0</v>
      </c>
      <c r="CH11" s="84">
        <f t="shared" ref="CH11:CH74" si="79">IF($F11=100,($E11),0)</f>
        <v>0</v>
      </c>
      <c r="CI11" s="84">
        <f t="shared" ref="CI11:CI74" si="80">IF($F11=101,($E11),0)</f>
        <v>0</v>
      </c>
      <c r="CJ11" s="84">
        <f t="shared" ref="CJ11:CJ74" si="81">IF($F11=102,($E11),0)</f>
        <v>0</v>
      </c>
      <c r="CK11" s="84">
        <f t="shared" ref="CK11:CK74" si="82">IF($F11=103,($E11),0)</f>
        <v>0</v>
      </c>
      <c r="CL11" s="84">
        <f t="shared" ref="CL11:CL74" si="83">IF($F11=104,($E11),0)</f>
        <v>0</v>
      </c>
      <c r="CM11" s="84">
        <f t="shared" ref="CM11:CM74" si="84">IF($F11=110,($E11),0)</f>
        <v>0</v>
      </c>
      <c r="CN11" s="84">
        <f t="shared" ref="CN11:CN74" si="85">IF($F11=111,($E11),0)</f>
        <v>0</v>
      </c>
      <c r="CO11" s="84">
        <f t="shared" ref="CO11:CO74" si="86">IF($F11=112,($E11),0)</f>
        <v>0</v>
      </c>
      <c r="CP11" s="84">
        <f t="shared" ref="CP11:CP74" si="87">IF($F11=113,($E11),0)</f>
        <v>0</v>
      </c>
      <c r="CQ11" s="84">
        <f t="shared" ref="CQ11:CQ74" si="88">IF($F11=114,($E11),0)</f>
        <v>0</v>
      </c>
      <c r="CR11" s="84">
        <f t="shared" ref="CR11:CR74" si="89">IF($F11=115,($E11),0)</f>
        <v>0</v>
      </c>
      <c r="CS11" s="84">
        <f t="shared" ref="CS11:CS74" si="90">IF($F11=116,($E11),0)</f>
        <v>0</v>
      </c>
      <c r="CT11" s="84">
        <f t="shared" ref="CT11:CT74" si="91">IF($F11=117,($E11),0)</f>
        <v>0</v>
      </c>
      <c r="CU11" s="84">
        <f t="shared" ref="CU11:CU74" si="92">IF($F11=118,($E11),0)</f>
        <v>0</v>
      </c>
      <c r="CV11" s="84">
        <f t="shared" ref="CV11:CV74" si="93">IF($F11=119,($E11),0)</f>
        <v>0</v>
      </c>
      <c r="CW11" s="84">
        <f t="shared" ref="CW11:CW74" si="94">IF($F11=200,($E11),0)</f>
        <v>0</v>
      </c>
      <c r="CX11" s="84">
        <f t="shared" ref="CX11:CX74" si="95">IF($F11=301,($E11),0)</f>
        <v>0</v>
      </c>
    </row>
    <row r="12" spans="1:102" ht="14.25">
      <c r="A12" s="78">
        <f t="shared" ref="A12:A17" si="96">+A11+1</f>
        <v>2</v>
      </c>
      <c r="B12" s="79"/>
      <c r="C12" s="80"/>
      <c r="D12" s="81"/>
      <c r="E12" s="82"/>
      <c r="F12" s="83"/>
      <c r="G12" s="84">
        <f t="shared" si="0"/>
        <v>0</v>
      </c>
      <c r="H12" s="84">
        <f t="shared" si="1"/>
        <v>0</v>
      </c>
      <c r="I12" s="84">
        <f t="shared" si="2"/>
        <v>0</v>
      </c>
      <c r="J12" s="84">
        <f t="shared" si="3"/>
        <v>0</v>
      </c>
      <c r="K12" s="84">
        <f t="shared" si="4"/>
        <v>0</v>
      </c>
      <c r="L12" s="84">
        <f t="shared" si="5"/>
        <v>0</v>
      </c>
      <c r="M12" s="84">
        <f t="shared" si="6"/>
        <v>0</v>
      </c>
      <c r="N12" s="84">
        <f t="shared" si="7"/>
        <v>0</v>
      </c>
      <c r="O12" s="84">
        <f t="shared" si="8"/>
        <v>0</v>
      </c>
      <c r="P12" s="84">
        <f t="shared" si="9"/>
        <v>0</v>
      </c>
      <c r="Q12" s="84">
        <f t="shared" si="10"/>
        <v>0</v>
      </c>
      <c r="R12" s="84">
        <f t="shared" si="11"/>
        <v>0</v>
      </c>
      <c r="S12" s="84">
        <f t="shared" si="12"/>
        <v>0</v>
      </c>
      <c r="T12" s="84">
        <f t="shared" si="13"/>
        <v>0</v>
      </c>
      <c r="U12" s="84">
        <f t="shared" si="14"/>
        <v>0</v>
      </c>
      <c r="V12" s="84">
        <f t="shared" si="15"/>
        <v>0</v>
      </c>
      <c r="W12" s="84">
        <f t="shared" si="16"/>
        <v>0</v>
      </c>
      <c r="X12" s="84">
        <f t="shared" si="17"/>
        <v>0</v>
      </c>
      <c r="Y12" s="84">
        <f t="shared" si="18"/>
        <v>0</v>
      </c>
      <c r="Z12" s="84">
        <f t="shared" si="19"/>
        <v>0</v>
      </c>
      <c r="AA12" s="84">
        <f t="shared" si="20"/>
        <v>0</v>
      </c>
      <c r="AB12" s="84">
        <f t="shared" si="21"/>
        <v>0</v>
      </c>
      <c r="AC12" s="84">
        <f t="shared" si="22"/>
        <v>0</v>
      </c>
      <c r="AD12" s="84">
        <f t="shared" si="23"/>
        <v>0</v>
      </c>
      <c r="AE12" s="84">
        <f t="shared" si="24"/>
        <v>0</v>
      </c>
      <c r="AF12" s="84">
        <f t="shared" si="25"/>
        <v>0</v>
      </c>
      <c r="AG12" s="84">
        <f t="shared" si="26"/>
        <v>0</v>
      </c>
      <c r="AH12" s="84">
        <f t="shared" si="27"/>
        <v>0</v>
      </c>
      <c r="AI12" s="84">
        <f t="shared" si="28"/>
        <v>0</v>
      </c>
      <c r="AJ12" s="84">
        <f t="shared" si="29"/>
        <v>0</v>
      </c>
      <c r="AK12" s="84">
        <f t="shared" si="30"/>
        <v>0</v>
      </c>
      <c r="AL12" s="84">
        <f t="shared" si="31"/>
        <v>0</v>
      </c>
      <c r="AM12" s="84">
        <f t="shared" si="32"/>
        <v>0</v>
      </c>
      <c r="AN12" s="84">
        <f t="shared" si="33"/>
        <v>0</v>
      </c>
      <c r="AO12" s="84">
        <f t="shared" si="34"/>
        <v>0</v>
      </c>
      <c r="AP12" s="84">
        <f t="shared" si="35"/>
        <v>0</v>
      </c>
      <c r="AQ12" s="84">
        <f t="shared" si="36"/>
        <v>0</v>
      </c>
      <c r="AR12" s="84">
        <f t="shared" si="37"/>
        <v>0</v>
      </c>
      <c r="AS12" s="84">
        <f t="shared" si="38"/>
        <v>0</v>
      </c>
      <c r="AT12" s="84">
        <f t="shared" si="39"/>
        <v>0</v>
      </c>
      <c r="AU12" s="84">
        <f t="shared" si="40"/>
        <v>0</v>
      </c>
      <c r="AV12" s="84">
        <f t="shared" si="41"/>
        <v>0</v>
      </c>
      <c r="AW12" s="84">
        <f t="shared" si="42"/>
        <v>0</v>
      </c>
      <c r="AX12" s="84">
        <f t="shared" si="43"/>
        <v>0</v>
      </c>
      <c r="AY12" s="84">
        <f t="shared" si="44"/>
        <v>0</v>
      </c>
      <c r="AZ12" s="84">
        <f t="shared" si="45"/>
        <v>0</v>
      </c>
      <c r="BA12" s="84">
        <f t="shared" si="46"/>
        <v>0</v>
      </c>
      <c r="BB12" s="84">
        <f t="shared" si="47"/>
        <v>0</v>
      </c>
      <c r="BC12" s="84">
        <f t="shared" si="48"/>
        <v>0</v>
      </c>
      <c r="BD12" s="84">
        <f t="shared" si="49"/>
        <v>0</v>
      </c>
      <c r="BE12" s="84">
        <f t="shared" si="50"/>
        <v>0</v>
      </c>
      <c r="BF12" s="84">
        <f t="shared" si="51"/>
        <v>0</v>
      </c>
      <c r="BG12" s="84">
        <f t="shared" si="52"/>
        <v>0</v>
      </c>
      <c r="BH12" s="84">
        <f t="shared" si="53"/>
        <v>0</v>
      </c>
      <c r="BI12" s="84">
        <f t="shared" si="54"/>
        <v>0</v>
      </c>
      <c r="BJ12" s="84">
        <f t="shared" si="55"/>
        <v>0</v>
      </c>
      <c r="BK12" s="84">
        <f t="shared" si="56"/>
        <v>0</v>
      </c>
      <c r="BL12" s="84">
        <f t="shared" si="57"/>
        <v>0</v>
      </c>
      <c r="BM12" s="84">
        <f t="shared" si="58"/>
        <v>0</v>
      </c>
      <c r="BN12" s="84">
        <f t="shared" si="59"/>
        <v>0</v>
      </c>
      <c r="BO12" s="84">
        <f t="shared" si="60"/>
        <v>0</v>
      </c>
      <c r="BP12" s="84">
        <f t="shared" si="61"/>
        <v>0</v>
      </c>
      <c r="BQ12" s="84">
        <f t="shared" si="62"/>
        <v>0</v>
      </c>
      <c r="BR12" s="84">
        <f t="shared" si="63"/>
        <v>0</v>
      </c>
      <c r="BS12" s="84">
        <f t="shared" si="64"/>
        <v>0</v>
      </c>
      <c r="BT12" s="84">
        <f t="shared" si="65"/>
        <v>0</v>
      </c>
      <c r="BU12" s="84">
        <f t="shared" si="66"/>
        <v>0</v>
      </c>
      <c r="BV12" s="84">
        <f t="shared" si="67"/>
        <v>0</v>
      </c>
      <c r="BW12" s="84">
        <f t="shared" si="68"/>
        <v>0</v>
      </c>
      <c r="BX12" s="84">
        <f t="shared" si="69"/>
        <v>0</v>
      </c>
      <c r="BY12" s="84">
        <f t="shared" si="70"/>
        <v>0</v>
      </c>
      <c r="BZ12" s="84">
        <f t="shared" si="71"/>
        <v>0</v>
      </c>
      <c r="CA12" s="84">
        <f t="shared" si="72"/>
        <v>0</v>
      </c>
      <c r="CB12" s="84">
        <f t="shared" si="73"/>
        <v>0</v>
      </c>
      <c r="CC12" s="84">
        <f t="shared" si="74"/>
        <v>0</v>
      </c>
      <c r="CD12" s="84">
        <f t="shared" si="75"/>
        <v>0</v>
      </c>
      <c r="CE12" s="84">
        <f t="shared" si="76"/>
        <v>0</v>
      </c>
      <c r="CF12" s="84">
        <f t="shared" si="77"/>
        <v>0</v>
      </c>
      <c r="CG12" s="84">
        <f t="shared" si="78"/>
        <v>0</v>
      </c>
      <c r="CH12" s="84">
        <f t="shared" si="79"/>
        <v>0</v>
      </c>
      <c r="CI12" s="84">
        <f t="shared" si="80"/>
        <v>0</v>
      </c>
      <c r="CJ12" s="84">
        <f t="shared" si="81"/>
        <v>0</v>
      </c>
      <c r="CK12" s="84">
        <f t="shared" si="82"/>
        <v>0</v>
      </c>
      <c r="CL12" s="84">
        <f t="shared" si="83"/>
        <v>0</v>
      </c>
      <c r="CM12" s="84">
        <f t="shared" si="84"/>
        <v>0</v>
      </c>
      <c r="CN12" s="84">
        <f t="shared" si="85"/>
        <v>0</v>
      </c>
      <c r="CO12" s="84">
        <f t="shared" si="86"/>
        <v>0</v>
      </c>
      <c r="CP12" s="84">
        <f t="shared" si="87"/>
        <v>0</v>
      </c>
      <c r="CQ12" s="84">
        <f t="shared" si="88"/>
        <v>0</v>
      </c>
      <c r="CR12" s="84">
        <f t="shared" si="89"/>
        <v>0</v>
      </c>
      <c r="CS12" s="84">
        <f t="shared" si="90"/>
        <v>0</v>
      </c>
      <c r="CT12" s="84">
        <f t="shared" si="91"/>
        <v>0</v>
      </c>
      <c r="CU12" s="84">
        <f t="shared" si="92"/>
        <v>0</v>
      </c>
      <c r="CV12" s="84">
        <f t="shared" si="93"/>
        <v>0</v>
      </c>
      <c r="CW12" s="84">
        <f t="shared" si="94"/>
        <v>0</v>
      </c>
      <c r="CX12" s="84">
        <f t="shared" si="95"/>
        <v>0</v>
      </c>
    </row>
    <row r="13" spans="1:102" ht="14.25">
      <c r="A13" s="78">
        <f t="shared" si="96"/>
        <v>3</v>
      </c>
      <c r="B13" s="79"/>
      <c r="C13" s="80"/>
      <c r="D13" s="81"/>
      <c r="E13" s="82"/>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si="96"/>
        <v>4</v>
      </c>
      <c r="B14" s="79"/>
      <c r="C14" s="80"/>
      <c r="D14" s="81"/>
      <c r="E14" s="82"/>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5</v>
      </c>
      <c r="B15" s="79"/>
      <c r="C15" s="80"/>
      <c r="D15" s="81"/>
      <c r="E15" s="82"/>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6</v>
      </c>
      <c r="B16" s="79"/>
      <c r="C16" s="80"/>
      <c r="D16" s="81"/>
      <c r="E16" s="82"/>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7</v>
      </c>
      <c r="B17" s="79"/>
      <c r="C17" s="80"/>
      <c r="D17" s="81"/>
      <c r="E17" s="82"/>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ht="14.25">
      <c r="A18" s="78">
        <f t="shared" ref="A18:A73" si="97">+A17+1</f>
        <v>8</v>
      </c>
      <c r="B18" s="79"/>
      <c r="C18" s="80"/>
      <c r="D18" s="81"/>
      <c r="E18" s="82"/>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ht="14.25">
      <c r="A19" s="78">
        <f t="shared" si="97"/>
        <v>9</v>
      </c>
      <c r="B19" s="79"/>
      <c r="C19" s="80"/>
      <c r="D19" s="81"/>
      <c r="E19" s="82"/>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ht="14.25">
      <c r="A20" s="78">
        <f t="shared" si="97"/>
        <v>10</v>
      </c>
      <c r="B20" s="79"/>
      <c r="C20" s="80"/>
      <c r="D20" s="81"/>
      <c r="E20" s="82"/>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ht="14.25">
      <c r="A21" s="78">
        <f t="shared" si="97"/>
        <v>11</v>
      </c>
      <c r="B21" s="79"/>
      <c r="C21" s="80"/>
      <c r="D21" s="81"/>
      <c r="E21" s="82"/>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ht="14.25">
      <c r="A22" s="78">
        <f t="shared" si="97"/>
        <v>12</v>
      </c>
      <c r="B22" s="79"/>
      <c r="C22" s="80"/>
      <c r="D22" s="81"/>
      <c r="E22" s="82"/>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ht="14.25">
      <c r="A23" s="78">
        <f t="shared" si="97"/>
        <v>13</v>
      </c>
      <c r="B23" s="79"/>
      <c r="C23" s="80"/>
      <c r="D23" s="81"/>
      <c r="E23" s="82"/>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ht="14.25">
      <c r="A24" s="78">
        <f t="shared" si="97"/>
        <v>14</v>
      </c>
      <c r="B24" s="79"/>
      <c r="C24" s="80"/>
      <c r="D24" s="81"/>
      <c r="E24" s="82"/>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ht="14.25">
      <c r="A25" s="78">
        <f t="shared" si="97"/>
        <v>15</v>
      </c>
      <c r="B25" s="79"/>
      <c r="C25" s="80"/>
      <c r="D25" s="81"/>
      <c r="E25" s="82"/>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ht="14.25">
      <c r="A26" s="78">
        <f t="shared" si="97"/>
        <v>16</v>
      </c>
      <c r="B26" s="79"/>
      <c r="C26" s="80"/>
      <c r="D26" s="81"/>
      <c r="E26" s="82"/>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ht="14.25">
      <c r="A27" s="78">
        <f t="shared" si="97"/>
        <v>17</v>
      </c>
      <c r="B27" s="79"/>
      <c r="C27" s="80"/>
      <c r="D27" s="81"/>
      <c r="E27" s="82"/>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ht="14.25">
      <c r="A28" s="78">
        <f t="shared" si="97"/>
        <v>18</v>
      </c>
      <c r="B28" s="79"/>
      <c r="C28" s="80"/>
      <c r="D28" s="81"/>
      <c r="E28" s="82"/>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ht="14.25">
      <c r="A29" s="78">
        <f t="shared" si="97"/>
        <v>19</v>
      </c>
      <c r="B29" s="79"/>
      <c r="C29" s="80"/>
      <c r="D29" s="81"/>
      <c r="E29" s="82"/>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ht="14.25">
      <c r="A30" s="78">
        <f t="shared" si="97"/>
        <v>20</v>
      </c>
      <c r="B30" s="79"/>
      <c r="C30" s="80"/>
      <c r="D30" s="81"/>
      <c r="E30" s="82"/>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ht="14.25">
      <c r="A31" s="78">
        <f t="shared" si="97"/>
        <v>21</v>
      </c>
      <c r="B31" s="79"/>
      <c r="C31" s="80"/>
      <c r="D31" s="81"/>
      <c r="E31" s="82"/>
      <c r="F31" s="83"/>
      <c r="G31" s="84">
        <f t="shared" si="0"/>
        <v>0</v>
      </c>
      <c r="H31" s="84">
        <f t="shared" si="1"/>
        <v>0</v>
      </c>
      <c r="I31" s="84">
        <f t="shared" si="2"/>
        <v>0</v>
      </c>
      <c r="J31" s="84">
        <f t="shared" si="3"/>
        <v>0</v>
      </c>
      <c r="K31" s="84">
        <f t="shared" si="4"/>
        <v>0</v>
      </c>
      <c r="L31" s="84">
        <f t="shared" si="5"/>
        <v>0</v>
      </c>
      <c r="M31" s="84">
        <f t="shared" si="6"/>
        <v>0</v>
      </c>
      <c r="N31" s="84">
        <f t="shared" si="7"/>
        <v>0</v>
      </c>
      <c r="O31" s="84">
        <f t="shared" si="8"/>
        <v>0</v>
      </c>
      <c r="P31" s="84">
        <f t="shared" si="9"/>
        <v>0</v>
      </c>
      <c r="Q31" s="84">
        <f t="shared" si="10"/>
        <v>0</v>
      </c>
      <c r="R31" s="84">
        <f t="shared" si="11"/>
        <v>0</v>
      </c>
      <c r="S31" s="84">
        <f t="shared" si="12"/>
        <v>0</v>
      </c>
      <c r="T31" s="84">
        <f t="shared" si="13"/>
        <v>0</v>
      </c>
      <c r="U31" s="84">
        <f t="shared" si="14"/>
        <v>0</v>
      </c>
      <c r="V31" s="84">
        <f t="shared" si="15"/>
        <v>0</v>
      </c>
      <c r="W31" s="84">
        <f t="shared" si="16"/>
        <v>0</v>
      </c>
      <c r="X31" s="84">
        <f t="shared" si="17"/>
        <v>0</v>
      </c>
      <c r="Y31" s="84">
        <f t="shared" si="18"/>
        <v>0</v>
      </c>
      <c r="Z31" s="84">
        <f t="shared" si="19"/>
        <v>0</v>
      </c>
      <c r="AA31" s="84">
        <f t="shared" si="20"/>
        <v>0</v>
      </c>
      <c r="AB31" s="84">
        <f t="shared" si="21"/>
        <v>0</v>
      </c>
      <c r="AC31" s="84">
        <f t="shared" si="22"/>
        <v>0</v>
      </c>
      <c r="AD31" s="84">
        <f t="shared" si="23"/>
        <v>0</v>
      </c>
      <c r="AE31" s="84">
        <f t="shared" si="24"/>
        <v>0</v>
      </c>
      <c r="AF31" s="84">
        <f t="shared" si="25"/>
        <v>0</v>
      </c>
      <c r="AG31" s="84">
        <f t="shared" si="26"/>
        <v>0</v>
      </c>
      <c r="AH31" s="84">
        <f t="shared" si="27"/>
        <v>0</v>
      </c>
      <c r="AI31" s="84">
        <f t="shared" si="28"/>
        <v>0</v>
      </c>
      <c r="AJ31" s="84">
        <f t="shared" si="29"/>
        <v>0</v>
      </c>
      <c r="AK31" s="84">
        <f t="shared" si="30"/>
        <v>0</v>
      </c>
      <c r="AL31" s="84">
        <f t="shared" si="31"/>
        <v>0</v>
      </c>
      <c r="AM31" s="84">
        <f t="shared" si="32"/>
        <v>0</v>
      </c>
      <c r="AN31" s="84">
        <f t="shared" si="33"/>
        <v>0</v>
      </c>
      <c r="AO31" s="84">
        <f t="shared" si="34"/>
        <v>0</v>
      </c>
      <c r="AP31" s="84">
        <f t="shared" si="35"/>
        <v>0</v>
      </c>
      <c r="AQ31" s="84">
        <f t="shared" si="36"/>
        <v>0</v>
      </c>
      <c r="AR31" s="84">
        <f t="shared" si="37"/>
        <v>0</v>
      </c>
      <c r="AS31" s="84">
        <f t="shared" si="38"/>
        <v>0</v>
      </c>
      <c r="AT31" s="84">
        <f t="shared" si="39"/>
        <v>0</v>
      </c>
      <c r="AU31" s="84">
        <f t="shared" si="40"/>
        <v>0</v>
      </c>
      <c r="AV31" s="84">
        <f t="shared" si="41"/>
        <v>0</v>
      </c>
      <c r="AW31" s="84">
        <f t="shared" si="42"/>
        <v>0</v>
      </c>
      <c r="AX31" s="84">
        <f t="shared" si="43"/>
        <v>0</v>
      </c>
      <c r="AY31" s="84">
        <f t="shared" si="44"/>
        <v>0</v>
      </c>
      <c r="AZ31" s="84">
        <f t="shared" si="45"/>
        <v>0</v>
      </c>
      <c r="BA31" s="84">
        <f t="shared" si="46"/>
        <v>0</v>
      </c>
      <c r="BB31" s="84">
        <f t="shared" si="47"/>
        <v>0</v>
      </c>
      <c r="BC31" s="84">
        <f t="shared" si="48"/>
        <v>0</v>
      </c>
      <c r="BD31" s="84">
        <f t="shared" si="49"/>
        <v>0</v>
      </c>
      <c r="BE31" s="84">
        <f t="shared" si="50"/>
        <v>0</v>
      </c>
      <c r="BF31" s="84">
        <f t="shared" si="51"/>
        <v>0</v>
      </c>
      <c r="BG31" s="84">
        <f t="shared" si="52"/>
        <v>0</v>
      </c>
      <c r="BH31" s="84">
        <f t="shared" si="53"/>
        <v>0</v>
      </c>
      <c r="BI31" s="84">
        <f t="shared" si="54"/>
        <v>0</v>
      </c>
      <c r="BJ31" s="84">
        <f t="shared" si="55"/>
        <v>0</v>
      </c>
      <c r="BK31" s="84">
        <f t="shared" si="56"/>
        <v>0</v>
      </c>
      <c r="BL31" s="84">
        <f t="shared" si="57"/>
        <v>0</v>
      </c>
      <c r="BM31" s="84">
        <f t="shared" si="58"/>
        <v>0</v>
      </c>
      <c r="BN31" s="84">
        <f t="shared" si="59"/>
        <v>0</v>
      </c>
      <c r="BO31" s="84">
        <f t="shared" si="60"/>
        <v>0</v>
      </c>
      <c r="BP31" s="84">
        <f t="shared" si="61"/>
        <v>0</v>
      </c>
      <c r="BQ31" s="84">
        <f t="shared" si="62"/>
        <v>0</v>
      </c>
      <c r="BR31" s="84">
        <f t="shared" si="63"/>
        <v>0</v>
      </c>
      <c r="BS31" s="84">
        <f t="shared" si="64"/>
        <v>0</v>
      </c>
      <c r="BT31" s="84">
        <f t="shared" si="65"/>
        <v>0</v>
      </c>
      <c r="BU31" s="84">
        <f t="shared" si="66"/>
        <v>0</v>
      </c>
      <c r="BV31" s="84">
        <f t="shared" si="67"/>
        <v>0</v>
      </c>
      <c r="BW31" s="84">
        <f t="shared" si="68"/>
        <v>0</v>
      </c>
      <c r="BX31" s="84">
        <f t="shared" si="69"/>
        <v>0</v>
      </c>
      <c r="BY31" s="84">
        <f t="shared" si="70"/>
        <v>0</v>
      </c>
      <c r="BZ31" s="84">
        <f t="shared" si="71"/>
        <v>0</v>
      </c>
      <c r="CA31" s="84">
        <f t="shared" si="72"/>
        <v>0</v>
      </c>
      <c r="CB31" s="84">
        <f t="shared" si="73"/>
        <v>0</v>
      </c>
      <c r="CC31" s="84">
        <f t="shared" si="74"/>
        <v>0</v>
      </c>
      <c r="CD31" s="84">
        <f t="shared" si="75"/>
        <v>0</v>
      </c>
      <c r="CE31" s="84">
        <f t="shared" si="76"/>
        <v>0</v>
      </c>
      <c r="CF31" s="84">
        <f t="shared" si="77"/>
        <v>0</v>
      </c>
      <c r="CG31" s="84">
        <f t="shared" si="78"/>
        <v>0</v>
      </c>
      <c r="CH31" s="84">
        <f t="shared" si="79"/>
        <v>0</v>
      </c>
      <c r="CI31" s="84">
        <f t="shared" si="80"/>
        <v>0</v>
      </c>
      <c r="CJ31" s="84">
        <f t="shared" si="81"/>
        <v>0</v>
      </c>
      <c r="CK31" s="84">
        <f t="shared" si="82"/>
        <v>0</v>
      </c>
      <c r="CL31" s="84">
        <f t="shared" si="83"/>
        <v>0</v>
      </c>
      <c r="CM31" s="84">
        <f t="shared" si="84"/>
        <v>0</v>
      </c>
      <c r="CN31" s="84">
        <f t="shared" si="85"/>
        <v>0</v>
      </c>
      <c r="CO31" s="84">
        <f t="shared" si="86"/>
        <v>0</v>
      </c>
      <c r="CP31" s="84">
        <f t="shared" si="87"/>
        <v>0</v>
      </c>
      <c r="CQ31" s="84">
        <f t="shared" si="88"/>
        <v>0</v>
      </c>
      <c r="CR31" s="84">
        <f t="shared" si="89"/>
        <v>0</v>
      </c>
      <c r="CS31" s="84">
        <f t="shared" si="90"/>
        <v>0</v>
      </c>
      <c r="CT31" s="84">
        <f t="shared" si="91"/>
        <v>0</v>
      </c>
      <c r="CU31" s="84">
        <f t="shared" si="92"/>
        <v>0</v>
      </c>
      <c r="CV31" s="84">
        <f t="shared" si="93"/>
        <v>0</v>
      </c>
      <c r="CW31" s="84">
        <f t="shared" si="94"/>
        <v>0</v>
      </c>
      <c r="CX31" s="84">
        <f t="shared" si="95"/>
        <v>0</v>
      </c>
    </row>
    <row r="32" spans="1:102" ht="14.25">
      <c r="A32" s="78">
        <f t="shared" si="97"/>
        <v>22</v>
      </c>
      <c r="B32" s="79"/>
      <c r="C32" s="80"/>
      <c r="D32" s="81"/>
      <c r="E32" s="82"/>
      <c r="F32" s="83"/>
      <c r="G32" s="84">
        <f t="shared" si="0"/>
        <v>0</v>
      </c>
      <c r="H32" s="84">
        <f t="shared" si="1"/>
        <v>0</v>
      </c>
      <c r="I32" s="84">
        <f t="shared" si="2"/>
        <v>0</v>
      </c>
      <c r="J32" s="84">
        <f t="shared" si="3"/>
        <v>0</v>
      </c>
      <c r="K32" s="84">
        <f t="shared" si="4"/>
        <v>0</v>
      </c>
      <c r="L32" s="84">
        <f t="shared" si="5"/>
        <v>0</v>
      </c>
      <c r="M32" s="84">
        <f t="shared" si="6"/>
        <v>0</v>
      </c>
      <c r="N32" s="84">
        <f t="shared" si="7"/>
        <v>0</v>
      </c>
      <c r="O32" s="84">
        <f t="shared" si="8"/>
        <v>0</v>
      </c>
      <c r="P32" s="84">
        <f t="shared" si="9"/>
        <v>0</v>
      </c>
      <c r="Q32" s="84">
        <f t="shared" si="10"/>
        <v>0</v>
      </c>
      <c r="R32" s="84">
        <f t="shared" si="11"/>
        <v>0</v>
      </c>
      <c r="S32" s="84">
        <f t="shared" si="12"/>
        <v>0</v>
      </c>
      <c r="T32" s="84">
        <f t="shared" si="13"/>
        <v>0</v>
      </c>
      <c r="U32" s="84">
        <f t="shared" si="14"/>
        <v>0</v>
      </c>
      <c r="V32" s="84">
        <f t="shared" si="15"/>
        <v>0</v>
      </c>
      <c r="W32" s="84">
        <f t="shared" si="16"/>
        <v>0</v>
      </c>
      <c r="X32" s="84">
        <f t="shared" si="17"/>
        <v>0</v>
      </c>
      <c r="Y32" s="84">
        <f t="shared" si="18"/>
        <v>0</v>
      </c>
      <c r="Z32" s="84">
        <f t="shared" si="19"/>
        <v>0</v>
      </c>
      <c r="AA32" s="84">
        <f t="shared" si="20"/>
        <v>0</v>
      </c>
      <c r="AB32" s="84">
        <f t="shared" si="21"/>
        <v>0</v>
      </c>
      <c r="AC32" s="84">
        <f t="shared" si="22"/>
        <v>0</v>
      </c>
      <c r="AD32" s="84">
        <f t="shared" si="23"/>
        <v>0</v>
      </c>
      <c r="AE32" s="84">
        <f t="shared" si="24"/>
        <v>0</v>
      </c>
      <c r="AF32" s="84">
        <f t="shared" si="25"/>
        <v>0</v>
      </c>
      <c r="AG32" s="84">
        <f t="shared" si="26"/>
        <v>0</v>
      </c>
      <c r="AH32" s="84">
        <f t="shared" si="27"/>
        <v>0</v>
      </c>
      <c r="AI32" s="84">
        <f t="shared" si="28"/>
        <v>0</v>
      </c>
      <c r="AJ32" s="84">
        <f t="shared" si="29"/>
        <v>0</v>
      </c>
      <c r="AK32" s="84">
        <f t="shared" si="30"/>
        <v>0</v>
      </c>
      <c r="AL32" s="84">
        <f t="shared" si="31"/>
        <v>0</v>
      </c>
      <c r="AM32" s="84">
        <f t="shared" si="32"/>
        <v>0</v>
      </c>
      <c r="AN32" s="84">
        <f t="shared" si="33"/>
        <v>0</v>
      </c>
      <c r="AO32" s="84">
        <f t="shared" si="34"/>
        <v>0</v>
      </c>
      <c r="AP32" s="84">
        <f t="shared" si="35"/>
        <v>0</v>
      </c>
      <c r="AQ32" s="84">
        <f t="shared" si="36"/>
        <v>0</v>
      </c>
      <c r="AR32" s="84">
        <f t="shared" si="37"/>
        <v>0</v>
      </c>
      <c r="AS32" s="84">
        <f t="shared" si="38"/>
        <v>0</v>
      </c>
      <c r="AT32" s="84">
        <f t="shared" si="39"/>
        <v>0</v>
      </c>
      <c r="AU32" s="84">
        <f t="shared" si="40"/>
        <v>0</v>
      </c>
      <c r="AV32" s="84">
        <f t="shared" si="41"/>
        <v>0</v>
      </c>
      <c r="AW32" s="84">
        <f t="shared" si="42"/>
        <v>0</v>
      </c>
      <c r="AX32" s="84">
        <f t="shared" si="43"/>
        <v>0</v>
      </c>
      <c r="AY32" s="84">
        <f t="shared" si="44"/>
        <v>0</v>
      </c>
      <c r="AZ32" s="84">
        <f t="shared" si="45"/>
        <v>0</v>
      </c>
      <c r="BA32" s="84">
        <f t="shared" si="46"/>
        <v>0</v>
      </c>
      <c r="BB32" s="84">
        <f t="shared" si="47"/>
        <v>0</v>
      </c>
      <c r="BC32" s="84">
        <f t="shared" si="48"/>
        <v>0</v>
      </c>
      <c r="BD32" s="84">
        <f t="shared" si="49"/>
        <v>0</v>
      </c>
      <c r="BE32" s="84">
        <f t="shared" si="50"/>
        <v>0</v>
      </c>
      <c r="BF32" s="84">
        <f t="shared" si="51"/>
        <v>0</v>
      </c>
      <c r="BG32" s="84">
        <f t="shared" si="52"/>
        <v>0</v>
      </c>
      <c r="BH32" s="84">
        <f t="shared" si="53"/>
        <v>0</v>
      </c>
      <c r="BI32" s="84">
        <f t="shared" si="54"/>
        <v>0</v>
      </c>
      <c r="BJ32" s="84">
        <f t="shared" si="55"/>
        <v>0</v>
      </c>
      <c r="BK32" s="84">
        <f t="shared" si="56"/>
        <v>0</v>
      </c>
      <c r="BL32" s="84">
        <f t="shared" si="57"/>
        <v>0</v>
      </c>
      <c r="BM32" s="84">
        <f t="shared" si="58"/>
        <v>0</v>
      </c>
      <c r="BN32" s="84">
        <f t="shared" si="59"/>
        <v>0</v>
      </c>
      <c r="BO32" s="84">
        <f t="shared" si="60"/>
        <v>0</v>
      </c>
      <c r="BP32" s="84">
        <f t="shared" si="61"/>
        <v>0</v>
      </c>
      <c r="BQ32" s="84">
        <f t="shared" si="62"/>
        <v>0</v>
      </c>
      <c r="BR32" s="84">
        <f t="shared" si="63"/>
        <v>0</v>
      </c>
      <c r="BS32" s="84">
        <f t="shared" si="64"/>
        <v>0</v>
      </c>
      <c r="BT32" s="84">
        <f t="shared" si="65"/>
        <v>0</v>
      </c>
      <c r="BU32" s="84">
        <f t="shared" si="66"/>
        <v>0</v>
      </c>
      <c r="BV32" s="84">
        <f t="shared" si="67"/>
        <v>0</v>
      </c>
      <c r="BW32" s="84">
        <f t="shared" si="68"/>
        <v>0</v>
      </c>
      <c r="BX32" s="84">
        <f t="shared" si="69"/>
        <v>0</v>
      </c>
      <c r="BY32" s="84">
        <f t="shared" si="70"/>
        <v>0</v>
      </c>
      <c r="BZ32" s="84">
        <f t="shared" si="71"/>
        <v>0</v>
      </c>
      <c r="CA32" s="84">
        <f t="shared" si="72"/>
        <v>0</v>
      </c>
      <c r="CB32" s="84">
        <f t="shared" si="73"/>
        <v>0</v>
      </c>
      <c r="CC32" s="84">
        <f t="shared" si="74"/>
        <v>0</v>
      </c>
      <c r="CD32" s="84">
        <f t="shared" si="75"/>
        <v>0</v>
      </c>
      <c r="CE32" s="84">
        <f t="shared" si="76"/>
        <v>0</v>
      </c>
      <c r="CF32" s="84">
        <f t="shared" si="77"/>
        <v>0</v>
      </c>
      <c r="CG32" s="84">
        <f t="shared" si="78"/>
        <v>0</v>
      </c>
      <c r="CH32" s="84">
        <f t="shared" si="79"/>
        <v>0</v>
      </c>
      <c r="CI32" s="84">
        <f t="shared" si="80"/>
        <v>0</v>
      </c>
      <c r="CJ32" s="84">
        <f t="shared" si="81"/>
        <v>0</v>
      </c>
      <c r="CK32" s="84">
        <f t="shared" si="82"/>
        <v>0</v>
      </c>
      <c r="CL32" s="84">
        <f t="shared" si="83"/>
        <v>0</v>
      </c>
      <c r="CM32" s="84">
        <f t="shared" si="84"/>
        <v>0</v>
      </c>
      <c r="CN32" s="84">
        <f t="shared" si="85"/>
        <v>0</v>
      </c>
      <c r="CO32" s="84">
        <f t="shared" si="86"/>
        <v>0</v>
      </c>
      <c r="CP32" s="84">
        <f t="shared" si="87"/>
        <v>0</v>
      </c>
      <c r="CQ32" s="84">
        <f t="shared" si="88"/>
        <v>0</v>
      </c>
      <c r="CR32" s="84">
        <f t="shared" si="89"/>
        <v>0</v>
      </c>
      <c r="CS32" s="84">
        <f t="shared" si="90"/>
        <v>0</v>
      </c>
      <c r="CT32" s="84">
        <f t="shared" si="91"/>
        <v>0</v>
      </c>
      <c r="CU32" s="84">
        <f t="shared" si="92"/>
        <v>0</v>
      </c>
      <c r="CV32" s="84">
        <f t="shared" si="93"/>
        <v>0</v>
      </c>
      <c r="CW32" s="84">
        <f t="shared" si="94"/>
        <v>0</v>
      </c>
      <c r="CX32" s="84">
        <f t="shared" si="95"/>
        <v>0</v>
      </c>
    </row>
    <row r="33" spans="1:102" ht="14.25">
      <c r="A33" s="78">
        <f t="shared" si="97"/>
        <v>23</v>
      </c>
      <c r="B33" s="79"/>
      <c r="C33" s="80"/>
      <c r="D33" s="81"/>
      <c r="E33" s="82"/>
      <c r="F33" s="83"/>
      <c r="G33" s="84">
        <f t="shared" si="0"/>
        <v>0</v>
      </c>
      <c r="H33" s="84">
        <f t="shared" si="1"/>
        <v>0</v>
      </c>
      <c r="I33" s="84">
        <f t="shared" si="2"/>
        <v>0</v>
      </c>
      <c r="J33" s="84">
        <f t="shared" si="3"/>
        <v>0</v>
      </c>
      <c r="K33" s="84">
        <f t="shared" si="4"/>
        <v>0</v>
      </c>
      <c r="L33" s="84">
        <f t="shared" si="5"/>
        <v>0</v>
      </c>
      <c r="M33" s="84">
        <f t="shared" si="6"/>
        <v>0</v>
      </c>
      <c r="N33" s="84">
        <f t="shared" si="7"/>
        <v>0</v>
      </c>
      <c r="O33" s="84">
        <f t="shared" si="8"/>
        <v>0</v>
      </c>
      <c r="P33" s="84">
        <f t="shared" si="9"/>
        <v>0</v>
      </c>
      <c r="Q33" s="84">
        <f t="shared" si="10"/>
        <v>0</v>
      </c>
      <c r="R33" s="84">
        <f t="shared" si="11"/>
        <v>0</v>
      </c>
      <c r="S33" s="84">
        <f t="shared" si="12"/>
        <v>0</v>
      </c>
      <c r="T33" s="84">
        <f t="shared" si="13"/>
        <v>0</v>
      </c>
      <c r="U33" s="84">
        <f t="shared" si="14"/>
        <v>0</v>
      </c>
      <c r="V33" s="84">
        <f t="shared" si="15"/>
        <v>0</v>
      </c>
      <c r="W33" s="84">
        <f t="shared" si="16"/>
        <v>0</v>
      </c>
      <c r="X33" s="84">
        <f t="shared" si="17"/>
        <v>0</v>
      </c>
      <c r="Y33" s="84">
        <f t="shared" si="18"/>
        <v>0</v>
      </c>
      <c r="Z33" s="84">
        <f t="shared" si="19"/>
        <v>0</v>
      </c>
      <c r="AA33" s="84">
        <f t="shared" si="20"/>
        <v>0</v>
      </c>
      <c r="AB33" s="84">
        <f t="shared" si="21"/>
        <v>0</v>
      </c>
      <c r="AC33" s="84">
        <f t="shared" si="22"/>
        <v>0</v>
      </c>
      <c r="AD33" s="84">
        <f t="shared" si="23"/>
        <v>0</v>
      </c>
      <c r="AE33" s="84">
        <f t="shared" si="24"/>
        <v>0</v>
      </c>
      <c r="AF33" s="84">
        <f t="shared" si="25"/>
        <v>0</v>
      </c>
      <c r="AG33" s="84">
        <f t="shared" si="26"/>
        <v>0</v>
      </c>
      <c r="AH33" s="84">
        <f t="shared" si="27"/>
        <v>0</v>
      </c>
      <c r="AI33" s="84">
        <f t="shared" si="28"/>
        <v>0</v>
      </c>
      <c r="AJ33" s="84">
        <f t="shared" si="29"/>
        <v>0</v>
      </c>
      <c r="AK33" s="84">
        <f t="shared" si="30"/>
        <v>0</v>
      </c>
      <c r="AL33" s="84">
        <f t="shared" si="31"/>
        <v>0</v>
      </c>
      <c r="AM33" s="84">
        <f t="shared" si="32"/>
        <v>0</v>
      </c>
      <c r="AN33" s="84">
        <f t="shared" si="33"/>
        <v>0</v>
      </c>
      <c r="AO33" s="84">
        <f t="shared" si="34"/>
        <v>0</v>
      </c>
      <c r="AP33" s="84">
        <f t="shared" si="35"/>
        <v>0</v>
      </c>
      <c r="AQ33" s="84">
        <f t="shared" si="36"/>
        <v>0</v>
      </c>
      <c r="AR33" s="84">
        <f t="shared" si="37"/>
        <v>0</v>
      </c>
      <c r="AS33" s="84">
        <f t="shared" si="38"/>
        <v>0</v>
      </c>
      <c r="AT33" s="84">
        <f t="shared" si="39"/>
        <v>0</v>
      </c>
      <c r="AU33" s="84">
        <f t="shared" si="40"/>
        <v>0</v>
      </c>
      <c r="AV33" s="84">
        <f t="shared" si="41"/>
        <v>0</v>
      </c>
      <c r="AW33" s="84">
        <f t="shared" si="42"/>
        <v>0</v>
      </c>
      <c r="AX33" s="84">
        <f t="shared" si="43"/>
        <v>0</v>
      </c>
      <c r="AY33" s="84">
        <f t="shared" si="44"/>
        <v>0</v>
      </c>
      <c r="AZ33" s="84">
        <f t="shared" si="45"/>
        <v>0</v>
      </c>
      <c r="BA33" s="84">
        <f t="shared" si="46"/>
        <v>0</v>
      </c>
      <c r="BB33" s="84">
        <f t="shared" si="47"/>
        <v>0</v>
      </c>
      <c r="BC33" s="84">
        <f t="shared" si="48"/>
        <v>0</v>
      </c>
      <c r="BD33" s="84">
        <f t="shared" si="49"/>
        <v>0</v>
      </c>
      <c r="BE33" s="84">
        <f t="shared" si="50"/>
        <v>0</v>
      </c>
      <c r="BF33" s="84">
        <f t="shared" si="51"/>
        <v>0</v>
      </c>
      <c r="BG33" s="84">
        <f t="shared" si="52"/>
        <v>0</v>
      </c>
      <c r="BH33" s="84">
        <f t="shared" si="53"/>
        <v>0</v>
      </c>
      <c r="BI33" s="84">
        <f t="shared" si="54"/>
        <v>0</v>
      </c>
      <c r="BJ33" s="84">
        <f t="shared" si="55"/>
        <v>0</v>
      </c>
      <c r="BK33" s="84">
        <f t="shared" si="56"/>
        <v>0</v>
      </c>
      <c r="BL33" s="84">
        <f t="shared" si="57"/>
        <v>0</v>
      </c>
      <c r="BM33" s="84">
        <f t="shared" si="58"/>
        <v>0</v>
      </c>
      <c r="BN33" s="84">
        <f t="shared" si="59"/>
        <v>0</v>
      </c>
      <c r="BO33" s="84">
        <f t="shared" si="60"/>
        <v>0</v>
      </c>
      <c r="BP33" s="84">
        <f t="shared" si="61"/>
        <v>0</v>
      </c>
      <c r="BQ33" s="84">
        <f t="shared" si="62"/>
        <v>0</v>
      </c>
      <c r="BR33" s="84">
        <f t="shared" si="63"/>
        <v>0</v>
      </c>
      <c r="BS33" s="84">
        <f t="shared" si="64"/>
        <v>0</v>
      </c>
      <c r="BT33" s="84">
        <f t="shared" si="65"/>
        <v>0</v>
      </c>
      <c r="BU33" s="84">
        <f t="shared" si="66"/>
        <v>0</v>
      </c>
      <c r="BV33" s="84">
        <f t="shared" si="67"/>
        <v>0</v>
      </c>
      <c r="BW33" s="84">
        <f t="shared" si="68"/>
        <v>0</v>
      </c>
      <c r="BX33" s="84">
        <f t="shared" si="69"/>
        <v>0</v>
      </c>
      <c r="BY33" s="84">
        <f t="shared" si="70"/>
        <v>0</v>
      </c>
      <c r="BZ33" s="84">
        <f t="shared" si="71"/>
        <v>0</v>
      </c>
      <c r="CA33" s="84">
        <f t="shared" si="72"/>
        <v>0</v>
      </c>
      <c r="CB33" s="84">
        <f t="shared" si="73"/>
        <v>0</v>
      </c>
      <c r="CC33" s="84">
        <f t="shared" si="74"/>
        <v>0</v>
      </c>
      <c r="CD33" s="84">
        <f t="shared" si="75"/>
        <v>0</v>
      </c>
      <c r="CE33" s="84">
        <f t="shared" si="76"/>
        <v>0</v>
      </c>
      <c r="CF33" s="84">
        <f t="shared" si="77"/>
        <v>0</v>
      </c>
      <c r="CG33" s="84">
        <f t="shared" si="78"/>
        <v>0</v>
      </c>
      <c r="CH33" s="84">
        <f t="shared" si="79"/>
        <v>0</v>
      </c>
      <c r="CI33" s="84">
        <f t="shared" si="80"/>
        <v>0</v>
      </c>
      <c r="CJ33" s="84">
        <f t="shared" si="81"/>
        <v>0</v>
      </c>
      <c r="CK33" s="84">
        <f t="shared" si="82"/>
        <v>0</v>
      </c>
      <c r="CL33" s="84">
        <f t="shared" si="83"/>
        <v>0</v>
      </c>
      <c r="CM33" s="84">
        <f t="shared" si="84"/>
        <v>0</v>
      </c>
      <c r="CN33" s="84">
        <f t="shared" si="85"/>
        <v>0</v>
      </c>
      <c r="CO33" s="84">
        <f t="shared" si="86"/>
        <v>0</v>
      </c>
      <c r="CP33" s="84">
        <f t="shared" si="87"/>
        <v>0</v>
      </c>
      <c r="CQ33" s="84">
        <f t="shared" si="88"/>
        <v>0</v>
      </c>
      <c r="CR33" s="84">
        <f t="shared" si="89"/>
        <v>0</v>
      </c>
      <c r="CS33" s="84">
        <f t="shared" si="90"/>
        <v>0</v>
      </c>
      <c r="CT33" s="84">
        <f t="shared" si="91"/>
        <v>0</v>
      </c>
      <c r="CU33" s="84">
        <f t="shared" si="92"/>
        <v>0</v>
      </c>
      <c r="CV33" s="84">
        <f t="shared" si="93"/>
        <v>0</v>
      </c>
      <c r="CW33" s="84">
        <f t="shared" si="94"/>
        <v>0</v>
      </c>
      <c r="CX33" s="84">
        <f t="shared" si="95"/>
        <v>0</v>
      </c>
    </row>
    <row r="34" spans="1:102" ht="14.25">
      <c r="A34" s="78">
        <f t="shared" si="97"/>
        <v>24</v>
      </c>
      <c r="B34" s="79"/>
      <c r="C34" s="80"/>
      <c r="D34" s="81"/>
      <c r="E34" s="82"/>
      <c r="F34" s="83"/>
      <c r="G34" s="84">
        <f t="shared" si="0"/>
        <v>0</v>
      </c>
      <c r="H34" s="84">
        <f t="shared" si="1"/>
        <v>0</v>
      </c>
      <c r="I34" s="84">
        <f t="shared" si="2"/>
        <v>0</v>
      </c>
      <c r="J34" s="84">
        <f t="shared" si="3"/>
        <v>0</v>
      </c>
      <c r="K34" s="84">
        <f t="shared" si="4"/>
        <v>0</v>
      </c>
      <c r="L34" s="84">
        <f t="shared" si="5"/>
        <v>0</v>
      </c>
      <c r="M34" s="84">
        <f t="shared" si="6"/>
        <v>0</v>
      </c>
      <c r="N34" s="84">
        <f t="shared" si="7"/>
        <v>0</v>
      </c>
      <c r="O34" s="84">
        <f t="shared" si="8"/>
        <v>0</v>
      </c>
      <c r="P34" s="84">
        <f t="shared" si="9"/>
        <v>0</v>
      </c>
      <c r="Q34" s="84">
        <f t="shared" si="10"/>
        <v>0</v>
      </c>
      <c r="R34" s="84">
        <f t="shared" si="11"/>
        <v>0</v>
      </c>
      <c r="S34" s="84">
        <f t="shared" si="12"/>
        <v>0</v>
      </c>
      <c r="T34" s="84">
        <f t="shared" si="13"/>
        <v>0</v>
      </c>
      <c r="U34" s="84">
        <f t="shared" si="14"/>
        <v>0</v>
      </c>
      <c r="V34" s="84">
        <f t="shared" si="15"/>
        <v>0</v>
      </c>
      <c r="W34" s="84">
        <f t="shared" si="16"/>
        <v>0</v>
      </c>
      <c r="X34" s="84">
        <f t="shared" si="17"/>
        <v>0</v>
      </c>
      <c r="Y34" s="84">
        <f t="shared" si="18"/>
        <v>0</v>
      </c>
      <c r="Z34" s="84">
        <f t="shared" si="19"/>
        <v>0</v>
      </c>
      <c r="AA34" s="84">
        <f t="shared" si="20"/>
        <v>0</v>
      </c>
      <c r="AB34" s="84">
        <f t="shared" si="21"/>
        <v>0</v>
      </c>
      <c r="AC34" s="84">
        <f t="shared" si="22"/>
        <v>0</v>
      </c>
      <c r="AD34" s="84">
        <f t="shared" si="23"/>
        <v>0</v>
      </c>
      <c r="AE34" s="84">
        <f t="shared" si="24"/>
        <v>0</v>
      </c>
      <c r="AF34" s="84">
        <f t="shared" si="25"/>
        <v>0</v>
      </c>
      <c r="AG34" s="84">
        <f t="shared" si="26"/>
        <v>0</v>
      </c>
      <c r="AH34" s="84">
        <f t="shared" si="27"/>
        <v>0</v>
      </c>
      <c r="AI34" s="84">
        <f t="shared" si="28"/>
        <v>0</v>
      </c>
      <c r="AJ34" s="84">
        <f t="shared" si="29"/>
        <v>0</v>
      </c>
      <c r="AK34" s="84">
        <f t="shared" si="30"/>
        <v>0</v>
      </c>
      <c r="AL34" s="84">
        <f t="shared" si="31"/>
        <v>0</v>
      </c>
      <c r="AM34" s="84">
        <f t="shared" si="32"/>
        <v>0</v>
      </c>
      <c r="AN34" s="84">
        <f t="shared" si="33"/>
        <v>0</v>
      </c>
      <c r="AO34" s="84">
        <f t="shared" si="34"/>
        <v>0</v>
      </c>
      <c r="AP34" s="84">
        <f t="shared" si="35"/>
        <v>0</v>
      </c>
      <c r="AQ34" s="84">
        <f t="shared" si="36"/>
        <v>0</v>
      </c>
      <c r="AR34" s="84">
        <f t="shared" si="37"/>
        <v>0</v>
      </c>
      <c r="AS34" s="84">
        <f t="shared" si="38"/>
        <v>0</v>
      </c>
      <c r="AT34" s="84">
        <f t="shared" si="39"/>
        <v>0</v>
      </c>
      <c r="AU34" s="84">
        <f t="shared" si="40"/>
        <v>0</v>
      </c>
      <c r="AV34" s="84">
        <f t="shared" si="41"/>
        <v>0</v>
      </c>
      <c r="AW34" s="84">
        <f t="shared" si="42"/>
        <v>0</v>
      </c>
      <c r="AX34" s="84">
        <f t="shared" si="43"/>
        <v>0</v>
      </c>
      <c r="AY34" s="84">
        <f t="shared" si="44"/>
        <v>0</v>
      </c>
      <c r="AZ34" s="84">
        <f t="shared" si="45"/>
        <v>0</v>
      </c>
      <c r="BA34" s="84">
        <f t="shared" si="46"/>
        <v>0</v>
      </c>
      <c r="BB34" s="84">
        <f t="shared" si="47"/>
        <v>0</v>
      </c>
      <c r="BC34" s="84">
        <f t="shared" si="48"/>
        <v>0</v>
      </c>
      <c r="BD34" s="84">
        <f t="shared" si="49"/>
        <v>0</v>
      </c>
      <c r="BE34" s="84">
        <f t="shared" si="50"/>
        <v>0</v>
      </c>
      <c r="BF34" s="84">
        <f t="shared" si="51"/>
        <v>0</v>
      </c>
      <c r="BG34" s="84">
        <f t="shared" si="52"/>
        <v>0</v>
      </c>
      <c r="BH34" s="84">
        <f t="shared" si="53"/>
        <v>0</v>
      </c>
      <c r="BI34" s="84">
        <f t="shared" si="54"/>
        <v>0</v>
      </c>
      <c r="BJ34" s="84">
        <f t="shared" si="55"/>
        <v>0</v>
      </c>
      <c r="BK34" s="84">
        <f t="shared" si="56"/>
        <v>0</v>
      </c>
      <c r="BL34" s="84">
        <f t="shared" si="57"/>
        <v>0</v>
      </c>
      <c r="BM34" s="84">
        <f t="shared" si="58"/>
        <v>0</v>
      </c>
      <c r="BN34" s="84">
        <f t="shared" si="59"/>
        <v>0</v>
      </c>
      <c r="BO34" s="84">
        <f t="shared" si="60"/>
        <v>0</v>
      </c>
      <c r="BP34" s="84">
        <f t="shared" si="61"/>
        <v>0</v>
      </c>
      <c r="BQ34" s="84">
        <f t="shared" si="62"/>
        <v>0</v>
      </c>
      <c r="BR34" s="84">
        <f t="shared" si="63"/>
        <v>0</v>
      </c>
      <c r="BS34" s="84">
        <f t="shared" si="64"/>
        <v>0</v>
      </c>
      <c r="BT34" s="84">
        <f t="shared" si="65"/>
        <v>0</v>
      </c>
      <c r="BU34" s="84">
        <f t="shared" si="66"/>
        <v>0</v>
      </c>
      <c r="BV34" s="84">
        <f t="shared" si="67"/>
        <v>0</v>
      </c>
      <c r="BW34" s="84">
        <f t="shared" si="68"/>
        <v>0</v>
      </c>
      <c r="BX34" s="84">
        <f t="shared" si="69"/>
        <v>0</v>
      </c>
      <c r="BY34" s="84">
        <f t="shared" si="70"/>
        <v>0</v>
      </c>
      <c r="BZ34" s="84">
        <f t="shared" si="71"/>
        <v>0</v>
      </c>
      <c r="CA34" s="84">
        <f t="shared" si="72"/>
        <v>0</v>
      </c>
      <c r="CB34" s="84">
        <f t="shared" si="73"/>
        <v>0</v>
      </c>
      <c r="CC34" s="84">
        <f t="shared" si="74"/>
        <v>0</v>
      </c>
      <c r="CD34" s="84">
        <f t="shared" si="75"/>
        <v>0</v>
      </c>
      <c r="CE34" s="84">
        <f t="shared" si="76"/>
        <v>0</v>
      </c>
      <c r="CF34" s="84">
        <f t="shared" si="77"/>
        <v>0</v>
      </c>
      <c r="CG34" s="84">
        <f t="shared" si="78"/>
        <v>0</v>
      </c>
      <c r="CH34" s="84">
        <f t="shared" si="79"/>
        <v>0</v>
      </c>
      <c r="CI34" s="84">
        <f t="shared" si="80"/>
        <v>0</v>
      </c>
      <c r="CJ34" s="84">
        <f t="shared" si="81"/>
        <v>0</v>
      </c>
      <c r="CK34" s="84">
        <f t="shared" si="82"/>
        <v>0</v>
      </c>
      <c r="CL34" s="84">
        <f t="shared" si="83"/>
        <v>0</v>
      </c>
      <c r="CM34" s="84">
        <f t="shared" si="84"/>
        <v>0</v>
      </c>
      <c r="CN34" s="84">
        <f t="shared" si="85"/>
        <v>0</v>
      </c>
      <c r="CO34" s="84">
        <f t="shared" si="86"/>
        <v>0</v>
      </c>
      <c r="CP34" s="84">
        <f t="shared" si="87"/>
        <v>0</v>
      </c>
      <c r="CQ34" s="84">
        <f t="shared" si="88"/>
        <v>0</v>
      </c>
      <c r="CR34" s="84">
        <f t="shared" si="89"/>
        <v>0</v>
      </c>
      <c r="CS34" s="84">
        <f t="shared" si="90"/>
        <v>0</v>
      </c>
      <c r="CT34" s="84">
        <f t="shared" si="91"/>
        <v>0</v>
      </c>
      <c r="CU34" s="84">
        <f t="shared" si="92"/>
        <v>0</v>
      </c>
      <c r="CV34" s="84">
        <f t="shared" si="93"/>
        <v>0</v>
      </c>
      <c r="CW34" s="84">
        <f t="shared" si="94"/>
        <v>0</v>
      </c>
      <c r="CX34" s="84">
        <f t="shared" si="95"/>
        <v>0</v>
      </c>
    </row>
    <row r="35" spans="1:102" ht="14.25">
      <c r="A35" s="78">
        <f t="shared" si="97"/>
        <v>25</v>
      </c>
      <c r="B35" s="79"/>
      <c r="C35" s="80"/>
      <c r="D35" s="81"/>
      <c r="E35" s="82"/>
      <c r="F35" s="83"/>
      <c r="G35" s="84">
        <f t="shared" si="0"/>
        <v>0</v>
      </c>
      <c r="H35" s="84">
        <f t="shared" si="1"/>
        <v>0</v>
      </c>
      <c r="I35" s="84">
        <f t="shared" si="2"/>
        <v>0</v>
      </c>
      <c r="J35" s="84">
        <f t="shared" si="3"/>
        <v>0</v>
      </c>
      <c r="K35" s="84">
        <f t="shared" si="4"/>
        <v>0</v>
      </c>
      <c r="L35" s="84">
        <f t="shared" si="5"/>
        <v>0</v>
      </c>
      <c r="M35" s="84">
        <f t="shared" si="6"/>
        <v>0</v>
      </c>
      <c r="N35" s="84">
        <f t="shared" si="7"/>
        <v>0</v>
      </c>
      <c r="O35" s="84">
        <f t="shared" si="8"/>
        <v>0</v>
      </c>
      <c r="P35" s="84">
        <f t="shared" si="9"/>
        <v>0</v>
      </c>
      <c r="Q35" s="84">
        <f t="shared" si="10"/>
        <v>0</v>
      </c>
      <c r="R35" s="84">
        <f t="shared" si="11"/>
        <v>0</v>
      </c>
      <c r="S35" s="84">
        <f t="shared" si="12"/>
        <v>0</v>
      </c>
      <c r="T35" s="84">
        <f t="shared" si="13"/>
        <v>0</v>
      </c>
      <c r="U35" s="84">
        <f t="shared" si="14"/>
        <v>0</v>
      </c>
      <c r="V35" s="84">
        <f t="shared" si="15"/>
        <v>0</v>
      </c>
      <c r="W35" s="84">
        <f t="shared" si="16"/>
        <v>0</v>
      </c>
      <c r="X35" s="84">
        <f t="shared" si="17"/>
        <v>0</v>
      </c>
      <c r="Y35" s="84">
        <f t="shared" si="18"/>
        <v>0</v>
      </c>
      <c r="Z35" s="84">
        <f t="shared" si="19"/>
        <v>0</v>
      </c>
      <c r="AA35" s="84">
        <f t="shared" si="20"/>
        <v>0</v>
      </c>
      <c r="AB35" s="84">
        <f t="shared" si="21"/>
        <v>0</v>
      </c>
      <c r="AC35" s="84">
        <f t="shared" si="22"/>
        <v>0</v>
      </c>
      <c r="AD35" s="84">
        <f t="shared" si="23"/>
        <v>0</v>
      </c>
      <c r="AE35" s="84">
        <f t="shared" si="24"/>
        <v>0</v>
      </c>
      <c r="AF35" s="84">
        <f t="shared" si="25"/>
        <v>0</v>
      </c>
      <c r="AG35" s="84">
        <f t="shared" si="26"/>
        <v>0</v>
      </c>
      <c r="AH35" s="84">
        <f t="shared" si="27"/>
        <v>0</v>
      </c>
      <c r="AI35" s="84">
        <f t="shared" si="28"/>
        <v>0</v>
      </c>
      <c r="AJ35" s="84">
        <f t="shared" si="29"/>
        <v>0</v>
      </c>
      <c r="AK35" s="84">
        <f t="shared" si="30"/>
        <v>0</v>
      </c>
      <c r="AL35" s="84">
        <f t="shared" si="31"/>
        <v>0</v>
      </c>
      <c r="AM35" s="84">
        <f t="shared" si="32"/>
        <v>0</v>
      </c>
      <c r="AN35" s="84">
        <f t="shared" si="33"/>
        <v>0</v>
      </c>
      <c r="AO35" s="84">
        <f t="shared" si="34"/>
        <v>0</v>
      </c>
      <c r="AP35" s="84">
        <f t="shared" si="35"/>
        <v>0</v>
      </c>
      <c r="AQ35" s="84">
        <f t="shared" si="36"/>
        <v>0</v>
      </c>
      <c r="AR35" s="84">
        <f t="shared" si="37"/>
        <v>0</v>
      </c>
      <c r="AS35" s="84">
        <f t="shared" si="38"/>
        <v>0</v>
      </c>
      <c r="AT35" s="84">
        <f t="shared" si="39"/>
        <v>0</v>
      </c>
      <c r="AU35" s="84">
        <f t="shared" si="40"/>
        <v>0</v>
      </c>
      <c r="AV35" s="84">
        <f t="shared" si="41"/>
        <v>0</v>
      </c>
      <c r="AW35" s="84">
        <f t="shared" si="42"/>
        <v>0</v>
      </c>
      <c r="AX35" s="84">
        <f t="shared" si="43"/>
        <v>0</v>
      </c>
      <c r="AY35" s="84">
        <f t="shared" si="44"/>
        <v>0</v>
      </c>
      <c r="AZ35" s="84">
        <f t="shared" si="45"/>
        <v>0</v>
      </c>
      <c r="BA35" s="84">
        <f t="shared" si="46"/>
        <v>0</v>
      </c>
      <c r="BB35" s="84">
        <f t="shared" si="47"/>
        <v>0</v>
      </c>
      <c r="BC35" s="84">
        <f t="shared" si="48"/>
        <v>0</v>
      </c>
      <c r="BD35" s="84">
        <f t="shared" si="49"/>
        <v>0</v>
      </c>
      <c r="BE35" s="84">
        <f t="shared" si="50"/>
        <v>0</v>
      </c>
      <c r="BF35" s="84">
        <f t="shared" si="51"/>
        <v>0</v>
      </c>
      <c r="BG35" s="84">
        <f t="shared" si="52"/>
        <v>0</v>
      </c>
      <c r="BH35" s="84">
        <f t="shared" si="53"/>
        <v>0</v>
      </c>
      <c r="BI35" s="84">
        <f t="shared" si="54"/>
        <v>0</v>
      </c>
      <c r="BJ35" s="84">
        <f t="shared" si="55"/>
        <v>0</v>
      </c>
      <c r="BK35" s="84">
        <f t="shared" si="56"/>
        <v>0</v>
      </c>
      <c r="BL35" s="84">
        <f t="shared" si="57"/>
        <v>0</v>
      </c>
      <c r="BM35" s="84">
        <f t="shared" si="58"/>
        <v>0</v>
      </c>
      <c r="BN35" s="84">
        <f t="shared" si="59"/>
        <v>0</v>
      </c>
      <c r="BO35" s="84">
        <f t="shared" si="60"/>
        <v>0</v>
      </c>
      <c r="BP35" s="84">
        <f t="shared" si="61"/>
        <v>0</v>
      </c>
      <c r="BQ35" s="84">
        <f t="shared" si="62"/>
        <v>0</v>
      </c>
      <c r="BR35" s="84">
        <f t="shared" si="63"/>
        <v>0</v>
      </c>
      <c r="BS35" s="84">
        <f t="shared" si="64"/>
        <v>0</v>
      </c>
      <c r="BT35" s="84">
        <f t="shared" si="65"/>
        <v>0</v>
      </c>
      <c r="BU35" s="84">
        <f t="shared" si="66"/>
        <v>0</v>
      </c>
      <c r="BV35" s="84">
        <f t="shared" si="67"/>
        <v>0</v>
      </c>
      <c r="BW35" s="84">
        <f t="shared" si="68"/>
        <v>0</v>
      </c>
      <c r="BX35" s="84">
        <f t="shared" si="69"/>
        <v>0</v>
      </c>
      <c r="BY35" s="84">
        <f t="shared" si="70"/>
        <v>0</v>
      </c>
      <c r="BZ35" s="84">
        <f t="shared" si="71"/>
        <v>0</v>
      </c>
      <c r="CA35" s="84">
        <f t="shared" si="72"/>
        <v>0</v>
      </c>
      <c r="CB35" s="84">
        <f t="shared" si="73"/>
        <v>0</v>
      </c>
      <c r="CC35" s="84">
        <f t="shared" si="74"/>
        <v>0</v>
      </c>
      <c r="CD35" s="84">
        <f t="shared" si="75"/>
        <v>0</v>
      </c>
      <c r="CE35" s="84">
        <f t="shared" si="76"/>
        <v>0</v>
      </c>
      <c r="CF35" s="84">
        <f t="shared" si="77"/>
        <v>0</v>
      </c>
      <c r="CG35" s="84">
        <f t="shared" si="78"/>
        <v>0</v>
      </c>
      <c r="CH35" s="84">
        <f t="shared" si="79"/>
        <v>0</v>
      </c>
      <c r="CI35" s="84">
        <f t="shared" si="80"/>
        <v>0</v>
      </c>
      <c r="CJ35" s="84">
        <f t="shared" si="81"/>
        <v>0</v>
      </c>
      <c r="CK35" s="84">
        <f t="shared" si="82"/>
        <v>0</v>
      </c>
      <c r="CL35" s="84">
        <f t="shared" si="83"/>
        <v>0</v>
      </c>
      <c r="CM35" s="84">
        <f t="shared" si="84"/>
        <v>0</v>
      </c>
      <c r="CN35" s="84">
        <f t="shared" si="85"/>
        <v>0</v>
      </c>
      <c r="CO35" s="84">
        <f t="shared" si="86"/>
        <v>0</v>
      </c>
      <c r="CP35" s="84">
        <f t="shared" si="87"/>
        <v>0</v>
      </c>
      <c r="CQ35" s="84">
        <f t="shared" si="88"/>
        <v>0</v>
      </c>
      <c r="CR35" s="84">
        <f t="shared" si="89"/>
        <v>0</v>
      </c>
      <c r="CS35" s="84">
        <f t="shared" si="90"/>
        <v>0</v>
      </c>
      <c r="CT35" s="84">
        <f t="shared" si="91"/>
        <v>0</v>
      </c>
      <c r="CU35" s="84">
        <f t="shared" si="92"/>
        <v>0</v>
      </c>
      <c r="CV35" s="84">
        <f t="shared" si="93"/>
        <v>0</v>
      </c>
      <c r="CW35" s="84">
        <f t="shared" si="94"/>
        <v>0</v>
      </c>
      <c r="CX35" s="84">
        <f t="shared" si="95"/>
        <v>0</v>
      </c>
    </row>
    <row r="36" spans="1:102" ht="14.25">
      <c r="A36" s="78">
        <f t="shared" si="97"/>
        <v>26</v>
      </c>
      <c r="B36" s="79"/>
      <c r="C36" s="80"/>
      <c r="D36" s="81"/>
      <c r="E36" s="82"/>
      <c r="F36" s="83"/>
      <c r="G36" s="84">
        <f t="shared" si="0"/>
        <v>0</v>
      </c>
      <c r="H36" s="84">
        <f t="shared" si="1"/>
        <v>0</v>
      </c>
      <c r="I36" s="84">
        <f t="shared" si="2"/>
        <v>0</v>
      </c>
      <c r="J36" s="84">
        <f t="shared" si="3"/>
        <v>0</v>
      </c>
      <c r="K36" s="84">
        <f t="shared" si="4"/>
        <v>0</v>
      </c>
      <c r="L36" s="84">
        <f t="shared" si="5"/>
        <v>0</v>
      </c>
      <c r="M36" s="84">
        <f t="shared" si="6"/>
        <v>0</v>
      </c>
      <c r="N36" s="84">
        <f t="shared" si="7"/>
        <v>0</v>
      </c>
      <c r="O36" s="84">
        <f t="shared" si="8"/>
        <v>0</v>
      </c>
      <c r="P36" s="84">
        <f t="shared" si="9"/>
        <v>0</v>
      </c>
      <c r="Q36" s="84">
        <f t="shared" si="10"/>
        <v>0</v>
      </c>
      <c r="R36" s="84">
        <f t="shared" si="11"/>
        <v>0</v>
      </c>
      <c r="S36" s="84">
        <f t="shared" si="12"/>
        <v>0</v>
      </c>
      <c r="T36" s="84">
        <f t="shared" si="13"/>
        <v>0</v>
      </c>
      <c r="U36" s="84">
        <f t="shared" si="14"/>
        <v>0</v>
      </c>
      <c r="V36" s="84">
        <f t="shared" si="15"/>
        <v>0</v>
      </c>
      <c r="W36" s="84">
        <f t="shared" si="16"/>
        <v>0</v>
      </c>
      <c r="X36" s="84">
        <f t="shared" si="17"/>
        <v>0</v>
      </c>
      <c r="Y36" s="84">
        <f t="shared" si="18"/>
        <v>0</v>
      </c>
      <c r="Z36" s="84">
        <f t="shared" si="19"/>
        <v>0</v>
      </c>
      <c r="AA36" s="84">
        <f t="shared" si="20"/>
        <v>0</v>
      </c>
      <c r="AB36" s="84">
        <f t="shared" si="21"/>
        <v>0</v>
      </c>
      <c r="AC36" s="84">
        <f t="shared" si="22"/>
        <v>0</v>
      </c>
      <c r="AD36" s="84">
        <f t="shared" si="23"/>
        <v>0</v>
      </c>
      <c r="AE36" s="84">
        <f t="shared" si="24"/>
        <v>0</v>
      </c>
      <c r="AF36" s="84">
        <f t="shared" si="25"/>
        <v>0</v>
      </c>
      <c r="AG36" s="84">
        <f t="shared" si="26"/>
        <v>0</v>
      </c>
      <c r="AH36" s="84">
        <f t="shared" si="27"/>
        <v>0</v>
      </c>
      <c r="AI36" s="84">
        <f t="shared" si="28"/>
        <v>0</v>
      </c>
      <c r="AJ36" s="84">
        <f t="shared" si="29"/>
        <v>0</v>
      </c>
      <c r="AK36" s="84">
        <f t="shared" si="30"/>
        <v>0</v>
      </c>
      <c r="AL36" s="84">
        <f t="shared" si="31"/>
        <v>0</v>
      </c>
      <c r="AM36" s="84">
        <f t="shared" si="32"/>
        <v>0</v>
      </c>
      <c r="AN36" s="84">
        <f t="shared" si="33"/>
        <v>0</v>
      </c>
      <c r="AO36" s="84">
        <f t="shared" si="34"/>
        <v>0</v>
      </c>
      <c r="AP36" s="84">
        <f t="shared" si="35"/>
        <v>0</v>
      </c>
      <c r="AQ36" s="84">
        <f t="shared" si="36"/>
        <v>0</v>
      </c>
      <c r="AR36" s="84">
        <f t="shared" si="37"/>
        <v>0</v>
      </c>
      <c r="AS36" s="84">
        <f t="shared" si="38"/>
        <v>0</v>
      </c>
      <c r="AT36" s="84">
        <f t="shared" si="39"/>
        <v>0</v>
      </c>
      <c r="AU36" s="84">
        <f t="shared" si="40"/>
        <v>0</v>
      </c>
      <c r="AV36" s="84">
        <f t="shared" si="41"/>
        <v>0</v>
      </c>
      <c r="AW36" s="84">
        <f t="shared" si="42"/>
        <v>0</v>
      </c>
      <c r="AX36" s="84">
        <f t="shared" si="43"/>
        <v>0</v>
      </c>
      <c r="AY36" s="84">
        <f t="shared" si="44"/>
        <v>0</v>
      </c>
      <c r="AZ36" s="84">
        <f t="shared" si="45"/>
        <v>0</v>
      </c>
      <c r="BA36" s="84">
        <f t="shared" si="46"/>
        <v>0</v>
      </c>
      <c r="BB36" s="84">
        <f t="shared" si="47"/>
        <v>0</v>
      </c>
      <c r="BC36" s="84">
        <f t="shared" si="48"/>
        <v>0</v>
      </c>
      <c r="BD36" s="84">
        <f t="shared" si="49"/>
        <v>0</v>
      </c>
      <c r="BE36" s="84">
        <f t="shared" si="50"/>
        <v>0</v>
      </c>
      <c r="BF36" s="84">
        <f t="shared" si="51"/>
        <v>0</v>
      </c>
      <c r="BG36" s="84">
        <f t="shared" si="52"/>
        <v>0</v>
      </c>
      <c r="BH36" s="84">
        <f t="shared" si="53"/>
        <v>0</v>
      </c>
      <c r="BI36" s="84">
        <f t="shared" si="54"/>
        <v>0</v>
      </c>
      <c r="BJ36" s="84">
        <f t="shared" si="55"/>
        <v>0</v>
      </c>
      <c r="BK36" s="84">
        <f t="shared" si="56"/>
        <v>0</v>
      </c>
      <c r="BL36" s="84">
        <f t="shared" si="57"/>
        <v>0</v>
      </c>
      <c r="BM36" s="84">
        <f t="shared" si="58"/>
        <v>0</v>
      </c>
      <c r="BN36" s="84">
        <f t="shared" si="59"/>
        <v>0</v>
      </c>
      <c r="BO36" s="84">
        <f t="shared" si="60"/>
        <v>0</v>
      </c>
      <c r="BP36" s="84">
        <f t="shared" si="61"/>
        <v>0</v>
      </c>
      <c r="BQ36" s="84">
        <f t="shared" si="62"/>
        <v>0</v>
      </c>
      <c r="BR36" s="84">
        <f t="shared" si="63"/>
        <v>0</v>
      </c>
      <c r="BS36" s="84">
        <f t="shared" si="64"/>
        <v>0</v>
      </c>
      <c r="BT36" s="84">
        <f t="shared" si="65"/>
        <v>0</v>
      </c>
      <c r="BU36" s="84">
        <f t="shared" si="66"/>
        <v>0</v>
      </c>
      <c r="BV36" s="84">
        <f t="shared" si="67"/>
        <v>0</v>
      </c>
      <c r="BW36" s="84">
        <f t="shared" si="68"/>
        <v>0</v>
      </c>
      <c r="BX36" s="84">
        <f t="shared" si="69"/>
        <v>0</v>
      </c>
      <c r="BY36" s="84">
        <f t="shared" si="70"/>
        <v>0</v>
      </c>
      <c r="BZ36" s="84">
        <f t="shared" si="71"/>
        <v>0</v>
      </c>
      <c r="CA36" s="84">
        <f t="shared" si="72"/>
        <v>0</v>
      </c>
      <c r="CB36" s="84">
        <f t="shared" si="73"/>
        <v>0</v>
      </c>
      <c r="CC36" s="84">
        <f t="shared" si="74"/>
        <v>0</v>
      </c>
      <c r="CD36" s="84">
        <f t="shared" si="75"/>
        <v>0</v>
      </c>
      <c r="CE36" s="84">
        <f t="shared" si="76"/>
        <v>0</v>
      </c>
      <c r="CF36" s="84">
        <f t="shared" si="77"/>
        <v>0</v>
      </c>
      <c r="CG36" s="84">
        <f t="shared" si="78"/>
        <v>0</v>
      </c>
      <c r="CH36" s="84">
        <f t="shared" si="79"/>
        <v>0</v>
      </c>
      <c r="CI36" s="84">
        <f t="shared" si="80"/>
        <v>0</v>
      </c>
      <c r="CJ36" s="84">
        <f t="shared" si="81"/>
        <v>0</v>
      </c>
      <c r="CK36" s="84">
        <f t="shared" si="82"/>
        <v>0</v>
      </c>
      <c r="CL36" s="84">
        <f t="shared" si="83"/>
        <v>0</v>
      </c>
      <c r="CM36" s="84">
        <f t="shared" si="84"/>
        <v>0</v>
      </c>
      <c r="CN36" s="84">
        <f t="shared" si="85"/>
        <v>0</v>
      </c>
      <c r="CO36" s="84">
        <f t="shared" si="86"/>
        <v>0</v>
      </c>
      <c r="CP36" s="84">
        <f t="shared" si="87"/>
        <v>0</v>
      </c>
      <c r="CQ36" s="84">
        <f t="shared" si="88"/>
        <v>0</v>
      </c>
      <c r="CR36" s="84">
        <f t="shared" si="89"/>
        <v>0</v>
      </c>
      <c r="CS36" s="84">
        <f t="shared" si="90"/>
        <v>0</v>
      </c>
      <c r="CT36" s="84">
        <f t="shared" si="91"/>
        <v>0</v>
      </c>
      <c r="CU36" s="84">
        <f t="shared" si="92"/>
        <v>0</v>
      </c>
      <c r="CV36" s="84">
        <f t="shared" si="93"/>
        <v>0</v>
      </c>
      <c r="CW36" s="84">
        <f t="shared" si="94"/>
        <v>0</v>
      </c>
      <c r="CX36" s="84">
        <f t="shared" si="95"/>
        <v>0</v>
      </c>
    </row>
    <row r="37" spans="1:102" ht="14.25">
      <c r="A37" s="78">
        <f t="shared" si="97"/>
        <v>27</v>
      </c>
      <c r="B37" s="79"/>
      <c r="C37" s="80"/>
      <c r="D37" s="81"/>
      <c r="E37" s="82"/>
      <c r="F37" s="83"/>
      <c r="G37" s="84">
        <f t="shared" si="0"/>
        <v>0</v>
      </c>
      <c r="H37" s="84">
        <f t="shared" si="1"/>
        <v>0</v>
      </c>
      <c r="I37" s="84">
        <f t="shared" si="2"/>
        <v>0</v>
      </c>
      <c r="J37" s="84">
        <f t="shared" si="3"/>
        <v>0</v>
      </c>
      <c r="K37" s="84">
        <f t="shared" si="4"/>
        <v>0</v>
      </c>
      <c r="L37" s="84">
        <f t="shared" si="5"/>
        <v>0</v>
      </c>
      <c r="M37" s="84">
        <f t="shared" si="6"/>
        <v>0</v>
      </c>
      <c r="N37" s="84">
        <f t="shared" si="7"/>
        <v>0</v>
      </c>
      <c r="O37" s="84">
        <f t="shared" si="8"/>
        <v>0</v>
      </c>
      <c r="P37" s="84">
        <f t="shared" si="9"/>
        <v>0</v>
      </c>
      <c r="Q37" s="84">
        <f t="shared" si="10"/>
        <v>0</v>
      </c>
      <c r="R37" s="84">
        <f t="shared" si="11"/>
        <v>0</v>
      </c>
      <c r="S37" s="84">
        <f t="shared" si="12"/>
        <v>0</v>
      </c>
      <c r="T37" s="84">
        <f t="shared" si="13"/>
        <v>0</v>
      </c>
      <c r="U37" s="84">
        <f t="shared" si="14"/>
        <v>0</v>
      </c>
      <c r="V37" s="84">
        <f t="shared" si="15"/>
        <v>0</v>
      </c>
      <c r="W37" s="84">
        <f t="shared" si="16"/>
        <v>0</v>
      </c>
      <c r="X37" s="84">
        <f t="shared" si="17"/>
        <v>0</v>
      </c>
      <c r="Y37" s="84">
        <f t="shared" si="18"/>
        <v>0</v>
      </c>
      <c r="Z37" s="84">
        <f t="shared" si="19"/>
        <v>0</v>
      </c>
      <c r="AA37" s="84">
        <f t="shared" si="20"/>
        <v>0</v>
      </c>
      <c r="AB37" s="84">
        <f t="shared" si="21"/>
        <v>0</v>
      </c>
      <c r="AC37" s="84">
        <f t="shared" si="22"/>
        <v>0</v>
      </c>
      <c r="AD37" s="84">
        <f t="shared" si="23"/>
        <v>0</v>
      </c>
      <c r="AE37" s="84">
        <f t="shared" si="24"/>
        <v>0</v>
      </c>
      <c r="AF37" s="84">
        <f t="shared" si="25"/>
        <v>0</v>
      </c>
      <c r="AG37" s="84">
        <f t="shared" si="26"/>
        <v>0</v>
      </c>
      <c r="AH37" s="84">
        <f t="shared" si="27"/>
        <v>0</v>
      </c>
      <c r="AI37" s="84">
        <f t="shared" si="28"/>
        <v>0</v>
      </c>
      <c r="AJ37" s="84">
        <f t="shared" si="29"/>
        <v>0</v>
      </c>
      <c r="AK37" s="84">
        <f t="shared" si="30"/>
        <v>0</v>
      </c>
      <c r="AL37" s="84">
        <f t="shared" si="31"/>
        <v>0</v>
      </c>
      <c r="AM37" s="84">
        <f t="shared" si="32"/>
        <v>0</v>
      </c>
      <c r="AN37" s="84">
        <f t="shared" si="33"/>
        <v>0</v>
      </c>
      <c r="AO37" s="84">
        <f t="shared" si="34"/>
        <v>0</v>
      </c>
      <c r="AP37" s="84">
        <f t="shared" si="35"/>
        <v>0</v>
      </c>
      <c r="AQ37" s="84">
        <f t="shared" si="36"/>
        <v>0</v>
      </c>
      <c r="AR37" s="84">
        <f t="shared" si="37"/>
        <v>0</v>
      </c>
      <c r="AS37" s="84">
        <f t="shared" si="38"/>
        <v>0</v>
      </c>
      <c r="AT37" s="84">
        <f t="shared" si="39"/>
        <v>0</v>
      </c>
      <c r="AU37" s="84">
        <f t="shared" si="40"/>
        <v>0</v>
      </c>
      <c r="AV37" s="84">
        <f t="shared" si="41"/>
        <v>0</v>
      </c>
      <c r="AW37" s="84">
        <f t="shared" si="42"/>
        <v>0</v>
      </c>
      <c r="AX37" s="84">
        <f t="shared" si="43"/>
        <v>0</v>
      </c>
      <c r="AY37" s="84">
        <f t="shared" si="44"/>
        <v>0</v>
      </c>
      <c r="AZ37" s="84">
        <f t="shared" si="45"/>
        <v>0</v>
      </c>
      <c r="BA37" s="84">
        <f t="shared" si="46"/>
        <v>0</v>
      </c>
      <c r="BB37" s="84">
        <f t="shared" si="47"/>
        <v>0</v>
      </c>
      <c r="BC37" s="84">
        <f t="shared" si="48"/>
        <v>0</v>
      </c>
      <c r="BD37" s="84">
        <f t="shared" si="49"/>
        <v>0</v>
      </c>
      <c r="BE37" s="84">
        <f t="shared" si="50"/>
        <v>0</v>
      </c>
      <c r="BF37" s="84">
        <f t="shared" si="51"/>
        <v>0</v>
      </c>
      <c r="BG37" s="84">
        <f t="shared" si="52"/>
        <v>0</v>
      </c>
      <c r="BH37" s="84">
        <f t="shared" si="53"/>
        <v>0</v>
      </c>
      <c r="BI37" s="84">
        <f t="shared" si="54"/>
        <v>0</v>
      </c>
      <c r="BJ37" s="84">
        <f t="shared" si="55"/>
        <v>0</v>
      </c>
      <c r="BK37" s="84">
        <f t="shared" si="56"/>
        <v>0</v>
      </c>
      <c r="BL37" s="84">
        <f t="shared" si="57"/>
        <v>0</v>
      </c>
      <c r="BM37" s="84">
        <f t="shared" si="58"/>
        <v>0</v>
      </c>
      <c r="BN37" s="84">
        <f t="shared" si="59"/>
        <v>0</v>
      </c>
      <c r="BO37" s="84">
        <f t="shared" si="60"/>
        <v>0</v>
      </c>
      <c r="BP37" s="84">
        <f t="shared" si="61"/>
        <v>0</v>
      </c>
      <c r="BQ37" s="84">
        <f t="shared" si="62"/>
        <v>0</v>
      </c>
      <c r="BR37" s="84">
        <f t="shared" si="63"/>
        <v>0</v>
      </c>
      <c r="BS37" s="84">
        <f t="shared" si="64"/>
        <v>0</v>
      </c>
      <c r="BT37" s="84">
        <f t="shared" si="65"/>
        <v>0</v>
      </c>
      <c r="BU37" s="84">
        <f t="shared" si="66"/>
        <v>0</v>
      </c>
      <c r="BV37" s="84">
        <f t="shared" si="67"/>
        <v>0</v>
      </c>
      <c r="BW37" s="84">
        <f t="shared" si="68"/>
        <v>0</v>
      </c>
      <c r="BX37" s="84">
        <f t="shared" si="69"/>
        <v>0</v>
      </c>
      <c r="BY37" s="84">
        <f t="shared" si="70"/>
        <v>0</v>
      </c>
      <c r="BZ37" s="84">
        <f t="shared" si="71"/>
        <v>0</v>
      </c>
      <c r="CA37" s="84">
        <f t="shared" si="72"/>
        <v>0</v>
      </c>
      <c r="CB37" s="84">
        <f t="shared" si="73"/>
        <v>0</v>
      </c>
      <c r="CC37" s="84">
        <f t="shared" si="74"/>
        <v>0</v>
      </c>
      <c r="CD37" s="84">
        <f t="shared" si="75"/>
        <v>0</v>
      </c>
      <c r="CE37" s="84">
        <f t="shared" si="76"/>
        <v>0</v>
      </c>
      <c r="CF37" s="84">
        <f t="shared" si="77"/>
        <v>0</v>
      </c>
      <c r="CG37" s="84">
        <f t="shared" si="78"/>
        <v>0</v>
      </c>
      <c r="CH37" s="84">
        <f t="shared" si="79"/>
        <v>0</v>
      </c>
      <c r="CI37" s="84">
        <f t="shared" si="80"/>
        <v>0</v>
      </c>
      <c r="CJ37" s="84">
        <f t="shared" si="81"/>
        <v>0</v>
      </c>
      <c r="CK37" s="84">
        <f t="shared" si="82"/>
        <v>0</v>
      </c>
      <c r="CL37" s="84">
        <f t="shared" si="83"/>
        <v>0</v>
      </c>
      <c r="CM37" s="84">
        <f t="shared" si="84"/>
        <v>0</v>
      </c>
      <c r="CN37" s="84">
        <f t="shared" si="85"/>
        <v>0</v>
      </c>
      <c r="CO37" s="84">
        <f t="shared" si="86"/>
        <v>0</v>
      </c>
      <c r="CP37" s="84">
        <f t="shared" si="87"/>
        <v>0</v>
      </c>
      <c r="CQ37" s="84">
        <f t="shared" si="88"/>
        <v>0</v>
      </c>
      <c r="CR37" s="84">
        <f t="shared" si="89"/>
        <v>0</v>
      </c>
      <c r="CS37" s="84">
        <f t="shared" si="90"/>
        <v>0</v>
      </c>
      <c r="CT37" s="84">
        <f t="shared" si="91"/>
        <v>0</v>
      </c>
      <c r="CU37" s="84">
        <f t="shared" si="92"/>
        <v>0</v>
      </c>
      <c r="CV37" s="84">
        <f t="shared" si="93"/>
        <v>0</v>
      </c>
      <c r="CW37" s="84">
        <f t="shared" si="94"/>
        <v>0</v>
      </c>
      <c r="CX37" s="84">
        <f t="shared" si="95"/>
        <v>0</v>
      </c>
    </row>
    <row r="38" spans="1:102" ht="14.25">
      <c r="A38" s="78">
        <f t="shared" si="97"/>
        <v>28</v>
      </c>
      <c r="B38" s="79"/>
      <c r="C38" s="80"/>
      <c r="D38" s="81"/>
      <c r="E38" s="82"/>
      <c r="F38" s="83"/>
      <c r="G38" s="84">
        <f t="shared" si="0"/>
        <v>0</v>
      </c>
      <c r="H38" s="84">
        <f t="shared" si="1"/>
        <v>0</v>
      </c>
      <c r="I38" s="84">
        <f t="shared" si="2"/>
        <v>0</v>
      </c>
      <c r="J38" s="84">
        <f t="shared" si="3"/>
        <v>0</v>
      </c>
      <c r="K38" s="84">
        <f t="shared" si="4"/>
        <v>0</v>
      </c>
      <c r="L38" s="84">
        <f t="shared" si="5"/>
        <v>0</v>
      </c>
      <c r="M38" s="84">
        <f t="shared" si="6"/>
        <v>0</v>
      </c>
      <c r="N38" s="84">
        <f t="shared" si="7"/>
        <v>0</v>
      </c>
      <c r="O38" s="84">
        <f t="shared" si="8"/>
        <v>0</v>
      </c>
      <c r="P38" s="84">
        <f t="shared" si="9"/>
        <v>0</v>
      </c>
      <c r="Q38" s="84">
        <f t="shared" si="10"/>
        <v>0</v>
      </c>
      <c r="R38" s="84">
        <f t="shared" si="11"/>
        <v>0</v>
      </c>
      <c r="S38" s="84">
        <f t="shared" si="12"/>
        <v>0</v>
      </c>
      <c r="T38" s="84">
        <f t="shared" si="13"/>
        <v>0</v>
      </c>
      <c r="U38" s="84">
        <f t="shared" si="14"/>
        <v>0</v>
      </c>
      <c r="V38" s="84">
        <f t="shared" si="15"/>
        <v>0</v>
      </c>
      <c r="W38" s="84">
        <f t="shared" si="16"/>
        <v>0</v>
      </c>
      <c r="X38" s="84">
        <f t="shared" si="17"/>
        <v>0</v>
      </c>
      <c r="Y38" s="84">
        <f t="shared" si="18"/>
        <v>0</v>
      </c>
      <c r="Z38" s="84">
        <f t="shared" si="19"/>
        <v>0</v>
      </c>
      <c r="AA38" s="84">
        <f t="shared" si="20"/>
        <v>0</v>
      </c>
      <c r="AB38" s="84">
        <f t="shared" si="21"/>
        <v>0</v>
      </c>
      <c r="AC38" s="84">
        <f t="shared" si="22"/>
        <v>0</v>
      </c>
      <c r="AD38" s="84">
        <f t="shared" si="23"/>
        <v>0</v>
      </c>
      <c r="AE38" s="84">
        <f t="shared" si="24"/>
        <v>0</v>
      </c>
      <c r="AF38" s="84">
        <f t="shared" si="25"/>
        <v>0</v>
      </c>
      <c r="AG38" s="84">
        <f t="shared" si="26"/>
        <v>0</v>
      </c>
      <c r="AH38" s="84">
        <f t="shared" si="27"/>
        <v>0</v>
      </c>
      <c r="AI38" s="84">
        <f t="shared" si="28"/>
        <v>0</v>
      </c>
      <c r="AJ38" s="84">
        <f t="shared" si="29"/>
        <v>0</v>
      </c>
      <c r="AK38" s="84">
        <f t="shared" si="30"/>
        <v>0</v>
      </c>
      <c r="AL38" s="84">
        <f t="shared" si="31"/>
        <v>0</v>
      </c>
      <c r="AM38" s="84">
        <f t="shared" si="32"/>
        <v>0</v>
      </c>
      <c r="AN38" s="84">
        <f t="shared" si="33"/>
        <v>0</v>
      </c>
      <c r="AO38" s="84">
        <f t="shared" si="34"/>
        <v>0</v>
      </c>
      <c r="AP38" s="84">
        <f t="shared" si="35"/>
        <v>0</v>
      </c>
      <c r="AQ38" s="84">
        <f t="shared" si="36"/>
        <v>0</v>
      </c>
      <c r="AR38" s="84">
        <f t="shared" si="37"/>
        <v>0</v>
      </c>
      <c r="AS38" s="84">
        <f t="shared" si="38"/>
        <v>0</v>
      </c>
      <c r="AT38" s="84">
        <f t="shared" si="39"/>
        <v>0</v>
      </c>
      <c r="AU38" s="84">
        <f t="shared" si="40"/>
        <v>0</v>
      </c>
      <c r="AV38" s="84">
        <f t="shared" si="41"/>
        <v>0</v>
      </c>
      <c r="AW38" s="84">
        <f t="shared" si="42"/>
        <v>0</v>
      </c>
      <c r="AX38" s="84">
        <f t="shared" si="43"/>
        <v>0</v>
      </c>
      <c r="AY38" s="84">
        <f t="shared" si="44"/>
        <v>0</v>
      </c>
      <c r="AZ38" s="84">
        <f t="shared" si="45"/>
        <v>0</v>
      </c>
      <c r="BA38" s="84">
        <f t="shared" si="46"/>
        <v>0</v>
      </c>
      <c r="BB38" s="84">
        <f t="shared" si="47"/>
        <v>0</v>
      </c>
      <c r="BC38" s="84">
        <f t="shared" si="48"/>
        <v>0</v>
      </c>
      <c r="BD38" s="84">
        <f t="shared" si="49"/>
        <v>0</v>
      </c>
      <c r="BE38" s="84">
        <f t="shared" si="50"/>
        <v>0</v>
      </c>
      <c r="BF38" s="84">
        <f t="shared" si="51"/>
        <v>0</v>
      </c>
      <c r="BG38" s="84">
        <f t="shared" si="52"/>
        <v>0</v>
      </c>
      <c r="BH38" s="84">
        <f t="shared" si="53"/>
        <v>0</v>
      </c>
      <c r="BI38" s="84">
        <f t="shared" si="54"/>
        <v>0</v>
      </c>
      <c r="BJ38" s="84">
        <f t="shared" si="55"/>
        <v>0</v>
      </c>
      <c r="BK38" s="84">
        <f t="shared" si="56"/>
        <v>0</v>
      </c>
      <c r="BL38" s="84">
        <f t="shared" si="57"/>
        <v>0</v>
      </c>
      <c r="BM38" s="84">
        <f t="shared" si="58"/>
        <v>0</v>
      </c>
      <c r="BN38" s="84">
        <f t="shared" si="59"/>
        <v>0</v>
      </c>
      <c r="BO38" s="84">
        <f t="shared" si="60"/>
        <v>0</v>
      </c>
      <c r="BP38" s="84">
        <f t="shared" si="61"/>
        <v>0</v>
      </c>
      <c r="BQ38" s="84">
        <f t="shared" si="62"/>
        <v>0</v>
      </c>
      <c r="BR38" s="84">
        <f t="shared" si="63"/>
        <v>0</v>
      </c>
      <c r="BS38" s="84">
        <f t="shared" si="64"/>
        <v>0</v>
      </c>
      <c r="BT38" s="84">
        <f t="shared" si="65"/>
        <v>0</v>
      </c>
      <c r="BU38" s="84">
        <f t="shared" si="66"/>
        <v>0</v>
      </c>
      <c r="BV38" s="84">
        <f t="shared" si="67"/>
        <v>0</v>
      </c>
      <c r="BW38" s="84">
        <f t="shared" si="68"/>
        <v>0</v>
      </c>
      <c r="BX38" s="84">
        <f t="shared" si="69"/>
        <v>0</v>
      </c>
      <c r="BY38" s="84">
        <f t="shared" si="70"/>
        <v>0</v>
      </c>
      <c r="BZ38" s="84">
        <f t="shared" si="71"/>
        <v>0</v>
      </c>
      <c r="CA38" s="84">
        <f t="shared" si="72"/>
        <v>0</v>
      </c>
      <c r="CB38" s="84">
        <f t="shared" si="73"/>
        <v>0</v>
      </c>
      <c r="CC38" s="84">
        <f t="shared" si="74"/>
        <v>0</v>
      </c>
      <c r="CD38" s="84">
        <f t="shared" si="75"/>
        <v>0</v>
      </c>
      <c r="CE38" s="84">
        <f t="shared" si="76"/>
        <v>0</v>
      </c>
      <c r="CF38" s="84">
        <f t="shared" si="77"/>
        <v>0</v>
      </c>
      <c r="CG38" s="84">
        <f t="shared" si="78"/>
        <v>0</v>
      </c>
      <c r="CH38" s="84">
        <f t="shared" si="79"/>
        <v>0</v>
      </c>
      <c r="CI38" s="84">
        <f t="shared" si="80"/>
        <v>0</v>
      </c>
      <c r="CJ38" s="84">
        <f t="shared" si="81"/>
        <v>0</v>
      </c>
      <c r="CK38" s="84">
        <f t="shared" si="82"/>
        <v>0</v>
      </c>
      <c r="CL38" s="84">
        <f t="shared" si="83"/>
        <v>0</v>
      </c>
      <c r="CM38" s="84">
        <f t="shared" si="84"/>
        <v>0</v>
      </c>
      <c r="CN38" s="84">
        <f t="shared" si="85"/>
        <v>0</v>
      </c>
      <c r="CO38" s="84">
        <f t="shared" si="86"/>
        <v>0</v>
      </c>
      <c r="CP38" s="84">
        <f t="shared" si="87"/>
        <v>0</v>
      </c>
      <c r="CQ38" s="84">
        <f t="shared" si="88"/>
        <v>0</v>
      </c>
      <c r="CR38" s="84">
        <f t="shared" si="89"/>
        <v>0</v>
      </c>
      <c r="CS38" s="84">
        <f t="shared" si="90"/>
        <v>0</v>
      </c>
      <c r="CT38" s="84">
        <f t="shared" si="91"/>
        <v>0</v>
      </c>
      <c r="CU38" s="84">
        <f t="shared" si="92"/>
        <v>0</v>
      </c>
      <c r="CV38" s="84">
        <f t="shared" si="93"/>
        <v>0</v>
      </c>
      <c r="CW38" s="84">
        <f t="shared" si="94"/>
        <v>0</v>
      </c>
      <c r="CX38" s="84">
        <f t="shared" si="95"/>
        <v>0</v>
      </c>
    </row>
    <row r="39" spans="1:102" ht="14.25">
      <c r="A39" s="78">
        <f t="shared" si="97"/>
        <v>29</v>
      </c>
      <c r="B39" s="79"/>
      <c r="C39" s="80"/>
      <c r="D39" s="81"/>
      <c r="E39" s="82"/>
      <c r="F39" s="83"/>
      <c r="G39" s="84">
        <f t="shared" si="0"/>
        <v>0</v>
      </c>
      <c r="H39" s="84">
        <f t="shared" si="1"/>
        <v>0</v>
      </c>
      <c r="I39" s="84">
        <f t="shared" si="2"/>
        <v>0</v>
      </c>
      <c r="J39" s="84">
        <f t="shared" si="3"/>
        <v>0</v>
      </c>
      <c r="K39" s="84">
        <f t="shared" si="4"/>
        <v>0</v>
      </c>
      <c r="L39" s="84">
        <f t="shared" si="5"/>
        <v>0</v>
      </c>
      <c r="M39" s="84">
        <f t="shared" si="6"/>
        <v>0</v>
      </c>
      <c r="N39" s="84">
        <f t="shared" si="7"/>
        <v>0</v>
      </c>
      <c r="O39" s="84">
        <f t="shared" si="8"/>
        <v>0</v>
      </c>
      <c r="P39" s="84">
        <f t="shared" si="9"/>
        <v>0</v>
      </c>
      <c r="Q39" s="84">
        <f t="shared" si="10"/>
        <v>0</v>
      </c>
      <c r="R39" s="84">
        <f t="shared" si="11"/>
        <v>0</v>
      </c>
      <c r="S39" s="84">
        <f t="shared" si="12"/>
        <v>0</v>
      </c>
      <c r="T39" s="84">
        <f t="shared" si="13"/>
        <v>0</v>
      </c>
      <c r="U39" s="84">
        <f t="shared" si="14"/>
        <v>0</v>
      </c>
      <c r="V39" s="84">
        <f t="shared" si="15"/>
        <v>0</v>
      </c>
      <c r="W39" s="84">
        <f t="shared" si="16"/>
        <v>0</v>
      </c>
      <c r="X39" s="84">
        <f t="shared" si="17"/>
        <v>0</v>
      </c>
      <c r="Y39" s="84">
        <f t="shared" si="18"/>
        <v>0</v>
      </c>
      <c r="Z39" s="84">
        <f t="shared" si="19"/>
        <v>0</v>
      </c>
      <c r="AA39" s="84">
        <f t="shared" si="20"/>
        <v>0</v>
      </c>
      <c r="AB39" s="84">
        <f t="shared" si="21"/>
        <v>0</v>
      </c>
      <c r="AC39" s="84">
        <f t="shared" si="22"/>
        <v>0</v>
      </c>
      <c r="AD39" s="84">
        <f t="shared" si="23"/>
        <v>0</v>
      </c>
      <c r="AE39" s="84">
        <f t="shared" si="24"/>
        <v>0</v>
      </c>
      <c r="AF39" s="84">
        <f t="shared" si="25"/>
        <v>0</v>
      </c>
      <c r="AG39" s="84">
        <f t="shared" si="26"/>
        <v>0</v>
      </c>
      <c r="AH39" s="84">
        <f t="shared" si="27"/>
        <v>0</v>
      </c>
      <c r="AI39" s="84">
        <f t="shared" si="28"/>
        <v>0</v>
      </c>
      <c r="AJ39" s="84">
        <f t="shared" si="29"/>
        <v>0</v>
      </c>
      <c r="AK39" s="84">
        <f t="shared" si="30"/>
        <v>0</v>
      </c>
      <c r="AL39" s="84">
        <f t="shared" si="31"/>
        <v>0</v>
      </c>
      <c r="AM39" s="84">
        <f t="shared" si="32"/>
        <v>0</v>
      </c>
      <c r="AN39" s="84">
        <f t="shared" si="33"/>
        <v>0</v>
      </c>
      <c r="AO39" s="84">
        <f t="shared" si="34"/>
        <v>0</v>
      </c>
      <c r="AP39" s="84">
        <f t="shared" si="35"/>
        <v>0</v>
      </c>
      <c r="AQ39" s="84">
        <f t="shared" si="36"/>
        <v>0</v>
      </c>
      <c r="AR39" s="84">
        <f t="shared" si="37"/>
        <v>0</v>
      </c>
      <c r="AS39" s="84">
        <f t="shared" si="38"/>
        <v>0</v>
      </c>
      <c r="AT39" s="84">
        <f t="shared" si="39"/>
        <v>0</v>
      </c>
      <c r="AU39" s="84">
        <f t="shared" si="40"/>
        <v>0</v>
      </c>
      <c r="AV39" s="84">
        <f t="shared" si="41"/>
        <v>0</v>
      </c>
      <c r="AW39" s="84">
        <f t="shared" si="42"/>
        <v>0</v>
      </c>
      <c r="AX39" s="84">
        <f t="shared" si="43"/>
        <v>0</v>
      </c>
      <c r="AY39" s="84">
        <f t="shared" si="44"/>
        <v>0</v>
      </c>
      <c r="AZ39" s="84">
        <f t="shared" si="45"/>
        <v>0</v>
      </c>
      <c r="BA39" s="84">
        <f t="shared" si="46"/>
        <v>0</v>
      </c>
      <c r="BB39" s="84">
        <f t="shared" si="47"/>
        <v>0</v>
      </c>
      <c r="BC39" s="84">
        <f t="shared" si="48"/>
        <v>0</v>
      </c>
      <c r="BD39" s="84">
        <f t="shared" si="49"/>
        <v>0</v>
      </c>
      <c r="BE39" s="84">
        <f t="shared" si="50"/>
        <v>0</v>
      </c>
      <c r="BF39" s="84">
        <f t="shared" si="51"/>
        <v>0</v>
      </c>
      <c r="BG39" s="84">
        <f t="shared" si="52"/>
        <v>0</v>
      </c>
      <c r="BH39" s="84">
        <f t="shared" si="53"/>
        <v>0</v>
      </c>
      <c r="BI39" s="84">
        <f t="shared" si="54"/>
        <v>0</v>
      </c>
      <c r="BJ39" s="84">
        <f t="shared" si="55"/>
        <v>0</v>
      </c>
      <c r="BK39" s="84">
        <f t="shared" si="56"/>
        <v>0</v>
      </c>
      <c r="BL39" s="84">
        <f t="shared" si="57"/>
        <v>0</v>
      </c>
      <c r="BM39" s="84">
        <f t="shared" si="58"/>
        <v>0</v>
      </c>
      <c r="BN39" s="84">
        <f t="shared" si="59"/>
        <v>0</v>
      </c>
      <c r="BO39" s="84">
        <f t="shared" si="60"/>
        <v>0</v>
      </c>
      <c r="BP39" s="84">
        <f t="shared" si="61"/>
        <v>0</v>
      </c>
      <c r="BQ39" s="84">
        <f t="shared" si="62"/>
        <v>0</v>
      </c>
      <c r="BR39" s="84">
        <f t="shared" si="63"/>
        <v>0</v>
      </c>
      <c r="BS39" s="84">
        <f t="shared" si="64"/>
        <v>0</v>
      </c>
      <c r="BT39" s="84">
        <f t="shared" si="65"/>
        <v>0</v>
      </c>
      <c r="BU39" s="84">
        <f t="shared" si="66"/>
        <v>0</v>
      </c>
      <c r="BV39" s="84">
        <f t="shared" si="67"/>
        <v>0</v>
      </c>
      <c r="BW39" s="84">
        <f t="shared" si="68"/>
        <v>0</v>
      </c>
      <c r="BX39" s="84">
        <f t="shared" si="69"/>
        <v>0</v>
      </c>
      <c r="BY39" s="84">
        <f t="shared" si="70"/>
        <v>0</v>
      </c>
      <c r="BZ39" s="84">
        <f t="shared" si="71"/>
        <v>0</v>
      </c>
      <c r="CA39" s="84">
        <f t="shared" si="72"/>
        <v>0</v>
      </c>
      <c r="CB39" s="84">
        <f t="shared" si="73"/>
        <v>0</v>
      </c>
      <c r="CC39" s="84">
        <f t="shared" si="74"/>
        <v>0</v>
      </c>
      <c r="CD39" s="84">
        <f t="shared" si="75"/>
        <v>0</v>
      </c>
      <c r="CE39" s="84">
        <f t="shared" si="76"/>
        <v>0</v>
      </c>
      <c r="CF39" s="84">
        <f t="shared" si="77"/>
        <v>0</v>
      </c>
      <c r="CG39" s="84">
        <f t="shared" si="78"/>
        <v>0</v>
      </c>
      <c r="CH39" s="84">
        <f t="shared" si="79"/>
        <v>0</v>
      </c>
      <c r="CI39" s="84">
        <f t="shared" si="80"/>
        <v>0</v>
      </c>
      <c r="CJ39" s="84">
        <f t="shared" si="81"/>
        <v>0</v>
      </c>
      <c r="CK39" s="84">
        <f t="shared" si="82"/>
        <v>0</v>
      </c>
      <c r="CL39" s="84">
        <f t="shared" si="83"/>
        <v>0</v>
      </c>
      <c r="CM39" s="84">
        <f t="shared" si="84"/>
        <v>0</v>
      </c>
      <c r="CN39" s="84">
        <f t="shared" si="85"/>
        <v>0</v>
      </c>
      <c r="CO39" s="84">
        <f t="shared" si="86"/>
        <v>0</v>
      </c>
      <c r="CP39" s="84">
        <f t="shared" si="87"/>
        <v>0</v>
      </c>
      <c r="CQ39" s="84">
        <f t="shared" si="88"/>
        <v>0</v>
      </c>
      <c r="CR39" s="84">
        <f t="shared" si="89"/>
        <v>0</v>
      </c>
      <c r="CS39" s="84">
        <f t="shared" si="90"/>
        <v>0</v>
      </c>
      <c r="CT39" s="84">
        <f t="shared" si="91"/>
        <v>0</v>
      </c>
      <c r="CU39" s="84">
        <f t="shared" si="92"/>
        <v>0</v>
      </c>
      <c r="CV39" s="84">
        <f t="shared" si="93"/>
        <v>0</v>
      </c>
      <c r="CW39" s="84">
        <f t="shared" si="94"/>
        <v>0</v>
      </c>
      <c r="CX39" s="84">
        <f t="shared" si="95"/>
        <v>0</v>
      </c>
    </row>
    <row r="40" spans="1:102" ht="14.25">
      <c r="A40" s="78">
        <f t="shared" si="97"/>
        <v>30</v>
      </c>
      <c r="B40" s="79"/>
      <c r="C40" s="80"/>
      <c r="D40" s="81"/>
      <c r="E40" s="82"/>
      <c r="F40" s="83"/>
      <c r="G40" s="84">
        <f t="shared" si="0"/>
        <v>0</v>
      </c>
      <c r="H40" s="84">
        <f t="shared" si="1"/>
        <v>0</v>
      </c>
      <c r="I40" s="84">
        <f t="shared" si="2"/>
        <v>0</v>
      </c>
      <c r="J40" s="84">
        <f t="shared" si="3"/>
        <v>0</v>
      </c>
      <c r="K40" s="84">
        <f t="shared" si="4"/>
        <v>0</v>
      </c>
      <c r="L40" s="84">
        <f t="shared" si="5"/>
        <v>0</v>
      </c>
      <c r="M40" s="84">
        <f t="shared" si="6"/>
        <v>0</v>
      </c>
      <c r="N40" s="84">
        <f t="shared" si="7"/>
        <v>0</v>
      </c>
      <c r="O40" s="84">
        <f t="shared" si="8"/>
        <v>0</v>
      </c>
      <c r="P40" s="84">
        <f t="shared" si="9"/>
        <v>0</v>
      </c>
      <c r="Q40" s="84">
        <f t="shared" si="10"/>
        <v>0</v>
      </c>
      <c r="R40" s="84">
        <f t="shared" si="11"/>
        <v>0</v>
      </c>
      <c r="S40" s="84">
        <f t="shared" si="12"/>
        <v>0</v>
      </c>
      <c r="T40" s="84">
        <f t="shared" si="13"/>
        <v>0</v>
      </c>
      <c r="U40" s="84">
        <f t="shared" si="14"/>
        <v>0</v>
      </c>
      <c r="V40" s="84">
        <f t="shared" si="15"/>
        <v>0</v>
      </c>
      <c r="W40" s="84">
        <f t="shared" si="16"/>
        <v>0</v>
      </c>
      <c r="X40" s="84">
        <f t="shared" si="17"/>
        <v>0</v>
      </c>
      <c r="Y40" s="84">
        <f t="shared" si="18"/>
        <v>0</v>
      </c>
      <c r="Z40" s="84">
        <f t="shared" si="19"/>
        <v>0</v>
      </c>
      <c r="AA40" s="84">
        <f t="shared" si="20"/>
        <v>0</v>
      </c>
      <c r="AB40" s="84">
        <f t="shared" si="21"/>
        <v>0</v>
      </c>
      <c r="AC40" s="84">
        <f t="shared" si="22"/>
        <v>0</v>
      </c>
      <c r="AD40" s="84">
        <f t="shared" si="23"/>
        <v>0</v>
      </c>
      <c r="AE40" s="84">
        <f t="shared" si="24"/>
        <v>0</v>
      </c>
      <c r="AF40" s="84">
        <f t="shared" si="25"/>
        <v>0</v>
      </c>
      <c r="AG40" s="84">
        <f t="shared" si="26"/>
        <v>0</v>
      </c>
      <c r="AH40" s="84">
        <f t="shared" si="27"/>
        <v>0</v>
      </c>
      <c r="AI40" s="84">
        <f t="shared" si="28"/>
        <v>0</v>
      </c>
      <c r="AJ40" s="84">
        <f t="shared" si="29"/>
        <v>0</v>
      </c>
      <c r="AK40" s="84">
        <f t="shared" si="30"/>
        <v>0</v>
      </c>
      <c r="AL40" s="84">
        <f t="shared" si="31"/>
        <v>0</v>
      </c>
      <c r="AM40" s="84">
        <f t="shared" si="32"/>
        <v>0</v>
      </c>
      <c r="AN40" s="84">
        <f t="shared" si="33"/>
        <v>0</v>
      </c>
      <c r="AO40" s="84">
        <f t="shared" si="34"/>
        <v>0</v>
      </c>
      <c r="AP40" s="84">
        <f t="shared" si="35"/>
        <v>0</v>
      </c>
      <c r="AQ40" s="84">
        <f t="shared" si="36"/>
        <v>0</v>
      </c>
      <c r="AR40" s="84">
        <f t="shared" si="37"/>
        <v>0</v>
      </c>
      <c r="AS40" s="84">
        <f t="shared" si="38"/>
        <v>0</v>
      </c>
      <c r="AT40" s="84">
        <f t="shared" si="39"/>
        <v>0</v>
      </c>
      <c r="AU40" s="84">
        <f t="shared" si="40"/>
        <v>0</v>
      </c>
      <c r="AV40" s="84">
        <f t="shared" si="41"/>
        <v>0</v>
      </c>
      <c r="AW40" s="84">
        <f t="shared" si="42"/>
        <v>0</v>
      </c>
      <c r="AX40" s="84">
        <f t="shared" si="43"/>
        <v>0</v>
      </c>
      <c r="AY40" s="84">
        <f t="shared" si="44"/>
        <v>0</v>
      </c>
      <c r="AZ40" s="84">
        <f t="shared" si="45"/>
        <v>0</v>
      </c>
      <c r="BA40" s="84">
        <f t="shared" si="46"/>
        <v>0</v>
      </c>
      <c r="BB40" s="84">
        <f t="shared" si="47"/>
        <v>0</v>
      </c>
      <c r="BC40" s="84">
        <f t="shared" si="48"/>
        <v>0</v>
      </c>
      <c r="BD40" s="84">
        <f t="shared" si="49"/>
        <v>0</v>
      </c>
      <c r="BE40" s="84">
        <f t="shared" si="50"/>
        <v>0</v>
      </c>
      <c r="BF40" s="84">
        <f t="shared" si="51"/>
        <v>0</v>
      </c>
      <c r="BG40" s="84">
        <f t="shared" si="52"/>
        <v>0</v>
      </c>
      <c r="BH40" s="84">
        <f t="shared" si="53"/>
        <v>0</v>
      </c>
      <c r="BI40" s="84">
        <f t="shared" si="54"/>
        <v>0</v>
      </c>
      <c r="BJ40" s="84">
        <f t="shared" si="55"/>
        <v>0</v>
      </c>
      <c r="BK40" s="84">
        <f t="shared" si="56"/>
        <v>0</v>
      </c>
      <c r="BL40" s="84">
        <f t="shared" si="57"/>
        <v>0</v>
      </c>
      <c r="BM40" s="84">
        <f t="shared" si="58"/>
        <v>0</v>
      </c>
      <c r="BN40" s="84">
        <f t="shared" si="59"/>
        <v>0</v>
      </c>
      <c r="BO40" s="84">
        <f t="shared" si="60"/>
        <v>0</v>
      </c>
      <c r="BP40" s="84">
        <f t="shared" si="61"/>
        <v>0</v>
      </c>
      <c r="BQ40" s="84">
        <f t="shared" si="62"/>
        <v>0</v>
      </c>
      <c r="BR40" s="84">
        <f t="shared" si="63"/>
        <v>0</v>
      </c>
      <c r="BS40" s="84">
        <f t="shared" si="64"/>
        <v>0</v>
      </c>
      <c r="BT40" s="84">
        <f t="shared" si="65"/>
        <v>0</v>
      </c>
      <c r="BU40" s="84">
        <f t="shared" si="66"/>
        <v>0</v>
      </c>
      <c r="BV40" s="84">
        <f t="shared" si="67"/>
        <v>0</v>
      </c>
      <c r="BW40" s="84">
        <f t="shared" si="68"/>
        <v>0</v>
      </c>
      <c r="BX40" s="84">
        <f t="shared" si="69"/>
        <v>0</v>
      </c>
      <c r="BY40" s="84">
        <f t="shared" si="70"/>
        <v>0</v>
      </c>
      <c r="BZ40" s="84">
        <f t="shared" si="71"/>
        <v>0</v>
      </c>
      <c r="CA40" s="84">
        <f t="shared" si="72"/>
        <v>0</v>
      </c>
      <c r="CB40" s="84">
        <f t="shared" si="73"/>
        <v>0</v>
      </c>
      <c r="CC40" s="84">
        <f t="shared" si="74"/>
        <v>0</v>
      </c>
      <c r="CD40" s="84">
        <f t="shared" si="75"/>
        <v>0</v>
      </c>
      <c r="CE40" s="84">
        <f t="shared" si="76"/>
        <v>0</v>
      </c>
      <c r="CF40" s="84">
        <f t="shared" si="77"/>
        <v>0</v>
      </c>
      <c r="CG40" s="84">
        <f t="shared" si="78"/>
        <v>0</v>
      </c>
      <c r="CH40" s="84">
        <f t="shared" si="79"/>
        <v>0</v>
      </c>
      <c r="CI40" s="84">
        <f t="shared" si="80"/>
        <v>0</v>
      </c>
      <c r="CJ40" s="84">
        <f t="shared" si="81"/>
        <v>0</v>
      </c>
      <c r="CK40" s="84">
        <f t="shared" si="82"/>
        <v>0</v>
      </c>
      <c r="CL40" s="84">
        <f t="shared" si="83"/>
        <v>0</v>
      </c>
      <c r="CM40" s="84">
        <f t="shared" si="84"/>
        <v>0</v>
      </c>
      <c r="CN40" s="84">
        <f t="shared" si="85"/>
        <v>0</v>
      </c>
      <c r="CO40" s="84">
        <f t="shared" si="86"/>
        <v>0</v>
      </c>
      <c r="CP40" s="84">
        <f t="shared" si="87"/>
        <v>0</v>
      </c>
      <c r="CQ40" s="84">
        <f t="shared" si="88"/>
        <v>0</v>
      </c>
      <c r="CR40" s="84">
        <f t="shared" si="89"/>
        <v>0</v>
      </c>
      <c r="CS40" s="84">
        <f t="shared" si="90"/>
        <v>0</v>
      </c>
      <c r="CT40" s="84">
        <f t="shared" si="91"/>
        <v>0</v>
      </c>
      <c r="CU40" s="84">
        <f t="shared" si="92"/>
        <v>0</v>
      </c>
      <c r="CV40" s="84">
        <f t="shared" si="93"/>
        <v>0</v>
      </c>
      <c r="CW40" s="84">
        <f t="shared" si="94"/>
        <v>0</v>
      </c>
      <c r="CX40" s="84">
        <f t="shared" si="95"/>
        <v>0</v>
      </c>
    </row>
    <row r="41" spans="1:102" ht="14.25">
      <c r="A41" s="78">
        <f t="shared" si="97"/>
        <v>31</v>
      </c>
      <c r="B41" s="79"/>
      <c r="C41" s="80"/>
      <c r="D41" s="81"/>
      <c r="E41" s="82"/>
      <c r="F41" s="83"/>
      <c r="G41" s="84">
        <f t="shared" si="0"/>
        <v>0</v>
      </c>
      <c r="H41" s="84">
        <f t="shared" si="1"/>
        <v>0</v>
      </c>
      <c r="I41" s="84">
        <f t="shared" si="2"/>
        <v>0</v>
      </c>
      <c r="J41" s="84">
        <f t="shared" si="3"/>
        <v>0</v>
      </c>
      <c r="K41" s="84">
        <f t="shared" si="4"/>
        <v>0</v>
      </c>
      <c r="L41" s="84">
        <f t="shared" si="5"/>
        <v>0</v>
      </c>
      <c r="M41" s="84">
        <f t="shared" si="6"/>
        <v>0</v>
      </c>
      <c r="N41" s="84">
        <f t="shared" si="7"/>
        <v>0</v>
      </c>
      <c r="O41" s="84">
        <f t="shared" si="8"/>
        <v>0</v>
      </c>
      <c r="P41" s="84">
        <f t="shared" si="9"/>
        <v>0</v>
      </c>
      <c r="Q41" s="84">
        <f t="shared" si="10"/>
        <v>0</v>
      </c>
      <c r="R41" s="84">
        <f t="shared" si="11"/>
        <v>0</v>
      </c>
      <c r="S41" s="84">
        <f t="shared" si="12"/>
        <v>0</v>
      </c>
      <c r="T41" s="84">
        <f t="shared" si="13"/>
        <v>0</v>
      </c>
      <c r="U41" s="84">
        <f t="shared" si="14"/>
        <v>0</v>
      </c>
      <c r="V41" s="84">
        <f t="shared" si="15"/>
        <v>0</v>
      </c>
      <c r="W41" s="84">
        <f t="shared" si="16"/>
        <v>0</v>
      </c>
      <c r="X41" s="84">
        <f t="shared" si="17"/>
        <v>0</v>
      </c>
      <c r="Y41" s="84">
        <f t="shared" si="18"/>
        <v>0</v>
      </c>
      <c r="Z41" s="84">
        <f t="shared" si="19"/>
        <v>0</v>
      </c>
      <c r="AA41" s="84">
        <f t="shared" si="20"/>
        <v>0</v>
      </c>
      <c r="AB41" s="84">
        <f t="shared" si="21"/>
        <v>0</v>
      </c>
      <c r="AC41" s="84">
        <f t="shared" si="22"/>
        <v>0</v>
      </c>
      <c r="AD41" s="84">
        <f t="shared" si="23"/>
        <v>0</v>
      </c>
      <c r="AE41" s="84">
        <f t="shared" si="24"/>
        <v>0</v>
      </c>
      <c r="AF41" s="84">
        <f t="shared" si="25"/>
        <v>0</v>
      </c>
      <c r="AG41" s="84">
        <f t="shared" si="26"/>
        <v>0</v>
      </c>
      <c r="AH41" s="84">
        <f t="shared" si="27"/>
        <v>0</v>
      </c>
      <c r="AI41" s="84">
        <f t="shared" si="28"/>
        <v>0</v>
      </c>
      <c r="AJ41" s="84">
        <f t="shared" si="29"/>
        <v>0</v>
      </c>
      <c r="AK41" s="84">
        <f t="shared" si="30"/>
        <v>0</v>
      </c>
      <c r="AL41" s="84">
        <f t="shared" si="31"/>
        <v>0</v>
      </c>
      <c r="AM41" s="84">
        <f t="shared" si="32"/>
        <v>0</v>
      </c>
      <c r="AN41" s="84">
        <f t="shared" si="33"/>
        <v>0</v>
      </c>
      <c r="AO41" s="84">
        <f t="shared" si="34"/>
        <v>0</v>
      </c>
      <c r="AP41" s="84">
        <f t="shared" si="35"/>
        <v>0</v>
      </c>
      <c r="AQ41" s="84">
        <f t="shared" si="36"/>
        <v>0</v>
      </c>
      <c r="AR41" s="84">
        <f t="shared" si="37"/>
        <v>0</v>
      </c>
      <c r="AS41" s="84">
        <f t="shared" si="38"/>
        <v>0</v>
      </c>
      <c r="AT41" s="84">
        <f t="shared" si="39"/>
        <v>0</v>
      </c>
      <c r="AU41" s="84">
        <f t="shared" si="40"/>
        <v>0</v>
      </c>
      <c r="AV41" s="84">
        <f t="shared" si="41"/>
        <v>0</v>
      </c>
      <c r="AW41" s="84">
        <f t="shared" si="42"/>
        <v>0</v>
      </c>
      <c r="AX41" s="84">
        <f t="shared" si="43"/>
        <v>0</v>
      </c>
      <c r="AY41" s="84">
        <f t="shared" si="44"/>
        <v>0</v>
      </c>
      <c r="AZ41" s="84">
        <f t="shared" si="45"/>
        <v>0</v>
      </c>
      <c r="BA41" s="84">
        <f t="shared" si="46"/>
        <v>0</v>
      </c>
      <c r="BB41" s="84">
        <f t="shared" si="47"/>
        <v>0</v>
      </c>
      <c r="BC41" s="84">
        <f t="shared" si="48"/>
        <v>0</v>
      </c>
      <c r="BD41" s="84">
        <f t="shared" si="49"/>
        <v>0</v>
      </c>
      <c r="BE41" s="84">
        <f t="shared" si="50"/>
        <v>0</v>
      </c>
      <c r="BF41" s="84">
        <f t="shared" si="51"/>
        <v>0</v>
      </c>
      <c r="BG41" s="84">
        <f t="shared" si="52"/>
        <v>0</v>
      </c>
      <c r="BH41" s="84">
        <f t="shared" si="53"/>
        <v>0</v>
      </c>
      <c r="BI41" s="84">
        <f t="shared" si="54"/>
        <v>0</v>
      </c>
      <c r="BJ41" s="84">
        <f t="shared" si="55"/>
        <v>0</v>
      </c>
      <c r="BK41" s="84">
        <f t="shared" si="56"/>
        <v>0</v>
      </c>
      <c r="BL41" s="84">
        <f t="shared" si="57"/>
        <v>0</v>
      </c>
      <c r="BM41" s="84">
        <f t="shared" si="58"/>
        <v>0</v>
      </c>
      <c r="BN41" s="84">
        <f t="shared" si="59"/>
        <v>0</v>
      </c>
      <c r="BO41" s="84">
        <f t="shared" si="60"/>
        <v>0</v>
      </c>
      <c r="BP41" s="84">
        <f t="shared" si="61"/>
        <v>0</v>
      </c>
      <c r="BQ41" s="84">
        <f t="shared" si="62"/>
        <v>0</v>
      </c>
      <c r="BR41" s="84">
        <f t="shared" si="63"/>
        <v>0</v>
      </c>
      <c r="BS41" s="84">
        <f t="shared" si="64"/>
        <v>0</v>
      </c>
      <c r="BT41" s="84">
        <f t="shared" si="65"/>
        <v>0</v>
      </c>
      <c r="BU41" s="84">
        <f t="shared" si="66"/>
        <v>0</v>
      </c>
      <c r="BV41" s="84">
        <f t="shared" si="67"/>
        <v>0</v>
      </c>
      <c r="BW41" s="84">
        <f t="shared" si="68"/>
        <v>0</v>
      </c>
      <c r="BX41" s="84">
        <f t="shared" si="69"/>
        <v>0</v>
      </c>
      <c r="BY41" s="84">
        <f t="shared" si="70"/>
        <v>0</v>
      </c>
      <c r="BZ41" s="84">
        <f t="shared" si="71"/>
        <v>0</v>
      </c>
      <c r="CA41" s="84">
        <f t="shared" si="72"/>
        <v>0</v>
      </c>
      <c r="CB41" s="84">
        <f t="shared" si="73"/>
        <v>0</v>
      </c>
      <c r="CC41" s="84">
        <f t="shared" si="74"/>
        <v>0</v>
      </c>
      <c r="CD41" s="84">
        <f t="shared" si="75"/>
        <v>0</v>
      </c>
      <c r="CE41" s="84">
        <f t="shared" si="76"/>
        <v>0</v>
      </c>
      <c r="CF41" s="84">
        <f t="shared" si="77"/>
        <v>0</v>
      </c>
      <c r="CG41" s="84">
        <f t="shared" si="78"/>
        <v>0</v>
      </c>
      <c r="CH41" s="84">
        <f t="shared" si="79"/>
        <v>0</v>
      </c>
      <c r="CI41" s="84">
        <f t="shared" si="80"/>
        <v>0</v>
      </c>
      <c r="CJ41" s="84">
        <f t="shared" si="81"/>
        <v>0</v>
      </c>
      <c r="CK41" s="84">
        <f t="shared" si="82"/>
        <v>0</v>
      </c>
      <c r="CL41" s="84">
        <f t="shared" si="83"/>
        <v>0</v>
      </c>
      <c r="CM41" s="84">
        <f t="shared" si="84"/>
        <v>0</v>
      </c>
      <c r="CN41" s="84">
        <f t="shared" si="85"/>
        <v>0</v>
      </c>
      <c r="CO41" s="84">
        <f t="shared" si="86"/>
        <v>0</v>
      </c>
      <c r="CP41" s="84">
        <f t="shared" si="87"/>
        <v>0</v>
      </c>
      <c r="CQ41" s="84">
        <f t="shared" si="88"/>
        <v>0</v>
      </c>
      <c r="CR41" s="84">
        <f t="shared" si="89"/>
        <v>0</v>
      </c>
      <c r="CS41" s="84">
        <f t="shared" si="90"/>
        <v>0</v>
      </c>
      <c r="CT41" s="84">
        <f t="shared" si="91"/>
        <v>0</v>
      </c>
      <c r="CU41" s="84">
        <f t="shared" si="92"/>
        <v>0</v>
      </c>
      <c r="CV41" s="84">
        <f t="shared" si="93"/>
        <v>0</v>
      </c>
      <c r="CW41" s="84">
        <f t="shared" si="94"/>
        <v>0</v>
      </c>
      <c r="CX41" s="84">
        <f t="shared" si="95"/>
        <v>0</v>
      </c>
    </row>
    <row r="42" spans="1:102" ht="14.25">
      <c r="A42" s="78">
        <f t="shared" si="97"/>
        <v>32</v>
      </c>
      <c r="B42" s="79"/>
      <c r="C42" s="80"/>
      <c r="D42" s="81"/>
      <c r="E42" s="82"/>
      <c r="F42" s="83"/>
      <c r="G42" s="84">
        <f t="shared" si="0"/>
        <v>0</v>
      </c>
      <c r="H42" s="84">
        <f t="shared" si="1"/>
        <v>0</v>
      </c>
      <c r="I42" s="84">
        <f t="shared" si="2"/>
        <v>0</v>
      </c>
      <c r="J42" s="84">
        <f t="shared" si="3"/>
        <v>0</v>
      </c>
      <c r="K42" s="84">
        <f t="shared" si="4"/>
        <v>0</v>
      </c>
      <c r="L42" s="84">
        <f t="shared" si="5"/>
        <v>0</v>
      </c>
      <c r="M42" s="84">
        <f t="shared" si="6"/>
        <v>0</v>
      </c>
      <c r="N42" s="84">
        <f t="shared" si="7"/>
        <v>0</v>
      </c>
      <c r="O42" s="84">
        <f t="shared" si="8"/>
        <v>0</v>
      </c>
      <c r="P42" s="84">
        <f t="shared" si="9"/>
        <v>0</v>
      </c>
      <c r="Q42" s="84">
        <f t="shared" si="10"/>
        <v>0</v>
      </c>
      <c r="R42" s="84">
        <f t="shared" si="11"/>
        <v>0</v>
      </c>
      <c r="S42" s="84">
        <f t="shared" si="12"/>
        <v>0</v>
      </c>
      <c r="T42" s="84">
        <f t="shared" si="13"/>
        <v>0</v>
      </c>
      <c r="U42" s="84">
        <f t="shared" si="14"/>
        <v>0</v>
      </c>
      <c r="V42" s="84">
        <f t="shared" si="15"/>
        <v>0</v>
      </c>
      <c r="W42" s="84">
        <f t="shared" si="16"/>
        <v>0</v>
      </c>
      <c r="X42" s="84">
        <f t="shared" si="17"/>
        <v>0</v>
      </c>
      <c r="Y42" s="84">
        <f t="shared" si="18"/>
        <v>0</v>
      </c>
      <c r="Z42" s="84">
        <f t="shared" si="19"/>
        <v>0</v>
      </c>
      <c r="AA42" s="84">
        <f t="shared" si="20"/>
        <v>0</v>
      </c>
      <c r="AB42" s="84">
        <f t="shared" si="21"/>
        <v>0</v>
      </c>
      <c r="AC42" s="84">
        <f t="shared" si="22"/>
        <v>0</v>
      </c>
      <c r="AD42" s="84">
        <f t="shared" si="23"/>
        <v>0</v>
      </c>
      <c r="AE42" s="84">
        <f t="shared" si="24"/>
        <v>0</v>
      </c>
      <c r="AF42" s="84">
        <f t="shared" si="25"/>
        <v>0</v>
      </c>
      <c r="AG42" s="84">
        <f t="shared" si="26"/>
        <v>0</v>
      </c>
      <c r="AH42" s="84">
        <f t="shared" si="27"/>
        <v>0</v>
      </c>
      <c r="AI42" s="84">
        <f t="shared" si="28"/>
        <v>0</v>
      </c>
      <c r="AJ42" s="84">
        <f t="shared" si="29"/>
        <v>0</v>
      </c>
      <c r="AK42" s="84">
        <f t="shared" si="30"/>
        <v>0</v>
      </c>
      <c r="AL42" s="84">
        <f t="shared" si="31"/>
        <v>0</v>
      </c>
      <c r="AM42" s="84">
        <f t="shared" si="32"/>
        <v>0</v>
      </c>
      <c r="AN42" s="84">
        <f t="shared" si="33"/>
        <v>0</v>
      </c>
      <c r="AO42" s="84">
        <f t="shared" si="34"/>
        <v>0</v>
      </c>
      <c r="AP42" s="84">
        <f t="shared" si="35"/>
        <v>0</v>
      </c>
      <c r="AQ42" s="84">
        <f t="shared" si="36"/>
        <v>0</v>
      </c>
      <c r="AR42" s="84">
        <f t="shared" si="37"/>
        <v>0</v>
      </c>
      <c r="AS42" s="84">
        <f t="shared" si="38"/>
        <v>0</v>
      </c>
      <c r="AT42" s="84">
        <f t="shared" si="39"/>
        <v>0</v>
      </c>
      <c r="AU42" s="84">
        <f t="shared" si="40"/>
        <v>0</v>
      </c>
      <c r="AV42" s="84">
        <f t="shared" si="41"/>
        <v>0</v>
      </c>
      <c r="AW42" s="84">
        <f t="shared" si="42"/>
        <v>0</v>
      </c>
      <c r="AX42" s="84">
        <f t="shared" si="43"/>
        <v>0</v>
      </c>
      <c r="AY42" s="84">
        <f t="shared" si="44"/>
        <v>0</v>
      </c>
      <c r="AZ42" s="84">
        <f t="shared" si="45"/>
        <v>0</v>
      </c>
      <c r="BA42" s="84">
        <f t="shared" si="46"/>
        <v>0</v>
      </c>
      <c r="BB42" s="84">
        <f t="shared" si="47"/>
        <v>0</v>
      </c>
      <c r="BC42" s="84">
        <f t="shared" si="48"/>
        <v>0</v>
      </c>
      <c r="BD42" s="84">
        <f t="shared" si="49"/>
        <v>0</v>
      </c>
      <c r="BE42" s="84">
        <f t="shared" si="50"/>
        <v>0</v>
      </c>
      <c r="BF42" s="84">
        <f t="shared" si="51"/>
        <v>0</v>
      </c>
      <c r="BG42" s="84">
        <f t="shared" si="52"/>
        <v>0</v>
      </c>
      <c r="BH42" s="84">
        <f t="shared" si="53"/>
        <v>0</v>
      </c>
      <c r="BI42" s="84">
        <f t="shared" si="54"/>
        <v>0</v>
      </c>
      <c r="BJ42" s="84">
        <f t="shared" si="55"/>
        <v>0</v>
      </c>
      <c r="BK42" s="84">
        <f t="shared" si="56"/>
        <v>0</v>
      </c>
      <c r="BL42" s="84">
        <f t="shared" si="57"/>
        <v>0</v>
      </c>
      <c r="BM42" s="84">
        <f t="shared" si="58"/>
        <v>0</v>
      </c>
      <c r="BN42" s="84">
        <f t="shared" si="59"/>
        <v>0</v>
      </c>
      <c r="BO42" s="84">
        <f t="shared" si="60"/>
        <v>0</v>
      </c>
      <c r="BP42" s="84">
        <f t="shared" si="61"/>
        <v>0</v>
      </c>
      <c r="BQ42" s="84">
        <f t="shared" si="62"/>
        <v>0</v>
      </c>
      <c r="BR42" s="84">
        <f t="shared" si="63"/>
        <v>0</v>
      </c>
      <c r="BS42" s="84">
        <f t="shared" si="64"/>
        <v>0</v>
      </c>
      <c r="BT42" s="84">
        <f t="shared" si="65"/>
        <v>0</v>
      </c>
      <c r="BU42" s="84">
        <f t="shared" si="66"/>
        <v>0</v>
      </c>
      <c r="BV42" s="84">
        <f t="shared" si="67"/>
        <v>0</v>
      </c>
      <c r="BW42" s="84">
        <f t="shared" si="68"/>
        <v>0</v>
      </c>
      <c r="BX42" s="84">
        <f t="shared" si="69"/>
        <v>0</v>
      </c>
      <c r="BY42" s="84">
        <f t="shared" si="70"/>
        <v>0</v>
      </c>
      <c r="BZ42" s="84">
        <f t="shared" si="71"/>
        <v>0</v>
      </c>
      <c r="CA42" s="84">
        <f t="shared" si="72"/>
        <v>0</v>
      </c>
      <c r="CB42" s="84">
        <f t="shared" si="73"/>
        <v>0</v>
      </c>
      <c r="CC42" s="84">
        <f t="shared" si="74"/>
        <v>0</v>
      </c>
      <c r="CD42" s="84">
        <f t="shared" si="75"/>
        <v>0</v>
      </c>
      <c r="CE42" s="84">
        <f t="shared" si="76"/>
        <v>0</v>
      </c>
      <c r="CF42" s="84">
        <f t="shared" si="77"/>
        <v>0</v>
      </c>
      <c r="CG42" s="84">
        <f t="shared" si="78"/>
        <v>0</v>
      </c>
      <c r="CH42" s="84">
        <f t="shared" si="79"/>
        <v>0</v>
      </c>
      <c r="CI42" s="84">
        <f t="shared" si="80"/>
        <v>0</v>
      </c>
      <c r="CJ42" s="84">
        <f t="shared" si="81"/>
        <v>0</v>
      </c>
      <c r="CK42" s="84">
        <f t="shared" si="82"/>
        <v>0</v>
      </c>
      <c r="CL42" s="84">
        <f t="shared" si="83"/>
        <v>0</v>
      </c>
      <c r="CM42" s="84">
        <f t="shared" si="84"/>
        <v>0</v>
      </c>
      <c r="CN42" s="84">
        <f t="shared" si="85"/>
        <v>0</v>
      </c>
      <c r="CO42" s="84">
        <f t="shared" si="86"/>
        <v>0</v>
      </c>
      <c r="CP42" s="84">
        <f t="shared" si="87"/>
        <v>0</v>
      </c>
      <c r="CQ42" s="84">
        <f t="shared" si="88"/>
        <v>0</v>
      </c>
      <c r="CR42" s="84">
        <f t="shared" si="89"/>
        <v>0</v>
      </c>
      <c r="CS42" s="84">
        <f t="shared" si="90"/>
        <v>0</v>
      </c>
      <c r="CT42" s="84">
        <f t="shared" si="91"/>
        <v>0</v>
      </c>
      <c r="CU42" s="84">
        <f t="shared" si="92"/>
        <v>0</v>
      </c>
      <c r="CV42" s="84">
        <f t="shared" si="93"/>
        <v>0</v>
      </c>
      <c r="CW42" s="84">
        <f t="shared" si="94"/>
        <v>0</v>
      </c>
      <c r="CX42" s="84">
        <f t="shared" si="95"/>
        <v>0</v>
      </c>
    </row>
    <row r="43" spans="1:102" ht="14.25">
      <c r="A43" s="78">
        <f t="shared" si="97"/>
        <v>33</v>
      </c>
      <c r="B43" s="79"/>
      <c r="C43" s="80"/>
      <c r="D43" s="81"/>
      <c r="E43" s="82"/>
      <c r="F43" s="83"/>
      <c r="G43" s="84">
        <f t="shared" si="0"/>
        <v>0</v>
      </c>
      <c r="H43" s="84">
        <f t="shared" si="1"/>
        <v>0</v>
      </c>
      <c r="I43" s="84">
        <f t="shared" si="2"/>
        <v>0</v>
      </c>
      <c r="J43" s="84">
        <f t="shared" si="3"/>
        <v>0</v>
      </c>
      <c r="K43" s="84">
        <f t="shared" si="4"/>
        <v>0</v>
      </c>
      <c r="L43" s="84">
        <f t="shared" si="5"/>
        <v>0</v>
      </c>
      <c r="M43" s="84">
        <f t="shared" si="6"/>
        <v>0</v>
      </c>
      <c r="N43" s="84">
        <f t="shared" si="7"/>
        <v>0</v>
      </c>
      <c r="O43" s="84">
        <f t="shared" si="8"/>
        <v>0</v>
      </c>
      <c r="P43" s="84">
        <f t="shared" si="9"/>
        <v>0</v>
      </c>
      <c r="Q43" s="84">
        <f t="shared" si="10"/>
        <v>0</v>
      </c>
      <c r="R43" s="84">
        <f t="shared" si="11"/>
        <v>0</v>
      </c>
      <c r="S43" s="84">
        <f t="shared" si="12"/>
        <v>0</v>
      </c>
      <c r="T43" s="84">
        <f t="shared" si="13"/>
        <v>0</v>
      </c>
      <c r="U43" s="84">
        <f t="shared" si="14"/>
        <v>0</v>
      </c>
      <c r="V43" s="84">
        <f t="shared" si="15"/>
        <v>0</v>
      </c>
      <c r="W43" s="84">
        <f t="shared" si="16"/>
        <v>0</v>
      </c>
      <c r="X43" s="84">
        <f t="shared" si="17"/>
        <v>0</v>
      </c>
      <c r="Y43" s="84">
        <f t="shared" si="18"/>
        <v>0</v>
      </c>
      <c r="Z43" s="84">
        <f t="shared" si="19"/>
        <v>0</v>
      </c>
      <c r="AA43" s="84">
        <f t="shared" si="20"/>
        <v>0</v>
      </c>
      <c r="AB43" s="84">
        <f t="shared" si="21"/>
        <v>0</v>
      </c>
      <c r="AC43" s="84">
        <f t="shared" si="22"/>
        <v>0</v>
      </c>
      <c r="AD43" s="84">
        <f t="shared" si="23"/>
        <v>0</v>
      </c>
      <c r="AE43" s="84">
        <f t="shared" si="24"/>
        <v>0</v>
      </c>
      <c r="AF43" s="84">
        <f t="shared" si="25"/>
        <v>0</v>
      </c>
      <c r="AG43" s="84">
        <f t="shared" si="26"/>
        <v>0</v>
      </c>
      <c r="AH43" s="84">
        <f t="shared" si="27"/>
        <v>0</v>
      </c>
      <c r="AI43" s="84">
        <f t="shared" si="28"/>
        <v>0</v>
      </c>
      <c r="AJ43" s="84">
        <f t="shared" si="29"/>
        <v>0</v>
      </c>
      <c r="AK43" s="84">
        <f t="shared" si="30"/>
        <v>0</v>
      </c>
      <c r="AL43" s="84">
        <f t="shared" si="31"/>
        <v>0</v>
      </c>
      <c r="AM43" s="84">
        <f t="shared" si="32"/>
        <v>0</v>
      </c>
      <c r="AN43" s="84">
        <f t="shared" si="33"/>
        <v>0</v>
      </c>
      <c r="AO43" s="84">
        <f t="shared" si="34"/>
        <v>0</v>
      </c>
      <c r="AP43" s="84">
        <f t="shared" si="35"/>
        <v>0</v>
      </c>
      <c r="AQ43" s="84">
        <f t="shared" si="36"/>
        <v>0</v>
      </c>
      <c r="AR43" s="84">
        <f t="shared" si="37"/>
        <v>0</v>
      </c>
      <c r="AS43" s="84">
        <f t="shared" si="38"/>
        <v>0</v>
      </c>
      <c r="AT43" s="84">
        <f t="shared" si="39"/>
        <v>0</v>
      </c>
      <c r="AU43" s="84">
        <f t="shared" si="40"/>
        <v>0</v>
      </c>
      <c r="AV43" s="84">
        <f t="shared" si="41"/>
        <v>0</v>
      </c>
      <c r="AW43" s="84">
        <f t="shared" si="42"/>
        <v>0</v>
      </c>
      <c r="AX43" s="84">
        <f t="shared" si="43"/>
        <v>0</v>
      </c>
      <c r="AY43" s="84">
        <f t="shared" si="44"/>
        <v>0</v>
      </c>
      <c r="AZ43" s="84">
        <f t="shared" si="45"/>
        <v>0</v>
      </c>
      <c r="BA43" s="84">
        <f t="shared" si="46"/>
        <v>0</v>
      </c>
      <c r="BB43" s="84">
        <f t="shared" si="47"/>
        <v>0</v>
      </c>
      <c r="BC43" s="84">
        <f t="shared" si="48"/>
        <v>0</v>
      </c>
      <c r="BD43" s="84">
        <f t="shared" si="49"/>
        <v>0</v>
      </c>
      <c r="BE43" s="84">
        <f t="shared" si="50"/>
        <v>0</v>
      </c>
      <c r="BF43" s="84">
        <f t="shared" si="51"/>
        <v>0</v>
      </c>
      <c r="BG43" s="84">
        <f t="shared" si="52"/>
        <v>0</v>
      </c>
      <c r="BH43" s="84">
        <f t="shared" si="53"/>
        <v>0</v>
      </c>
      <c r="BI43" s="84">
        <f t="shared" si="54"/>
        <v>0</v>
      </c>
      <c r="BJ43" s="84">
        <f t="shared" si="55"/>
        <v>0</v>
      </c>
      <c r="BK43" s="84">
        <f t="shared" si="56"/>
        <v>0</v>
      </c>
      <c r="BL43" s="84">
        <f t="shared" si="57"/>
        <v>0</v>
      </c>
      <c r="BM43" s="84">
        <f t="shared" si="58"/>
        <v>0</v>
      </c>
      <c r="BN43" s="84">
        <f t="shared" si="59"/>
        <v>0</v>
      </c>
      <c r="BO43" s="84">
        <f t="shared" si="60"/>
        <v>0</v>
      </c>
      <c r="BP43" s="84">
        <f t="shared" si="61"/>
        <v>0</v>
      </c>
      <c r="BQ43" s="84">
        <f t="shared" si="62"/>
        <v>0</v>
      </c>
      <c r="BR43" s="84">
        <f t="shared" si="63"/>
        <v>0</v>
      </c>
      <c r="BS43" s="84">
        <f t="shared" si="64"/>
        <v>0</v>
      </c>
      <c r="BT43" s="84">
        <f t="shared" si="65"/>
        <v>0</v>
      </c>
      <c r="BU43" s="84">
        <f t="shared" si="66"/>
        <v>0</v>
      </c>
      <c r="BV43" s="84">
        <f t="shared" si="67"/>
        <v>0</v>
      </c>
      <c r="BW43" s="84">
        <f t="shared" si="68"/>
        <v>0</v>
      </c>
      <c r="BX43" s="84">
        <f t="shared" si="69"/>
        <v>0</v>
      </c>
      <c r="BY43" s="84">
        <f t="shared" si="70"/>
        <v>0</v>
      </c>
      <c r="BZ43" s="84">
        <f t="shared" si="71"/>
        <v>0</v>
      </c>
      <c r="CA43" s="84">
        <f t="shared" si="72"/>
        <v>0</v>
      </c>
      <c r="CB43" s="84">
        <f t="shared" si="73"/>
        <v>0</v>
      </c>
      <c r="CC43" s="84">
        <f t="shared" si="74"/>
        <v>0</v>
      </c>
      <c r="CD43" s="84">
        <f t="shared" si="75"/>
        <v>0</v>
      </c>
      <c r="CE43" s="84">
        <f t="shared" si="76"/>
        <v>0</v>
      </c>
      <c r="CF43" s="84">
        <f t="shared" si="77"/>
        <v>0</v>
      </c>
      <c r="CG43" s="84">
        <f t="shared" si="78"/>
        <v>0</v>
      </c>
      <c r="CH43" s="84">
        <f t="shared" si="79"/>
        <v>0</v>
      </c>
      <c r="CI43" s="84">
        <f t="shared" si="80"/>
        <v>0</v>
      </c>
      <c r="CJ43" s="84">
        <f t="shared" si="81"/>
        <v>0</v>
      </c>
      <c r="CK43" s="84">
        <f t="shared" si="82"/>
        <v>0</v>
      </c>
      <c r="CL43" s="84">
        <f t="shared" si="83"/>
        <v>0</v>
      </c>
      <c r="CM43" s="84">
        <f t="shared" si="84"/>
        <v>0</v>
      </c>
      <c r="CN43" s="84">
        <f t="shared" si="85"/>
        <v>0</v>
      </c>
      <c r="CO43" s="84">
        <f t="shared" si="86"/>
        <v>0</v>
      </c>
      <c r="CP43" s="84">
        <f t="shared" si="87"/>
        <v>0</v>
      </c>
      <c r="CQ43" s="84">
        <f t="shared" si="88"/>
        <v>0</v>
      </c>
      <c r="CR43" s="84">
        <f t="shared" si="89"/>
        <v>0</v>
      </c>
      <c r="CS43" s="84">
        <f t="shared" si="90"/>
        <v>0</v>
      </c>
      <c r="CT43" s="84">
        <f t="shared" si="91"/>
        <v>0</v>
      </c>
      <c r="CU43" s="84">
        <f t="shared" si="92"/>
        <v>0</v>
      </c>
      <c r="CV43" s="84">
        <f t="shared" si="93"/>
        <v>0</v>
      </c>
      <c r="CW43" s="84">
        <f t="shared" si="94"/>
        <v>0</v>
      </c>
      <c r="CX43" s="84">
        <f t="shared" si="95"/>
        <v>0</v>
      </c>
    </row>
    <row r="44" spans="1:102" ht="14.25">
      <c r="A44" s="78">
        <f t="shared" si="97"/>
        <v>34</v>
      </c>
      <c r="B44" s="79"/>
      <c r="C44" s="80"/>
      <c r="D44" s="81"/>
      <c r="E44" s="82"/>
      <c r="F44" s="83"/>
      <c r="G44" s="84">
        <f t="shared" si="0"/>
        <v>0</v>
      </c>
      <c r="H44" s="84">
        <f t="shared" si="1"/>
        <v>0</v>
      </c>
      <c r="I44" s="84">
        <f t="shared" si="2"/>
        <v>0</v>
      </c>
      <c r="J44" s="84">
        <f t="shared" si="3"/>
        <v>0</v>
      </c>
      <c r="K44" s="84">
        <f t="shared" si="4"/>
        <v>0</v>
      </c>
      <c r="L44" s="84">
        <f t="shared" si="5"/>
        <v>0</v>
      </c>
      <c r="M44" s="84">
        <f t="shared" si="6"/>
        <v>0</v>
      </c>
      <c r="N44" s="84">
        <f t="shared" si="7"/>
        <v>0</v>
      </c>
      <c r="O44" s="84">
        <f t="shared" si="8"/>
        <v>0</v>
      </c>
      <c r="P44" s="84">
        <f t="shared" si="9"/>
        <v>0</v>
      </c>
      <c r="Q44" s="84">
        <f t="shared" si="10"/>
        <v>0</v>
      </c>
      <c r="R44" s="84">
        <f t="shared" si="11"/>
        <v>0</v>
      </c>
      <c r="S44" s="84">
        <f t="shared" si="12"/>
        <v>0</v>
      </c>
      <c r="T44" s="84">
        <f t="shared" si="13"/>
        <v>0</v>
      </c>
      <c r="U44" s="84">
        <f t="shared" si="14"/>
        <v>0</v>
      </c>
      <c r="V44" s="84">
        <f t="shared" si="15"/>
        <v>0</v>
      </c>
      <c r="W44" s="84">
        <f t="shared" si="16"/>
        <v>0</v>
      </c>
      <c r="X44" s="84">
        <f t="shared" si="17"/>
        <v>0</v>
      </c>
      <c r="Y44" s="84">
        <f t="shared" si="18"/>
        <v>0</v>
      </c>
      <c r="Z44" s="84">
        <f t="shared" si="19"/>
        <v>0</v>
      </c>
      <c r="AA44" s="84">
        <f t="shared" si="20"/>
        <v>0</v>
      </c>
      <c r="AB44" s="84">
        <f t="shared" si="21"/>
        <v>0</v>
      </c>
      <c r="AC44" s="84">
        <f t="shared" si="22"/>
        <v>0</v>
      </c>
      <c r="AD44" s="84">
        <f t="shared" si="23"/>
        <v>0</v>
      </c>
      <c r="AE44" s="84">
        <f t="shared" si="24"/>
        <v>0</v>
      </c>
      <c r="AF44" s="84">
        <f t="shared" si="25"/>
        <v>0</v>
      </c>
      <c r="AG44" s="84">
        <f t="shared" si="26"/>
        <v>0</v>
      </c>
      <c r="AH44" s="84">
        <f t="shared" si="27"/>
        <v>0</v>
      </c>
      <c r="AI44" s="84">
        <f t="shared" si="28"/>
        <v>0</v>
      </c>
      <c r="AJ44" s="84">
        <f t="shared" si="29"/>
        <v>0</v>
      </c>
      <c r="AK44" s="84">
        <f t="shared" si="30"/>
        <v>0</v>
      </c>
      <c r="AL44" s="84">
        <f t="shared" si="31"/>
        <v>0</v>
      </c>
      <c r="AM44" s="84">
        <f t="shared" si="32"/>
        <v>0</v>
      </c>
      <c r="AN44" s="84">
        <f t="shared" si="33"/>
        <v>0</v>
      </c>
      <c r="AO44" s="84">
        <f t="shared" si="34"/>
        <v>0</v>
      </c>
      <c r="AP44" s="84">
        <f t="shared" si="35"/>
        <v>0</v>
      </c>
      <c r="AQ44" s="84">
        <f t="shared" si="36"/>
        <v>0</v>
      </c>
      <c r="AR44" s="84">
        <f t="shared" si="37"/>
        <v>0</v>
      </c>
      <c r="AS44" s="84">
        <f t="shared" si="38"/>
        <v>0</v>
      </c>
      <c r="AT44" s="84">
        <f t="shared" si="39"/>
        <v>0</v>
      </c>
      <c r="AU44" s="84">
        <f t="shared" si="40"/>
        <v>0</v>
      </c>
      <c r="AV44" s="84">
        <f t="shared" si="41"/>
        <v>0</v>
      </c>
      <c r="AW44" s="84">
        <f t="shared" si="42"/>
        <v>0</v>
      </c>
      <c r="AX44" s="84">
        <f t="shared" si="43"/>
        <v>0</v>
      </c>
      <c r="AY44" s="84">
        <f t="shared" si="44"/>
        <v>0</v>
      </c>
      <c r="AZ44" s="84">
        <f t="shared" si="45"/>
        <v>0</v>
      </c>
      <c r="BA44" s="84">
        <f t="shared" si="46"/>
        <v>0</v>
      </c>
      <c r="BB44" s="84">
        <f t="shared" si="47"/>
        <v>0</v>
      </c>
      <c r="BC44" s="84">
        <f t="shared" si="48"/>
        <v>0</v>
      </c>
      <c r="BD44" s="84">
        <f t="shared" si="49"/>
        <v>0</v>
      </c>
      <c r="BE44" s="84">
        <f t="shared" si="50"/>
        <v>0</v>
      </c>
      <c r="BF44" s="84">
        <f t="shared" si="51"/>
        <v>0</v>
      </c>
      <c r="BG44" s="84">
        <f t="shared" si="52"/>
        <v>0</v>
      </c>
      <c r="BH44" s="84">
        <f t="shared" si="53"/>
        <v>0</v>
      </c>
      <c r="BI44" s="84">
        <f t="shared" si="54"/>
        <v>0</v>
      </c>
      <c r="BJ44" s="84">
        <f t="shared" si="55"/>
        <v>0</v>
      </c>
      <c r="BK44" s="84">
        <f t="shared" si="56"/>
        <v>0</v>
      </c>
      <c r="BL44" s="84">
        <f t="shared" si="57"/>
        <v>0</v>
      </c>
      <c r="BM44" s="84">
        <f t="shared" si="58"/>
        <v>0</v>
      </c>
      <c r="BN44" s="84">
        <f t="shared" si="59"/>
        <v>0</v>
      </c>
      <c r="BO44" s="84">
        <f t="shared" si="60"/>
        <v>0</v>
      </c>
      <c r="BP44" s="84">
        <f t="shared" si="61"/>
        <v>0</v>
      </c>
      <c r="BQ44" s="84">
        <f t="shared" si="62"/>
        <v>0</v>
      </c>
      <c r="BR44" s="84">
        <f t="shared" si="63"/>
        <v>0</v>
      </c>
      <c r="BS44" s="84">
        <f t="shared" si="64"/>
        <v>0</v>
      </c>
      <c r="BT44" s="84">
        <f t="shared" si="65"/>
        <v>0</v>
      </c>
      <c r="BU44" s="84">
        <f t="shared" si="66"/>
        <v>0</v>
      </c>
      <c r="BV44" s="84">
        <f t="shared" si="67"/>
        <v>0</v>
      </c>
      <c r="BW44" s="84">
        <f t="shared" si="68"/>
        <v>0</v>
      </c>
      <c r="BX44" s="84">
        <f t="shared" si="69"/>
        <v>0</v>
      </c>
      <c r="BY44" s="84">
        <f t="shared" si="70"/>
        <v>0</v>
      </c>
      <c r="BZ44" s="84">
        <f t="shared" si="71"/>
        <v>0</v>
      </c>
      <c r="CA44" s="84">
        <f t="shared" si="72"/>
        <v>0</v>
      </c>
      <c r="CB44" s="84">
        <f t="shared" si="73"/>
        <v>0</v>
      </c>
      <c r="CC44" s="84">
        <f t="shared" si="74"/>
        <v>0</v>
      </c>
      <c r="CD44" s="84">
        <f t="shared" si="75"/>
        <v>0</v>
      </c>
      <c r="CE44" s="84">
        <f t="shared" si="76"/>
        <v>0</v>
      </c>
      <c r="CF44" s="84">
        <f t="shared" si="77"/>
        <v>0</v>
      </c>
      <c r="CG44" s="84">
        <f t="shared" si="78"/>
        <v>0</v>
      </c>
      <c r="CH44" s="84">
        <f t="shared" si="79"/>
        <v>0</v>
      </c>
      <c r="CI44" s="84">
        <f t="shared" si="80"/>
        <v>0</v>
      </c>
      <c r="CJ44" s="84">
        <f t="shared" si="81"/>
        <v>0</v>
      </c>
      <c r="CK44" s="84">
        <f t="shared" si="82"/>
        <v>0</v>
      </c>
      <c r="CL44" s="84">
        <f t="shared" si="83"/>
        <v>0</v>
      </c>
      <c r="CM44" s="84">
        <f t="shared" si="84"/>
        <v>0</v>
      </c>
      <c r="CN44" s="84">
        <f t="shared" si="85"/>
        <v>0</v>
      </c>
      <c r="CO44" s="84">
        <f t="shared" si="86"/>
        <v>0</v>
      </c>
      <c r="CP44" s="84">
        <f t="shared" si="87"/>
        <v>0</v>
      </c>
      <c r="CQ44" s="84">
        <f t="shared" si="88"/>
        <v>0</v>
      </c>
      <c r="CR44" s="84">
        <f t="shared" si="89"/>
        <v>0</v>
      </c>
      <c r="CS44" s="84">
        <f t="shared" si="90"/>
        <v>0</v>
      </c>
      <c r="CT44" s="84">
        <f t="shared" si="91"/>
        <v>0</v>
      </c>
      <c r="CU44" s="84">
        <f t="shared" si="92"/>
        <v>0</v>
      </c>
      <c r="CV44" s="84">
        <f t="shared" si="93"/>
        <v>0</v>
      </c>
      <c r="CW44" s="84">
        <f t="shared" si="94"/>
        <v>0</v>
      </c>
      <c r="CX44" s="84">
        <f t="shared" si="95"/>
        <v>0</v>
      </c>
    </row>
    <row r="45" spans="1:102" ht="14.25">
      <c r="A45" s="78">
        <f t="shared" si="97"/>
        <v>35</v>
      </c>
      <c r="B45" s="79"/>
      <c r="C45" s="80"/>
      <c r="D45" s="81"/>
      <c r="E45" s="82"/>
      <c r="F45" s="83"/>
      <c r="G45" s="84">
        <f t="shared" si="0"/>
        <v>0</v>
      </c>
      <c r="H45" s="84">
        <f t="shared" si="1"/>
        <v>0</v>
      </c>
      <c r="I45" s="84">
        <f t="shared" si="2"/>
        <v>0</v>
      </c>
      <c r="J45" s="84">
        <f t="shared" si="3"/>
        <v>0</v>
      </c>
      <c r="K45" s="84">
        <f t="shared" si="4"/>
        <v>0</v>
      </c>
      <c r="L45" s="84">
        <f t="shared" si="5"/>
        <v>0</v>
      </c>
      <c r="M45" s="84">
        <f t="shared" si="6"/>
        <v>0</v>
      </c>
      <c r="N45" s="84">
        <f t="shared" si="7"/>
        <v>0</v>
      </c>
      <c r="O45" s="84">
        <f t="shared" si="8"/>
        <v>0</v>
      </c>
      <c r="P45" s="84">
        <f t="shared" si="9"/>
        <v>0</v>
      </c>
      <c r="Q45" s="84">
        <f t="shared" si="10"/>
        <v>0</v>
      </c>
      <c r="R45" s="84">
        <f t="shared" si="11"/>
        <v>0</v>
      </c>
      <c r="S45" s="84">
        <f t="shared" si="12"/>
        <v>0</v>
      </c>
      <c r="T45" s="84">
        <f t="shared" si="13"/>
        <v>0</v>
      </c>
      <c r="U45" s="84">
        <f t="shared" si="14"/>
        <v>0</v>
      </c>
      <c r="V45" s="84">
        <f t="shared" si="15"/>
        <v>0</v>
      </c>
      <c r="W45" s="84">
        <f t="shared" si="16"/>
        <v>0</v>
      </c>
      <c r="X45" s="84">
        <f t="shared" si="17"/>
        <v>0</v>
      </c>
      <c r="Y45" s="84">
        <f t="shared" si="18"/>
        <v>0</v>
      </c>
      <c r="Z45" s="84">
        <f t="shared" si="19"/>
        <v>0</v>
      </c>
      <c r="AA45" s="84">
        <f t="shared" si="20"/>
        <v>0</v>
      </c>
      <c r="AB45" s="84">
        <f t="shared" si="21"/>
        <v>0</v>
      </c>
      <c r="AC45" s="84">
        <f t="shared" si="22"/>
        <v>0</v>
      </c>
      <c r="AD45" s="84">
        <f t="shared" si="23"/>
        <v>0</v>
      </c>
      <c r="AE45" s="84">
        <f t="shared" si="24"/>
        <v>0</v>
      </c>
      <c r="AF45" s="84">
        <f t="shared" si="25"/>
        <v>0</v>
      </c>
      <c r="AG45" s="84">
        <f t="shared" si="26"/>
        <v>0</v>
      </c>
      <c r="AH45" s="84">
        <f t="shared" si="27"/>
        <v>0</v>
      </c>
      <c r="AI45" s="84">
        <f t="shared" si="28"/>
        <v>0</v>
      </c>
      <c r="AJ45" s="84">
        <f t="shared" si="29"/>
        <v>0</v>
      </c>
      <c r="AK45" s="84">
        <f t="shared" si="30"/>
        <v>0</v>
      </c>
      <c r="AL45" s="84">
        <f t="shared" si="31"/>
        <v>0</v>
      </c>
      <c r="AM45" s="84">
        <f t="shared" si="32"/>
        <v>0</v>
      </c>
      <c r="AN45" s="84">
        <f t="shared" si="33"/>
        <v>0</v>
      </c>
      <c r="AO45" s="84">
        <f t="shared" si="34"/>
        <v>0</v>
      </c>
      <c r="AP45" s="84">
        <f t="shared" si="35"/>
        <v>0</v>
      </c>
      <c r="AQ45" s="84">
        <f t="shared" si="36"/>
        <v>0</v>
      </c>
      <c r="AR45" s="84">
        <f t="shared" si="37"/>
        <v>0</v>
      </c>
      <c r="AS45" s="84">
        <f t="shared" si="38"/>
        <v>0</v>
      </c>
      <c r="AT45" s="84">
        <f t="shared" si="39"/>
        <v>0</v>
      </c>
      <c r="AU45" s="84">
        <f t="shared" si="40"/>
        <v>0</v>
      </c>
      <c r="AV45" s="84">
        <f t="shared" si="41"/>
        <v>0</v>
      </c>
      <c r="AW45" s="84">
        <f t="shared" si="42"/>
        <v>0</v>
      </c>
      <c r="AX45" s="84">
        <f t="shared" si="43"/>
        <v>0</v>
      </c>
      <c r="AY45" s="84">
        <f t="shared" si="44"/>
        <v>0</v>
      </c>
      <c r="AZ45" s="84">
        <f t="shared" si="45"/>
        <v>0</v>
      </c>
      <c r="BA45" s="84">
        <f t="shared" si="46"/>
        <v>0</v>
      </c>
      <c r="BB45" s="84">
        <f t="shared" si="47"/>
        <v>0</v>
      </c>
      <c r="BC45" s="84">
        <f t="shared" si="48"/>
        <v>0</v>
      </c>
      <c r="BD45" s="84">
        <f t="shared" si="49"/>
        <v>0</v>
      </c>
      <c r="BE45" s="84">
        <f t="shared" si="50"/>
        <v>0</v>
      </c>
      <c r="BF45" s="84">
        <f t="shared" si="51"/>
        <v>0</v>
      </c>
      <c r="BG45" s="84">
        <f t="shared" si="52"/>
        <v>0</v>
      </c>
      <c r="BH45" s="84">
        <f t="shared" si="53"/>
        <v>0</v>
      </c>
      <c r="BI45" s="84">
        <f t="shared" si="54"/>
        <v>0</v>
      </c>
      <c r="BJ45" s="84">
        <f t="shared" si="55"/>
        <v>0</v>
      </c>
      <c r="BK45" s="84">
        <f t="shared" si="56"/>
        <v>0</v>
      </c>
      <c r="BL45" s="84">
        <f t="shared" si="57"/>
        <v>0</v>
      </c>
      <c r="BM45" s="84">
        <f t="shared" si="58"/>
        <v>0</v>
      </c>
      <c r="BN45" s="84">
        <f t="shared" si="59"/>
        <v>0</v>
      </c>
      <c r="BO45" s="84">
        <f t="shared" si="60"/>
        <v>0</v>
      </c>
      <c r="BP45" s="84">
        <f t="shared" si="61"/>
        <v>0</v>
      </c>
      <c r="BQ45" s="84">
        <f t="shared" si="62"/>
        <v>0</v>
      </c>
      <c r="BR45" s="84">
        <f t="shared" si="63"/>
        <v>0</v>
      </c>
      <c r="BS45" s="84">
        <f t="shared" si="64"/>
        <v>0</v>
      </c>
      <c r="BT45" s="84">
        <f t="shared" si="65"/>
        <v>0</v>
      </c>
      <c r="BU45" s="84">
        <f t="shared" si="66"/>
        <v>0</v>
      </c>
      <c r="BV45" s="84">
        <f t="shared" si="67"/>
        <v>0</v>
      </c>
      <c r="BW45" s="84">
        <f t="shared" si="68"/>
        <v>0</v>
      </c>
      <c r="BX45" s="84">
        <f t="shared" si="69"/>
        <v>0</v>
      </c>
      <c r="BY45" s="84">
        <f t="shared" si="70"/>
        <v>0</v>
      </c>
      <c r="BZ45" s="84">
        <f t="shared" si="71"/>
        <v>0</v>
      </c>
      <c r="CA45" s="84">
        <f t="shared" si="72"/>
        <v>0</v>
      </c>
      <c r="CB45" s="84">
        <f t="shared" si="73"/>
        <v>0</v>
      </c>
      <c r="CC45" s="84">
        <f t="shared" si="74"/>
        <v>0</v>
      </c>
      <c r="CD45" s="84">
        <f t="shared" si="75"/>
        <v>0</v>
      </c>
      <c r="CE45" s="84">
        <f t="shared" si="76"/>
        <v>0</v>
      </c>
      <c r="CF45" s="84">
        <f t="shared" si="77"/>
        <v>0</v>
      </c>
      <c r="CG45" s="84">
        <f t="shared" si="78"/>
        <v>0</v>
      </c>
      <c r="CH45" s="84">
        <f t="shared" si="79"/>
        <v>0</v>
      </c>
      <c r="CI45" s="84">
        <f t="shared" si="80"/>
        <v>0</v>
      </c>
      <c r="CJ45" s="84">
        <f t="shared" si="81"/>
        <v>0</v>
      </c>
      <c r="CK45" s="84">
        <f t="shared" si="82"/>
        <v>0</v>
      </c>
      <c r="CL45" s="84">
        <f t="shared" si="83"/>
        <v>0</v>
      </c>
      <c r="CM45" s="84">
        <f t="shared" si="84"/>
        <v>0</v>
      </c>
      <c r="CN45" s="84">
        <f t="shared" si="85"/>
        <v>0</v>
      </c>
      <c r="CO45" s="84">
        <f t="shared" si="86"/>
        <v>0</v>
      </c>
      <c r="CP45" s="84">
        <f t="shared" si="87"/>
        <v>0</v>
      </c>
      <c r="CQ45" s="84">
        <f t="shared" si="88"/>
        <v>0</v>
      </c>
      <c r="CR45" s="84">
        <f t="shared" si="89"/>
        <v>0</v>
      </c>
      <c r="CS45" s="84">
        <f t="shared" si="90"/>
        <v>0</v>
      </c>
      <c r="CT45" s="84">
        <f t="shared" si="91"/>
        <v>0</v>
      </c>
      <c r="CU45" s="84">
        <f t="shared" si="92"/>
        <v>0</v>
      </c>
      <c r="CV45" s="84">
        <f t="shared" si="93"/>
        <v>0</v>
      </c>
      <c r="CW45" s="84">
        <f t="shared" si="94"/>
        <v>0</v>
      </c>
      <c r="CX45" s="84">
        <f t="shared" si="95"/>
        <v>0</v>
      </c>
    </row>
    <row r="46" spans="1:102" ht="14.25">
      <c r="A46" s="78">
        <f t="shared" si="97"/>
        <v>36</v>
      </c>
      <c r="B46" s="79"/>
      <c r="C46" s="80"/>
      <c r="D46" s="81"/>
      <c r="E46" s="82"/>
      <c r="F46" s="83"/>
      <c r="G46" s="84">
        <f t="shared" si="0"/>
        <v>0</v>
      </c>
      <c r="H46" s="84">
        <f t="shared" si="1"/>
        <v>0</v>
      </c>
      <c r="I46" s="84">
        <f t="shared" si="2"/>
        <v>0</v>
      </c>
      <c r="J46" s="84">
        <f t="shared" si="3"/>
        <v>0</v>
      </c>
      <c r="K46" s="84">
        <f t="shared" si="4"/>
        <v>0</v>
      </c>
      <c r="L46" s="84">
        <f t="shared" si="5"/>
        <v>0</v>
      </c>
      <c r="M46" s="84">
        <f t="shared" si="6"/>
        <v>0</v>
      </c>
      <c r="N46" s="84">
        <f t="shared" si="7"/>
        <v>0</v>
      </c>
      <c r="O46" s="84">
        <f t="shared" si="8"/>
        <v>0</v>
      </c>
      <c r="P46" s="84">
        <f t="shared" si="9"/>
        <v>0</v>
      </c>
      <c r="Q46" s="84">
        <f t="shared" si="10"/>
        <v>0</v>
      </c>
      <c r="R46" s="84">
        <f t="shared" si="11"/>
        <v>0</v>
      </c>
      <c r="S46" s="84">
        <f t="shared" si="12"/>
        <v>0</v>
      </c>
      <c r="T46" s="84">
        <f t="shared" si="13"/>
        <v>0</v>
      </c>
      <c r="U46" s="84">
        <f t="shared" si="14"/>
        <v>0</v>
      </c>
      <c r="V46" s="84">
        <f t="shared" si="15"/>
        <v>0</v>
      </c>
      <c r="W46" s="84">
        <f t="shared" si="16"/>
        <v>0</v>
      </c>
      <c r="X46" s="84">
        <f t="shared" si="17"/>
        <v>0</v>
      </c>
      <c r="Y46" s="84">
        <f t="shared" si="18"/>
        <v>0</v>
      </c>
      <c r="Z46" s="84">
        <f t="shared" si="19"/>
        <v>0</v>
      </c>
      <c r="AA46" s="84">
        <f t="shared" si="20"/>
        <v>0</v>
      </c>
      <c r="AB46" s="84">
        <f t="shared" si="21"/>
        <v>0</v>
      </c>
      <c r="AC46" s="84">
        <f t="shared" si="22"/>
        <v>0</v>
      </c>
      <c r="AD46" s="84">
        <f t="shared" si="23"/>
        <v>0</v>
      </c>
      <c r="AE46" s="84">
        <f t="shared" si="24"/>
        <v>0</v>
      </c>
      <c r="AF46" s="84">
        <f t="shared" si="25"/>
        <v>0</v>
      </c>
      <c r="AG46" s="84">
        <f t="shared" si="26"/>
        <v>0</v>
      </c>
      <c r="AH46" s="84">
        <f t="shared" si="27"/>
        <v>0</v>
      </c>
      <c r="AI46" s="84">
        <f t="shared" si="28"/>
        <v>0</v>
      </c>
      <c r="AJ46" s="84">
        <f t="shared" si="29"/>
        <v>0</v>
      </c>
      <c r="AK46" s="84">
        <f t="shared" si="30"/>
        <v>0</v>
      </c>
      <c r="AL46" s="84">
        <f t="shared" si="31"/>
        <v>0</v>
      </c>
      <c r="AM46" s="84">
        <f t="shared" si="32"/>
        <v>0</v>
      </c>
      <c r="AN46" s="84">
        <f t="shared" si="33"/>
        <v>0</v>
      </c>
      <c r="AO46" s="84">
        <f t="shared" si="34"/>
        <v>0</v>
      </c>
      <c r="AP46" s="84">
        <f t="shared" si="35"/>
        <v>0</v>
      </c>
      <c r="AQ46" s="84">
        <f t="shared" si="36"/>
        <v>0</v>
      </c>
      <c r="AR46" s="84">
        <f t="shared" si="37"/>
        <v>0</v>
      </c>
      <c r="AS46" s="84">
        <f t="shared" si="38"/>
        <v>0</v>
      </c>
      <c r="AT46" s="84">
        <f t="shared" si="39"/>
        <v>0</v>
      </c>
      <c r="AU46" s="84">
        <f t="shared" si="40"/>
        <v>0</v>
      </c>
      <c r="AV46" s="84">
        <f t="shared" si="41"/>
        <v>0</v>
      </c>
      <c r="AW46" s="84">
        <f t="shared" si="42"/>
        <v>0</v>
      </c>
      <c r="AX46" s="84">
        <f t="shared" si="43"/>
        <v>0</v>
      </c>
      <c r="AY46" s="84">
        <f t="shared" si="44"/>
        <v>0</v>
      </c>
      <c r="AZ46" s="84">
        <f t="shared" si="45"/>
        <v>0</v>
      </c>
      <c r="BA46" s="84">
        <f t="shared" si="46"/>
        <v>0</v>
      </c>
      <c r="BB46" s="84">
        <f t="shared" si="47"/>
        <v>0</v>
      </c>
      <c r="BC46" s="84">
        <f t="shared" si="48"/>
        <v>0</v>
      </c>
      <c r="BD46" s="84">
        <f t="shared" si="49"/>
        <v>0</v>
      </c>
      <c r="BE46" s="84">
        <f t="shared" si="50"/>
        <v>0</v>
      </c>
      <c r="BF46" s="84">
        <f t="shared" si="51"/>
        <v>0</v>
      </c>
      <c r="BG46" s="84">
        <f t="shared" si="52"/>
        <v>0</v>
      </c>
      <c r="BH46" s="84">
        <f t="shared" si="53"/>
        <v>0</v>
      </c>
      <c r="BI46" s="84">
        <f t="shared" si="54"/>
        <v>0</v>
      </c>
      <c r="BJ46" s="84">
        <f t="shared" si="55"/>
        <v>0</v>
      </c>
      <c r="BK46" s="84">
        <f t="shared" si="56"/>
        <v>0</v>
      </c>
      <c r="BL46" s="84">
        <f t="shared" si="57"/>
        <v>0</v>
      </c>
      <c r="BM46" s="84">
        <f t="shared" si="58"/>
        <v>0</v>
      </c>
      <c r="BN46" s="84">
        <f t="shared" si="59"/>
        <v>0</v>
      </c>
      <c r="BO46" s="84">
        <f t="shared" si="60"/>
        <v>0</v>
      </c>
      <c r="BP46" s="84">
        <f t="shared" si="61"/>
        <v>0</v>
      </c>
      <c r="BQ46" s="84">
        <f t="shared" si="62"/>
        <v>0</v>
      </c>
      <c r="BR46" s="84">
        <f t="shared" si="63"/>
        <v>0</v>
      </c>
      <c r="BS46" s="84">
        <f t="shared" si="64"/>
        <v>0</v>
      </c>
      <c r="BT46" s="84">
        <f t="shared" si="65"/>
        <v>0</v>
      </c>
      <c r="BU46" s="84">
        <f t="shared" si="66"/>
        <v>0</v>
      </c>
      <c r="BV46" s="84">
        <f t="shared" si="67"/>
        <v>0</v>
      </c>
      <c r="BW46" s="84">
        <f t="shared" si="68"/>
        <v>0</v>
      </c>
      <c r="BX46" s="84">
        <f t="shared" si="69"/>
        <v>0</v>
      </c>
      <c r="BY46" s="84">
        <f t="shared" si="70"/>
        <v>0</v>
      </c>
      <c r="BZ46" s="84">
        <f t="shared" si="71"/>
        <v>0</v>
      </c>
      <c r="CA46" s="84">
        <f t="shared" si="72"/>
        <v>0</v>
      </c>
      <c r="CB46" s="84">
        <f t="shared" si="73"/>
        <v>0</v>
      </c>
      <c r="CC46" s="84">
        <f t="shared" si="74"/>
        <v>0</v>
      </c>
      <c r="CD46" s="84">
        <f t="shared" si="75"/>
        <v>0</v>
      </c>
      <c r="CE46" s="84">
        <f t="shared" si="76"/>
        <v>0</v>
      </c>
      <c r="CF46" s="84">
        <f t="shared" si="77"/>
        <v>0</v>
      </c>
      <c r="CG46" s="84">
        <f t="shared" si="78"/>
        <v>0</v>
      </c>
      <c r="CH46" s="84">
        <f t="shared" si="79"/>
        <v>0</v>
      </c>
      <c r="CI46" s="84">
        <f t="shared" si="80"/>
        <v>0</v>
      </c>
      <c r="CJ46" s="84">
        <f t="shared" si="81"/>
        <v>0</v>
      </c>
      <c r="CK46" s="84">
        <f t="shared" si="82"/>
        <v>0</v>
      </c>
      <c r="CL46" s="84">
        <f t="shared" si="83"/>
        <v>0</v>
      </c>
      <c r="CM46" s="84">
        <f t="shared" si="84"/>
        <v>0</v>
      </c>
      <c r="CN46" s="84">
        <f t="shared" si="85"/>
        <v>0</v>
      </c>
      <c r="CO46" s="84">
        <f t="shared" si="86"/>
        <v>0</v>
      </c>
      <c r="CP46" s="84">
        <f t="shared" si="87"/>
        <v>0</v>
      </c>
      <c r="CQ46" s="84">
        <f t="shared" si="88"/>
        <v>0</v>
      </c>
      <c r="CR46" s="84">
        <f t="shared" si="89"/>
        <v>0</v>
      </c>
      <c r="CS46" s="84">
        <f t="shared" si="90"/>
        <v>0</v>
      </c>
      <c r="CT46" s="84">
        <f t="shared" si="91"/>
        <v>0</v>
      </c>
      <c r="CU46" s="84">
        <f t="shared" si="92"/>
        <v>0</v>
      </c>
      <c r="CV46" s="84">
        <f t="shared" si="93"/>
        <v>0</v>
      </c>
      <c r="CW46" s="84">
        <f t="shared" si="94"/>
        <v>0</v>
      </c>
      <c r="CX46" s="84">
        <f t="shared" si="95"/>
        <v>0</v>
      </c>
    </row>
    <row r="47" spans="1:102" ht="14.25">
      <c r="A47" s="78">
        <f t="shared" si="97"/>
        <v>37</v>
      </c>
      <c r="B47" s="79"/>
      <c r="C47" s="80"/>
      <c r="D47" s="81"/>
      <c r="E47" s="82"/>
      <c r="F47" s="83"/>
      <c r="G47" s="84">
        <f t="shared" si="0"/>
        <v>0</v>
      </c>
      <c r="H47" s="84">
        <f t="shared" si="1"/>
        <v>0</v>
      </c>
      <c r="I47" s="84">
        <f t="shared" si="2"/>
        <v>0</v>
      </c>
      <c r="J47" s="84">
        <f t="shared" si="3"/>
        <v>0</v>
      </c>
      <c r="K47" s="84">
        <f t="shared" si="4"/>
        <v>0</v>
      </c>
      <c r="L47" s="84">
        <f t="shared" si="5"/>
        <v>0</v>
      </c>
      <c r="M47" s="84">
        <f t="shared" si="6"/>
        <v>0</v>
      </c>
      <c r="N47" s="84">
        <f t="shared" si="7"/>
        <v>0</v>
      </c>
      <c r="O47" s="84">
        <f t="shared" si="8"/>
        <v>0</v>
      </c>
      <c r="P47" s="84">
        <f t="shared" si="9"/>
        <v>0</v>
      </c>
      <c r="Q47" s="84">
        <f t="shared" si="10"/>
        <v>0</v>
      </c>
      <c r="R47" s="84">
        <f t="shared" si="11"/>
        <v>0</v>
      </c>
      <c r="S47" s="84">
        <f t="shared" si="12"/>
        <v>0</v>
      </c>
      <c r="T47" s="84">
        <f t="shared" si="13"/>
        <v>0</v>
      </c>
      <c r="U47" s="84">
        <f t="shared" si="14"/>
        <v>0</v>
      </c>
      <c r="V47" s="84">
        <f t="shared" si="15"/>
        <v>0</v>
      </c>
      <c r="W47" s="84">
        <f t="shared" si="16"/>
        <v>0</v>
      </c>
      <c r="X47" s="84">
        <f t="shared" si="17"/>
        <v>0</v>
      </c>
      <c r="Y47" s="84">
        <f t="shared" si="18"/>
        <v>0</v>
      </c>
      <c r="Z47" s="84">
        <f t="shared" si="19"/>
        <v>0</v>
      </c>
      <c r="AA47" s="84">
        <f t="shared" si="20"/>
        <v>0</v>
      </c>
      <c r="AB47" s="84">
        <f t="shared" si="21"/>
        <v>0</v>
      </c>
      <c r="AC47" s="84">
        <f t="shared" si="22"/>
        <v>0</v>
      </c>
      <c r="AD47" s="84">
        <f t="shared" si="23"/>
        <v>0</v>
      </c>
      <c r="AE47" s="84">
        <f t="shared" si="24"/>
        <v>0</v>
      </c>
      <c r="AF47" s="84">
        <f t="shared" si="25"/>
        <v>0</v>
      </c>
      <c r="AG47" s="84">
        <f t="shared" si="26"/>
        <v>0</v>
      </c>
      <c r="AH47" s="84">
        <f t="shared" si="27"/>
        <v>0</v>
      </c>
      <c r="AI47" s="84">
        <f t="shared" si="28"/>
        <v>0</v>
      </c>
      <c r="AJ47" s="84">
        <f t="shared" si="29"/>
        <v>0</v>
      </c>
      <c r="AK47" s="84">
        <f t="shared" si="30"/>
        <v>0</v>
      </c>
      <c r="AL47" s="84">
        <f t="shared" si="31"/>
        <v>0</v>
      </c>
      <c r="AM47" s="84">
        <f t="shared" si="32"/>
        <v>0</v>
      </c>
      <c r="AN47" s="84">
        <f t="shared" si="33"/>
        <v>0</v>
      </c>
      <c r="AO47" s="84">
        <f t="shared" si="34"/>
        <v>0</v>
      </c>
      <c r="AP47" s="84">
        <f t="shared" si="35"/>
        <v>0</v>
      </c>
      <c r="AQ47" s="84">
        <f t="shared" si="36"/>
        <v>0</v>
      </c>
      <c r="AR47" s="84">
        <f t="shared" si="37"/>
        <v>0</v>
      </c>
      <c r="AS47" s="84">
        <f t="shared" si="38"/>
        <v>0</v>
      </c>
      <c r="AT47" s="84">
        <f t="shared" si="39"/>
        <v>0</v>
      </c>
      <c r="AU47" s="84">
        <f t="shared" si="40"/>
        <v>0</v>
      </c>
      <c r="AV47" s="84">
        <f t="shared" si="41"/>
        <v>0</v>
      </c>
      <c r="AW47" s="84">
        <f t="shared" si="42"/>
        <v>0</v>
      </c>
      <c r="AX47" s="84">
        <f t="shared" si="43"/>
        <v>0</v>
      </c>
      <c r="AY47" s="84">
        <f t="shared" si="44"/>
        <v>0</v>
      </c>
      <c r="AZ47" s="84">
        <f t="shared" si="45"/>
        <v>0</v>
      </c>
      <c r="BA47" s="84">
        <f t="shared" si="46"/>
        <v>0</v>
      </c>
      <c r="BB47" s="84">
        <f t="shared" si="47"/>
        <v>0</v>
      </c>
      <c r="BC47" s="84">
        <f t="shared" si="48"/>
        <v>0</v>
      </c>
      <c r="BD47" s="84">
        <f t="shared" si="49"/>
        <v>0</v>
      </c>
      <c r="BE47" s="84">
        <f t="shared" si="50"/>
        <v>0</v>
      </c>
      <c r="BF47" s="84">
        <f t="shared" si="51"/>
        <v>0</v>
      </c>
      <c r="BG47" s="84">
        <f t="shared" si="52"/>
        <v>0</v>
      </c>
      <c r="BH47" s="84">
        <f t="shared" si="53"/>
        <v>0</v>
      </c>
      <c r="BI47" s="84">
        <f t="shared" si="54"/>
        <v>0</v>
      </c>
      <c r="BJ47" s="84">
        <f t="shared" si="55"/>
        <v>0</v>
      </c>
      <c r="BK47" s="84">
        <f t="shared" si="56"/>
        <v>0</v>
      </c>
      <c r="BL47" s="84">
        <f t="shared" si="57"/>
        <v>0</v>
      </c>
      <c r="BM47" s="84">
        <f t="shared" si="58"/>
        <v>0</v>
      </c>
      <c r="BN47" s="84">
        <f t="shared" si="59"/>
        <v>0</v>
      </c>
      <c r="BO47" s="84">
        <f t="shared" si="60"/>
        <v>0</v>
      </c>
      <c r="BP47" s="84">
        <f t="shared" si="61"/>
        <v>0</v>
      </c>
      <c r="BQ47" s="84">
        <f t="shared" si="62"/>
        <v>0</v>
      </c>
      <c r="BR47" s="84">
        <f t="shared" si="63"/>
        <v>0</v>
      </c>
      <c r="BS47" s="84">
        <f t="shared" si="64"/>
        <v>0</v>
      </c>
      <c r="BT47" s="84">
        <f t="shared" si="65"/>
        <v>0</v>
      </c>
      <c r="BU47" s="84">
        <f t="shared" si="66"/>
        <v>0</v>
      </c>
      <c r="BV47" s="84">
        <f t="shared" si="67"/>
        <v>0</v>
      </c>
      <c r="BW47" s="84">
        <f t="shared" si="68"/>
        <v>0</v>
      </c>
      <c r="BX47" s="84">
        <f t="shared" si="69"/>
        <v>0</v>
      </c>
      <c r="BY47" s="84">
        <f t="shared" si="70"/>
        <v>0</v>
      </c>
      <c r="BZ47" s="84">
        <f t="shared" si="71"/>
        <v>0</v>
      </c>
      <c r="CA47" s="84">
        <f t="shared" si="72"/>
        <v>0</v>
      </c>
      <c r="CB47" s="84">
        <f t="shared" si="73"/>
        <v>0</v>
      </c>
      <c r="CC47" s="84">
        <f t="shared" si="74"/>
        <v>0</v>
      </c>
      <c r="CD47" s="84">
        <f t="shared" si="75"/>
        <v>0</v>
      </c>
      <c r="CE47" s="84">
        <f t="shared" si="76"/>
        <v>0</v>
      </c>
      <c r="CF47" s="84">
        <f t="shared" si="77"/>
        <v>0</v>
      </c>
      <c r="CG47" s="84">
        <f t="shared" si="78"/>
        <v>0</v>
      </c>
      <c r="CH47" s="84">
        <f t="shared" si="79"/>
        <v>0</v>
      </c>
      <c r="CI47" s="84">
        <f t="shared" si="80"/>
        <v>0</v>
      </c>
      <c r="CJ47" s="84">
        <f t="shared" si="81"/>
        <v>0</v>
      </c>
      <c r="CK47" s="84">
        <f t="shared" si="82"/>
        <v>0</v>
      </c>
      <c r="CL47" s="84">
        <f t="shared" si="83"/>
        <v>0</v>
      </c>
      <c r="CM47" s="84">
        <f t="shared" si="84"/>
        <v>0</v>
      </c>
      <c r="CN47" s="84">
        <f t="shared" si="85"/>
        <v>0</v>
      </c>
      <c r="CO47" s="84">
        <f t="shared" si="86"/>
        <v>0</v>
      </c>
      <c r="CP47" s="84">
        <f t="shared" si="87"/>
        <v>0</v>
      </c>
      <c r="CQ47" s="84">
        <f t="shared" si="88"/>
        <v>0</v>
      </c>
      <c r="CR47" s="84">
        <f t="shared" si="89"/>
        <v>0</v>
      </c>
      <c r="CS47" s="84">
        <f t="shared" si="90"/>
        <v>0</v>
      </c>
      <c r="CT47" s="84">
        <f t="shared" si="91"/>
        <v>0</v>
      </c>
      <c r="CU47" s="84">
        <f t="shared" si="92"/>
        <v>0</v>
      </c>
      <c r="CV47" s="84">
        <f t="shared" si="93"/>
        <v>0</v>
      </c>
      <c r="CW47" s="84">
        <f t="shared" si="94"/>
        <v>0</v>
      </c>
      <c r="CX47" s="84">
        <f t="shared" si="95"/>
        <v>0</v>
      </c>
    </row>
    <row r="48" spans="1:102" ht="14.25">
      <c r="A48" s="78">
        <f t="shared" si="97"/>
        <v>38</v>
      </c>
      <c r="B48" s="79"/>
      <c r="C48" s="80"/>
      <c r="D48" s="81"/>
      <c r="E48" s="82"/>
      <c r="F48" s="83"/>
      <c r="G48" s="84">
        <f t="shared" si="0"/>
        <v>0</v>
      </c>
      <c r="H48" s="84">
        <f t="shared" si="1"/>
        <v>0</v>
      </c>
      <c r="I48" s="84">
        <f t="shared" si="2"/>
        <v>0</v>
      </c>
      <c r="J48" s="84">
        <f t="shared" si="3"/>
        <v>0</v>
      </c>
      <c r="K48" s="84">
        <f t="shared" si="4"/>
        <v>0</v>
      </c>
      <c r="L48" s="84">
        <f t="shared" si="5"/>
        <v>0</v>
      </c>
      <c r="M48" s="84">
        <f t="shared" si="6"/>
        <v>0</v>
      </c>
      <c r="N48" s="84">
        <f t="shared" si="7"/>
        <v>0</v>
      </c>
      <c r="O48" s="84">
        <f t="shared" si="8"/>
        <v>0</v>
      </c>
      <c r="P48" s="84">
        <f t="shared" si="9"/>
        <v>0</v>
      </c>
      <c r="Q48" s="84">
        <f t="shared" si="10"/>
        <v>0</v>
      </c>
      <c r="R48" s="84">
        <f t="shared" si="11"/>
        <v>0</v>
      </c>
      <c r="S48" s="84">
        <f t="shared" si="12"/>
        <v>0</v>
      </c>
      <c r="T48" s="84">
        <f t="shared" si="13"/>
        <v>0</v>
      </c>
      <c r="U48" s="84">
        <f t="shared" si="14"/>
        <v>0</v>
      </c>
      <c r="V48" s="84">
        <f t="shared" si="15"/>
        <v>0</v>
      </c>
      <c r="W48" s="84">
        <f t="shared" si="16"/>
        <v>0</v>
      </c>
      <c r="X48" s="84">
        <f t="shared" si="17"/>
        <v>0</v>
      </c>
      <c r="Y48" s="84">
        <f t="shared" si="18"/>
        <v>0</v>
      </c>
      <c r="Z48" s="84">
        <f t="shared" si="19"/>
        <v>0</v>
      </c>
      <c r="AA48" s="84">
        <f t="shared" si="20"/>
        <v>0</v>
      </c>
      <c r="AB48" s="84">
        <f t="shared" si="21"/>
        <v>0</v>
      </c>
      <c r="AC48" s="84">
        <f t="shared" si="22"/>
        <v>0</v>
      </c>
      <c r="AD48" s="84">
        <f t="shared" si="23"/>
        <v>0</v>
      </c>
      <c r="AE48" s="84">
        <f t="shared" si="24"/>
        <v>0</v>
      </c>
      <c r="AF48" s="84">
        <f t="shared" si="25"/>
        <v>0</v>
      </c>
      <c r="AG48" s="84">
        <f t="shared" si="26"/>
        <v>0</v>
      </c>
      <c r="AH48" s="84">
        <f t="shared" si="27"/>
        <v>0</v>
      </c>
      <c r="AI48" s="84">
        <f t="shared" si="28"/>
        <v>0</v>
      </c>
      <c r="AJ48" s="84">
        <f t="shared" si="29"/>
        <v>0</v>
      </c>
      <c r="AK48" s="84">
        <f t="shared" si="30"/>
        <v>0</v>
      </c>
      <c r="AL48" s="84">
        <f t="shared" si="31"/>
        <v>0</v>
      </c>
      <c r="AM48" s="84">
        <f t="shared" si="32"/>
        <v>0</v>
      </c>
      <c r="AN48" s="84">
        <f t="shared" si="33"/>
        <v>0</v>
      </c>
      <c r="AO48" s="84">
        <f t="shared" si="34"/>
        <v>0</v>
      </c>
      <c r="AP48" s="84">
        <f t="shared" si="35"/>
        <v>0</v>
      </c>
      <c r="AQ48" s="84">
        <f t="shared" si="36"/>
        <v>0</v>
      </c>
      <c r="AR48" s="84">
        <f t="shared" si="37"/>
        <v>0</v>
      </c>
      <c r="AS48" s="84">
        <f t="shared" si="38"/>
        <v>0</v>
      </c>
      <c r="AT48" s="84">
        <f t="shared" si="39"/>
        <v>0</v>
      </c>
      <c r="AU48" s="84">
        <f t="shared" si="40"/>
        <v>0</v>
      </c>
      <c r="AV48" s="84">
        <f t="shared" si="41"/>
        <v>0</v>
      </c>
      <c r="AW48" s="84">
        <f t="shared" si="42"/>
        <v>0</v>
      </c>
      <c r="AX48" s="84">
        <f t="shared" si="43"/>
        <v>0</v>
      </c>
      <c r="AY48" s="84">
        <f t="shared" si="44"/>
        <v>0</v>
      </c>
      <c r="AZ48" s="84">
        <f t="shared" si="45"/>
        <v>0</v>
      </c>
      <c r="BA48" s="84">
        <f t="shared" si="46"/>
        <v>0</v>
      </c>
      <c r="BB48" s="84">
        <f t="shared" si="47"/>
        <v>0</v>
      </c>
      <c r="BC48" s="84">
        <f t="shared" si="48"/>
        <v>0</v>
      </c>
      <c r="BD48" s="84">
        <f t="shared" si="49"/>
        <v>0</v>
      </c>
      <c r="BE48" s="84">
        <f t="shared" si="50"/>
        <v>0</v>
      </c>
      <c r="BF48" s="84">
        <f t="shared" si="51"/>
        <v>0</v>
      </c>
      <c r="BG48" s="84">
        <f t="shared" si="52"/>
        <v>0</v>
      </c>
      <c r="BH48" s="84">
        <f t="shared" si="53"/>
        <v>0</v>
      </c>
      <c r="BI48" s="84">
        <f t="shared" si="54"/>
        <v>0</v>
      </c>
      <c r="BJ48" s="84">
        <f t="shared" si="55"/>
        <v>0</v>
      </c>
      <c r="BK48" s="84">
        <f t="shared" si="56"/>
        <v>0</v>
      </c>
      <c r="BL48" s="84">
        <f t="shared" si="57"/>
        <v>0</v>
      </c>
      <c r="BM48" s="84">
        <f t="shared" si="58"/>
        <v>0</v>
      </c>
      <c r="BN48" s="84">
        <f t="shared" si="59"/>
        <v>0</v>
      </c>
      <c r="BO48" s="84">
        <f t="shared" si="60"/>
        <v>0</v>
      </c>
      <c r="BP48" s="84">
        <f t="shared" si="61"/>
        <v>0</v>
      </c>
      <c r="BQ48" s="84">
        <f t="shared" si="62"/>
        <v>0</v>
      </c>
      <c r="BR48" s="84">
        <f t="shared" si="63"/>
        <v>0</v>
      </c>
      <c r="BS48" s="84">
        <f t="shared" si="64"/>
        <v>0</v>
      </c>
      <c r="BT48" s="84">
        <f t="shared" si="65"/>
        <v>0</v>
      </c>
      <c r="BU48" s="84">
        <f t="shared" si="66"/>
        <v>0</v>
      </c>
      <c r="BV48" s="84">
        <f t="shared" si="67"/>
        <v>0</v>
      </c>
      <c r="BW48" s="84">
        <f t="shared" si="68"/>
        <v>0</v>
      </c>
      <c r="BX48" s="84">
        <f t="shared" si="69"/>
        <v>0</v>
      </c>
      <c r="BY48" s="84">
        <f t="shared" si="70"/>
        <v>0</v>
      </c>
      <c r="BZ48" s="84">
        <f t="shared" si="71"/>
        <v>0</v>
      </c>
      <c r="CA48" s="84">
        <f t="shared" si="72"/>
        <v>0</v>
      </c>
      <c r="CB48" s="84">
        <f t="shared" si="73"/>
        <v>0</v>
      </c>
      <c r="CC48" s="84">
        <f t="shared" si="74"/>
        <v>0</v>
      </c>
      <c r="CD48" s="84">
        <f t="shared" si="75"/>
        <v>0</v>
      </c>
      <c r="CE48" s="84">
        <f t="shared" si="76"/>
        <v>0</v>
      </c>
      <c r="CF48" s="84">
        <f t="shared" si="77"/>
        <v>0</v>
      </c>
      <c r="CG48" s="84">
        <f t="shared" si="78"/>
        <v>0</v>
      </c>
      <c r="CH48" s="84">
        <f t="shared" si="79"/>
        <v>0</v>
      </c>
      <c r="CI48" s="84">
        <f t="shared" si="80"/>
        <v>0</v>
      </c>
      <c r="CJ48" s="84">
        <f t="shared" si="81"/>
        <v>0</v>
      </c>
      <c r="CK48" s="84">
        <f t="shared" si="82"/>
        <v>0</v>
      </c>
      <c r="CL48" s="84">
        <f t="shared" si="83"/>
        <v>0</v>
      </c>
      <c r="CM48" s="84">
        <f t="shared" si="84"/>
        <v>0</v>
      </c>
      <c r="CN48" s="84">
        <f t="shared" si="85"/>
        <v>0</v>
      </c>
      <c r="CO48" s="84">
        <f t="shared" si="86"/>
        <v>0</v>
      </c>
      <c r="CP48" s="84">
        <f t="shared" si="87"/>
        <v>0</v>
      </c>
      <c r="CQ48" s="84">
        <f t="shared" si="88"/>
        <v>0</v>
      </c>
      <c r="CR48" s="84">
        <f t="shared" si="89"/>
        <v>0</v>
      </c>
      <c r="CS48" s="84">
        <f t="shared" si="90"/>
        <v>0</v>
      </c>
      <c r="CT48" s="84">
        <f t="shared" si="91"/>
        <v>0</v>
      </c>
      <c r="CU48" s="84">
        <f t="shared" si="92"/>
        <v>0</v>
      </c>
      <c r="CV48" s="84">
        <f t="shared" si="93"/>
        <v>0</v>
      </c>
      <c r="CW48" s="84">
        <f t="shared" si="94"/>
        <v>0</v>
      </c>
      <c r="CX48" s="84">
        <f t="shared" si="95"/>
        <v>0</v>
      </c>
    </row>
    <row r="49" spans="1:102" ht="14.25">
      <c r="A49" s="78">
        <f t="shared" si="97"/>
        <v>39</v>
      </c>
      <c r="B49" s="79"/>
      <c r="C49" s="80"/>
      <c r="D49" s="81"/>
      <c r="E49" s="82"/>
      <c r="F49" s="83"/>
      <c r="G49" s="84">
        <f t="shared" si="0"/>
        <v>0</v>
      </c>
      <c r="H49" s="84">
        <f t="shared" si="1"/>
        <v>0</v>
      </c>
      <c r="I49" s="84">
        <f t="shared" si="2"/>
        <v>0</v>
      </c>
      <c r="J49" s="84">
        <f t="shared" si="3"/>
        <v>0</v>
      </c>
      <c r="K49" s="84">
        <f t="shared" si="4"/>
        <v>0</v>
      </c>
      <c r="L49" s="84">
        <f t="shared" si="5"/>
        <v>0</v>
      </c>
      <c r="M49" s="84">
        <f t="shared" si="6"/>
        <v>0</v>
      </c>
      <c r="N49" s="84">
        <f t="shared" si="7"/>
        <v>0</v>
      </c>
      <c r="O49" s="84">
        <f t="shared" si="8"/>
        <v>0</v>
      </c>
      <c r="P49" s="84">
        <f t="shared" si="9"/>
        <v>0</v>
      </c>
      <c r="Q49" s="84">
        <f t="shared" si="10"/>
        <v>0</v>
      </c>
      <c r="R49" s="84">
        <f t="shared" si="11"/>
        <v>0</v>
      </c>
      <c r="S49" s="84">
        <f t="shared" si="12"/>
        <v>0</v>
      </c>
      <c r="T49" s="84">
        <f t="shared" si="13"/>
        <v>0</v>
      </c>
      <c r="U49" s="84">
        <f t="shared" si="14"/>
        <v>0</v>
      </c>
      <c r="V49" s="84">
        <f t="shared" si="15"/>
        <v>0</v>
      </c>
      <c r="W49" s="84">
        <f t="shared" si="16"/>
        <v>0</v>
      </c>
      <c r="X49" s="84">
        <f t="shared" si="17"/>
        <v>0</v>
      </c>
      <c r="Y49" s="84">
        <f t="shared" si="18"/>
        <v>0</v>
      </c>
      <c r="Z49" s="84">
        <f t="shared" si="19"/>
        <v>0</v>
      </c>
      <c r="AA49" s="84">
        <f t="shared" si="20"/>
        <v>0</v>
      </c>
      <c r="AB49" s="84">
        <f t="shared" si="21"/>
        <v>0</v>
      </c>
      <c r="AC49" s="84">
        <f t="shared" si="22"/>
        <v>0</v>
      </c>
      <c r="AD49" s="84">
        <f t="shared" si="23"/>
        <v>0</v>
      </c>
      <c r="AE49" s="84">
        <f t="shared" si="24"/>
        <v>0</v>
      </c>
      <c r="AF49" s="84">
        <f t="shared" si="25"/>
        <v>0</v>
      </c>
      <c r="AG49" s="84">
        <f t="shared" si="26"/>
        <v>0</v>
      </c>
      <c r="AH49" s="84">
        <f t="shared" si="27"/>
        <v>0</v>
      </c>
      <c r="AI49" s="84">
        <f t="shared" si="28"/>
        <v>0</v>
      </c>
      <c r="AJ49" s="84">
        <f t="shared" si="29"/>
        <v>0</v>
      </c>
      <c r="AK49" s="84">
        <f t="shared" si="30"/>
        <v>0</v>
      </c>
      <c r="AL49" s="84">
        <f t="shared" si="31"/>
        <v>0</v>
      </c>
      <c r="AM49" s="84">
        <f t="shared" si="32"/>
        <v>0</v>
      </c>
      <c r="AN49" s="84">
        <f t="shared" si="33"/>
        <v>0</v>
      </c>
      <c r="AO49" s="84">
        <f t="shared" si="34"/>
        <v>0</v>
      </c>
      <c r="AP49" s="84">
        <f t="shared" si="35"/>
        <v>0</v>
      </c>
      <c r="AQ49" s="84">
        <f t="shared" si="36"/>
        <v>0</v>
      </c>
      <c r="AR49" s="84">
        <f t="shared" si="37"/>
        <v>0</v>
      </c>
      <c r="AS49" s="84">
        <f t="shared" si="38"/>
        <v>0</v>
      </c>
      <c r="AT49" s="84">
        <f t="shared" si="39"/>
        <v>0</v>
      </c>
      <c r="AU49" s="84">
        <f t="shared" si="40"/>
        <v>0</v>
      </c>
      <c r="AV49" s="84">
        <f t="shared" si="41"/>
        <v>0</v>
      </c>
      <c r="AW49" s="84">
        <f t="shared" si="42"/>
        <v>0</v>
      </c>
      <c r="AX49" s="84">
        <f t="shared" si="43"/>
        <v>0</v>
      </c>
      <c r="AY49" s="84">
        <f t="shared" si="44"/>
        <v>0</v>
      </c>
      <c r="AZ49" s="84">
        <f t="shared" si="45"/>
        <v>0</v>
      </c>
      <c r="BA49" s="84">
        <f t="shared" si="46"/>
        <v>0</v>
      </c>
      <c r="BB49" s="84">
        <f t="shared" si="47"/>
        <v>0</v>
      </c>
      <c r="BC49" s="84">
        <f t="shared" si="48"/>
        <v>0</v>
      </c>
      <c r="BD49" s="84">
        <f t="shared" si="49"/>
        <v>0</v>
      </c>
      <c r="BE49" s="84">
        <f t="shared" si="50"/>
        <v>0</v>
      </c>
      <c r="BF49" s="84">
        <f t="shared" si="51"/>
        <v>0</v>
      </c>
      <c r="BG49" s="84">
        <f t="shared" si="52"/>
        <v>0</v>
      </c>
      <c r="BH49" s="84">
        <f t="shared" si="53"/>
        <v>0</v>
      </c>
      <c r="BI49" s="84">
        <f t="shared" si="54"/>
        <v>0</v>
      </c>
      <c r="BJ49" s="84">
        <f t="shared" si="55"/>
        <v>0</v>
      </c>
      <c r="BK49" s="84">
        <f t="shared" si="56"/>
        <v>0</v>
      </c>
      <c r="BL49" s="84">
        <f t="shared" si="57"/>
        <v>0</v>
      </c>
      <c r="BM49" s="84">
        <f t="shared" si="58"/>
        <v>0</v>
      </c>
      <c r="BN49" s="84">
        <f t="shared" si="59"/>
        <v>0</v>
      </c>
      <c r="BO49" s="84">
        <f t="shared" si="60"/>
        <v>0</v>
      </c>
      <c r="BP49" s="84">
        <f t="shared" si="61"/>
        <v>0</v>
      </c>
      <c r="BQ49" s="84">
        <f t="shared" si="62"/>
        <v>0</v>
      </c>
      <c r="BR49" s="84">
        <f t="shared" si="63"/>
        <v>0</v>
      </c>
      <c r="BS49" s="84">
        <f t="shared" si="64"/>
        <v>0</v>
      </c>
      <c r="BT49" s="84">
        <f t="shared" si="65"/>
        <v>0</v>
      </c>
      <c r="BU49" s="84">
        <f t="shared" si="66"/>
        <v>0</v>
      </c>
      <c r="BV49" s="84">
        <f t="shared" si="67"/>
        <v>0</v>
      </c>
      <c r="BW49" s="84">
        <f t="shared" si="68"/>
        <v>0</v>
      </c>
      <c r="BX49" s="84">
        <f t="shared" si="69"/>
        <v>0</v>
      </c>
      <c r="BY49" s="84">
        <f t="shared" si="70"/>
        <v>0</v>
      </c>
      <c r="BZ49" s="84">
        <f t="shared" si="71"/>
        <v>0</v>
      </c>
      <c r="CA49" s="84">
        <f t="shared" si="72"/>
        <v>0</v>
      </c>
      <c r="CB49" s="84">
        <f t="shared" si="73"/>
        <v>0</v>
      </c>
      <c r="CC49" s="84">
        <f t="shared" si="74"/>
        <v>0</v>
      </c>
      <c r="CD49" s="84">
        <f t="shared" si="75"/>
        <v>0</v>
      </c>
      <c r="CE49" s="84">
        <f t="shared" si="76"/>
        <v>0</v>
      </c>
      <c r="CF49" s="84">
        <f t="shared" si="77"/>
        <v>0</v>
      </c>
      <c r="CG49" s="84">
        <f t="shared" si="78"/>
        <v>0</v>
      </c>
      <c r="CH49" s="84">
        <f t="shared" si="79"/>
        <v>0</v>
      </c>
      <c r="CI49" s="84">
        <f t="shared" si="80"/>
        <v>0</v>
      </c>
      <c r="CJ49" s="84">
        <f t="shared" si="81"/>
        <v>0</v>
      </c>
      <c r="CK49" s="84">
        <f t="shared" si="82"/>
        <v>0</v>
      </c>
      <c r="CL49" s="84">
        <f t="shared" si="83"/>
        <v>0</v>
      </c>
      <c r="CM49" s="84">
        <f t="shared" si="84"/>
        <v>0</v>
      </c>
      <c r="CN49" s="84">
        <f t="shared" si="85"/>
        <v>0</v>
      </c>
      <c r="CO49" s="84">
        <f t="shared" si="86"/>
        <v>0</v>
      </c>
      <c r="CP49" s="84">
        <f t="shared" si="87"/>
        <v>0</v>
      </c>
      <c r="CQ49" s="84">
        <f t="shared" si="88"/>
        <v>0</v>
      </c>
      <c r="CR49" s="84">
        <f t="shared" si="89"/>
        <v>0</v>
      </c>
      <c r="CS49" s="84">
        <f t="shared" si="90"/>
        <v>0</v>
      </c>
      <c r="CT49" s="84">
        <f t="shared" si="91"/>
        <v>0</v>
      </c>
      <c r="CU49" s="84">
        <f t="shared" si="92"/>
        <v>0</v>
      </c>
      <c r="CV49" s="84">
        <f t="shared" si="93"/>
        <v>0</v>
      </c>
      <c r="CW49" s="84">
        <f t="shared" si="94"/>
        <v>0</v>
      </c>
      <c r="CX49" s="84">
        <f t="shared" si="95"/>
        <v>0</v>
      </c>
    </row>
    <row r="50" spans="1:102" ht="14.25">
      <c r="A50" s="78">
        <f t="shared" si="97"/>
        <v>40</v>
      </c>
      <c r="B50" s="79"/>
      <c r="C50" s="80"/>
      <c r="D50" s="81"/>
      <c r="E50" s="82"/>
      <c r="F50" s="83"/>
      <c r="G50" s="84">
        <f t="shared" si="0"/>
        <v>0</v>
      </c>
      <c r="H50" s="84">
        <f t="shared" si="1"/>
        <v>0</v>
      </c>
      <c r="I50" s="84">
        <f t="shared" si="2"/>
        <v>0</v>
      </c>
      <c r="J50" s="84">
        <f t="shared" si="3"/>
        <v>0</v>
      </c>
      <c r="K50" s="84">
        <f t="shared" si="4"/>
        <v>0</v>
      </c>
      <c r="L50" s="84">
        <f t="shared" si="5"/>
        <v>0</v>
      </c>
      <c r="M50" s="84">
        <f t="shared" si="6"/>
        <v>0</v>
      </c>
      <c r="N50" s="84">
        <f t="shared" si="7"/>
        <v>0</v>
      </c>
      <c r="O50" s="84">
        <f t="shared" si="8"/>
        <v>0</v>
      </c>
      <c r="P50" s="84">
        <f t="shared" si="9"/>
        <v>0</v>
      </c>
      <c r="Q50" s="84">
        <f t="shared" si="10"/>
        <v>0</v>
      </c>
      <c r="R50" s="84">
        <f t="shared" si="11"/>
        <v>0</v>
      </c>
      <c r="S50" s="84">
        <f t="shared" si="12"/>
        <v>0</v>
      </c>
      <c r="T50" s="84">
        <f t="shared" si="13"/>
        <v>0</v>
      </c>
      <c r="U50" s="84">
        <f t="shared" si="14"/>
        <v>0</v>
      </c>
      <c r="V50" s="84">
        <f t="shared" si="15"/>
        <v>0</v>
      </c>
      <c r="W50" s="84">
        <f t="shared" si="16"/>
        <v>0</v>
      </c>
      <c r="X50" s="84">
        <f t="shared" si="17"/>
        <v>0</v>
      </c>
      <c r="Y50" s="84">
        <f t="shared" si="18"/>
        <v>0</v>
      </c>
      <c r="Z50" s="84">
        <f t="shared" si="19"/>
        <v>0</v>
      </c>
      <c r="AA50" s="84">
        <f t="shared" si="20"/>
        <v>0</v>
      </c>
      <c r="AB50" s="84">
        <f t="shared" si="21"/>
        <v>0</v>
      </c>
      <c r="AC50" s="84">
        <f t="shared" si="22"/>
        <v>0</v>
      </c>
      <c r="AD50" s="84">
        <f t="shared" si="23"/>
        <v>0</v>
      </c>
      <c r="AE50" s="84">
        <f t="shared" si="24"/>
        <v>0</v>
      </c>
      <c r="AF50" s="84">
        <f t="shared" si="25"/>
        <v>0</v>
      </c>
      <c r="AG50" s="84">
        <f t="shared" si="26"/>
        <v>0</v>
      </c>
      <c r="AH50" s="84">
        <f t="shared" si="27"/>
        <v>0</v>
      </c>
      <c r="AI50" s="84">
        <f t="shared" si="28"/>
        <v>0</v>
      </c>
      <c r="AJ50" s="84">
        <f t="shared" si="29"/>
        <v>0</v>
      </c>
      <c r="AK50" s="84">
        <f t="shared" si="30"/>
        <v>0</v>
      </c>
      <c r="AL50" s="84">
        <f t="shared" si="31"/>
        <v>0</v>
      </c>
      <c r="AM50" s="84">
        <f t="shared" si="32"/>
        <v>0</v>
      </c>
      <c r="AN50" s="84">
        <f t="shared" si="33"/>
        <v>0</v>
      </c>
      <c r="AO50" s="84">
        <f t="shared" si="34"/>
        <v>0</v>
      </c>
      <c r="AP50" s="84">
        <f t="shared" si="35"/>
        <v>0</v>
      </c>
      <c r="AQ50" s="84">
        <f t="shared" si="36"/>
        <v>0</v>
      </c>
      <c r="AR50" s="84">
        <f t="shared" si="37"/>
        <v>0</v>
      </c>
      <c r="AS50" s="84">
        <f t="shared" si="38"/>
        <v>0</v>
      </c>
      <c r="AT50" s="84">
        <f t="shared" si="39"/>
        <v>0</v>
      </c>
      <c r="AU50" s="84">
        <f t="shared" si="40"/>
        <v>0</v>
      </c>
      <c r="AV50" s="84">
        <f t="shared" si="41"/>
        <v>0</v>
      </c>
      <c r="AW50" s="84">
        <f t="shared" si="42"/>
        <v>0</v>
      </c>
      <c r="AX50" s="84">
        <f t="shared" si="43"/>
        <v>0</v>
      </c>
      <c r="AY50" s="84">
        <f t="shared" si="44"/>
        <v>0</v>
      </c>
      <c r="AZ50" s="84">
        <f t="shared" si="45"/>
        <v>0</v>
      </c>
      <c r="BA50" s="84">
        <f t="shared" si="46"/>
        <v>0</v>
      </c>
      <c r="BB50" s="84">
        <f t="shared" si="47"/>
        <v>0</v>
      </c>
      <c r="BC50" s="84">
        <f t="shared" si="48"/>
        <v>0</v>
      </c>
      <c r="BD50" s="84">
        <f t="shared" si="49"/>
        <v>0</v>
      </c>
      <c r="BE50" s="84">
        <f t="shared" si="50"/>
        <v>0</v>
      </c>
      <c r="BF50" s="84">
        <f t="shared" si="51"/>
        <v>0</v>
      </c>
      <c r="BG50" s="84">
        <f t="shared" si="52"/>
        <v>0</v>
      </c>
      <c r="BH50" s="84">
        <f t="shared" si="53"/>
        <v>0</v>
      </c>
      <c r="BI50" s="84">
        <f t="shared" si="54"/>
        <v>0</v>
      </c>
      <c r="BJ50" s="84">
        <f t="shared" si="55"/>
        <v>0</v>
      </c>
      <c r="BK50" s="84">
        <f t="shared" si="56"/>
        <v>0</v>
      </c>
      <c r="BL50" s="84">
        <f t="shared" si="57"/>
        <v>0</v>
      </c>
      <c r="BM50" s="84">
        <f t="shared" si="58"/>
        <v>0</v>
      </c>
      <c r="BN50" s="84">
        <f t="shared" si="59"/>
        <v>0</v>
      </c>
      <c r="BO50" s="84">
        <f t="shared" si="60"/>
        <v>0</v>
      </c>
      <c r="BP50" s="84">
        <f t="shared" si="61"/>
        <v>0</v>
      </c>
      <c r="BQ50" s="84">
        <f t="shared" si="62"/>
        <v>0</v>
      </c>
      <c r="BR50" s="84">
        <f t="shared" si="63"/>
        <v>0</v>
      </c>
      <c r="BS50" s="84">
        <f t="shared" si="64"/>
        <v>0</v>
      </c>
      <c r="BT50" s="84">
        <f t="shared" si="65"/>
        <v>0</v>
      </c>
      <c r="BU50" s="84">
        <f t="shared" si="66"/>
        <v>0</v>
      </c>
      <c r="BV50" s="84">
        <f t="shared" si="67"/>
        <v>0</v>
      </c>
      <c r="BW50" s="84">
        <f t="shared" si="68"/>
        <v>0</v>
      </c>
      <c r="BX50" s="84">
        <f t="shared" si="69"/>
        <v>0</v>
      </c>
      <c r="BY50" s="84">
        <f t="shared" si="70"/>
        <v>0</v>
      </c>
      <c r="BZ50" s="84">
        <f t="shared" si="71"/>
        <v>0</v>
      </c>
      <c r="CA50" s="84">
        <f t="shared" si="72"/>
        <v>0</v>
      </c>
      <c r="CB50" s="84">
        <f t="shared" si="73"/>
        <v>0</v>
      </c>
      <c r="CC50" s="84">
        <f t="shared" si="74"/>
        <v>0</v>
      </c>
      <c r="CD50" s="84">
        <f t="shared" si="75"/>
        <v>0</v>
      </c>
      <c r="CE50" s="84">
        <f t="shared" si="76"/>
        <v>0</v>
      </c>
      <c r="CF50" s="84">
        <f t="shared" si="77"/>
        <v>0</v>
      </c>
      <c r="CG50" s="84">
        <f t="shared" si="78"/>
        <v>0</v>
      </c>
      <c r="CH50" s="84">
        <f t="shared" si="79"/>
        <v>0</v>
      </c>
      <c r="CI50" s="84">
        <f t="shared" si="80"/>
        <v>0</v>
      </c>
      <c r="CJ50" s="84">
        <f t="shared" si="81"/>
        <v>0</v>
      </c>
      <c r="CK50" s="84">
        <f t="shared" si="82"/>
        <v>0</v>
      </c>
      <c r="CL50" s="84">
        <f t="shared" si="83"/>
        <v>0</v>
      </c>
      <c r="CM50" s="84">
        <f t="shared" si="84"/>
        <v>0</v>
      </c>
      <c r="CN50" s="84">
        <f t="shared" si="85"/>
        <v>0</v>
      </c>
      <c r="CO50" s="84">
        <f t="shared" si="86"/>
        <v>0</v>
      </c>
      <c r="CP50" s="84">
        <f t="shared" si="87"/>
        <v>0</v>
      </c>
      <c r="CQ50" s="84">
        <f t="shared" si="88"/>
        <v>0</v>
      </c>
      <c r="CR50" s="84">
        <f t="shared" si="89"/>
        <v>0</v>
      </c>
      <c r="CS50" s="84">
        <f t="shared" si="90"/>
        <v>0</v>
      </c>
      <c r="CT50" s="84">
        <f t="shared" si="91"/>
        <v>0</v>
      </c>
      <c r="CU50" s="84">
        <f t="shared" si="92"/>
        <v>0</v>
      </c>
      <c r="CV50" s="84">
        <f t="shared" si="93"/>
        <v>0</v>
      </c>
      <c r="CW50" s="84">
        <f t="shared" si="94"/>
        <v>0</v>
      </c>
      <c r="CX50" s="84">
        <f t="shared" si="95"/>
        <v>0</v>
      </c>
    </row>
    <row r="51" spans="1:102" ht="14.25">
      <c r="A51" s="78">
        <f t="shared" si="97"/>
        <v>41</v>
      </c>
      <c r="B51" s="79"/>
      <c r="C51" s="80"/>
      <c r="D51" s="81"/>
      <c r="E51" s="82"/>
      <c r="F51" s="83"/>
      <c r="G51" s="84">
        <f t="shared" si="0"/>
        <v>0</v>
      </c>
      <c r="H51" s="84">
        <f t="shared" si="1"/>
        <v>0</v>
      </c>
      <c r="I51" s="84">
        <f t="shared" si="2"/>
        <v>0</v>
      </c>
      <c r="J51" s="84">
        <f t="shared" si="3"/>
        <v>0</v>
      </c>
      <c r="K51" s="84">
        <f t="shared" si="4"/>
        <v>0</v>
      </c>
      <c r="L51" s="84">
        <f t="shared" si="5"/>
        <v>0</v>
      </c>
      <c r="M51" s="84">
        <f t="shared" si="6"/>
        <v>0</v>
      </c>
      <c r="N51" s="84">
        <f t="shared" si="7"/>
        <v>0</v>
      </c>
      <c r="O51" s="84">
        <f t="shared" si="8"/>
        <v>0</v>
      </c>
      <c r="P51" s="84">
        <f t="shared" si="9"/>
        <v>0</v>
      </c>
      <c r="Q51" s="84">
        <f t="shared" si="10"/>
        <v>0</v>
      </c>
      <c r="R51" s="84">
        <f t="shared" si="11"/>
        <v>0</v>
      </c>
      <c r="S51" s="84">
        <f t="shared" si="12"/>
        <v>0</v>
      </c>
      <c r="T51" s="84">
        <f t="shared" si="13"/>
        <v>0</v>
      </c>
      <c r="U51" s="84">
        <f t="shared" si="14"/>
        <v>0</v>
      </c>
      <c r="V51" s="84">
        <f t="shared" si="15"/>
        <v>0</v>
      </c>
      <c r="W51" s="84">
        <f t="shared" si="16"/>
        <v>0</v>
      </c>
      <c r="X51" s="84">
        <f t="shared" si="17"/>
        <v>0</v>
      </c>
      <c r="Y51" s="84">
        <f t="shared" si="18"/>
        <v>0</v>
      </c>
      <c r="Z51" s="84">
        <f t="shared" si="19"/>
        <v>0</v>
      </c>
      <c r="AA51" s="84">
        <f t="shared" si="20"/>
        <v>0</v>
      </c>
      <c r="AB51" s="84">
        <f t="shared" si="21"/>
        <v>0</v>
      </c>
      <c r="AC51" s="84">
        <f t="shared" si="22"/>
        <v>0</v>
      </c>
      <c r="AD51" s="84">
        <f t="shared" si="23"/>
        <v>0</v>
      </c>
      <c r="AE51" s="84">
        <f t="shared" si="24"/>
        <v>0</v>
      </c>
      <c r="AF51" s="84">
        <f t="shared" si="25"/>
        <v>0</v>
      </c>
      <c r="AG51" s="84">
        <f t="shared" si="26"/>
        <v>0</v>
      </c>
      <c r="AH51" s="84">
        <f t="shared" si="27"/>
        <v>0</v>
      </c>
      <c r="AI51" s="84">
        <f t="shared" si="28"/>
        <v>0</v>
      </c>
      <c r="AJ51" s="84">
        <f t="shared" si="29"/>
        <v>0</v>
      </c>
      <c r="AK51" s="84">
        <f t="shared" si="30"/>
        <v>0</v>
      </c>
      <c r="AL51" s="84">
        <f t="shared" si="31"/>
        <v>0</v>
      </c>
      <c r="AM51" s="84">
        <f t="shared" si="32"/>
        <v>0</v>
      </c>
      <c r="AN51" s="84">
        <f t="shared" si="33"/>
        <v>0</v>
      </c>
      <c r="AO51" s="84">
        <f t="shared" si="34"/>
        <v>0</v>
      </c>
      <c r="AP51" s="84">
        <f t="shared" si="35"/>
        <v>0</v>
      </c>
      <c r="AQ51" s="84">
        <f t="shared" si="36"/>
        <v>0</v>
      </c>
      <c r="AR51" s="84">
        <f t="shared" si="37"/>
        <v>0</v>
      </c>
      <c r="AS51" s="84">
        <f t="shared" si="38"/>
        <v>0</v>
      </c>
      <c r="AT51" s="84">
        <f t="shared" si="39"/>
        <v>0</v>
      </c>
      <c r="AU51" s="84">
        <f t="shared" si="40"/>
        <v>0</v>
      </c>
      <c r="AV51" s="84">
        <f t="shared" si="41"/>
        <v>0</v>
      </c>
      <c r="AW51" s="84">
        <f t="shared" si="42"/>
        <v>0</v>
      </c>
      <c r="AX51" s="84">
        <f t="shared" si="43"/>
        <v>0</v>
      </c>
      <c r="AY51" s="84">
        <f t="shared" si="44"/>
        <v>0</v>
      </c>
      <c r="AZ51" s="84">
        <f t="shared" si="45"/>
        <v>0</v>
      </c>
      <c r="BA51" s="84">
        <f t="shared" si="46"/>
        <v>0</v>
      </c>
      <c r="BB51" s="84">
        <f t="shared" si="47"/>
        <v>0</v>
      </c>
      <c r="BC51" s="84">
        <f t="shared" si="48"/>
        <v>0</v>
      </c>
      <c r="BD51" s="84">
        <f t="shared" si="49"/>
        <v>0</v>
      </c>
      <c r="BE51" s="84">
        <f t="shared" si="50"/>
        <v>0</v>
      </c>
      <c r="BF51" s="84">
        <f t="shared" si="51"/>
        <v>0</v>
      </c>
      <c r="BG51" s="84">
        <f t="shared" si="52"/>
        <v>0</v>
      </c>
      <c r="BH51" s="84">
        <f t="shared" si="53"/>
        <v>0</v>
      </c>
      <c r="BI51" s="84">
        <f t="shared" si="54"/>
        <v>0</v>
      </c>
      <c r="BJ51" s="84">
        <f t="shared" si="55"/>
        <v>0</v>
      </c>
      <c r="BK51" s="84">
        <f t="shared" si="56"/>
        <v>0</v>
      </c>
      <c r="BL51" s="84">
        <f t="shared" si="57"/>
        <v>0</v>
      </c>
      <c r="BM51" s="84">
        <f t="shared" si="58"/>
        <v>0</v>
      </c>
      <c r="BN51" s="84">
        <f t="shared" si="59"/>
        <v>0</v>
      </c>
      <c r="BO51" s="84">
        <f t="shared" si="60"/>
        <v>0</v>
      </c>
      <c r="BP51" s="84">
        <f t="shared" si="61"/>
        <v>0</v>
      </c>
      <c r="BQ51" s="84">
        <f t="shared" si="62"/>
        <v>0</v>
      </c>
      <c r="BR51" s="84">
        <f t="shared" si="63"/>
        <v>0</v>
      </c>
      <c r="BS51" s="84">
        <f t="shared" si="64"/>
        <v>0</v>
      </c>
      <c r="BT51" s="84">
        <f t="shared" si="65"/>
        <v>0</v>
      </c>
      <c r="BU51" s="84">
        <f t="shared" si="66"/>
        <v>0</v>
      </c>
      <c r="BV51" s="84">
        <f t="shared" si="67"/>
        <v>0</v>
      </c>
      <c r="BW51" s="84">
        <f t="shared" si="68"/>
        <v>0</v>
      </c>
      <c r="BX51" s="84">
        <f t="shared" si="69"/>
        <v>0</v>
      </c>
      <c r="BY51" s="84">
        <f t="shared" si="70"/>
        <v>0</v>
      </c>
      <c r="BZ51" s="84">
        <f t="shared" si="71"/>
        <v>0</v>
      </c>
      <c r="CA51" s="84">
        <f t="shared" si="72"/>
        <v>0</v>
      </c>
      <c r="CB51" s="84">
        <f t="shared" si="73"/>
        <v>0</v>
      </c>
      <c r="CC51" s="84">
        <f t="shared" si="74"/>
        <v>0</v>
      </c>
      <c r="CD51" s="84">
        <f t="shared" si="75"/>
        <v>0</v>
      </c>
      <c r="CE51" s="84">
        <f t="shared" si="76"/>
        <v>0</v>
      </c>
      <c r="CF51" s="84">
        <f t="shared" si="77"/>
        <v>0</v>
      </c>
      <c r="CG51" s="84">
        <f t="shared" si="78"/>
        <v>0</v>
      </c>
      <c r="CH51" s="84">
        <f t="shared" si="79"/>
        <v>0</v>
      </c>
      <c r="CI51" s="84">
        <f t="shared" si="80"/>
        <v>0</v>
      </c>
      <c r="CJ51" s="84">
        <f t="shared" si="81"/>
        <v>0</v>
      </c>
      <c r="CK51" s="84">
        <f t="shared" si="82"/>
        <v>0</v>
      </c>
      <c r="CL51" s="84">
        <f t="shared" si="83"/>
        <v>0</v>
      </c>
      <c r="CM51" s="84">
        <f t="shared" si="84"/>
        <v>0</v>
      </c>
      <c r="CN51" s="84">
        <f t="shared" si="85"/>
        <v>0</v>
      </c>
      <c r="CO51" s="84">
        <f t="shared" si="86"/>
        <v>0</v>
      </c>
      <c r="CP51" s="84">
        <f t="shared" si="87"/>
        <v>0</v>
      </c>
      <c r="CQ51" s="84">
        <f t="shared" si="88"/>
        <v>0</v>
      </c>
      <c r="CR51" s="84">
        <f t="shared" si="89"/>
        <v>0</v>
      </c>
      <c r="CS51" s="84">
        <f t="shared" si="90"/>
        <v>0</v>
      </c>
      <c r="CT51" s="84">
        <f t="shared" si="91"/>
        <v>0</v>
      </c>
      <c r="CU51" s="84">
        <f t="shared" si="92"/>
        <v>0</v>
      </c>
      <c r="CV51" s="84">
        <f t="shared" si="93"/>
        <v>0</v>
      </c>
      <c r="CW51" s="84">
        <f t="shared" si="94"/>
        <v>0</v>
      </c>
      <c r="CX51" s="84">
        <f t="shared" si="95"/>
        <v>0</v>
      </c>
    </row>
    <row r="52" spans="1:102" ht="14.25">
      <c r="A52" s="78">
        <f t="shared" si="97"/>
        <v>42</v>
      </c>
      <c r="B52" s="79"/>
      <c r="C52" s="80"/>
      <c r="D52" s="81"/>
      <c r="E52" s="82"/>
      <c r="F52" s="83"/>
      <c r="G52" s="84">
        <f t="shared" si="0"/>
        <v>0</v>
      </c>
      <c r="H52" s="84">
        <f t="shared" si="1"/>
        <v>0</v>
      </c>
      <c r="I52" s="84">
        <f t="shared" si="2"/>
        <v>0</v>
      </c>
      <c r="J52" s="84">
        <f t="shared" si="3"/>
        <v>0</v>
      </c>
      <c r="K52" s="84">
        <f t="shared" si="4"/>
        <v>0</v>
      </c>
      <c r="L52" s="84">
        <f t="shared" si="5"/>
        <v>0</v>
      </c>
      <c r="M52" s="84">
        <f t="shared" si="6"/>
        <v>0</v>
      </c>
      <c r="N52" s="84">
        <f t="shared" si="7"/>
        <v>0</v>
      </c>
      <c r="O52" s="84">
        <f t="shared" si="8"/>
        <v>0</v>
      </c>
      <c r="P52" s="84">
        <f t="shared" si="9"/>
        <v>0</v>
      </c>
      <c r="Q52" s="84">
        <f t="shared" si="10"/>
        <v>0</v>
      </c>
      <c r="R52" s="84">
        <f t="shared" si="11"/>
        <v>0</v>
      </c>
      <c r="S52" s="84">
        <f t="shared" si="12"/>
        <v>0</v>
      </c>
      <c r="T52" s="84">
        <f t="shared" si="13"/>
        <v>0</v>
      </c>
      <c r="U52" s="84">
        <f t="shared" si="14"/>
        <v>0</v>
      </c>
      <c r="V52" s="84">
        <f t="shared" si="15"/>
        <v>0</v>
      </c>
      <c r="W52" s="84">
        <f t="shared" si="16"/>
        <v>0</v>
      </c>
      <c r="X52" s="84">
        <f t="shared" si="17"/>
        <v>0</v>
      </c>
      <c r="Y52" s="84">
        <f t="shared" si="18"/>
        <v>0</v>
      </c>
      <c r="Z52" s="84">
        <f t="shared" si="19"/>
        <v>0</v>
      </c>
      <c r="AA52" s="84">
        <f t="shared" si="20"/>
        <v>0</v>
      </c>
      <c r="AB52" s="84">
        <f t="shared" si="21"/>
        <v>0</v>
      </c>
      <c r="AC52" s="84">
        <f t="shared" si="22"/>
        <v>0</v>
      </c>
      <c r="AD52" s="84">
        <f t="shared" si="23"/>
        <v>0</v>
      </c>
      <c r="AE52" s="84">
        <f t="shared" si="24"/>
        <v>0</v>
      </c>
      <c r="AF52" s="84">
        <f t="shared" si="25"/>
        <v>0</v>
      </c>
      <c r="AG52" s="84">
        <f t="shared" si="26"/>
        <v>0</v>
      </c>
      <c r="AH52" s="84">
        <f t="shared" si="27"/>
        <v>0</v>
      </c>
      <c r="AI52" s="84">
        <f t="shared" si="28"/>
        <v>0</v>
      </c>
      <c r="AJ52" s="84">
        <f t="shared" si="29"/>
        <v>0</v>
      </c>
      <c r="AK52" s="84">
        <f t="shared" si="30"/>
        <v>0</v>
      </c>
      <c r="AL52" s="84">
        <f t="shared" si="31"/>
        <v>0</v>
      </c>
      <c r="AM52" s="84">
        <f t="shared" si="32"/>
        <v>0</v>
      </c>
      <c r="AN52" s="84">
        <f t="shared" si="33"/>
        <v>0</v>
      </c>
      <c r="AO52" s="84">
        <f t="shared" si="34"/>
        <v>0</v>
      </c>
      <c r="AP52" s="84">
        <f t="shared" si="35"/>
        <v>0</v>
      </c>
      <c r="AQ52" s="84">
        <f t="shared" si="36"/>
        <v>0</v>
      </c>
      <c r="AR52" s="84">
        <f t="shared" si="37"/>
        <v>0</v>
      </c>
      <c r="AS52" s="84">
        <f t="shared" si="38"/>
        <v>0</v>
      </c>
      <c r="AT52" s="84">
        <f t="shared" si="39"/>
        <v>0</v>
      </c>
      <c r="AU52" s="84">
        <f t="shared" si="40"/>
        <v>0</v>
      </c>
      <c r="AV52" s="84">
        <f t="shared" si="41"/>
        <v>0</v>
      </c>
      <c r="AW52" s="84">
        <f t="shared" si="42"/>
        <v>0</v>
      </c>
      <c r="AX52" s="84">
        <f t="shared" si="43"/>
        <v>0</v>
      </c>
      <c r="AY52" s="84">
        <f t="shared" si="44"/>
        <v>0</v>
      </c>
      <c r="AZ52" s="84">
        <f t="shared" si="45"/>
        <v>0</v>
      </c>
      <c r="BA52" s="84">
        <f t="shared" si="46"/>
        <v>0</v>
      </c>
      <c r="BB52" s="84">
        <f t="shared" si="47"/>
        <v>0</v>
      </c>
      <c r="BC52" s="84">
        <f t="shared" si="48"/>
        <v>0</v>
      </c>
      <c r="BD52" s="84">
        <f t="shared" si="49"/>
        <v>0</v>
      </c>
      <c r="BE52" s="84">
        <f t="shared" si="50"/>
        <v>0</v>
      </c>
      <c r="BF52" s="84">
        <f t="shared" si="51"/>
        <v>0</v>
      </c>
      <c r="BG52" s="84">
        <f t="shared" si="52"/>
        <v>0</v>
      </c>
      <c r="BH52" s="84">
        <f t="shared" si="53"/>
        <v>0</v>
      </c>
      <c r="BI52" s="84">
        <f t="shared" si="54"/>
        <v>0</v>
      </c>
      <c r="BJ52" s="84">
        <f t="shared" si="55"/>
        <v>0</v>
      </c>
      <c r="BK52" s="84">
        <f t="shared" si="56"/>
        <v>0</v>
      </c>
      <c r="BL52" s="84">
        <f t="shared" si="57"/>
        <v>0</v>
      </c>
      <c r="BM52" s="84">
        <f t="shared" si="58"/>
        <v>0</v>
      </c>
      <c r="BN52" s="84">
        <f t="shared" si="59"/>
        <v>0</v>
      </c>
      <c r="BO52" s="84">
        <f t="shared" si="60"/>
        <v>0</v>
      </c>
      <c r="BP52" s="84">
        <f t="shared" si="61"/>
        <v>0</v>
      </c>
      <c r="BQ52" s="84">
        <f t="shared" si="62"/>
        <v>0</v>
      </c>
      <c r="BR52" s="84">
        <f t="shared" si="63"/>
        <v>0</v>
      </c>
      <c r="BS52" s="84">
        <f t="shared" si="64"/>
        <v>0</v>
      </c>
      <c r="BT52" s="84">
        <f t="shared" si="65"/>
        <v>0</v>
      </c>
      <c r="BU52" s="84">
        <f t="shared" si="66"/>
        <v>0</v>
      </c>
      <c r="BV52" s="84">
        <f t="shared" si="67"/>
        <v>0</v>
      </c>
      <c r="BW52" s="84">
        <f t="shared" si="68"/>
        <v>0</v>
      </c>
      <c r="BX52" s="84">
        <f t="shared" si="69"/>
        <v>0</v>
      </c>
      <c r="BY52" s="84">
        <f t="shared" si="70"/>
        <v>0</v>
      </c>
      <c r="BZ52" s="84">
        <f t="shared" si="71"/>
        <v>0</v>
      </c>
      <c r="CA52" s="84">
        <f t="shared" si="72"/>
        <v>0</v>
      </c>
      <c r="CB52" s="84">
        <f t="shared" si="73"/>
        <v>0</v>
      </c>
      <c r="CC52" s="84">
        <f t="shared" si="74"/>
        <v>0</v>
      </c>
      <c r="CD52" s="84">
        <f t="shared" si="75"/>
        <v>0</v>
      </c>
      <c r="CE52" s="84">
        <f t="shared" si="76"/>
        <v>0</v>
      </c>
      <c r="CF52" s="84">
        <f t="shared" si="77"/>
        <v>0</v>
      </c>
      <c r="CG52" s="84">
        <f t="shared" si="78"/>
        <v>0</v>
      </c>
      <c r="CH52" s="84">
        <f t="shared" si="79"/>
        <v>0</v>
      </c>
      <c r="CI52" s="84">
        <f t="shared" si="80"/>
        <v>0</v>
      </c>
      <c r="CJ52" s="84">
        <f t="shared" si="81"/>
        <v>0</v>
      </c>
      <c r="CK52" s="84">
        <f t="shared" si="82"/>
        <v>0</v>
      </c>
      <c r="CL52" s="84">
        <f t="shared" si="83"/>
        <v>0</v>
      </c>
      <c r="CM52" s="84">
        <f t="shared" si="84"/>
        <v>0</v>
      </c>
      <c r="CN52" s="84">
        <f t="shared" si="85"/>
        <v>0</v>
      </c>
      <c r="CO52" s="84">
        <f t="shared" si="86"/>
        <v>0</v>
      </c>
      <c r="CP52" s="84">
        <f t="shared" si="87"/>
        <v>0</v>
      </c>
      <c r="CQ52" s="84">
        <f t="shared" si="88"/>
        <v>0</v>
      </c>
      <c r="CR52" s="84">
        <f t="shared" si="89"/>
        <v>0</v>
      </c>
      <c r="CS52" s="84">
        <f t="shared" si="90"/>
        <v>0</v>
      </c>
      <c r="CT52" s="84">
        <f t="shared" si="91"/>
        <v>0</v>
      </c>
      <c r="CU52" s="84">
        <f t="shared" si="92"/>
        <v>0</v>
      </c>
      <c r="CV52" s="84">
        <f t="shared" si="93"/>
        <v>0</v>
      </c>
      <c r="CW52" s="84">
        <f t="shared" si="94"/>
        <v>0</v>
      </c>
      <c r="CX52" s="84">
        <f t="shared" si="95"/>
        <v>0</v>
      </c>
    </row>
    <row r="53" spans="1:102" ht="14.25">
      <c r="A53" s="78">
        <f t="shared" si="97"/>
        <v>43</v>
      </c>
      <c r="B53" s="79"/>
      <c r="C53" s="80"/>
      <c r="D53" s="81"/>
      <c r="E53" s="82"/>
      <c r="F53" s="83"/>
      <c r="G53" s="84">
        <f t="shared" si="0"/>
        <v>0</v>
      </c>
      <c r="H53" s="84">
        <f t="shared" si="1"/>
        <v>0</v>
      </c>
      <c r="I53" s="84">
        <f t="shared" si="2"/>
        <v>0</v>
      </c>
      <c r="J53" s="84">
        <f t="shared" si="3"/>
        <v>0</v>
      </c>
      <c r="K53" s="84">
        <f t="shared" si="4"/>
        <v>0</v>
      </c>
      <c r="L53" s="84">
        <f t="shared" si="5"/>
        <v>0</v>
      </c>
      <c r="M53" s="84">
        <f t="shared" si="6"/>
        <v>0</v>
      </c>
      <c r="N53" s="84">
        <f t="shared" si="7"/>
        <v>0</v>
      </c>
      <c r="O53" s="84">
        <f t="shared" si="8"/>
        <v>0</v>
      </c>
      <c r="P53" s="84">
        <f t="shared" si="9"/>
        <v>0</v>
      </c>
      <c r="Q53" s="84">
        <f t="shared" si="10"/>
        <v>0</v>
      </c>
      <c r="R53" s="84">
        <f t="shared" si="11"/>
        <v>0</v>
      </c>
      <c r="S53" s="84">
        <f t="shared" si="12"/>
        <v>0</v>
      </c>
      <c r="T53" s="84">
        <f t="shared" si="13"/>
        <v>0</v>
      </c>
      <c r="U53" s="84">
        <f t="shared" si="14"/>
        <v>0</v>
      </c>
      <c r="V53" s="84">
        <f t="shared" si="15"/>
        <v>0</v>
      </c>
      <c r="W53" s="84">
        <f t="shared" si="16"/>
        <v>0</v>
      </c>
      <c r="X53" s="84">
        <f t="shared" si="17"/>
        <v>0</v>
      </c>
      <c r="Y53" s="84">
        <f t="shared" si="18"/>
        <v>0</v>
      </c>
      <c r="Z53" s="84">
        <f t="shared" si="19"/>
        <v>0</v>
      </c>
      <c r="AA53" s="84">
        <f t="shared" si="20"/>
        <v>0</v>
      </c>
      <c r="AB53" s="84">
        <f t="shared" si="21"/>
        <v>0</v>
      </c>
      <c r="AC53" s="84">
        <f t="shared" si="22"/>
        <v>0</v>
      </c>
      <c r="AD53" s="84">
        <f t="shared" si="23"/>
        <v>0</v>
      </c>
      <c r="AE53" s="84">
        <f t="shared" si="24"/>
        <v>0</v>
      </c>
      <c r="AF53" s="84">
        <f t="shared" si="25"/>
        <v>0</v>
      </c>
      <c r="AG53" s="84">
        <f t="shared" si="26"/>
        <v>0</v>
      </c>
      <c r="AH53" s="84">
        <f t="shared" si="27"/>
        <v>0</v>
      </c>
      <c r="AI53" s="84">
        <f t="shared" si="28"/>
        <v>0</v>
      </c>
      <c r="AJ53" s="84">
        <f t="shared" si="29"/>
        <v>0</v>
      </c>
      <c r="AK53" s="84">
        <f t="shared" si="30"/>
        <v>0</v>
      </c>
      <c r="AL53" s="84">
        <f t="shared" si="31"/>
        <v>0</v>
      </c>
      <c r="AM53" s="84">
        <f t="shared" si="32"/>
        <v>0</v>
      </c>
      <c r="AN53" s="84">
        <f t="shared" si="33"/>
        <v>0</v>
      </c>
      <c r="AO53" s="84">
        <f t="shared" si="34"/>
        <v>0</v>
      </c>
      <c r="AP53" s="84">
        <f t="shared" si="35"/>
        <v>0</v>
      </c>
      <c r="AQ53" s="84">
        <f t="shared" si="36"/>
        <v>0</v>
      </c>
      <c r="AR53" s="84">
        <f t="shared" si="37"/>
        <v>0</v>
      </c>
      <c r="AS53" s="84">
        <f t="shared" si="38"/>
        <v>0</v>
      </c>
      <c r="AT53" s="84">
        <f t="shared" si="39"/>
        <v>0</v>
      </c>
      <c r="AU53" s="84">
        <f t="shared" si="40"/>
        <v>0</v>
      </c>
      <c r="AV53" s="84">
        <f t="shared" si="41"/>
        <v>0</v>
      </c>
      <c r="AW53" s="84">
        <f t="shared" si="42"/>
        <v>0</v>
      </c>
      <c r="AX53" s="84">
        <f t="shared" si="43"/>
        <v>0</v>
      </c>
      <c r="AY53" s="84">
        <f t="shared" si="44"/>
        <v>0</v>
      </c>
      <c r="AZ53" s="84">
        <f t="shared" si="45"/>
        <v>0</v>
      </c>
      <c r="BA53" s="84">
        <f t="shared" si="46"/>
        <v>0</v>
      </c>
      <c r="BB53" s="84">
        <f t="shared" si="47"/>
        <v>0</v>
      </c>
      <c r="BC53" s="84">
        <f t="shared" si="48"/>
        <v>0</v>
      </c>
      <c r="BD53" s="84">
        <f t="shared" si="49"/>
        <v>0</v>
      </c>
      <c r="BE53" s="84">
        <f t="shared" si="50"/>
        <v>0</v>
      </c>
      <c r="BF53" s="84">
        <f t="shared" si="51"/>
        <v>0</v>
      </c>
      <c r="BG53" s="84">
        <f t="shared" si="52"/>
        <v>0</v>
      </c>
      <c r="BH53" s="84">
        <f t="shared" si="53"/>
        <v>0</v>
      </c>
      <c r="BI53" s="84">
        <f t="shared" si="54"/>
        <v>0</v>
      </c>
      <c r="BJ53" s="84">
        <f t="shared" si="55"/>
        <v>0</v>
      </c>
      <c r="BK53" s="84">
        <f t="shared" si="56"/>
        <v>0</v>
      </c>
      <c r="BL53" s="84">
        <f t="shared" si="57"/>
        <v>0</v>
      </c>
      <c r="BM53" s="84">
        <f t="shared" si="58"/>
        <v>0</v>
      </c>
      <c r="BN53" s="84">
        <f t="shared" si="59"/>
        <v>0</v>
      </c>
      <c r="BO53" s="84">
        <f t="shared" si="60"/>
        <v>0</v>
      </c>
      <c r="BP53" s="84">
        <f t="shared" si="61"/>
        <v>0</v>
      </c>
      <c r="BQ53" s="84">
        <f t="shared" si="62"/>
        <v>0</v>
      </c>
      <c r="BR53" s="84">
        <f t="shared" si="63"/>
        <v>0</v>
      </c>
      <c r="BS53" s="84">
        <f t="shared" si="64"/>
        <v>0</v>
      </c>
      <c r="BT53" s="84">
        <f t="shared" si="65"/>
        <v>0</v>
      </c>
      <c r="BU53" s="84">
        <f t="shared" si="66"/>
        <v>0</v>
      </c>
      <c r="BV53" s="84">
        <f t="shared" si="67"/>
        <v>0</v>
      </c>
      <c r="BW53" s="84">
        <f t="shared" si="68"/>
        <v>0</v>
      </c>
      <c r="BX53" s="84">
        <f t="shared" si="69"/>
        <v>0</v>
      </c>
      <c r="BY53" s="84">
        <f t="shared" si="70"/>
        <v>0</v>
      </c>
      <c r="BZ53" s="84">
        <f t="shared" si="71"/>
        <v>0</v>
      </c>
      <c r="CA53" s="84">
        <f t="shared" si="72"/>
        <v>0</v>
      </c>
      <c r="CB53" s="84">
        <f t="shared" si="73"/>
        <v>0</v>
      </c>
      <c r="CC53" s="84">
        <f t="shared" si="74"/>
        <v>0</v>
      </c>
      <c r="CD53" s="84">
        <f t="shared" si="75"/>
        <v>0</v>
      </c>
      <c r="CE53" s="84">
        <f t="shared" si="76"/>
        <v>0</v>
      </c>
      <c r="CF53" s="84">
        <f t="shared" si="77"/>
        <v>0</v>
      </c>
      <c r="CG53" s="84">
        <f t="shared" si="78"/>
        <v>0</v>
      </c>
      <c r="CH53" s="84">
        <f t="shared" si="79"/>
        <v>0</v>
      </c>
      <c r="CI53" s="84">
        <f t="shared" si="80"/>
        <v>0</v>
      </c>
      <c r="CJ53" s="84">
        <f t="shared" si="81"/>
        <v>0</v>
      </c>
      <c r="CK53" s="84">
        <f t="shared" si="82"/>
        <v>0</v>
      </c>
      <c r="CL53" s="84">
        <f t="shared" si="83"/>
        <v>0</v>
      </c>
      <c r="CM53" s="84">
        <f t="shared" si="84"/>
        <v>0</v>
      </c>
      <c r="CN53" s="84">
        <f t="shared" si="85"/>
        <v>0</v>
      </c>
      <c r="CO53" s="84">
        <f t="shared" si="86"/>
        <v>0</v>
      </c>
      <c r="CP53" s="84">
        <f t="shared" si="87"/>
        <v>0</v>
      </c>
      <c r="CQ53" s="84">
        <f t="shared" si="88"/>
        <v>0</v>
      </c>
      <c r="CR53" s="84">
        <f t="shared" si="89"/>
        <v>0</v>
      </c>
      <c r="CS53" s="84">
        <f t="shared" si="90"/>
        <v>0</v>
      </c>
      <c r="CT53" s="84">
        <f t="shared" si="91"/>
        <v>0</v>
      </c>
      <c r="CU53" s="84">
        <f t="shared" si="92"/>
        <v>0</v>
      </c>
      <c r="CV53" s="84">
        <f t="shared" si="93"/>
        <v>0</v>
      </c>
      <c r="CW53" s="84">
        <f t="shared" si="94"/>
        <v>0</v>
      </c>
      <c r="CX53" s="84">
        <f t="shared" si="95"/>
        <v>0</v>
      </c>
    </row>
    <row r="54" spans="1:102" ht="14.25">
      <c r="A54" s="78">
        <f t="shared" si="97"/>
        <v>44</v>
      </c>
      <c r="B54" s="79"/>
      <c r="C54" s="80"/>
      <c r="D54" s="81"/>
      <c r="E54" s="82"/>
      <c r="F54" s="83"/>
      <c r="G54" s="84">
        <f t="shared" si="0"/>
        <v>0</v>
      </c>
      <c r="H54" s="84">
        <f t="shared" si="1"/>
        <v>0</v>
      </c>
      <c r="I54" s="84">
        <f t="shared" si="2"/>
        <v>0</v>
      </c>
      <c r="J54" s="84">
        <f t="shared" si="3"/>
        <v>0</v>
      </c>
      <c r="K54" s="84">
        <f t="shared" si="4"/>
        <v>0</v>
      </c>
      <c r="L54" s="84">
        <f t="shared" si="5"/>
        <v>0</v>
      </c>
      <c r="M54" s="84">
        <f t="shared" si="6"/>
        <v>0</v>
      </c>
      <c r="N54" s="84">
        <f t="shared" si="7"/>
        <v>0</v>
      </c>
      <c r="O54" s="84">
        <f t="shared" si="8"/>
        <v>0</v>
      </c>
      <c r="P54" s="84">
        <f t="shared" si="9"/>
        <v>0</v>
      </c>
      <c r="Q54" s="84">
        <f t="shared" si="10"/>
        <v>0</v>
      </c>
      <c r="R54" s="84">
        <f t="shared" si="11"/>
        <v>0</v>
      </c>
      <c r="S54" s="84">
        <f t="shared" si="12"/>
        <v>0</v>
      </c>
      <c r="T54" s="84">
        <f t="shared" si="13"/>
        <v>0</v>
      </c>
      <c r="U54" s="84">
        <f t="shared" si="14"/>
        <v>0</v>
      </c>
      <c r="V54" s="84">
        <f t="shared" si="15"/>
        <v>0</v>
      </c>
      <c r="W54" s="84">
        <f t="shared" si="16"/>
        <v>0</v>
      </c>
      <c r="X54" s="84">
        <f t="shared" si="17"/>
        <v>0</v>
      </c>
      <c r="Y54" s="84">
        <f t="shared" si="18"/>
        <v>0</v>
      </c>
      <c r="Z54" s="84">
        <f t="shared" si="19"/>
        <v>0</v>
      </c>
      <c r="AA54" s="84">
        <f t="shared" si="20"/>
        <v>0</v>
      </c>
      <c r="AB54" s="84">
        <f t="shared" si="21"/>
        <v>0</v>
      </c>
      <c r="AC54" s="84">
        <f t="shared" si="22"/>
        <v>0</v>
      </c>
      <c r="AD54" s="84">
        <f t="shared" si="23"/>
        <v>0</v>
      </c>
      <c r="AE54" s="84">
        <f t="shared" si="24"/>
        <v>0</v>
      </c>
      <c r="AF54" s="84">
        <f t="shared" si="25"/>
        <v>0</v>
      </c>
      <c r="AG54" s="84">
        <f t="shared" si="26"/>
        <v>0</v>
      </c>
      <c r="AH54" s="84">
        <f t="shared" si="27"/>
        <v>0</v>
      </c>
      <c r="AI54" s="84">
        <f t="shared" si="28"/>
        <v>0</v>
      </c>
      <c r="AJ54" s="84">
        <f t="shared" si="29"/>
        <v>0</v>
      </c>
      <c r="AK54" s="84">
        <f t="shared" si="30"/>
        <v>0</v>
      </c>
      <c r="AL54" s="84">
        <f t="shared" si="31"/>
        <v>0</v>
      </c>
      <c r="AM54" s="84">
        <f t="shared" si="32"/>
        <v>0</v>
      </c>
      <c r="AN54" s="84">
        <f t="shared" si="33"/>
        <v>0</v>
      </c>
      <c r="AO54" s="84">
        <f t="shared" si="34"/>
        <v>0</v>
      </c>
      <c r="AP54" s="84">
        <f t="shared" si="35"/>
        <v>0</v>
      </c>
      <c r="AQ54" s="84">
        <f t="shared" si="36"/>
        <v>0</v>
      </c>
      <c r="AR54" s="84">
        <f t="shared" si="37"/>
        <v>0</v>
      </c>
      <c r="AS54" s="84">
        <f t="shared" si="38"/>
        <v>0</v>
      </c>
      <c r="AT54" s="84">
        <f t="shared" si="39"/>
        <v>0</v>
      </c>
      <c r="AU54" s="84">
        <f t="shared" si="40"/>
        <v>0</v>
      </c>
      <c r="AV54" s="84">
        <f t="shared" si="41"/>
        <v>0</v>
      </c>
      <c r="AW54" s="84">
        <f t="shared" si="42"/>
        <v>0</v>
      </c>
      <c r="AX54" s="84">
        <f t="shared" si="43"/>
        <v>0</v>
      </c>
      <c r="AY54" s="84">
        <f t="shared" si="44"/>
        <v>0</v>
      </c>
      <c r="AZ54" s="84">
        <f t="shared" si="45"/>
        <v>0</v>
      </c>
      <c r="BA54" s="84">
        <f t="shared" si="46"/>
        <v>0</v>
      </c>
      <c r="BB54" s="84">
        <f t="shared" si="47"/>
        <v>0</v>
      </c>
      <c r="BC54" s="84">
        <f t="shared" si="48"/>
        <v>0</v>
      </c>
      <c r="BD54" s="84">
        <f t="shared" si="49"/>
        <v>0</v>
      </c>
      <c r="BE54" s="84">
        <f t="shared" si="50"/>
        <v>0</v>
      </c>
      <c r="BF54" s="84">
        <f t="shared" si="51"/>
        <v>0</v>
      </c>
      <c r="BG54" s="84">
        <f t="shared" si="52"/>
        <v>0</v>
      </c>
      <c r="BH54" s="84">
        <f t="shared" si="53"/>
        <v>0</v>
      </c>
      <c r="BI54" s="84">
        <f t="shared" si="54"/>
        <v>0</v>
      </c>
      <c r="BJ54" s="84">
        <f t="shared" si="55"/>
        <v>0</v>
      </c>
      <c r="BK54" s="84">
        <f t="shared" si="56"/>
        <v>0</v>
      </c>
      <c r="BL54" s="84">
        <f t="shared" si="57"/>
        <v>0</v>
      </c>
      <c r="BM54" s="84">
        <f t="shared" si="58"/>
        <v>0</v>
      </c>
      <c r="BN54" s="84">
        <f t="shared" si="59"/>
        <v>0</v>
      </c>
      <c r="BO54" s="84">
        <f t="shared" si="60"/>
        <v>0</v>
      </c>
      <c r="BP54" s="84">
        <f t="shared" si="61"/>
        <v>0</v>
      </c>
      <c r="BQ54" s="84">
        <f t="shared" si="62"/>
        <v>0</v>
      </c>
      <c r="BR54" s="84">
        <f t="shared" si="63"/>
        <v>0</v>
      </c>
      <c r="BS54" s="84">
        <f t="shared" si="64"/>
        <v>0</v>
      </c>
      <c r="BT54" s="84">
        <f t="shared" si="65"/>
        <v>0</v>
      </c>
      <c r="BU54" s="84">
        <f t="shared" si="66"/>
        <v>0</v>
      </c>
      <c r="BV54" s="84">
        <f t="shared" si="67"/>
        <v>0</v>
      </c>
      <c r="BW54" s="84">
        <f t="shared" si="68"/>
        <v>0</v>
      </c>
      <c r="BX54" s="84">
        <f t="shared" si="69"/>
        <v>0</v>
      </c>
      <c r="BY54" s="84">
        <f t="shared" si="70"/>
        <v>0</v>
      </c>
      <c r="BZ54" s="84">
        <f t="shared" si="71"/>
        <v>0</v>
      </c>
      <c r="CA54" s="84">
        <f t="shared" si="72"/>
        <v>0</v>
      </c>
      <c r="CB54" s="84">
        <f t="shared" si="73"/>
        <v>0</v>
      </c>
      <c r="CC54" s="84">
        <f t="shared" si="74"/>
        <v>0</v>
      </c>
      <c r="CD54" s="84">
        <f t="shared" si="75"/>
        <v>0</v>
      </c>
      <c r="CE54" s="84">
        <f t="shared" si="76"/>
        <v>0</v>
      </c>
      <c r="CF54" s="84">
        <f t="shared" si="77"/>
        <v>0</v>
      </c>
      <c r="CG54" s="84">
        <f t="shared" si="78"/>
        <v>0</v>
      </c>
      <c r="CH54" s="84">
        <f t="shared" si="79"/>
        <v>0</v>
      </c>
      <c r="CI54" s="84">
        <f t="shared" si="80"/>
        <v>0</v>
      </c>
      <c r="CJ54" s="84">
        <f t="shared" si="81"/>
        <v>0</v>
      </c>
      <c r="CK54" s="84">
        <f t="shared" si="82"/>
        <v>0</v>
      </c>
      <c r="CL54" s="84">
        <f t="shared" si="83"/>
        <v>0</v>
      </c>
      <c r="CM54" s="84">
        <f t="shared" si="84"/>
        <v>0</v>
      </c>
      <c r="CN54" s="84">
        <f t="shared" si="85"/>
        <v>0</v>
      </c>
      <c r="CO54" s="84">
        <f t="shared" si="86"/>
        <v>0</v>
      </c>
      <c r="CP54" s="84">
        <f t="shared" si="87"/>
        <v>0</v>
      </c>
      <c r="CQ54" s="84">
        <f t="shared" si="88"/>
        <v>0</v>
      </c>
      <c r="CR54" s="84">
        <f t="shared" si="89"/>
        <v>0</v>
      </c>
      <c r="CS54" s="84">
        <f t="shared" si="90"/>
        <v>0</v>
      </c>
      <c r="CT54" s="84">
        <f t="shared" si="91"/>
        <v>0</v>
      </c>
      <c r="CU54" s="84">
        <f t="shared" si="92"/>
        <v>0</v>
      </c>
      <c r="CV54" s="84">
        <f t="shared" si="93"/>
        <v>0</v>
      </c>
      <c r="CW54" s="84">
        <f t="shared" si="94"/>
        <v>0</v>
      </c>
      <c r="CX54" s="84">
        <f t="shared" si="95"/>
        <v>0</v>
      </c>
    </row>
    <row r="55" spans="1:102" ht="14.25">
      <c r="A55" s="78">
        <f t="shared" si="97"/>
        <v>45</v>
      </c>
      <c r="B55" s="79"/>
      <c r="C55" s="80"/>
      <c r="D55" s="81"/>
      <c r="E55" s="82"/>
      <c r="F55" s="83"/>
      <c r="G55" s="84">
        <f t="shared" si="0"/>
        <v>0</v>
      </c>
      <c r="H55" s="84">
        <f t="shared" si="1"/>
        <v>0</v>
      </c>
      <c r="I55" s="84">
        <f t="shared" si="2"/>
        <v>0</v>
      </c>
      <c r="J55" s="84">
        <f t="shared" si="3"/>
        <v>0</v>
      </c>
      <c r="K55" s="84">
        <f t="shared" si="4"/>
        <v>0</v>
      </c>
      <c r="L55" s="84">
        <f t="shared" si="5"/>
        <v>0</v>
      </c>
      <c r="M55" s="84">
        <f t="shared" si="6"/>
        <v>0</v>
      </c>
      <c r="N55" s="84">
        <f t="shared" si="7"/>
        <v>0</v>
      </c>
      <c r="O55" s="84">
        <f t="shared" si="8"/>
        <v>0</v>
      </c>
      <c r="P55" s="84">
        <f t="shared" si="9"/>
        <v>0</v>
      </c>
      <c r="Q55" s="84">
        <f t="shared" si="10"/>
        <v>0</v>
      </c>
      <c r="R55" s="84">
        <f t="shared" si="11"/>
        <v>0</v>
      </c>
      <c r="S55" s="84">
        <f t="shared" si="12"/>
        <v>0</v>
      </c>
      <c r="T55" s="84">
        <f t="shared" si="13"/>
        <v>0</v>
      </c>
      <c r="U55" s="84">
        <f t="shared" si="14"/>
        <v>0</v>
      </c>
      <c r="V55" s="84">
        <f t="shared" si="15"/>
        <v>0</v>
      </c>
      <c r="W55" s="84">
        <f t="shared" si="16"/>
        <v>0</v>
      </c>
      <c r="X55" s="84">
        <f t="shared" si="17"/>
        <v>0</v>
      </c>
      <c r="Y55" s="84">
        <f t="shared" si="18"/>
        <v>0</v>
      </c>
      <c r="Z55" s="84">
        <f t="shared" si="19"/>
        <v>0</v>
      </c>
      <c r="AA55" s="84">
        <f t="shared" si="20"/>
        <v>0</v>
      </c>
      <c r="AB55" s="84">
        <f t="shared" si="21"/>
        <v>0</v>
      </c>
      <c r="AC55" s="84">
        <f t="shared" si="22"/>
        <v>0</v>
      </c>
      <c r="AD55" s="84">
        <f t="shared" si="23"/>
        <v>0</v>
      </c>
      <c r="AE55" s="84">
        <f t="shared" si="24"/>
        <v>0</v>
      </c>
      <c r="AF55" s="84">
        <f t="shared" si="25"/>
        <v>0</v>
      </c>
      <c r="AG55" s="84">
        <f t="shared" si="26"/>
        <v>0</v>
      </c>
      <c r="AH55" s="84">
        <f t="shared" si="27"/>
        <v>0</v>
      </c>
      <c r="AI55" s="84">
        <f t="shared" si="28"/>
        <v>0</v>
      </c>
      <c r="AJ55" s="84">
        <f t="shared" si="29"/>
        <v>0</v>
      </c>
      <c r="AK55" s="84">
        <f t="shared" si="30"/>
        <v>0</v>
      </c>
      <c r="AL55" s="84">
        <f t="shared" si="31"/>
        <v>0</v>
      </c>
      <c r="AM55" s="84">
        <f t="shared" si="32"/>
        <v>0</v>
      </c>
      <c r="AN55" s="84">
        <f t="shared" si="33"/>
        <v>0</v>
      </c>
      <c r="AO55" s="84">
        <f t="shared" si="34"/>
        <v>0</v>
      </c>
      <c r="AP55" s="84">
        <f t="shared" si="35"/>
        <v>0</v>
      </c>
      <c r="AQ55" s="84">
        <f t="shared" si="36"/>
        <v>0</v>
      </c>
      <c r="AR55" s="84">
        <f t="shared" si="37"/>
        <v>0</v>
      </c>
      <c r="AS55" s="84">
        <f t="shared" si="38"/>
        <v>0</v>
      </c>
      <c r="AT55" s="84">
        <f t="shared" si="39"/>
        <v>0</v>
      </c>
      <c r="AU55" s="84">
        <f t="shared" si="40"/>
        <v>0</v>
      </c>
      <c r="AV55" s="84">
        <f t="shared" si="41"/>
        <v>0</v>
      </c>
      <c r="AW55" s="84">
        <f t="shared" si="42"/>
        <v>0</v>
      </c>
      <c r="AX55" s="84">
        <f t="shared" si="43"/>
        <v>0</v>
      </c>
      <c r="AY55" s="84">
        <f t="shared" si="44"/>
        <v>0</v>
      </c>
      <c r="AZ55" s="84">
        <f t="shared" si="45"/>
        <v>0</v>
      </c>
      <c r="BA55" s="84">
        <f t="shared" si="46"/>
        <v>0</v>
      </c>
      <c r="BB55" s="84">
        <f t="shared" si="47"/>
        <v>0</v>
      </c>
      <c r="BC55" s="84">
        <f t="shared" si="48"/>
        <v>0</v>
      </c>
      <c r="BD55" s="84">
        <f t="shared" si="49"/>
        <v>0</v>
      </c>
      <c r="BE55" s="84">
        <f t="shared" si="50"/>
        <v>0</v>
      </c>
      <c r="BF55" s="84">
        <f t="shared" si="51"/>
        <v>0</v>
      </c>
      <c r="BG55" s="84">
        <f t="shared" si="52"/>
        <v>0</v>
      </c>
      <c r="BH55" s="84">
        <f t="shared" si="53"/>
        <v>0</v>
      </c>
      <c r="BI55" s="84">
        <f t="shared" si="54"/>
        <v>0</v>
      </c>
      <c r="BJ55" s="84">
        <f t="shared" si="55"/>
        <v>0</v>
      </c>
      <c r="BK55" s="84">
        <f t="shared" si="56"/>
        <v>0</v>
      </c>
      <c r="BL55" s="84">
        <f t="shared" si="57"/>
        <v>0</v>
      </c>
      <c r="BM55" s="84">
        <f t="shared" si="58"/>
        <v>0</v>
      </c>
      <c r="BN55" s="84">
        <f t="shared" si="59"/>
        <v>0</v>
      </c>
      <c r="BO55" s="84">
        <f t="shared" si="60"/>
        <v>0</v>
      </c>
      <c r="BP55" s="84">
        <f t="shared" si="61"/>
        <v>0</v>
      </c>
      <c r="BQ55" s="84">
        <f t="shared" si="62"/>
        <v>0</v>
      </c>
      <c r="BR55" s="84">
        <f t="shared" si="63"/>
        <v>0</v>
      </c>
      <c r="BS55" s="84">
        <f t="shared" si="64"/>
        <v>0</v>
      </c>
      <c r="BT55" s="84">
        <f t="shared" si="65"/>
        <v>0</v>
      </c>
      <c r="BU55" s="84">
        <f t="shared" si="66"/>
        <v>0</v>
      </c>
      <c r="BV55" s="84">
        <f t="shared" si="67"/>
        <v>0</v>
      </c>
      <c r="BW55" s="84">
        <f t="shared" si="68"/>
        <v>0</v>
      </c>
      <c r="BX55" s="84">
        <f t="shared" si="69"/>
        <v>0</v>
      </c>
      <c r="BY55" s="84">
        <f t="shared" si="70"/>
        <v>0</v>
      </c>
      <c r="BZ55" s="84">
        <f t="shared" si="71"/>
        <v>0</v>
      </c>
      <c r="CA55" s="84">
        <f t="shared" si="72"/>
        <v>0</v>
      </c>
      <c r="CB55" s="84">
        <f t="shared" si="73"/>
        <v>0</v>
      </c>
      <c r="CC55" s="84">
        <f t="shared" si="74"/>
        <v>0</v>
      </c>
      <c r="CD55" s="84">
        <f t="shared" si="75"/>
        <v>0</v>
      </c>
      <c r="CE55" s="84">
        <f t="shared" si="76"/>
        <v>0</v>
      </c>
      <c r="CF55" s="84">
        <f t="shared" si="77"/>
        <v>0</v>
      </c>
      <c r="CG55" s="84">
        <f t="shared" si="78"/>
        <v>0</v>
      </c>
      <c r="CH55" s="84">
        <f t="shared" si="79"/>
        <v>0</v>
      </c>
      <c r="CI55" s="84">
        <f t="shared" si="80"/>
        <v>0</v>
      </c>
      <c r="CJ55" s="84">
        <f t="shared" si="81"/>
        <v>0</v>
      </c>
      <c r="CK55" s="84">
        <f t="shared" si="82"/>
        <v>0</v>
      </c>
      <c r="CL55" s="84">
        <f t="shared" si="83"/>
        <v>0</v>
      </c>
      <c r="CM55" s="84">
        <f t="shared" si="84"/>
        <v>0</v>
      </c>
      <c r="CN55" s="84">
        <f t="shared" si="85"/>
        <v>0</v>
      </c>
      <c r="CO55" s="84">
        <f t="shared" si="86"/>
        <v>0</v>
      </c>
      <c r="CP55" s="84">
        <f t="shared" si="87"/>
        <v>0</v>
      </c>
      <c r="CQ55" s="84">
        <f t="shared" si="88"/>
        <v>0</v>
      </c>
      <c r="CR55" s="84">
        <f t="shared" si="89"/>
        <v>0</v>
      </c>
      <c r="CS55" s="84">
        <f t="shared" si="90"/>
        <v>0</v>
      </c>
      <c r="CT55" s="84">
        <f t="shared" si="91"/>
        <v>0</v>
      </c>
      <c r="CU55" s="84">
        <f t="shared" si="92"/>
        <v>0</v>
      </c>
      <c r="CV55" s="84">
        <f t="shared" si="93"/>
        <v>0</v>
      </c>
      <c r="CW55" s="84">
        <f t="shared" si="94"/>
        <v>0</v>
      </c>
      <c r="CX55" s="84">
        <f t="shared" si="95"/>
        <v>0</v>
      </c>
    </row>
    <row r="56" spans="1:102" ht="14.25">
      <c r="A56" s="78">
        <f t="shared" si="97"/>
        <v>46</v>
      </c>
      <c r="B56" s="79"/>
      <c r="C56" s="80"/>
      <c r="D56" s="81"/>
      <c r="E56" s="82"/>
      <c r="F56" s="83"/>
      <c r="G56" s="84">
        <f t="shared" si="0"/>
        <v>0</v>
      </c>
      <c r="H56" s="84">
        <f t="shared" si="1"/>
        <v>0</v>
      </c>
      <c r="I56" s="84">
        <f t="shared" si="2"/>
        <v>0</v>
      </c>
      <c r="J56" s="84">
        <f t="shared" si="3"/>
        <v>0</v>
      </c>
      <c r="K56" s="84">
        <f t="shared" si="4"/>
        <v>0</v>
      </c>
      <c r="L56" s="84">
        <f t="shared" si="5"/>
        <v>0</v>
      </c>
      <c r="M56" s="84">
        <f t="shared" si="6"/>
        <v>0</v>
      </c>
      <c r="N56" s="84">
        <f t="shared" si="7"/>
        <v>0</v>
      </c>
      <c r="O56" s="84">
        <f t="shared" si="8"/>
        <v>0</v>
      </c>
      <c r="P56" s="84">
        <f t="shared" si="9"/>
        <v>0</v>
      </c>
      <c r="Q56" s="84">
        <f t="shared" si="10"/>
        <v>0</v>
      </c>
      <c r="R56" s="84">
        <f t="shared" si="11"/>
        <v>0</v>
      </c>
      <c r="S56" s="84">
        <f t="shared" si="12"/>
        <v>0</v>
      </c>
      <c r="T56" s="84">
        <f t="shared" si="13"/>
        <v>0</v>
      </c>
      <c r="U56" s="84">
        <f t="shared" si="14"/>
        <v>0</v>
      </c>
      <c r="V56" s="84">
        <f t="shared" si="15"/>
        <v>0</v>
      </c>
      <c r="W56" s="84">
        <f t="shared" si="16"/>
        <v>0</v>
      </c>
      <c r="X56" s="84">
        <f t="shared" si="17"/>
        <v>0</v>
      </c>
      <c r="Y56" s="84">
        <f t="shared" si="18"/>
        <v>0</v>
      </c>
      <c r="Z56" s="84">
        <f t="shared" si="19"/>
        <v>0</v>
      </c>
      <c r="AA56" s="84">
        <f t="shared" si="20"/>
        <v>0</v>
      </c>
      <c r="AB56" s="84">
        <f t="shared" si="21"/>
        <v>0</v>
      </c>
      <c r="AC56" s="84">
        <f t="shared" si="22"/>
        <v>0</v>
      </c>
      <c r="AD56" s="84">
        <f t="shared" si="23"/>
        <v>0</v>
      </c>
      <c r="AE56" s="84">
        <f t="shared" si="24"/>
        <v>0</v>
      </c>
      <c r="AF56" s="84">
        <f t="shared" si="25"/>
        <v>0</v>
      </c>
      <c r="AG56" s="84">
        <f t="shared" si="26"/>
        <v>0</v>
      </c>
      <c r="AH56" s="84">
        <f t="shared" si="27"/>
        <v>0</v>
      </c>
      <c r="AI56" s="84">
        <f t="shared" si="28"/>
        <v>0</v>
      </c>
      <c r="AJ56" s="84">
        <f t="shared" si="29"/>
        <v>0</v>
      </c>
      <c r="AK56" s="84">
        <f t="shared" si="30"/>
        <v>0</v>
      </c>
      <c r="AL56" s="84">
        <f t="shared" si="31"/>
        <v>0</v>
      </c>
      <c r="AM56" s="84">
        <f t="shared" si="32"/>
        <v>0</v>
      </c>
      <c r="AN56" s="84">
        <f t="shared" si="33"/>
        <v>0</v>
      </c>
      <c r="AO56" s="84">
        <f t="shared" si="34"/>
        <v>0</v>
      </c>
      <c r="AP56" s="84">
        <f t="shared" si="35"/>
        <v>0</v>
      </c>
      <c r="AQ56" s="84">
        <f t="shared" si="36"/>
        <v>0</v>
      </c>
      <c r="AR56" s="84">
        <f t="shared" si="37"/>
        <v>0</v>
      </c>
      <c r="AS56" s="84">
        <f t="shared" si="38"/>
        <v>0</v>
      </c>
      <c r="AT56" s="84">
        <f t="shared" si="39"/>
        <v>0</v>
      </c>
      <c r="AU56" s="84">
        <f t="shared" si="40"/>
        <v>0</v>
      </c>
      <c r="AV56" s="84">
        <f t="shared" si="41"/>
        <v>0</v>
      </c>
      <c r="AW56" s="84">
        <f t="shared" si="42"/>
        <v>0</v>
      </c>
      <c r="AX56" s="84">
        <f t="shared" si="43"/>
        <v>0</v>
      </c>
      <c r="AY56" s="84">
        <f t="shared" si="44"/>
        <v>0</v>
      </c>
      <c r="AZ56" s="84">
        <f t="shared" si="45"/>
        <v>0</v>
      </c>
      <c r="BA56" s="84">
        <f t="shared" si="46"/>
        <v>0</v>
      </c>
      <c r="BB56" s="84">
        <f t="shared" si="47"/>
        <v>0</v>
      </c>
      <c r="BC56" s="84">
        <f t="shared" si="48"/>
        <v>0</v>
      </c>
      <c r="BD56" s="84">
        <f t="shared" si="49"/>
        <v>0</v>
      </c>
      <c r="BE56" s="84">
        <f t="shared" si="50"/>
        <v>0</v>
      </c>
      <c r="BF56" s="84">
        <f t="shared" si="51"/>
        <v>0</v>
      </c>
      <c r="BG56" s="84">
        <f t="shared" si="52"/>
        <v>0</v>
      </c>
      <c r="BH56" s="84">
        <f t="shared" si="53"/>
        <v>0</v>
      </c>
      <c r="BI56" s="84">
        <f t="shared" si="54"/>
        <v>0</v>
      </c>
      <c r="BJ56" s="84">
        <f t="shared" si="55"/>
        <v>0</v>
      </c>
      <c r="BK56" s="84">
        <f t="shared" si="56"/>
        <v>0</v>
      </c>
      <c r="BL56" s="84">
        <f t="shared" si="57"/>
        <v>0</v>
      </c>
      <c r="BM56" s="84">
        <f t="shared" si="58"/>
        <v>0</v>
      </c>
      <c r="BN56" s="84">
        <f t="shared" si="59"/>
        <v>0</v>
      </c>
      <c r="BO56" s="84">
        <f t="shared" si="60"/>
        <v>0</v>
      </c>
      <c r="BP56" s="84">
        <f t="shared" si="61"/>
        <v>0</v>
      </c>
      <c r="BQ56" s="84">
        <f t="shared" si="62"/>
        <v>0</v>
      </c>
      <c r="BR56" s="84">
        <f t="shared" si="63"/>
        <v>0</v>
      </c>
      <c r="BS56" s="84">
        <f t="shared" si="64"/>
        <v>0</v>
      </c>
      <c r="BT56" s="84">
        <f t="shared" si="65"/>
        <v>0</v>
      </c>
      <c r="BU56" s="84">
        <f t="shared" si="66"/>
        <v>0</v>
      </c>
      <c r="BV56" s="84">
        <f t="shared" si="67"/>
        <v>0</v>
      </c>
      <c r="BW56" s="84">
        <f t="shared" si="68"/>
        <v>0</v>
      </c>
      <c r="BX56" s="84">
        <f t="shared" si="69"/>
        <v>0</v>
      </c>
      <c r="BY56" s="84">
        <f t="shared" si="70"/>
        <v>0</v>
      </c>
      <c r="BZ56" s="84">
        <f t="shared" si="71"/>
        <v>0</v>
      </c>
      <c r="CA56" s="84">
        <f t="shared" si="72"/>
        <v>0</v>
      </c>
      <c r="CB56" s="84">
        <f t="shared" si="73"/>
        <v>0</v>
      </c>
      <c r="CC56" s="84">
        <f t="shared" si="74"/>
        <v>0</v>
      </c>
      <c r="CD56" s="84">
        <f t="shared" si="75"/>
        <v>0</v>
      </c>
      <c r="CE56" s="84">
        <f t="shared" si="76"/>
        <v>0</v>
      </c>
      <c r="CF56" s="84">
        <f t="shared" si="77"/>
        <v>0</v>
      </c>
      <c r="CG56" s="84">
        <f t="shared" si="78"/>
        <v>0</v>
      </c>
      <c r="CH56" s="84">
        <f t="shared" si="79"/>
        <v>0</v>
      </c>
      <c r="CI56" s="84">
        <f t="shared" si="80"/>
        <v>0</v>
      </c>
      <c r="CJ56" s="84">
        <f t="shared" si="81"/>
        <v>0</v>
      </c>
      <c r="CK56" s="84">
        <f t="shared" si="82"/>
        <v>0</v>
      </c>
      <c r="CL56" s="84">
        <f t="shared" si="83"/>
        <v>0</v>
      </c>
      <c r="CM56" s="84">
        <f t="shared" si="84"/>
        <v>0</v>
      </c>
      <c r="CN56" s="84">
        <f t="shared" si="85"/>
        <v>0</v>
      </c>
      <c r="CO56" s="84">
        <f t="shared" si="86"/>
        <v>0</v>
      </c>
      <c r="CP56" s="84">
        <f t="shared" si="87"/>
        <v>0</v>
      </c>
      <c r="CQ56" s="84">
        <f t="shared" si="88"/>
        <v>0</v>
      </c>
      <c r="CR56" s="84">
        <f t="shared" si="89"/>
        <v>0</v>
      </c>
      <c r="CS56" s="84">
        <f t="shared" si="90"/>
        <v>0</v>
      </c>
      <c r="CT56" s="84">
        <f t="shared" si="91"/>
        <v>0</v>
      </c>
      <c r="CU56" s="84">
        <f t="shared" si="92"/>
        <v>0</v>
      </c>
      <c r="CV56" s="84">
        <f t="shared" si="93"/>
        <v>0</v>
      </c>
      <c r="CW56" s="84">
        <f t="shared" si="94"/>
        <v>0</v>
      </c>
      <c r="CX56" s="84">
        <f t="shared" si="95"/>
        <v>0</v>
      </c>
    </row>
    <row r="57" spans="1:102" ht="14.25">
      <c r="A57" s="78">
        <f t="shared" si="97"/>
        <v>47</v>
      </c>
      <c r="B57" s="79"/>
      <c r="C57" s="80"/>
      <c r="D57" s="81"/>
      <c r="E57" s="82"/>
      <c r="F57" s="83"/>
      <c r="G57" s="84">
        <f t="shared" si="0"/>
        <v>0</v>
      </c>
      <c r="H57" s="84">
        <f t="shared" si="1"/>
        <v>0</v>
      </c>
      <c r="I57" s="84">
        <f t="shared" si="2"/>
        <v>0</v>
      </c>
      <c r="J57" s="84">
        <f t="shared" si="3"/>
        <v>0</v>
      </c>
      <c r="K57" s="84">
        <f t="shared" si="4"/>
        <v>0</v>
      </c>
      <c r="L57" s="84">
        <f t="shared" si="5"/>
        <v>0</v>
      </c>
      <c r="M57" s="84">
        <f t="shared" si="6"/>
        <v>0</v>
      </c>
      <c r="N57" s="84">
        <f t="shared" si="7"/>
        <v>0</v>
      </c>
      <c r="O57" s="84">
        <f t="shared" si="8"/>
        <v>0</v>
      </c>
      <c r="P57" s="84">
        <f t="shared" si="9"/>
        <v>0</v>
      </c>
      <c r="Q57" s="84">
        <f t="shared" si="10"/>
        <v>0</v>
      </c>
      <c r="R57" s="84">
        <f t="shared" si="11"/>
        <v>0</v>
      </c>
      <c r="S57" s="84">
        <f t="shared" si="12"/>
        <v>0</v>
      </c>
      <c r="T57" s="84">
        <f t="shared" si="13"/>
        <v>0</v>
      </c>
      <c r="U57" s="84">
        <f t="shared" si="14"/>
        <v>0</v>
      </c>
      <c r="V57" s="84">
        <f t="shared" si="15"/>
        <v>0</v>
      </c>
      <c r="W57" s="84">
        <f t="shared" si="16"/>
        <v>0</v>
      </c>
      <c r="X57" s="84">
        <f t="shared" si="17"/>
        <v>0</v>
      </c>
      <c r="Y57" s="84">
        <f t="shared" si="18"/>
        <v>0</v>
      </c>
      <c r="Z57" s="84">
        <f t="shared" si="19"/>
        <v>0</v>
      </c>
      <c r="AA57" s="84">
        <f t="shared" si="20"/>
        <v>0</v>
      </c>
      <c r="AB57" s="84">
        <f t="shared" si="21"/>
        <v>0</v>
      </c>
      <c r="AC57" s="84">
        <f t="shared" si="22"/>
        <v>0</v>
      </c>
      <c r="AD57" s="84">
        <f t="shared" si="23"/>
        <v>0</v>
      </c>
      <c r="AE57" s="84">
        <f t="shared" si="24"/>
        <v>0</v>
      </c>
      <c r="AF57" s="84">
        <f t="shared" si="25"/>
        <v>0</v>
      </c>
      <c r="AG57" s="84">
        <f t="shared" si="26"/>
        <v>0</v>
      </c>
      <c r="AH57" s="84">
        <f t="shared" si="27"/>
        <v>0</v>
      </c>
      <c r="AI57" s="84">
        <f t="shared" si="28"/>
        <v>0</v>
      </c>
      <c r="AJ57" s="84">
        <f t="shared" si="29"/>
        <v>0</v>
      </c>
      <c r="AK57" s="84">
        <f t="shared" si="30"/>
        <v>0</v>
      </c>
      <c r="AL57" s="84">
        <f t="shared" si="31"/>
        <v>0</v>
      </c>
      <c r="AM57" s="84">
        <f t="shared" si="32"/>
        <v>0</v>
      </c>
      <c r="AN57" s="84">
        <f t="shared" si="33"/>
        <v>0</v>
      </c>
      <c r="AO57" s="84">
        <f t="shared" si="34"/>
        <v>0</v>
      </c>
      <c r="AP57" s="84">
        <f t="shared" si="35"/>
        <v>0</v>
      </c>
      <c r="AQ57" s="84">
        <f t="shared" si="36"/>
        <v>0</v>
      </c>
      <c r="AR57" s="84">
        <f t="shared" si="37"/>
        <v>0</v>
      </c>
      <c r="AS57" s="84">
        <f t="shared" si="38"/>
        <v>0</v>
      </c>
      <c r="AT57" s="84">
        <f t="shared" si="39"/>
        <v>0</v>
      </c>
      <c r="AU57" s="84">
        <f t="shared" si="40"/>
        <v>0</v>
      </c>
      <c r="AV57" s="84">
        <f t="shared" si="41"/>
        <v>0</v>
      </c>
      <c r="AW57" s="84">
        <f t="shared" si="42"/>
        <v>0</v>
      </c>
      <c r="AX57" s="84">
        <f t="shared" si="43"/>
        <v>0</v>
      </c>
      <c r="AY57" s="84">
        <f t="shared" si="44"/>
        <v>0</v>
      </c>
      <c r="AZ57" s="84">
        <f t="shared" si="45"/>
        <v>0</v>
      </c>
      <c r="BA57" s="84">
        <f t="shared" si="46"/>
        <v>0</v>
      </c>
      <c r="BB57" s="84">
        <f t="shared" si="47"/>
        <v>0</v>
      </c>
      <c r="BC57" s="84">
        <f t="shared" si="48"/>
        <v>0</v>
      </c>
      <c r="BD57" s="84">
        <f t="shared" si="49"/>
        <v>0</v>
      </c>
      <c r="BE57" s="84">
        <f t="shared" si="50"/>
        <v>0</v>
      </c>
      <c r="BF57" s="84">
        <f t="shared" si="51"/>
        <v>0</v>
      </c>
      <c r="BG57" s="84">
        <f t="shared" si="52"/>
        <v>0</v>
      </c>
      <c r="BH57" s="84">
        <f t="shared" si="53"/>
        <v>0</v>
      </c>
      <c r="BI57" s="84">
        <f t="shared" si="54"/>
        <v>0</v>
      </c>
      <c r="BJ57" s="84">
        <f t="shared" si="55"/>
        <v>0</v>
      </c>
      <c r="BK57" s="84">
        <f t="shared" si="56"/>
        <v>0</v>
      </c>
      <c r="BL57" s="84">
        <f t="shared" si="57"/>
        <v>0</v>
      </c>
      <c r="BM57" s="84">
        <f t="shared" si="58"/>
        <v>0</v>
      </c>
      <c r="BN57" s="84">
        <f t="shared" si="59"/>
        <v>0</v>
      </c>
      <c r="BO57" s="84">
        <f t="shared" si="60"/>
        <v>0</v>
      </c>
      <c r="BP57" s="84">
        <f t="shared" si="61"/>
        <v>0</v>
      </c>
      <c r="BQ57" s="84">
        <f t="shared" si="62"/>
        <v>0</v>
      </c>
      <c r="BR57" s="84">
        <f t="shared" si="63"/>
        <v>0</v>
      </c>
      <c r="BS57" s="84">
        <f t="shared" si="64"/>
        <v>0</v>
      </c>
      <c r="BT57" s="84">
        <f t="shared" si="65"/>
        <v>0</v>
      </c>
      <c r="BU57" s="84">
        <f t="shared" si="66"/>
        <v>0</v>
      </c>
      <c r="BV57" s="84">
        <f t="shared" si="67"/>
        <v>0</v>
      </c>
      <c r="BW57" s="84">
        <f t="shared" si="68"/>
        <v>0</v>
      </c>
      <c r="BX57" s="84">
        <f t="shared" si="69"/>
        <v>0</v>
      </c>
      <c r="BY57" s="84">
        <f t="shared" si="70"/>
        <v>0</v>
      </c>
      <c r="BZ57" s="84">
        <f t="shared" si="71"/>
        <v>0</v>
      </c>
      <c r="CA57" s="84">
        <f t="shared" si="72"/>
        <v>0</v>
      </c>
      <c r="CB57" s="84">
        <f t="shared" si="73"/>
        <v>0</v>
      </c>
      <c r="CC57" s="84">
        <f t="shared" si="74"/>
        <v>0</v>
      </c>
      <c r="CD57" s="84">
        <f t="shared" si="75"/>
        <v>0</v>
      </c>
      <c r="CE57" s="84">
        <f t="shared" si="76"/>
        <v>0</v>
      </c>
      <c r="CF57" s="84">
        <f t="shared" si="77"/>
        <v>0</v>
      </c>
      <c r="CG57" s="84">
        <f t="shared" si="78"/>
        <v>0</v>
      </c>
      <c r="CH57" s="84">
        <f t="shared" si="79"/>
        <v>0</v>
      </c>
      <c r="CI57" s="84">
        <f t="shared" si="80"/>
        <v>0</v>
      </c>
      <c r="CJ57" s="84">
        <f t="shared" si="81"/>
        <v>0</v>
      </c>
      <c r="CK57" s="84">
        <f t="shared" si="82"/>
        <v>0</v>
      </c>
      <c r="CL57" s="84">
        <f t="shared" si="83"/>
        <v>0</v>
      </c>
      <c r="CM57" s="84">
        <f t="shared" si="84"/>
        <v>0</v>
      </c>
      <c r="CN57" s="84">
        <f t="shared" si="85"/>
        <v>0</v>
      </c>
      <c r="CO57" s="84">
        <f t="shared" si="86"/>
        <v>0</v>
      </c>
      <c r="CP57" s="84">
        <f t="shared" si="87"/>
        <v>0</v>
      </c>
      <c r="CQ57" s="84">
        <f t="shared" si="88"/>
        <v>0</v>
      </c>
      <c r="CR57" s="84">
        <f t="shared" si="89"/>
        <v>0</v>
      </c>
      <c r="CS57" s="84">
        <f t="shared" si="90"/>
        <v>0</v>
      </c>
      <c r="CT57" s="84">
        <f t="shared" si="91"/>
        <v>0</v>
      </c>
      <c r="CU57" s="84">
        <f t="shared" si="92"/>
        <v>0</v>
      </c>
      <c r="CV57" s="84">
        <f t="shared" si="93"/>
        <v>0</v>
      </c>
      <c r="CW57" s="84">
        <f t="shared" si="94"/>
        <v>0</v>
      </c>
      <c r="CX57" s="84">
        <f t="shared" si="95"/>
        <v>0</v>
      </c>
    </row>
    <row r="58" spans="1:102" ht="14.25">
      <c r="A58" s="78">
        <f t="shared" si="97"/>
        <v>48</v>
      </c>
      <c r="B58" s="79"/>
      <c r="C58" s="80"/>
      <c r="D58" s="81"/>
      <c r="E58" s="82"/>
      <c r="F58" s="83"/>
      <c r="G58" s="84">
        <f t="shared" si="0"/>
        <v>0</v>
      </c>
      <c r="H58" s="84">
        <f t="shared" si="1"/>
        <v>0</v>
      </c>
      <c r="I58" s="84">
        <f t="shared" si="2"/>
        <v>0</v>
      </c>
      <c r="J58" s="84">
        <f t="shared" si="3"/>
        <v>0</v>
      </c>
      <c r="K58" s="84">
        <f t="shared" si="4"/>
        <v>0</v>
      </c>
      <c r="L58" s="84">
        <f t="shared" si="5"/>
        <v>0</v>
      </c>
      <c r="M58" s="84">
        <f t="shared" si="6"/>
        <v>0</v>
      </c>
      <c r="N58" s="84">
        <f t="shared" si="7"/>
        <v>0</v>
      </c>
      <c r="O58" s="84">
        <f t="shared" si="8"/>
        <v>0</v>
      </c>
      <c r="P58" s="84">
        <f t="shared" si="9"/>
        <v>0</v>
      </c>
      <c r="Q58" s="84">
        <f t="shared" si="10"/>
        <v>0</v>
      </c>
      <c r="R58" s="84">
        <f t="shared" si="11"/>
        <v>0</v>
      </c>
      <c r="S58" s="84">
        <f t="shared" si="12"/>
        <v>0</v>
      </c>
      <c r="T58" s="84">
        <f t="shared" si="13"/>
        <v>0</v>
      </c>
      <c r="U58" s="84">
        <f t="shared" si="14"/>
        <v>0</v>
      </c>
      <c r="V58" s="84">
        <f t="shared" si="15"/>
        <v>0</v>
      </c>
      <c r="W58" s="84">
        <f t="shared" si="16"/>
        <v>0</v>
      </c>
      <c r="X58" s="84">
        <f t="shared" si="17"/>
        <v>0</v>
      </c>
      <c r="Y58" s="84">
        <f t="shared" si="18"/>
        <v>0</v>
      </c>
      <c r="Z58" s="84">
        <f t="shared" si="19"/>
        <v>0</v>
      </c>
      <c r="AA58" s="84">
        <f t="shared" si="20"/>
        <v>0</v>
      </c>
      <c r="AB58" s="84">
        <f t="shared" si="21"/>
        <v>0</v>
      </c>
      <c r="AC58" s="84">
        <f t="shared" si="22"/>
        <v>0</v>
      </c>
      <c r="AD58" s="84">
        <f t="shared" si="23"/>
        <v>0</v>
      </c>
      <c r="AE58" s="84">
        <f t="shared" si="24"/>
        <v>0</v>
      </c>
      <c r="AF58" s="84">
        <f t="shared" si="25"/>
        <v>0</v>
      </c>
      <c r="AG58" s="84">
        <f t="shared" si="26"/>
        <v>0</v>
      </c>
      <c r="AH58" s="84">
        <f t="shared" si="27"/>
        <v>0</v>
      </c>
      <c r="AI58" s="84">
        <f t="shared" si="28"/>
        <v>0</v>
      </c>
      <c r="AJ58" s="84">
        <f t="shared" si="29"/>
        <v>0</v>
      </c>
      <c r="AK58" s="84">
        <f t="shared" si="30"/>
        <v>0</v>
      </c>
      <c r="AL58" s="84">
        <f t="shared" si="31"/>
        <v>0</v>
      </c>
      <c r="AM58" s="84">
        <f t="shared" si="32"/>
        <v>0</v>
      </c>
      <c r="AN58" s="84">
        <f t="shared" si="33"/>
        <v>0</v>
      </c>
      <c r="AO58" s="84">
        <f t="shared" si="34"/>
        <v>0</v>
      </c>
      <c r="AP58" s="84">
        <f t="shared" si="35"/>
        <v>0</v>
      </c>
      <c r="AQ58" s="84">
        <f t="shared" si="36"/>
        <v>0</v>
      </c>
      <c r="AR58" s="84">
        <f t="shared" si="37"/>
        <v>0</v>
      </c>
      <c r="AS58" s="84">
        <f t="shared" si="38"/>
        <v>0</v>
      </c>
      <c r="AT58" s="84">
        <f t="shared" si="39"/>
        <v>0</v>
      </c>
      <c r="AU58" s="84">
        <f t="shared" si="40"/>
        <v>0</v>
      </c>
      <c r="AV58" s="84">
        <f t="shared" si="41"/>
        <v>0</v>
      </c>
      <c r="AW58" s="84">
        <f t="shared" si="42"/>
        <v>0</v>
      </c>
      <c r="AX58" s="84">
        <f t="shared" si="43"/>
        <v>0</v>
      </c>
      <c r="AY58" s="84">
        <f t="shared" si="44"/>
        <v>0</v>
      </c>
      <c r="AZ58" s="84">
        <f t="shared" si="45"/>
        <v>0</v>
      </c>
      <c r="BA58" s="84">
        <f t="shared" si="46"/>
        <v>0</v>
      </c>
      <c r="BB58" s="84">
        <f t="shared" si="47"/>
        <v>0</v>
      </c>
      <c r="BC58" s="84">
        <f t="shared" si="48"/>
        <v>0</v>
      </c>
      <c r="BD58" s="84">
        <f t="shared" si="49"/>
        <v>0</v>
      </c>
      <c r="BE58" s="84">
        <f t="shared" si="50"/>
        <v>0</v>
      </c>
      <c r="BF58" s="84">
        <f t="shared" si="51"/>
        <v>0</v>
      </c>
      <c r="BG58" s="84">
        <f t="shared" si="52"/>
        <v>0</v>
      </c>
      <c r="BH58" s="84">
        <f t="shared" si="53"/>
        <v>0</v>
      </c>
      <c r="BI58" s="84">
        <f t="shared" si="54"/>
        <v>0</v>
      </c>
      <c r="BJ58" s="84">
        <f t="shared" si="55"/>
        <v>0</v>
      </c>
      <c r="BK58" s="84">
        <f t="shared" si="56"/>
        <v>0</v>
      </c>
      <c r="BL58" s="84">
        <f t="shared" si="57"/>
        <v>0</v>
      </c>
      <c r="BM58" s="84">
        <f t="shared" si="58"/>
        <v>0</v>
      </c>
      <c r="BN58" s="84">
        <f t="shared" si="59"/>
        <v>0</v>
      </c>
      <c r="BO58" s="84">
        <f t="shared" si="60"/>
        <v>0</v>
      </c>
      <c r="BP58" s="84">
        <f t="shared" si="61"/>
        <v>0</v>
      </c>
      <c r="BQ58" s="84">
        <f t="shared" si="62"/>
        <v>0</v>
      </c>
      <c r="BR58" s="84">
        <f t="shared" si="63"/>
        <v>0</v>
      </c>
      <c r="BS58" s="84">
        <f t="shared" si="64"/>
        <v>0</v>
      </c>
      <c r="BT58" s="84">
        <f t="shared" si="65"/>
        <v>0</v>
      </c>
      <c r="BU58" s="84">
        <f t="shared" si="66"/>
        <v>0</v>
      </c>
      <c r="BV58" s="84">
        <f t="shared" si="67"/>
        <v>0</v>
      </c>
      <c r="BW58" s="84">
        <f t="shared" si="68"/>
        <v>0</v>
      </c>
      <c r="BX58" s="84">
        <f t="shared" si="69"/>
        <v>0</v>
      </c>
      <c r="BY58" s="84">
        <f t="shared" si="70"/>
        <v>0</v>
      </c>
      <c r="BZ58" s="84">
        <f t="shared" si="71"/>
        <v>0</v>
      </c>
      <c r="CA58" s="84">
        <f t="shared" si="72"/>
        <v>0</v>
      </c>
      <c r="CB58" s="84">
        <f t="shared" si="73"/>
        <v>0</v>
      </c>
      <c r="CC58" s="84">
        <f t="shared" si="74"/>
        <v>0</v>
      </c>
      <c r="CD58" s="84">
        <f t="shared" si="75"/>
        <v>0</v>
      </c>
      <c r="CE58" s="84">
        <f t="shared" si="76"/>
        <v>0</v>
      </c>
      <c r="CF58" s="84">
        <f t="shared" si="77"/>
        <v>0</v>
      </c>
      <c r="CG58" s="84">
        <f t="shared" si="78"/>
        <v>0</v>
      </c>
      <c r="CH58" s="84">
        <f t="shared" si="79"/>
        <v>0</v>
      </c>
      <c r="CI58" s="84">
        <f t="shared" si="80"/>
        <v>0</v>
      </c>
      <c r="CJ58" s="84">
        <f t="shared" si="81"/>
        <v>0</v>
      </c>
      <c r="CK58" s="84">
        <f t="shared" si="82"/>
        <v>0</v>
      </c>
      <c r="CL58" s="84">
        <f t="shared" si="83"/>
        <v>0</v>
      </c>
      <c r="CM58" s="84">
        <f t="shared" si="84"/>
        <v>0</v>
      </c>
      <c r="CN58" s="84">
        <f t="shared" si="85"/>
        <v>0</v>
      </c>
      <c r="CO58" s="84">
        <f t="shared" si="86"/>
        <v>0</v>
      </c>
      <c r="CP58" s="84">
        <f t="shared" si="87"/>
        <v>0</v>
      </c>
      <c r="CQ58" s="84">
        <f t="shared" si="88"/>
        <v>0</v>
      </c>
      <c r="CR58" s="84">
        <f t="shared" si="89"/>
        <v>0</v>
      </c>
      <c r="CS58" s="84">
        <f t="shared" si="90"/>
        <v>0</v>
      </c>
      <c r="CT58" s="84">
        <f t="shared" si="91"/>
        <v>0</v>
      </c>
      <c r="CU58" s="84">
        <f t="shared" si="92"/>
        <v>0</v>
      </c>
      <c r="CV58" s="84">
        <f t="shared" si="93"/>
        <v>0</v>
      </c>
      <c r="CW58" s="84">
        <f t="shared" si="94"/>
        <v>0</v>
      </c>
      <c r="CX58" s="84">
        <f t="shared" si="95"/>
        <v>0</v>
      </c>
    </row>
    <row r="59" spans="1:102" ht="14.25">
      <c r="A59" s="78">
        <f t="shared" si="97"/>
        <v>49</v>
      </c>
      <c r="B59" s="79"/>
      <c r="C59" s="80"/>
      <c r="D59" s="81"/>
      <c r="E59" s="82"/>
      <c r="F59" s="83"/>
      <c r="G59" s="84">
        <f t="shared" si="0"/>
        <v>0</v>
      </c>
      <c r="H59" s="84">
        <f t="shared" si="1"/>
        <v>0</v>
      </c>
      <c r="I59" s="84">
        <f t="shared" si="2"/>
        <v>0</v>
      </c>
      <c r="J59" s="84">
        <f t="shared" si="3"/>
        <v>0</v>
      </c>
      <c r="K59" s="84">
        <f t="shared" si="4"/>
        <v>0</v>
      </c>
      <c r="L59" s="84">
        <f t="shared" si="5"/>
        <v>0</v>
      </c>
      <c r="M59" s="84">
        <f t="shared" si="6"/>
        <v>0</v>
      </c>
      <c r="N59" s="84">
        <f t="shared" si="7"/>
        <v>0</v>
      </c>
      <c r="O59" s="84">
        <f t="shared" si="8"/>
        <v>0</v>
      </c>
      <c r="P59" s="84">
        <f t="shared" si="9"/>
        <v>0</v>
      </c>
      <c r="Q59" s="84">
        <f t="shared" si="10"/>
        <v>0</v>
      </c>
      <c r="R59" s="84">
        <f t="shared" si="11"/>
        <v>0</v>
      </c>
      <c r="S59" s="84">
        <f t="shared" si="12"/>
        <v>0</v>
      </c>
      <c r="T59" s="84">
        <f t="shared" si="13"/>
        <v>0</v>
      </c>
      <c r="U59" s="84">
        <f t="shared" si="14"/>
        <v>0</v>
      </c>
      <c r="V59" s="84">
        <f t="shared" si="15"/>
        <v>0</v>
      </c>
      <c r="W59" s="84">
        <f t="shared" si="16"/>
        <v>0</v>
      </c>
      <c r="X59" s="84">
        <f t="shared" si="17"/>
        <v>0</v>
      </c>
      <c r="Y59" s="84">
        <f t="shared" si="18"/>
        <v>0</v>
      </c>
      <c r="Z59" s="84">
        <f t="shared" si="19"/>
        <v>0</v>
      </c>
      <c r="AA59" s="84">
        <f t="shared" si="20"/>
        <v>0</v>
      </c>
      <c r="AB59" s="84">
        <f t="shared" si="21"/>
        <v>0</v>
      </c>
      <c r="AC59" s="84">
        <f t="shared" si="22"/>
        <v>0</v>
      </c>
      <c r="AD59" s="84">
        <f t="shared" si="23"/>
        <v>0</v>
      </c>
      <c r="AE59" s="84">
        <f t="shared" si="24"/>
        <v>0</v>
      </c>
      <c r="AF59" s="84">
        <f t="shared" si="25"/>
        <v>0</v>
      </c>
      <c r="AG59" s="84">
        <f t="shared" si="26"/>
        <v>0</v>
      </c>
      <c r="AH59" s="84">
        <f t="shared" si="27"/>
        <v>0</v>
      </c>
      <c r="AI59" s="84">
        <f t="shared" si="28"/>
        <v>0</v>
      </c>
      <c r="AJ59" s="84">
        <f t="shared" si="29"/>
        <v>0</v>
      </c>
      <c r="AK59" s="84">
        <f t="shared" si="30"/>
        <v>0</v>
      </c>
      <c r="AL59" s="84">
        <f t="shared" si="31"/>
        <v>0</v>
      </c>
      <c r="AM59" s="84">
        <f t="shared" si="32"/>
        <v>0</v>
      </c>
      <c r="AN59" s="84">
        <f t="shared" si="33"/>
        <v>0</v>
      </c>
      <c r="AO59" s="84">
        <f t="shared" si="34"/>
        <v>0</v>
      </c>
      <c r="AP59" s="84">
        <f t="shared" si="35"/>
        <v>0</v>
      </c>
      <c r="AQ59" s="84">
        <f t="shared" si="36"/>
        <v>0</v>
      </c>
      <c r="AR59" s="84">
        <f t="shared" si="37"/>
        <v>0</v>
      </c>
      <c r="AS59" s="84">
        <f t="shared" si="38"/>
        <v>0</v>
      </c>
      <c r="AT59" s="84">
        <f t="shared" si="39"/>
        <v>0</v>
      </c>
      <c r="AU59" s="84">
        <f t="shared" si="40"/>
        <v>0</v>
      </c>
      <c r="AV59" s="84">
        <f t="shared" si="41"/>
        <v>0</v>
      </c>
      <c r="AW59" s="84">
        <f t="shared" si="42"/>
        <v>0</v>
      </c>
      <c r="AX59" s="84">
        <f t="shared" si="43"/>
        <v>0</v>
      </c>
      <c r="AY59" s="84">
        <f t="shared" si="44"/>
        <v>0</v>
      </c>
      <c r="AZ59" s="84">
        <f t="shared" si="45"/>
        <v>0</v>
      </c>
      <c r="BA59" s="84">
        <f t="shared" si="46"/>
        <v>0</v>
      </c>
      <c r="BB59" s="84">
        <f t="shared" si="47"/>
        <v>0</v>
      </c>
      <c r="BC59" s="84">
        <f t="shared" si="48"/>
        <v>0</v>
      </c>
      <c r="BD59" s="84">
        <f t="shared" si="49"/>
        <v>0</v>
      </c>
      <c r="BE59" s="84">
        <f t="shared" si="50"/>
        <v>0</v>
      </c>
      <c r="BF59" s="84">
        <f t="shared" si="51"/>
        <v>0</v>
      </c>
      <c r="BG59" s="84">
        <f t="shared" si="52"/>
        <v>0</v>
      </c>
      <c r="BH59" s="84">
        <f t="shared" si="53"/>
        <v>0</v>
      </c>
      <c r="BI59" s="84">
        <f t="shared" si="54"/>
        <v>0</v>
      </c>
      <c r="BJ59" s="84">
        <f t="shared" si="55"/>
        <v>0</v>
      </c>
      <c r="BK59" s="84">
        <f t="shared" si="56"/>
        <v>0</v>
      </c>
      <c r="BL59" s="84">
        <f t="shared" si="57"/>
        <v>0</v>
      </c>
      <c r="BM59" s="84">
        <f t="shared" si="58"/>
        <v>0</v>
      </c>
      <c r="BN59" s="84">
        <f t="shared" si="59"/>
        <v>0</v>
      </c>
      <c r="BO59" s="84">
        <f t="shared" si="60"/>
        <v>0</v>
      </c>
      <c r="BP59" s="84">
        <f t="shared" si="61"/>
        <v>0</v>
      </c>
      <c r="BQ59" s="84">
        <f t="shared" si="62"/>
        <v>0</v>
      </c>
      <c r="BR59" s="84">
        <f t="shared" si="63"/>
        <v>0</v>
      </c>
      <c r="BS59" s="84">
        <f t="shared" si="64"/>
        <v>0</v>
      </c>
      <c r="BT59" s="84">
        <f t="shared" si="65"/>
        <v>0</v>
      </c>
      <c r="BU59" s="84">
        <f t="shared" si="66"/>
        <v>0</v>
      </c>
      <c r="BV59" s="84">
        <f t="shared" si="67"/>
        <v>0</v>
      </c>
      <c r="BW59" s="84">
        <f t="shared" si="68"/>
        <v>0</v>
      </c>
      <c r="BX59" s="84">
        <f t="shared" si="69"/>
        <v>0</v>
      </c>
      <c r="BY59" s="84">
        <f t="shared" si="70"/>
        <v>0</v>
      </c>
      <c r="BZ59" s="84">
        <f t="shared" si="71"/>
        <v>0</v>
      </c>
      <c r="CA59" s="84">
        <f t="shared" si="72"/>
        <v>0</v>
      </c>
      <c r="CB59" s="84">
        <f t="shared" si="73"/>
        <v>0</v>
      </c>
      <c r="CC59" s="84">
        <f t="shared" si="74"/>
        <v>0</v>
      </c>
      <c r="CD59" s="84">
        <f t="shared" si="75"/>
        <v>0</v>
      </c>
      <c r="CE59" s="84">
        <f t="shared" si="76"/>
        <v>0</v>
      </c>
      <c r="CF59" s="84">
        <f t="shared" si="77"/>
        <v>0</v>
      </c>
      <c r="CG59" s="84">
        <f t="shared" si="78"/>
        <v>0</v>
      </c>
      <c r="CH59" s="84">
        <f t="shared" si="79"/>
        <v>0</v>
      </c>
      <c r="CI59" s="84">
        <f t="shared" si="80"/>
        <v>0</v>
      </c>
      <c r="CJ59" s="84">
        <f t="shared" si="81"/>
        <v>0</v>
      </c>
      <c r="CK59" s="84">
        <f t="shared" si="82"/>
        <v>0</v>
      </c>
      <c r="CL59" s="84">
        <f t="shared" si="83"/>
        <v>0</v>
      </c>
      <c r="CM59" s="84">
        <f t="shared" si="84"/>
        <v>0</v>
      </c>
      <c r="CN59" s="84">
        <f t="shared" si="85"/>
        <v>0</v>
      </c>
      <c r="CO59" s="84">
        <f t="shared" si="86"/>
        <v>0</v>
      </c>
      <c r="CP59" s="84">
        <f t="shared" si="87"/>
        <v>0</v>
      </c>
      <c r="CQ59" s="84">
        <f t="shared" si="88"/>
        <v>0</v>
      </c>
      <c r="CR59" s="84">
        <f t="shared" si="89"/>
        <v>0</v>
      </c>
      <c r="CS59" s="84">
        <f t="shared" si="90"/>
        <v>0</v>
      </c>
      <c r="CT59" s="84">
        <f t="shared" si="91"/>
        <v>0</v>
      </c>
      <c r="CU59" s="84">
        <f t="shared" si="92"/>
        <v>0</v>
      </c>
      <c r="CV59" s="84">
        <f t="shared" si="93"/>
        <v>0</v>
      </c>
      <c r="CW59" s="84">
        <f t="shared" si="94"/>
        <v>0</v>
      </c>
      <c r="CX59" s="84">
        <f t="shared" si="95"/>
        <v>0</v>
      </c>
    </row>
    <row r="60" spans="1:102" ht="14.25">
      <c r="A60" s="78">
        <f t="shared" si="97"/>
        <v>50</v>
      </c>
      <c r="B60" s="79"/>
      <c r="C60" s="80"/>
      <c r="D60" s="81"/>
      <c r="E60" s="82"/>
      <c r="F60" s="83"/>
      <c r="G60" s="84">
        <f t="shared" si="0"/>
        <v>0</v>
      </c>
      <c r="H60" s="84">
        <f t="shared" si="1"/>
        <v>0</v>
      </c>
      <c r="I60" s="84">
        <f t="shared" si="2"/>
        <v>0</v>
      </c>
      <c r="J60" s="84">
        <f t="shared" si="3"/>
        <v>0</v>
      </c>
      <c r="K60" s="84">
        <f t="shared" si="4"/>
        <v>0</v>
      </c>
      <c r="L60" s="84">
        <f t="shared" si="5"/>
        <v>0</v>
      </c>
      <c r="M60" s="84">
        <f t="shared" si="6"/>
        <v>0</v>
      </c>
      <c r="N60" s="84">
        <f t="shared" si="7"/>
        <v>0</v>
      </c>
      <c r="O60" s="84">
        <f t="shared" si="8"/>
        <v>0</v>
      </c>
      <c r="P60" s="84">
        <f t="shared" si="9"/>
        <v>0</v>
      </c>
      <c r="Q60" s="84">
        <f t="shared" si="10"/>
        <v>0</v>
      </c>
      <c r="R60" s="84">
        <f t="shared" si="11"/>
        <v>0</v>
      </c>
      <c r="S60" s="84">
        <f t="shared" si="12"/>
        <v>0</v>
      </c>
      <c r="T60" s="84">
        <f t="shared" si="13"/>
        <v>0</v>
      </c>
      <c r="U60" s="84">
        <f t="shared" si="14"/>
        <v>0</v>
      </c>
      <c r="V60" s="84">
        <f t="shared" si="15"/>
        <v>0</v>
      </c>
      <c r="W60" s="84">
        <f t="shared" si="16"/>
        <v>0</v>
      </c>
      <c r="X60" s="84">
        <f t="shared" si="17"/>
        <v>0</v>
      </c>
      <c r="Y60" s="84">
        <f t="shared" si="18"/>
        <v>0</v>
      </c>
      <c r="Z60" s="84">
        <f t="shared" si="19"/>
        <v>0</v>
      </c>
      <c r="AA60" s="84">
        <f t="shared" si="20"/>
        <v>0</v>
      </c>
      <c r="AB60" s="84">
        <f t="shared" si="21"/>
        <v>0</v>
      </c>
      <c r="AC60" s="84">
        <f t="shared" si="22"/>
        <v>0</v>
      </c>
      <c r="AD60" s="84">
        <f t="shared" si="23"/>
        <v>0</v>
      </c>
      <c r="AE60" s="84">
        <f t="shared" si="24"/>
        <v>0</v>
      </c>
      <c r="AF60" s="84">
        <f t="shared" si="25"/>
        <v>0</v>
      </c>
      <c r="AG60" s="84">
        <f t="shared" si="26"/>
        <v>0</v>
      </c>
      <c r="AH60" s="84">
        <f t="shared" si="27"/>
        <v>0</v>
      </c>
      <c r="AI60" s="84">
        <f t="shared" si="28"/>
        <v>0</v>
      </c>
      <c r="AJ60" s="84">
        <f t="shared" si="29"/>
        <v>0</v>
      </c>
      <c r="AK60" s="84">
        <f t="shared" si="30"/>
        <v>0</v>
      </c>
      <c r="AL60" s="84">
        <f t="shared" si="31"/>
        <v>0</v>
      </c>
      <c r="AM60" s="84">
        <f t="shared" si="32"/>
        <v>0</v>
      </c>
      <c r="AN60" s="84">
        <f t="shared" si="33"/>
        <v>0</v>
      </c>
      <c r="AO60" s="84">
        <f t="shared" si="34"/>
        <v>0</v>
      </c>
      <c r="AP60" s="84">
        <f t="shared" si="35"/>
        <v>0</v>
      </c>
      <c r="AQ60" s="84">
        <f t="shared" si="36"/>
        <v>0</v>
      </c>
      <c r="AR60" s="84">
        <f t="shared" si="37"/>
        <v>0</v>
      </c>
      <c r="AS60" s="84">
        <f t="shared" si="38"/>
        <v>0</v>
      </c>
      <c r="AT60" s="84">
        <f t="shared" si="39"/>
        <v>0</v>
      </c>
      <c r="AU60" s="84">
        <f t="shared" si="40"/>
        <v>0</v>
      </c>
      <c r="AV60" s="84">
        <f t="shared" si="41"/>
        <v>0</v>
      </c>
      <c r="AW60" s="84">
        <f t="shared" si="42"/>
        <v>0</v>
      </c>
      <c r="AX60" s="84">
        <f t="shared" si="43"/>
        <v>0</v>
      </c>
      <c r="AY60" s="84">
        <f t="shared" si="44"/>
        <v>0</v>
      </c>
      <c r="AZ60" s="84">
        <f t="shared" si="45"/>
        <v>0</v>
      </c>
      <c r="BA60" s="84">
        <f t="shared" si="46"/>
        <v>0</v>
      </c>
      <c r="BB60" s="84">
        <f t="shared" si="47"/>
        <v>0</v>
      </c>
      <c r="BC60" s="84">
        <f t="shared" si="48"/>
        <v>0</v>
      </c>
      <c r="BD60" s="84">
        <f t="shared" si="49"/>
        <v>0</v>
      </c>
      <c r="BE60" s="84">
        <f t="shared" si="50"/>
        <v>0</v>
      </c>
      <c r="BF60" s="84">
        <f t="shared" si="51"/>
        <v>0</v>
      </c>
      <c r="BG60" s="84">
        <f t="shared" si="52"/>
        <v>0</v>
      </c>
      <c r="BH60" s="84">
        <f t="shared" si="53"/>
        <v>0</v>
      </c>
      <c r="BI60" s="84">
        <f t="shared" si="54"/>
        <v>0</v>
      </c>
      <c r="BJ60" s="84">
        <f t="shared" si="55"/>
        <v>0</v>
      </c>
      <c r="BK60" s="84">
        <f t="shared" si="56"/>
        <v>0</v>
      </c>
      <c r="BL60" s="84">
        <f t="shared" si="57"/>
        <v>0</v>
      </c>
      <c r="BM60" s="84">
        <f t="shared" si="58"/>
        <v>0</v>
      </c>
      <c r="BN60" s="84">
        <f t="shared" si="59"/>
        <v>0</v>
      </c>
      <c r="BO60" s="84">
        <f t="shared" si="60"/>
        <v>0</v>
      </c>
      <c r="BP60" s="84">
        <f t="shared" si="61"/>
        <v>0</v>
      </c>
      <c r="BQ60" s="84">
        <f t="shared" si="62"/>
        <v>0</v>
      </c>
      <c r="BR60" s="84">
        <f t="shared" si="63"/>
        <v>0</v>
      </c>
      <c r="BS60" s="84">
        <f t="shared" si="64"/>
        <v>0</v>
      </c>
      <c r="BT60" s="84">
        <f t="shared" si="65"/>
        <v>0</v>
      </c>
      <c r="BU60" s="84">
        <f t="shared" si="66"/>
        <v>0</v>
      </c>
      <c r="BV60" s="84">
        <f t="shared" si="67"/>
        <v>0</v>
      </c>
      <c r="BW60" s="84">
        <f t="shared" si="68"/>
        <v>0</v>
      </c>
      <c r="BX60" s="84">
        <f t="shared" si="69"/>
        <v>0</v>
      </c>
      <c r="BY60" s="84">
        <f t="shared" si="70"/>
        <v>0</v>
      </c>
      <c r="BZ60" s="84">
        <f t="shared" si="71"/>
        <v>0</v>
      </c>
      <c r="CA60" s="84">
        <f t="shared" si="72"/>
        <v>0</v>
      </c>
      <c r="CB60" s="84">
        <f t="shared" si="73"/>
        <v>0</v>
      </c>
      <c r="CC60" s="84">
        <f t="shared" si="74"/>
        <v>0</v>
      </c>
      <c r="CD60" s="84">
        <f t="shared" si="75"/>
        <v>0</v>
      </c>
      <c r="CE60" s="84">
        <f t="shared" si="76"/>
        <v>0</v>
      </c>
      <c r="CF60" s="84">
        <f t="shared" si="77"/>
        <v>0</v>
      </c>
      <c r="CG60" s="84">
        <f t="shared" si="78"/>
        <v>0</v>
      </c>
      <c r="CH60" s="84">
        <f t="shared" si="79"/>
        <v>0</v>
      </c>
      <c r="CI60" s="84">
        <f t="shared" si="80"/>
        <v>0</v>
      </c>
      <c r="CJ60" s="84">
        <f t="shared" si="81"/>
        <v>0</v>
      </c>
      <c r="CK60" s="84">
        <f t="shared" si="82"/>
        <v>0</v>
      </c>
      <c r="CL60" s="84">
        <f t="shared" si="83"/>
        <v>0</v>
      </c>
      <c r="CM60" s="84">
        <f t="shared" si="84"/>
        <v>0</v>
      </c>
      <c r="CN60" s="84">
        <f t="shared" si="85"/>
        <v>0</v>
      </c>
      <c r="CO60" s="84">
        <f t="shared" si="86"/>
        <v>0</v>
      </c>
      <c r="CP60" s="84">
        <f t="shared" si="87"/>
        <v>0</v>
      </c>
      <c r="CQ60" s="84">
        <f t="shared" si="88"/>
        <v>0</v>
      </c>
      <c r="CR60" s="84">
        <f t="shared" si="89"/>
        <v>0</v>
      </c>
      <c r="CS60" s="84">
        <f t="shared" si="90"/>
        <v>0</v>
      </c>
      <c r="CT60" s="84">
        <f t="shared" si="91"/>
        <v>0</v>
      </c>
      <c r="CU60" s="84">
        <f t="shared" si="92"/>
        <v>0</v>
      </c>
      <c r="CV60" s="84">
        <f t="shared" si="93"/>
        <v>0</v>
      </c>
      <c r="CW60" s="84">
        <f t="shared" si="94"/>
        <v>0</v>
      </c>
      <c r="CX60" s="84">
        <f t="shared" si="95"/>
        <v>0</v>
      </c>
    </row>
    <row r="61" spans="1:102" ht="14.25">
      <c r="A61" s="78">
        <f t="shared" si="97"/>
        <v>51</v>
      </c>
      <c r="B61" s="79"/>
      <c r="C61" s="80"/>
      <c r="D61" s="81"/>
      <c r="E61" s="82"/>
      <c r="F61" s="83"/>
      <c r="G61" s="84">
        <f t="shared" si="0"/>
        <v>0</v>
      </c>
      <c r="H61" s="84">
        <f t="shared" si="1"/>
        <v>0</v>
      </c>
      <c r="I61" s="84">
        <f t="shared" si="2"/>
        <v>0</v>
      </c>
      <c r="J61" s="84">
        <f t="shared" si="3"/>
        <v>0</v>
      </c>
      <c r="K61" s="84">
        <f t="shared" si="4"/>
        <v>0</v>
      </c>
      <c r="L61" s="84">
        <f t="shared" si="5"/>
        <v>0</v>
      </c>
      <c r="M61" s="84">
        <f t="shared" si="6"/>
        <v>0</v>
      </c>
      <c r="N61" s="84">
        <f t="shared" si="7"/>
        <v>0</v>
      </c>
      <c r="O61" s="84">
        <f t="shared" si="8"/>
        <v>0</v>
      </c>
      <c r="P61" s="84">
        <f t="shared" si="9"/>
        <v>0</v>
      </c>
      <c r="Q61" s="84">
        <f t="shared" si="10"/>
        <v>0</v>
      </c>
      <c r="R61" s="84">
        <f t="shared" si="11"/>
        <v>0</v>
      </c>
      <c r="S61" s="84">
        <f t="shared" si="12"/>
        <v>0</v>
      </c>
      <c r="T61" s="84">
        <f t="shared" si="13"/>
        <v>0</v>
      </c>
      <c r="U61" s="84">
        <f t="shared" si="14"/>
        <v>0</v>
      </c>
      <c r="V61" s="84">
        <f t="shared" si="15"/>
        <v>0</v>
      </c>
      <c r="W61" s="84">
        <f t="shared" si="16"/>
        <v>0</v>
      </c>
      <c r="X61" s="84">
        <f t="shared" si="17"/>
        <v>0</v>
      </c>
      <c r="Y61" s="84">
        <f t="shared" si="18"/>
        <v>0</v>
      </c>
      <c r="Z61" s="84">
        <f t="shared" si="19"/>
        <v>0</v>
      </c>
      <c r="AA61" s="84">
        <f t="shared" si="20"/>
        <v>0</v>
      </c>
      <c r="AB61" s="84">
        <f t="shared" si="21"/>
        <v>0</v>
      </c>
      <c r="AC61" s="84">
        <f t="shared" si="22"/>
        <v>0</v>
      </c>
      <c r="AD61" s="84">
        <f t="shared" si="23"/>
        <v>0</v>
      </c>
      <c r="AE61" s="84">
        <f t="shared" si="24"/>
        <v>0</v>
      </c>
      <c r="AF61" s="84">
        <f t="shared" si="25"/>
        <v>0</v>
      </c>
      <c r="AG61" s="84">
        <f t="shared" si="26"/>
        <v>0</v>
      </c>
      <c r="AH61" s="84">
        <f t="shared" si="27"/>
        <v>0</v>
      </c>
      <c r="AI61" s="84">
        <f t="shared" si="28"/>
        <v>0</v>
      </c>
      <c r="AJ61" s="84">
        <f t="shared" si="29"/>
        <v>0</v>
      </c>
      <c r="AK61" s="84">
        <f t="shared" si="30"/>
        <v>0</v>
      </c>
      <c r="AL61" s="84">
        <f t="shared" si="31"/>
        <v>0</v>
      </c>
      <c r="AM61" s="84">
        <f t="shared" si="32"/>
        <v>0</v>
      </c>
      <c r="AN61" s="84">
        <f t="shared" si="33"/>
        <v>0</v>
      </c>
      <c r="AO61" s="84">
        <f t="shared" si="34"/>
        <v>0</v>
      </c>
      <c r="AP61" s="84">
        <f t="shared" si="35"/>
        <v>0</v>
      </c>
      <c r="AQ61" s="84">
        <f t="shared" si="36"/>
        <v>0</v>
      </c>
      <c r="AR61" s="84">
        <f t="shared" si="37"/>
        <v>0</v>
      </c>
      <c r="AS61" s="84">
        <f t="shared" si="38"/>
        <v>0</v>
      </c>
      <c r="AT61" s="84">
        <f t="shared" si="39"/>
        <v>0</v>
      </c>
      <c r="AU61" s="84">
        <f t="shared" si="40"/>
        <v>0</v>
      </c>
      <c r="AV61" s="84">
        <f t="shared" si="41"/>
        <v>0</v>
      </c>
      <c r="AW61" s="84">
        <f t="shared" si="42"/>
        <v>0</v>
      </c>
      <c r="AX61" s="84">
        <f t="shared" si="43"/>
        <v>0</v>
      </c>
      <c r="AY61" s="84">
        <f t="shared" si="44"/>
        <v>0</v>
      </c>
      <c r="AZ61" s="84">
        <f t="shared" si="45"/>
        <v>0</v>
      </c>
      <c r="BA61" s="84">
        <f t="shared" si="46"/>
        <v>0</v>
      </c>
      <c r="BB61" s="84">
        <f t="shared" si="47"/>
        <v>0</v>
      </c>
      <c r="BC61" s="84">
        <f t="shared" si="48"/>
        <v>0</v>
      </c>
      <c r="BD61" s="84">
        <f t="shared" si="49"/>
        <v>0</v>
      </c>
      <c r="BE61" s="84">
        <f t="shared" si="50"/>
        <v>0</v>
      </c>
      <c r="BF61" s="84">
        <f t="shared" si="51"/>
        <v>0</v>
      </c>
      <c r="BG61" s="84">
        <f t="shared" si="52"/>
        <v>0</v>
      </c>
      <c r="BH61" s="84">
        <f t="shared" si="53"/>
        <v>0</v>
      </c>
      <c r="BI61" s="84">
        <f t="shared" si="54"/>
        <v>0</v>
      </c>
      <c r="BJ61" s="84">
        <f t="shared" si="55"/>
        <v>0</v>
      </c>
      <c r="BK61" s="84">
        <f t="shared" si="56"/>
        <v>0</v>
      </c>
      <c r="BL61" s="84">
        <f t="shared" si="57"/>
        <v>0</v>
      </c>
      <c r="BM61" s="84">
        <f t="shared" si="58"/>
        <v>0</v>
      </c>
      <c r="BN61" s="84">
        <f t="shared" si="59"/>
        <v>0</v>
      </c>
      <c r="BO61" s="84">
        <f t="shared" si="60"/>
        <v>0</v>
      </c>
      <c r="BP61" s="84">
        <f t="shared" si="61"/>
        <v>0</v>
      </c>
      <c r="BQ61" s="84">
        <f t="shared" si="62"/>
        <v>0</v>
      </c>
      <c r="BR61" s="84">
        <f t="shared" si="63"/>
        <v>0</v>
      </c>
      <c r="BS61" s="84">
        <f t="shared" si="64"/>
        <v>0</v>
      </c>
      <c r="BT61" s="84">
        <f t="shared" si="65"/>
        <v>0</v>
      </c>
      <c r="BU61" s="84">
        <f t="shared" si="66"/>
        <v>0</v>
      </c>
      <c r="BV61" s="84">
        <f t="shared" si="67"/>
        <v>0</v>
      </c>
      <c r="BW61" s="84">
        <f t="shared" si="68"/>
        <v>0</v>
      </c>
      <c r="BX61" s="84">
        <f t="shared" si="69"/>
        <v>0</v>
      </c>
      <c r="BY61" s="84">
        <f t="shared" si="70"/>
        <v>0</v>
      </c>
      <c r="BZ61" s="84">
        <f t="shared" si="71"/>
        <v>0</v>
      </c>
      <c r="CA61" s="84">
        <f t="shared" si="72"/>
        <v>0</v>
      </c>
      <c r="CB61" s="84">
        <f t="shared" si="73"/>
        <v>0</v>
      </c>
      <c r="CC61" s="84">
        <f t="shared" si="74"/>
        <v>0</v>
      </c>
      <c r="CD61" s="84">
        <f t="shared" si="75"/>
        <v>0</v>
      </c>
      <c r="CE61" s="84">
        <f t="shared" si="76"/>
        <v>0</v>
      </c>
      <c r="CF61" s="84">
        <f t="shared" si="77"/>
        <v>0</v>
      </c>
      <c r="CG61" s="84">
        <f t="shared" si="78"/>
        <v>0</v>
      </c>
      <c r="CH61" s="84">
        <f t="shared" si="79"/>
        <v>0</v>
      </c>
      <c r="CI61" s="84">
        <f t="shared" si="80"/>
        <v>0</v>
      </c>
      <c r="CJ61" s="84">
        <f t="shared" si="81"/>
        <v>0</v>
      </c>
      <c r="CK61" s="84">
        <f t="shared" si="82"/>
        <v>0</v>
      </c>
      <c r="CL61" s="84">
        <f t="shared" si="83"/>
        <v>0</v>
      </c>
      <c r="CM61" s="84">
        <f t="shared" si="84"/>
        <v>0</v>
      </c>
      <c r="CN61" s="84">
        <f t="shared" si="85"/>
        <v>0</v>
      </c>
      <c r="CO61" s="84">
        <f t="shared" si="86"/>
        <v>0</v>
      </c>
      <c r="CP61" s="84">
        <f t="shared" si="87"/>
        <v>0</v>
      </c>
      <c r="CQ61" s="84">
        <f t="shared" si="88"/>
        <v>0</v>
      </c>
      <c r="CR61" s="84">
        <f t="shared" si="89"/>
        <v>0</v>
      </c>
      <c r="CS61" s="84">
        <f t="shared" si="90"/>
        <v>0</v>
      </c>
      <c r="CT61" s="84">
        <f t="shared" si="91"/>
        <v>0</v>
      </c>
      <c r="CU61" s="84">
        <f t="shared" si="92"/>
        <v>0</v>
      </c>
      <c r="CV61" s="84">
        <f t="shared" si="93"/>
        <v>0</v>
      </c>
      <c r="CW61" s="84">
        <f t="shared" si="94"/>
        <v>0</v>
      </c>
      <c r="CX61" s="84">
        <f t="shared" si="95"/>
        <v>0</v>
      </c>
    </row>
    <row r="62" spans="1:102" ht="14.25">
      <c r="A62" s="78">
        <f t="shared" si="97"/>
        <v>52</v>
      </c>
      <c r="B62" s="79"/>
      <c r="C62" s="80"/>
      <c r="D62" s="81"/>
      <c r="E62" s="82"/>
      <c r="F62" s="83"/>
      <c r="G62" s="84">
        <f t="shared" si="0"/>
        <v>0</v>
      </c>
      <c r="H62" s="84">
        <f t="shared" si="1"/>
        <v>0</v>
      </c>
      <c r="I62" s="84">
        <f t="shared" si="2"/>
        <v>0</v>
      </c>
      <c r="J62" s="84">
        <f t="shared" si="3"/>
        <v>0</v>
      </c>
      <c r="K62" s="84">
        <f t="shared" si="4"/>
        <v>0</v>
      </c>
      <c r="L62" s="84">
        <f t="shared" si="5"/>
        <v>0</v>
      </c>
      <c r="M62" s="84">
        <f t="shared" si="6"/>
        <v>0</v>
      </c>
      <c r="N62" s="84">
        <f t="shared" si="7"/>
        <v>0</v>
      </c>
      <c r="O62" s="84">
        <f t="shared" si="8"/>
        <v>0</v>
      </c>
      <c r="P62" s="84">
        <f t="shared" si="9"/>
        <v>0</v>
      </c>
      <c r="Q62" s="84">
        <f t="shared" si="10"/>
        <v>0</v>
      </c>
      <c r="R62" s="84">
        <f t="shared" si="11"/>
        <v>0</v>
      </c>
      <c r="S62" s="84">
        <f t="shared" si="12"/>
        <v>0</v>
      </c>
      <c r="T62" s="84">
        <f t="shared" si="13"/>
        <v>0</v>
      </c>
      <c r="U62" s="84">
        <f t="shared" si="14"/>
        <v>0</v>
      </c>
      <c r="V62" s="84">
        <f t="shared" si="15"/>
        <v>0</v>
      </c>
      <c r="W62" s="84">
        <f t="shared" si="16"/>
        <v>0</v>
      </c>
      <c r="X62" s="84">
        <f t="shared" si="17"/>
        <v>0</v>
      </c>
      <c r="Y62" s="84">
        <f t="shared" si="18"/>
        <v>0</v>
      </c>
      <c r="Z62" s="84">
        <f t="shared" si="19"/>
        <v>0</v>
      </c>
      <c r="AA62" s="84">
        <f t="shared" si="20"/>
        <v>0</v>
      </c>
      <c r="AB62" s="84">
        <f t="shared" si="21"/>
        <v>0</v>
      </c>
      <c r="AC62" s="84">
        <f t="shared" si="22"/>
        <v>0</v>
      </c>
      <c r="AD62" s="84">
        <f t="shared" si="23"/>
        <v>0</v>
      </c>
      <c r="AE62" s="84">
        <f t="shared" si="24"/>
        <v>0</v>
      </c>
      <c r="AF62" s="84">
        <f t="shared" si="25"/>
        <v>0</v>
      </c>
      <c r="AG62" s="84">
        <f t="shared" si="26"/>
        <v>0</v>
      </c>
      <c r="AH62" s="84">
        <f t="shared" si="27"/>
        <v>0</v>
      </c>
      <c r="AI62" s="84">
        <f t="shared" si="28"/>
        <v>0</v>
      </c>
      <c r="AJ62" s="84">
        <f t="shared" si="29"/>
        <v>0</v>
      </c>
      <c r="AK62" s="84">
        <f t="shared" si="30"/>
        <v>0</v>
      </c>
      <c r="AL62" s="84">
        <f t="shared" si="31"/>
        <v>0</v>
      </c>
      <c r="AM62" s="84">
        <f t="shared" si="32"/>
        <v>0</v>
      </c>
      <c r="AN62" s="84">
        <f t="shared" si="33"/>
        <v>0</v>
      </c>
      <c r="AO62" s="84">
        <f t="shared" si="34"/>
        <v>0</v>
      </c>
      <c r="AP62" s="84">
        <f t="shared" si="35"/>
        <v>0</v>
      </c>
      <c r="AQ62" s="84">
        <f t="shared" si="36"/>
        <v>0</v>
      </c>
      <c r="AR62" s="84">
        <f t="shared" si="37"/>
        <v>0</v>
      </c>
      <c r="AS62" s="84">
        <f t="shared" si="38"/>
        <v>0</v>
      </c>
      <c r="AT62" s="84">
        <f t="shared" si="39"/>
        <v>0</v>
      </c>
      <c r="AU62" s="84">
        <f t="shared" si="40"/>
        <v>0</v>
      </c>
      <c r="AV62" s="84">
        <f t="shared" si="41"/>
        <v>0</v>
      </c>
      <c r="AW62" s="84">
        <f t="shared" si="42"/>
        <v>0</v>
      </c>
      <c r="AX62" s="84">
        <f t="shared" si="43"/>
        <v>0</v>
      </c>
      <c r="AY62" s="84">
        <f t="shared" si="44"/>
        <v>0</v>
      </c>
      <c r="AZ62" s="84">
        <f t="shared" si="45"/>
        <v>0</v>
      </c>
      <c r="BA62" s="84">
        <f t="shared" si="46"/>
        <v>0</v>
      </c>
      <c r="BB62" s="84">
        <f t="shared" si="47"/>
        <v>0</v>
      </c>
      <c r="BC62" s="84">
        <f t="shared" si="48"/>
        <v>0</v>
      </c>
      <c r="BD62" s="84">
        <f t="shared" si="49"/>
        <v>0</v>
      </c>
      <c r="BE62" s="84">
        <f t="shared" si="50"/>
        <v>0</v>
      </c>
      <c r="BF62" s="84">
        <f t="shared" si="51"/>
        <v>0</v>
      </c>
      <c r="BG62" s="84">
        <f t="shared" si="52"/>
        <v>0</v>
      </c>
      <c r="BH62" s="84">
        <f t="shared" si="53"/>
        <v>0</v>
      </c>
      <c r="BI62" s="84">
        <f t="shared" si="54"/>
        <v>0</v>
      </c>
      <c r="BJ62" s="84">
        <f t="shared" si="55"/>
        <v>0</v>
      </c>
      <c r="BK62" s="84">
        <f t="shared" si="56"/>
        <v>0</v>
      </c>
      <c r="BL62" s="84">
        <f t="shared" si="57"/>
        <v>0</v>
      </c>
      <c r="BM62" s="84">
        <f t="shared" si="58"/>
        <v>0</v>
      </c>
      <c r="BN62" s="84">
        <f t="shared" si="59"/>
        <v>0</v>
      </c>
      <c r="BO62" s="84">
        <f t="shared" si="60"/>
        <v>0</v>
      </c>
      <c r="BP62" s="84">
        <f t="shared" si="61"/>
        <v>0</v>
      </c>
      <c r="BQ62" s="84">
        <f t="shared" si="62"/>
        <v>0</v>
      </c>
      <c r="BR62" s="84">
        <f t="shared" si="63"/>
        <v>0</v>
      </c>
      <c r="BS62" s="84">
        <f t="shared" si="64"/>
        <v>0</v>
      </c>
      <c r="BT62" s="84">
        <f t="shared" si="65"/>
        <v>0</v>
      </c>
      <c r="BU62" s="84">
        <f t="shared" si="66"/>
        <v>0</v>
      </c>
      <c r="BV62" s="84">
        <f t="shared" si="67"/>
        <v>0</v>
      </c>
      <c r="BW62" s="84">
        <f t="shared" si="68"/>
        <v>0</v>
      </c>
      <c r="BX62" s="84">
        <f t="shared" si="69"/>
        <v>0</v>
      </c>
      <c r="BY62" s="84">
        <f t="shared" si="70"/>
        <v>0</v>
      </c>
      <c r="BZ62" s="84">
        <f t="shared" si="71"/>
        <v>0</v>
      </c>
      <c r="CA62" s="84">
        <f t="shared" si="72"/>
        <v>0</v>
      </c>
      <c r="CB62" s="84">
        <f t="shared" si="73"/>
        <v>0</v>
      </c>
      <c r="CC62" s="84">
        <f t="shared" si="74"/>
        <v>0</v>
      </c>
      <c r="CD62" s="84">
        <f t="shared" si="75"/>
        <v>0</v>
      </c>
      <c r="CE62" s="84">
        <f t="shared" si="76"/>
        <v>0</v>
      </c>
      <c r="CF62" s="84">
        <f t="shared" si="77"/>
        <v>0</v>
      </c>
      <c r="CG62" s="84">
        <f t="shared" si="78"/>
        <v>0</v>
      </c>
      <c r="CH62" s="84">
        <f t="shared" si="79"/>
        <v>0</v>
      </c>
      <c r="CI62" s="84">
        <f t="shared" si="80"/>
        <v>0</v>
      </c>
      <c r="CJ62" s="84">
        <f t="shared" si="81"/>
        <v>0</v>
      </c>
      <c r="CK62" s="84">
        <f t="shared" si="82"/>
        <v>0</v>
      </c>
      <c r="CL62" s="84">
        <f t="shared" si="83"/>
        <v>0</v>
      </c>
      <c r="CM62" s="84">
        <f t="shared" si="84"/>
        <v>0</v>
      </c>
      <c r="CN62" s="84">
        <f t="shared" si="85"/>
        <v>0</v>
      </c>
      <c r="CO62" s="84">
        <f t="shared" si="86"/>
        <v>0</v>
      </c>
      <c r="CP62" s="84">
        <f t="shared" si="87"/>
        <v>0</v>
      </c>
      <c r="CQ62" s="84">
        <f t="shared" si="88"/>
        <v>0</v>
      </c>
      <c r="CR62" s="84">
        <f t="shared" si="89"/>
        <v>0</v>
      </c>
      <c r="CS62" s="84">
        <f t="shared" si="90"/>
        <v>0</v>
      </c>
      <c r="CT62" s="84">
        <f t="shared" si="91"/>
        <v>0</v>
      </c>
      <c r="CU62" s="84">
        <f t="shared" si="92"/>
        <v>0</v>
      </c>
      <c r="CV62" s="84">
        <f t="shared" si="93"/>
        <v>0</v>
      </c>
      <c r="CW62" s="84">
        <f t="shared" si="94"/>
        <v>0</v>
      </c>
      <c r="CX62" s="84">
        <f t="shared" si="95"/>
        <v>0</v>
      </c>
    </row>
    <row r="63" spans="1:102" ht="14.25">
      <c r="A63" s="78">
        <f t="shared" si="97"/>
        <v>53</v>
      </c>
      <c r="B63" s="79"/>
      <c r="C63" s="80"/>
      <c r="D63" s="81"/>
      <c r="E63" s="82"/>
      <c r="F63" s="83"/>
      <c r="G63" s="84">
        <f t="shared" si="0"/>
        <v>0</v>
      </c>
      <c r="H63" s="84">
        <f t="shared" si="1"/>
        <v>0</v>
      </c>
      <c r="I63" s="84">
        <f t="shared" si="2"/>
        <v>0</v>
      </c>
      <c r="J63" s="84">
        <f t="shared" si="3"/>
        <v>0</v>
      </c>
      <c r="K63" s="84">
        <f t="shared" si="4"/>
        <v>0</v>
      </c>
      <c r="L63" s="84">
        <f t="shared" si="5"/>
        <v>0</v>
      </c>
      <c r="M63" s="84">
        <f t="shared" si="6"/>
        <v>0</v>
      </c>
      <c r="N63" s="84">
        <f t="shared" si="7"/>
        <v>0</v>
      </c>
      <c r="O63" s="84">
        <f t="shared" si="8"/>
        <v>0</v>
      </c>
      <c r="P63" s="84">
        <f t="shared" si="9"/>
        <v>0</v>
      </c>
      <c r="Q63" s="84">
        <f t="shared" si="10"/>
        <v>0</v>
      </c>
      <c r="R63" s="84">
        <f t="shared" si="11"/>
        <v>0</v>
      </c>
      <c r="S63" s="84">
        <f t="shared" si="12"/>
        <v>0</v>
      </c>
      <c r="T63" s="84">
        <f t="shared" si="13"/>
        <v>0</v>
      </c>
      <c r="U63" s="84">
        <f t="shared" si="14"/>
        <v>0</v>
      </c>
      <c r="V63" s="84">
        <f t="shared" si="15"/>
        <v>0</v>
      </c>
      <c r="W63" s="84">
        <f t="shared" si="16"/>
        <v>0</v>
      </c>
      <c r="X63" s="84">
        <f t="shared" si="17"/>
        <v>0</v>
      </c>
      <c r="Y63" s="84">
        <f t="shared" si="18"/>
        <v>0</v>
      </c>
      <c r="Z63" s="84">
        <f t="shared" si="19"/>
        <v>0</v>
      </c>
      <c r="AA63" s="84">
        <f t="shared" si="20"/>
        <v>0</v>
      </c>
      <c r="AB63" s="84">
        <f t="shared" si="21"/>
        <v>0</v>
      </c>
      <c r="AC63" s="84">
        <f t="shared" si="22"/>
        <v>0</v>
      </c>
      <c r="AD63" s="84">
        <f t="shared" si="23"/>
        <v>0</v>
      </c>
      <c r="AE63" s="84">
        <f t="shared" si="24"/>
        <v>0</v>
      </c>
      <c r="AF63" s="84">
        <f t="shared" si="25"/>
        <v>0</v>
      </c>
      <c r="AG63" s="84">
        <f t="shared" si="26"/>
        <v>0</v>
      </c>
      <c r="AH63" s="84">
        <f t="shared" si="27"/>
        <v>0</v>
      </c>
      <c r="AI63" s="84">
        <f t="shared" si="28"/>
        <v>0</v>
      </c>
      <c r="AJ63" s="84">
        <f t="shared" si="29"/>
        <v>0</v>
      </c>
      <c r="AK63" s="84">
        <f t="shared" si="30"/>
        <v>0</v>
      </c>
      <c r="AL63" s="84">
        <f t="shared" si="31"/>
        <v>0</v>
      </c>
      <c r="AM63" s="84">
        <f t="shared" si="32"/>
        <v>0</v>
      </c>
      <c r="AN63" s="84">
        <f t="shared" si="33"/>
        <v>0</v>
      </c>
      <c r="AO63" s="84">
        <f t="shared" si="34"/>
        <v>0</v>
      </c>
      <c r="AP63" s="84">
        <f t="shared" si="35"/>
        <v>0</v>
      </c>
      <c r="AQ63" s="84">
        <f t="shared" si="36"/>
        <v>0</v>
      </c>
      <c r="AR63" s="84">
        <f t="shared" si="37"/>
        <v>0</v>
      </c>
      <c r="AS63" s="84">
        <f t="shared" si="38"/>
        <v>0</v>
      </c>
      <c r="AT63" s="84">
        <f t="shared" si="39"/>
        <v>0</v>
      </c>
      <c r="AU63" s="84">
        <f t="shared" si="40"/>
        <v>0</v>
      </c>
      <c r="AV63" s="84">
        <f t="shared" si="41"/>
        <v>0</v>
      </c>
      <c r="AW63" s="84">
        <f t="shared" si="42"/>
        <v>0</v>
      </c>
      <c r="AX63" s="84">
        <f t="shared" si="43"/>
        <v>0</v>
      </c>
      <c r="AY63" s="84">
        <f t="shared" si="44"/>
        <v>0</v>
      </c>
      <c r="AZ63" s="84">
        <f t="shared" si="45"/>
        <v>0</v>
      </c>
      <c r="BA63" s="84">
        <f t="shared" si="46"/>
        <v>0</v>
      </c>
      <c r="BB63" s="84">
        <f t="shared" si="47"/>
        <v>0</v>
      </c>
      <c r="BC63" s="84">
        <f t="shared" si="48"/>
        <v>0</v>
      </c>
      <c r="BD63" s="84">
        <f t="shared" si="49"/>
        <v>0</v>
      </c>
      <c r="BE63" s="84">
        <f t="shared" si="50"/>
        <v>0</v>
      </c>
      <c r="BF63" s="84">
        <f t="shared" si="51"/>
        <v>0</v>
      </c>
      <c r="BG63" s="84">
        <f t="shared" si="52"/>
        <v>0</v>
      </c>
      <c r="BH63" s="84">
        <f t="shared" si="53"/>
        <v>0</v>
      </c>
      <c r="BI63" s="84">
        <f t="shared" si="54"/>
        <v>0</v>
      </c>
      <c r="BJ63" s="84">
        <f t="shared" si="55"/>
        <v>0</v>
      </c>
      <c r="BK63" s="84">
        <f t="shared" si="56"/>
        <v>0</v>
      </c>
      <c r="BL63" s="84">
        <f t="shared" si="57"/>
        <v>0</v>
      </c>
      <c r="BM63" s="84">
        <f t="shared" si="58"/>
        <v>0</v>
      </c>
      <c r="BN63" s="84">
        <f t="shared" si="59"/>
        <v>0</v>
      </c>
      <c r="BO63" s="84">
        <f t="shared" si="60"/>
        <v>0</v>
      </c>
      <c r="BP63" s="84">
        <f t="shared" si="61"/>
        <v>0</v>
      </c>
      <c r="BQ63" s="84">
        <f t="shared" si="62"/>
        <v>0</v>
      </c>
      <c r="BR63" s="84">
        <f t="shared" si="63"/>
        <v>0</v>
      </c>
      <c r="BS63" s="84">
        <f t="shared" si="64"/>
        <v>0</v>
      </c>
      <c r="BT63" s="84">
        <f t="shared" si="65"/>
        <v>0</v>
      </c>
      <c r="BU63" s="84">
        <f t="shared" si="66"/>
        <v>0</v>
      </c>
      <c r="BV63" s="84">
        <f t="shared" si="67"/>
        <v>0</v>
      </c>
      <c r="BW63" s="84">
        <f t="shared" si="68"/>
        <v>0</v>
      </c>
      <c r="BX63" s="84">
        <f t="shared" si="69"/>
        <v>0</v>
      </c>
      <c r="BY63" s="84">
        <f t="shared" si="70"/>
        <v>0</v>
      </c>
      <c r="BZ63" s="84">
        <f t="shared" si="71"/>
        <v>0</v>
      </c>
      <c r="CA63" s="84">
        <f t="shared" si="72"/>
        <v>0</v>
      </c>
      <c r="CB63" s="84">
        <f t="shared" si="73"/>
        <v>0</v>
      </c>
      <c r="CC63" s="84">
        <f t="shared" si="74"/>
        <v>0</v>
      </c>
      <c r="CD63" s="84">
        <f t="shared" si="75"/>
        <v>0</v>
      </c>
      <c r="CE63" s="84">
        <f t="shared" si="76"/>
        <v>0</v>
      </c>
      <c r="CF63" s="84">
        <f t="shared" si="77"/>
        <v>0</v>
      </c>
      <c r="CG63" s="84">
        <f t="shared" si="78"/>
        <v>0</v>
      </c>
      <c r="CH63" s="84">
        <f t="shared" si="79"/>
        <v>0</v>
      </c>
      <c r="CI63" s="84">
        <f t="shared" si="80"/>
        <v>0</v>
      </c>
      <c r="CJ63" s="84">
        <f t="shared" si="81"/>
        <v>0</v>
      </c>
      <c r="CK63" s="84">
        <f t="shared" si="82"/>
        <v>0</v>
      </c>
      <c r="CL63" s="84">
        <f t="shared" si="83"/>
        <v>0</v>
      </c>
      <c r="CM63" s="84">
        <f t="shared" si="84"/>
        <v>0</v>
      </c>
      <c r="CN63" s="84">
        <f t="shared" si="85"/>
        <v>0</v>
      </c>
      <c r="CO63" s="84">
        <f t="shared" si="86"/>
        <v>0</v>
      </c>
      <c r="CP63" s="84">
        <f t="shared" si="87"/>
        <v>0</v>
      </c>
      <c r="CQ63" s="84">
        <f t="shared" si="88"/>
        <v>0</v>
      </c>
      <c r="CR63" s="84">
        <f t="shared" si="89"/>
        <v>0</v>
      </c>
      <c r="CS63" s="84">
        <f t="shared" si="90"/>
        <v>0</v>
      </c>
      <c r="CT63" s="84">
        <f t="shared" si="91"/>
        <v>0</v>
      </c>
      <c r="CU63" s="84">
        <f t="shared" si="92"/>
        <v>0</v>
      </c>
      <c r="CV63" s="84">
        <f t="shared" si="93"/>
        <v>0</v>
      </c>
      <c r="CW63" s="84">
        <f t="shared" si="94"/>
        <v>0</v>
      </c>
      <c r="CX63" s="84">
        <f t="shared" si="95"/>
        <v>0</v>
      </c>
    </row>
    <row r="64" spans="1:102" ht="14.25">
      <c r="A64" s="78">
        <f t="shared" si="97"/>
        <v>54</v>
      </c>
      <c r="B64" s="79"/>
      <c r="C64" s="80"/>
      <c r="D64" s="81"/>
      <c r="E64" s="82"/>
      <c r="F64" s="83"/>
      <c r="G64" s="84">
        <f t="shared" si="0"/>
        <v>0</v>
      </c>
      <c r="H64" s="84">
        <f t="shared" si="1"/>
        <v>0</v>
      </c>
      <c r="I64" s="84">
        <f t="shared" si="2"/>
        <v>0</v>
      </c>
      <c r="J64" s="84">
        <f t="shared" si="3"/>
        <v>0</v>
      </c>
      <c r="K64" s="84">
        <f t="shared" si="4"/>
        <v>0</v>
      </c>
      <c r="L64" s="84">
        <f t="shared" si="5"/>
        <v>0</v>
      </c>
      <c r="M64" s="84">
        <f t="shared" si="6"/>
        <v>0</v>
      </c>
      <c r="N64" s="84">
        <f t="shared" si="7"/>
        <v>0</v>
      </c>
      <c r="O64" s="84">
        <f t="shared" si="8"/>
        <v>0</v>
      </c>
      <c r="P64" s="84">
        <f t="shared" si="9"/>
        <v>0</v>
      </c>
      <c r="Q64" s="84">
        <f t="shared" si="10"/>
        <v>0</v>
      </c>
      <c r="R64" s="84">
        <f t="shared" si="11"/>
        <v>0</v>
      </c>
      <c r="S64" s="84">
        <f t="shared" si="12"/>
        <v>0</v>
      </c>
      <c r="T64" s="84">
        <f t="shared" si="13"/>
        <v>0</v>
      </c>
      <c r="U64" s="84">
        <f t="shared" si="14"/>
        <v>0</v>
      </c>
      <c r="V64" s="84">
        <f t="shared" si="15"/>
        <v>0</v>
      </c>
      <c r="W64" s="84">
        <f t="shared" si="16"/>
        <v>0</v>
      </c>
      <c r="X64" s="84">
        <f t="shared" si="17"/>
        <v>0</v>
      </c>
      <c r="Y64" s="84">
        <f t="shared" si="18"/>
        <v>0</v>
      </c>
      <c r="Z64" s="84">
        <f t="shared" si="19"/>
        <v>0</v>
      </c>
      <c r="AA64" s="84">
        <f t="shared" si="20"/>
        <v>0</v>
      </c>
      <c r="AB64" s="84">
        <f t="shared" si="21"/>
        <v>0</v>
      </c>
      <c r="AC64" s="84">
        <f t="shared" si="22"/>
        <v>0</v>
      </c>
      <c r="AD64" s="84">
        <f t="shared" si="23"/>
        <v>0</v>
      </c>
      <c r="AE64" s="84">
        <f t="shared" si="24"/>
        <v>0</v>
      </c>
      <c r="AF64" s="84">
        <f t="shared" si="25"/>
        <v>0</v>
      </c>
      <c r="AG64" s="84">
        <f t="shared" si="26"/>
        <v>0</v>
      </c>
      <c r="AH64" s="84">
        <f t="shared" si="27"/>
        <v>0</v>
      </c>
      <c r="AI64" s="84">
        <f t="shared" si="28"/>
        <v>0</v>
      </c>
      <c r="AJ64" s="84">
        <f t="shared" si="29"/>
        <v>0</v>
      </c>
      <c r="AK64" s="84">
        <f t="shared" si="30"/>
        <v>0</v>
      </c>
      <c r="AL64" s="84">
        <f t="shared" si="31"/>
        <v>0</v>
      </c>
      <c r="AM64" s="84">
        <f t="shared" si="32"/>
        <v>0</v>
      </c>
      <c r="AN64" s="84">
        <f t="shared" si="33"/>
        <v>0</v>
      </c>
      <c r="AO64" s="84">
        <f t="shared" si="34"/>
        <v>0</v>
      </c>
      <c r="AP64" s="84">
        <f t="shared" si="35"/>
        <v>0</v>
      </c>
      <c r="AQ64" s="84">
        <f t="shared" si="36"/>
        <v>0</v>
      </c>
      <c r="AR64" s="84">
        <f t="shared" si="37"/>
        <v>0</v>
      </c>
      <c r="AS64" s="84">
        <f t="shared" si="38"/>
        <v>0</v>
      </c>
      <c r="AT64" s="84">
        <f t="shared" si="39"/>
        <v>0</v>
      </c>
      <c r="AU64" s="84">
        <f t="shared" si="40"/>
        <v>0</v>
      </c>
      <c r="AV64" s="84">
        <f t="shared" si="41"/>
        <v>0</v>
      </c>
      <c r="AW64" s="84">
        <f t="shared" si="42"/>
        <v>0</v>
      </c>
      <c r="AX64" s="84">
        <f t="shared" si="43"/>
        <v>0</v>
      </c>
      <c r="AY64" s="84">
        <f t="shared" si="44"/>
        <v>0</v>
      </c>
      <c r="AZ64" s="84">
        <f t="shared" si="45"/>
        <v>0</v>
      </c>
      <c r="BA64" s="84">
        <f t="shared" si="46"/>
        <v>0</v>
      </c>
      <c r="BB64" s="84">
        <f t="shared" si="47"/>
        <v>0</v>
      </c>
      <c r="BC64" s="84">
        <f t="shared" si="48"/>
        <v>0</v>
      </c>
      <c r="BD64" s="84">
        <f t="shared" si="49"/>
        <v>0</v>
      </c>
      <c r="BE64" s="84">
        <f t="shared" si="50"/>
        <v>0</v>
      </c>
      <c r="BF64" s="84">
        <f t="shared" si="51"/>
        <v>0</v>
      </c>
      <c r="BG64" s="84">
        <f t="shared" si="52"/>
        <v>0</v>
      </c>
      <c r="BH64" s="84">
        <f t="shared" si="53"/>
        <v>0</v>
      </c>
      <c r="BI64" s="84">
        <f t="shared" si="54"/>
        <v>0</v>
      </c>
      <c r="BJ64" s="84">
        <f t="shared" si="55"/>
        <v>0</v>
      </c>
      <c r="BK64" s="84">
        <f t="shared" si="56"/>
        <v>0</v>
      </c>
      <c r="BL64" s="84">
        <f t="shared" si="57"/>
        <v>0</v>
      </c>
      <c r="BM64" s="84">
        <f t="shared" si="58"/>
        <v>0</v>
      </c>
      <c r="BN64" s="84">
        <f t="shared" si="59"/>
        <v>0</v>
      </c>
      <c r="BO64" s="84">
        <f t="shared" si="60"/>
        <v>0</v>
      </c>
      <c r="BP64" s="84">
        <f t="shared" si="61"/>
        <v>0</v>
      </c>
      <c r="BQ64" s="84">
        <f t="shared" si="62"/>
        <v>0</v>
      </c>
      <c r="BR64" s="84">
        <f t="shared" si="63"/>
        <v>0</v>
      </c>
      <c r="BS64" s="84">
        <f t="shared" si="64"/>
        <v>0</v>
      </c>
      <c r="BT64" s="84">
        <f t="shared" si="65"/>
        <v>0</v>
      </c>
      <c r="BU64" s="84">
        <f t="shared" si="66"/>
        <v>0</v>
      </c>
      <c r="BV64" s="84">
        <f t="shared" si="67"/>
        <v>0</v>
      </c>
      <c r="BW64" s="84">
        <f t="shared" si="68"/>
        <v>0</v>
      </c>
      <c r="BX64" s="84">
        <f t="shared" si="69"/>
        <v>0</v>
      </c>
      <c r="BY64" s="84">
        <f t="shared" si="70"/>
        <v>0</v>
      </c>
      <c r="BZ64" s="84">
        <f t="shared" si="71"/>
        <v>0</v>
      </c>
      <c r="CA64" s="84">
        <f t="shared" si="72"/>
        <v>0</v>
      </c>
      <c r="CB64" s="84">
        <f t="shared" si="73"/>
        <v>0</v>
      </c>
      <c r="CC64" s="84">
        <f t="shared" si="74"/>
        <v>0</v>
      </c>
      <c r="CD64" s="84">
        <f t="shared" si="75"/>
        <v>0</v>
      </c>
      <c r="CE64" s="84">
        <f t="shared" si="76"/>
        <v>0</v>
      </c>
      <c r="CF64" s="84">
        <f t="shared" si="77"/>
        <v>0</v>
      </c>
      <c r="CG64" s="84">
        <f t="shared" si="78"/>
        <v>0</v>
      </c>
      <c r="CH64" s="84">
        <f t="shared" si="79"/>
        <v>0</v>
      </c>
      <c r="CI64" s="84">
        <f t="shared" si="80"/>
        <v>0</v>
      </c>
      <c r="CJ64" s="84">
        <f t="shared" si="81"/>
        <v>0</v>
      </c>
      <c r="CK64" s="84">
        <f t="shared" si="82"/>
        <v>0</v>
      </c>
      <c r="CL64" s="84">
        <f t="shared" si="83"/>
        <v>0</v>
      </c>
      <c r="CM64" s="84">
        <f t="shared" si="84"/>
        <v>0</v>
      </c>
      <c r="CN64" s="84">
        <f t="shared" si="85"/>
        <v>0</v>
      </c>
      <c r="CO64" s="84">
        <f t="shared" si="86"/>
        <v>0</v>
      </c>
      <c r="CP64" s="84">
        <f t="shared" si="87"/>
        <v>0</v>
      </c>
      <c r="CQ64" s="84">
        <f t="shared" si="88"/>
        <v>0</v>
      </c>
      <c r="CR64" s="84">
        <f t="shared" si="89"/>
        <v>0</v>
      </c>
      <c r="CS64" s="84">
        <f t="shared" si="90"/>
        <v>0</v>
      </c>
      <c r="CT64" s="84">
        <f t="shared" si="91"/>
        <v>0</v>
      </c>
      <c r="CU64" s="84">
        <f t="shared" si="92"/>
        <v>0</v>
      </c>
      <c r="CV64" s="84">
        <f t="shared" si="93"/>
        <v>0</v>
      </c>
      <c r="CW64" s="84">
        <f t="shared" si="94"/>
        <v>0</v>
      </c>
      <c r="CX64" s="84">
        <f t="shared" si="95"/>
        <v>0</v>
      </c>
    </row>
    <row r="65" spans="1:102" ht="14.25">
      <c r="A65" s="78">
        <f t="shared" si="97"/>
        <v>55</v>
      </c>
      <c r="B65" s="79"/>
      <c r="C65" s="80"/>
      <c r="D65" s="81"/>
      <c r="E65" s="82"/>
      <c r="F65" s="83"/>
      <c r="G65" s="84">
        <f t="shared" si="0"/>
        <v>0</v>
      </c>
      <c r="H65" s="84">
        <f t="shared" si="1"/>
        <v>0</v>
      </c>
      <c r="I65" s="84">
        <f t="shared" si="2"/>
        <v>0</v>
      </c>
      <c r="J65" s="84">
        <f t="shared" si="3"/>
        <v>0</v>
      </c>
      <c r="K65" s="84">
        <f t="shared" si="4"/>
        <v>0</v>
      </c>
      <c r="L65" s="84">
        <f t="shared" si="5"/>
        <v>0</v>
      </c>
      <c r="M65" s="84">
        <f t="shared" si="6"/>
        <v>0</v>
      </c>
      <c r="N65" s="84">
        <f t="shared" si="7"/>
        <v>0</v>
      </c>
      <c r="O65" s="84">
        <f t="shared" si="8"/>
        <v>0</v>
      </c>
      <c r="P65" s="84">
        <f t="shared" si="9"/>
        <v>0</v>
      </c>
      <c r="Q65" s="84">
        <f t="shared" si="10"/>
        <v>0</v>
      </c>
      <c r="R65" s="84">
        <f t="shared" si="11"/>
        <v>0</v>
      </c>
      <c r="S65" s="84">
        <f t="shared" si="12"/>
        <v>0</v>
      </c>
      <c r="T65" s="84">
        <f t="shared" si="13"/>
        <v>0</v>
      </c>
      <c r="U65" s="84">
        <f t="shared" si="14"/>
        <v>0</v>
      </c>
      <c r="V65" s="84">
        <f t="shared" si="15"/>
        <v>0</v>
      </c>
      <c r="W65" s="84">
        <f t="shared" si="16"/>
        <v>0</v>
      </c>
      <c r="X65" s="84">
        <f t="shared" si="17"/>
        <v>0</v>
      </c>
      <c r="Y65" s="84">
        <f t="shared" si="18"/>
        <v>0</v>
      </c>
      <c r="Z65" s="84">
        <f t="shared" si="19"/>
        <v>0</v>
      </c>
      <c r="AA65" s="84">
        <f t="shared" si="20"/>
        <v>0</v>
      </c>
      <c r="AB65" s="84">
        <f t="shared" si="21"/>
        <v>0</v>
      </c>
      <c r="AC65" s="84">
        <f t="shared" si="22"/>
        <v>0</v>
      </c>
      <c r="AD65" s="84">
        <f t="shared" si="23"/>
        <v>0</v>
      </c>
      <c r="AE65" s="84">
        <f t="shared" si="24"/>
        <v>0</v>
      </c>
      <c r="AF65" s="84">
        <f t="shared" si="25"/>
        <v>0</v>
      </c>
      <c r="AG65" s="84">
        <f t="shared" si="26"/>
        <v>0</v>
      </c>
      <c r="AH65" s="84">
        <f t="shared" si="27"/>
        <v>0</v>
      </c>
      <c r="AI65" s="84">
        <f t="shared" si="28"/>
        <v>0</v>
      </c>
      <c r="AJ65" s="84">
        <f t="shared" si="29"/>
        <v>0</v>
      </c>
      <c r="AK65" s="84">
        <f t="shared" si="30"/>
        <v>0</v>
      </c>
      <c r="AL65" s="84">
        <f t="shared" si="31"/>
        <v>0</v>
      </c>
      <c r="AM65" s="84">
        <f t="shared" si="32"/>
        <v>0</v>
      </c>
      <c r="AN65" s="84">
        <f t="shared" si="33"/>
        <v>0</v>
      </c>
      <c r="AO65" s="84">
        <f t="shared" si="34"/>
        <v>0</v>
      </c>
      <c r="AP65" s="84">
        <f t="shared" si="35"/>
        <v>0</v>
      </c>
      <c r="AQ65" s="84">
        <f t="shared" si="36"/>
        <v>0</v>
      </c>
      <c r="AR65" s="84">
        <f t="shared" si="37"/>
        <v>0</v>
      </c>
      <c r="AS65" s="84">
        <f t="shared" si="38"/>
        <v>0</v>
      </c>
      <c r="AT65" s="84">
        <f t="shared" si="39"/>
        <v>0</v>
      </c>
      <c r="AU65" s="84">
        <f t="shared" si="40"/>
        <v>0</v>
      </c>
      <c r="AV65" s="84">
        <f t="shared" si="41"/>
        <v>0</v>
      </c>
      <c r="AW65" s="84">
        <f t="shared" si="42"/>
        <v>0</v>
      </c>
      <c r="AX65" s="84">
        <f t="shared" si="43"/>
        <v>0</v>
      </c>
      <c r="AY65" s="84">
        <f t="shared" si="44"/>
        <v>0</v>
      </c>
      <c r="AZ65" s="84">
        <f t="shared" si="45"/>
        <v>0</v>
      </c>
      <c r="BA65" s="84">
        <f t="shared" si="46"/>
        <v>0</v>
      </c>
      <c r="BB65" s="84">
        <f t="shared" si="47"/>
        <v>0</v>
      </c>
      <c r="BC65" s="84">
        <f t="shared" si="48"/>
        <v>0</v>
      </c>
      <c r="BD65" s="84">
        <f t="shared" si="49"/>
        <v>0</v>
      </c>
      <c r="BE65" s="84">
        <f t="shared" si="50"/>
        <v>0</v>
      </c>
      <c r="BF65" s="84">
        <f t="shared" si="51"/>
        <v>0</v>
      </c>
      <c r="BG65" s="84">
        <f t="shared" si="52"/>
        <v>0</v>
      </c>
      <c r="BH65" s="84">
        <f t="shared" si="53"/>
        <v>0</v>
      </c>
      <c r="BI65" s="84">
        <f t="shared" si="54"/>
        <v>0</v>
      </c>
      <c r="BJ65" s="84">
        <f t="shared" si="55"/>
        <v>0</v>
      </c>
      <c r="BK65" s="84">
        <f t="shared" si="56"/>
        <v>0</v>
      </c>
      <c r="BL65" s="84">
        <f t="shared" si="57"/>
        <v>0</v>
      </c>
      <c r="BM65" s="84">
        <f t="shared" si="58"/>
        <v>0</v>
      </c>
      <c r="BN65" s="84">
        <f t="shared" si="59"/>
        <v>0</v>
      </c>
      <c r="BO65" s="84">
        <f t="shared" si="60"/>
        <v>0</v>
      </c>
      <c r="BP65" s="84">
        <f t="shared" si="61"/>
        <v>0</v>
      </c>
      <c r="BQ65" s="84">
        <f t="shared" si="62"/>
        <v>0</v>
      </c>
      <c r="BR65" s="84">
        <f t="shared" si="63"/>
        <v>0</v>
      </c>
      <c r="BS65" s="84">
        <f t="shared" si="64"/>
        <v>0</v>
      </c>
      <c r="BT65" s="84">
        <f t="shared" si="65"/>
        <v>0</v>
      </c>
      <c r="BU65" s="84">
        <f t="shared" si="66"/>
        <v>0</v>
      </c>
      <c r="BV65" s="84">
        <f t="shared" si="67"/>
        <v>0</v>
      </c>
      <c r="BW65" s="84">
        <f t="shared" si="68"/>
        <v>0</v>
      </c>
      <c r="BX65" s="84">
        <f t="shared" si="69"/>
        <v>0</v>
      </c>
      <c r="BY65" s="84">
        <f t="shared" si="70"/>
        <v>0</v>
      </c>
      <c r="BZ65" s="84">
        <f t="shared" si="71"/>
        <v>0</v>
      </c>
      <c r="CA65" s="84">
        <f t="shared" si="72"/>
        <v>0</v>
      </c>
      <c r="CB65" s="84">
        <f t="shared" si="73"/>
        <v>0</v>
      </c>
      <c r="CC65" s="84">
        <f t="shared" si="74"/>
        <v>0</v>
      </c>
      <c r="CD65" s="84">
        <f t="shared" si="75"/>
        <v>0</v>
      </c>
      <c r="CE65" s="84">
        <f t="shared" si="76"/>
        <v>0</v>
      </c>
      <c r="CF65" s="84">
        <f t="shared" si="77"/>
        <v>0</v>
      </c>
      <c r="CG65" s="84">
        <f t="shared" si="78"/>
        <v>0</v>
      </c>
      <c r="CH65" s="84">
        <f t="shared" si="79"/>
        <v>0</v>
      </c>
      <c r="CI65" s="84">
        <f t="shared" si="80"/>
        <v>0</v>
      </c>
      <c r="CJ65" s="84">
        <f t="shared" si="81"/>
        <v>0</v>
      </c>
      <c r="CK65" s="84">
        <f t="shared" si="82"/>
        <v>0</v>
      </c>
      <c r="CL65" s="84">
        <f t="shared" si="83"/>
        <v>0</v>
      </c>
      <c r="CM65" s="84">
        <f t="shared" si="84"/>
        <v>0</v>
      </c>
      <c r="CN65" s="84">
        <f t="shared" si="85"/>
        <v>0</v>
      </c>
      <c r="CO65" s="84">
        <f t="shared" si="86"/>
        <v>0</v>
      </c>
      <c r="CP65" s="84">
        <f t="shared" si="87"/>
        <v>0</v>
      </c>
      <c r="CQ65" s="84">
        <f t="shared" si="88"/>
        <v>0</v>
      </c>
      <c r="CR65" s="84">
        <f t="shared" si="89"/>
        <v>0</v>
      </c>
      <c r="CS65" s="84">
        <f t="shared" si="90"/>
        <v>0</v>
      </c>
      <c r="CT65" s="84">
        <f t="shared" si="91"/>
        <v>0</v>
      </c>
      <c r="CU65" s="84">
        <f t="shared" si="92"/>
        <v>0</v>
      </c>
      <c r="CV65" s="84">
        <f t="shared" si="93"/>
        <v>0</v>
      </c>
      <c r="CW65" s="84">
        <f t="shared" si="94"/>
        <v>0</v>
      </c>
      <c r="CX65" s="84">
        <f t="shared" si="95"/>
        <v>0</v>
      </c>
    </row>
    <row r="66" spans="1:102" ht="14.25">
      <c r="A66" s="78">
        <f t="shared" si="97"/>
        <v>56</v>
      </c>
      <c r="B66" s="79"/>
      <c r="C66" s="80"/>
      <c r="D66" s="81"/>
      <c r="E66" s="82"/>
      <c r="F66" s="83"/>
      <c r="G66" s="84">
        <f t="shared" si="0"/>
        <v>0</v>
      </c>
      <c r="H66" s="84">
        <f t="shared" si="1"/>
        <v>0</v>
      </c>
      <c r="I66" s="84">
        <f t="shared" si="2"/>
        <v>0</v>
      </c>
      <c r="J66" s="84">
        <f t="shared" si="3"/>
        <v>0</v>
      </c>
      <c r="K66" s="84">
        <f t="shared" si="4"/>
        <v>0</v>
      </c>
      <c r="L66" s="84">
        <f t="shared" si="5"/>
        <v>0</v>
      </c>
      <c r="M66" s="84">
        <f t="shared" si="6"/>
        <v>0</v>
      </c>
      <c r="N66" s="84">
        <f t="shared" si="7"/>
        <v>0</v>
      </c>
      <c r="O66" s="84">
        <f t="shared" si="8"/>
        <v>0</v>
      </c>
      <c r="P66" s="84">
        <f t="shared" si="9"/>
        <v>0</v>
      </c>
      <c r="Q66" s="84">
        <f t="shared" si="10"/>
        <v>0</v>
      </c>
      <c r="R66" s="84">
        <f t="shared" si="11"/>
        <v>0</v>
      </c>
      <c r="S66" s="84">
        <f t="shared" si="12"/>
        <v>0</v>
      </c>
      <c r="T66" s="84">
        <f t="shared" si="13"/>
        <v>0</v>
      </c>
      <c r="U66" s="84">
        <f t="shared" si="14"/>
        <v>0</v>
      </c>
      <c r="V66" s="84">
        <f t="shared" si="15"/>
        <v>0</v>
      </c>
      <c r="W66" s="84">
        <f t="shared" si="16"/>
        <v>0</v>
      </c>
      <c r="X66" s="84">
        <f t="shared" si="17"/>
        <v>0</v>
      </c>
      <c r="Y66" s="84">
        <f t="shared" si="18"/>
        <v>0</v>
      </c>
      <c r="Z66" s="84">
        <f t="shared" si="19"/>
        <v>0</v>
      </c>
      <c r="AA66" s="84">
        <f t="shared" si="20"/>
        <v>0</v>
      </c>
      <c r="AB66" s="84">
        <f t="shared" si="21"/>
        <v>0</v>
      </c>
      <c r="AC66" s="84">
        <f t="shared" si="22"/>
        <v>0</v>
      </c>
      <c r="AD66" s="84">
        <f t="shared" si="23"/>
        <v>0</v>
      </c>
      <c r="AE66" s="84">
        <f t="shared" si="24"/>
        <v>0</v>
      </c>
      <c r="AF66" s="84">
        <f t="shared" si="25"/>
        <v>0</v>
      </c>
      <c r="AG66" s="84">
        <f t="shared" si="26"/>
        <v>0</v>
      </c>
      <c r="AH66" s="84">
        <f t="shared" si="27"/>
        <v>0</v>
      </c>
      <c r="AI66" s="84">
        <f t="shared" si="28"/>
        <v>0</v>
      </c>
      <c r="AJ66" s="84">
        <f t="shared" si="29"/>
        <v>0</v>
      </c>
      <c r="AK66" s="84">
        <f t="shared" si="30"/>
        <v>0</v>
      </c>
      <c r="AL66" s="84">
        <f t="shared" si="31"/>
        <v>0</v>
      </c>
      <c r="AM66" s="84">
        <f t="shared" si="32"/>
        <v>0</v>
      </c>
      <c r="AN66" s="84">
        <f t="shared" si="33"/>
        <v>0</v>
      </c>
      <c r="AO66" s="84">
        <f t="shared" si="34"/>
        <v>0</v>
      </c>
      <c r="AP66" s="84">
        <f t="shared" si="35"/>
        <v>0</v>
      </c>
      <c r="AQ66" s="84">
        <f t="shared" si="36"/>
        <v>0</v>
      </c>
      <c r="AR66" s="84">
        <f t="shared" si="37"/>
        <v>0</v>
      </c>
      <c r="AS66" s="84">
        <f t="shared" si="38"/>
        <v>0</v>
      </c>
      <c r="AT66" s="84">
        <f t="shared" si="39"/>
        <v>0</v>
      </c>
      <c r="AU66" s="84">
        <f t="shared" si="40"/>
        <v>0</v>
      </c>
      <c r="AV66" s="84">
        <f t="shared" si="41"/>
        <v>0</v>
      </c>
      <c r="AW66" s="84">
        <f t="shared" si="42"/>
        <v>0</v>
      </c>
      <c r="AX66" s="84">
        <f t="shared" si="43"/>
        <v>0</v>
      </c>
      <c r="AY66" s="84">
        <f t="shared" si="44"/>
        <v>0</v>
      </c>
      <c r="AZ66" s="84">
        <f t="shared" si="45"/>
        <v>0</v>
      </c>
      <c r="BA66" s="84">
        <f t="shared" si="46"/>
        <v>0</v>
      </c>
      <c r="BB66" s="84">
        <f t="shared" si="47"/>
        <v>0</v>
      </c>
      <c r="BC66" s="84">
        <f t="shared" si="48"/>
        <v>0</v>
      </c>
      <c r="BD66" s="84">
        <f t="shared" si="49"/>
        <v>0</v>
      </c>
      <c r="BE66" s="84">
        <f t="shared" si="50"/>
        <v>0</v>
      </c>
      <c r="BF66" s="84">
        <f t="shared" si="51"/>
        <v>0</v>
      </c>
      <c r="BG66" s="84">
        <f t="shared" si="52"/>
        <v>0</v>
      </c>
      <c r="BH66" s="84">
        <f t="shared" si="53"/>
        <v>0</v>
      </c>
      <c r="BI66" s="84">
        <f t="shared" si="54"/>
        <v>0</v>
      </c>
      <c r="BJ66" s="84">
        <f t="shared" si="55"/>
        <v>0</v>
      </c>
      <c r="BK66" s="84">
        <f t="shared" si="56"/>
        <v>0</v>
      </c>
      <c r="BL66" s="84">
        <f t="shared" si="57"/>
        <v>0</v>
      </c>
      <c r="BM66" s="84">
        <f t="shared" si="58"/>
        <v>0</v>
      </c>
      <c r="BN66" s="84">
        <f t="shared" si="59"/>
        <v>0</v>
      </c>
      <c r="BO66" s="84">
        <f t="shared" si="60"/>
        <v>0</v>
      </c>
      <c r="BP66" s="84">
        <f t="shared" si="61"/>
        <v>0</v>
      </c>
      <c r="BQ66" s="84">
        <f t="shared" si="62"/>
        <v>0</v>
      </c>
      <c r="BR66" s="84">
        <f t="shared" si="63"/>
        <v>0</v>
      </c>
      <c r="BS66" s="84">
        <f t="shared" si="64"/>
        <v>0</v>
      </c>
      <c r="BT66" s="84">
        <f t="shared" si="65"/>
        <v>0</v>
      </c>
      <c r="BU66" s="84">
        <f t="shared" si="66"/>
        <v>0</v>
      </c>
      <c r="BV66" s="84">
        <f t="shared" si="67"/>
        <v>0</v>
      </c>
      <c r="BW66" s="84">
        <f t="shared" si="68"/>
        <v>0</v>
      </c>
      <c r="BX66" s="84">
        <f t="shared" si="69"/>
        <v>0</v>
      </c>
      <c r="BY66" s="84">
        <f t="shared" si="70"/>
        <v>0</v>
      </c>
      <c r="BZ66" s="84">
        <f t="shared" si="71"/>
        <v>0</v>
      </c>
      <c r="CA66" s="84">
        <f t="shared" si="72"/>
        <v>0</v>
      </c>
      <c r="CB66" s="84">
        <f t="shared" si="73"/>
        <v>0</v>
      </c>
      <c r="CC66" s="84">
        <f t="shared" si="74"/>
        <v>0</v>
      </c>
      <c r="CD66" s="84">
        <f t="shared" si="75"/>
        <v>0</v>
      </c>
      <c r="CE66" s="84">
        <f t="shared" si="76"/>
        <v>0</v>
      </c>
      <c r="CF66" s="84">
        <f t="shared" si="77"/>
        <v>0</v>
      </c>
      <c r="CG66" s="84">
        <f t="shared" si="78"/>
        <v>0</v>
      </c>
      <c r="CH66" s="84">
        <f t="shared" si="79"/>
        <v>0</v>
      </c>
      <c r="CI66" s="84">
        <f t="shared" si="80"/>
        <v>0</v>
      </c>
      <c r="CJ66" s="84">
        <f t="shared" si="81"/>
        <v>0</v>
      </c>
      <c r="CK66" s="84">
        <f t="shared" si="82"/>
        <v>0</v>
      </c>
      <c r="CL66" s="84">
        <f t="shared" si="83"/>
        <v>0</v>
      </c>
      <c r="CM66" s="84">
        <f t="shared" si="84"/>
        <v>0</v>
      </c>
      <c r="CN66" s="84">
        <f t="shared" si="85"/>
        <v>0</v>
      </c>
      <c r="CO66" s="84">
        <f t="shared" si="86"/>
        <v>0</v>
      </c>
      <c r="CP66" s="84">
        <f t="shared" si="87"/>
        <v>0</v>
      </c>
      <c r="CQ66" s="84">
        <f t="shared" si="88"/>
        <v>0</v>
      </c>
      <c r="CR66" s="84">
        <f t="shared" si="89"/>
        <v>0</v>
      </c>
      <c r="CS66" s="84">
        <f t="shared" si="90"/>
        <v>0</v>
      </c>
      <c r="CT66" s="84">
        <f t="shared" si="91"/>
        <v>0</v>
      </c>
      <c r="CU66" s="84">
        <f t="shared" si="92"/>
        <v>0</v>
      </c>
      <c r="CV66" s="84">
        <f t="shared" si="93"/>
        <v>0</v>
      </c>
      <c r="CW66" s="84">
        <f t="shared" si="94"/>
        <v>0</v>
      </c>
      <c r="CX66" s="84">
        <f t="shared" si="95"/>
        <v>0</v>
      </c>
    </row>
    <row r="67" spans="1:102" ht="14.25">
      <c r="A67" s="78">
        <f t="shared" si="97"/>
        <v>57</v>
      </c>
      <c r="B67" s="79"/>
      <c r="C67" s="80"/>
      <c r="D67" s="81"/>
      <c r="E67" s="82"/>
      <c r="F67" s="83"/>
      <c r="G67" s="84">
        <f t="shared" si="0"/>
        <v>0</v>
      </c>
      <c r="H67" s="84">
        <f t="shared" si="1"/>
        <v>0</v>
      </c>
      <c r="I67" s="84">
        <f t="shared" si="2"/>
        <v>0</v>
      </c>
      <c r="J67" s="84">
        <f t="shared" si="3"/>
        <v>0</v>
      </c>
      <c r="K67" s="84">
        <f t="shared" si="4"/>
        <v>0</v>
      </c>
      <c r="L67" s="84">
        <f t="shared" si="5"/>
        <v>0</v>
      </c>
      <c r="M67" s="84">
        <f t="shared" si="6"/>
        <v>0</v>
      </c>
      <c r="N67" s="84">
        <f t="shared" si="7"/>
        <v>0</v>
      </c>
      <c r="O67" s="84">
        <f t="shared" si="8"/>
        <v>0</v>
      </c>
      <c r="P67" s="84">
        <f t="shared" si="9"/>
        <v>0</v>
      </c>
      <c r="Q67" s="84">
        <f t="shared" si="10"/>
        <v>0</v>
      </c>
      <c r="R67" s="84">
        <f t="shared" si="11"/>
        <v>0</v>
      </c>
      <c r="S67" s="84">
        <f t="shared" si="12"/>
        <v>0</v>
      </c>
      <c r="T67" s="84">
        <f t="shared" si="13"/>
        <v>0</v>
      </c>
      <c r="U67" s="84">
        <f t="shared" si="14"/>
        <v>0</v>
      </c>
      <c r="V67" s="84">
        <f t="shared" si="15"/>
        <v>0</v>
      </c>
      <c r="W67" s="84">
        <f t="shared" si="16"/>
        <v>0</v>
      </c>
      <c r="X67" s="84">
        <f t="shared" si="17"/>
        <v>0</v>
      </c>
      <c r="Y67" s="84">
        <f t="shared" si="18"/>
        <v>0</v>
      </c>
      <c r="Z67" s="84">
        <f t="shared" si="19"/>
        <v>0</v>
      </c>
      <c r="AA67" s="84">
        <f t="shared" si="20"/>
        <v>0</v>
      </c>
      <c r="AB67" s="84">
        <f t="shared" si="21"/>
        <v>0</v>
      </c>
      <c r="AC67" s="84">
        <f t="shared" si="22"/>
        <v>0</v>
      </c>
      <c r="AD67" s="84">
        <f t="shared" si="23"/>
        <v>0</v>
      </c>
      <c r="AE67" s="84">
        <f t="shared" si="24"/>
        <v>0</v>
      </c>
      <c r="AF67" s="84">
        <f t="shared" si="25"/>
        <v>0</v>
      </c>
      <c r="AG67" s="84">
        <f t="shared" si="26"/>
        <v>0</v>
      </c>
      <c r="AH67" s="84">
        <f t="shared" si="27"/>
        <v>0</v>
      </c>
      <c r="AI67" s="84">
        <f t="shared" si="28"/>
        <v>0</v>
      </c>
      <c r="AJ67" s="84">
        <f t="shared" si="29"/>
        <v>0</v>
      </c>
      <c r="AK67" s="84">
        <f t="shared" si="30"/>
        <v>0</v>
      </c>
      <c r="AL67" s="84">
        <f t="shared" si="31"/>
        <v>0</v>
      </c>
      <c r="AM67" s="84">
        <f t="shared" si="32"/>
        <v>0</v>
      </c>
      <c r="AN67" s="84">
        <f t="shared" si="33"/>
        <v>0</v>
      </c>
      <c r="AO67" s="84">
        <f t="shared" si="34"/>
        <v>0</v>
      </c>
      <c r="AP67" s="84">
        <f t="shared" si="35"/>
        <v>0</v>
      </c>
      <c r="AQ67" s="84">
        <f t="shared" si="36"/>
        <v>0</v>
      </c>
      <c r="AR67" s="84">
        <f t="shared" si="37"/>
        <v>0</v>
      </c>
      <c r="AS67" s="84">
        <f t="shared" si="38"/>
        <v>0</v>
      </c>
      <c r="AT67" s="84">
        <f t="shared" si="39"/>
        <v>0</v>
      </c>
      <c r="AU67" s="84">
        <f t="shared" si="40"/>
        <v>0</v>
      </c>
      <c r="AV67" s="84">
        <f t="shared" si="41"/>
        <v>0</v>
      </c>
      <c r="AW67" s="84">
        <f t="shared" si="42"/>
        <v>0</v>
      </c>
      <c r="AX67" s="84">
        <f t="shared" si="43"/>
        <v>0</v>
      </c>
      <c r="AY67" s="84">
        <f t="shared" si="44"/>
        <v>0</v>
      </c>
      <c r="AZ67" s="84">
        <f t="shared" si="45"/>
        <v>0</v>
      </c>
      <c r="BA67" s="84">
        <f t="shared" si="46"/>
        <v>0</v>
      </c>
      <c r="BB67" s="84">
        <f t="shared" si="47"/>
        <v>0</v>
      </c>
      <c r="BC67" s="84">
        <f t="shared" si="48"/>
        <v>0</v>
      </c>
      <c r="BD67" s="84">
        <f t="shared" si="49"/>
        <v>0</v>
      </c>
      <c r="BE67" s="84">
        <f t="shared" si="50"/>
        <v>0</v>
      </c>
      <c r="BF67" s="84">
        <f t="shared" si="51"/>
        <v>0</v>
      </c>
      <c r="BG67" s="84">
        <f t="shared" si="52"/>
        <v>0</v>
      </c>
      <c r="BH67" s="84">
        <f t="shared" si="53"/>
        <v>0</v>
      </c>
      <c r="BI67" s="84">
        <f t="shared" si="54"/>
        <v>0</v>
      </c>
      <c r="BJ67" s="84">
        <f t="shared" si="55"/>
        <v>0</v>
      </c>
      <c r="BK67" s="84">
        <f t="shared" si="56"/>
        <v>0</v>
      </c>
      <c r="BL67" s="84">
        <f t="shared" si="57"/>
        <v>0</v>
      </c>
      <c r="BM67" s="84">
        <f t="shared" si="58"/>
        <v>0</v>
      </c>
      <c r="BN67" s="84">
        <f t="shared" si="59"/>
        <v>0</v>
      </c>
      <c r="BO67" s="84">
        <f t="shared" si="60"/>
        <v>0</v>
      </c>
      <c r="BP67" s="84">
        <f t="shared" si="61"/>
        <v>0</v>
      </c>
      <c r="BQ67" s="84">
        <f t="shared" si="62"/>
        <v>0</v>
      </c>
      <c r="BR67" s="84">
        <f t="shared" si="63"/>
        <v>0</v>
      </c>
      <c r="BS67" s="84">
        <f t="shared" si="64"/>
        <v>0</v>
      </c>
      <c r="BT67" s="84">
        <f t="shared" si="65"/>
        <v>0</v>
      </c>
      <c r="BU67" s="84">
        <f t="shared" si="66"/>
        <v>0</v>
      </c>
      <c r="BV67" s="84">
        <f t="shared" si="67"/>
        <v>0</v>
      </c>
      <c r="BW67" s="84">
        <f t="shared" si="68"/>
        <v>0</v>
      </c>
      <c r="BX67" s="84">
        <f t="shared" si="69"/>
        <v>0</v>
      </c>
      <c r="BY67" s="84">
        <f t="shared" si="70"/>
        <v>0</v>
      </c>
      <c r="BZ67" s="84">
        <f t="shared" si="71"/>
        <v>0</v>
      </c>
      <c r="CA67" s="84">
        <f t="shared" si="72"/>
        <v>0</v>
      </c>
      <c r="CB67" s="84">
        <f t="shared" si="73"/>
        <v>0</v>
      </c>
      <c r="CC67" s="84">
        <f t="shared" si="74"/>
        <v>0</v>
      </c>
      <c r="CD67" s="84">
        <f t="shared" si="75"/>
        <v>0</v>
      </c>
      <c r="CE67" s="84">
        <f t="shared" si="76"/>
        <v>0</v>
      </c>
      <c r="CF67" s="84">
        <f t="shared" si="77"/>
        <v>0</v>
      </c>
      <c r="CG67" s="84">
        <f t="shared" si="78"/>
        <v>0</v>
      </c>
      <c r="CH67" s="84">
        <f t="shared" si="79"/>
        <v>0</v>
      </c>
      <c r="CI67" s="84">
        <f t="shared" si="80"/>
        <v>0</v>
      </c>
      <c r="CJ67" s="84">
        <f t="shared" si="81"/>
        <v>0</v>
      </c>
      <c r="CK67" s="84">
        <f t="shared" si="82"/>
        <v>0</v>
      </c>
      <c r="CL67" s="84">
        <f t="shared" si="83"/>
        <v>0</v>
      </c>
      <c r="CM67" s="84">
        <f t="shared" si="84"/>
        <v>0</v>
      </c>
      <c r="CN67" s="84">
        <f t="shared" si="85"/>
        <v>0</v>
      </c>
      <c r="CO67" s="84">
        <f t="shared" si="86"/>
        <v>0</v>
      </c>
      <c r="CP67" s="84">
        <f t="shared" si="87"/>
        <v>0</v>
      </c>
      <c r="CQ67" s="84">
        <f t="shared" si="88"/>
        <v>0</v>
      </c>
      <c r="CR67" s="84">
        <f t="shared" si="89"/>
        <v>0</v>
      </c>
      <c r="CS67" s="84">
        <f t="shared" si="90"/>
        <v>0</v>
      </c>
      <c r="CT67" s="84">
        <f t="shared" si="91"/>
        <v>0</v>
      </c>
      <c r="CU67" s="84">
        <f t="shared" si="92"/>
        <v>0</v>
      </c>
      <c r="CV67" s="84">
        <f t="shared" si="93"/>
        <v>0</v>
      </c>
      <c r="CW67" s="84">
        <f t="shared" si="94"/>
        <v>0</v>
      </c>
      <c r="CX67" s="84">
        <f t="shared" si="95"/>
        <v>0</v>
      </c>
    </row>
    <row r="68" spans="1:102" ht="14.25">
      <c r="A68" s="78">
        <f t="shared" si="97"/>
        <v>58</v>
      </c>
      <c r="B68" s="79"/>
      <c r="C68" s="80"/>
      <c r="D68" s="81"/>
      <c r="E68" s="82"/>
      <c r="F68" s="83"/>
      <c r="G68" s="84">
        <f t="shared" si="0"/>
        <v>0</v>
      </c>
      <c r="H68" s="84">
        <f t="shared" si="1"/>
        <v>0</v>
      </c>
      <c r="I68" s="84">
        <f t="shared" si="2"/>
        <v>0</v>
      </c>
      <c r="J68" s="84">
        <f t="shared" si="3"/>
        <v>0</v>
      </c>
      <c r="K68" s="84">
        <f t="shared" si="4"/>
        <v>0</v>
      </c>
      <c r="L68" s="84">
        <f t="shared" si="5"/>
        <v>0</v>
      </c>
      <c r="M68" s="84">
        <f t="shared" si="6"/>
        <v>0</v>
      </c>
      <c r="N68" s="84">
        <f t="shared" si="7"/>
        <v>0</v>
      </c>
      <c r="O68" s="84">
        <f t="shared" si="8"/>
        <v>0</v>
      </c>
      <c r="P68" s="84">
        <f t="shared" si="9"/>
        <v>0</v>
      </c>
      <c r="Q68" s="84">
        <f t="shared" si="10"/>
        <v>0</v>
      </c>
      <c r="R68" s="84">
        <f t="shared" si="11"/>
        <v>0</v>
      </c>
      <c r="S68" s="84">
        <f t="shared" si="12"/>
        <v>0</v>
      </c>
      <c r="T68" s="84">
        <f t="shared" si="13"/>
        <v>0</v>
      </c>
      <c r="U68" s="84">
        <f t="shared" si="14"/>
        <v>0</v>
      </c>
      <c r="V68" s="84">
        <f t="shared" si="15"/>
        <v>0</v>
      </c>
      <c r="W68" s="84">
        <f t="shared" si="16"/>
        <v>0</v>
      </c>
      <c r="X68" s="84">
        <f t="shared" si="17"/>
        <v>0</v>
      </c>
      <c r="Y68" s="84">
        <f t="shared" si="18"/>
        <v>0</v>
      </c>
      <c r="Z68" s="84">
        <f t="shared" si="19"/>
        <v>0</v>
      </c>
      <c r="AA68" s="84">
        <f t="shared" si="20"/>
        <v>0</v>
      </c>
      <c r="AB68" s="84">
        <f t="shared" si="21"/>
        <v>0</v>
      </c>
      <c r="AC68" s="84">
        <f t="shared" si="22"/>
        <v>0</v>
      </c>
      <c r="AD68" s="84">
        <f t="shared" si="23"/>
        <v>0</v>
      </c>
      <c r="AE68" s="84">
        <f t="shared" si="24"/>
        <v>0</v>
      </c>
      <c r="AF68" s="84">
        <f t="shared" si="25"/>
        <v>0</v>
      </c>
      <c r="AG68" s="84">
        <f t="shared" si="26"/>
        <v>0</v>
      </c>
      <c r="AH68" s="84">
        <f t="shared" si="27"/>
        <v>0</v>
      </c>
      <c r="AI68" s="84">
        <f t="shared" si="28"/>
        <v>0</v>
      </c>
      <c r="AJ68" s="84">
        <f t="shared" si="29"/>
        <v>0</v>
      </c>
      <c r="AK68" s="84">
        <f t="shared" si="30"/>
        <v>0</v>
      </c>
      <c r="AL68" s="84">
        <f t="shared" si="31"/>
        <v>0</v>
      </c>
      <c r="AM68" s="84">
        <f t="shared" si="32"/>
        <v>0</v>
      </c>
      <c r="AN68" s="84">
        <f t="shared" si="33"/>
        <v>0</v>
      </c>
      <c r="AO68" s="84">
        <f t="shared" si="34"/>
        <v>0</v>
      </c>
      <c r="AP68" s="84">
        <f t="shared" si="35"/>
        <v>0</v>
      </c>
      <c r="AQ68" s="84">
        <f t="shared" si="36"/>
        <v>0</v>
      </c>
      <c r="AR68" s="84">
        <f t="shared" si="37"/>
        <v>0</v>
      </c>
      <c r="AS68" s="84">
        <f t="shared" si="38"/>
        <v>0</v>
      </c>
      <c r="AT68" s="84">
        <f t="shared" si="39"/>
        <v>0</v>
      </c>
      <c r="AU68" s="84">
        <f t="shared" si="40"/>
        <v>0</v>
      </c>
      <c r="AV68" s="84">
        <f t="shared" si="41"/>
        <v>0</v>
      </c>
      <c r="AW68" s="84">
        <f t="shared" si="42"/>
        <v>0</v>
      </c>
      <c r="AX68" s="84">
        <f t="shared" si="43"/>
        <v>0</v>
      </c>
      <c r="AY68" s="84">
        <f t="shared" si="44"/>
        <v>0</v>
      </c>
      <c r="AZ68" s="84">
        <f t="shared" si="45"/>
        <v>0</v>
      </c>
      <c r="BA68" s="84">
        <f t="shared" si="46"/>
        <v>0</v>
      </c>
      <c r="BB68" s="84">
        <f t="shared" si="47"/>
        <v>0</v>
      </c>
      <c r="BC68" s="84">
        <f t="shared" si="48"/>
        <v>0</v>
      </c>
      <c r="BD68" s="84">
        <f t="shared" si="49"/>
        <v>0</v>
      </c>
      <c r="BE68" s="84">
        <f t="shared" si="50"/>
        <v>0</v>
      </c>
      <c r="BF68" s="84">
        <f t="shared" si="51"/>
        <v>0</v>
      </c>
      <c r="BG68" s="84">
        <f t="shared" si="52"/>
        <v>0</v>
      </c>
      <c r="BH68" s="84">
        <f t="shared" si="53"/>
        <v>0</v>
      </c>
      <c r="BI68" s="84">
        <f t="shared" si="54"/>
        <v>0</v>
      </c>
      <c r="BJ68" s="84">
        <f t="shared" si="55"/>
        <v>0</v>
      </c>
      <c r="BK68" s="84">
        <f t="shared" si="56"/>
        <v>0</v>
      </c>
      <c r="BL68" s="84">
        <f t="shared" si="57"/>
        <v>0</v>
      </c>
      <c r="BM68" s="84">
        <f t="shared" si="58"/>
        <v>0</v>
      </c>
      <c r="BN68" s="84">
        <f t="shared" si="59"/>
        <v>0</v>
      </c>
      <c r="BO68" s="84">
        <f t="shared" si="60"/>
        <v>0</v>
      </c>
      <c r="BP68" s="84">
        <f t="shared" si="61"/>
        <v>0</v>
      </c>
      <c r="BQ68" s="84">
        <f t="shared" si="62"/>
        <v>0</v>
      </c>
      <c r="BR68" s="84">
        <f t="shared" si="63"/>
        <v>0</v>
      </c>
      <c r="BS68" s="84">
        <f t="shared" si="64"/>
        <v>0</v>
      </c>
      <c r="BT68" s="84">
        <f t="shared" si="65"/>
        <v>0</v>
      </c>
      <c r="BU68" s="84">
        <f t="shared" si="66"/>
        <v>0</v>
      </c>
      <c r="BV68" s="84">
        <f t="shared" si="67"/>
        <v>0</v>
      </c>
      <c r="BW68" s="84">
        <f t="shared" si="68"/>
        <v>0</v>
      </c>
      <c r="BX68" s="84">
        <f t="shared" si="69"/>
        <v>0</v>
      </c>
      <c r="BY68" s="84">
        <f t="shared" si="70"/>
        <v>0</v>
      </c>
      <c r="BZ68" s="84">
        <f t="shared" si="71"/>
        <v>0</v>
      </c>
      <c r="CA68" s="84">
        <f t="shared" si="72"/>
        <v>0</v>
      </c>
      <c r="CB68" s="84">
        <f t="shared" si="73"/>
        <v>0</v>
      </c>
      <c r="CC68" s="84">
        <f t="shared" si="74"/>
        <v>0</v>
      </c>
      <c r="CD68" s="84">
        <f t="shared" si="75"/>
        <v>0</v>
      </c>
      <c r="CE68" s="84">
        <f t="shared" si="76"/>
        <v>0</v>
      </c>
      <c r="CF68" s="84">
        <f t="shared" si="77"/>
        <v>0</v>
      </c>
      <c r="CG68" s="84">
        <f t="shared" si="78"/>
        <v>0</v>
      </c>
      <c r="CH68" s="84">
        <f t="shared" si="79"/>
        <v>0</v>
      </c>
      <c r="CI68" s="84">
        <f t="shared" si="80"/>
        <v>0</v>
      </c>
      <c r="CJ68" s="84">
        <f t="shared" si="81"/>
        <v>0</v>
      </c>
      <c r="CK68" s="84">
        <f t="shared" si="82"/>
        <v>0</v>
      </c>
      <c r="CL68" s="84">
        <f t="shared" si="83"/>
        <v>0</v>
      </c>
      <c r="CM68" s="84">
        <f t="shared" si="84"/>
        <v>0</v>
      </c>
      <c r="CN68" s="84">
        <f t="shared" si="85"/>
        <v>0</v>
      </c>
      <c r="CO68" s="84">
        <f t="shared" si="86"/>
        <v>0</v>
      </c>
      <c r="CP68" s="84">
        <f t="shared" si="87"/>
        <v>0</v>
      </c>
      <c r="CQ68" s="84">
        <f t="shared" si="88"/>
        <v>0</v>
      </c>
      <c r="CR68" s="84">
        <f t="shared" si="89"/>
        <v>0</v>
      </c>
      <c r="CS68" s="84">
        <f t="shared" si="90"/>
        <v>0</v>
      </c>
      <c r="CT68" s="84">
        <f t="shared" si="91"/>
        <v>0</v>
      </c>
      <c r="CU68" s="84">
        <f t="shared" si="92"/>
        <v>0</v>
      </c>
      <c r="CV68" s="84">
        <f t="shared" si="93"/>
        <v>0</v>
      </c>
      <c r="CW68" s="84">
        <f t="shared" si="94"/>
        <v>0</v>
      </c>
      <c r="CX68" s="84">
        <f t="shared" si="95"/>
        <v>0</v>
      </c>
    </row>
    <row r="69" spans="1:102" ht="14.25">
      <c r="A69" s="78">
        <f>+A68+1</f>
        <v>59</v>
      </c>
      <c r="B69" s="79"/>
      <c r="C69" s="80"/>
      <c r="D69" s="81"/>
      <c r="E69" s="82"/>
      <c r="F69" s="83"/>
      <c r="G69" s="84">
        <f t="shared" si="0"/>
        <v>0</v>
      </c>
      <c r="H69" s="84">
        <f t="shared" si="1"/>
        <v>0</v>
      </c>
      <c r="I69" s="84">
        <f t="shared" si="2"/>
        <v>0</v>
      </c>
      <c r="J69" s="84">
        <f t="shared" si="3"/>
        <v>0</v>
      </c>
      <c r="K69" s="84">
        <f t="shared" si="4"/>
        <v>0</v>
      </c>
      <c r="L69" s="84">
        <f t="shared" si="5"/>
        <v>0</v>
      </c>
      <c r="M69" s="84">
        <f t="shared" si="6"/>
        <v>0</v>
      </c>
      <c r="N69" s="84">
        <f t="shared" si="7"/>
        <v>0</v>
      </c>
      <c r="O69" s="84">
        <f t="shared" si="8"/>
        <v>0</v>
      </c>
      <c r="P69" s="84">
        <f t="shared" si="9"/>
        <v>0</v>
      </c>
      <c r="Q69" s="84">
        <f t="shared" si="10"/>
        <v>0</v>
      </c>
      <c r="R69" s="84">
        <f t="shared" si="11"/>
        <v>0</v>
      </c>
      <c r="S69" s="84">
        <f t="shared" si="12"/>
        <v>0</v>
      </c>
      <c r="T69" s="84">
        <f t="shared" si="13"/>
        <v>0</v>
      </c>
      <c r="U69" s="84">
        <f t="shared" si="14"/>
        <v>0</v>
      </c>
      <c r="V69" s="84">
        <f t="shared" si="15"/>
        <v>0</v>
      </c>
      <c r="W69" s="84">
        <f t="shared" si="16"/>
        <v>0</v>
      </c>
      <c r="X69" s="84">
        <f t="shared" si="17"/>
        <v>0</v>
      </c>
      <c r="Y69" s="84">
        <f t="shared" si="18"/>
        <v>0</v>
      </c>
      <c r="Z69" s="84">
        <f t="shared" si="19"/>
        <v>0</v>
      </c>
      <c r="AA69" s="84">
        <f t="shared" si="20"/>
        <v>0</v>
      </c>
      <c r="AB69" s="84">
        <f t="shared" si="21"/>
        <v>0</v>
      </c>
      <c r="AC69" s="84">
        <f t="shared" si="22"/>
        <v>0</v>
      </c>
      <c r="AD69" s="84">
        <f t="shared" si="23"/>
        <v>0</v>
      </c>
      <c r="AE69" s="84">
        <f t="shared" si="24"/>
        <v>0</v>
      </c>
      <c r="AF69" s="84">
        <f t="shared" si="25"/>
        <v>0</v>
      </c>
      <c r="AG69" s="84">
        <f t="shared" si="26"/>
        <v>0</v>
      </c>
      <c r="AH69" s="84">
        <f t="shared" si="27"/>
        <v>0</v>
      </c>
      <c r="AI69" s="84">
        <f t="shared" si="28"/>
        <v>0</v>
      </c>
      <c r="AJ69" s="84">
        <f t="shared" si="29"/>
        <v>0</v>
      </c>
      <c r="AK69" s="84">
        <f t="shared" si="30"/>
        <v>0</v>
      </c>
      <c r="AL69" s="84">
        <f t="shared" si="31"/>
        <v>0</v>
      </c>
      <c r="AM69" s="84">
        <f t="shared" si="32"/>
        <v>0</v>
      </c>
      <c r="AN69" s="84">
        <f t="shared" si="33"/>
        <v>0</v>
      </c>
      <c r="AO69" s="84">
        <f t="shared" si="34"/>
        <v>0</v>
      </c>
      <c r="AP69" s="84">
        <f t="shared" si="35"/>
        <v>0</v>
      </c>
      <c r="AQ69" s="84">
        <f t="shared" si="36"/>
        <v>0</v>
      </c>
      <c r="AR69" s="84">
        <f t="shared" si="37"/>
        <v>0</v>
      </c>
      <c r="AS69" s="84">
        <f t="shared" si="38"/>
        <v>0</v>
      </c>
      <c r="AT69" s="84">
        <f t="shared" si="39"/>
        <v>0</v>
      </c>
      <c r="AU69" s="84">
        <f t="shared" si="40"/>
        <v>0</v>
      </c>
      <c r="AV69" s="84">
        <f t="shared" si="41"/>
        <v>0</v>
      </c>
      <c r="AW69" s="84">
        <f t="shared" si="42"/>
        <v>0</v>
      </c>
      <c r="AX69" s="84">
        <f t="shared" si="43"/>
        <v>0</v>
      </c>
      <c r="AY69" s="84">
        <f t="shared" si="44"/>
        <v>0</v>
      </c>
      <c r="AZ69" s="84">
        <f t="shared" si="45"/>
        <v>0</v>
      </c>
      <c r="BA69" s="84">
        <f t="shared" si="46"/>
        <v>0</v>
      </c>
      <c r="BB69" s="84">
        <f t="shared" si="47"/>
        <v>0</v>
      </c>
      <c r="BC69" s="84">
        <f t="shared" si="48"/>
        <v>0</v>
      </c>
      <c r="BD69" s="84">
        <f t="shared" si="49"/>
        <v>0</v>
      </c>
      <c r="BE69" s="84">
        <f t="shared" si="50"/>
        <v>0</v>
      </c>
      <c r="BF69" s="84">
        <f t="shared" si="51"/>
        <v>0</v>
      </c>
      <c r="BG69" s="84">
        <f t="shared" si="52"/>
        <v>0</v>
      </c>
      <c r="BH69" s="84">
        <f t="shared" si="53"/>
        <v>0</v>
      </c>
      <c r="BI69" s="84">
        <f t="shared" si="54"/>
        <v>0</v>
      </c>
      <c r="BJ69" s="84">
        <f t="shared" si="55"/>
        <v>0</v>
      </c>
      <c r="BK69" s="84">
        <f t="shared" si="56"/>
        <v>0</v>
      </c>
      <c r="BL69" s="84">
        <f t="shared" si="57"/>
        <v>0</v>
      </c>
      <c r="BM69" s="84">
        <f t="shared" si="58"/>
        <v>0</v>
      </c>
      <c r="BN69" s="84">
        <f t="shared" si="59"/>
        <v>0</v>
      </c>
      <c r="BO69" s="84">
        <f t="shared" si="60"/>
        <v>0</v>
      </c>
      <c r="BP69" s="84">
        <f t="shared" si="61"/>
        <v>0</v>
      </c>
      <c r="BQ69" s="84">
        <f t="shared" si="62"/>
        <v>0</v>
      </c>
      <c r="BR69" s="84">
        <f t="shared" si="63"/>
        <v>0</v>
      </c>
      <c r="BS69" s="84">
        <f t="shared" si="64"/>
        <v>0</v>
      </c>
      <c r="BT69" s="84">
        <f t="shared" si="65"/>
        <v>0</v>
      </c>
      <c r="BU69" s="84">
        <f t="shared" si="66"/>
        <v>0</v>
      </c>
      <c r="BV69" s="84">
        <f t="shared" si="67"/>
        <v>0</v>
      </c>
      <c r="BW69" s="84">
        <f t="shared" si="68"/>
        <v>0</v>
      </c>
      <c r="BX69" s="84">
        <f t="shared" si="69"/>
        <v>0</v>
      </c>
      <c r="BY69" s="84">
        <f t="shared" si="70"/>
        <v>0</v>
      </c>
      <c r="BZ69" s="84">
        <f t="shared" si="71"/>
        <v>0</v>
      </c>
      <c r="CA69" s="84">
        <f t="shared" si="72"/>
        <v>0</v>
      </c>
      <c r="CB69" s="84">
        <f t="shared" si="73"/>
        <v>0</v>
      </c>
      <c r="CC69" s="84">
        <f t="shared" si="74"/>
        <v>0</v>
      </c>
      <c r="CD69" s="84">
        <f t="shared" si="75"/>
        <v>0</v>
      </c>
      <c r="CE69" s="84">
        <f t="shared" si="76"/>
        <v>0</v>
      </c>
      <c r="CF69" s="84">
        <f t="shared" si="77"/>
        <v>0</v>
      </c>
      <c r="CG69" s="84">
        <f t="shared" si="78"/>
        <v>0</v>
      </c>
      <c r="CH69" s="84">
        <f t="shared" si="79"/>
        <v>0</v>
      </c>
      <c r="CI69" s="84">
        <f t="shared" si="80"/>
        <v>0</v>
      </c>
      <c r="CJ69" s="84">
        <f t="shared" si="81"/>
        <v>0</v>
      </c>
      <c r="CK69" s="84">
        <f t="shared" si="82"/>
        <v>0</v>
      </c>
      <c r="CL69" s="84">
        <f t="shared" si="83"/>
        <v>0</v>
      </c>
      <c r="CM69" s="84">
        <f t="shared" si="84"/>
        <v>0</v>
      </c>
      <c r="CN69" s="84">
        <f t="shared" si="85"/>
        <v>0</v>
      </c>
      <c r="CO69" s="84">
        <f t="shared" si="86"/>
        <v>0</v>
      </c>
      <c r="CP69" s="84">
        <f t="shared" si="87"/>
        <v>0</v>
      </c>
      <c r="CQ69" s="84">
        <f t="shared" si="88"/>
        <v>0</v>
      </c>
      <c r="CR69" s="84">
        <f t="shared" si="89"/>
        <v>0</v>
      </c>
      <c r="CS69" s="84">
        <f t="shared" si="90"/>
        <v>0</v>
      </c>
      <c r="CT69" s="84">
        <f t="shared" si="91"/>
        <v>0</v>
      </c>
      <c r="CU69" s="84">
        <f t="shared" si="92"/>
        <v>0</v>
      </c>
      <c r="CV69" s="84">
        <f t="shared" si="93"/>
        <v>0</v>
      </c>
      <c r="CW69" s="84">
        <f t="shared" si="94"/>
        <v>0</v>
      </c>
      <c r="CX69" s="84">
        <f t="shared" si="95"/>
        <v>0</v>
      </c>
    </row>
    <row r="70" spans="1:102" ht="14.25">
      <c r="A70" s="78">
        <f t="shared" si="97"/>
        <v>60</v>
      </c>
      <c r="B70" s="79"/>
      <c r="C70" s="80"/>
      <c r="D70" s="81"/>
      <c r="E70" s="82"/>
      <c r="F70" s="83"/>
      <c r="G70" s="84">
        <f t="shared" si="0"/>
        <v>0</v>
      </c>
      <c r="H70" s="84">
        <f t="shared" si="1"/>
        <v>0</v>
      </c>
      <c r="I70" s="84">
        <f t="shared" si="2"/>
        <v>0</v>
      </c>
      <c r="J70" s="84">
        <f t="shared" si="3"/>
        <v>0</v>
      </c>
      <c r="K70" s="84">
        <f t="shared" si="4"/>
        <v>0</v>
      </c>
      <c r="L70" s="84">
        <f t="shared" si="5"/>
        <v>0</v>
      </c>
      <c r="M70" s="84">
        <f t="shared" si="6"/>
        <v>0</v>
      </c>
      <c r="N70" s="84">
        <f t="shared" si="7"/>
        <v>0</v>
      </c>
      <c r="O70" s="84">
        <f t="shared" si="8"/>
        <v>0</v>
      </c>
      <c r="P70" s="84">
        <f t="shared" si="9"/>
        <v>0</v>
      </c>
      <c r="Q70" s="84">
        <f t="shared" si="10"/>
        <v>0</v>
      </c>
      <c r="R70" s="84">
        <f t="shared" si="11"/>
        <v>0</v>
      </c>
      <c r="S70" s="84">
        <f t="shared" si="12"/>
        <v>0</v>
      </c>
      <c r="T70" s="84">
        <f t="shared" si="13"/>
        <v>0</v>
      </c>
      <c r="U70" s="84">
        <f t="shared" si="14"/>
        <v>0</v>
      </c>
      <c r="V70" s="84">
        <f t="shared" si="15"/>
        <v>0</v>
      </c>
      <c r="W70" s="84">
        <f t="shared" si="16"/>
        <v>0</v>
      </c>
      <c r="X70" s="84">
        <f t="shared" si="17"/>
        <v>0</v>
      </c>
      <c r="Y70" s="84">
        <f t="shared" si="18"/>
        <v>0</v>
      </c>
      <c r="Z70" s="84">
        <f t="shared" si="19"/>
        <v>0</v>
      </c>
      <c r="AA70" s="84">
        <f t="shared" si="20"/>
        <v>0</v>
      </c>
      <c r="AB70" s="84">
        <f t="shared" si="21"/>
        <v>0</v>
      </c>
      <c r="AC70" s="84">
        <f t="shared" si="22"/>
        <v>0</v>
      </c>
      <c r="AD70" s="84">
        <f t="shared" si="23"/>
        <v>0</v>
      </c>
      <c r="AE70" s="84">
        <f t="shared" si="24"/>
        <v>0</v>
      </c>
      <c r="AF70" s="84">
        <f t="shared" si="25"/>
        <v>0</v>
      </c>
      <c r="AG70" s="84">
        <f t="shared" si="26"/>
        <v>0</v>
      </c>
      <c r="AH70" s="84">
        <f t="shared" si="27"/>
        <v>0</v>
      </c>
      <c r="AI70" s="84">
        <f t="shared" si="28"/>
        <v>0</v>
      </c>
      <c r="AJ70" s="84">
        <f t="shared" si="29"/>
        <v>0</v>
      </c>
      <c r="AK70" s="84">
        <f t="shared" si="30"/>
        <v>0</v>
      </c>
      <c r="AL70" s="84">
        <f t="shared" si="31"/>
        <v>0</v>
      </c>
      <c r="AM70" s="84">
        <f t="shared" si="32"/>
        <v>0</v>
      </c>
      <c r="AN70" s="84">
        <f t="shared" si="33"/>
        <v>0</v>
      </c>
      <c r="AO70" s="84">
        <f t="shared" si="34"/>
        <v>0</v>
      </c>
      <c r="AP70" s="84">
        <f t="shared" si="35"/>
        <v>0</v>
      </c>
      <c r="AQ70" s="84">
        <f t="shared" si="36"/>
        <v>0</v>
      </c>
      <c r="AR70" s="84">
        <f t="shared" si="37"/>
        <v>0</v>
      </c>
      <c r="AS70" s="84">
        <f t="shared" si="38"/>
        <v>0</v>
      </c>
      <c r="AT70" s="84">
        <f t="shared" si="39"/>
        <v>0</v>
      </c>
      <c r="AU70" s="84">
        <f t="shared" si="40"/>
        <v>0</v>
      </c>
      <c r="AV70" s="84">
        <f t="shared" si="41"/>
        <v>0</v>
      </c>
      <c r="AW70" s="84">
        <f t="shared" si="42"/>
        <v>0</v>
      </c>
      <c r="AX70" s="84">
        <f t="shared" si="43"/>
        <v>0</v>
      </c>
      <c r="AY70" s="84">
        <f t="shared" si="44"/>
        <v>0</v>
      </c>
      <c r="AZ70" s="84">
        <f t="shared" si="45"/>
        <v>0</v>
      </c>
      <c r="BA70" s="84">
        <f t="shared" si="46"/>
        <v>0</v>
      </c>
      <c r="BB70" s="84">
        <f t="shared" si="47"/>
        <v>0</v>
      </c>
      <c r="BC70" s="84">
        <f t="shared" si="48"/>
        <v>0</v>
      </c>
      <c r="BD70" s="84">
        <f t="shared" si="49"/>
        <v>0</v>
      </c>
      <c r="BE70" s="84">
        <f t="shared" si="50"/>
        <v>0</v>
      </c>
      <c r="BF70" s="84">
        <f t="shared" si="51"/>
        <v>0</v>
      </c>
      <c r="BG70" s="84">
        <f t="shared" si="52"/>
        <v>0</v>
      </c>
      <c r="BH70" s="84">
        <f t="shared" si="53"/>
        <v>0</v>
      </c>
      <c r="BI70" s="84">
        <f t="shared" si="54"/>
        <v>0</v>
      </c>
      <c r="BJ70" s="84">
        <f t="shared" si="55"/>
        <v>0</v>
      </c>
      <c r="BK70" s="84">
        <f t="shared" si="56"/>
        <v>0</v>
      </c>
      <c r="BL70" s="84">
        <f t="shared" si="57"/>
        <v>0</v>
      </c>
      <c r="BM70" s="84">
        <f t="shared" si="58"/>
        <v>0</v>
      </c>
      <c r="BN70" s="84">
        <f t="shared" si="59"/>
        <v>0</v>
      </c>
      <c r="BO70" s="84">
        <f t="shared" si="60"/>
        <v>0</v>
      </c>
      <c r="BP70" s="84">
        <f t="shared" si="61"/>
        <v>0</v>
      </c>
      <c r="BQ70" s="84">
        <f t="shared" si="62"/>
        <v>0</v>
      </c>
      <c r="BR70" s="84">
        <f t="shared" si="63"/>
        <v>0</v>
      </c>
      <c r="BS70" s="84">
        <f t="shared" si="64"/>
        <v>0</v>
      </c>
      <c r="BT70" s="84">
        <f t="shared" si="65"/>
        <v>0</v>
      </c>
      <c r="BU70" s="84">
        <f t="shared" si="66"/>
        <v>0</v>
      </c>
      <c r="BV70" s="84">
        <f t="shared" si="67"/>
        <v>0</v>
      </c>
      <c r="BW70" s="84">
        <f t="shared" si="68"/>
        <v>0</v>
      </c>
      <c r="BX70" s="84">
        <f t="shared" si="69"/>
        <v>0</v>
      </c>
      <c r="BY70" s="84">
        <f t="shared" si="70"/>
        <v>0</v>
      </c>
      <c r="BZ70" s="84">
        <f t="shared" si="71"/>
        <v>0</v>
      </c>
      <c r="CA70" s="84">
        <f t="shared" si="72"/>
        <v>0</v>
      </c>
      <c r="CB70" s="84">
        <f t="shared" si="73"/>
        <v>0</v>
      </c>
      <c r="CC70" s="84">
        <f t="shared" si="74"/>
        <v>0</v>
      </c>
      <c r="CD70" s="84">
        <f t="shared" si="75"/>
        <v>0</v>
      </c>
      <c r="CE70" s="84">
        <f t="shared" si="76"/>
        <v>0</v>
      </c>
      <c r="CF70" s="84">
        <f t="shared" si="77"/>
        <v>0</v>
      </c>
      <c r="CG70" s="84">
        <f t="shared" si="78"/>
        <v>0</v>
      </c>
      <c r="CH70" s="84">
        <f t="shared" si="79"/>
        <v>0</v>
      </c>
      <c r="CI70" s="84">
        <f t="shared" si="80"/>
        <v>0</v>
      </c>
      <c r="CJ70" s="84">
        <f t="shared" si="81"/>
        <v>0</v>
      </c>
      <c r="CK70" s="84">
        <f t="shared" si="82"/>
        <v>0</v>
      </c>
      <c r="CL70" s="84">
        <f t="shared" si="83"/>
        <v>0</v>
      </c>
      <c r="CM70" s="84">
        <f t="shared" si="84"/>
        <v>0</v>
      </c>
      <c r="CN70" s="84">
        <f t="shared" si="85"/>
        <v>0</v>
      </c>
      <c r="CO70" s="84">
        <f t="shared" si="86"/>
        <v>0</v>
      </c>
      <c r="CP70" s="84">
        <f t="shared" si="87"/>
        <v>0</v>
      </c>
      <c r="CQ70" s="84">
        <f t="shared" si="88"/>
        <v>0</v>
      </c>
      <c r="CR70" s="84">
        <f t="shared" si="89"/>
        <v>0</v>
      </c>
      <c r="CS70" s="84">
        <f t="shared" si="90"/>
        <v>0</v>
      </c>
      <c r="CT70" s="84">
        <f t="shared" si="91"/>
        <v>0</v>
      </c>
      <c r="CU70" s="84">
        <f t="shared" si="92"/>
        <v>0</v>
      </c>
      <c r="CV70" s="84">
        <f t="shared" si="93"/>
        <v>0</v>
      </c>
      <c r="CW70" s="84">
        <f t="shared" si="94"/>
        <v>0</v>
      </c>
      <c r="CX70" s="84">
        <f t="shared" si="95"/>
        <v>0</v>
      </c>
    </row>
    <row r="71" spans="1:102" ht="14.25">
      <c r="A71" s="78">
        <f t="shared" si="97"/>
        <v>61</v>
      </c>
      <c r="B71" s="79"/>
      <c r="C71" s="80"/>
      <c r="D71" s="81"/>
      <c r="E71" s="82"/>
      <c r="F71" s="83"/>
      <c r="G71" s="84">
        <f t="shared" si="0"/>
        <v>0</v>
      </c>
      <c r="H71" s="84">
        <f t="shared" si="1"/>
        <v>0</v>
      </c>
      <c r="I71" s="84">
        <f t="shared" si="2"/>
        <v>0</v>
      </c>
      <c r="J71" s="84">
        <f t="shared" si="3"/>
        <v>0</v>
      </c>
      <c r="K71" s="84">
        <f t="shared" si="4"/>
        <v>0</v>
      </c>
      <c r="L71" s="84">
        <f t="shared" si="5"/>
        <v>0</v>
      </c>
      <c r="M71" s="84">
        <f t="shared" si="6"/>
        <v>0</v>
      </c>
      <c r="N71" s="84">
        <f t="shared" si="7"/>
        <v>0</v>
      </c>
      <c r="O71" s="84">
        <f t="shared" si="8"/>
        <v>0</v>
      </c>
      <c r="P71" s="84">
        <f t="shared" si="9"/>
        <v>0</v>
      </c>
      <c r="Q71" s="84">
        <f t="shared" si="10"/>
        <v>0</v>
      </c>
      <c r="R71" s="84">
        <f t="shared" si="11"/>
        <v>0</v>
      </c>
      <c r="S71" s="84">
        <f t="shared" si="12"/>
        <v>0</v>
      </c>
      <c r="T71" s="84">
        <f t="shared" si="13"/>
        <v>0</v>
      </c>
      <c r="U71" s="84">
        <f t="shared" si="14"/>
        <v>0</v>
      </c>
      <c r="V71" s="84">
        <f t="shared" si="15"/>
        <v>0</v>
      </c>
      <c r="W71" s="84">
        <f t="shared" si="16"/>
        <v>0</v>
      </c>
      <c r="X71" s="84">
        <f t="shared" si="17"/>
        <v>0</v>
      </c>
      <c r="Y71" s="84">
        <f t="shared" si="18"/>
        <v>0</v>
      </c>
      <c r="Z71" s="84">
        <f t="shared" si="19"/>
        <v>0</v>
      </c>
      <c r="AA71" s="84">
        <f t="shared" si="20"/>
        <v>0</v>
      </c>
      <c r="AB71" s="84">
        <f t="shared" si="21"/>
        <v>0</v>
      </c>
      <c r="AC71" s="84">
        <f t="shared" si="22"/>
        <v>0</v>
      </c>
      <c r="AD71" s="84">
        <f t="shared" si="23"/>
        <v>0</v>
      </c>
      <c r="AE71" s="84">
        <f t="shared" si="24"/>
        <v>0</v>
      </c>
      <c r="AF71" s="84">
        <f t="shared" si="25"/>
        <v>0</v>
      </c>
      <c r="AG71" s="84">
        <f t="shared" si="26"/>
        <v>0</v>
      </c>
      <c r="AH71" s="84">
        <f t="shared" si="27"/>
        <v>0</v>
      </c>
      <c r="AI71" s="84">
        <f t="shared" si="28"/>
        <v>0</v>
      </c>
      <c r="AJ71" s="84">
        <f t="shared" si="29"/>
        <v>0</v>
      </c>
      <c r="AK71" s="84">
        <f t="shared" si="30"/>
        <v>0</v>
      </c>
      <c r="AL71" s="84">
        <f t="shared" si="31"/>
        <v>0</v>
      </c>
      <c r="AM71" s="84">
        <f t="shared" si="32"/>
        <v>0</v>
      </c>
      <c r="AN71" s="84">
        <f t="shared" si="33"/>
        <v>0</v>
      </c>
      <c r="AO71" s="84">
        <f t="shared" si="34"/>
        <v>0</v>
      </c>
      <c r="AP71" s="84">
        <f t="shared" si="35"/>
        <v>0</v>
      </c>
      <c r="AQ71" s="84">
        <f t="shared" si="36"/>
        <v>0</v>
      </c>
      <c r="AR71" s="84">
        <f t="shared" si="37"/>
        <v>0</v>
      </c>
      <c r="AS71" s="84">
        <f t="shared" si="38"/>
        <v>0</v>
      </c>
      <c r="AT71" s="84">
        <f t="shared" si="39"/>
        <v>0</v>
      </c>
      <c r="AU71" s="84">
        <f t="shared" si="40"/>
        <v>0</v>
      </c>
      <c r="AV71" s="84">
        <f t="shared" si="41"/>
        <v>0</v>
      </c>
      <c r="AW71" s="84">
        <f t="shared" si="42"/>
        <v>0</v>
      </c>
      <c r="AX71" s="84">
        <f t="shared" si="43"/>
        <v>0</v>
      </c>
      <c r="AY71" s="84">
        <f t="shared" si="44"/>
        <v>0</v>
      </c>
      <c r="AZ71" s="84">
        <f t="shared" si="45"/>
        <v>0</v>
      </c>
      <c r="BA71" s="84">
        <f t="shared" si="46"/>
        <v>0</v>
      </c>
      <c r="BB71" s="84">
        <f t="shared" si="47"/>
        <v>0</v>
      </c>
      <c r="BC71" s="84">
        <f t="shared" si="48"/>
        <v>0</v>
      </c>
      <c r="BD71" s="84">
        <f t="shared" si="49"/>
        <v>0</v>
      </c>
      <c r="BE71" s="84">
        <f t="shared" si="50"/>
        <v>0</v>
      </c>
      <c r="BF71" s="84">
        <f t="shared" si="51"/>
        <v>0</v>
      </c>
      <c r="BG71" s="84">
        <f t="shared" si="52"/>
        <v>0</v>
      </c>
      <c r="BH71" s="84">
        <f t="shared" si="53"/>
        <v>0</v>
      </c>
      <c r="BI71" s="84">
        <f t="shared" si="54"/>
        <v>0</v>
      </c>
      <c r="BJ71" s="84">
        <f t="shared" si="55"/>
        <v>0</v>
      </c>
      <c r="BK71" s="84">
        <f t="shared" si="56"/>
        <v>0</v>
      </c>
      <c r="BL71" s="84">
        <f t="shared" si="57"/>
        <v>0</v>
      </c>
      <c r="BM71" s="84">
        <f t="shared" si="58"/>
        <v>0</v>
      </c>
      <c r="BN71" s="84">
        <f t="shared" si="59"/>
        <v>0</v>
      </c>
      <c r="BO71" s="84">
        <f t="shared" si="60"/>
        <v>0</v>
      </c>
      <c r="BP71" s="84">
        <f t="shared" si="61"/>
        <v>0</v>
      </c>
      <c r="BQ71" s="84">
        <f t="shared" si="62"/>
        <v>0</v>
      </c>
      <c r="BR71" s="84">
        <f t="shared" si="63"/>
        <v>0</v>
      </c>
      <c r="BS71" s="84">
        <f t="shared" si="64"/>
        <v>0</v>
      </c>
      <c r="BT71" s="84">
        <f t="shared" si="65"/>
        <v>0</v>
      </c>
      <c r="BU71" s="84">
        <f t="shared" si="66"/>
        <v>0</v>
      </c>
      <c r="BV71" s="84">
        <f t="shared" si="67"/>
        <v>0</v>
      </c>
      <c r="BW71" s="84">
        <f t="shared" si="68"/>
        <v>0</v>
      </c>
      <c r="BX71" s="84">
        <f t="shared" si="69"/>
        <v>0</v>
      </c>
      <c r="BY71" s="84">
        <f t="shared" si="70"/>
        <v>0</v>
      </c>
      <c r="BZ71" s="84">
        <f t="shared" si="71"/>
        <v>0</v>
      </c>
      <c r="CA71" s="84">
        <f t="shared" si="72"/>
        <v>0</v>
      </c>
      <c r="CB71" s="84">
        <f t="shared" si="73"/>
        <v>0</v>
      </c>
      <c r="CC71" s="84">
        <f t="shared" si="74"/>
        <v>0</v>
      </c>
      <c r="CD71" s="84">
        <f t="shared" si="75"/>
        <v>0</v>
      </c>
      <c r="CE71" s="84">
        <f t="shared" si="76"/>
        <v>0</v>
      </c>
      <c r="CF71" s="84">
        <f t="shared" si="77"/>
        <v>0</v>
      </c>
      <c r="CG71" s="84">
        <f t="shared" si="78"/>
        <v>0</v>
      </c>
      <c r="CH71" s="84">
        <f t="shared" si="79"/>
        <v>0</v>
      </c>
      <c r="CI71" s="84">
        <f t="shared" si="80"/>
        <v>0</v>
      </c>
      <c r="CJ71" s="84">
        <f t="shared" si="81"/>
        <v>0</v>
      </c>
      <c r="CK71" s="84">
        <f t="shared" si="82"/>
        <v>0</v>
      </c>
      <c r="CL71" s="84">
        <f t="shared" si="83"/>
        <v>0</v>
      </c>
      <c r="CM71" s="84">
        <f t="shared" si="84"/>
        <v>0</v>
      </c>
      <c r="CN71" s="84">
        <f t="shared" si="85"/>
        <v>0</v>
      </c>
      <c r="CO71" s="84">
        <f t="shared" si="86"/>
        <v>0</v>
      </c>
      <c r="CP71" s="84">
        <f t="shared" si="87"/>
        <v>0</v>
      </c>
      <c r="CQ71" s="84">
        <f t="shared" si="88"/>
        <v>0</v>
      </c>
      <c r="CR71" s="84">
        <f t="shared" si="89"/>
        <v>0</v>
      </c>
      <c r="CS71" s="84">
        <f t="shared" si="90"/>
        <v>0</v>
      </c>
      <c r="CT71" s="84">
        <f t="shared" si="91"/>
        <v>0</v>
      </c>
      <c r="CU71" s="84">
        <f t="shared" si="92"/>
        <v>0</v>
      </c>
      <c r="CV71" s="84">
        <f t="shared" si="93"/>
        <v>0</v>
      </c>
      <c r="CW71" s="84">
        <f t="shared" si="94"/>
        <v>0</v>
      </c>
      <c r="CX71" s="84">
        <f t="shared" si="95"/>
        <v>0</v>
      </c>
    </row>
    <row r="72" spans="1:102" ht="14.25">
      <c r="A72" s="78">
        <f t="shared" si="97"/>
        <v>62</v>
      </c>
      <c r="B72" s="79"/>
      <c r="C72" s="80"/>
      <c r="D72" s="81"/>
      <c r="E72" s="82"/>
      <c r="F72" s="83"/>
      <c r="G72" s="84">
        <f t="shared" si="0"/>
        <v>0</v>
      </c>
      <c r="H72" s="84">
        <f t="shared" si="1"/>
        <v>0</v>
      </c>
      <c r="I72" s="84">
        <f t="shared" si="2"/>
        <v>0</v>
      </c>
      <c r="J72" s="84">
        <f t="shared" si="3"/>
        <v>0</v>
      </c>
      <c r="K72" s="84">
        <f t="shared" si="4"/>
        <v>0</v>
      </c>
      <c r="L72" s="84">
        <f t="shared" si="5"/>
        <v>0</v>
      </c>
      <c r="M72" s="84">
        <f t="shared" si="6"/>
        <v>0</v>
      </c>
      <c r="N72" s="84">
        <f t="shared" si="7"/>
        <v>0</v>
      </c>
      <c r="O72" s="84">
        <f t="shared" si="8"/>
        <v>0</v>
      </c>
      <c r="P72" s="84">
        <f t="shared" si="9"/>
        <v>0</v>
      </c>
      <c r="Q72" s="84">
        <f t="shared" si="10"/>
        <v>0</v>
      </c>
      <c r="R72" s="84">
        <f t="shared" si="11"/>
        <v>0</v>
      </c>
      <c r="S72" s="84">
        <f t="shared" si="12"/>
        <v>0</v>
      </c>
      <c r="T72" s="84">
        <f t="shared" si="13"/>
        <v>0</v>
      </c>
      <c r="U72" s="84">
        <f t="shared" si="14"/>
        <v>0</v>
      </c>
      <c r="V72" s="84">
        <f t="shared" si="15"/>
        <v>0</v>
      </c>
      <c r="W72" s="84">
        <f t="shared" si="16"/>
        <v>0</v>
      </c>
      <c r="X72" s="84">
        <f t="shared" si="17"/>
        <v>0</v>
      </c>
      <c r="Y72" s="84">
        <f t="shared" si="18"/>
        <v>0</v>
      </c>
      <c r="Z72" s="84">
        <f t="shared" si="19"/>
        <v>0</v>
      </c>
      <c r="AA72" s="84">
        <f t="shared" si="20"/>
        <v>0</v>
      </c>
      <c r="AB72" s="84">
        <f t="shared" si="21"/>
        <v>0</v>
      </c>
      <c r="AC72" s="84">
        <f t="shared" si="22"/>
        <v>0</v>
      </c>
      <c r="AD72" s="84">
        <f t="shared" si="23"/>
        <v>0</v>
      </c>
      <c r="AE72" s="84">
        <f t="shared" si="24"/>
        <v>0</v>
      </c>
      <c r="AF72" s="84">
        <f t="shared" si="25"/>
        <v>0</v>
      </c>
      <c r="AG72" s="84">
        <f t="shared" si="26"/>
        <v>0</v>
      </c>
      <c r="AH72" s="84">
        <f t="shared" si="27"/>
        <v>0</v>
      </c>
      <c r="AI72" s="84">
        <f t="shared" si="28"/>
        <v>0</v>
      </c>
      <c r="AJ72" s="84">
        <f t="shared" si="29"/>
        <v>0</v>
      </c>
      <c r="AK72" s="84">
        <f t="shared" si="30"/>
        <v>0</v>
      </c>
      <c r="AL72" s="84">
        <f t="shared" si="31"/>
        <v>0</v>
      </c>
      <c r="AM72" s="84">
        <f t="shared" si="32"/>
        <v>0</v>
      </c>
      <c r="AN72" s="84">
        <f t="shared" si="33"/>
        <v>0</v>
      </c>
      <c r="AO72" s="84">
        <f t="shared" si="34"/>
        <v>0</v>
      </c>
      <c r="AP72" s="84">
        <f t="shared" si="35"/>
        <v>0</v>
      </c>
      <c r="AQ72" s="84">
        <f t="shared" si="36"/>
        <v>0</v>
      </c>
      <c r="AR72" s="84">
        <f t="shared" si="37"/>
        <v>0</v>
      </c>
      <c r="AS72" s="84">
        <f t="shared" si="38"/>
        <v>0</v>
      </c>
      <c r="AT72" s="84">
        <f t="shared" si="39"/>
        <v>0</v>
      </c>
      <c r="AU72" s="84">
        <f t="shared" si="40"/>
        <v>0</v>
      </c>
      <c r="AV72" s="84">
        <f t="shared" si="41"/>
        <v>0</v>
      </c>
      <c r="AW72" s="84">
        <f t="shared" si="42"/>
        <v>0</v>
      </c>
      <c r="AX72" s="84">
        <f t="shared" si="43"/>
        <v>0</v>
      </c>
      <c r="AY72" s="84">
        <f t="shared" si="44"/>
        <v>0</v>
      </c>
      <c r="AZ72" s="84">
        <f t="shared" si="45"/>
        <v>0</v>
      </c>
      <c r="BA72" s="84">
        <f t="shared" si="46"/>
        <v>0</v>
      </c>
      <c r="BB72" s="84">
        <f t="shared" si="47"/>
        <v>0</v>
      </c>
      <c r="BC72" s="84">
        <f t="shared" si="48"/>
        <v>0</v>
      </c>
      <c r="BD72" s="84">
        <f t="shared" si="49"/>
        <v>0</v>
      </c>
      <c r="BE72" s="84">
        <f t="shared" si="50"/>
        <v>0</v>
      </c>
      <c r="BF72" s="84">
        <f t="shared" si="51"/>
        <v>0</v>
      </c>
      <c r="BG72" s="84">
        <f t="shared" si="52"/>
        <v>0</v>
      </c>
      <c r="BH72" s="84">
        <f t="shared" si="53"/>
        <v>0</v>
      </c>
      <c r="BI72" s="84">
        <f t="shared" si="54"/>
        <v>0</v>
      </c>
      <c r="BJ72" s="84">
        <f t="shared" si="55"/>
        <v>0</v>
      </c>
      <c r="BK72" s="84">
        <f t="shared" si="56"/>
        <v>0</v>
      </c>
      <c r="BL72" s="84">
        <f t="shared" si="57"/>
        <v>0</v>
      </c>
      <c r="BM72" s="84">
        <f t="shared" si="58"/>
        <v>0</v>
      </c>
      <c r="BN72" s="84">
        <f t="shared" si="59"/>
        <v>0</v>
      </c>
      <c r="BO72" s="84">
        <f t="shared" si="60"/>
        <v>0</v>
      </c>
      <c r="BP72" s="84">
        <f t="shared" si="61"/>
        <v>0</v>
      </c>
      <c r="BQ72" s="84">
        <f t="shared" si="62"/>
        <v>0</v>
      </c>
      <c r="BR72" s="84">
        <f t="shared" si="63"/>
        <v>0</v>
      </c>
      <c r="BS72" s="84">
        <f t="shared" si="64"/>
        <v>0</v>
      </c>
      <c r="BT72" s="84">
        <f t="shared" si="65"/>
        <v>0</v>
      </c>
      <c r="BU72" s="84">
        <f t="shared" si="66"/>
        <v>0</v>
      </c>
      <c r="BV72" s="84">
        <f t="shared" si="67"/>
        <v>0</v>
      </c>
      <c r="BW72" s="84">
        <f t="shared" si="68"/>
        <v>0</v>
      </c>
      <c r="BX72" s="84">
        <f t="shared" si="69"/>
        <v>0</v>
      </c>
      <c r="BY72" s="84">
        <f t="shared" si="70"/>
        <v>0</v>
      </c>
      <c r="BZ72" s="84">
        <f t="shared" si="71"/>
        <v>0</v>
      </c>
      <c r="CA72" s="84">
        <f t="shared" si="72"/>
        <v>0</v>
      </c>
      <c r="CB72" s="84">
        <f t="shared" si="73"/>
        <v>0</v>
      </c>
      <c r="CC72" s="84">
        <f t="shared" si="74"/>
        <v>0</v>
      </c>
      <c r="CD72" s="84">
        <f t="shared" si="75"/>
        <v>0</v>
      </c>
      <c r="CE72" s="84">
        <f t="shared" si="76"/>
        <v>0</v>
      </c>
      <c r="CF72" s="84">
        <f t="shared" si="77"/>
        <v>0</v>
      </c>
      <c r="CG72" s="84">
        <f t="shared" si="78"/>
        <v>0</v>
      </c>
      <c r="CH72" s="84">
        <f t="shared" si="79"/>
        <v>0</v>
      </c>
      <c r="CI72" s="84">
        <f t="shared" si="80"/>
        <v>0</v>
      </c>
      <c r="CJ72" s="84">
        <f t="shared" si="81"/>
        <v>0</v>
      </c>
      <c r="CK72" s="84">
        <f t="shared" si="82"/>
        <v>0</v>
      </c>
      <c r="CL72" s="84">
        <f t="shared" si="83"/>
        <v>0</v>
      </c>
      <c r="CM72" s="84">
        <f t="shared" si="84"/>
        <v>0</v>
      </c>
      <c r="CN72" s="84">
        <f t="shared" si="85"/>
        <v>0</v>
      </c>
      <c r="CO72" s="84">
        <f t="shared" si="86"/>
        <v>0</v>
      </c>
      <c r="CP72" s="84">
        <f t="shared" si="87"/>
        <v>0</v>
      </c>
      <c r="CQ72" s="84">
        <f t="shared" si="88"/>
        <v>0</v>
      </c>
      <c r="CR72" s="84">
        <f t="shared" si="89"/>
        <v>0</v>
      </c>
      <c r="CS72" s="84">
        <f t="shared" si="90"/>
        <v>0</v>
      </c>
      <c r="CT72" s="84">
        <f t="shared" si="91"/>
        <v>0</v>
      </c>
      <c r="CU72" s="84">
        <f t="shared" si="92"/>
        <v>0</v>
      </c>
      <c r="CV72" s="84">
        <f t="shared" si="93"/>
        <v>0</v>
      </c>
      <c r="CW72" s="84">
        <f t="shared" si="94"/>
        <v>0</v>
      </c>
      <c r="CX72" s="84">
        <f t="shared" si="95"/>
        <v>0</v>
      </c>
    </row>
    <row r="73" spans="1:102" ht="14.25">
      <c r="A73" s="78">
        <f t="shared" si="97"/>
        <v>63</v>
      </c>
      <c r="B73" s="79"/>
      <c r="C73" s="80"/>
      <c r="D73" s="81"/>
      <c r="E73" s="82"/>
      <c r="F73" s="83"/>
      <c r="G73" s="84">
        <f t="shared" si="0"/>
        <v>0</v>
      </c>
      <c r="H73" s="84">
        <f t="shared" si="1"/>
        <v>0</v>
      </c>
      <c r="I73" s="84">
        <f t="shared" si="2"/>
        <v>0</v>
      </c>
      <c r="J73" s="84">
        <f t="shared" si="3"/>
        <v>0</v>
      </c>
      <c r="K73" s="84">
        <f t="shared" si="4"/>
        <v>0</v>
      </c>
      <c r="L73" s="84">
        <f t="shared" si="5"/>
        <v>0</v>
      </c>
      <c r="M73" s="84">
        <f t="shared" si="6"/>
        <v>0</v>
      </c>
      <c r="N73" s="84">
        <f t="shared" si="7"/>
        <v>0</v>
      </c>
      <c r="O73" s="84">
        <f t="shared" si="8"/>
        <v>0</v>
      </c>
      <c r="P73" s="84">
        <f t="shared" si="9"/>
        <v>0</v>
      </c>
      <c r="Q73" s="84">
        <f t="shared" si="10"/>
        <v>0</v>
      </c>
      <c r="R73" s="84">
        <f t="shared" si="11"/>
        <v>0</v>
      </c>
      <c r="S73" s="84">
        <f t="shared" si="12"/>
        <v>0</v>
      </c>
      <c r="T73" s="84">
        <f t="shared" si="13"/>
        <v>0</v>
      </c>
      <c r="U73" s="84">
        <f t="shared" si="14"/>
        <v>0</v>
      </c>
      <c r="V73" s="84">
        <f t="shared" si="15"/>
        <v>0</v>
      </c>
      <c r="W73" s="84">
        <f t="shared" si="16"/>
        <v>0</v>
      </c>
      <c r="X73" s="84">
        <f t="shared" si="17"/>
        <v>0</v>
      </c>
      <c r="Y73" s="84">
        <f t="shared" si="18"/>
        <v>0</v>
      </c>
      <c r="Z73" s="84">
        <f t="shared" si="19"/>
        <v>0</v>
      </c>
      <c r="AA73" s="84">
        <f t="shared" si="20"/>
        <v>0</v>
      </c>
      <c r="AB73" s="84">
        <f t="shared" si="21"/>
        <v>0</v>
      </c>
      <c r="AC73" s="84">
        <f t="shared" si="22"/>
        <v>0</v>
      </c>
      <c r="AD73" s="84">
        <f t="shared" si="23"/>
        <v>0</v>
      </c>
      <c r="AE73" s="84">
        <f t="shared" si="24"/>
        <v>0</v>
      </c>
      <c r="AF73" s="84">
        <f t="shared" si="25"/>
        <v>0</v>
      </c>
      <c r="AG73" s="84">
        <f t="shared" si="26"/>
        <v>0</v>
      </c>
      <c r="AH73" s="84">
        <f t="shared" si="27"/>
        <v>0</v>
      </c>
      <c r="AI73" s="84">
        <f t="shared" si="28"/>
        <v>0</v>
      </c>
      <c r="AJ73" s="84">
        <f t="shared" si="29"/>
        <v>0</v>
      </c>
      <c r="AK73" s="84">
        <f t="shared" si="30"/>
        <v>0</v>
      </c>
      <c r="AL73" s="84">
        <f t="shared" si="31"/>
        <v>0</v>
      </c>
      <c r="AM73" s="84">
        <f t="shared" si="32"/>
        <v>0</v>
      </c>
      <c r="AN73" s="84">
        <f t="shared" si="33"/>
        <v>0</v>
      </c>
      <c r="AO73" s="84">
        <f t="shared" si="34"/>
        <v>0</v>
      </c>
      <c r="AP73" s="84">
        <f t="shared" si="35"/>
        <v>0</v>
      </c>
      <c r="AQ73" s="84">
        <f t="shared" si="36"/>
        <v>0</v>
      </c>
      <c r="AR73" s="84">
        <f t="shared" si="37"/>
        <v>0</v>
      </c>
      <c r="AS73" s="84">
        <f t="shared" si="38"/>
        <v>0</v>
      </c>
      <c r="AT73" s="84">
        <f t="shared" si="39"/>
        <v>0</v>
      </c>
      <c r="AU73" s="84">
        <f t="shared" si="40"/>
        <v>0</v>
      </c>
      <c r="AV73" s="84">
        <f t="shared" si="41"/>
        <v>0</v>
      </c>
      <c r="AW73" s="84">
        <f t="shared" si="42"/>
        <v>0</v>
      </c>
      <c r="AX73" s="84">
        <f t="shared" si="43"/>
        <v>0</v>
      </c>
      <c r="AY73" s="84">
        <f t="shared" si="44"/>
        <v>0</v>
      </c>
      <c r="AZ73" s="84">
        <f t="shared" si="45"/>
        <v>0</v>
      </c>
      <c r="BA73" s="84">
        <f t="shared" si="46"/>
        <v>0</v>
      </c>
      <c r="BB73" s="84">
        <f t="shared" si="47"/>
        <v>0</v>
      </c>
      <c r="BC73" s="84">
        <f t="shared" si="48"/>
        <v>0</v>
      </c>
      <c r="BD73" s="84">
        <f t="shared" si="49"/>
        <v>0</v>
      </c>
      <c r="BE73" s="84">
        <f t="shared" si="50"/>
        <v>0</v>
      </c>
      <c r="BF73" s="84">
        <f t="shared" si="51"/>
        <v>0</v>
      </c>
      <c r="BG73" s="84">
        <f t="shared" si="52"/>
        <v>0</v>
      </c>
      <c r="BH73" s="84">
        <f t="shared" si="53"/>
        <v>0</v>
      </c>
      <c r="BI73" s="84">
        <f t="shared" si="54"/>
        <v>0</v>
      </c>
      <c r="BJ73" s="84">
        <f t="shared" si="55"/>
        <v>0</v>
      </c>
      <c r="BK73" s="84">
        <f t="shared" si="56"/>
        <v>0</v>
      </c>
      <c r="BL73" s="84">
        <f t="shared" si="57"/>
        <v>0</v>
      </c>
      <c r="BM73" s="84">
        <f t="shared" si="58"/>
        <v>0</v>
      </c>
      <c r="BN73" s="84">
        <f t="shared" si="59"/>
        <v>0</v>
      </c>
      <c r="BO73" s="84">
        <f t="shared" si="60"/>
        <v>0</v>
      </c>
      <c r="BP73" s="84">
        <f t="shared" si="61"/>
        <v>0</v>
      </c>
      <c r="BQ73" s="84">
        <f t="shared" si="62"/>
        <v>0</v>
      </c>
      <c r="BR73" s="84">
        <f t="shared" si="63"/>
        <v>0</v>
      </c>
      <c r="BS73" s="84">
        <f t="shared" si="64"/>
        <v>0</v>
      </c>
      <c r="BT73" s="84">
        <f t="shared" si="65"/>
        <v>0</v>
      </c>
      <c r="BU73" s="84">
        <f t="shared" si="66"/>
        <v>0</v>
      </c>
      <c r="BV73" s="84">
        <f t="shared" si="67"/>
        <v>0</v>
      </c>
      <c r="BW73" s="84">
        <f t="shared" si="68"/>
        <v>0</v>
      </c>
      <c r="BX73" s="84">
        <f t="shared" si="69"/>
        <v>0</v>
      </c>
      <c r="BY73" s="84">
        <f t="shared" si="70"/>
        <v>0</v>
      </c>
      <c r="BZ73" s="84">
        <f t="shared" si="71"/>
        <v>0</v>
      </c>
      <c r="CA73" s="84">
        <f t="shared" si="72"/>
        <v>0</v>
      </c>
      <c r="CB73" s="84">
        <f t="shared" si="73"/>
        <v>0</v>
      </c>
      <c r="CC73" s="84">
        <f t="shared" si="74"/>
        <v>0</v>
      </c>
      <c r="CD73" s="84">
        <f t="shared" si="75"/>
        <v>0</v>
      </c>
      <c r="CE73" s="84">
        <f t="shared" si="76"/>
        <v>0</v>
      </c>
      <c r="CF73" s="84">
        <f t="shared" si="77"/>
        <v>0</v>
      </c>
      <c r="CG73" s="84">
        <f t="shared" si="78"/>
        <v>0</v>
      </c>
      <c r="CH73" s="84">
        <f t="shared" si="79"/>
        <v>0</v>
      </c>
      <c r="CI73" s="84">
        <f t="shared" si="80"/>
        <v>0</v>
      </c>
      <c r="CJ73" s="84">
        <f t="shared" si="81"/>
        <v>0</v>
      </c>
      <c r="CK73" s="84">
        <f t="shared" si="82"/>
        <v>0</v>
      </c>
      <c r="CL73" s="84">
        <f t="shared" si="83"/>
        <v>0</v>
      </c>
      <c r="CM73" s="84">
        <f t="shared" si="84"/>
        <v>0</v>
      </c>
      <c r="CN73" s="84">
        <f t="shared" si="85"/>
        <v>0</v>
      </c>
      <c r="CO73" s="84">
        <f t="shared" si="86"/>
        <v>0</v>
      </c>
      <c r="CP73" s="84">
        <f t="shared" si="87"/>
        <v>0</v>
      </c>
      <c r="CQ73" s="84">
        <f t="shared" si="88"/>
        <v>0</v>
      </c>
      <c r="CR73" s="84">
        <f t="shared" si="89"/>
        <v>0</v>
      </c>
      <c r="CS73" s="84">
        <f t="shared" si="90"/>
        <v>0</v>
      </c>
      <c r="CT73" s="84">
        <f t="shared" si="91"/>
        <v>0</v>
      </c>
      <c r="CU73" s="84">
        <f t="shared" si="92"/>
        <v>0</v>
      </c>
      <c r="CV73" s="84">
        <f t="shared" si="93"/>
        <v>0</v>
      </c>
      <c r="CW73" s="84">
        <f t="shared" si="94"/>
        <v>0</v>
      </c>
      <c r="CX73" s="84">
        <f t="shared" si="95"/>
        <v>0</v>
      </c>
    </row>
    <row r="74" spans="1:102" ht="14.25">
      <c r="A74" s="78">
        <f t="shared" ref="A74:A127" si="98">+A73+1</f>
        <v>64</v>
      </c>
      <c r="B74" s="79"/>
      <c r="C74" s="80"/>
      <c r="D74" s="81"/>
      <c r="E74" s="82"/>
      <c r="F74" s="83"/>
      <c r="G74" s="84">
        <f t="shared" si="0"/>
        <v>0</v>
      </c>
      <c r="H74" s="84">
        <f t="shared" si="1"/>
        <v>0</v>
      </c>
      <c r="I74" s="84">
        <f t="shared" si="2"/>
        <v>0</v>
      </c>
      <c r="J74" s="84">
        <f t="shared" si="3"/>
        <v>0</v>
      </c>
      <c r="K74" s="84">
        <f t="shared" si="4"/>
        <v>0</v>
      </c>
      <c r="L74" s="84">
        <f t="shared" si="5"/>
        <v>0</v>
      </c>
      <c r="M74" s="84">
        <f t="shared" si="6"/>
        <v>0</v>
      </c>
      <c r="N74" s="84">
        <f t="shared" si="7"/>
        <v>0</v>
      </c>
      <c r="O74" s="84">
        <f t="shared" si="8"/>
        <v>0</v>
      </c>
      <c r="P74" s="84">
        <f t="shared" si="9"/>
        <v>0</v>
      </c>
      <c r="Q74" s="84">
        <f t="shared" si="10"/>
        <v>0</v>
      </c>
      <c r="R74" s="84">
        <f t="shared" si="11"/>
        <v>0</v>
      </c>
      <c r="S74" s="84">
        <f t="shared" si="12"/>
        <v>0</v>
      </c>
      <c r="T74" s="84">
        <f t="shared" si="13"/>
        <v>0</v>
      </c>
      <c r="U74" s="84">
        <f t="shared" si="14"/>
        <v>0</v>
      </c>
      <c r="V74" s="84">
        <f t="shared" si="15"/>
        <v>0</v>
      </c>
      <c r="W74" s="84">
        <f t="shared" si="16"/>
        <v>0</v>
      </c>
      <c r="X74" s="84">
        <f t="shared" si="17"/>
        <v>0</v>
      </c>
      <c r="Y74" s="84">
        <f t="shared" si="18"/>
        <v>0</v>
      </c>
      <c r="Z74" s="84">
        <f t="shared" si="19"/>
        <v>0</v>
      </c>
      <c r="AA74" s="84">
        <f t="shared" si="20"/>
        <v>0</v>
      </c>
      <c r="AB74" s="84">
        <f t="shared" si="21"/>
        <v>0</v>
      </c>
      <c r="AC74" s="84">
        <f t="shared" si="22"/>
        <v>0</v>
      </c>
      <c r="AD74" s="84">
        <f t="shared" si="23"/>
        <v>0</v>
      </c>
      <c r="AE74" s="84">
        <f t="shared" si="24"/>
        <v>0</v>
      </c>
      <c r="AF74" s="84">
        <f t="shared" si="25"/>
        <v>0</v>
      </c>
      <c r="AG74" s="84">
        <f t="shared" si="26"/>
        <v>0</v>
      </c>
      <c r="AH74" s="84">
        <f t="shared" si="27"/>
        <v>0</v>
      </c>
      <c r="AI74" s="84">
        <f t="shared" si="28"/>
        <v>0</v>
      </c>
      <c r="AJ74" s="84">
        <f t="shared" si="29"/>
        <v>0</v>
      </c>
      <c r="AK74" s="84">
        <f t="shared" si="30"/>
        <v>0</v>
      </c>
      <c r="AL74" s="84">
        <f t="shared" si="31"/>
        <v>0</v>
      </c>
      <c r="AM74" s="84">
        <f t="shared" si="32"/>
        <v>0</v>
      </c>
      <c r="AN74" s="84">
        <f t="shared" si="33"/>
        <v>0</v>
      </c>
      <c r="AO74" s="84">
        <f t="shared" si="34"/>
        <v>0</v>
      </c>
      <c r="AP74" s="84">
        <f t="shared" si="35"/>
        <v>0</v>
      </c>
      <c r="AQ74" s="84">
        <f t="shared" si="36"/>
        <v>0</v>
      </c>
      <c r="AR74" s="84">
        <f t="shared" si="37"/>
        <v>0</v>
      </c>
      <c r="AS74" s="84">
        <f t="shared" si="38"/>
        <v>0</v>
      </c>
      <c r="AT74" s="84">
        <f t="shared" si="39"/>
        <v>0</v>
      </c>
      <c r="AU74" s="84">
        <f t="shared" si="40"/>
        <v>0</v>
      </c>
      <c r="AV74" s="84">
        <f t="shared" si="41"/>
        <v>0</v>
      </c>
      <c r="AW74" s="84">
        <f t="shared" si="42"/>
        <v>0</v>
      </c>
      <c r="AX74" s="84">
        <f t="shared" si="43"/>
        <v>0</v>
      </c>
      <c r="AY74" s="84">
        <f t="shared" si="44"/>
        <v>0</v>
      </c>
      <c r="AZ74" s="84">
        <f t="shared" si="45"/>
        <v>0</v>
      </c>
      <c r="BA74" s="84">
        <f t="shared" si="46"/>
        <v>0</v>
      </c>
      <c r="BB74" s="84">
        <f t="shared" si="47"/>
        <v>0</v>
      </c>
      <c r="BC74" s="84">
        <f t="shared" si="48"/>
        <v>0</v>
      </c>
      <c r="BD74" s="84">
        <f t="shared" si="49"/>
        <v>0</v>
      </c>
      <c r="BE74" s="84">
        <f t="shared" si="50"/>
        <v>0</v>
      </c>
      <c r="BF74" s="84">
        <f t="shared" si="51"/>
        <v>0</v>
      </c>
      <c r="BG74" s="84">
        <f t="shared" si="52"/>
        <v>0</v>
      </c>
      <c r="BH74" s="84">
        <f t="shared" si="53"/>
        <v>0</v>
      </c>
      <c r="BI74" s="84">
        <f t="shared" si="54"/>
        <v>0</v>
      </c>
      <c r="BJ74" s="84">
        <f t="shared" si="55"/>
        <v>0</v>
      </c>
      <c r="BK74" s="84">
        <f t="shared" si="56"/>
        <v>0</v>
      </c>
      <c r="BL74" s="84">
        <f t="shared" si="57"/>
        <v>0</v>
      </c>
      <c r="BM74" s="84">
        <f t="shared" si="58"/>
        <v>0</v>
      </c>
      <c r="BN74" s="84">
        <f t="shared" si="59"/>
        <v>0</v>
      </c>
      <c r="BO74" s="84">
        <f t="shared" si="60"/>
        <v>0</v>
      </c>
      <c r="BP74" s="84">
        <f t="shared" si="61"/>
        <v>0</v>
      </c>
      <c r="BQ74" s="84">
        <f t="shared" si="62"/>
        <v>0</v>
      </c>
      <c r="BR74" s="84">
        <f t="shared" si="63"/>
        <v>0</v>
      </c>
      <c r="BS74" s="84">
        <f t="shared" si="64"/>
        <v>0</v>
      </c>
      <c r="BT74" s="84">
        <f t="shared" si="65"/>
        <v>0</v>
      </c>
      <c r="BU74" s="84">
        <f t="shared" si="66"/>
        <v>0</v>
      </c>
      <c r="BV74" s="84">
        <f t="shared" si="67"/>
        <v>0</v>
      </c>
      <c r="BW74" s="84">
        <f t="shared" si="68"/>
        <v>0</v>
      </c>
      <c r="BX74" s="84">
        <f t="shared" si="69"/>
        <v>0</v>
      </c>
      <c r="BY74" s="84">
        <f t="shared" si="70"/>
        <v>0</v>
      </c>
      <c r="BZ74" s="84">
        <f t="shared" si="71"/>
        <v>0</v>
      </c>
      <c r="CA74" s="84">
        <f t="shared" si="72"/>
        <v>0</v>
      </c>
      <c r="CB74" s="84">
        <f t="shared" si="73"/>
        <v>0</v>
      </c>
      <c r="CC74" s="84">
        <f t="shared" si="74"/>
        <v>0</v>
      </c>
      <c r="CD74" s="84">
        <f t="shared" si="75"/>
        <v>0</v>
      </c>
      <c r="CE74" s="84">
        <f t="shared" si="76"/>
        <v>0</v>
      </c>
      <c r="CF74" s="84">
        <f t="shared" si="77"/>
        <v>0</v>
      </c>
      <c r="CG74" s="84">
        <f t="shared" si="78"/>
        <v>0</v>
      </c>
      <c r="CH74" s="84">
        <f t="shared" si="79"/>
        <v>0</v>
      </c>
      <c r="CI74" s="84">
        <f t="shared" si="80"/>
        <v>0</v>
      </c>
      <c r="CJ74" s="84">
        <f t="shared" si="81"/>
        <v>0</v>
      </c>
      <c r="CK74" s="84">
        <f t="shared" si="82"/>
        <v>0</v>
      </c>
      <c r="CL74" s="84">
        <f t="shared" si="83"/>
        <v>0</v>
      </c>
      <c r="CM74" s="84">
        <f t="shared" si="84"/>
        <v>0</v>
      </c>
      <c r="CN74" s="84">
        <f t="shared" si="85"/>
        <v>0</v>
      </c>
      <c r="CO74" s="84">
        <f t="shared" si="86"/>
        <v>0</v>
      </c>
      <c r="CP74" s="84">
        <f t="shared" si="87"/>
        <v>0</v>
      </c>
      <c r="CQ74" s="84">
        <f t="shared" si="88"/>
        <v>0</v>
      </c>
      <c r="CR74" s="84">
        <f t="shared" si="89"/>
        <v>0</v>
      </c>
      <c r="CS74" s="84">
        <f t="shared" si="90"/>
        <v>0</v>
      </c>
      <c r="CT74" s="84">
        <f t="shared" si="91"/>
        <v>0</v>
      </c>
      <c r="CU74" s="84">
        <f t="shared" si="92"/>
        <v>0</v>
      </c>
      <c r="CV74" s="84">
        <f t="shared" si="93"/>
        <v>0</v>
      </c>
      <c r="CW74" s="84">
        <f t="shared" si="94"/>
        <v>0</v>
      </c>
      <c r="CX74" s="84">
        <f t="shared" si="95"/>
        <v>0</v>
      </c>
    </row>
    <row r="75" spans="1:102" ht="14.25">
      <c r="A75" s="78">
        <f t="shared" si="98"/>
        <v>65</v>
      </c>
      <c r="B75" s="79"/>
      <c r="C75" s="80"/>
      <c r="D75" s="81"/>
      <c r="E75" s="82"/>
      <c r="F75" s="83"/>
      <c r="G75" s="84">
        <f t="shared" ref="G75:G127" si="99">IF($F75=1,($E75),0)</f>
        <v>0</v>
      </c>
      <c r="H75" s="84">
        <f t="shared" ref="H75:H127" si="100">IF($F75=2,($E75),0)</f>
        <v>0</v>
      </c>
      <c r="I75" s="84">
        <f t="shared" ref="I75:I127" si="101">IF($F75=3,($E75),0)</f>
        <v>0</v>
      </c>
      <c r="J75" s="84">
        <f t="shared" ref="J75:J127" si="102">IF($F75=4,($E75),0)</f>
        <v>0</v>
      </c>
      <c r="K75" s="84">
        <f t="shared" ref="K75:K127" si="103">IF($F75=5,($E75),0)</f>
        <v>0</v>
      </c>
      <c r="L75" s="84">
        <f t="shared" ref="L75:L127" si="104">IF($F75=6,($E75),0)</f>
        <v>0</v>
      </c>
      <c r="M75" s="84">
        <f t="shared" ref="M75:M127" si="105">IF($F75=7,($E75),0)</f>
        <v>0</v>
      </c>
      <c r="N75" s="84">
        <f t="shared" ref="N75:N127" si="106">IF($F75=8,($E75),0)</f>
        <v>0</v>
      </c>
      <c r="O75" s="84">
        <f t="shared" ref="O75:O127" si="107">IF($F75=9,($E75),0)</f>
        <v>0</v>
      </c>
      <c r="P75" s="84">
        <f t="shared" ref="P75:P127" si="108">IF($F75=10,($E75),0)</f>
        <v>0</v>
      </c>
      <c r="Q75" s="84">
        <f t="shared" ref="Q75:Q127" si="109">IF($F75=11,($E75),0)</f>
        <v>0</v>
      </c>
      <c r="R75" s="84">
        <f t="shared" ref="R75:R127" si="110">IF($F75=12,($E75),0)</f>
        <v>0</v>
      </c>
      <c r="S75" s="84">
        <f t="shared" ref="S75:S127" si="111">IF($F75=13,($E75),0)</f>
        <v>0</v>
      </c>
      <c r="T75" s="84">
        <f t="shared" ref="T75:T127" si="112">IF($F75=14,($E75),0)</f>
        <v>0</v>
      </c>
      <c r="U75" s="84">
        <f t="shared" ref="U75:U127" si="113">IF($F75=15,($E75),0)</f>
        <v>0</v>
      </c>
      <c r="V75" s="84">
        <f t="shared" ref="V75:V127" si="114">IF($F75=16,($E75),0)</f>
        <v>0</v>
      </c>
      <c r="W75" s="84">
        <f t="shared" ref="W75:W127" si="115">IF($F75=17,($E75),0)</f>
        <v>0</v>
      </c>
      <c r="X75" s="84">
        <f t="shared" ref="X75:X127" si="116">IF($F75=18,($E75),0)</f>
        <v>0</v>
      </c>
      <c r="Y75" s="84">
        <f t="shared" ref="Y75:Y127" si="117">IF($F75=19,($E75),0)</f>
        <v>0</v>
      </c>
      <c r="Z75" s="84">
        <f t="shared" ref="Z75:Z127" si="118">IF($F75=30,($E75),0)</f>
        <v>0</v>
      </c>
      <c r="AA75" s="84">
        <f t="shared" ref="AA75:AA127" si="119">IF($F75=31,($E75),0)</f>
        <v>0</v>
      </c>
      <c r="AB75" s="84">
        <f t="shared" ref="AB75:AB127" si="120">IF($F75=32,($E75),0)</f>
        <v>0</v>
      </c>
      <c r="AC75" s="84">
        <f t="shared" ref="AC75:AC127" si="121">IF($F75=33,($E75),0)</f>
        <v>0</v>
      </c>
      <c r="AD75" s="84">
        <f t="shared" ref="AD75:AD127" si="122">IF($F75=34,($E75),0)</f>
        <v>0</v>
      </c>
      <c r="AE75" s="84">
        <f t="shared" ref="AE75:AE127" si="123">IF($F75=35,($E75),0)</f>
        <v>0</v>
      </c>
      <c r="AF75" s="84">
        <f t="shared" ref="AF75:AF127" si="124">IF($F75=36,($E75),0)</f>
        <v>0</v>
      </c>
      <c r="AG75" s="84">
        <f t="shared" ref="AG75:AG127" si="125">IF($F75=37,($E75),0)</f>
        <v>0</v>
      </c>
      <c r="AH75" s="84">
        <f t="shared" ref="AH75:AH127" si="126">IF($F75=38,($E75),0)</f>
        <v>0</v>
      </c>
      <c r="AI75" s="84">
        <f t="shared" ref="AI75:AI127" si="127">IF($F75=39,($E75),0)</f>
        <v>0</v>
      </c>
      <c r="AJ75" s="84">
        <f t="shared" ref="AJ75:AJ127" si="128">IF($F75=40,($E75),0)</f>
        <v>0</v>
      </c>
      <c r="AK75" s="84">
        <f t="shared" ref="AK75:AK127" si="129">IF($F75=41,($E75),0)</f>
        <v>0</v>
      </c>
      <c r="AL75" s="84">
        <f t="shared" ref="AL75:AL127" si="130">IF($F75=42,($E75),0)</f>
        <v>0</v>
      </c>
      <c r="AM75" s="84">
        <f t="shared" ref="AM75:AM127" si="131">IF($F75=43,($E75),0)</f>
        <v>0</v>
      </c>
      <c r="AN75" s="84">
        <f t="shared" ref="AN75:AN127" si="132">IF($F75=44,($E75),0)</f>
        <v>0</v>
      </c>
      <c r="AO75" s="84">
        <f t="shared" ref="AO75:AO127" si="133">IF($F75=45,($E75),0)</f>
        <v>0</v>
      </c>
      <c r="AP75" s="84">
        <f t="shared" ref="AP75:AP127" si="134">IF($F75=46,($E75),0)</f>
        <v>0</v>
      </c>
      <c r="AQ75" s="84">
        <f t="shared" ref="AQ75:AQ127" si="135">IF($F75=47,($E75),0)</f>
        <v>0</v>
      </c>
      <c r="AR75" s="84">
        <f t="shared" ref="AR75:AR127" si="136">IF($F75=48,($E75),0)</f>
        <v>0</v>
      </c>
      <c r="AS75" s="84">
        <f t="shared" ref="AS75:AS127" si="137">IF($F75=49,($E75),0)</f>
        <v>0</v>
      </c>
      <c r="AT75" s="84">
        <f t="shared" ref="AT75:AT127" si="138">IF($F75=50,($E75),0)</f>
        <v>0</v>
      </c>
      <c r="AU75" s="84">
        <f t="shared" ref="AU75:AU127" si="139">IF($F75=51,($E75),0)</f>
        <v>0</v>
      </c>
      <c r="AV75" s="84">
        <f t="shared" ref="AV75:AV127" si="140">IF($F75=52,($E75),0)</f>
        <v>0</v>
      </c>
      <c r="AW75" s="84">
        <f t="shared" ref="AW75:AW127" si="141">IF($F75=53,($E75),0)</f>
        <v>0</v>
      </c>
      <c r="AX75" s="84">
        <f t="shared" ref="AX75:AX127" si="142">IF($F75=54,($E75),0)</f>
        <v>0</v>
      </c>
      <c r="AY75" s="84">
        <f t="shared" ref="AY75:AY127" si="143">IF($F75=55,($E75),0)</f>
        <v>0</v>
      </c>
      <c r="AZ75" s="84">
        <f t="shared" ref="AZ75:AZ127" si="144">IF($F75=56,($E75),0)</f>
        <v>0</v>
      </c>
      <c r="BA75" s="84">
        <f t="shared" ref="BA75:BA127" si="145">IF($F75=60,($E75),0)</f>
        <v>0</v>
      </c>
      <c r="BB75" s="84">
        <f t="shared" ref="BB75:BB127" si="146">IF($F75=61,($E75),0)</f>
        <v>0</v>
      </c>
      <c r="BC75" s="84">
        <f t="shared" ref="BC75:BC127" si="147">IF($F75=62,($E75),0)</f>
        <v>0</v>
      </c>
      <c r="BD75" s="84">
        <f t="shared" ref="BD75:BD127" si="148">IF($F75=63,($E75),0)</f>
        <v>0</v>
      </c>
      <c r="BE75" s="84">
        <f t="shared" ref="BE75:BE127" si="149">IF($F75=64,($E75),0)</f>
        <v>0</v>
      </c>
      <c r="BF75" s="84">
        <f t="shared" ref="BF75:BF127" si="150">IF($F75=65,($E75),0)</f>
        <v>0</v>
      </c>
      <c r="BG75" s="84">
        <f t="shared" ref="BG75:BG127" si="151">IF($F75=66,($E75),0)</f>
        <v>0</v>
      </c>
      <c r="BH75" s="84">
        <f t="shared" ref="BH75:BH127" si="152">IF($F75=67,($E75),0)</f>
        <v>0</v>
      </c>
      <c r="BI75" s="84">
        <f t="shared" ref="BI75:BI127" si="153">IF($F75=68,($E75),0)</f>
        <v>0</v>
      </c>
      <c r="BJ75" s="84">
        <f t="shared" ref="BJ75:BJ127" si="154">IF($F75=69,($E75),0)</f>
        <v>0</v>
      </c>
      <c r="BK75" s="84">
        <f t="shared" ref="BK75:BK127" si="155">IF($F75=70,($E75),0)</f>
        <v>0</v>
      </c>
      <c r="BL75" s="84">
        <f t="shared" ref="BL75:BL127" si="156">IF($F75=71,($E75),0)</f>
        <v>0</v>
      </c>
      <c r="BM75" s="84">
        <f t="shared" ref="BM75:BM127" si="157">IF($F75=72,($E75),0)</f>
        <v>0</v>
      </c>
      <c r="BN75" s="84">
        <f t="shared" ref="BN75:BN127" si="158">IF($F75=73,($E75),0)</f>
        <v>0</v>
      </c>
      <c r="BO75" s="84">
        <f t="shared" ref="BO75:BO127" si="159">IF($F75=74,($E75),0)</f>
        <v>0</v>
      </c>
      <c r="BP75" s="84">
        <f t="shared" ref="BP75:BP127" si="160">IF($F75=75,($E75),0)</f>
        <v>0</v>
      </c>
      <c r="BQ75" s="84">
        <f t="shared" ref="BQ75:BQ127" si="161">IF($F75=76,($E75),0)</f>
        <v>0</v>
      </c>
      <c r="BR75" s="84">
        <f t="shared" ref="BR75:BR127" si="162">IF($F75=77,($E75),0)</f>
        <v>0</v>
      </c>
      <c r="BS75" s="84">
        <f t="shared" ref="BS75:BS127" si="163">IF($F75=78,($E75),0)</f>
        <v>0</v>
      </c>
      <c r="BT75" s="84">
        <f t="shared" ref="BT75:BT127" si="164">IF($F75=79,($E75),0)</f>
        <v>0</v>
      </c>
      <c r="BU75" s="84">
        <f t="shared" ref="BU75:BU127" si="165">IF($F75=80,($E75),0)</f>
        <v>0</v>
      </c>
      <c r="BV75" s="84">
        <f t="shared" ref="BV75:BV127" si="166">IF($F75=81,($E75),0)</f>
        <v>0</v>
      </c>
      <c r="BW75" s="84">
        <f t="shared" ref="BW75:BW127" si="167">IF($F75=82,($E75),0)</f>
        <v>0</v>
      </c>
      <c r="BX75" s="84">
        <f t="shared" ref="BX75:BX127" si="168">IF($F75=83,($E75),0)</f>
        <v>0</v>
      </c>
      <c r="BY75" s="84">
        <f t="shared" ref="BY75:BY127" si="169">IF($F75=84,($E75),0)</f>
        <v>0</v>
      </c>
      <c r="BZ75" s="84">
        <f t="shared" ref="BZ75:BZ127" si="170">IF($F75=85,($E75),0)</f>
        <v>0</v>
      </c>
      <c r="CA75" s="84">
        <f t="shared" ref="CA75:CA127" si="171">IF($F75=86,($E75),0)</f>
        <v>0</v>
      </c>
      <c r="CB75" s="84">
        <f t="shared" ref="CB75:CB127" si="172">IF($F75=87,($E75),0)</f>
        <v>0</v>
      </c>
      <c r="CC75" s="84">
        <f t="shared" ref="CC75:CC127" si="173">IF($F75=88,($E75),0)</f>
        <v>0</v>
      </c>
      <c r="CD75" s="84">
        <f t="shared" ref="CD75:CD127" si="174">IF($F75=90,($E75),0)</f>
        <v>0</v>
      </c>
      <c r="CE75" s="84">
        <f t="shared" ref="CE75:CE127" si="175">IF($F75=91,($E75),0)</f>
        <v>0</v>
      </c>
      <c r="CF75" s="84">
        <f t="shared" ref="CF75:CF127" si="176">IF($F75=92,($E75),0)</f>
        <v>0</v>
      </c>
      <c r="CG75" s="84">
        <f t="shared" ref="CG75:CG127" si="177">IF($F75=93,($E75),0)</f>
        <v>0</v>
      </c>
      <c r="CH75" s="84">
        <f t="shared" ref="CH75:CH127" si="178">IF($F75=100,($E75),0)</f>
        <v>0</v>
      </c>
      <c r="CI75" s="84">
        <f t="shared" ref="CI75:CI127" si="179">IF($F75=101,($E75),0)</f>
        <v>0</v>
      </c>
      <c r="CJ75" s="84">
        <f t="shared" ref="CJ75:CJ127" si="180">IF($F75=102,($E75),0)</f>
        <v>0</v>
      </c>
      <c r="CK75" s="84">
        <f t="shared" ref="CK75:CK127" si="181">IF($F75=103,($E75),0)</f>
        <v>0</v>
      </c>
      <c r="CL75" s="84">
        <f t="shared" ref="CL75:CL127" si="182">IF($F75=104,($E75),0)</f>
        <v>0</v>
      </c>
      <c r="CM75" s="84">
        <f t="shared" ref="CM75:CM127" si="183">IF($F75=110,($E75),0)</f>
        <v>0</v>
      </c>
      <c r="CN75" s="84">
        <f t="shared" ref="CN75:CN127" si="184">IF($F75=111,($E75),0)</f>
        <v>0</v>
      </c>
      <c r="CO75" s="84">
        <f t="shared" ref="CO75:CO127" si="185">IF($F75=112,($E75),0)</f>
        <v>0</v>
      </c>
      <c r="CP75" s="84">
        <f t="shared" ref="CP75:CP127" si="186">IF($F75=113,($E75),0)</f>
        <v>0</v>
      </c>
      <c r="CQ75" s="84">
        <f t="shared" ref="CQ75:CQ127" si="187">IF($F75=114,($E75),0)</f>
        <v>0</v>
      </c>
      <c r="CR75" s="84">
        <f t="shared" ref="CR75:CR127" si="188">IF($F75=115,($E75),0)</f>
        <v>0</v>
      </c>
      <c r="CS75" s="84">
        <f t="shared" ref="CS75:CS127" si="189">IF($F75=116,($E75),0)</f>
        <v>0</v>
      </c>
      <c r="CT75" s="84">
        <f t="shared" ref="CT75:CT127" si="190">IF($F75=117,($E75),0)</f>
        <v>0</v>
      </c>
      <c r="CU75" s="84">
        <f t="shared" ref="CU75:CU127" si="191">IF($F75=118,($E75),0)</f>
        <v>0</v>
      </c>
      <c r="CV75" s="84">
        <f t="shared" ref="CV75:CV127" si="192">IF($F75=119,($E75),0)</f>
        <v>0</v>
      </c>
      <c r="CW75" s="84">
        <f t="shared" ref="CW75:CW127" si="193">IF($F75=200,($E75),0)</f>
        <v>0</v>
      </c>
      <c r="CX75" s="84">
        <f t="shared" ref="CX75:CX127" si="194">IF($F75=301,($E75),0)</f>
        <v>0</v>
      </c>
    </row>
    <row r="76" spans="1:102" ht="14.25">
      <c r="A76" s="78">
        <f t="shared" si="98"/>
        <v>66</v>
      </c>
      <c r="B76" s="79"/>
      <c r="C76" s="80"/>
      <c r="D76" s="81"/>
      <c r="E76" s="82"/>
      <c r="F76" s="83"/>
      <c r="G76" s="84">
        <f t="shared" si="99"/>
        <v>0</v>
      </c>
      <c r="H76" s="84">
        <f t="shared" si="100"/>
        <v>0</v>
      </c>
      <c r="I76" s="84">
        <f t="shared" si="101"/>
        <v>0</v>
      </c>
      <c r="J76" s="84">
        <f t="shared" si="102"/>
        <v>0</v>
      </c>
      <c r="K76" s="84">
        <f t="shared" si="103"/>
        <v>0</v>
      </c>
      <c r="L76" s="84">
        <f t="shared" si="104"/>
        <v>0</v>
      </c>
      <c r="M76" s="84">
        <f t="shared" si="105"/>
        <v>0</v>
      </c>
      <c r="N76" s="84">
        <f t="shared" si="106"/>
        <v>0</v>
      </c>
      <c r="O76" s="84">
        <f t="shared" si="107"/>
        <v>0</v>
      </c>
      <c r="P76" s="84">
        <f t="shared" si="108"/>
        <v>0</v>
      </c>
      <c r="Q76" s="84">
        <f t="shared" si="109"/>
        <v>0</v>
      </c>
      <c r="R76" s="84">
        <f t="shared" si="110"/>
        <v>0</v>
      </c>
      <c r="S76" s="84">
        <f t="shared" si="111"/>
        <v>0</v>
      </c>
      <c r="T76" s="84">
        <f t="shared" si="112"/>
        <v>0</v>
      </c>
      <c r="U76" s="84">
        <f t="shared" si="113"/>
        <v>0</v>
      </c>
      <c r="V76" s="84">
        <f t="shared" si="114"/>
        <v>0</v>
      </c>
      <c r="W76" s="84">
        <f t="shared" si="115"/>
        <v>0</v>
      </c>
      <c r="X76" s="84">
        <f t="shared" si="116"/>
        <v>0</v>
      </c>
      <c r="Y76" s="84">
        <f t="shared" si="117"/>
        <v>0</v>
      </c>
      <c r="Z76" s="84">
        <f t="shared" si="118"/>
        <v>0</v>
      </c>
      <c r="AA76" s="84">
        <f t="shared" si="119"/>
        <v>0</v>
      </c>
      <c r="AB76" s="84">
        <f t="shared" si="120"/>
        <v>0</v>
      </c>
      <c r="AC76" s="84">
        <f t="shared" si="121"/>
        <v>0</v>
      </c>
      <c r="AD76" s="84">
        <f t="shared" si="122"/>
        <v>0</v>
      </c>
      <c r="AE76" s="84">
        <f t="shared" si="123"/>
        <v>0</v>
      </c>
      <c r="AF76" s="84">
        <f t="shared" si="124"/>
        <v>0</v>
      </c>
      <c r="AG76" s="84">
        <f t="shared" si="125"/>
        <v>0</v>
      </c>
      <c r="AH76" s="84">
        <f t="shared" si="126"/>
        <v>0</v>
      </c>
      <c r="AI76" s="84">
        <f t="shared" si="127"/>
        <v>0</v>
      </c>
      <c r="AJ76" s="84">
        <f t="shared" si="128"/>
        <v>0</v>
      </c>
      <c r="AK76" s="84">
        <f t="shared" si="129"/>
        <v>0</v>
      </c>
      <c r="AL76" s="84">
        <f t="shared" si="130"/>
        <v>0</v>
      </c>
      <c r="AM76" s="84">
        <f t="shared" si="131"/>
        <v>0</v>
      </c>
      <c r="AN76" s="84">
        <f t="shared" si="132"/>
        <v>0</v>
      </c>
      <c r="AO76" s="84">
        <f t="shared" si="133"/>
        <v>0</v>
      </c>
      <c r="AP76" s="84">
        <f t="shared" si="134"/>
        <v>0</v>
      </c>
      <c r="AQ76" s="84">
        <f t="shared" si="135"/>
        <v>0</v>
      </c>
      <c r="AR76" s="84">
        <f t="shared" si="136"/>
        <v>0</v>
      </c>
      <c r="AS76" s="84">
        <f t="shared" si="137"/>
        <v>0</v>
      </c>
      <c r="AT76" s="84">
        <f t="shared" si="138"/>
        <v>0</v>
      </c>
      <c r="AU76" s="84">
        <f t="shared" si="139"/>
        <v>0</v>
      </c>
      <c r="AV76" s="84">
        <f t="shared" si="140"/>
        <v>0</v>
      </c>
      <c r="AW76" s="84">
        <f t="shared" si="141"/>
        <v>0</v>
      </c>
      <c r="AX76" s="84">
        <f t="shared" si="142"/>
        <v>0</v>
      </c>
      <c r="AY76" s="84">
        <f t="shared" si="143"/>
        <v>0</v>
      </c>
      <c r="AZ76" s="84">
        <f t="shared" si="144"/>
        <v>0</v>
      </c>
      <c r="BA76" s="84">
        <f t="shared" si="145"/>
        <v>0</v>
      </c>
      <c r="BB76" s="84">
        <f t="shared" si="146"/>
        <v>0</v>
      </c>
      <c r="BC76" s="84">
        <f t="shared" si="147"/>
        <v>0</v>
      </c>
      <c r="BD76" s="84">
        <f t="shared" si="148"/>
        <v>0</v>
      </c>
      <c r="BE76" s="84">
        <f t="shared" si="149"/>
        <v>0</v>
      </c>
      <c r="BF76" s="84">
        <f t="shared" si="150"/>
        <v>0</v>
      </c>
      <c r="BG76" s="84">
        <f t="shared" si="151"/>
        <v>0</v>
      </c>
      <c r="BH76" s="84">
        <f t="shared" si="152"/>
        <v>0</v>
      </c>
      <c r="BI76" s="84">
        <f t="shared" si="153"/>
        <v>0</v>
      </c>
      <c r="BJ76" s="84">
        <f t="shared" si="154"/>
        <v>0</v>
      </c>
      <c r="BK76" s="84">
        <f t="shared" si="155"/>
        <v>0</v>
      </c>
      <c r="BL76" s="84">
        <f t="shared" si="156"/>
        <v>0</v>
      </c>
      <c r="BM76" s="84">
        <f t="shared" si="157"/>
        <v>0</v>
      </c>
      <c r="BN76" s="84">
        <f t="shared" si="158"/>
        <v>0</v>
      </c>
      <c r="BO76" s="84">
        <f t="shared" si="159"/>
        <v>0</v>
      </c>
      <c r="BP76" s="84">
        <f t="shared" si="160"/>
        <v>0</v>
      </c>
      <c r="BQ76" s="84">
        <f t="shared" si="161"/>
        <v>0</v>
      </c>
      <c r="BR76" s="84">
        <f t="shared" si="162"/>
        <v>0</v>
      </c>
      <c r="BS76" s="84">
        <f t="shared" si="163"/>
        <v>0</v>
      </c>
      <c r="BT76" s="84">
        <f t="shared" si="164"/>
        <v>0</v>
      </c>
      <c r="BU76" s="84">
        <f t="shared" si="165"/>
        <v>0</v>
      </c>
      <c r="BV76" s="84">
        <f t="shared" si="166"/>
        <v>0</v>
      </c>
      <c r="BW76" s="84">
        <f t="shared" si="167"/>
        <v>0</v>
      </c>
      <c r="BX76" s="84">
        <f t="shared" si="168"/>
        <v>0</v>
      </c>
      <c r="BY76" s="84">
        <f t="shared" si="169"/>
        <v>0</v>
      </c>
      <c r="BZ76" s="84">
        <f t="shared" si="170"/>
        <v>0</v>
      </c>
      <c r="CA76" s="84">
        <f t="shared" si="171"/>
        <v>0</v>
      </c>
      <c r="CB76" s="84">
        <f t="shared" si="172"/>
        <v>0</v>
      </c>
      <c r="CC76" s="84">
        <f t="shared" si="173"/>
        <v>0</v>
      </c>
      <c r="CD76" s="84">
        <f t="shared" si="174"/>
        <v>0</v>
      </c>
      <c r="CE76" s="84">
        <f t="shared" si="175"/>
        <v>0</v>
      </c>
      <c r="CF76" s="84">
        <f t="shared" si="176"/>
        <v>0</v>
      </c>
      <c r="CG76" s="84">
        <f t="shared" si="177"/>
        <v>0</v>
      </c>
      <c r="CH76" s="84">
        <f t="shared" si="178"/>
        <v>0</v>
      </c>
      <c r="CI76" s="84">
        <f t="shared" si="179"/>
        <v>0</v>
      </c>
      <c r="CJ76" s="84">
        <f t="shared" si="180"/>
        <v>0</v>
      </c>
      <c r="CK76" s="84">
        <f t="shared" si="181"/>
        <v>0</v>
      </c>
      <c r="CL76" s="84">
        <f t="shared" si="182"/>
        <v>0</v>
      </c>
      <c r="CM76" s="84">
        <f t="shared" si="183"/>
        <v>0</v>
      </c>
      <c r="CN76" s="84">
        <f t="shared" si="184"/>
        <v>0</v>
      </c>
      <c r="CO76" s="84">
        <f t="shared" si="185"/>
        <v>0</v>
      </c>
      <c r="CP76" s="84">
        <f t="shared" si="186"/>
        <v>0</v>
      </c>
      <c r="CQ76" s="84">
        <f t="shared" si="187"/>
        <v>0</v>
      </c>
      <c r="CR76" s="84">
        <f t="shared" si="188"/>
        <v>0</v>
      </c>
      <c r="CS76" s="84">
        <f t="shared" si="189"/>
        <v>0</v>
      </c>
      <c r="CT76" s="84">
        <f t="shared" si="190"/>
        <v>0</v>
      </c>
      <c r="CU76" s="84">
        <f t="shared" si="191"/>
        <v>0</v>
      </c>
      <c r="CV76" s="84">
        <f t="shared" si="192"/>
        <v>0</v>
      </c>
      <c r="CW76" s="84">
        <f t="shared" si="193"/>
        <v>0</v>
      </c>
      <c r="CX76" s="84">
        <f t="shared" si="194"/>
        <v>0</v>
      </c>
    </row>
    <row r="77" spans="1:102" ht="14.25">
      <c r="A77" s="78">
        <f t="shared" si="98"/>
        <v>67</v>
      </c>
      <c r="B77" s="79"/>
      <c r="C77" s="80"/>
      <c r="D77" s="81"/>
      <c r="E77" s="82"/>
      <c r="F77" s="83"/>
      <c r="G77" s="84">
        <f t="shared" si="99"/>
        <v>0</v>
      </c>
      <c r="H77" s="84">
        <f t="shared" si="100"/>
        <v>0</v>
      </c>
      <c r="I77" s="84">
        <f t="shared" si="101"/>
        <v>0</v>
      </c>
      <c r="J77" s="84">
        <f t="shared" si="102"/>
        <v>0</v>
      </c>
      <c r="K77" s="84">
        <f t="shared" si="103"/>
        <v>0</v>
      </c>
      <c r="L77" s="84">
        <f t="shared" si="104"/>
        <v>0</v>
      </c>
      <c r="M77" s="84">
        <f t="shared" si="105"/>
        <v>0</v>
      </c>
      <c r="N77" s="84">
        <f t="shared" si="106"/>
        <v>0</v>
      </c>
      <c r="O77" s="84">
        <f t="shared" si="107"/>
        <v>0</v>
      </c>
      <c r="P77" s="84">
        <f t="shared" si="108"/>
        <v>0</v>
      </c>
      <c r="Q77" s="84">
        <f t="shared" si="109"/>
        <v>0</v>
      </c>
      <c r="R77" s="84">
        <f t="shared" si="110"/>
        <v>0</v>
      </c>
      <c r="S77" s="84">
        <f t="shared" si="111"/>
        <v>0</v>
      </c>
      <c r="T77" s="84">
        <f t="shared" si="112"/>
        <v>0</v>
      </c>
      <c r="U77" s="84">
        <f t="shared" si="113"/>
        <v>0</v>
      </c>
      <c r="V77" s="84">
        <f t="shared" si="114"/>
        <v>0</v>
      </c>
      <c r="W77" s="84">
        <f t="shared" si="115"/>
        <v>0</v>
      </c>
      <c r="X77" s="84">
        <f t="shared" si="116"/>
        <v>0</v>
      </c>
      <c r="Y77" s="84">
        <f t="shared" si="117"/>
        <v>0</v>
      </c>
      <c r="Z77" s="84">
        <f t="shared" si="118"/>
        <v>0</v>
      </c>
      <c r="AA77" s="84">
        <f t="shared" si="119"/>
        <v>0</v>
      </c>
      <c r="AB77" s="84">
        <f t="shared" si="120"/>
        <v>0</v>
      </c>
      <c r="AC77" s="84">
        <f t="shared" si="121"/>
        <v>0</v>
      </c>
      <c r="AD77" s="84">
        <f t="shared" si="122"/>
        <v>0</v>
      </c>
      <c r="AE77" s="84">
        <f t="shared" si="123"/>
        <v>0</v>
      </c>
      <c r="AF77" s="84">
        <f t="shared" si="124"/>
        <v>0</v>
      </c>
      <c r="AG77" s="84">
        <f t="shared" si="125"/>
        <v>0</v>
      </c>
      <c r="AH77" s="84">
        <f t="shared" si="126"/>
        <v>0</v>
      </c>
      <c r="AI77" s="84">
        <f t="shared" si="127"/>
        <v>0</v>
      </c>
      <c r="AJ77" s="84">
        <f t="shared" si="128"/>
        <v>0</v>
      </c>
      <c r="AK77" s="84">
        <f t="shared" si="129"/>
        <v>0</v>
      </c>
      <c r="AL77" s="84">
        <f t="shared" si="130"/>
        <v>0</v>
      </c>
      <c r="AM77" s="84">
        <f t="shared" si="131"/>
        <v>0</v>
      </c>
      <c r="AN77" s="84">
        <f t="shared" si="132"/>
        <v>0</v>
      </c>
      <c r="AO77" s="84">
        <f t="shared" si="133"/>
        <v>0</v>
      </c>
      <c r="AP77" s="84">
        <f t="shared" si="134"/>
        <v>0</v>
      </c>
      <c r="AQ77" s="84">
        <f t="shared" si="135"/>
        <v>0</v>
      </c>
      <c r="AR77" s="84">
        <f t="shared" si="136"/>
        <v>0</v>
      </c>
      <c r="AS77" s="84">
        <f t="shared" si="137"/>
        <v>0</v>
      </c>
      <c r="AT77" s="84">
        <f t="shared" si="138"/>
        <v>0</v>
      </c>
      <c r="AU77" s="84">
        <f t="shared" si="139"/>
        <v>0</v>
      </c>
      <c r="AV77" s="84">
        <f t="shared" si="140"/>
        <v>0</v>
      </c>
      <c r="AW77" s="84">
        <f t="shared" si="141"/>
        <v>0</v>
      </c>
      <c r="AX77" s="84">
        <f t="shared" si="142"/>
        <v>0</v>
      </c>
      <c r="AY77" s="84">
        <f t="shared" si="143"/>
        <v>0</v>
      </c>
      <c r="AZ77" s="84">
        <f t="shared" si="144"/>
        <v>0</v>
      </c>
      <c r="BA77" s="84">
        <f t="shared" si="145"/>
        <v>0</v>
      </c>
      <c r="BB77" s="84">
        <f t="shared" si="146"/>
        <v>0</v>
      </c>
      <c r="BC77" s="84">
        <f t="shared" si="147"/>
        <v>0</v>
      </c>
      <c r="BD77" s="84">
        <f t="shared" si="148"/>
        <v>0</v>
      </c>
      <c r="BE77" s="84">
        <f t="shared" si="149"/>
        <v>0</v>
      </c>
      <c r="BF77" s="84">
        <f t="shared" si="150"/>
        <v>0</v>
      </c>
      <c r="BG77" s="84">
        <f t="shared" si="151"/>
        <v>0</v>
      </c>
      <c r="BH77" s="84">
        <f t="shared" si="152"/>
        <v>0</v>
      </c>
      <c r="BI77" s="84">
        <f t="shared" si="153"/>
        <v>0</v>
      </c>
      <c r="BJ77" s="84">
        <f t="shared" si="154"/>
        <v>0</v>
      </c>
      <c r="BK77" s="84">
        <f t="shared" si="155"/>
        <v>0</v>
      </c>
      <c r="BL77" s="84">
        <f t="shared" si="156"/>
        <v>0</v>
      </c>
      <c r="BM77" s="84">
        <f t="shared" si="157"/>
        <v>0</v>
      </c>
      <c r="BN77" s="84">
        <f t="shared" si="158"/>
        <v>0</v>
      </c>
      <c r="BO77" s="84">
        <f t="shared" si="159"/>
        <v>0</v>
      </c>
      <c r="BP77" s="84">
        <f t="shared" si="160"/>
        <v>0</v>
      </c>
      <c r="BQ77" s="84">
        <f t="shared" si="161"/>
        <v>0</v>
      </c>
      <c r="BR77" s="84">
        <f t="shared" si="162"/>
        <v>0</v>
      </c>
      <c r="BS77" s="84">
        <f t="shared" si="163"/>
        <v>0</v>
      </c>
      <c r="BT77" s="84">
        <f t="shared" si="164"/>
        <v>0</v>
      </c>
      <c r="BU77" s="84">
        <f t="shared" si="165"/>
        <v>0</v>
      </c>
      <c r="BV77" s="84">
        <f t="shared" si="166"/>
        <v>0</v>
      </c>
      <c r="BW77" s="84">
        <f t="shared" si="167"/>
        <v>0</v>
      </c>
      <c r="BX77" s="84">
        <f t="shared" si="168"/>
        <v>0</v>
      </c>
      <c r="BY77" s="84">
        <f t="shared" si="169"/>
        <v>0</v>
      </c>
      <c r="BZ77" s="84">
        <f t="shared" si="170"/>
        <v>0</v>
      </c>
      <c r="CA77" s="84">
        <f t="shared" si="171"/>
        <v>0</v>
      </c>
      <c r="CB77" s="84">
        <f t="shared" si="172"/>
        <v>0</v>
      </c>
      <c r="CC77" s="84">
        <f t="shared" si="173"/>
        <v>0</v>
      </c>
      <c r="CD77" s="84">
        <f t="shared" si="174"/>
        <v>0</v>
      </c>
      <c r="CE77" s="84">
        <f t="shared" si="175"/>
        <v>0</v>
      </c>
      <c r="CF77" s="84">
        <f t="shared" si="176"/>
        <v>0</v>
      </c>
      <c r="CG77" s="84">
        <f t="shared" si="177"/>
        <v>0</v>
      </c>
      <c r="CH77" s="84">
        <f t="shared" si="178"/>
        <v>0</v>
      </c>
      <c r="CI77" s="84">
        <f t="shared" si="179"/>
        <v>0</v>
      </c>
      <c r="CJ77" s="84">
        <f t="shared" si="180"/>
        <v>0</v>
      </c>
      <c r="CK77" s="84">
        <f t="shared" si="181"/>
        <v>0</v>
      </c>
      <c r="CL77" s="84">
        <f t="shared" si="182"/>
        <v>0</v>
      </c>
      <c r="CM77" s="84">
        <f t="shared" si="183"/>
        <v>0</v>
      </c>
      <c r="CN77" s="84">
        <f t="shared" si="184"/>
        <v>0</v>
      </c>
      <c r="CO77" s="84">
        <f t="shared" si="185"/>
        <v>0</v>
      </c>
      <c r="CP77" s="84">
        <f t="shared" si="186"/>
        <v>0</v>
      </c>
      <c r="CQ77" s="84">
        <f t="shared" si="187"/>
        <v>0</v>
      </c>
      <c r="CR77" s="84">
        <f t="shared" si="188"/>
        <v>0</v>
      </c>
      <c r="CS77" s="84">
        <f t="shared" si="189"/>
        <v>0</v>
      </c>
      <c r="CT77" s="84">
        <f t="shared" si="190"/>
        <v>0</v>
      </c>
      <c r="CU77" s="84">
        <f t="shared" si="191"/>
        <v>0</v>
      </c>
      <c r="CV77" s="84">
        <f t="shared" si="192"/>
        <v>0</v>
      </c>
      <c r="CW77" s="84">
        <f t="shared" si="193"/>
        <v>0</v>
      </c>
      <c r="CX77" s="84">
        <f t="shared" si="194"/>
        <v>0</v>
      </c>
    </row>
    <row r="78" spans="1:102" ht="14.25">
      <c r="A78" s="78">
        <f t="shared" si="98"/>
        <v>68</v>
      </c>
      <c r="B78" s="79"/>
      <c r="C78" s="80"/>
      <c r="D78" s="81"/>
      <c r="E78" s="82"/>
      <c r="F78" s="83"/>
      <c r="G78" s="84">
        <f t="shared" si="99"/>
        <v>0</v>
      </c>
      <c r="H78" s="84">
        <f t="shared" si="100"/>
        <v>0</v>
      </c>
      <c r="I78" s="84">
        <f t="shared" si="101"/>
        <v>0</v>
      </c>
      <c r="J78" s="84">
        <f t="shared" si="102"/>
        <v>0</v>
      </c>
      <c r="K78" s="84">
        <f t="shared" si="103"/>
        <v>0</v>
      </c>
      <c r="L78" s="84">
        <f t="shared" si="104"/>
        <v>0</v>
      </c>
      <c r="M78" s="84">
        <f t="shared" si="105"/>
        <v>0</v>
      </c>
      <c r="N78" s="84">
        <f t="shared" si="106"/>
        <v>0</v>
      </c>
      <c r="O78" s="84">
        <f t="shared" si="107"/>
        <v>0</v>
      </c>
      <c r="P78" s="84">
        <f t="shared" si="108"/>
        <v>0</v>
      </c>
      <c r="Q78" s="84">
        <f t="shared" si="109"/>
        <v>0</v>
      </c>
      <c r="R78" s="84">
        <f t="shared" si="110"/>
        <v>0</v>
      </c>
      <c r="S78" s="84">
        <f t="shared" si="111"/>
        <v>0</v>
      </c>
      <c r="T78" s="84">
        <f t="shared" si="112"/>
        <v>0</v>
      </c>
      <c r="U78" s="84">
        <f t="shared" si="113"/>
        <v>0</v>
      </c>
      <c r="V78" s="84">
        <f t="shared" si="114"/>
        <v>0</v>
      </c>
      <c r="W78" s="84">
        <f t="shared" si="115"/>
        <v>0</v>
      </c>
      <c r="X78" s="84">
        <f t="shared" si="116"/>
        <v>0</v>
      </c>
      <c r="Y78" s="84">
        <f t="shared" si="117"/>
        <v>0</v>
      </c>
      <c r="Z78" s="84">
        <f t="shared" si="118"/>
        <v>0</v>
      </c>
      <c r="AA78" s="84">
        <f t="shared" si="119"/>
        <v>0</v>
      </c>
      <c r="AB78" s="84">
        <f t="shared" si="120"/>
        <v>0</v>
      </c>
      <c r="AC78" s="84">
        <f t="shared" si="121"/>
        <v>0</v>
      </c>
      <c r="AD78" s="84">
        <f t="shared" si="122"/>
        <v>0</v>
      </c>
      <c r="AE78" s="84">
        <f t="shared" si="123"/>
        <v>0</v>
      </c>
      <c r="AF78" s="84">
        <f t="shared" si="124"/>
        <v>0</v>
      </c>
      <c r="AG78" s="84">
        <f t="shared" si="125"/>
        <v>0</v>
      </c>
      <c r="AH78" s="84">
        <f t="shared" si="126"/>
        <v>0</v>
      </c>
      <c r="AI78" s="84">
        <f t="shared" si="127"/>
        <v>0</v>
      </c>
      <c r="AJ78" s="84">
        <f t="shared" si="128"/>
        <v>0</v>
      </c>
      <c r="AK78" s="84">
        <f t="shared" si="129"/>
        <v>0</v>
      </c>
      <c r="AL78" s="84">
        <f t="shared" si="130"/>
        <v>0</v>
      </c>
      <c r="AM78" s="84">
        <f t="shared" si="131"/>
        <v>0</v>
      </c>
      <c r="AN78" s="84">
        <f t="shared" si="132"/>
        <v>0</v>
      </c>
      <c r="AO78" s="84">
        <f t="shared" si="133"/>
        <v>0</v>
      </c>
      <c r="AP78" s="84">
        <f t="shared" si="134"/>
        <v>0</v>
      </c>
      <c r="AQ78" s="84">
        <f t="shared" si="135"/>
        <v>0</v>
      </c>
      <c r="AR78" s="84">
        <f t="shared" si="136"/>
        <v>0</v>
      </c>
      <c r="AS78" s="84">
        <f t="shared" si="137"/>
        <v>0</v>
      </c>
      <c r="AT78" s="84">
        <f t="shared" si="138"/>
        <v>0</v>
      </c>
      <c r="AU78" s="84">
        <f t="shared" si="139"/>
        <v>0</v>
      </c>
      <c r="AV78" s="84">
        <f t="shared" si="140"/>
        <v>0</v>
      </c>
      <c r="AW78" s="84">
        <f t="shared" si="141"/>
        <v>0</v>
      </c>
      <c r="AX78" s="84">
        <f t="shared" si="142"/>
        <v>0</v>
      </c>
      <c r="AY78" s="84">
        <f t="shared" si="143"/>
        <v>0</v>
      </c>
      <c r="AZ78" s="84">
        <f t="shared" si="144"/>
        <v>0</v>
      </c>
      <c r="BA78" s="84">
        <f t="shared" si="145"/>
        <v>0</v>
      </c>
      <c r="BB78" s="84">
        <f t="shared" si="146"/>
        <v>0</v>
      </c>
      <c r="BC78" s="84">
        <f t="shared" si="147"/>
        <v>0</v>
      </c>
      <c r="BD78" s="84">
        <f t="shared" si="148"/>
        <v>0</v>
      </c>
      <c r="BE78" s="84">
        <f t="shared" si="149"/>
        <v>0</v>
      </c>
      <c r="BF78" s="84">
        <f t="shared" si="150"/>
        <v>0</v>
      </c>
      <c r="BG78" s="84">
        <f t="shared" si="151"/>
        <v>0</v>
      </c>
      <c r="BH78" s="84">
        <f t="shared" si="152"/>
        <v>0</v>
      </c>
      <c r="BI78" s="84">
        <f t="shared" si="153"/>
        <v>0</v>
      </c>
      <c r="BJ78" s="84">
        <f t="shared" si="154"/>
        <v>0</v>
      </c>
      <c r="BK78" s="84">
        <f t="shared" si="155"/>
        <v>0</v>
      </c>
      <c r="BL78" s="84">
        <f t="shared" si="156"/>
        <v>0</v>
      </c>
      <c r="BM78" s="84">
        <f t="shared" si="157"/>
        <v>0</v>
      </c>
      <c r="BN78" s="84">
        <f t="shared" si="158"/>
        <v>0</v>
      </c>
      <c r="BO78" s="84">
        <f t="shared" si="159"/>
        <v>0</v>
      </c>
      <c r="BP78" s="84">
        <f t="shared" si="160"/>
        <v>0</v>
      </c>
      <c r="BQ78" s="84">
        <f t="shared" si="161"/>
        <v>0</v>
      </c>
      <c r="BR78" s="84">
        <f t="shared" si="162"/>
        <v>0</v>
      </c>
      <c r="BS78" s="84">
        <f t="shared" si="163"/>
        <v>0</v>
      </c>
      <c r="BT78" s="84">
        <f t="shared" si="164"/>
        <v>0</v>
      </c>
      <c r="BU78" s="84">
        <f t="shared" si="165"/>
        <v>0</v>
      </c>
      <c r="BV78" s="84">
        <f t="shared" si="166"/>
        <v>0</v>
      </c>
      <c r="BW78" s="84">
        <f t="shared" si="167"/>
        <v>0</v>
      </c>
      <c r="BX78" s="84">
        <f t="shared" si="168"/>
        <v>0</v>
      </c>
      <c r="BY78" s="84">
        <f t="shared" si="169"/>
        <v>0</v>
      </c>
      <c r="BZ78" s="84">
        <f t="shared" si="170"/>
        <v>0</v>
      </c>
      <c r="CA78" s="84">
        <f t="shared" si="171"/>
        <v>0</v>
      </c>
      <c r="CB78" s="84">
        <f t="shared" si="172"/>
        <v>0</v>
      </c>
      <c r="CC78" s="84">
        <f t="shared" si="173"/>
        <v>0</v>
      </c>
      <c r="CD78" s="84">
        <f t="shared" si="174"/>
        <v>0</v>
      </c>
      <c r="CE78" s="84">
        <f t="shared" si="175"/>
        <v>0</v>
      </c>
      <c r="CF78" s="84">
        <f t="shared" si="176"/>
        <v>0</v>
      </c>
      <c r="CG78" s="84">
        <f t="shared" si="177"/>
        <v>0</v>
      </c>
      <c r="CH78" s="84">
        <f t="shared" si="178"/>
        <v>0</v>
      </c>
      <c r="CI78" s="84">
        <f t="shared" si="179"/>
        <v>0</v>
      </c>
      <c r="CJ78" s="84">
        <f t="shared" si="180"/>
        <v>0</v>
      </c>
      <c r="CK78" s="84">
        <f t="shared" si="181"/>
        <v>0</v>
      </c>
      <c r="CL78" s="84">
        <f t="shared" si="182"/>
        <v>0</v>
      </c>
      <c r="CM78" s="84">
        <f t="shared" si="183"/>
        <v>0</v>
      </c>
      <c r="CN78" s="84">
        <f t="shared" si="184"/>
        <v>0</v>
      </c>
      <c r="CO78" s="84">
        <f t="shared" si="185"/>
        <v>0</v>
      </c>
      <c r="CP78" s="84">
        <f t="shared" si="186"/>
        <v>0</v>
      </c>
      <c r="CQ78" s="84">
        <f t="shared" si="187"/>
        <v>0</v>
      </c>
      <c r="CR78" s="84">
        <f t="shared" si="188"/>
        <v>0</v>
      </c>
      <c r="CS78" s="84">
        <f t="shared" si="189"/>
        <v>0</v>
      </c>
      <c r="CT78" s="84">
        <f t="shared" si="190"/>
        <v>0</v>
      </c>
      <c r="CU78" s="84">
        <f t="shared" si="191"/>
        <v>0</v>
      </c>
      <c r="CV78" s="84">
        <f t="shared" si="192"/>
        <v>0</v>
      </c>
      <c r="CW78" s="84">
        <f t="shared" si="193"/>
        <v>0</v>
      </c>
      <c r="CX78" s="84">
        <f t="shared" si="194"/>
        <v>0</v>
      </c>
    </row>
    <row r="79" spans="1:102" ht="14.25">
      <c r="A79" s="78">
        <f t="shared" si="98"/>
        <v>69</v>
      </c>
      <c r="B79" s="79"/>
      <c r="C79" s="80"/>
      <c r="D79" s="81"/>
      <c r="E79" s="82"/>
      <c r="F79" s="83"/>
      <c r="G79" s="84">
        <f t="shared" si="99"/>
        <v>0</v>
      </c>
      <c r="H79" s="84">
        <f t="shared" si="100"/>
        <v>0</v>
      </c>
      <c r="I79" s="84">
        <f t="shared" si="101"/>
        <v>0</v>
      </c>
      <c r="J79" s="84">
        <f t="shared" si="102"/>
        <v>0</v>
      </c>
      <c r="K79" s="84">
        <f t="shared" si="103"/>
        <v>0</v>
      </c>
      <c r="L79" s="84">
        <f t="shared" si="104"/>
        <v>0</v>
      </c>
      <c r="M79" s="84">
        <f t="shared" si="105"/>
        <v>0</v>
      </c>
      <c r="N79" s="84">
        <f t="shared" si="106"/>
        <v>0</v>
      </c>
      <c r="O79" s="84">
        <f t="shared" si="107"/>
        <v>0</v>
      </c>
      <c r="P79" s="84">
        <f t="shared" si="108"/>
        <v>0</v>
      </c>
      <c r="Q79" s="84">
        <f t="shared" si="109"/>
        <v>0</v>
      </c>
      <c r="R79" s="84">
        <f t="shared" si="110"/>
        <v>0</v>
      </c>
      <c r="S79" s="84">
        <f t="shared" si="111"/>
        <v>0</v>
      </c>
      <c r="T79" s="84">
        <f t="shared" si="112"/>
        <v>0</v>
      </c>
      <c r="U79" s="84">
        <f t="shared" si="113"/>
        <v>0</v>
      </c>
      <c r="V79" s="84">
        <f t="shared" si="114"/>
        <v>0</v>
      </c>
      <c r="W79" s="84">
        <f t="shared" si="115"/>
        <v>0</v>
      </c>
      <c r="X79" s="84">
        <f t="shared" si="116"/>
        <v>0</v>
      </c>
      <c r="Y79" s="84">
        <f t="shared" si="117"/>
        <v>0</v>
      </c>
      <c r="Z79" s="84">
        <f t="shared" si="118"/>
        <v>0</v>
      </c>
      <c r="AA79" s="84">
        <f t="shared" si="119"/>
        <v>0</v>
      </c>
      <c r="AB79" s="84">
        <f t="shared" si="120"/>
        <v>0</v>
      </c>
      <c r="AC79" s="84">
        <f t="shared" si="121"/>
        <v>0</v>
      </c>
      <c r="AD79" s="84">
        <f t="shared" si="122"/>
        <v>0</v>
      </c>
      <c r="AE79" s="84">
        <f t="shared" si="123"/>
        <v>0</v>
      </c>
      <c r="AF79" s="84">
        <f t="shared" si="124"/>
        <v>0</v>
      </c>
      <c r="AG79" s="84">
        <f t="shared" si="125"/>
        <v>0</v>
      </c>
      <c r="AH79" s="84">
        <f t="shared" si="126"/>
        <v>0</v>
      </c>
      <c r="AI79" s="84">
        <f t="shared" si="127"/>
        <v>0</v>
      </c>
      <c r="AJ79" s="84">
        <f t="shared" si="128"/>
        <v>0</v>
      </c>
      <c r="AK79" s="84">
        <f t="shared" si="129"/>
        <v>0</v>
      </c>
      <c r="AL79" s="84">
        <f t="shared" si="130"/>
        <v>0</v>
      </c>
      <c r="AM79" s="84">
        <f t="shared" si="131"/>
        <v>0</v>
      </c>
      <c r="AN79" s="84">
        <f t="shared" si="132"/>
        <v>0</v>
      </c>
      <c r="AO79" s="84">
        <f t="shared" si="133"/>
        <v>0</v>
      </c>
      <c r="AP79" s="84">
        <f t="shared" si="134"/>
        <v>0</v>
      </c>
      <c r="AQ79" s="84">
        <f t="shared" si="135"/>
        <v>0</v>
      </c>
      <c r="AR79" s="84">
        <f t="shared" si="136"/>
        <v>0</v>
      </c>
      <c r="AS79" s="84">
        <f t="shared" si="137"/>
        <v>0</v>
      </c>
      <c r="AT79" s="84">
        <f t="shared" si="138"/>
        <v>0</v>
      </c>
      <c r="AU79" s="84">
        <f t="shared" si="139"/>
        <v>0</v>
      </c>
      <c r="AV79" s="84">
        <f t="shared" si="140"/>
        <v>0</v>
      </c>
      <c r="AW79" s="84">
        <f t="shared" si="141"/>
        <v>0</v>
      </c>
      <c r="AX79" s="84">
        <f t="shared" si="142"/>
        <v>0</v>
      </c>
      <c r="AY79" s="84">
        <f t="shared" si="143"/>
        <v>0</v>
      </c>
      <c r="AZ79" s="84">
        <f t="shared" si="144"/>
        <v>0</v>
      </c>
      <c r="BA79" s="84">
        <f t="shared" si="145"/>
        <v>0</v>
      </c>
      <c r="BB79" s="84">
        <f t="shared" si="146"/>
        <v>0</v>
      </c>
      <c r="BC79" s="84">
        <f t="shared" si="147"/>
        <v>0</v>
      </c>
      <c r="BD79" s="84">
        <f t="shared" si="148"/>
        <v>0</v>
      </c>
      <c r="BE79" s="84">
        <f t="shared" si="149"/>
        <v>0</v>
      </c>
      <c r="BF79" s="84">
        <f t="shared" si="150"/>
        <v>0</v>
      </c>
      <c r="BG79" s="84">
        <f t="shared" si="151"/>
        <v>0</v>
      </c>
      <c r="BH79" s="84">
        <f t="shared" si="152"/>
        <v>0</v>
      </c>
      <c r="BI79" s="84">
        <f t="shared" si="153"/>
        <v>0</v>
      </c>
      <c r="BJ79" s="84">
        <f t="shared" si="154"/>
        <v>0</v>
      </c>
      <c r="BK79" s="84">
        <f t="shared" si="155"/>
        <v>0</v>
      </c>
      <c r="BL79" s="84">
        <f t="shared" si="156"/>
        <v>0</v>
      </c>
      <c r="BM79" s="84">
        <f t="shared" si="157"/>
        <v>0</v>
      </c>
      <c r="BN79" s="84">
        <f t="shared" si="158"/>
        <v>0</v>
      </c>
      <c r="BO79" s="84">
        <f t="shared" si="159"/>
        <v>0</v>
      </c>
      <c r="BP79" s="84">
        <f t="shared" si="160"/>
        <v>0</v>
      </c>
      <c r="BQ79" s="84">
        <f t="shared" si="161"/>
        <v>0</v>
      </c>
      <c r="BR79" s="84">
        <f t="shared" si="162"/>
        <v>0</v>
      </c>
      <c r="BS79" s="84">
        <f t="shared" si="163"/>
        <v>0</v>
      </c>
      <c r="BT79" s="84">
        <f t="shared" si="164"/>
        <v>0</v>
      </c>
      <c r="BU79" s="84">
        <f t="shared" si="165"/>
        <v>0</v>
      </c>
      <c r="BV79" s="84">
        <f t="shared" si="166"/>
        <v>0</v>
      </c>
      <c r="BW79" s="84">
        <f t="shared" si="167"/>
        <v>0</v>
      </c>
      <c r="BX79" s="84">
        <f t="shared" si="168"/>
        <v>0</v>
      </c>
      <c r="BY79" s="84">
        <f t="shared" si="169"/>
        <v>0</v>
      </c>
      <c r="BZ79" s="84">
        <f t="shared" si="170"/>
        <v>0</v>
      </c>
      <c r="CA79" s="84">
        <f t="shared" si="171"/>
        <v>0</v>
      </c>
      <c r="CB79" s="84">
        <f t="shared" si="172"/>
        <v>0</v>
      </c>
      <c r="CC79" s="84">
        <f t="shared" si="173"/>
        <v>0</v>
      </c>
      <c r="CD79" s="84">
        <f t="shared" si="174"/>
        <v>0</v>
      </c>
      <c r="CE79" s="84">
        <f t="shared" si="175"/>
        <v>0</v>
      </c>
      <c r="CF79" s="84">
        <f t="shared" si="176"/>
        <v>0</v>
      </c>
      <c r="CG79" s="84">
        <f t="shared" si="177"/>
        <v>0</v>
      </c>
      <c r="CH79" s="84">
        <f t="shared" si="178"/>
        <v>0</v>
      </c>
      <c r="CI79" s="84">
        <f t="shared" si="179"/>
        <v>0</v>
      </c>
      <c r="CJ79" s="84">
        <f t="shared" si="180"/>
        <v>0</v>
      </c>
      <c r="CK79" s="84">
        <f t="shared" si="181"/>
        <v>0</v>
      </c>
      <c r="CL79" s="84">
        <f t="shared" si="182"/>
        <v>0</v>
      </c>
      <c r="CM79" s="84">
        <f t="shared" si="183"/>
        <v>0</v>
      </c>
      <c r="CN79" s="84">
        <f t="shared" si="184"/>
        <v>0</v>
      </c>
      <c r="CO79" s="84">
        <f t="shared" si="185"/>
        <v>0</v>
      </c>
      <c r="CP79" s="84">
        <f t="shared" si="186"/>
        <v>0</v>
      </c>
      <c r="CQ79" s="84">
        <f t="shared" si="187"/>
        <v>0</v>
      </c>
      <c r="CR79" s="84">
        <f t="shared" si="188"/>
        <v>0</v>
      </c>
      <c r="CS79" s="84">
        <f t="shared" si="189"/>
        <v>0</v>
      </c>
      <c r="CT79" s="84">
        <f t="shared" si="190"/>
        <v>0</v>
      </c>
      <c r="CU79" s="84">
        <f t="shared" si="191"/>
        <v>0</v>
      </c>
      <c r="CV79" s="84">
        <f t="shared" si="192"/>
        <v>0</v>
      </c>
      <c r="CW79" s="84">
        <f t="shared" si="193"/>
        <v>0</v>
      </c>
      <c r="CX79" s="84">
        <f t="shared" si="194"/>
        <v>0</v>
      </c>
    </row>
    <row r="80" spans="1:102" ht="14.25">
      <c r="A80" s="78">
        <f t="shared" si="98"/>
        <v>70</v>
      </c>
      <c r="B80" s="79"/>
      <c r="C80" s="80"/>
      <c r="D80" s="81"/>
      <c r="E80" s="82"/>
      <c r="F80" s="83"/>
      <c r="G80" s="84">
        <f t="shared" si="99"/>
        <v>0</v>
      </c>
      <c r="H80" s="84">
        <f t="shared" si="100"/>
        <v>0</v>
      </c>
      <c r="I80" s="84">
        <f t="shared" si="101"/>
        <v>0</v>
      </c>
      <c r="J80" s="84">
        <f t="shared" si="102"/>
        <v>0</v>
      </c>
      <c r="K80" s="84">
        <f t="shared" si="103"/>
        <v>0</v>
      </c>
      <c r="L80" s="84">
        <f t="shared" si="104"/>
        <v>0</v>
      </c>
      <c r="M80" s="84">
        <f t="shared" si="105"/>
        <v>0</v>
      </c>
      <c r="N80" s="84">
        <f t="shared" si="106"/>
        <v>0</v>
      </c>
      <c r="O80" s="84">
        <f t="shared" si="107"/>
        <v>0</v>
      </c>
      <c r="P80" s="84">
        <f t="shared" si="108"/>
        <v>0</v>
      </c>
      <c r="Q80" s="84">
        <f t="shared" si="109"/>
        <v>0</v>
      </c>
      <c r="R80" s="84">
        <f t="shared" si="110"/>
        <v>0</v>
      </c>
      <c r="S80" s="84">
        <f t="shared" si="111"/>
        <v>0</v>
      </c>
      <c r="T80" s="84">
        <f t="shared" si="112"/>
        <v>0</v>
      </c>
      <c r="U80" s="84">
        <f t="shared" si="113"/>
        <v>0</v>
      </c>
      <c r="V80" s="84">
        <f t="shared" si="114"/>
        <v>0</v>
      </c>
      <c r="W80" s="84">
        <f t="shared" si="115"/>
        <v>0</v>
      </c>
      <c r="X80" s="84">
        <f t="shared" si="116"/>
        <v>0</v>
      </c>
      <c r="Y80" s="84">
        <f t="shared" si="117"/>
        <v>0</v>
      </c>
      <c r="Z80" s="84">
        <f t="shared" si="118"/>
        <v>0</v>
      </c>
      <c r="AA80" s="84">
        <f t="shared" si="119"/>
        <v>0</v>
      </c>
      <c r="AB80" s="84">
        <f t="shared" si="120"/>
        <v>0</v>
      </c>
      <c r="AC80" s="84">
        <f t="shared" si="121"/>
        <v>0</v>
      </c>
      <c r="AD80" s="84">
        <f t="shared" si="122"/>
        <v>0</v>
      </c>
      <c r="AE80" s="84">
        <f t="shared" si="123"/>
        <v>0</v>
      </c>
      <c r="AF80" s="84">
        <f t="shared" si="124"/>
        <v>0</v>
      </c>
      <c r="AG80" s="84">
        <f t="shared" si="125"/>
        <v>0</v>
      </c>
      <c r="AH80" s="84">
        <f t="shared" si="126"/>
        <v>0</v>
      </c>
      <c r="AI80" s="84">
        <f t="shared" si="127"/>
        <v>0</v>
      </c>
      <c r="AJ80" s="84">
        <f t="shared" si="128"/>
        <v>0</v>
      </c>
      <c r="AK80" s="84">
        <f t="shared" si="129"/>
        <v>0</v>
      </c>
      <c r="AL80" s="84">
        <f t="shared" si="130"/>
        <v>0</v>
      </c>
      <c r="AM80" s="84">
        <f t="shared" si="131"/>
        <v>0</v>
      </c>
      <c r="AN80" s="84">
        <f t="shared" si="132"/>
        <v>0</v>
      </c>
      <c r="AO80" s="84">
        <f t="shared" si="133"/>
        <v>0</v>
      </c>
      <c r="AP80" s="84">
        <f t="shared" si="134"/>
        <v>0</v>
      </c>
      <c r="AQ80" s="84">
        <f t="shared" si="135"/>
        <v>0</v>
      </c>
      <c r="AR80" s="84">
        <f t="shared" si="136"/>
        <v>0</v>
      </c>
      <c r="AS80" s="84">
        <f t="shared" si="137"/>
        <v>0</v>
      </c>
      <c r="AT80" s="84">
        <f t="shared" si="138"/>
        <v>0</v>
      </c>
      <c r="AU80" s="84">
        <f t="shared" si="139"/>
        <v>0</v>
      </c>
      <c r="AV80" s="84">
        <f t="shared" si="140"/>
        <v>0</v>
      </c>
      <c r="AW80" s="84">
        <f t="shared" si="141"/>
        <v>0</v>
      </c>
      <c r="AX80" s="84">
        <f t="shared" si="142"/>
        <v>0</v>
      </c>
      <c r="AY80" s="84">
        <f t="shared" si="143"/>
        <v>0</v>
      </c>
      <c r="AZ80" s="84">
        <f t="shared" si="144"/>
        <v>0</v>
      </c>
      <c r="BA80" s="84">
        <f t="shared" si="145"/>
        <v>0</v>
      </c>
      <c r="BB80" s="84">
        <f t="shared" si="146"/>
        <v>0</v>
      </c>
      <c r="BC80" s="84">
        <f t="shared" si="147"/>
        <v>0</v>
      </c>
      <c r="BD80" s="84">
        <f t="shared" si="148"/>
        <v>0</v>
      </c>
      <c r="BE80" s="84">
        <f t="shared" si="149"/>
        <v>0</v>
      </c>
      <c r="BF80" s="84">
        <f t="shared" si="150"/>
        <v>0</v>
      </c>
      <c r="BG80" s="84">
        <f t="shared" si="151"/>
        <v>0</v>
      </c>
      <c r="BH80" s="84">
        <f t="shared" si="152"/>
        <v>0</v>
      </c>
      <c r="BI80" s="84">
        <f t="shared" si="153"/>
        <v>0</v>
      </c>
      <c r="BJ80" s="84">
        <f t="shared" si="154"/>
        <v>0</v>
      </c>
      <c r="BK80" s="84">
        <f t="shared" si="155"/>
        <v>0</v>
      </c>
      <c r="BL80" s="84">
        <f t="shared" si="156"/>
        <v>0</v>
      </c>
      <c r="BM80" s="84">
        <f t="shared" si="157"/>
        <v>0</v>
      </c>
      <c r="BN80" s="84">
        <f t="shared" si="158"/>
        <v>0</v>
      </c>
      <c r="BO80" s="84">
        <f t="shared" si="159"/>
        <v>0</v>
      </c>
      <c r="BP80" s="84">
        <f t="shared" si="160"/>
        <v>0</v>
      </c>
      <c r="BQ80" s="84">
        <f t="shared" si="161"/>
        <v>0</v>
      </c>
      <c r="BR80" s="84">
        <f t="shared" si="162"/>
        <v>0</v>
      </c>
      <c r="BS80" s="84">
        <f t="shared" si="163"/>
        <v>0</v>
      </c>
      <c r="BT80" s="84">
        <f t="shared" si="164"/>
        <v>0</v>
      </c>
      <c r="BU80" s="84">
        <f t="shared" si="165"/>
        <v>0</v>
      </c>
      <c r="BV80" s="84">
        <f t="shared" si="166"/>
        <v>0</v>
      </c>
      <c r="BW80" s="84">
        <f t="shared" si="167"/>
        <v>0</v>
      </c>
      <c r="BX80" s="84">
        <f t="shared" si="168"/>
        <v>0</v>
      </c>
      <c r="BY80" s="84">
        <f t="shared" si="169"/>
        <v>0</v>
      </c>
      <c r="BZ80" s="84">
        <f t="shared" si="170"/>
        <v>0</v>
      </c>
      <c r="CA80" s="84">
        <f t="shared" si="171"/>
        <v>0</v>
      </c>
      <c r="CB80" s="84">
        <f t="shared" si="172"/>
        <v>0</v>
      </c>
      <c r="CC80" s="84">
        <f t="shared" si="173"/>
        <v>0</v>
      </c>
      <c r="CD80" s="84">
        <f t="shared" si="174"/>
        <v>0</v>
      </c>
      <c r="CE80" s="84">
        <f t="shared" si="175"/>
        <v>0</v>
      </c>
      <c r="CF80" s="84">
        <f t="shared" si="176"/>
        <v>0</v>
      </c>
      <c r="CG80" s="84">
        <f t="shared" si="177"/>
        <v>0</v>
      </c>
      <c r="CH80" s="84">
        <f t="shared" si="178"/>
        <v>0</v>
      </c>
      <c r="CI80" s="84">
        <f t="shared" si="179"/>
        <v>0</v>
      </c>
      <c r="CJ80" s="84">
        <f t="shared" si="180"/>
        <v>0</v>
      </c>
      <c r="CK80" s="84">
        <f t="shared" si="181"/>
        <v>0</v>
      </c>
      <c r="CL80" s="84">
        <f t="shared" si="182"/>
        <v>0</v>
      </c>
      <c r="CM80" s="84">
        <f t="shared" si="183"/>
        <v>0</v>
      </c>
      <c r="CN80" s="84">
        <f t="shared" si="184"/>
        <v>0</v>
      </c>
      <c r="CO80" s="84">
        <f t="shared" si="185"/>
        <v>0</v>
      </c>
      <c r="CP80" s="84">
        <f t="shared" si="186"/>
        <v>0</v>
      </c>
      <c r="CQ80" s="84">
        <f t="shared" si="187"/>
        <v>0</v>
      </c>
      <c r="CR80" s="84">
        <f t="shared" si="188"/>
        <v>0</v>
      </c>
      <c r="CS80" s="84">
        <f t="shared" si="189"/>
        <v>0</v>
      </c>
      <c r="CT80" s="84">
        <f t="shared" si="190"/>
        <v>0</v>
      </c>
      <c r="CU80" s="84">
        <f t="shared" si="191"/>
        <v>0</v>
      </c>
      <c r="CV80" s="84">
        <f t="shared" si="192"/>
        <v>0</v>
      </c>
      <c r="CW80" s="84">
        <f t="shared" si="193"/>
        <v>0</v>
      </c>
      <c r="CX80" s="84">
        <f t="shared" si="194"/>
        <v>0</v>
      </c>
    </row>
    <row r="81" spans="1:102" ht="14.25">
      <c r="A81" s="78">
        <f t="shared" si="98"/>
        <v>71</v>
      </c>
      <c r="B81" s="79"/>
      <c r="C81" s="80"/>
      <c r="D81" s="81"/>
      <c r="E81" s="82"/>
      <c r="F81" s="83"/>
      <c r="G81" s="84">
        <f t="shared" si="99"/>
        <v>0</v>
      </c>
      <c r="H81" s="84">
        <f t="shared" si="100"/>
        <v>0</v>
      </c>
      <c r="I81" s="84">
        <f t="shared" si="101"/>
        <v>0</v>
      </c>
      <c r="J81" s="84">
        <f t="shared" si="102"/>
        <v>0</v>
      </c>
      <c r="K81" s="84">
        <f t="shared" si="103"/>
        <v>0</v>
      </c>
      <c r="L81" s="84">
        <f t="shared" si="104"/>
        <v>0</v>
      </c>
      <c r="M81" s="84">
        <f t="shared" si="105"/>
        <v>0</v>
      </c>
      <c r="N81" s="84">
        <f t="shared" si="106"/>
        <v>0</v>
      </c>
      <c r="O81" s="84">
        <f t="shared" si="107"/>
        <v>0</v>
      </c>
      <c r="P81" s="84">
        <f t="shared" si="108"/>
        <v>0</v>
      </c>
      <c r="Q81" s="84">
        <f t="shared" si="109"/>
        <v>0</v>
      </c>
      <c r="R81" s="84">
        <f t="shared" si="110"/>
        <v>0</v>
      </c>
      <c r="S81" s="84">
        <f t="shared" si="111"/>
        <v>0</v>
      </c>
      <c r="T81" s="84">
        <f t="shared" si="112"/>
        <v>0</v>
      </c>
      <c r="U81" s="84">
        <f t="shared" si="113"/>
        <v>0</v>
      </c>
      <c r="V81" s="84">
        <f t="shared" si="114"/>
        <v>0</v>
      </c>
      <c r="W81" s="84">
        <f t="shared" si="115"/>
        <v>0</v>
      </c>
      <c r="X81" s="84">
        <f t="shared" si="116"/>
        <v>0</v>
      </c>
      <c r="Y81" s="84">
        <f t="shared" si="117"/>
        <v>0</v>
      </c>
      <c r="Z81" s="84">
        <f t="shared" si="118"/>
        <v>0</v>
      </c>
      <c r="AA81" s="84">
        <f t="shared" si="119"/>
        <v>0</v>
      </c>
      <c r="AB81" s="84">
        <f t="shared" si="120"/>
        <v>0</v>
      </c>
      <c r="AC81" s="84">
        <f t="shared" si="121"/>
        <v>0</v>
      </c>
      <c r="AD81" s="84">
        <f t="shared" si="122"/>
        <v>0</v>
      </c>
      <c r="AE81" s="84">
        <f t="shared" si="123"/>
        <v>0</v>
      </c>
      <c r="AF81" s="84">
        <f t="shared" si="124"/>
        <v>0</v>
      </c>
      <c r="AG81" s="84">
        <f t="shared" si="125"/>
        <v>0</v>
      </c>
      <c r="AH81" s="84">
        <f t="shared" si="126"/>
        <v>0</v>
      </c>
      <c r="AI81" s="84">
        <f t="shared" si="127"/>
        <v>0</v>
      </c>
      <c r="AJ81" s="84">
        <f t="shared" si="128"/>
        <v>0</v>
      </c>
      <c r="AK81" s="84">
        <f t="shared" si="129"/>
        <v>0</v>
      </c>
      <c r="AL81" s="84">
        <f t="shared" si="130"/>
        <v>0</v>
      </c>
      <c r="AM81" s="84">
        <f t="shared" si="131"/>
        <v>0</v>
      </c>
      <c r="AN81" s="84">
        <f t="shared" si="132"/>
        <v>0</v>
      </c>
      <c r="AO81" s="84">
        <f t="shared" si="133"/>
        <v>0</v>
      </c>
      <c r="AP81" s="84">
        <f t="shared" si="134"/>
        <v>0</v>
      </c>
      <c r="AQ81" s="84">
        <f t="shared" si="135"/>
        <v>0</v>
      </c>
      <c r="AR81" s="84">
        <f t="shared" si="136"/>
        <v>0</v>
      </c>
      <c r="AS81" s="84">
        <f t="shared" si="137"/>
        <v>0</v>
      </c>
      <c r="AT81" s="84">
        <f t="shared" si="138"/>
        <v>0</v>
      </c>
      <c r="AU81" s="84">
        <f t="shared" si="139"/>
        <v>0</v>
      </c>
      <c r="AV81" s="84">
        <f t="shared" si="140"/>
        <v>0</v>
      </c>
      <c r="AW81" s="84">
        <f t="shared" si="141"/>
        <v>0</v>
      </c>
      <c r="AX81" s="84">
        <f t="shared" si="142"/>
        <v>0</v>
      </c>
      <c r="AY81" s="84">
        <f t="shared" si="143"/>
        <v>0</v>
      </c>
      <c r="AZ81" s="84">
        <f t="shared" si="144"/>
        <v>0</v>
      </c>
      <c r="BA81" s="84">
        <f t="shared" si="145"/>
        <v>0</v>
      </c>
      <c r="BB81" s="84">
        <f t="shared" si="146"/>
        <v>0</v>
      </c>
      <c r="BC81" s="84">
        <f t="shared" si="147"/>
        <v>0</v>
      </c>
      <c r="BD81" s="84">
        <f t="shared" si="148"/>
        <v>0</v>
      </c>
      <c r="BE81" s="84">
        <f t="shared" si="149"/>
        <v>0</v>
      </c>
      <c r="BF81" s="84">
        <f t="shared" si="150"/>
        <v>0</v>
      </c>
      <c r="BG81" s="84">
        <f t="shared" si="151"/>
        <v>0</v>
      </c>
      <c r="BH81" s="84">
        <f t="shared" si="152"/>
        <v>0</v>
      </c>
      <c r="BI81" s="84">
        <f t="shared" si="153"/>
        <v>0</v>
      </c>
      <c r="BJ81" s="84">
        <f t="shared" si="154"/>
        <v>0</v>
      </c>
      <c r="BK81" s="84">
        <f t="shared" si="155"/>
        <v>0</v>
      </c>
      <c r="BL81" s="84">
        <f t="shared" si="156"/>
        <v>0</v>
      </c>
      <c r="BM81" s="84">
        <f t="shared" si="157"/>
        <v>0</v>
      </c>
      <c r="BN81" s="84">
        <f t="shared" si="158"/>
        <v>0</v>
      </c>
      <c r="BO81" s="84">
        <f t="shared" si="159"/>
        <v>0</v>
      </c>
      <c r="BP81" s="84">
        <f t="shared" si="160"/>
        <v>0</v>
      </c>
      <c r="BQ81" s="84">
        <f t="shared" si="161"/>
        <v>0</v>
      </c>
      <c r="BR81" s="84">
        <f t="shared" si="162"/>
        <v>0</v>
      </c>
      <c r="BS81" s="84">
        <f t="shared" si="163"/>
        <v>0</v>
      </c>
      <c r="BT81" s="84">
        <f t="shared" si="164"/>
        <v>0</v>
      </c>
      <c r="BU81" s="84">
        <f t="shared" si="165"/>
        <v>0</v>
      </c>
      <c r="BV81" s="84">
        <f t="shared" si="166"/>
        <v>0</v>
      </c>
      <c r="BW81" s="84">
        <f t="shared" si="167"/>
        <v>0</v>
      </c>
      <c r="BX81" s="84">
        <f t="shared" si="168"/>
        <v>0</v>
      </c>
      <c r="BY81" s="84">
        <f t="shared" si="169"/>
        <v>0</v>
      </c>
      <c r="BZ81" s="84">
        <f t="shared" si="170"/>
        <v>0</v>
      </c>
      <c r="CA81" s="84">
        <f t="shared" si="171"/>
        <v>0</v>
      </c>
      <c r="CB81" s="84">
        <f t="shared" si="172"/>
        <v>0</v>
      </c>
      <c r="CC81" s="84">
        <f t="shared" si="173"/>
        <v>0</v>
      </c>
      <c r="CD81" s="84">
        <f t="shared" si="174"/>
        <v>0</v>
      </c>
      <c r="CE81" s="84">
        <f t="shared" si="175"/>
        <v>0</v>
      </c>
      <c r="CF81" s="84">
        <f t="shared" si="176"/>
        <v>0</v>
      </c>
      <c r="CG81" s="84">
        <f t="shared" si="177"/>
        <v>0</v>
      </c>
      <c r="CH81" s="84">
        <f t="shared" si="178"/>
        <v>0</v>
      </c>
      <c r="CI81" s="84">
        <f t="shared" si="179"/>
        <v>0</v>
      </c>
      <c r="CJ81" s="84">
        <f t="shared" si="180"/>
        <v>0</v>
      </c>
      <c r="CK81" s="84">
        <f t="shared" si="181"/>
        <v>0</v>
      </c>
      <c r="CL81" s="84">
        <f t="shared" si="182"/>
        <v>0</v>
      </c>
      <c r="CM81" s="84">
        <f t="shared" si="183"/>
        <v>0</v>
      </c>
      <c r="CN81" s="84">
        <f t="shared" si="184"/>
        <v>0</v>
      </c>
      <c r="CO81" s="84">
        <f t="shared" si="185"/>
        <v>0</v>
      </c>
      <c r="CP81" s="84">
        <f t="shared" si="186"/>
        <v>0</v>
      </c>
      <c r="CQ81" s="84">
        <f t="shared" si="187"/>
        <v>0</v>
      </c>
      <c r="CR81" s="84">
        <f t="shared" si="188"/>
        <v>0</v>
      </c>
      <c r="CS81" s="84">
        <f t="shared" si="189"/>
        <v>0</v>
      </c>
      <c r="CT81" s="84">
        <f t="shared" si="190"/>
        <v>0</v>
      </c>
      <c r="CU81" s="84">
        <f t="shared" si="191"/>
        <v>0</v>
      </c>
      <c r="CV81" s="84">
        <f t="shared" si="192"/>
        <v>0</v>
      </c>
      <c r="CW81" s="84">
        <f t="shared" si="193"/>
        <v>0</v>
      </c>
      <c r="CX81" s="84">
        <f t="shared" si="194"/>
        <v>0</v>
      </c>
    </row>
    <row r="82" spans="1:102" ht="14.25">
      <c r="A82" s="78">
        <f t="shared" si="98"/>
        <v>72</v>
      </c>
      <c r="B82" s="79"/>
      <c r="C82" s="80"/>
      <c r="D82" s="81"/>
      <c r="E82" s="82"/>
      <c r="F82" s="83"/>
      <c r="G82" s="84">
        <f t="shared" si="99"/>
        <v>0</v>
      </c>
      <c r="H82" s="84">
        <f t="shared" si="100"/>
        <v>0</v>
      </c>
      <c r="I82" s="84">
        <f t="shared" si="101"/>
        <v>0</v>
      </c>
      <c r="J82" s="84">
        <f t="shared" si="102"/>
        <v>0</v>
      </c>
      <c r="K82" s="84">
        <f t="shared" si="103"/>
        <v>0</v>
      </c>
      <c r="L82" s="84">
        <f t="shared" si="104"/>
        <v>0</v>
      </c>
      <c r="M82" s="84">
        <f t="shared" si="105"/>
        <v>0</v>
      </c>
      <c r="N82" s="84">
        <f t="shared" si="106"/>
        <v>0</v>
      </c>
      <c r="O82" s="84">
        <f t="shared" si="107"/>
        <v>0</v>
      </c>
      <c r="P82" s="84">
        <f t="shared" si="108"/>
        <v>0</v>
      </c>
      <c r="Q82" s="84">
        <f t="shared" si="109"/>
        <v>0</v>
      </c>
      <c r="R82" s="84">
        <f t="shared" si="110"/>
        <v>0</v>
      </c>
      <c r="S82" s="84">
        <f t="shared" si="111"/>
        <v>0</v>
      </c>
      <c r="T82" s="84">
        <f t="shared" si="112"/>
        <v>0</v>
      </c>
      <c r="U82" s="84">
        <f t="shared" si="113"/>
        <v>0</v>
      </c>
      <c r="V82" s="84">
        <f t="shared" si="114"/>
        <v>0</v>
      </c>
      <c r="W82" s="84">
        <f t="shared" si="115"/>
        <v>0</v>
      </c>
      <c r="X82" s="84">
        <f t="shared" si="116"/>
        <v>0</v>
      </c>
      <c r="Y82" s="84">
        <f t="shared" si="117"/>
        <v>0</v>
      </c>
      <c r="Z82" s="84">
        <f t="shared" si="118"/>
        <v>0</v>
      </c>
      <c r="AA82" s="84">
        <f t="shared" si="119"/>
        <v>0</v>
      </c>
      <c r="AB82" s="84">
        <f t="shared" si="120"/>
        <v>0</v>
      </c>
      <c r="AC82" s="84">
        <f t="shared" si="121"/>
        <v>0</v>
      </c>
      <c r="AD82" s="84">
        <f t="shared" si="122"/>
        <v>0</v>
      </c>
      <c r="AE82" s="84">
        <f t="shared" si="123"/>
        <v>0</v>
      </c>
      <c r="AF82" s="84">
        <f t="shared" si="124"/>
        <v>0</v>
      </c>
      <c r="AG82" s="84">
        <f t="shared" si="125"/>
        <v>0</v>
      </c>
      <c r="AH82" s="84">
        <f t="shared" si="126"/>
        <v>0</v>
      </c>
      <c r="AI82" s="84">
        <f t="shared" si="127"/>
        <v>0</v>
      </c>
      <c r="AJ82" s="84">
        <f t="shared" si="128"/>
        <v>0</v>
      </c>
      <c r="AK82" s="84">
        <f t="shared" si="129"/>
        <v>0</v>
      </c>
      <c r="AL82" s="84">
        <f t="shared" si="130"/>
        <v>0</v>
      </c>
      <c r="AM82" s="84">
        <f t="shared" si="131"/>
        <v>0</v>
      </c>
      <c r="AN82" s="84">
        <f t="shared" si="132"/>
        <v>0</v>
      </c>
      <c r="AO82" s="84">
        <f t="shared" si="133"/>
        <v>0</v>
      </c>
      <c r="AP82" s="84">
        <f t="shared" si="134"/>
        <v>0</v>
      </c>
      <c r="AQ82" s="84">
        <f t="shared" si="135"/>
        <v>0</v>
      </c>
      <c r="AR82" s="84">
        <f t="shared" si="136"/>
        <v>0</v>
      </c>
      <c r="AS82" s="84">
        <f t="shared" si="137"/>
        <v>0</v>
      </c>
      <c r="AT82" s="84">
        <f t="shared" si="138"/>
        <v>0</v>
      </c>
      <c r="AU82" s="84">
        <f t="shared" si="139"/>
        <v>0</v>
      </c>
      <c r="AV82" s="84">
        <f t="shared" si="140"/>
        <v>0</v>
      </c>
      <c r="AW82" s="84">
        <f t="shared" si="141"/>
        <v>0</v>
      </c>
      <c r="AX82" s="84">
        <f t="shared" si="142"/>
        <v>0</v>
      </c>
      <c r="AY82" s="84">
        <f t="shared" si="143"/>
        <v>0</v>
      </c>
      <c r="AZ82" s="84">
        <f t="shared" si="144"/>
        <v>0</v>
      </c>
      <c r="BA82" s="84">
        <f t="shared" si="145"/>
        <v>0</v>
      </c>
      <c r="BB82" s="84">
        <f t="shared" si="146"/>
        <v>0</v>
      </c>
      <c r="BC82" s="84">
        <f t="shared" si="147"/>
        <v>0</v>
      </c>
      <c r="BD82" s="84">
        <f t="shared" si="148"/>
        <v>0</v>
      </c>
      <c r="BE82" s="84">
        <f t="shared" si="149"/>
        <v>0</v>
      </c>
      <c r="BF82" s="84">
        <f t="shared" si="150"/>
        <v>0</v>
      </c>
      <c r="BG82" s="84">
        <f t="shared" si="151"/>
        <v>0</v>
      </c>
      <c r="BH82" s="84">
        <f t="shared" si="152"/>
        <v>0</v>
      </c>
      <c r="BI82" s="84">
        <f t="shared" si="153"/>
        <v>0</v>
      </c>
      <c r="BJ82" s="84">
        <f t="shared" si="154"/>
        <v>0</v>
      </c>
      <c r="BK82" s="84">
        <f t="shared" si="155"/>
        <v>0</v>
      </c>
      <c r="BL82" s="84">
        <f t="shared" si="156"/>
        <v>0</v>
      </c>
      <c r="BM82" s="84">
        <f t="shared" si="157"/>
        <v>0</v>
      </c>
      <c r="BN82" s="84">
        <f t="shared" si="158"/>
        <v>0</v>
      </c>
      <c r="BO82" s="84">
        <f t="shared" si="159"/>
        <v>0</v>
      </c>
      <c r="BP82" s="84">
        <f t="shared" si="160"/>
        <v>0</v>
      </c>
      <c r="BQ82" s="84">
        <f t="shared" si="161"/>
        <v>0</v>
      </c>
      <c r="BR82" s="84">
        <f t="shared" si="162"/>
        <v>0</v>
      </c>
      <c r="BS82" s="84">
        <f t="shared" si="163"/>
        <v>0</v>
      </c>
      <c r="BT82" s="84">
        <f t="shared" si="164"/>
        <v>0</v>
      </c>
      <c r="BU82" s="84">
        <f t="shared" si="165"/>
        <v>0</v>
      </c>
      <c r="BV82" s="84">
        <f t="shared" si="166"/>
        <v>0</v>
      </c>
      <c r="BW82" s="84">
        <f t="shared" si="167"/>
        <v>0</v>
      </c>
      <c r="BX82" s="84">
        <f t="shared" si="168"/>
        <v>0</v>
      </c>
      <c r="BY82" s="84">
        <f t="shared" si="169"/>
        <v>0</v>
      </c>
      <c r="BZ82" s="84">
        <f t="shared" si="170"/>
        <v>0</v>
      </c>
      <c r="CA82" s="84">
        <f t="shared" si="171"/>
        <v>0</v>
      </c>
      <c r="CB82" s="84">
        <f t="shared" si="172"/>
        <v>0</v>
      </c>
      <c r="CC82" s="84">
        <f t="shared" si="173"/>
        <v>0</v>
      </c>
      <c r="CD82" s="84">
        <f t="shared" si="174"/>
        <v>0</v>
      </c>
      <c r="CE82" s="84">
        <f t="shared" si="175"/>
        <v>0</v>
      </c>
      <c r="CF82" s="84">
        <f t="shared" si="176"/>
        <v>0</v>
      </c>
      <c r="CG82" s="84">
        <f t="shared" si="177"/>
        <v>0</v>
      </c>
      <c r="CH82" s="84">
        <f t="shared" si="178"/>
        <v>0</v>
      </c>
      <c r="CI82" s="84">
        <f t="shared" si="179"/>
        <v>0</v>
      </c>
      <c r="CJ82" s="84">
        <f t="shared" si="180"/>
        <v>0</v>
      </c>
      <c r="CK82" s="84">
        <f t="shared" si="181"/>
        <v>0</v>
      </c>
      <c r="CL82" s="84">
        <f t="shared" si="182"/>
        <v>0</v>
      </c>
      <c r="CM82" s="84">
        <f t="shared" si="183"/>
        <v>0</v>
      </c>
      <c r="CN82" s="84">
        <f t="shared" si="184"/>
        <v>0</v>
      </c>
      <c r="CO82" s="84">
        <f t="shared" si="185"/>
        <v>0</v>
      </c>
      <c r="CP82" s="84">
        <f t="shared" si="186"/>
        <v>0</v>
      </c>
      <c r="CQ82" s="84">
        <f t="shared" si="187"/>
        <v>0</v>
      </c>
      <c r="CR82" s="84">
        <f t="shared" si="188"/>
        <v>0</v>
      </c>
      <c r="CS82" s="84">
        <f t="shared" si="189"/>
        <v>0</v>
      </c>
      <c r="CT82" s="84">
        <f t="shared" si="190"/>
        <v>0</v>
      </c>
      <c r="CU82" s="84">
        <f t="shared" si="191"/>
        <v>0</v>
      </c>
      <c r="CV82" s="84">
        <f t="shared" si="192"/>
        <v>0</v>
      </c>
      <c r="CW82" s="84">
        <f t="shared" si="193"/>
        <v>0</v>
      </c>
      <c r="CX82" s="84">
        <f t="shared" si="194"/>
        <v>0</v>
      </c>
    </row>
    <row r="83" spans="1:102" ht="14.25">
      <c r="A83" s="78">
        <f t="shared" si="98"/>
        <v>73</v>
      </c>
      <c r="B83" s="79"/>
      <c r="C83" s="80"/>
      <c r="D83" s="81"/>
      <c r="E83" s="82"/>
      <c r="F83" s="83"/>
      <c r="G83" s="84">
        <f t="shared" si="99"/>
        <v>0</v>
      </c>
      <c r="H83" s="84">
        <f t="shared" si="100"/>
        <v>0</v>
      </c>
      <c r="I83" s="84">
        <f t="shared" si="101"/>
        <v>0</v>
      </c>
      <c r="J83" s="84">
        <f t="shared" si="102"/>
        <v>0</v>
      </c>
      <c r="K83" s="84">
        <f t="shared" si="103"/>
        <v>0</v>
      </c>
      <c r="L83" s="84">
        <f t="shared" si="104"/>
        <v>0</v>
      </c>
      <c r="M83" s="84">
        <f t="shared" si="105"/>
        <v>0</v>
      </c>
      <c r="N83" s="84">
        <f t="shared" si="106"/>
        <v>0</v>
      </c>
      <c r="O83" s="84">
        <f t="shared" si="107"/>
        <v>0</v>
      </c>
      <c r="P83" s="84">
        <f t="shared" si="108"/>
        <v>0</v>
      </c>
      <c r="Q83" s="84">
        <f t="shared" si="109"/>
        <v>0</v>
      </c>
      <c r="R83" s="84">
        <f t="shared" si="110"/>
        <v>0</v>
      </c>
      <c r="S83" s="84">
        <f t="shared" si="111"/>
        <v>0</v>
      </c>
      <c r="T83" s="84">
        <f t="shared" si="112"/>
        <v>0</v>
      </c>
      <c r="U83" s="84">
        <f t="shared" si="113"/>
        <v>0</v>
      </c>
      <c r="V83" s="84">
        <f t="shared" si="114"/>
        <v>0</v>
      </c>
      <c r="W83" s="84">
        <f t="shared" si="115"/>
        <v>0</v>
      </c>
      <c r="X83" s="84">
        <f t="shared" si="116"/>
        <v>0</v>
      </c>
      <c r="Y83" s="84">
        <f t="shared" si="117"/>
        <v>0</v>
      </c>
      <c r="Z83" s="84">
        <f t="shared" si="118"/>
        <v>0</v>
      </c>
      <c r="AA83" s="84">
        <f t="shared" si="119"/>
        <v>0</v>
      </c>
      <c r="AB83" s="84">
        <f t="shared" si="120"/>
        <v>0</v>
      </c>
      <c r="AC83" s="84">
        <f t="shared" si="121"/>
        <v>0</v>
      </c>
      <c r="AD83" s="84">
        <f t="shared" si="122"/>
        <v>0</v>
      </c>
      <c r="AE83" s="84">
        <f t="shared" si="123"/>
        <v>0</v>
      </c>
      <c r="AF83" s="84">
        <f t="shared" si="124"/>
        <v>0</v>
      </c>
      <c r="AG83" s="84">
        <f t="shared" si="125"/>
        <v>0</v>
      </c>
      <c r="AH83" s="84">
        <f t="shared" si="126"/>
        <v>0</v>
      </c>
      <c r="AI83" s="84">
        <f t="shared" si="127"/>
        <v>0</v>
      </c>
      <c r="AJ83" s="84">
        <f t="shared" si="128"/>
        <v>0</v>
      </c>
      <c r="AK83" s="84">
        <f t="shared" si="129"/>
        <v>0</v>
      </c>
      <c r="AL83" s="84">
        <f t="shared" si="130"/>
        <v>0</v>
      </c>
      <c r="AM83" s="84">
        <f t="shared" si="131"/>
        <v>0</v>
      </c>
      <c r="AN83" s="84">
        <f t="shared" si="132"/>
        <v>0</v>
      </c>
      <c r="AO83" s="84">
        <f t="shared" si="133"/>
        <v>0</v>
      </c>
      <c r="AP83" s="84">
        <f t="shared" si="134"/>
        <v>0</v>
      </c>
      <c r="AQ83" s="84">
        <f t="shared" si="135"/>
        <v>0</v>
      </c>
      <c r="AR83" s="84">
        <f t="shared" si="136"/>
        <v>0</v>
      </c>
      <c r="AS83" s="84">
        <f t="shared" si="137"/>
        <v>0</v>
      </c>
      <c r="AT83" s="84">
        <f t="shared" si="138"/>
        <v>0</v>
      </c>
      <c r="AU83" s="84">
        <f t="shared" si="139"/>
        <v>0</v>
      </c>
      <c r="AV83" s="84">
        <f t="shared" si="140"/>
        <v>0</v>
      </c>
      <c r="AW83" s="84">
        <f t="shared" si="141"/>
        <v>0</v>
      </c>
      <c r="AX83" s="84">
        <f t="shared" si="142"/>
        <v>0</v>
      </c>
      <c r="AY83" s="84">
        <f t="shared" si="143"/>
        <v>0</v>
      </c>
      <c r="AZ83" s="84">
        <f t="shared" si="144"/>
        <v>0</v>
      </c>
      <c r="BA83" s="84">
        <f t="shared" si="145"/>
        <v>0</v>
      </c>
      <c r="BB83" s="84">
        <f t="shared" si="146"/>
        <v>0</v>
      </c>
      <c r="BC83" s="84">
        <f t="shared" si="147"/>
        <v>0</v>
      </c>
      <c r="BD83" s="84">
        <f t="shared" si="148"/>
        <v>0</v>
      </c>
      <c r="BE83" s="84">
        <f t="shared" si="149"/>
        <v>0</v>
      </c>
      <c r="BF83" s="84">
        <f t="shared" si="150"/>
        <v>0</v>
      </c>
      <c r="BG83" s="84">
        <f t="shared" si="151"/>
        <v>0</v>
      </c>
      <c r="BH83" s="84">
        <f t="shared" si="152"/>
        <v>0</v>
      </c>
      <c r="BI83" s="84">
        <f t="shared" si="153"/>
        <v>0</v>
      </c>
      <c r="BJ83" s="84">
        <f t="shared" si="154"/>
        <v>0</v>
      </c>
      <c r="BK83" s="84">
        <f t="shared" si="155"/>
        <v>0</v>
      </c>
      <c r="BL83" s="84">
        <f t="shared" si="156"/>
        <v>0</v>
      </c>
      <c r="BM83" s="84">
        <f t="shared" si="157"/>
        <v>0</v>
      </c>
      <c r="BN83" s="84">
        <f t="shared" si="158"/>
        <v>0</v>
      </c>
      <c r="BO83" s="84">
        <f t="shared" si="159"/>
        <v>0</v>
      </c>
      <c r="BP83" s="84">
        <f t="shared" si="160"/>
        <v>0</v>
      </c>
      <c r="BQ83" s="84">
        <f t="shared" si="161"/>
        <v>0</v>
      </c>
      <c r="BR83" s="84">
        <f t="shared" si="162"/>
        <v>0</v>
      </c>
      <c r="BS83" s="84">
        <f t="shared" si="163"/>
        <v>0</v>
      </c>
      <c r="BT83" s="84">
        <f t="shared" si="164"/>
        <v>0</v>
      </c>
      <c r="BU83" s="84">
        <f t="shared" si="165"/>
        <v>0</v>
      </c>
      <c r="BV83" s="84">
        <f t="shared" si="166"/>
        <v>0</v>
      </c>
      <c r="BW83" s="84">
        <f t="shared" si="167"/>
        <v>0</v>
      </c>
      <c r="BX83" s="84">
        <f t="shared" si="168"/>
        <v>0</v>
      </c>
      <c r="BY83" s="84">
        <f t="shared" si="169"/>
        <v>0</v>
      </c>
      <c r="BZ83" s="84">
        <f t="shared" si="170"/>
        <v>0</v>
      </c>
      <c r="CA83" s="84">
        <f t="shared" si="171"/>
        <v>0</v>
      </c>
      <c r="CB83" s="84">
        <f t="shared" si="172"/>
        <v>0</v>
      </c>
      <c r="CC83" s="84">
        <f t="shared" si="173"/>
        <v>0</v>
      </c>
      <c r="CD83" s="84">
        <f t="shared" si="174"/>
        <v>0</v>
      </c>
      <c r="CE83" s="84">
        <f t="shared" si="175"/>
        <v>0</v>
      </c>
      <c r="CF83" s="84">
        <f t="shared" si="176"/>
        <v>0</v>
      </c>
      <c r="CG83" s="84">
        <f t="shared" si="177"/>
        <v>0</v>
      </c>
      <c r="CH83" s="84">
        <f t="shared" si="178"/>
        <v>0</v>
      </c>
      <c r="CI83" s="84">
        <f t="shared" si="179"/>
        <v>0</v>
      </c>
      <c r="CJ83" s="84">
        <f t="shared" si="180"/>
        <v>0</v>
      </c>
      <c r="CK83" s="84">
        <f t="shared" si="181"/>
        <v>0</v>
      </c>
      <c r="CL83" s="84">
        <f t="shared" si="182"/>
        <v>0</v>
      </c>
      <c r="CM83" s="84">
        <f t="shared" si="183"/>
        <v>0</v>
      </c>
      <c r="CN83" s="84">
        <f t="shared" si="184"/>
        <v>0</v>
      </c>
      <c r="CO83" s="84">
        <f t="shared" si="185"/>
        <v>0</v>
      </c>
      <c r="CP83" s="84">
        <f t="shared" si="186"/>
        <v>0</v>
      </c>
      <c r="CQ83" s="84">
        <f t="shared" si="187"/>
        <v>0</v>
      </c>
      <c r="CR83" s="84">
        <f t="shared" si="188"/>
        <v>0</v>
      </c>
      <c r="CS83" s="84">
        <f t="shared" si="189"/>
        <v>0</v>
      </c>
      <c r="CT83" s="84">
        <f t="shared" si="190"/>
        <v>0</v>
      </c>
      <c r="CU83" s="84">
        <f t="shared" si="191"/>
        <v>0</v>
      </c>
      <c r="CV83" s="84">
        <f t="shared" si="192"/>
        <v>0</v>
      </c>
      <c r="CW83" s="84">
        <f t="shared" si="193"/>
        <v>0</v>
      </c>
      <c r="CX83" s="84">
        <f t="shared" si="194"/>
        <v>0</v>
      </c>
    </row>
    <row r="84" spans="1:102" ht="14.25">
      <c r="A84" s="78">
        <f t="shared" si="98"/>
        <v>74</v>
      </c>
      <c r="B84" s="79"/>
      <c r="C84" s="80"/>
      <c r="D84" s="81"/>
      <c r="E84" s="82"/>
      <c r="F84" s="83"/>
      <c r="G84" s="84">
        <f t="shared" si="99"/>
        <v>0</v>
      </c>
      <c r="H84" s="84">
        <f t="shared" si="100"/>
        <v>0</v>
      </c>
      <c r="I84" s="84">
        <f t="shared" si="101"/>
        <v>0</v>
      </c>
      <c r="J84" s="84">
        <f t="shared" si="102"/>
        <v>0</v>
      </c>
      <c r="K84" s="84">
        <f t="shared" si="103"/>
        <v>0</v>
      </c>
      <c r="L84" s="84">
        <f t="shared" si="104"/>
        <v>0</v>
      </c>
      <c r="M84" s="84">
        <f t="shared" si="105"/>
        <v>0</v>
      </c>
      <c r="N84" s="84">
        <f t="shared" si="106"/>
        <v>0</v>
      </c>
      <c r="O84" s="84">
        <f t="shared" si="107"/>
        <v>0</v>
      </c>
      <c r="P84" s="84">
        <f t="shared" si="108"/>
        <v>0</v>
      </c>
      <c r="Q84" s="84">
        <f t="shared" si="109"/>
        <v>0</v>
      </c>
      <c r="R84" s="84">
        <f t="shared" si="110"/>
        <v>0</v>
      </c>
      <c r="S84" s="84">
        <f t="shared" si="111"/>
        <v>0</v>
      </c>
      <c r="T84" s="84">
        <f t="shared" si="112"/>
        <v>0</v>
      </c>
      <c r="U84" s="84">
        <f t="shared" si="113"/>
        <v>0</v>
      </c>
      <c r="V84" s="84">
        <f t="shared" si="114"/>
        <v>0</v>
      </c>
      <c r="W84" s="84">
        <f t="shared" si="115"/>
        <v>0</v>
      </c>
      <c r="X84" s="84">
        <f t="shared" si="116"/>
        <v>0</v>
      </c>
      <c r="Y84" s="84">
        <f t="shared" si="117"/>
        <v>0</v>
      </c>
      <c r="Z84" s="84">
        <f t="shared" si="118"/>
        <v>0</v>
      </c>
      <c r="AA84" s="84">
        <f t="shared" si="119"/>
        <v>0</v>
      </c>
      <c r="AB84" s="84">
        <f t="shared" si="120"/>
        <v>0</v>
      </c>
      <c r="AC84" s="84">
        <f t="shared" si="121"/>
        <v>0</v>
      </c>
      <c r="AD84" s="84">
        <f t="shared" si="122"/>
        <v>0</v>
      </c>
      <c r="AE84" s="84">
        <f t="shared" si="123"/>
        <v>0</v>
      </c>
      <c r="AF84" s="84">
        <f t="shared" si="124"/>
        <v>0</v>
      </c>
      <c r="AG84" s="84">
        <f t="shared" si="125"/>
        <v>0</v>
      </c>
      <c r="AH84" s="84">
        <f t="shared" si="126"/>
        <v>0</v>
      </c>
      <c r="AI84" s="84">
        <f t="shared" si="127"/>
        <v>0</v>
      </c>
      <c r="AJ84" s="84">
        <f t="shared" si="128"/>
        <v>0</v>
      </c>
      <c r="AK84" s="84">
        <f t="shared" si="129"/>
        <v>0</v>
      </c>
      <c r="AL84" s="84">
        <f t="shared" si="130"/>
        <v>0</v>
      </c>
      <c r="AM84" s="84">
        <f t="shared" si="131"/>
        <v>0</v>
      </c>
      <c r="AN84" s="84">
        <f t="shared" si="132"/>
        <v>0</v>
      </c>
      <c r="AO84" s="84">
        <f t="shared" si="133"/>
        <v>0</v>
      </c>
      <c r="AP84" s="84">
        <f t="shared" si="134"/>
        <v>0</v>
      </c>
      <c r="AQ84" s="84">
        <f t="shared" si="135"/>
        <v>0</v>
      </c>
      <c r="AR84" s="84">
        <f t="shared" si="136"/>
        <v>0</v>
      </c>
      <c r="AS84" s="84">
        <f t="shared" si="137"/>
        <v>0</v>
      </c>
      <c r="AT84" s="84">
        <f t="shared" si="138"/>
        <v>0</v>
      </c>
      <c r="AU84" s="84">
        <f t="shared" si="139"/>
        <v>0</v>
      </c>
      <c r="AV84" s="84">
        <f t="shared" si="140"/>
        <v>0</v>
      </c>
      <c r="AW84" s="84">
        <f t="shared" si="141"/>
        <v>0</v>
      </c>
      <c r="AX84" s="84">
        <f t="shared" si="142"/>
        <v>0</v>
      </c>
      <c r="AY84" s="84">
        <f t="shared" si="143"/>
        <v>0</v>
      </c>
      <c r="AZ84" s="84">
        <f t="shared" si="144"/>
        <v>0</v>
      </c>
      <c r="BA84" s="84">
        <f t="shared" si="145"/>
        <v>0</v>
      </c>
      <c r="BB84" s="84">
        <f t="shared" si="146"/>
        <v>0</v>
      </c>
      <c r="BC84" s="84">
        <f t="shared" si="147"/>
        <v>0</v>
      </c>
      <c r="BD84" s="84">
        <f t="shared" si="148"/>
        <v>0</v>
      </c>
      <c r="BE84" s="84">
        <f t="shared" si="149"/>
        <v>0</v>
      </c>
      <c r="BF84" s="84">
        <f t="shared" si="150"/>
        <v>0</v>
      </c>
      <c r="BG84" s="84">
        <f t="shared" si="151"/>
        <v>0</v>
      </c>
      <c r="BH84" s="84">
        <f t="shared" si="152"/>
        <v>0</v>
      </c>
      <c r="BI84" s="84">
        <f t="shared" si="153"/>
        <v>0</v>
      </c>
      <c r="BJ84" s="84">
        <f t="shared" si="154"/>
        <v>0</v>
      </c>
      <c r="BK84" s="84">
        <f t="shared" si="155"/>
        <v>0</v>
      </c>
      <c r="BL84" s="84">
        <f t="shared" si="156"/>
        <v>0</v>
      </c>
      <c r="BM84" s="84">
        <f t="shared" si="157"/>
        <v>0</v>
      </c>
      <c r="BN84" s="84">
        <f t="shared" si="158"/>
        <v>0</v>
      </c>
      <c r="BO84" s="84">
        <f t="shared" si="159"/>
        <v>0</v>
      </c>
      <c r="BP84" s="84">
        <f t="shared" si="160"/>
        <v>0</v>
      </c>
      <c r="BQ84" s="84">
        <f t="shared" si="161"/>
        <v>0</v>
      </c>
      <c r="BR84" s="84">
        <f t="shared" si="162"/>
        <v>0</v>
      </c>
      <c r="BS84" s="84">
        <f t="shared" si="163"/>
        <v>0</v>
      </c>
      <c r="BT84" s="84">
        <f t="shared" si="164"/>
        <v>0</v>
      </c>
      <c r="BU84" s="84">
        <f t="shared" si="165"/>
        <v>0</v>
      </c>
      <c r="BV84" s="84">
        <f t="shared" si="166"/>
        <v>0</v>
      </c>
      <c r="BW84" s="84">
        <f t="shared" si="167"/>
        <v>0</v>
      </c>
      <c r="BX84" s="84">
        <f t="shared" si="168"/>
        <v>0</v>
      </c>
      <c r="BY84" s="84">
        <f t="shared" si="169"/>
        <v>0</v>
      </c>
      <c r="BZ84" s="84">
        <f t="shared" si="170"/>
        <v>0</v>
      </c>
      <c r="CA84" s="84">
        <f t="shared" si="171"/>
        <v>0</v>
      </c>
      <c r="CB84" s="84">
        <f t="shared" si="172"/>
        <v>0</v>
      </c>
      <c r="CC84" s="84">
        <f t="shared" si="173"/>
        <v>0</v>
      </c>
      <c r="CD84" s="84">
        <f t="shared" si="174"/>
        <v>0</v>
      </c>
      <c r="CE84" s="84">
        <f t="shared" si="175"/>
        <v>0</v>
      </c>
      <c r="CF84" s="84">
        <f t="shared" si="176"/>
        <v>0</v>
      </c>
      <c r="CG84" s="84">
        <f t="shared" si="177"/>
        <v>0</v>
      </c>
      <c r="CH84" s="84">
        <f t="shared" si="178"/>
        <v>0</v>
      </c>
      <c r="CI84" s="84">
        <f t="shared" si="179"/>
        <v>0</v>
      </c>
      <c r="CJ84" s="84">
        <f t="shared" si="180"/>
        <v>0</v>
      </c>
      <c r="CK84" s="84">
        <f t="shared" si="181"/>
        <v>0</v>
      </c>
      <c r="CL84" s="84">
        <f t="shared" si="182"/>
        <v>0</v>
      </c>
      <c r="CM84" s="84">
        <f t="shared" si="183"/>
        <v>0</v>
      </c>
      <c r="CN84" s="84">
        <f t="shared" si="184"/>
        <v>0</v>
      </c>
      <c r="CO84" s="84">
        <f t="shared" si="185"/>
        <v>0</v>
      </c>
      <c r="CP84" s="84">
        <f t="shared" si="186"/>
        <v>0</v>
      </c>
      <c r="CQ84" s="84">
        <f t="shared" si="187"/>
        <v>0</v>
      </c>
      <c r="CR84" s="84">
        <f t="shared" si="188"/>
        <v>0</v>
      </c>
      <c r="CS84" s="84">
        <f t="shared" si="189"/>
        <v>0</v>
      </c>
      <c r="CT84" s="84">
        <f t="shared" si="190"/>
        <v>0</v>
      </c>
      <c r="CU84" s="84">
        <f t="shared" si="191"/>
        <v>0</v>
      </c>
      <c r="CV84" s="84">
        <f t="shared" si="192"/>
        <v>0</v>
      </c>
      <c r="CW84" s="84">
        <f t="shared" si="193"/>
        <v>0</v>
      </c>
      <c r="CX84" s="84">
        <f t="shared" si="194"/>
        <v>0</v>
      </c>
    </row>
    <row r="85" spans="1:102" ht="14.25">
      <c r="A85" s="78">
        <f t="shared" si="98"/>
        <v>75</v>
      </c>
      <c r="B85" s="79"/>
      <c r="C85" s="80"/>
      <c r="D85" s="81"/>
      <c r="E85" s="82"/>
      <c r="F85" s="83"/>
      <c r="G85" s="84">
        <f t="shared" si="99"/>
        <v>0</v>
      </c>
      <c r="H85" s="84">
        <f t="shared" si="100"/>
        <v>0</v>
      </c>
      <c r="I85" s="84">
        <f t="shared" si="101"/>
        <v>0</v>
      </c>
      <c r="J85" s="84">
        <f t="shared" si="102"/>
        <v>0</v>
      </c>
      <c r="K85" s="84">
        <f t="shared" si="103"/>
        <v>0</v>
      </c>
      <c r="L85" s="84">
        <f t="shared" si="104"/>
        <v>0</v>
      </c>
      <c r="M85" s="84">
        <f t="shared" si="105"/>
        <v>0</v>
      </c>
      <c r="N85" s="84">
        <f t="shared" si="106"/>
        <v>0</v>
      </c>
      <c r="O85" s="84">
        <f t="shared" si="107"/>
        <v>0</v>
      </c>
      <c r="P85" s="84">
        <f t="shared" si="108"/>
        <v>0</v>
      </c>
      <c r="Q85" s="84">
        <f t="shared" si="109"/>
        <v>0</v>
      </c>
      <c r="R85" s="84">
        <f t="shared" si="110"/>
        <v>0</v>
      </c>
      <c r="S85" s="84">
        <f t="shared" si="111"/>
        <v>0</v>
      </c>
      <c r="T85" s="84">
        <f t="shared" si="112"/>
        <v>0</v>
      </c>
      <c r="U85" s="84">
        <f t="shared" si="113"/>
        <v>0</v>
      </c>
      <c r="V85" s="84">
        <f t="shared" si="114"/>
        <v>0</v>
      </c>
      <c r="W85" s="84">
        <f t="shared" si="115"/>
        <v>0</v>
      </c>
      <c r="X85" s="84">
        <f t="shared" si="116"/>
        <v>0</v>
      </c>
      <c r="Y85" s="84">
        <f t="shared" si="117"/>
        <v>0</v>
      </c>
      <c r="Z85" s="84">
        <f t="shared" si="118"/>
        <v>0</v>
      </c>
      <c r="AA85" s="84">
        <f t="shared" si="119"/>
        <v>0</v>
      </c>
      <c r="AB85" s="84">
        <f t="shared" si="120"/>
        <v>0</v>
      </c>
      <c r="AC85" s="84">
        <f t="shared" si="121"/>
        <v>0</v>
      </c>
      <c r="AD85" s="84">
        <f t="shared" si="122"/>
        <v>0</v>
      </c>
      <c r="AE85" s="84">
        <f t="shared" si="123"/>
        <v>0</v>
      </c>
      <c r="AF85" s="84">
        <f t="shared" si="124"/>
        <v>0</v>
      </c>
      <c r="AG85" s="84">
        <f t="shared" si="125"/>
        <v>0</v>
      </c>
      <c r="AH85" s="84">
        <f t="shared" si="126"/>
        <v>0</v>
      </c>
      <c r="AI85" s="84">
        <f t="shared" si="127"/>
        <v>0</v>
      </c>
      <c r="AJ85" s="84">
        <f t="shared" si="128"/>
        <v>0</v>
      </c>
      <c r="AK85" s="84">
        <f t="shared" si="129"/>
        <v>0</v>
      </c>
      <c r="AL85" s="84">
        <f t="shared" si="130"/>
        <v>0</v>
      </c>
      <c r="AM85" s="84">
        <f t="shared" si="131"/>
        <v>0</v>
      </c>
      <c r="AN85" s="84">
        <f t="shared" si="132"/>
        <v>0</v>
      </c>
      <c r="AO85" s="84">
        <f t="shared" si="133"/>
        <v>0</v>
      </c>
      <c r="AP85" s="84">
        <f t="shared" si="134"/>
        <v>0</v>
      </c>
      <c r="AQ85" s="84">
        <f t="shared" si="135"/>
        <v>0</v>
      </c>
      <c r="AR85" s="84">
        <f t="shared" si="136"/>
        <v>0</v>
      </c>
      <c r="AS85" s="84">
        <f t="shared" si="137"/>
        <v>0</v>
      </c>
      <c r="AT85" s="84">
        <f t="shared" si="138"/>
        <v>0</v>
      </c>
      <c r="AU85" s="84">
        <f t="shared" si="139"/>
        <v>0</v>
      </c>
      <c r="AV85" s="84">
        <f t="shared" si="140"/>
        <v>0</v>
      </c>
      <c r="AW85" s="84">
        <f t="shared" si="141"/>
        <v>0</v>
      </c>
      <c r="AX85" s="84">
        <f t="shared" si="142"/>
        <v>0</v>
      </c>
      <c r="AY85" s="84">
        <f t="shared" si="143"/>
        <v>0</v>
      </c>
      <c r="AZ85" s="84">
        <f t="shared" si="144"/>
        <v>0</v>
      </c>
      <c r="BA85" s="84">
        <f t="shared" si="145"/>
        <v>0</v>
      </c>
      <c r="BB85" s="84">
        <f t="shared" si="146"/>
        <v>0</v>
      </c>
      <c r="BC85" s="84">
        <f t="shared" si="147"/>
        <v>0</v>
      </c>
      <c r="BD85" s="84">
        <f t="shared" si="148"/>
        <v>0</v>
      </c>
      <c r="BE85" s="84">
        <f t="shared" si="149"/>
        <v>0</v>
      </c>
      <c r="BF85" s="84">
        <f t="shared" si="150"/>
        <v>0</v>
      </c>
      <c r="BG85" s="84">
        <f t="shared" si="151"/>
        <v>0</v>
      </c>
      <c r="BH85" s="84">
        <f t="shared" si="152"/>
        <v>0</v>
      </c>
      <c r="BI85" s="84">
        <f t="shared" si="153"/>
        <v>0</v>
      </c>
      <c r="BJ85" s="84">
        <f t="shared" si="154"/>
        <v>0</v>
      </c>
      <c r="BK85" s="84">
        <f t="shared" si="155"/>
        <v>0</v>
      </c>
      <c r="BL85" s="84">
        <f t="shared" si="156"/>
        <v>0</v>
      </c>
      <c r="BM85" s="84">
        <f t="shared" si="157"/>
        <v>0</v>
      </c>
      <c r="BN85" s="84">
        <f t="shared" si="158"/>
        <v>0</v>
      </c>
      <c r="BO85" s="84">
        <f t="shared" si="159"/>
        <v>0</v>
      </c>
      <c r="BP85" s="84">
        <f t="shared" si="160"/>
        <v>0</v>
      </c>
      <c r="BQ85" s="84">
        <f t="shared" si="161"/>
        <v>0</v>
      </c>
      <c r="BR85" s="84">
        <f t="shared" si="162"/>
        <v>0</v>
      </c>
      <c r="BS85" s="84">
        <f t="shared" si="163"/>
        <v>0</v>
      </c>
      <c r="BT85" s="84">
        <f t="shared" si="164"/>
        <v>0</v>
      </c>
      <c r="BU85" s="84">
        <f t="shared" si="165"/>
        <v>0</v>
      </c>
      <c r="BV85" s="84">
        <f t="shared" si="166"/>
        <v>0</v>
      </c>
      <c r="BW85" s="84">
        <f t="shared" si="167"/>
        <v>0</v>
      </c>
      <c r="BX85" s="84">
        <f t="shared" si="168"/>
        <v>0</v>
      </c>
      <c r="BY85" s="84">
        <f t="shared" si="169"/>
        <v>0</v>
      </c>
      <c r="BZ85" s="84">
        <f t="shared" si="170"/>
        <v>0</v>
      </c>
      <c r="CA85" s="84">
        <f t="shared" si="171"/>
        <v>0</v>
      </c>
      <c r="CB85" s="84">
        <f t="shared" si="172"/>
        <v>0</v>
      </c>
      <c r="CC85" s="84">
        <f t="shared" si="173"/>
        <v>0</v>
      </c>
      <c r="CD85" s="84">
        <f t="shared" si="174"/>
        <v>0</v>
      </c>
      <c r="CE85" s="84">
        <f t="shared" si="175"/>
        <v>0</v>
      </c>
      <c r="CF85" s="84">
        <f t="shared" si="176"/>
        <v>0</v>
      </c>
      <c r="CG85" s="84">
        <f t="shared" si="177"/>
        <v>0</v>
      </c>
      <c r="CH85" s="84">
        <f t="shared" si="178"/>
        <v>0</v>
      </c>
      <c r="CI85" s="84">
        <f t="shared" si="179"/>
        <v>0</v>
      </c>
      <c r="CJ85" s="84">
        <f t="shared" si="180"/>
        <v>0</v>
      </c>
      <c r="CK85" s="84">
        <f t="shared" si="181"/>
        <v>0</v>
      </c>
      <c r="CL85" s="84">
        <f t="shared" si="182"/>
        <v>0</v>
      </c>
      <c r="CM85" s="84">
        <f t="shared" si="183"/>
        <v>0</v>
      </c>
      <c r="CN85" s="84">
        <f t="shared" si="184"/>
        <v>0</v>
      </c>
      <c r="CO85" s="84">
        <f t="shared" si="185"/>
        <v>0</v>
      </c>
      <c r="CP85" s="84">
        <f t="shared" si="186"/>
        <v>0</v>
      </c>
      <c r="CQ85" s="84">
        <f t="shared" si="187"/>
        <v>0</v>
      </c>
      <c r="CR85" s="84">
        <f t="shared" si="188"/>
        <v>0</v>
      </c>
      <c r="CS85" s="84">
        <f t="shared" si="189"/>
        <v>0</v>
      </c>
      <c r="CT85" s="84">
        <f t="shared" si="190"/>
        <v>0</v>
      </c>
      <c r="CU85" s="84">
        <f t="shared" si="191"/>
        <v>0</v>
      </c>
      <c r="CV85" s="84">
        <f t="shared" si="192"/>
        <v>0</v>
      </c>
      <c r="CW85" s="84">
        <f t="shared" si="193"/>
        <v>0</v>
      </c>
      <c r="CX85" s="84">
        <f t="shared" si="194"/>
        <v>0</v>
      </c>
    </row>
    <row r="86" spans="1:102" ht="14.25">
      <c r="A86" s="78">
        <f t="shared" si="98"/>
        <v>76</v>
      </c>
      <c r="B86" s="79"/>
      <c r="C86" s="80"/>
      <c r="D86" s="81"/>
      <c r="E86" s="82"/>
      <c r="F86" s="83"/>
      <c r="G86" s="84">
        <f t="shared" si="99"/>
        <v>0</v>
      </c>
      <c r="H86" s="84">
        <f t="shared" si="100"/>
        <v>0</v>
      </c>
      <c r="I86" s="84">
        <f t="shared" si="101"/>
        <v>0</v>
      </c>
      <c r="J86" s="84">
        <f t="shared" si="102"/>
        <v>0</v>
      </c>
      <c r="K86" s="84">
        <f t="shared" si="103"/>
        <v>0</v>
      </c>
      <c r="L86" s="84">
        <f t="shared" si="104"/>
        <v>0</v>
      </c>
      <c r="M86" s="84">
        <f t="shared" si="105"/>
        <v>0</v>
      </c>
      <c r="N86" s="84">
        <f t="shared" si="106"/>
        <v>0</v>
      </c>
      <c r="O86" s="84">
        <f t="shared" si="107"/>
        <v>0</v>
      </c>
      <c r="P86" s="84">
        <f t="shared" si="108"/>
        <v>0</v>
      </c>
      <c r="Q86" s="84">
        <f t="shared" si="109"/>
        <v>0</v>
      </c>
      <c r="R86" s="84">
        <f t="shared" si="110"/>
        <v>0</v>
      </c>
      <c r="S86" s="84">
        <f t="shared" si="111"/>
        <v>0</v>
      </c>
      <c r="T86" s="84">
        <f t="shared" si="112"/>
        <v>0</v>
      </c>
      <c r="U86" s="84">
        <f t="shared" si="113"/>
        <v>0</v>
      </c>
      <c r="V86" s="84">
        <f t="shared" si="114"/>
        <v>0</v>
      </c>
      <c r="W86" s="84">
        <f t="shared" si="115"/>
        <v>0</v>
      </c>
      <c r="X86" s="84">
        <f t="shared" si="116"/>
        <v>0</v>
      </c>
      <c r="Y86" s="84">
        <f t="shared" si="117"/>
        <v>0</v>
      </c>
      <c r="Z86" s="84">
        <f t="shared" si="118"/>
        <v>0</v>
      </c>
      <c r="AA86" s="84">
        <f t="shared" si="119"/>
        <v>0</v>
      </c>
      <c r="AB86" s="84">
        <f t="shared" si="120"/>
        <v>0</v>
      </c>
      <c r="AC86" s="84">
        <f t="shared" si="121"/>
        <v>0</v>
      </c>
      <c r="AD86" s="84">
        <f t="shared" si="122"/>
        <v>0</v>
      </c>
      <c r="AE86" s="84">
        <f t="shared" si="123"/>
        <v>0</v>
      </c>
      <c r="AF86" s="84">
        <f t="shared" si="124"/>
        <v>0</v>
      </c>
      <c r="AG86" s="84">
        <f t="shared" si="125"/>
        <v>0</v>
      </c>
      <c r="AH86" s="84">
        <f t="shared" si="126"/>
        <v>0</v>
      </c>
      <c r="AI86" s="84">
        <f t="shared" si="127"/>
        <v>0</v>
      </c>
      <c r="AJ86" s="84">
        <f t="shared" si="128"/>
        <v>0</v>
      </c>
      <c r="AK86" s="84">
        <f t="shared" si="129"/>
        <v>0</v>
      </c>
      <c r="AL86" s="84">
        <f t="shared" si="130"/>
        <v>0</v>
      </c>
      <c r="AM86" s="84">
        <f t="shared" si="131"/>
        <v>0</v>
      </c>
      <c r="AN86" s="84">
        <f t="shared" si="132"/>
        <v>0</v>
      </c>
      <c r="AO86" s="84">
        <f t="shared" si="133"/>
        <v>0</v>
      </c>
      <c r="AP86" s="84">
        <f t="shared" si="134"/>
        <v>0</v>
      </c>
      <c r="AQ86" s="84">
        <f t="shared" si="135"/>
        <v>0</v>
      </c>
      <c r="AR86" s="84">
        <f t="shared" si="136"/>
        <v>0</v>
      </c>
      <c r="AS86" s="84">
        <f t="shared" si="137"/>
        <v>0</v>
      </c>
      <c r="AT86" s="84">
        <f t="shared" si="138"/>
        <v>0</v>
      </c>
      <c r="AU86" s="84">
        <f t="shared" si="139"/>
        <v>0</v>
      </c>
      <c r="AV86" s="84">
        <f t="shared" si="140"/>
        <v>0</v>
      </c>
      <c r="AW86" s="84">
        <f t="shared" si="141"/>
        <v>0</v>
      </c>
      <c r="AX86" s="84">
        <f t="shared" si="142"/>
        <v>0</v>
      </c>
      <c r="AY86" s="84">
        <f t="shared" si="143"/>
        <v>0</v>
      </c>
      <c r="AZ86" s="84">
        <f t="shared" si="144"/>
        <v>0</v>
      </c>
      <c r="BA86" s="84">
        <f t="shared" si="145"/>
        <v>0</v>
      </c>
      <c r="BB86" s="84">
        <f t="shared" si="146"/>
        <v>0</v>
      </c>
      <c r="BC86" s="84">
        <f t="shared" si="147"/>
        <v>0</v>
      </c>
      <c r="BD86" s="84">
        <f t="shared" si="148"/>
        <v>0</v>
      </c>
      <c r="BE86" s="84">
        <f t="shared" si="149"/>
        <v>0</v>
      </c>
      <c r="BF86" s="84">
        <f t="shared" si="150"/>
        <v>0</v>
      </c>
      <c r="BG86" s="84">
        <f t="shared" si="151"/>
        <v>0</v>
      </c>
      <c r="BH86" s="84">
        <f t="shared" si="152"/>
        <v>0</v>
      </c>
      <c r="BI86" s="84">
        <f t="shared" si="153"/>
        <v>0</v>
      </c>
      <c r="BJ86" s="84">
        <f t="shared" si="154"/>
        <v>0</v>
      </c>
      <c r="BK86" s="84">
        <f t="shared" si="155"/>
        <v>0</v>
      </c>
      <c r="BL86" s="84">
        <f t="shared" si="156"/>
        <v>0</v>
      </c>
      <c r="BM86" s="84">
        <f t="shared" si="157"/>
        <v>0</v>
      </c>
      <c r="BN86" s="84">
        <f t="shared" si="158"/>
        <v>0</v>
      </c>
      <c r="BO86" s="84">
        <f t="shared" si="159"/>
        <v>0</v>
      </c>
      <c r="BP86" s="84">
        <f t="shared" si="160"/>
        <v>0</v>
      </c>
      <c r="BQ86" s="84">
        <f t="shared" si="161"/>
        <v>0</v>
      </c>
      <c r="BR86" s="84">
        <f t="shared" si="162"/>
        <v>0</v>
      </c>
      <c r="BS86" s="84">
        <f t="shared" si="163"/>
        <v>0</v>
      </c>
      <c r="BT86" s="84">
        <f t="shared" si="164"/>
        <v>0</v>
      </c>
      <c r="BU86" s="84">
        <f t="shared" si="165"/>
        <v>0</v>
      </c>
      <c r="BV86" s="84">
        <f t="shared" si="166"/>
        <v>0</v>
      </c>
      <c r="BW86" s="84">
        <f t="shared" si="167"/>
        <v>0</v>
      </c>
      <c r="BX86" s="84">
        <f t="shared" si="168"/>
        <v>0</v>
      </c>
      <c r="BY86" s="84">
        <f t="shared" si="169"/>
        <v>0</v>
      </c>
      <c r="BZ86" s="84">
        <f t="shared" si="170"/>
        <v>0</v>
      </c>
      <c r="CA86" s="84">
        <f t="shared" si="171"/>
        <v>0</v>
      </c>
      <c r="CB86" s="84">
        <f t="shared" si="172"/>
        <v>0</v>
      </c>
      <c r="CC86" s="84">
        <f t="shared" si="173"/>
        <v>0</v>
      </c>
      <c r="CD86" s="84">
        <f t="shared" si="174"/>
        <v>0</v>
      </c>
      <c r="CE86" s="84">
        <f t="shared" si="175"/>
        <v>0</v>
      </c>
      <c r="CF86" s="84">
        <f t="shared" si="176"/>
        <v>0</v>
      </c>
      <c r="CG86" s="84">
        <f t="shared" si="177"/>
        <v>0</v>
      </c>
      <c r="CH86" s="84">
        <f t="shared" si="178"/>
        <v>0</v>
      </c>
      <c r="CI86" s="84">
        <f t="shared" si="179"/>
        <v>0</v>
      </c>
      <c r="CJ86" s="84">
        <f t="shared" si="180"/>
        <v>0</v>
      </c>
      <c r="CK86" s="84">
        <f t="shared" si="181"/>
        <v>0</v>
      </c>
      <c r="CL86" s="84">
        <f t="shared" si="182"/>
        <v>0</v>
      </c>
      <c r="CM86" s="84">
        <f t="shared" si="183"/>
        <v>0</v>
      </c>
      <c r="CN86" s="84">
        <f t="shared" si="184"/>
        <v>0</v>
      </c>
      <c r="CO86" s="84">
        <f t="shared" si="185"/>
        <v>0</v>
      </c>
      <c r="CP86" s="84">
        <f t="shared" si="186"/>
        <v>0</v>
      </c>
      <c r="CQ86" s="84">
        <f t="shared" si="187"/>
        <v>0</v>
      </c>
      <c r="CR86" s="84">
        <f t="shared" si="188"/>
        <v>0</v>
      </c>
      <c r="CS86" s="84">
        <f t="shared" si="189"/>
        <v>0</v>
      </c>
      <c r="CT86" s="84">
        <f t="shared" si="190"/>
        <v>0</v>
      </c>
      <c r="CU86" s="84">
        <f t="shared" si="191"/>
        <v>0</v>
      </c>
      <c r="CV86" s="84">
        <f t="shared" si="192"/>
        <v>0</v>
      </c>
      <c r="CW86" s="84">
        <f t="shared" si="193"/>
        <v>0</v>
      </c>
      <c r="CX86" s="84">
        <f t="shared" si="194"/>
        <v>0</v>
      </c>
    </row>
    <row r="87" spans="1:102" ht="14.25">
      <c r="A87" s="78">
        <f t="shared" si="98"/>
        <v>77</v>
      </c>
      <c r="B87" s="79"/>
      <c r="C87" s="80"/>
      <c r="D87" s="81"/>
      <c r="E87" s="82"/>
      <c r="F87" s="83"/>
      <c r="G87" s="84">
        <f t="shared" si="99"/>
        <v>0</v>
      </c>
      <c r="H87" s="84">
        <f t="shared" si="100"/>
        <v>0</v>
      </c>
      <c r="I87" s="84">
        <f t="shared" si="101"/>
        <v>0</v>
      </c>
      <c r="J87" s="84">
        <f t="shared" si="102"/>
        <v>0</v>
      </c>
      <c r="K87" s="84">
        <f t="shared" si="103"/>
        <v>0</v>
      </c>
      <c r="L87" s="84">
        <f t="shared" si="104"/>
        <v>0</v>
      </c>
      <c r="M87" s="84">
        <f t="shared" si="105"/>
        <v>0</v>
      </c>
      <c r="N87" s="84">
        <f t="shared" si="106"/>
        <v>0</v>
      </c>
      <c r="O87" s="84">
        <f t="shared" si="107"/>
        <v>0</v>
      </c>
      <c r="P87" s="84">
        <f t="shared" si="108"/>
        <v>0</v>
      </c>
      <c r="Q87" s="84">
        <f t="shared" si="109"/>
        <v>0</v>
      </c>
      <c r="R87" s="84">
        <f t="shared" si="110"/>
        <v>0</v>
      </c>
      <c r="S87" s="84">
        <f t="shared" si="111"/>
        <v>0</v>
      </c>
      <c r="T87" s="84">
        <f t="shared" si="112"/>
        <v>0</v>
      </c>
      <c r="U87" s="84">
        <f t="shared" si="113"/>
        <v>0</v>
      </c>
      <c r="V87" s="84">
        <f t="shared" si="114"/>
        <v>0</v>
      </c>
      <c r="W87" s="84">
        <f t="shared" si="115"/>
        <v>0</v>
      </c>
      <c r="X87" s="84">
        <f t="shared" si="116"/>
        <v>0</v>
      </c>
      <c r="Y87" s="84">
        <f t="shared" si="117"/>
        <v>0</v>
      </c>
      <c r="Z87" s="84">
        <f t="shared" si="118"/>
        <v>0</v>
      </c>
      <c r="AA87" s="84">
        <f t="shared" si="119"/>
        <v>0</v>
      </c>
      <c r="AB87" s="84">
        <f t="shared" si="120"/>
        <v>0</v>
      </c>
      <c r="AC87" s="84">
        <f t="shared" si="121"/>
        <v>0</v>
      </c>
      <c r="AD87" s="84">
        <f t="shared" si="122"/>
        <v>0</v>
      </c>
      <c r="AE87" s="84">
        <f t="shared" si="123"/>
        <v>0</v>
      </c>
      <c r="AF87" s="84">
        <f t="shared" si="124"/>
        <v>0</v>
      </c>
      <c r="AG87" s="84">
        <f t="shared" si="125"/>
        <v>0</v>
      </c>
      <c r="AH87" s="84">
        <f t="shared" si="126"/>
        <v>0</v>
      </c>
      <c r="AI87" s="84">
        <f t="shared" si="127"/>
        <v>0</v>
      </c>
      <c r="AJ87" s="84">
        <f t="shared" si="128"/>
        <v>0</v>
      </c>
      <c r="AK87" s="84">
        <f t="shared" si="129"/>
        <v>0</v>
      </c>
      <c r="AL87" s="84">
        <f t="shared" si="130"/>
        <v>0</v>
      </c>
      <c r="AM87" s="84">
        <f t="shared" si="131"/>
        <v>0</v>
      </c>
      <c r="AN87" s="84">
        <f t="shared" si="132"/>
        <v>0</v>
      </c>
      <c r="AO87" s="84">
        <f t="shared" si="133"/>
        <v>0</v>
      </c>
      <c r="AP87" s="84">
        <f t="shared" si="134"/>
        <v>0</v>
      </c>
      <c r="AQ87" s="84">
        <f t="shared" si="135"/>
        <v>0</v>
      </c>
      <c r="AR87" s="84">
        <f t="shared" si="136"/>
        <v>0</v>
      </c>
      <c r="AS87" s="84">
        <f t="shared" si="137"/>
        <v>0</v>
      </c>
      <c r="AT87" s="84">
        <f t="shared" si="138"/>
        <v>0</v>
      </c>
      <c r="AU87" s="84">
        <f t="shared" si="139"/>
        <v>0</v>
      </c>
      <c r="AV87" s="84">
        <f t="shared" si="140"/>
        <v>0</v>
      </c>
      <c r="AW87" s="84">
        <f t="shared" si="141"/>
        <v>0</v>
      </c>
      <c r="AX87" s="84">
        <f t="shared" si="142"/>
        <v>0</v>
      </c>
      <c r="AY87" s="84">
        <f t="shared" si="143"/>
        <v>0</v>
      </c>
      <c r="AZ87" s="84">
        <f t="shared" si="144"/>
        <v>0</v>
      </c>
      <c r="BA87" s="84">
        <f t="shared" si="145"/>
        <v>0</v>
      </c>
      <c r="BB87" s="84">
        <f t="shared" si="146"/>
        <v>0</v>
      </c>
      <c r="BC87" s="84">
        <f t="shared" si="147"/>
        <v>0</v>
      </c>
      <c r="BD87" s="84">
        <f t="shared" si="148"/>
        <v>0</v>
      </c>
      <c r="BE87" s="84">
        <f t="shared" si="149"/>
        <v>0</v>
      </c>
      <c r="BF87" s="84">
        <f t="shared" si="150"/>
        <v>0</v>
      </c>
      <c r="BG87" s="84">
        <f t="shared" si="151"/>
        <v>0</v>
      </c>
      <c r="BH87" s="84">
        <f t="shared" si="152"/>
        <v>0</v>
      </c>
      <c r="BI87" s="84">
        <f t="shared" si="153"/>
        <v>0</v>
      </c>
      <c r="BJ87" s="84">
        <f t="shared" si="154"/>
        <v>0</v>
      </c>
      <c r="BK87" s="84">
        <f t="shared" si="155"/>
        <v>0</v>
      </c>
      <c r="BL87" s="84">
        <f t="shared" si="156"/>
        <v>0</v>
      </c>
      <c r="BM87" s="84">
        <f t="shared" si="157"/>
        <v>0</v>
      </c>
      <c r="BN87" s="84">
        <f t="shared" si="158"/>
        <v>0</v>
      </c>
      <c r="BO87" s="84">
        <f t="shared" si="159"/>
        <v>0</v>
      </c>
      <c r="BP87" s="84">
        <f t="shared" si="160"/>
        <v>0</v>
      </c>
      <c r="BQ87" s="84">
        <f t="shared" si="161"/>
        <v>0</v>
      </c>
      <c r="BR87" s="84">
        <f t="shared" si="162"/>
        <v>0</v>
      </c>
      <c r="BS87" s="84">
        <f t="shared" si="163"/>
        <v>0</v>
      </c>
      <c r="BT87" s="84">
        <f t="shared" si="164"/>
        <v>0</v>
      </c>
      <c r="BU87" s="84">
        <f t="shared" si="165"/>
        <v>0</v>
      </c>
      <c r="BV87" s="84">
        <f t="shared" si="166"/>
        <v>0</v>
      </c>
      <c r="BW87" s="84">
        <f t="shared" si="167"/>
        <v>0</v>
      </c>
      <c r="BX87" s="84">
        <f t="shared" si="168"/>
        <v>0</v>
      </c>
      <c r="BY87" s="84">
        <f t="shared" si="169"/>
        <v>0</v>
      </c>
      <c r="BZ87" s="84">
        <f t="shared" si="170"/>
        <v>0</v>
      </c>
      <c r="CA87" s="84">
        <f t="shared" si="171"/>
        <v>0</v>
      </c>
      <c r="CB87" s="84">
        <f t="shared" si="172"/>
        <v>0</v>
      </c>
      <c r="CC87" s="84">
        <f t="shared" si="173"/>
        <v>0</v>
      </c>
      <c r="CD87" s="84">
        <f t="shared" si="174"/>
        <v>0</v>
      </c>
      <c r="CE87" s="84">
        <f t="shared" si="175"/>
        <v>0</v>
      </c>
      <c r="CF87" s="84">
        <f t="shared" si="176"/>
        <v>0</v>
      </c>
      <c r="CG87" s="84">
        <f t="shared" si="177"/>
        <v>0</v>
      </c>
      <c r="CH87" s="84">
        <f t="shared" si="178"/>
        <v>0</v>
      </c>
      <c r="CI87" s="84">
        <f t="shared" si="179"/>
        <v>0</v>
      </c>
      <c r="CJ87" s="84">
        <f t="shared" si="180"/>
        <v>0</v>
      </c>
      <c r="CK87" s="84">
        <f t="shared" si="181"/>
        <v>0</v>
      </c>
      <c r="CL87" s="84">
        <f t="shared" si="182"/>
        <v>0</v>
      </c>
      <c r="CM87" s="84">
        <f t="shared" si="183"/>
        <v>0</v>
      </c>
      <c r="CN87" s="84">
        <f t="shared" si="184"/>
        <v>0</v>
      </c>
      <c r="CO87" s="84">
        <f t="shared" si="185"/>
        <v>0</v>
      </c>
      <c r="CP87" s="84">
        <f t="shared" si="186"/>
        <v>0</v>
      </c>
      <c r="CQ87" s="84">
        <f t="shared" si="187"/>
        <v>0</v>
      </c>
      <c r="CR87" s="84">
        <f t="shared" si="188"/>
        <v>0</v>
      </c>
      <c r="CS87" s="84">
        <f t="shared" si="189"/>
        <v>0</v>
      </c>
      <c r="CT87" s="84">
        <f t="shared" si="190"/>
        <v>0</v>
      </c>
      <c r="CU87" s="84">
        <f t="shared" si="191"/>
        <v>0</v>
      </c>
      <c r="CV87" s="84">
        <f t="shared" si="192"/>
        <v>0</v>
      </c>
      <c r="CW87" s="84">
        <f t="shared" si="193"/>
        <v>0</v>
      </c>
      <c r="CX87" s="84">
        <f t="shared" si="194"/>
        <v>0</v>
      </c>
    </row>
    <row r="88" spans="1:102" ht="14.25">
      <c r="A88" s="78">
        <f t="shared" si="98"/>
        <v>78</v>
      </c>
      <c r="B88" s="79"/>
      <c r="C88" s="80"/>
      <c r="D88" s="81"/>
      <c r="E88" s="82"/>
      <c r="F88" s="83"/>
      <c r="G88" s="84">
        <f t="shared" si="99"/>
        <v>0</v>
      </c>
      <c r="H88" s="84">
        <f t="shared" si="100"/>
        <v>0</v>
      </c>
      <c r="I88" s="84">
        <f t="shared" si="101"/>
        <v>0</v>
      </c>
      <c r="J88" s="84">
        <f t="shared" si="102"/>
        <v>0</v>
      </c>
      <c r="K88" s="84">
        <f t="shared" si="103"/>
        <v>0</v>
      </c>
      <c r="L88" s="84">
        <f t="shared" si="104"/>
        <v>0</v>
      </c>
      <c r="M88" s="84">
        <f t="shared" si="105"/>
        <v>0</v>
      </c>
      <c r="N88" s="84">
        <f t="shared" si="106"/>
        <v>0</v>
      </c>
      <c r="O88" s="84">
        <f t="shared" si="107"/>
        <v>0</v>
      </c>
      <c r="P88" s="84">
        <f t="shared" si="108"/>
        <v>0</v>
      </c>
      <c r="Q88" s="84">
        <f t="shared" si="109"/>
        <v>0</v>
      </c>
      <c r="R88" s="84">
        <f t="shared" si="110"/>
        <v>0</v>
      </c>
      <c r="S88" s="84">
        <f t="shared" si="111"/>
        <v>0</v>
      </c>
      <c r="T88" s="84">
        <f t="shared" si="112"/>
        <v>0</v>
      </c>
      <c r="U88" s="84">
        <f t="shared" si="113"/>
        <v>0</v>
      </c>
      <c r="V88" s="84">
        <f t="shared" si="114"/>
        <v>0</v>
      </c>
      <c r="W88" s="84">
        <f t="shared" si="115"/>
        <v>0</v>
      </c>
      <c r="X88" s="84">
        <f t="shared" si="116"/>
        <v>0</v>
      </c>
      <c r="Y88" s="84">
        <f t="shared" si="117"/>
        <v>0</v>
      </c>
      <c r="Z88" s="84">
        <f t="shared" si="118"/>
        <v>0</v>
      </c>
      <c r="AA88" s="84">
        <f t="shared" si="119"/>
        <v>0</v>
      </c>
      <c r="AB88" s="84">
        <f t="shared" si="120"/>
        <v>0</v>
      </c>
      <c r="AC88" s="84">
        <f t="shared" si="121"/>
        <v>0</v>
      </c>
      <c r="AD88" s="84">
        <f t="shared" si="122"/>
        <v>0</v>
      </c>
      <c r="AE88" s="84">
        <f t="shared" si="123"/>
        <v>0</v>
      </c>
      <c r="AF88" s="84">
        <f t="shared" si="124"/>
        <v>0</v>
      </c>
      <c r="AG88" s="84">
        <f t="shared" si="125"/>
        <v>0</v>
      </c>
      <c r="AH88" s="84">
        <f t="shared" si="126"/>
        <v>0</v>
      </c>
      <c r="AI88" s="84">
        <f t="shared" si="127"/>
        <v>0</v>
      </c>
      <c r="AJ88" s="84">
        <f t="shared" si="128"/>
        <v>0</v>
      </c>
      <c r="AK88" s="84">
        <f t="shared" si="129"/>
        <v>0</v>
      </c>
      <c r="AL88" s="84">
        <f t="shared" si="130"/>
        <v>0</v>
      </c>
      <c r="AM88" s="84">
        <f t="shared" si="131"/>
        <v>0</v>
      </c>
      <c r="AN88" s="84">
        <f t="shared" si="132"/>
        <v>0</v>
      </c>
      <c r="AO88" s="84">
        <f t="shared" si="133"/>
        <v>0</v>
      </c>
      <c r="AP88" s="84">
        <f t="shared" si="134"/>
        <v>0</v>
      </c>
      <c r="AQ88" s="84">
        <f t="shared" si="135"/>
        <v>0</v>
      </c>
      <c r="AR88" s="84">
        <f t="shared" si="136"/>
        <v>0</v>
      </c>
      <c r="AS88" s="84">
        <f t="shared" si="137"/>
        <v>0</v>
      </c>
      <c r="AT88" s="84">
        <f t="shared" si="138"/>
        <v>0</v>
      </c>
      <c r="AU88" s="84">
        <f t="shared" si="139"/>
        <v>0</v>
      </c>
      <c r="AV88" s="84">
        <f t="shared" si="140"/>
        <v>0</v>
      </c>
      <c r="AW88" s="84">
        <f t="shared" si="141"/>
        <v>0</v>
      </c>
      <c r="AX88" s="84">
        <f t="shared" si="142"/>
        <v>0</v>
      </c>
      <c r="AY88" s="84">
        <f t="shared" si="143"/>
        <v>0</v>
      </c>
      <c r="AZ88" s="84">
        <f t="shared" si="144"/>
        <v>0</v>
      </c>
      <c r="BA88" s="84">
        <f t="shared" si="145"/>
        <v>0</v>
      </c>
      <c r="BB88" s="84">
        <f t="shared" si="146"/>
        <v>0</v>
      </c>
      <c r="BC88" s="84">
        <f t="shared" si="147"/>
        <v>0</v>
      </c>
      <c r="BD88" s="84">
        <f t="shared" si="148"/>
        <v>0</v>
      </c>
      <c r="BE88" s="84">
        <f t="shared" si="149"/>
        <v>0</v>
      </c>
      <c r="BF88" s="84">
        <f t="shared" si="150"/>
        <v>0</v>
      </c>
      <c r="BG88" s="84">
        <f t="shared" si="151"/>
        <v>0</v>
      </c>
      <c r="BH88" s="84">
        <f t="shared" si="152"/>
        <v>0</v>
      </c>
      <c r="BI88" s="84">
        <f t="shared" si="153"/>
        <v>0</v>
      </c>
      <c r="BJ88" s="84">
        <f t="shared" si="154"/>
        <v>0</v>
      </c>
      <c r="BK88" s="84">
        <f t="shared" si="155"/>
        <v>0</v>
      </c>
      <c r="BL88" s="84">
        <f t="shared" si="156"/>
        <v>0</v>
      </c>
      <c r="BM88" s="84">
        <f t="shared" si="157"/>
        <v>0</v>
      </c>
      <c r="BN88" s="84">
        <f t="shared" si="158"/>
        <v>0</v>
      </c>
      <c r="BO88" s="84">
        <f t="shared" si="159"/>
        <v>0</v>
      </c>
      <c r="BP88" s="84">
        <f t="shared" si="160"/>
        <v>0</v>
      </c>
      <c r="BQ88" s="84">
        <f t="shared" si="161"/>
        <v>0</v>
      </c>
      <c r="BR88" s="84">
        <f t="shared" si="162"/>
        <v>0</v>
      </c>
      <c r="BS88" s="84">
        <f t="shared" si="163"/>
        <v>0</v>
      </c>
      <c r="BT88" s="84">
        <f t="shared" si="164"/>
        <v>0</v>
      </c>
      <c r="BU88" s="84">
        <f t="shared" si="165"/>
        <v>0</v>
      </c>
      <c r="BV88" s="84">
        <f t="shared" si="166"/>
        <v>0</v>
      </c>
      <c r="BW88" s="84">
        <f t="shared" si="167"/>
        <v>0</v>
      </c>
      <c r="BX88" s="84">
        <f t="shared" si="168"/>
        <v>0</v>
      </c>
      <c r="BY88" s="84">
        <f t="shared" si="169"/>
        <v>0</v>
      </c>
      <c r="BZ88" s="84">
        <f t="shared" si="170"/>
        <v>0</v>
      </c>
      <c r="CA88" s="84">
        <f t="shared" si="171"/>
        <v>0</v>
      </c>
      <c r="CB88" s="84">
        <f t="shared" si="172"/>
        <v>0</v>
      </c>
      <c r="CC88" s="84">
        <f t="shared" si="173"/>
        <v>0</v>
      </c>
      <c r="CD88" s="84">
        <f t="shared" si="174"/>
        <v>0</v>
      </c>
      <c r="CE88" s="84">
        <f t="shared" si="175"/>
        <v>0</v>
      </c>
      <c r="CF88" s="84">
        <f t="shared" si="176"/>
        <v>0</v>
      </c>
      <c r="CG88" s="84">
        <f t="shared" si="177"/>
        <v>0</v>
      </c>
      <c r="CH88" s="84">
        <f t="shared" si="178"/>
        <v>0</v>
      </c>
      <c r="CI88" s="84">
        <f t="shared" si="179"/>
        <v>0</v>
      </c>
      <c r="CJ88" s="84">
        <f t="shared" si="180"/>
        <v>0</v>
      </c>
      <c r="CK88" s="84">
        <f t="shared" si="181"/>
        <v>0</v>
      </c>
      <c r="CL88" s="84">
        <f t="shared" si="182"/>
        <v>0</v>
      </c>
      <c r="CM88" s="84">
        <f t="shared" si="183"/>
        <v>0</v>
      </c>
      <c r="CN88" s="84">
        <f t="shared" si="184"/>
        <v>0</v>
      </c>
      <c r="CO88" s="84">
        <f t="shared" si="185"/>
        <v>0</v>
      </c>
      <c r="CP88" s="84">
        <f t="shared" si="186"/>
        <v>0</v>
      </c>
      <c r="CQ88" s="84">
        <f t="shared" si="187"/>
        <v>0</v>
      </c>
      <c r="CR88" s="84">
        <f t="shared" si="188"/>
        <v>0</v>
      </c>
      <c r="CS88" s="84">
        <f t="shared" si="189"/>
        <v>0</v>
      </c>
      <c r="CT88" s="84">
        <f t="shared" si="190"/>
        <v>0</v>
      </c>
      <c r="CU88" s="84">
        <f t="shared" si="191"/>
        <v>0</v>
      </c>
      <c r="CV88" s="84">
        <f t="shared" si="192"/>
        <v>0</v>
      </c>
      <c r="CW88" s="84">
        <f t="shared" si="193"/>
        <v>0</v>
      </c>
      <c r="CX88" s="84">
        <f t="shared" si="194"/>
        <v>0</v>
      </c>
    </row>
    <row r="89" spans="1:102" ht="14.25">
      <c r="A89" s="78">
        <f t="shared" si="98"/>
        <v>79</v>
      </c>
      <c r="B89" s="79"/>
      <c r="C89" s="80"/>
      <c r="D89" s="81"/>
      <c r="E89" s="82"/>
      <c r="F89" s="83"/>
      <c r="G89" s="84">
        <f t="shared" si="99"/>
        <v>0</v>
      </c>
      <c r="H89" s="84">
        <f t="shared" si="100"/>
        <v>0</v>
      </c>
      <c r="I89" s="84">
        <f t="shared" si="101"/>
        <v>0</v>
      </c>
      <c r="J89" s="84">
        <f t="shared" si="102"/>
        <v>0</v>
      </c>
      <c r="K89" s="84">
        <f t="shared" si="103"/>
        <v>0</v>
      </c>
      <c r="L89" s="84">
        <f t="shared" si="104"/>
        <v>0</v>
      </c>
      <c r="M89" s="84">
        <f t="shared" si="105"/>
        <v>0</v>
      </c>
      <c r="N89" s="84">
        <f t="shared" si="106"/>
        <v>0</v>
      </c>
      <c r="O89" s="84">
        <f t="shared" si="107"/>
        <v>0</v>
      </c>
      <c r="P89" s="84">
        <f t="shared" si="108"/>
        <v>0</v>
      </c>
      <c r="Q89" s="84">
        <f t="shared" si="109"/>
        <v>0</v>
      </c>
      <c r="R89" s="84">
        <f t="shared" si="110"/>
        <v>0</v>
      </c>
      <c r="S89" s="84">
        <f t="shared" si="111"/>
        <v>0</v>
      </c>
      <c r="T89" s="84">
        <f t="shared" si="112"/>
        <v>0</v>
      </c>
      <c r="U89" s="84">
        <f t="shared" si="113"/>
        <v>0</v>
      </c>
      <c r="V89" s="84">
        <f t="shared" si="114"/>
        <v>0</v>
      </c>
      <c r="W89" s="84">
        <f t="shared" si="115"/>
        <v>0</v>
      </c>
      <c r="X89" s="84">
        <f t="shared" si="116"/>
        <v>0</v>
      </c>
      <c r="Y89" s="84">
        <f t="shared" si="117"/>
        <v>0</v>
      </c>
      <c r="Z89" s="84">
        <f t="shared" si="118"/>
        <v>0</v>
      </c>
      <c r="AA89" s="84">
        <f t="shared" si="119"/>
        <v>0</v>
      </c>
      <c r="AB89" s="84">
        <f t="shared" si="120"/>
        <v>0</v>
      </c>
      <c r="AC89" s="84">
        <f t="shared" si="121"/>
        <v>0</v>
      </c>
      <c r="AD89" s="84">
        <f t="shared" si="122"/>
        <v>0</v>
      </c>
      <c r="AE89" s="84">
        <f t="shared" si="123"/>
        <v>0</v>
      </c>
      <c r="AF89" s="84">
        <f t="shared" si="124"/>
        <v>0</v>
      </c>
      <c r="AG89" s="84">
        <f t="shared" si="125"/>
        <v>0</v>
      </c>
      <c r="AH89" s="84">
        <f t="shared" si="126"/>
        <v>0</v>
      </c>
      <c r="AI89" s="84">
        <f t="shared" si="127"/>
        <v>0</v>
      </c>
      <c r="AJ89" s="84">
        <f t="shared" si="128"/>
        <v>0</v>
      </c>
      <c r="AK89" s="84">
        <f t="shared" si="129"/>
        <v>0</v>
      </c>
      <c r="AL89" s="84">
        <f t="shared" si="130"/>
        <v>0</v>
      </c>
      <c r="AM89" s="84">
        <f t="shared" si="131"/>
        <v>0</v>
      </c>
      <c r="AN89" s="84">
        <f t="shared" si="132"/>
        <v>0</v>
      </c>
      <c r="AO89" s="84">
        <f t="shared" si="133"/>
        <v>0</v>
      </c>
      <c r="AP89" s="84">
        <f t="shared" si="134"/>
        <v>0</v>
      </c>
      <c r="AQ89" s="84">
        <f t="shared" si="135"/>
        <v>0</v>
      </c>
      <c r="AR89" s="84">
        <f t="shared" si="136"/>
        <v>0</v>
      </c>
      <c r="AS89" s="84">
        <f t="shared" si="137"/>
        <v>0</v>
      </c>
      <c r="AT89" s="84">
        <f t="shared" si="138"/>
        <v>0</v>
      </c>
      <c r="AU89" s="84">
        <f t="shared" si="139"/>
        <v>0</v>
      </c>
      <c r="AV89" s="84">
        <f t="shared" si="140"/>
        <v>0</v>
      </c>
      <c r="AW89" s="84">
        <f t="shared" si="141"/>
        <v>0</v>
      </c>
      <c r="AX89" s="84">
        <f t="shared" si="142"/>
        <v>0</v>
      </c>
      <c r="AY89" s="84">
        <f t="shared" si="143"/>
        <v>0</v>
      </c>
      <c r="AZ89" s="84">
        <f t="shared" si="144"/>
        <v>0</v>
      </c>
      <c r="BA89" s="84">
        <f t="shared" si="145"/>
        <v>0</v>
      </c>
      <c r="BB89" s="84">
        <f t="shared" si="146"/>
        <v>0</v>
      </c>
      <c r="BC89" s="84">
        <f t="shared" si="147"/>
        <v>0</v>
      </c>
      <c r="BD89" s="84">
        <f t="shared" si="148"/>
        <v>0</v>
      </c>
      <c r="BE89" s="84">
        <f t="shared" si="149"/>
        <v>0</v>
      </c>
      <c r="BF89" s="84">
        <f t="shared" si="150"/>
        <v>0</v>
      </c>
      <c r="BG89" s="84">
        <f t="shared" si="151"/>
        <v>0</v>
      </c>
      <c r="BH89" s="84">
        <f t="shared" si="152"/>
        <v>0</v>
      </c>
      <c r="BI89" s="84">
        <f t="shared" si="153"/>
        <v>0</v>
      </c>
      <c r="BJ89" s="84">
        <f t="shared" si="154"/>
        <v>0</v>
      </c>
      <c r="BK89" s="84">
        <f t="shared" si="155"/>
        <v>0</v>
      </c>
      <c r="BL89" s="84">
        <f t="shared" si="156"/>
        <v>0</v>
      </c>
      <c r="BM89" s="84">
        <f t="shared" si="157"/>
        <v>0</v>
      </c>
      <c r="BN89" s="84">
        <f t="shared" si="158"/>
        <v>0</v>
      </c>
      <c r="BO89" s="84">
        <f t="shared" si="159"/>
        <v>0</v>
      </c>
      <c r="BP89" s="84">
        <f t="shared" si="160"/>
        <v>0</v>
      </c>
      <c r="BQ89" s="84">
        <f t="shared" si="161"/>
        <v>0</v>
      </c>
      <c r="BR89" s="84">
        <f t="shared" si="162"/>
        <v>0</v>
      </c>
      <c r="BS89" s="84">
        <f t="shared" si="163"/>
        <v>0</v>
      </c>
      <c r="BT89" s="84">
        <f t="shared" si="164"/>
        <v>0</v>
      </c>
      <c r="BU89" s="84">
        <f t="shared" si="165"/>
        <v>0</v>
      </c>
      <c r="BV89" s="84">
        <f t="shared" si="166"/>
        <v>0</v>
      </c>
      <c r="BW89" s="84">
        <f t="shared" si="167"/>
        <v>0</v>
      </c>
      <c r="BX89" s="84">
        <f t="shared" si="168"/>
        <v>0</v>
      </c>
      <c r="BY89" s="84">
        <f t="shared" si="169"/>
        <v>0</v>
      </c>
      <c r="BZ89" s="84">
        <f t="shared" si="170"/>
        <v>0</v>
      </c>
      <c r="CA89" s="84">
        <f t="shared" si="171"/>
        <v>0</v>
      </c>
      <c r="CB89" s="84">
        <f t="shared" si="172"/>
        <v>0</v>
      </c>
      <c r="CC89" s="84">
        <f t="shared" si="173"/>
        <v>0</v>
      </c>
      <c r="CD89" s="84">
        <f t="shared" si="174"/>
        <v>0</v>
      </c>
      <c r="CE89" s="84">
        <f t="shared" si="175"/>
        <v>0</v>
      </c>
      <c r="CF89" s="84">
        <f t="shared" si="176"/>
        <v>0</v>
      </c>
      <c r="CG89" s="84">
        <f t="shared" si="177"/>
        <v>0</v>
      </c>
      <c r="CH89" s="84">
        <f t="shared" si="178"/>
        <v>0</v>
      </c>
      <c r="CI89" s="84">
        <f t="shared" si="179"/>
        <v>0</v>
      </c>
      <c r="CJ89" s="84">
        <f t="shared" si="180"/>
        <v>0</v>
      </c>
      <c r="CK89" s="84">
        <f t="shared" si="181"/>
        <v>0</v>
      </c>
      <c r="CL89" s="84">
        <f t="shared" si="182"/>
        <v>0</v>
      </c>
      <c r="CM89" s="84">
        <f t="shared" si="183"/>
        <v>0</v>
      </c>
      <c r="CN89" s="84">
        <f t="shared" si="184"/>
        <v>0</v>
      </c>
      <c r="CO89" s="84">
        <f t="shared" si="185"/>
        <v>0</v>
      </c>
      <c r="CP89" s="84">
        <f t="shared" si="186"/>
        <v>0</v>
      </c>
      <c r="CQ89" s="84">
        <f t="shared" si="187"/>
        <v>0</v>
      </c>
      <c r="CR89" s="84">
        <f t="shared" si="188"/>
        <v>0</v>
      </c>
      <c r="CS89" s="84">
        <f t="shared" si="189"/>
        <v>0</v>
      </c>
      <c r="CT89" s="84">
        <f t="shared" si="190"/>
        <v>0</v>
      </c>
      <c r="CU89" s="84">
        <f t="shared" si="191"/>
        <v>0</v>
      </c>
      <c r="CV89" s="84">
        <f t="shared" si="192"/>
        <v>0</v>
      </c>
      <c r="CW89" s="84">
        <f t="shared" si="193"/>
        <v>0</v>
      </c>
      <c r="CX89" s="84">
        <f t="shared" si="194"/>
        <v>0</v>
      </c>
    </row>
    <row r="90" spans="1:102" ht="14.25">
      <c r="A90" s="78">
        <f t="shared" si="98"/>
        <v>80</v>
      </c>
      <c r="B90" s="79"/>
      <c r="C90" s="80"/>
      <c r="D90" s="81"/>
      <c r="E90" s="82"/>
      <c r="F90" s="83"/>
      <c r="G90" s="84">
        <f t="shared" si="99"/>
        <v>0</v>
      </c>
      <c r="H90" s="84">
        <f t="shared" si="100"/>
        <v>0</v>
      </c>
      <c r="I90" s="84">
        <f t="shared" si="101"/>
        <v>0</v>
      </c>
      <c r="J90" s="84">
        <f t="shared" si="102"/>
        <v>0</v>
      </c>
      <c r="K90" s="84">
        <f t="shared" si="103"/>
        <v>0</v>
      </c>
      <c r="L90" s="84">
        <f t="shared" si="104"/>
        <v>0</v>
      </c>
      <c r="M90" s="84">
        <f t="shared" si="105"/>
        <v>0</v>
      </c>
      <c r="N90" s="84">
        <f t="shared" si="106"/>
        <v>0</v>
      </c>
      <c r="O90" s="84">
        <f t="shared" si="107"/>
        <v>0</v>
      </c>
      <c r="P90" s="84">
        <f t="shared" si="108"/>
        <v>0</v>
      </c>
      <c r="Q90" s="84">
        <f t="shared" si="109"/>
        <v>0</v>
      </c>
      <c r="R90" s="84">
        <f t="shared" si="110"/>
        <v>0</v>
      </c>
      <c r="S90" s="84">
        <f t="shared" si="111"/>
        <v>0</v>
      </c>
      <c r="T90" s="84">
        <f t="shared" si="112"/>
        <v>0</v>
      </c>
      <c r="U90" s="84">
        <f t="shared" si="113"/>
        <v>0</v>
      </c>
      <c r="V90" s="84">
        <f t="shared" si="114"/>
        <v>0</v>
      </c>
      <c r="W90" s="84">
        <f t="shared" si="115"/>
        <v>0</v>
      </c>
      <c r="X90" s="84">
        <f t="shared" si="116"/>
        <v>0</v>
      </c>
      <c r="Y90" s="84">
        <f t="shared" si="117"/>
        <v>0</v>
      </c>
      <c r="Z90" s="84">
        <f t="shared" si="118"/>
        <v>0</v>
      </c>
      <c r="AA90" s="84">
        <f t="shared" si="119"/>
        <v>0</v>
      </c>
      <c r="AB90" s="84">
        <f t="shared" si="120"/>
        <v>0</v>
      </c>
      <c r="AC90" s="84">
        <f t="shared" si="121"/>
        <v>0</v>
      </c>
      <c r="AD90" s="84">
        <f t="shared" si="122"/>
        <v>0</v>
      </c>
      <c r="AE90" s="84">
        <f t="shared" si="123"/>
        <v>0</v>
      </c>
      <c r="AF90" s="84">
        <f t="shared" si="124"/>
        <v>0</v>
      </c>
      <c r="AG90" s="84">
        <f t="shared" si="125"/>
        <v>0</v>
      </c>
      <c r="AH90" s="84">
        <f t="shared" si="126"/>
        <v>0</v>
      </c>
      <c r="AI90" s="84">
        <f t="shared" si="127"/>
        <v>0</v>
      </c>
      <c r="AJ90" s="84">
        <f t="shared" si="128"/>
        <v>0</v>
      </c>
      <c r="AK90" s="84">
        <f t="shared" si="129"/>
        <v>0</v>
      </c>
      <c r="AL90" s="84">
        <f t="shared" si="130"/>
        <v>0</v>
      </c>
      <c r="AM90" s="84">
        <f t="shared" si="131"/>
        <v>0</v>
      </c>
      <c r="AN90" s="84">
        <f t="shared" si="132"/>
        <v>0</v>
      </c>
      <c r="AO90" s="84">
        <f t="shared" si="133"/>
        <v>0</v>
      </c>
      <c r="AP90" s="84">
        <f t="shared" si="134"/>
        <v>0</v>
      </c>
      <c r="AQ90" s="84">
        <f t="shared" si="135"/>
        <v>0</v>
      </c>
      <c r="AR90" s="84">
        <f t="shared" si="136"/>
        <v>0</v>
      </c>
      <c r="AS90" s="84">
        <f t="shared" si="137"/>
        <v>0</v>
      </c>
      <c r="AT90" s="84">
        <f t="shared" si="138"/>
        <v>0</v>
      </c>
      <c r="AU90" s="84">
        <f t="shared" si="139"/>
        <v>0</v>
      </c>
      <c r="AV90" s="84">
        <f t="shared" si="140"/>
        <v>0</v>
      </c>
      <c r="AW90" s="84">
        <f t="shared" si="141"/>
        <v>0</v>
      </c>
      <c r="AX90" s="84">
        <f t="shared" si="142"/>
        <v>0</v>
      </c>
      <c r="AY90" s="84">
        <f t="shared" si="143"/>
        <v>0</v>
      </c>
      <c r="AZ90" s="84">
        <f t="shared" si="144"/>
        <v>0</v>
      </c>
      <c r="BA90" s="84">
        <f t="shared" si="145"/>
        <v>0</v>
      </c>
      <c r="BB90" s="84">
        <f t="shared" si="146"/>
        <v>0</v>
      </c>
      <c r="BC90" s="84">
        <f t="shared" si="147"/>
        <v>0</v>
      </c>
      <c r="BD90" s="84">
        <f t="shared" si="148"/>
        <v>0</v>
      </c>
      <c r="BE90" s="84">
        <f t="shared" si="149"/>
        <v>0</v>
      </c>
      <c r="BF90" s="84">
        <f t="shared" si="150"/>
        <v>0</v>
      </c>
      <c r="BG90" s="84">
        <f t="shared" si="151"/>
        <v>0</v>
      </c>
      <c r="BH90" s="84">
        <f t="shared" si="152"/>
        <v>0</v>
      </c>
      <c r="BI90" s="84">
        <f t="shared" si="153"/>
        <v>0</v>
      </c>
      <c r="BJ90" s="84">
        <f t="shared" si="154"/>
        <v>0</v>
      </c>
      <c r="BK90" s="84">
        <f t="shared" si="155"/>
        <v>0</v>
      </c>
      <c r="BL90" s="84">
        <f t="shared" si="156"/>
        <v>0</v>
      </c>
      <c r="BM90" s="84">
        <f t="shared" si="157"/>
        <v>0</v>
      </c>
      <c r="BN90" s="84">
        <f t="shared" si="158"/>
        <v>0</v>
      </c>
      <c r="BO90" s="84">
        <f t="shared" si="159"/>
        <v>0</v>
      </c>
      <c r="BP90" s="84">
        <f t="shared" si="160"/>
        <v>0</v>
      </c>
      <c r="BQ90" s="84">
        <f t="shared" si="161"/>
        <v>0</v>
      </c>
      <c r="BR90" s="84">
        <f t="shared" si="162"/>
        <v>0</v>
      </c>
      <c r="BS90" s="84">
        <f t="shared" si="163"/>
        <v>0</v>
      </c>
      <c r="BT90" s="84">
        <f t="shared" si="164"/>
        <v>0</v>
      </c>
      <c r="BU90" s="84">
        <f t="shared" si="165"/>
        <v>0</v>
      </c>
      <c r="BV90" s="84">
        <f t="shared" si="166"/>
        <v>0</v>
      </c>
      <c r="BW90" s="84">
        <f t="shared" si="167"/>
        <v>0</v>
      </c>
      <c r="BX90" s="84">
        <f t="shared" si="168"/>
        <v>0</v>
      </c>
      <c r="BY90" s="84">
        <f t="shared" si="169"/>
        <v>0</v>
      </c>
      <c r="BZ90" s="84">
        <f t="shared" si="170"/>
        <v>0</v>
      </c>
      <c r="CA90" s="84">
        <f t="shared" si="171"/>
        <v>0</v>
      </c>
      <c r="CB90" s="84">
        <f t="shared" si="172"/>
        <v>0</v>
      </c>
      <c r="CC90" s="84">
        <f t="shared" si="173"/>
        <v>0</v>
      </c>
      <c r="CD90" s="84">
        <f t="shared" si="174"/>
        <v>0</v>
      </c>
      <c r="CE90" s="84">
        <f t="shared" si="175"/>
        <v>0</v>
      </c>
      <c r="CF90" s="84">
        <f t="shared" si="176"/>
        <v>0</v>
      </c>
      <c r="CG90" s="84">
        <f t="shared" si="177"/>
        <v>0</v>
      </c>
      <c r="CH90" s="84">
        <f t="shared" si="178"/>
        <v>0</v>
      </c>
      <c r="CI90" s="84">
        <f t="shared" si="179"/>
        <v>0</v>
      </c>
      <c r="CJ90" s="84">
        <f t="shared" si="180"/>
        <v>0</v>
      </c>
      <c r="CK90" s="84">
        <f t="shared" si="181"/>
        <v>0</v>
      </c>
      <c r="CL90" s="84">
        <f t="shared" si="182"/>
        <v>0</v>
      </c>
      <c r="CM90" s="84">
        <f t="shared" si="183"/>
        <v>0</v>
      </c>
      <c r="CN90" s="84">
        <f t="shared" si="184"/>
        <v>0</v>
      </c>
      <c r="CO90" s="84">
        <f t="shared" si="185"/>
        <v>0</v>
      </c>
      <c r="CP90" s="84">
        <f t="shared" si="186"/>
        <v>0</v>
      </c>
      <c r="CQ90" s="84">
        <f t="shared" si="187"/>
        <v>0</v>
      </c>
      <c r="CR90" s="84">
        <f t="shared" si="188"/>
        <v>0</v>
      </c>
      <c r="CS90" s="84">
        <f t="shared" si="189"/>
        <v>0</v>
      </c>
      <c r="CT90" s="84">
        <f t="shared" si="190"/>
        <v>0</v>
      </c>
      <c r="CU90" s="84">
        <f t="shared" si="191"/>
        <v>0</v>
      </c>
      <c r="CV90" s="84">
        <f t="shared" si="192"/>
        <v>0</v>
      </c>
      <c r="CW90" s="84">
        <f t="shared" si="193"/>
        <v>0</v>
      </c>
      <c r="CX90" s="84">
        <f t="shared" si="194"/>
        <v>0</v>
      </c>
    </row>
    <row r="91" spans="1:102" ht="14.25">
      <c r="A91" s="78">
        <f t="shared" si="98"/>
        <v>81</v>
      </c>
      <c r="B91" s="79"/>
      <c r="C91" s="80"/>
      <c r="D91" s="81"/>
      <c r="E91" s="82"/>
      <c r="F91" s="83"/>
      <c r="G91" s="84">
        <f t="shared" si="99"/>
        <v>0</v>
      </c>
      <c r="H91" s="84">
        <f t="shared" si="100"/>
        <v>0</v>
      </c>
      <c r="I91" s="84">
        <f t="shared" si="101"/>
        <v>0</v>
      </c>
      <c r="J91" s="84">
        <f t="shared" si="102"/>
        <v>0</v>
      </c>
      <c r="K91" s="84">
        <f t="shared" si="103"/>
        <v>0</v>
      </c>
      <c r="L91" s="84">
        <f t="shared" si="104"/>
        <v>0</v>
      </c>
      <c r="M91" s="84">
        <f t="shared" si="105"/>
        <v>0</v>
      </c>
      <c r="N91" s="84">
        <f t="shared" si="106"/>
        <v>0</v>
      </c>
      <c r="O91" s="84">
        <f t="shared" si="107"/>
        <v>0</v>
      </c>
      <c r="P91" s="84">
        <f t="shared" si="108"/>
        <v>0</v>
      </c>
      <c r="Q91" s="84">
        <f t="shared" si="109"/>
        <v>0</v>
      </c>
      <c r="R91" s="84">
        <f t="shared" si="110"/>
        <v>0</v>
      </c>
      <c r="S91" s="84">
        <f t="shared" si="111"/>
        <v>0</v>
      </c>
      <c r="T91" s="84">
        <f t="shared" si="112"/>
        <v>0</v>
      </c>
      <c r="U91" s="84">
        <f t="shared" si="113"/>
        <v>0</v>
      </c>
      <c r="V91" s="84">
        <f t="shared" si="114"/>
        <v>0</v>
      </c>
      <c r="W91" s="84">
        <f t="shared" si="115"/>
        <v>0</v>
      </c>
      <c r="X91" s="84">
        <f t="shared" si="116"/>
        <v>0</v>
      </c>
      <c r="Y91" s="84">
        <f t="shared" si="117"/>
        <v>0</v>
      </c>
      <c r="Z91" s="84">
        <f t="shared" si="118"/>
        <v>0</v>
      </c>
      <c r="AA91" s="84">
        <f t="shared" si="119"/>
        <v>0</v>
      </c>
      <c r="AB91" s="84">
        <f t="shared" si="120"/>
        <v>0</v>
      </c>
      <c r="AC91" s="84">
        <f t="shared" si="121"/>
        <v>0</v>
      </c>
      <c r="AD91" s="84">
        <f t="shared" si="122"/>
        <v>0</v>
      </c>
      <c r="AE91" s="84">
        <f t="shared" si="123"/>
        <v>0</v>
      </c>
      <c r="AF91" s="84">
        <f t="shared" si="124"/>
        <v>0</v>
      </c>
      <c r="AG91" s="84">
        <f t="shared" si="125"/>
        <v>0</v>
      </c>
      <c r="AH91" s="84">
        <f t="shared" si="126"/>
        <v>0</v>
      </c>
      <c r="AI91" s="84">
        <f t="shared" si="127"/>
        <v>0</v>
      </c>
      <c r="AJ91" s="84">
        <f t="shared" si="128"/>
        <v>0</v>
      </c>
      <c r="AK91" s="84">
        <f t="shared" si="129"/>
        <v>0</v>
      </c>
      <c r="AL91" s="84">
        <f t="shared" si="130"/>
        <v>0</v>
      </c>
      <c r="AM91" s="84">
        <f t="shared" si="131"/>
        <v>0</v>
      </c>
      <c r="AN91" s="84">
        <f t="shared" si="132"/>
        <v>0</v>
      </c>
      <c r="AO91" s="84">
        <f t="shared" si="133"/>
        <v>0</v>
      </c>
      <c r="AP91" s="84">
        <f t="shared" si="134"/>
        <v>0</v>
      </c>
      <c r="AQ91" s="84">
        <f t="shared" si="135"/>
        <v>0</v>
      </c>
      <c r="AR91" s="84">
        <f t="shared" si="136"/>
        <v>0</v>
      </c>
      <c r="AS91" s="84">
        <f t="shared" si="137"/>
        <v>0</v>
      </c>
      <c r="AT91" s="84">
        <f t="shared" si="138"/>
        <v>0</v>
      </c>
      <c r="AU91" s="84">
        <f t="shared" si="139"/>
        <v>0</v>
      </c>
      <c r="AV91" s="84">
        <f t="shared" si="140"/>
        <v>0</v>
      </c>
      <c r="AW91" s="84">
        <f t="shared" si="141"/>
        <v>0</v>
      </c>
      <c r="AX91" s="84">
        <f t="shared" si="142"/>
        <v>0</v>
      </c>
      <c r="AY91" s="84">
        <f t="shared" si="143"/>
        <v>0</v>
      </c>
      <c r="AZ91" s="84">
        <f t="shared" si="144"/>
        <v>0</v>
      </c>
      <c r="BA91" s="84">
        <f t="shared" si="145"/>
        <v>0</v>
      </c>
      <c r="BB91" s="84">
        <f t="shared" si="146"/>
        <v>0</v>
      </c>
      <c r="BC91" s="84">
        <f t="shared" si="147"/>
        <v>0</v>
      </c>
      <c r="BD91" s="84">
        <f t="shared" si="148"/>
        <v>0</v>
      </c>
      <c r="BE91" s="84">
        <f t="shared" si="149"/>
        <v>0</v>
      </c>
      <c r="BF91" s="84">
        <f t="shared" si="150"/>
        <v>0</v>
      </c>
      <c r="BG91" s="84">
        <f t="shared" si="151"/>
        <v>0</v>
      </c>
      <c r="BH91" s="84">
        <f t="shared" si="152"/>
        <v>0</v>
      </c>
      <c r="BI91" s="84">
        <f t="shared" si="153"/>
        <v>0</v>
      </c>
      <c r="BJ91" s="84">
        <f t="shared" si="154"/>
        <v>0</v>
      </c>
      <c r="BK91" s="84">
        <f t="shared" si="155"/>
        <v>0</v>
      </c>
      <c r="BL91" s="84">
        <f t="shared" si="156"/>
        <v>0</v>
      </c>
      <c r="BM91" s="84">
        <f t="shared" si="157"/>
        <v>0</v>
      </c>
      <c r="BN91" s="84">
        <f t="shared" si="158"/>
        <v>0</v>
      </c>
      <c r="BO91" s="84">
        <f t="shared" si="159"/>
        <v>0</v>
      </c>
      <c r="BP91" s="84">
        <f t="shared" si="160"/>
        <v>0</v>
      </c>
      <c r="BQ91" s="84">
        <f t="shared" si="161"/>
        <v>0</v>
      </c>
      <c r="BR91" s="84">
        <f t="shared" si="162"/>
        <v>0</v>
      </c>
      <c r="BS91" s="84">
        <f t="shared" si="163"/>
        <v>0</v>
      </c>
      <c r="BT91" s="84">
        <f t="shared" si="164"/>
        <v>0</v>
      </c>
      <c r="BU91" s="84">
        <f t="shared" si="165"/>
        <v>0</v>
      </c>
      <c r="BV91" s="84">
        <f t="shared" si="166"/>
        <v>0</v>
      </c>
      <c r="BW91" s="84">
        <f t="shared" si="167"/>
        <v>0</v>
      </c>
      <c r="BX91" s="84">
        <f t="shared" si="168"/>
        <v>0</v>
      </c>
      <c r="BY91" s="84">
        <f t="shared" si="169"/>
        <v>0</v>
      </c>
      <c r="BZ91" s="84">
        <f t="shared" si="170"/>
        <v>0</v>
      </c>
      <c r="CA91" s="84">
        <f t="shared" si="171"/>
        <v>0</v>
      </c>
      <c r="CB91" s="84">
        <f t="shared" si="172"/>
        <v>0</v>
      </c>
      <c r="CC91" s="84">
        <f t="shared" si="173"/>
        <v>0</v>
      </c>
      <c r="CD91" s="84">
        <f t="shared" si="174"/>
        <v>0</v>
      </c>
      <c r="CE91" s="84">
        <f t="shared" si="175"/>
        <v>0</v>
      </c>
      <c r="CF91" s="84">
        <f t="shared" si="176"/>
        <v>0</v>
      </c>
      <c r="CG91" s="84">
        <f t="shared" si="177"/>
        <v>0</v>
      </c>
      <c r="CH91" s="84">
        <f t="shared" si="178"/>
        <v>0</v>
      </c>
      <c r="CI91" s="84">
        <f t="shared" si="179"/>
        <v>0</v>
      </c>
      <c r="CJ91" s="84">
        <f t="shared" si="180"/>
        <v>0</v>
      </c>
      <c r="CK91" s="84">
        <f t="shared" si="181"/>
        <v>0</v>
      </c>
      <c r="CL91" s="84">
        <f t="shared" si="182"/>
        <v>0</v>
      </c>
      <c r="CM91" s="84">
        <f t="shared" si="183"/>
        <v>0</v>
      </c>
      <c r="CN91" s="84">
        <f t="shared" si="184"/>
        <v>0</v>
      </c>
      <c r="CO91" s="84">
        <f t="shared" si="185"/>
        <v>0</v>
      </c>
      <c r="CP91" s="84">
        <f t="shared" si="186"/>
        <v>0</v>
      </c>
      <c r="CQ91" s="84">
        <f t="shared" si="187"/>
        <v>0</v>
      </c>
      <c r="CR91" s="84">
        <f t="shared" si="188"/>
        <v>0</v>
      </c>
      <c r="CS91" s="84">
        <f t="shared" si="189"/>
        <v>0</v>
      </c>
      <c r="CT91" s="84">
        <f t="shared" si="190"/>
        <v>0</v>
      </c>
      <c r="CU91" s="84">
        <f t="shared" si="191"/>
        <v>0</v>
      </c>
      <c r="CV91" s="84">
        <f t="shared" si="192"/>
        <v>0</v>
      </c>
      <c r="CW91" s="84">
        <f t="shared" si="193"/>
        <v>0</v>
      </c>
      <c r="CX91" s="84">
        <f t="shared" si="194"/>
        <v>0</v>
      </c>
    </row>
    <row r="92" spans="1:102" ht="14.25">
      <c r="A92" s="78">
        <f t="shared" si="98"/>
        <v>82</v>
      </c>
      <c r="B92" s="79"/>
      <c r="C92" s="80"/>
      <c r="D92" s="81"/>
      <c r="E92" s="82"/>
      <c r="F92" s="83"/>
      <c r="G92" s="84">
        <f t="shared" si="99"/>
        <v>0</v>
      </c>
      <c r="H92" s="84">
        <f t="shared" si="100"/>
        <v>0</v>
      </c>
      <c r="I92" s="84">
        <f t="shared" si="101"/>
        <v>0</v>
      </c>
      <c r="J92" s="84">
        <f t="shared" si="102"/>
        <v>0</v>
      </c>
      <c r="K92" s="84">
        <f t="shared" si="103"/>
        <v>0</v>
      </c>
      <c r="L92" s="84">
        <f t="shared" si="104"/>
        <v>0</v>
      </c>
      <c r="M92" s="84">
        <f t="shared" si="105"/>
        <v>0</v>
      </c>
      <c r="N92" s="84">
        <f t="shared" si="106"/>
        <v>0</v>
      </c>
      <c r="O92" s="84">
        <f t="shared" si="107"/>
        <v>0</v>
      </c>
      <c r="P92" s="84">
        <f t="shared" si="108"/>
        <v>0</v>
      </c>
      <c r="Q92" s="84">
        <f t="shared" si="109"/>
        <v>0</v>
      </c>
      <c r="R92" s="84">
        <f t="shared" si="110"/>
        <v>0</v>
      </c>
      <c r="S92" s="84">
        <f t="shared" si="111"/>
        <v>0</v>
      </c>
      <c r="T92" s="84">
        <f t="shared" si="112"/>
        <v>0</v>
      </c>
      <c r="U92" s="84">
        <f t="shared" si="113"/>
        <v>0</v>
      </c>
      <c r="V92" s="84">
        <f t="shared" si="114"/>
        <v>0</v>
      </c>
      <c r="W92" s="84">
        <f t="shared" si="115"/>
        <v>0</v>
      </c>
      <c r="X92" s="84">
        <f t="shared" si="116"/>
        <v>0</v>
      </c>
      <c r="Y92" s="84">
        <f t="shared" si="117"/>
        <v>0</v>
      </c>
      <c r="Z92" s="84">
        <f t="shared" si="118"/>
        <v>0</v>
      </c>
      <c r="AA92" s="84">
        <f t="shared" si="119"/>
        <v>0</v>
      </c>
      <c r="AB92" s="84">
        <f t="shared" si="120"/>
        <v>0</v>
      </c>
      <c r="AC92" s="84">
        <f t="shared" si="121"/>
        <v>0</v>
      </c>
      <c r="AD92" s="84">
        <f t="shared" si="122"/>
        <v>0</v>
      </c>
      <c r="AE92" s="84">
        <f t="shared" si="123"/>
        <v>0</v>
      </c>
      <c r="AF92" s="84">
        <f t="shared" si="124"/>
        <v>0</v>
      </c>
      <c r="AG92" s="84">
        <f t="shared" si="125"/>
        <v>0</v>
      </c>
      <c r="AH92" s="84">
        <f t="shared" si="126"/>
        <v>0</v>
      </c>
      <c r="AI92" s="84">
        <f t="shared" si="127"/>
        <v>0</v>
      </c>
      <c r="AJ92" s="84">
        <f t="shared" si="128"/>
        <v>0</v>
      </c>
      <c r="AK92" s="84">
        <f t="shared" si="129"/>
        <v>0</v>
      </c>
      <c r="AL92" s="84">
        <f t="shared" si="130"/>
        <v>0</v>
      </c>
      <c r="AM92" s="84">
        <f t="shared" si="131"/>
        <v>0</v>
      </c>
      <c r="AN92" s="84">
        <f t="shared" si="132"/>
        <v>0</v>
      </c>
      <c r="AO92" s="84">
        <f t="shared" si="133"/>
        <v>0</v>
      </c>
      <c r="AP92" s="84">
        <f t="shared" si="134"/>
        <v>0</v>
      </c>
      <c r="AQ92" s="84">
        <f t="shared" si="135"/>
        <v>0</v>
      </c>
      <c r="AR92" s="84">
        <f t="shared" si="136"/>
        <v>0</v>
      </c>
      <c r="AS92" s="84">
        <f t="shared" si="137"/>
        <v>0</v>
      </c>
      <c r="AT92" s="84">
        <f t="shared" si="138"/>
        <v>0</v>
      </c>
      <c r="AU92" s="84">
        <f t="shared" si="139"/>
        <v>0</v>
      </c>
      <c r="AV92" s="84">
        <f t="shared" si="140"/>
        <v>0</v>
      </c>
      <c r="AW92" s="84">
        <f t="shared" si="141"/>
        <v>0</v>
      </c>
      <c r="AX92" s="84">
        <f t="shared" si="142"/>
        <v>0</v>
      </c>
      <c r="AY92" s="84">
        <f t="shared" si="143"/>
        <v>0</v>
      </c>
      <c r="AZ92" s="84">
        <f t="shared" si="144"/>
        <v>0</v>
      </c>
      <c r="BA92" s="84">
        <f t="shared" si="145"/>
        <v>0</v>
      </c>
      <c r="BB92" s="84">
        <f t="shared" si="146"/>
        <v>0</v>
      </c>
      <c r="BC92" s="84">
        <f t="shared" si="147"/>
        <v>0</v>
      </c>
      <c r="BD92" s="84">
        <f t="shared" si="148"/>
        <v>0</v>
      </c>
      <c r="BE92" s="84">
        <f t="shared" si="149"/>
        <v>0</v>
      </c>
      <c r="BF92" s="84">
        <f t="shared" si="150"/>
        <v>0</v>
      </c>
      <c r="BG92" s="84">
        <f t="shared" si="151"/>
        <v>0</v>
      </c>
      <c r="BH92" s="84">
        <f t="shared" si="152"/>
        <v>0</v>
      </c>
      <c r="BI92" s="84">
        <f t="shared" si="153"/>
        <v>0</v>
      </c>
      <c r="BJ92" s="84">
        <f t="shared" si="154"/>
        <v>0</v>
      </c>
      <c r="BK92" s="84">
        <f t="shared" si="155"/>
        <v>0</v>
      </c>
      <c r="BL92" s="84">
        <f t="shared" si="156"/>
        <v>0</v>
      </c>
      <c r="BM92" s="84">
        <f t="shared" si="157"/>
        <v>0</v>
      </c>
      <c r="BN92" s="84">
        <f t="shared" si="158"/>
        <v>0</v>
      </c>
      <c r="BO92" s="84">
        <f t="shared" si="159"/>
        <v>0</v>
      </c>
      <c r="BP92" s="84">
        <f t="shared" si="160"/>
        <v>0</v>
      </c>
      <c r="BQ92" s="84">
        <f t="shared" si="161"/>
        <v>0</v>
      </c>
      <c r="BR92" s="84">
        <f t="shared" si="162"/>
        <v>0</v>
      </c>
      <c r="BS92" s="84">
        <f t="shared" si="163"/>
        <v>0</v>
      </c>
      <c r="BT92" s="84">
        <f t="shared" si="164"/>
        <v>0</v>
      </c>
      <c r="BU92" s="84">
        <f t="shared" si="165"/>
        <v>0</v>
      </c>
      <c r="BV92" s="84">
        <f t="shared" si="166"/>
        <v>0</v>
      </c>
      <c r="BW92" s="84">
        <f t="shared" si="167"/>
        <v>0</v>
      </c>
      <c r="BX92" s="84">
        <f t="shared" si="168"/>
        <v>0</v>
      </c>
      <c r="BY92" s="84">
        <f t="shared" si="169"/>
        <v>0</v>
      </c>
      <c r="BZ92" s="84">
        <f t="shared" si="170"/>
        <v>0</v>
      </c>
      <c r="CA92" s="84">
        <f t="shared" si="171"/>
        <v>0</v>
      </c>
      <c r="CB92" s="84">
        <f t="shared" si="172"/>
        <v>0</v>
      </c>
      <c r="CC92" s="84">
        <f t="shared" si="173"/>
        <v>0</v>
      </c>
      <c r="CD92" s="84">
        <f t="shared" si="174"/>
        <v>0</v>
      </c>
      <c r="CE92" s="84">
        <f t="shared" si="175"/>
        <v>0</v>
      </c>
      <c r="CF92" s="84">
        <f t="shared" si="176"/>
        <v>0</v>
      </c>
      <c r="CG92" s="84">
        <f t="shared" si="177"/>
        <v>0</v>
      </c>
      <c r="CH92" s="84">
        <f t="shared" si="178"/>
        <v>0</v>
      </c>
      <c r="CI92" s="84">
        <f t="shared" si="179"/>
        <v>0</v>
      </c>
      <c r="CJ92" s="84">
        <f t="shared" si="180"/>
        <v>0</v>
      </c>
      <c r="CK92" s="84">
        <f t="shared" si="181"/>
        <v>0</v>
      </c>
      <c r="CL92" s="84">
        <f t="shared" si="182"/>
        <v>0</v>
      </c>
      <c r="CM92" s="84">
        <f t="shared" si="183"/>
        <v>0</v>
      </c>
      <c r="CN92" s="84">
        <f t="shared" si="184"/>
        <v>0</v>
      </c>
      <c r="CO92" s="84">
        <f t="shared" si="185"/>
        <v>0</v>
      </c>
      <c r="CP92" s="84">
        <f t="shared" si="186"/>
        <v>0</v>
      </c>
      <c r="CQ92" s="84">
        <f t="shared" si="187"/>
        <v>0</v>
      </c>
      <c r="CR92" s="84">
        <f t="shared" si="188"/>
        <v>0</v>
      </c>
      <c r="CS92" s="84">
        <f t="shared" si="189"/>
        <v>0</v>
      </c>
      <c r="CT92" s="84">
        <f t="shared" si="190"/>
        <v>0</v>
      </c>
      <c r="CU92" s="84">
        <f t="shared" si="191"/>
        <v>0</v>
      </c>
      <c r="CV92" s="84">
        <f t="shared" si="192"/>
        <v>0</v>
      </c>
      <c r="CW92" s="84">
        <f t="shared" si="193"/>
        <v>0</v>
      </c>
      <c r="CX92" s="84">
        <f t="shared" si="194"/>
        <v>0</v>
      </c>
    </row>
    <row r="93" spans="1:102" ht="14.25">
      <c r="A93" s="78">
        <f t="shared" si="98"/>
        <v>83</v>
      </c>
      <c r="B93" s="79"/>
      <c r="C93" s="80"/>
      <c r="D93" s="81"/>
      <c r="E93" s="82"/>
      <c r="F93" s="83"/>
      <c r="G93" s="84">
        <f t="shared" si="99"/>
        <v>0</v>
      </c>
      <c r="H93" s="84">
        <f t="shared" si="100"/>
        <v>0</v>
      </c>
      <c r="I93" s="84">
        <f t="shared" si="101"/>
        <v>0</v>
      </c>
      <c r="J93" s="84">
        <f t="shared" si="102"/>
        <v>0</v>
      </c>
      <c r="K93" s="84">
        <f t="shared" si="103"/>
        <v>0</v>
      </c>
      <c r="L93" s="84">
        <f t="shared" si="104"/>
        <v>0</v>
      </c>
      <c r="M93" s="84">
        <f t="shared" si="105"/>
        <v>0</v>
      </c>
      <c r="N93" s="84">
        <f t="shared" si="106"/>
        <v>0</v>
      </c>
      <c r="O93" s="84">
        <f t="shared" si="107"/>
        <v>0</v>
      </c>
      <c r="P93" s="84">
        <f t="shared" si="108"/>
        <v>0</v>
      </c>
      <c r="Q93" s="84">
        <f t="shared" si="109"/>
        <v>0</v>
      </c>
      <c r="R93" s="84">
        <f t="shared" si="110"/>
        <v>0</v>
      </c>
      <c r="S93" s="84">
        <f t="shared" si="111"/>
        <v>0</v>
      </c>
      <c r="T93" s="84">
        <f t="shared" si="112"/>
        <v>0</v>
      </c>
      <c r="U93" s="84">
        <f t="shared" si="113"/>
        <v>0</v>
      </c>
      <c r="V93" s="84">
        <f t="shared" si="114"/>
        <v>0</v>
      </c>
      <c r="W93" s="84">
        <f t="shared" si="115"/>
        <v>0</v>
      </c>
      <c r="X93" s="84">
        <f t="shared" si="116"/>
        <v>0</v>
      </c>
      <c r="Y93" s="84">
        <f t="shared" si="117"/>
        <v>0</v>
      </c>
      <c r="Z93" s="84">
        <f t="shared" si="118"/>
        <v>0</v>
      </c>
      <c r="AA93" s="84">
        <f t="shared" si="119"/>
        <v>0</v>
      </c>
      <c r="AB93" s="84">
        <f t="shared" si="120"/>
        <v>0</v>
      </c>
      <c r="AC93" s="84">
        <f t="shared" si="121"/>
        <v>0</v>
      </c>
      <c r="AD93" s="84">
        <f t="shared" si="122"/>
        <v>0</v>
      </c>
      <c r="AE93" s="84">
        <f t="shared" si="123"/>
        <v>0</v>
      </c>
      <c r="AF93" s="84">
        <f t="shared" si="124"/>
        <v>0</v>
      </c>
      <c r="AG93" s="84">
        <f t="shared" si="125"/>
        <v>0</v>
      </c>
      <c r="AH93" s="84">
        <f t="shared" si="126"/>
        <v>0</v>
      </c>
      <c r="AI93" s="84">
        <f t="shared" si="127"/>
        <v>0</v>
      </c>
      <c r="AJ93" s="84">
        <f t="shared" si="128"/>
        <v>0</v>
      </c>
      <c r="AK93" s="84">
        <f t="shared" si="129"/>
        <v>0</v>
      </c>
      <c r="AL93" s="84">
        <f t="shared" si="130"/>
        <v>0</v>
      </c>
      <c r="AM93" s="84">
        <f t="shared" si="131"/>
        <v>0</v>
      </c>
      <c r="AN93" s="84">
        <f t="shared" si="132"/>
        <v>0</v>
      </c>
      <c r="AO93" s="84">
        <f t="shared" si="133"/>
        <v>0</v>
      </c>
      <c r="AP93" s="84">
        <f t="shared" si="134"/>
        <v>0</v>
      </c>
      <c r="AQ93" s="84">
        <f t="shared" si="135"/>
        <v>0</v>
      </c>
      <c r="AR93" s="84">
        <f t="shared" si="136"/>
        <v>0</v>
      </c>
      <c r="AS93" s="84">
        <f t="shared" si="137"/>
        <v>0</v>
      </c>
      <c r="AT93" s="84">
        <f t="shared" si="138"/>
        <v>0</v>
      </c>
      <c r="AU93" s="84">
        <f t="shared" si="139"/>
        <v>0</v>
      </c>
      <c r="AV93" s="84">
        <f t="shared" si="140"/>
        <v>0</v>
      </c>
      <c r="AW93" s="84">
        <f t="shared" si="141"/>
        <v>0</v>
      </c>
      <c r="AX93" s="84">
        <f t="shared" si="142"/>
        <v>0</v>
      </c>
      <c r="AY93" s="84">
        <f t="shared" si="143"/>
        <v>0</v>
      </c>
      <c r="AZ93" s="84">
        <f t="shared" si="144"/>
        <v>0</v>
      </c>
      <c r="BA93" s="84">
        <f t="shared" si="145"/>
        <v>0</v>
      </c>
      <c r="BB93" s="84">
        <f t="shared" si="146"/>
        <v>0</v>
      </c>
      <c r="BC93" s="84">
        <f t="shared" si="147"/>
        <v>0</v>
      </c>
      <c r="BD93" s="84">
        <f t="shared" si="148"/>
        <v>0</v>
      </c>
      <c r="BE93" s="84">
        <f t="shared" si="149"/>
        <v>0</v>
      </c>
      <c r="BF93" s="84">
        <f t="shared" si="150"/>
        <v>0</v>
      </c>
      <c r="BG93" s="84">
        <f t="shared" si="151"/>
        <v>0</v>
      </c>
      <c r="BH93" s="84">
        <f t="shared" si="152"/>
        <v>0</v>
      </c>
      <c r="BI93" s="84">
        <f t="shared" si="153"/>
        <v>0</v>
      </c>
      <c r="BJ93" s="84">
        <f t="shared" si="154"/>
        <v>0</v>
      </c>
      <c r="BK93" s="84">
        <f t="shared" si="155"/>
        <v>0</v>
      </c>
      <c r="BL93" s="84">
        <f t="shared" si="156"/>
        <v>0</v>
      </c>
      <c r="BM93" s="84">
        <f t="shared" si="157"/>
        <v>0</v>
      </c>
      <c r="BN93" s="84">
        <f t="shared" si="158"/>
        <v>0</v>
      </c>
      <c r="BO93" s="84">
        <f t="shared" si="159"/>
        <v>0</v>
      </c>
      <c r="BP93" s="84">
        <f t="shared" si="160"/>
        <v>0</v>
      </c>
      <c r="BQ93" s="84">
        <f t="shared" si="161"/>
        <v>0</v>
      </c>
      <c r="BR93" s="84">
        <f t="shared" si="162"/>
        <v>0</v>
      </c>
      <c r="BS93" s="84">
        <f t="shared" si="163"/>
        <v>0</v>
      </c>
      <c r="BT93" s="84">
        <f t="shared" si="164"/>
        <v>0</v>
      </c>
      <c r="BU93" s="84">
        <f t="shared" si="165"/>
        <v>0</v>
      </c>
      <c r="BV93" s="84">
        <f t="shared" si="166"/>
        <v>0</v>
      </c>
      <c r="BW93" s="84">
        <f t="shared" si="167"/>
        <v>0</v>
      </c>
      <c r="BX93" s="84">
        <f t="shared" si="168"/>
        <v>0</v>
      </c>
      <c r="BY93" s="84">
        <f t="shared" si="169"/>
        <v>0</v>
      </c>
      <c r="BZ93" s="84">
        <f t="shared" si="170"/>
        <v>0</v>
      </c>
      <c r="CA93" s="84">
        <f t="shared" si="171"/>
        <v>0</v>
      </c>
      <c r="CB93" s="84">
        <f t="shared" si="172"/>
        <v>0</v>
      </c>
      <c r="CC93" s="84">
        <f t="shared" si="173"/>
        <v>0</v>
      </c>
      <c r="CD93" s="84">
        <f t="shared" si="174"/>
        <v>0</v>
      </c>
      <c r="CE93" s="84">
        <f t="shared" si="175"/>
        <v>0</v>
      </c>
      <c r="CF93" s="84">
        <f t="shared" si="176"/>
        <v>0</v>
      </c>
      <c r="CG93" s="84">
        <f t="shared" si="177"/>
        <v>0</v>
      </c>
      <c r="CH93" s="84">
        <f t="shared" si="178"/>
        <v>0</v>
      </c>
      <c r="CI93" s="84">
        <f t="shared" si="179"/>
        <v>0</v>
      </c>
      <c r="CJ93" s="84">
        <f t="shared" si="180"/>
        <v>0</v>
      </c>
      <c r="CK93" s="84">
        <f t="shared" si="181"/>
        <v>0</v>
      </c>
      <c r="CL93" s="84">
        <f t="shared" si="182"/>
        <v>0</v>
      </c>
      <c r="CM93" s="84">
        <f t="shared" si="183"/>
        <v>0</v>
      </c>
      <c r="CN93" s="84">
        <f t="shared" si="184"/>
        <v>0</v>
      </c>
      <c r="CO93" s="84">
        <f t="shared" si="185"/>
        <v>0</v>
      </c>
      <c r="CP93" s="84">
        <f t="shared" si="186"/>
        <v>0</v>
      </c>
      <c r="CQ93" s="84">
        <f t="shared" si="187"/>
        <v>0</v>
      </c>
      <c r="CR93" s="84">
        <f t="shared" si="188"/>
        <v>0</v>
      </c>
      <c r="CS93" s="84">
        <f t="shared" si="189"/>
        <v>0</v>
      </c>
      <c r="CT93" s="84">
        <f t="shared" si="190"/>
        <v>0</v>
      </c>
      <c r="CU93" s="84">
        <f t="shared" si="191"/>
        <v>0</v>
      </c>
      <c r="CV93" s="84">
        <f t="shared" si="192"/>
        <v>0</v>
      </c>
      <c r="CW93" s="84">
        <f t="shared" si="193"/>
        <v>0</v>
      </c>
      <c r="CX93" s="84">
        <f t="shared" si="194"/>
        <v>0</v>
      </c>
    </row>
    <row r="94" spans="1:102" ht="14.25">
      <c r="A94" s="78">
        <f t="shared" si="98"/>
        <v>84</v>
      </c>
      <c r="B94" s="79"/>
      <c r="C94" s="80"/>
      <c r="D94" s="81"/>
      <c r="E94" s="82"/>
      <c r="F94" s="83"/>
      <c r="G94" s="84">
        <f t="shared" si="99"/>
        <v>0</v>
      </c>
      <c r="H94" s="84">
        <f t="shared" si="100"/>
        <v>0</v>
      </c>
      <c r="I94" s="84">
        <f t="shared" si="101"/>
        <v>0</v>
      </c>
      <c r="J94" s="84">
        <f t="shared" si="102"/>
        <v>0</v>
      </c>
      <c r="K94" s="84">
        <f t="shared" si="103"/>
        <v>0</v>
      </c>
      <c r="L94" s="84">
        <f t="shared" si="104"/>
        <v>0</v>
      </c>
      <c r="M94" s="84">
        <f t="shared" si="105"/>
        <v>0</v>
      </c>
      <c r="N94" s="84">
        <f t="shared" si="106"/>
        <v>0</v>
      </c>
      <c r="O94" s="84">
        <f t="shared" si="107"/>
        <v>0</v>
      </c>
      <c r="P94" s="84">
        <f t="shared" si="108"/>
        <v>0</v>
      </c>
      <c r="Q94" s="84">
        <f t="shared" si="109"/>
        <v>0</v>
      </c>
      <c r="R94" s="84">
        <f t="shared" si="110"/>
        <v>0</v>
      </c>
      <c r="S94" s="84">
        <f t="shared" si="111"/>
        <v>0</v>
      </c>
      <c r="T94" s="84">
        <f t="shared" si="112"/>
        <v>0</v>
      </c>
      <c r="U94" s="84">
        <f t="shared" si="113"/>
        <v>0</v>
      </c>
      <c r="V94" s="84">
        <f t="shared" si="114"/>
        <v>0</v>
      </c>
      <c r="W94" s="84">
        <f t="shared" si="115"/>
        <v>0</v>
      </c>
      <c r="X94" s="84">
        <f t="shared" si="116"/>
        <v>0</v>
      </c>
      <c r="Y94" s="84">
        <f t="shared" si="117"/>
        <v>0</v>
      </c>
      <c r="Z94" s="84">
        <f t="shared" si="118"/>
        <v>0</v>
      </c>
      <c r="AA94" s="84">
        <f t="shared" si="119"/>
        <v>0</v>
      </c>
      <c r="AB94" s="84">
        <f t="shared" si="120"/>
        <v>0</v>
      </c>
      <c r="AC94" s="84">
        <f t="shared" si="121"/>
        <v>0</v>
      </c>
      <c r="AD94" s="84">
        <f t="shared" si="122"/>
        <v>0</v>
      </c>
      <c r="AE94" s="84">
        <f t="shared" si="123"/>
        <v>0</v>
      </c>
      <c r="AF94" s="84">
        <f t="shared" si="124"/>
        <v>0</v>
      </c>
      <c r="AG94" s="84">
        <f t="shared" si="125"/>
        <v>0</v>
      </c>
      <c r="AH94" s="84">
        <f t="shared" si="126"/>
        <v>0</v>
      </c>
      <c r="AI94" s="84">
        <f t="shared" si="127"/>
        <v>0</v>
      </c>
      <c r="AJ94" s="84">
        <f t="shared" si="128"/>
        <v>0</v>
      </c>
      <c r="AK94" s="84">
        <f t="shared" si="129"/>
        <v>0</v>
      </c>
      <c r="AL94" s="84">
        <f t="shared" si="130"/>
        <v>0</v>
      </c>
      <c r="AM94" s="84">
        <f t="shared" si="131"/>
        <v>0</v>
      </c>
      <c r="AN94" s="84">
        <f t="shared" si="132"/>
        <v>0</v>
      </c>
      <c r="AO94" s="84">
        <f t="shared" si="133"/>
        <v>0</v>
      </c>
      <c r="AP94" s="84">
        <f t="shared" si="134"/>
        <v>0</v>
      </c>
      <c r="AQ94" s="84">
        <f t="shared" si="135"/>
        <v>0</v>
      </c>
      <c r="AR94" s="84">
        <f t="shared" si="136"/>
        <v>0</v>
      </c>
      <c r="AS94" s="84">
        <f t="shared" si="137"/>
        <v>0</v>
      </c>
      <c r="AT94" s="84">
        <f t="shared" si="138"/>
        <v>0</v>
      </c>
      <c r="AU94" s="84">
        <f t="shared" si="139"/>
        <v>0</v>
      </c>
      <c r="AV94" s="84">
        <f t="shared" si="140"/>
        <v>0</v>
      </c>
      <c r="AW94" s="84">
        <f t="shared" si="141"/>
        <v>0</v>
      </c>
      <c r="AX94" s="84">
        <f t="shared" si="142"/>
        <v>0</v>
      </c>
      <c r="AY94" s="84">
        <f t="shared" si="143"/>
        <v>0</v>
      </c>
      <c r="AZ94" s="84">
        <f t="shared" si="144"/>
        <v>0</v>
      </c>
      <c r="BA94" s="84">
        <f t="shared" si="145"/>
        <v>0</v>
      </c>
      <c r="BB94" s="84">
        <f t="shared" si="146"/>
        <v>0</v>
      </c>
      <c r="BC94" s="84">
        <f t="shared" si="147"/>
        <v>0</v>
      </c>
      <c r="BD94" s="84">
        <f t="shared" si="148"/>
        <v>0</v>
      </c>
      <c r="BE94" s="84">
        <f t="shared" si="149"/>
        <v>0</v>
      </c>
      <c r="BF94" s="84">
        <f t="shared" si="150"/>
        <v>0</v>
      </c>
      <c r="BG94" s="84">
        <f t="shared" si="151"/>
        <v>0</v>
      </c>
      <c r="BH94" s="84">
        <f t="shared" si="152"/>
        <v>0</v>
      </c>
      <c r="BI94" s="84">
        <f t="shared" si="153"/>
        <v>0</v>
      </c>
      <c r="BJ94" s="84">
        <f t="shared" si="154"/>
        <v>0</v>
      </c>
      <c r="BK94" s="84">
        <f t="shared" si="155"/>
        <v>0</v>
      </c>
      <c r="BL94" s="84">
        <f t="shared" si="156"/>
        <v>0</v>
      </c>
      <c r="BM94" s="84">
        <f t="shared" si="157"/>
        <v>0</v>
      </c>
      <c r="BN94" s="84">
        <f t="shared" si="158"/>
        <v>0</v>
      </c>
      <c r="BO94" s="84">
        <f t="shared" si="159"/>
        <v>0</v>
      </c>
      <c r="BP94" s="84">
        <f t="shared" si="160"/>
        <v>0</v>
      </c>
      <c r="BQ94" s="84">
        <f t="shared" si="161"/>
        <v>0</v>
      </c>
      <c r="BR94" s="84">
        <f t="shared" si="162"/>
        <v>0</v>
      </c>
      <c r="BS94" s="84">
        <f t="shared" si="163"/>
        <v>0</v>
      </c>
      <c r="BT94" s="84">
        <f t="shared" si="164"/>
        <v>0</v>
      </c>
      <c r="BU94" s="84">
        <f t="shared" si="165"/>
        <v>0</v>
      </c>
      <c r="BV94" s="84">
        <f t="shared" si="166"/>
        <v>0</v>
      </c>
      <c r="BW94" s="84">
        <f t="shared" si="167"/>
        <v>0</v>
      </c>
      <c r="BX94" s="84">
        <f t="shared" si="168"/>
        <v>0</v>
      </c>
      <c r="BY94" s="84">
        <f t="shared" si="169"/>
        <v>0</v>
      </c>
      <c r="BZ94" s="84">
        <f t="shared" si="170"/>
        <v>0</v>
      </c>
      <c r="CA94" s="84">
        <f t="shared" si="171"/>
        <v>0</v>
      </c>
      <c r="CB94" s="84">
        <f t="shared" si="172"/>
        <v>0</v>
      </c>
      <c r="CC94" s="84">
        <f t="shared" si="173"/>
        <v>0</v>
      </c>
      <c r="CD94" s="84">
        <f t="shared" si="174"/>
        <v>0</v>
      </c>
      <c r="CE94" s="84">
        <f t="shared" si="175"/>
        <v>0</v>
      </c>
      <c r="CF94" s="84">
        <f t="shared" si="176"/>
        <v>0</v>
      </c>
      <c r="CG94" s="84">
        <f t="shared" si="177"/>
        <v>0</v>
      </c>
      <c r="CH94" s="84">
        <f t="shared" si="178"/>
        <v>0</v>
      </c>
      <c r="CI94" s="84">
        <f t="shared" si="179"/>
        <v>0</v>
      </c>
      <c r="CJ94" s="84">
        <f t="shared" si="180"/>
        <v>0</v>
      </c>
      <c r="CK94" s="84">
        <f t="shared" si="181"/>
        <v>0</v>
      </c>
      <c r="CL94" s="84">
        <f t="shared" si="182"/>
        <v>0</v>
      </c>
      <c r="CM94" s="84">
        <f t="shared" si="183"/>
        <v>0</v>
      </c>
      <c r="CN94" s="84">
        <f t="shared" si="184"/>
        <v>0</v>
      </c>
      <c r="CO94" s="84">
        <f t="shared" si="185"/>
        <v>0</v>
      </c>
      <c r="CP94" s="84">
        <f t="shared" si="186"/>
        <v>0</v>
      </c>
      <c r="CQ94" s="84">
        <f t="shared" si="187"/>
        <v>0</v>
      </c>
      <c r="CR94" s="84">
        <f t="shared" si="188"/>
        <v>0</v>
      </c>
      <c r="CS94" s="84">
        <f t="shared" si="189"/>
        <v>0</v>
      </c>
      <c r="CT94" s="84">
        <f t="shared" si="190"/>
        <v>0</v>
      </c>
      <c r="CU94" s="84">
        <f t="shared" si="191"/>
        <v>0</v>
      </c>
      <c r="CV94" s="84">
        <f t="shared" si="192"/>
        <v>0</v>
      </c>
      <c r="CW94" s="84">
        <f t="shared" si="193"/>
        <v>0</v>
      </c>
      <c r="CX94" s="84">
        <f t="shared" si="194"/>
        <v>0</v>
      </c>
    </row>
    <row r="95" spans="1:102" ht="14.25">
      <c r="A95" s="78">
        <f t="shared" si="98"/>
        <v>85</v>
      </c>
      <c r="B95" s="79"/>
      <c r="C95" s="80"/>
      <c r="D95" s="81"/>
      <c r="E95" s="82"/>
      <c r="F95" s="83"/>
      <c r="G95" s="84">
        <f t="shared" si="99"/>
        <v>0</v>
      </c>
      <c r="H95" s="84">
        <f t="shared" si="100"/>
        <v>0</v>
      </c>
      <c r="I95" s="84">
        <f t="shared" si="101"/>
        <v>0</v>
      </c>
      <c r="J95" s="84">
        <f t="shared" si="102"/>
        <v>0</v>
      </c>
      <c r="K95" s="84">
        <f t="shared" si="103"/>
        <v>0</v>
      </c>
      <c r="L95" s="84">
        <f t="shared" si="104"/>
        <v>0</v>
      </c>
      <c r="M95" s="84">
        <f t="shared" si="105"/>
        <v>0</v>
      </c>
      <c r="N95" s="84">
        <f t="shared" si="106"/>
        <v>0</v>
      </c>
      <c r="O95" s="84">
        <f t="shared" si="107"/>
        <v>0</v>
      </c>
      <c r="P95" s="84">
        <f t="shared" si="108"/>
        <v>0</v>
      </c>
      <c r="Q95" s="84">
        <f t="shared" si="109"/>
        <v>0</v>
      </c>
      <c r="R95" s="84">
        <f t="shared" si="110"/>
        <v>0</v>
      </c>
      <c r="S95" s="84">
        <f t="shared" si="111"/>
        <v>0</v>
      </c>
      <c r="T95" s="84">
        <f t="shared" si="112"/>
        <v>0</v>
      </c>
      <c r="U95" s="84">
        <f t="shared" si="113"/>
        <v>0</v>
      </c>
      <c r="V95" s="84">
        <f t="shared" si="114"/>
        <v>0</v>
      </c>
      <c r="W95" s="84">
        <f t="shared" si="115"/>
        <v>0</v>
      </c>
      <c r="X95" s="84">
        <f t="shared" si="116"/>
        <v>0</v>
      </c>
      <c r="Y95" s="84">
        <f t="shared" si="117"/>
        <v>0</v>
      </c>
      <c r="Z95" s="84">
        <f t="shared" si="118"/>
        <v>0</v>
      </c>
      <c r="AA95" s="84">
        <f t="shared" si="119"/>
        <v>0</v>
      </c>
      <c r="AB95" s="84">
        <f t="shared" si="120"/>
        <v>0</v>
      </c>
      <c r="AC95" s="84">
        <f t="shared" si="121"/>
        <v>0</v>
      </c>
      <c r="AD95" s="84">
        <f t="shared" si="122"/>
        <v>0</v>
      </c>
      <c r="AE95" s="84">
        <f t="shared" si="123"/>
        <v>0</v>
      </c>
      <c r="AF95" s="84">
        <f t="shared" si="124"/>
        <v>0</v>
      </c>
      <c r="AG95" s="84">
        <f t="shared" si="125"/>
        <v>0</v>
      </c>
      <c r="AH95" s="84">
        <f t="shared" si="126"/>
        <v>0</v>
      </c>
      <c r="AI95" s="84">
        <f t="shared" si="127"/>
        <v>0</v>
      </c>
      <c r="AJ95" s="84">
        <f t="shared" si="128"/>
        <v>0</v>
      </c>
      <c r="AK95" s="84">
        <f t="shared" si="129"/>
        <v>0</v>
      </c>
      <c r="AL95" s="84">
        <f t="shared" si="130"/>
        <v>0</v>
      </c>
      <c r="AM95" s="84">
        <f t="shared" si="131"/>
        <v>0</v>
      </c>
      <c r="AN95" s="84">
        <f t="shared" si="132"/>
        <v>0</v>
      </c>
      <c r="AO95" s="84">
        <f t="shared" si="133"/>
        <v>0</v>
      </c>
      <c r="AP95" s="84">
        <f t="shared" si="134"/>
        <v>0</v>
      </c>
      <c r="AQ95" s="84">
        <f t="shared" si="135"/>
        <v>0</v>
      </c>
      <c r="AR95" s="84">
        <f t="shared" si="136"/>
        <v>0</v>
      </c>
      <c r="AS95" s="84">
        <f t="shared" si="137"/>
        <v>0</v>
      </c>
      <c r="AT95" s="84">
        <f t="shared" si="138"/>
        <v>0</v>
      </c>
      <c r="AU95" s="84">
        <f t="shared" si="139"/>
        <v>0</v>
      </c>
      <c r="AV95" s="84">
        <f t="shared" si="140"/>
        <v>0</v>
      </c>
      <c r="AW95" s="84">
        <f t="shared" si="141"/>
        <v>0</v>
      </c>
      <c r="AX95" s="84">
        <f t="shared" si="142"/>
        <v>0</v>
      </c>
      <c r="AY95" s="84">
        <f t="shared" si="143"/>
        <v>0</v>
      </c>
      <c r="AZ95" s="84">
        <f t="shared" si="144"/>
        <v>0</v>
      </c>
      <c r="BA95" s="84">
        <f t="shared" si="145"/>
        <v>0</v>
      </c>
      <c r="BB95" s="84">
        <f t="shared" si="146"/>
        <v>0</v>
      </c>
      <c r="BC95" s="84">
        <f t="shared" si="147"/>
        <v>0</v>
      </c>
      <c r="BD95" s="84">
        <f t="shared" si="148"/>
        <v>0</v>
      </c>
      <c r="BE95" s="84">
        <f t="shared" si="149"/>
        <v>0</v>
      </c>
      <c r="BF95" s="84">
        <f t="shared" si="150"/>
        <v>0</v>
      </c>
      <c r="BG95" s="84">
        <f t="shared" si="151"/>
        <v>0</v>
      </c>
      <c r="BH95" s="84">
        <f t="shared" si="152"/>
        <v>0</v>
      </c>
      <c r="BI95" s="84">
        <f t="shared" si="153"/>
        <v>0</v>
      </c>
      <c r="BJ95" s="84">
        <f t="shared" si="154"/>
        <v>0</v>
      </c>
      <c r="BK95" s="84">
        <f t="shared" si="155"/>
        <v>0</v>
      </c>
      <c r="BL95" s="84">
        <f t="shared" si="156"/>
        <v>0</v>
      </c>
      <c r="BM95" s="84">
        <f t="shared" si="157"/>
        <v>0</v>
      </c>
      <c r="BN95" s="84">
        <f t="shared" si="158"/>
        <v>0</v>
      </c>
      <c r="BO95" s="84">
        <f t="shared" si="159"/>
        <v>0</v>
      </c>
      <c r="BP95" s="84">
        <f t="shared" si="160"/>
        <v>0</v>
      </c>
      <c r="BQ95" s="84">
        <f t="shared" si="161"/>
        <v>0</v>
      </c>
      <c r="BR95" s="84">
        <f t="shared" si="162"/>
        <v>0</v>
      </c>
      <c r="BS95" s="84">
        <f t="shared" si="163"/>
        <v>0</v>
      </c>
      <c r="BT95" s="84">
        <f t="shared" si="164"/>
        <v>0</v>
      </c>
      <c r="BU95" s="84">
        <f t="shared" si="165"/>
        <v>0</v>
      </c>
      <c r="BV95" s="84">
        <f t="shared" si="166"/>
        <v>0</v>
      </c>
      <c r="BW95" s="84">
        <f t="shared" si="167"/>
        <v>0</v>
      </c>
      <c r="BX95" s="84">
        <f t="shared" si="168"/>
        <v>0</v>
      </c>
      <c r="BY95" s="84">
        <f t="shared" si="169"/>
        <v>0</v>
      </c>
      <c r="BZ95" s="84">
        <f t="shared" si="170"/>
        <v>0</v>
      </c>
      <c r="CA95" s="84">
        <f t="shared" si="171"/>
        <v>0</v>
      </c>
      <c r="CB95" s="84">
        <f t="shared" si="172"/>
        <v>0</v>
      </c>
      <c r="CC95" s="84">
        <f t="shared" si="173"/>
        <v>0</v>
      </c>
      <c r="CD95" s="84">
        <f t="shared" si="174"/>
        <v>0</v>
      </c>
      <c r="CE95" s="84">
        <f t="shared" si="175"/>
        <v>0</v>
      </c>
      <c r="CF95" s="84">
        <f t="shared" si="176"/>
        <v>0</v>
      </c>
      <c r="CG95" s="84">
        <f t="shared" si="177"/>
        <v>0</v>
      </c>
      <c r="CH95" s="84">
        <f t="shared" si="178"/>
        <v>0</v>
      </c>
      <c r="CI95" s="84">
        <f t="shared" si="179"/>
        <v>0</v>
      </c>
      <c r="CJ95" s="84">
        <f t="shared" si="180"/>
        <v>0</v>
      </c>
      <c r="CK95" s="84">
        <f t="shared" si="181"/>
        <v>0</v>
      </c>
      <c r="CL95" s="84">
        <f t="shared" si="182"/>
        <v>0</v>
      </c>
      <c r="CM95" s="84">
        <f t="shared" si="183"/>
        <v>0</v>
      </c>
      <c r="CN95" s="84">
        <f t="shared" si="184"/>
        <v>0</v>
      </c>
      <c r="CO95" s="84">
        <f t="shared" si="185"/>
        <v>0</v>
      </c>
      <c r="CP95" s="84">
        <f t="shared" si="186"/>
        <v>0</v>
      </c>
      <c r="CQ95" s="84">
        <f t="shared" si="187"/>
        <v>0</v>
      </c>
      <c r="CR95" s="84">
        <f t="shared" si="188"/>
        <v>0</v>
      </c>
      <c r="CS95" s="84">
        <f t="shared" si="189"/>
        <v>0</v>
      </c>
      <c r="CT95" s="84">
        <f t="shared" si="190"/>
        <v>0</v>
      </c>
      <c r="CU95" s="84">
        <f t="shared" si="191"/>
        <v>0</v>
      </c>
      <c r="CV95" s="84">
        <f t="shared" si="192"/>
        <v>0</v>
      </c>
      <c r="CW95" s="84">
        <f t="shared" si="193"/>
        <v>0</v>
      </c>
      <c r="CX95" s="84">
        <f t="shared" si="194"/>
        <v>0</v>
      </c>
    </row>
    <row r="96" spans="1:102" ht="14.25">
      <c r="A96" s="78">
        <f t="shared" si="98"/>
        <v>86</v>
      </c>
      <c r="B96" s="79"/>
      <c r="C96" s="80"/>
      <c r="D96" s="81"/>
      <c r="E96" s="82"/>
      <c r="F96" s="83"/>
      <c r="G96" s="84">
        <f t="shared" si="99"/>
        <v>0</v>
      </c>
      <c r="H96" s="84">
        <f t="shared" si="100"/>
        <v>0</v>
      </c>
      <c r="I96" s="84">
        <f t="shared" si="101"/>
        <v>0</v>
      </c>
      <c r="J96" s="84">
        <f t="shared" si="102"/>
        <v>0</v>
      </c>
      <c r="K96" s="84">
        <f t="shared" si="103"/>
        <v>0</v>
      </c>
      <c r="L96" s="84">
        <f t="shared" si="104"/>
        <v>0</v>
      </c>
      <c r="M96" s="84">
        <f t="shared" si="105"/>
        <v>0</v>
      </c>
      <c r="N96" s="84">
        <f t="shared" si="106"/>
        <v>0</v>
      </c>
      <c r="O96" s="84">
        <f t="shared" si="107"/>
        <v>0</v>
      </c>
      <c r="P96" s="84">
        <f t="shared" si="108"/>
        <v>0</v>
      </c>
      <c r="Q96" s="84">
        <f t="shared" si="109"/>
        <v>0</v>
      </c>
      <c r="R96" s="84">
        <f t="shared" si="110"/>
        <v>0</v>
      </c>
      <c r="S96" s="84">
        <f t="shared" si="111"/>
        <v>0</v>
      </c>
      <c r="T96" s="84">
        <f t="shared" si="112"/>
        <v>0</v>
      </c>
      <c r="U96" s="84">
        <f t="shared" si="113"/>
        <v>0</v>
      </c>
      <c r="V96" s="84">
        <f t="shared" si="114"/>
        <v>0</v>
      </c>
      <c r="W96" s="84">
        <f t="shared" si="115"/>
        <v>0</v>
      </c>
      <c r="X96" s="84">
        <f t="shared" si="116"/>
        <v>0</v>
      </c>
      <c r="Y96" s="84">
        <f t="shared" si="117"/>
        <v>0</v>
      </c>
      <c r="Z96" s="84">
        <f t="shared" si="118"/>
        <v>0</v>
      </c>
      <c r="AA96" s="84">
        <f t="shared" si="119"/>
        <v>0</v>
      </c>
      <c r="AB96" s="84">
        <f t="shared" si="120"/>
        <v>0</v>
      </c>
      <c r="AC96" s="84">
        <f t="shared" si="121"/>
        <v>0</v>
      </c>
      <c r="AD96" s="84">
        <f t="shared" si="122"/>
        <v>0</v>
      </c>
      <c r="AE96" s="84">
        <f t="shared" si="123"/>
        <v>0</v>
      </c>
      <c r="AF96" s="84">
        <f t="shared" si="124"/>
        <v>0</v>
      </c>
      <c r="AG96" s="84">
        <f t="shared" si="125"/>
        <v>0</v>
      </c>
      <c r="AH96" s="84">
        <f t="shared" si="126"/>
        <v>0</v>
      </c>
      <c r="AI96" s="84">
        <f t="shared" si="127"/>
        <v>0</v>
      </c>
      <c r="AJ96" s="84">
        <f t="shared" si="128"/>
        <v>0</v>
      </c>
      <c r="AK96" s="84">
        <f t="shared" si="129"/>
        <v>0</v>
      </c>
      <c r="AL96" s="84">
        <f t="shared" si="130"/>
        <v>0</v>
      </c>
      <c r="AM96" s="84">
        <f t="shared" si="131"/>
        <v>0</v>
      </c>
      <c r="AN96" s="84">
        <f t="shared" si="132"/>
        <v>0</v>
      </c>
      <c r="AO96" s="84">
        <f t="shared" si="133"/>
        <v>0</v>
      </c>
      <c r="AP96" s="84">
        <f t="shared" si="134"/>
        <v>0</v>
      </c>
      <c r="AQ96" s="84">
        <f t="shared" si="135"/>
        <v>0</v>
      </c>
      <c r="AR96" s="84">
        <f t="shared" si="136"/>
        <v>0</v>
      </c>
      <c r="AS96" s="84">
        <f t="shared" si="137"/>
        <v>0</v>
      </c>
      <c r="AT96" s="84">
        <f t="shared" si="138"/>
        <v>0</v>
      </c>
      <c r="AU96" s="84">
        <f t="shared" si="139"/>
        <v>0</v>
      </c>
      <c r="AV96" s="84">
        <f t="shared" si="140"/>
        <v>0</v>
      </c>
      <c r="AW96" s="84">
        <f t="shared" si="141"/>
        <v>0</v>
      </c>
      <c r="AX96" s="84">
        <f t="shared" si="142"/>
        <v>0</v>
      </c>
      <c r="AY96" s="84">
        <f t="shared" si="143"/>
        <v>0</v>
      </c>
      <c r="AZ96" s="84">
        <f t="shared" si="144"/>
        <v>0</v>
      </c>
      <c r="BA96" s="84">
        <f t="shared" si="145"/>
        <v>0</v>
      </c>
      <c r="BB96" s="84">
        <f t="shared" si="146"/>
        <v>0</v>
      </c>
      <c r="BC96" s="84">
        <f t="shared" si="147"/>
        <v>0</v>
      </c>
      <c r="BD96" s="84">
        <f t="shared" si="148"/>
        <v>0</v>
      </c>
      <c r="BE96" s="84">
        <f t="shared" si="149"/>
        <v>0</v>
      </c>
      <c r="BF96" s="84">
        <f t="shared" si="150"/>
        <v>0</v>
      </c>
      <c r="BG96" s="84">
        <f t="shared" si="151"/>
        <v>0</v>
      </c>
      <c r="BH96" s="84">
        <f t="shared" si="152"/>
        <v>0</v>
      </c>
      <c r="BI96" s="84">
        <f t="shared" si="153"/>
        <v>0</v>
      </c>
      <c r="BJ96" s="84">
        <f t="shared" si="154"/>
        <v>0</v>
      </c>
      <c r="BK96" s="84">
        <f t="shared" si="155"/>
        <v>0</v>
      </c>
      <c r="BL96" s="84">
        <f t="shared" si="156"/>
        <v>0</v>
      </c>
      <c r="BM96" s="84">
        <f t="shared" si="157"/>
        <v>0</v>
      </c>
      <c r="BN96" s="84">
        <f t="shared" si="158"/>
        <v>0</v>
      </c>
      <c r="BO96" s="84">
        <f t="shared" si="159"/>
        <v>0</v>
      </c>
      <c r="BP96" s="84">
        <f t="shared" si="160"/>
        <v>0</v>
      </c>
      <c r="BQ96" s="84">
        <f t="shared" si="161"/>
        <v>0</v>
      </c>
      <c r="BR96" s="84">
        <f t="shared" si="162"/>
        <v>0</v>
      </c>
      <c r="BS96" s="84">
        <f t="shared" si="163"/>
        <v>0</v>
      </c>
      <c r="BT96" s="84">
        <f t="shared" si="164"/>
        <v>0</v>
      </c>
      <c r="BU96" s="84">
        <f t="shared" si="165"/>
        <v>0</v>
      </c>
      <c r="BV96" s="84">
        <f t="shared" si="166"/>
        <v>0</v>
      </c>
      <c r="BW96" s="84">
        <f t="shared" si="167"/>
        <v>0</v>
      </c>
      <c r="BX96" s="84">
        <f t="shared" si="168"/>
        <v>0</v>
      </c>
      <c r="BY96" s="84">
        <f t="shared" si="169"/>
        <v>0</v>
      </c>
      <c r="BZ96" s="84">
        <f t="shared" si="170"/>
        <v>0</v>
      </c>
      <c r="CA96" s="84">
        <f t="shared" si="171"/>
        <v>0</v>
      </c>
      <c r="CB96" s="84">
        <f t="shared" si="172"/>
        <v>0</v>
      </c>
      <c r="CC96" s="84">
        <f t="shared" si="173"/>
        <v>0</v>
      </c>
      <c r="CD96" s="84">
        <f t="shared" si="174"/>
        <v>0</v>
      </c>
      <c r="CE96" s="84">
        <f t="shared" si="175"/>
        <v>0</v>
      </c>
      <c r="CF96" s="84">
        <f t="shared" si="176"/>
        <v>0</v>
      </c>
      <c r="CG96" s="84">
        <f t="shared" si="177"/>
        <v>0</v>
      </c>
      <c r="CH96" s="84">
        <f t="shared" si="178"/>
        <v>0</v>
      </c>
      <c r="CI96" s="84">
        <f t="shared" si="179"/>
        <v>0</v>
      </c>
      <c r="CJ96" s="84">
        <f t="shared" si="180"/>
        <v>0</v>
      </c>
      <c r="CK96" s="84">
        <f t="shared" si="181"/>
        <v>0</v>
      </c>
      <c r="CL96" s="84">
        <f t="shared" si="182"/>
        <v>0</v>
      </c>
      <c r="CM96" s="84">
        <f t="shared" si="183"/>
        <v>0</v>
      </c>
      <c r="CN96" s="84">
        <f t="shared" si="184"/>
        <v>0</v>
      </c>
      <c r="CO96" s="84">
        <f t="shared" si="185"/>
        <v>0</v>
      </c>
      <c r="CP96" s="84">
        <f t="shared" si="186"/>
        <v>0</v>
      </c>
      <c r="CQ96" s="84">
        <f t="shared" si="187"/>
        <v>0</v>
      </c>
      <c r="CR96" s="84">
        <f t="shared" si="188"/>
        <v>0</v>
      </c>
      <c r="CS96" s="84">
        <f t="shared" si="189"/>
        <v>0</v>
      </c>
      <c r="CT96" s="84">
        <f t="shared" si="190"/>
        <v>0</v>
      </c>
      <c r="CU96" s="84">
        <f t="shared" si="191"/>
        <v>0</v>
      </c>
      <c r="CV96" s="84">
        <f t="shared" si="192"/>
        <v>0</v>
      </c>
      <c r="CW96" s="84">
        <f t="shared" si="193"/>
        <v>0</v>
      </c>
      <c r="CX96" s="84">
        <f t="shared" si="194"/>
        <v>0</v>
      </c>
    </row>
    <row r="97" spans="1:102" ht="14.25">
      <c r="A97" s="78">
        <f t="shared" si="98"/>
        <v>87</v>
      </c>
      <c r="B97" s="79"/>
      <c r="C97" s="80"/>
      <c r="D97" s="81"/>
      <c r="E97" s="82"/>
      <c r="F97" s="83"/>
      <c r="G97" s="84">
        <f t="shared" si="99"/>
        <v>0</v>
      </c>
      <c r="H97" s="84">
        <f t="shared" si="100"/>
        <v>0</v>
      </c>
      <c r="I97" s="84">
        <f t="shared" si="101"/>
        <v>0</v>
      </c>
      <c r="J97" s="84">
        <f t="shared" si="102"/>
        <v>0</v>
      </c>
      <c r="K97" s="84">
        <f t="shared" si="103"/>
        <v>0</v>
      </c>
      <c r="L97" s="84">
        <f t="shared" si="104"/>
        <v>0</v>
      </c>
      <c r="M97" s="84">
        <f t="shared" si="105"/>
        <v>0</v>
      </c>
      <c r="N97" s="84">
        <f t="shared" si="106"/>
        <v>0</v>
      </c>
      <c r="O97" s="84">
        <f t="shared" si="107"/>
        <v>0</v>
      </c>
      <c r="P97" s="84">
        <f t="shared" si="108"/>
        <v>0</v>
      </c>
      <c r="Q97" s="84">
        <f t="shared" si="109"/>
        <v>0</v>
      </c>
      <c r="R97" s="84">
        <f t="shared" si="110"/>
        <v>0</v>
      </c>
      <c r="S97" s="84">
        <f t="shared" si="111"/>
        <v>0</v>
      </c>
      <c r="T97" s="84">
        <f t="shared" si="112"/>
        <v>0</v>
      </c>
      <c r="U97" s="84">
        <f t="shared" si="113"/>
        <v>0</v>
      </c>
      <c r="V97" s="84">
        <f t="shared" si="114"/>
        <v>0</v>
      </c>
      <c r="W97" s="84">
        <f t="shared" si="115"/>
        <v>0</v>
      </c>
      <c r="X97" s="84">
        <f t="shared" si="116"/>
        <v>0</v>
      </c>
      <c r="Y97" s="84">
        <f t="shared" si="117"/>
        <v>0</v>
      </c>
      <c r="Z97" s="84">
        <f t="shared" si="118"/>
        <v>0</v>
      </c>
      <c r="AA97" s="84">
        <f t="shared" si="119"/>
        <v>0</v>
      </c>
      <c r="AB97" s="84">
        <f t="shared" si="120"/>
        <v>0</v>
      </c>
      <c r="AC97" s="84">
        <f t="shared" si="121"/>
        <v>0</v>
      </c>
      <c r="AD97" s="84">
        <f t="shared" si="122"/>
        <v>0</v>
      </c>
      <c r="AE97" s="84">
        <f t="shared" si="123"/>
        <v>0</v>
      </c>
      <c r="AF97" s="84">
        <f t="shared" si="124"/>
        <v>0</v>
      </c>
      <c r="AG97" s="84">
        <f t="shared" si="125"/>
        <v>0</v>
      </c>
      <c r="AH97" s="84">
        <f t="shared" si="126"/>
        <v>0</v>
      </c>
      <c r="AI97" s="84">
        <f t="shared" si="127"/>
        <v>0</v>
      </c>
      <c r="AJ97" s="84">
        <f t="shared" si="128"/>
        <v>0</v>
      </c>
      <c r="AK97" s="84">
        <f t="shared" si="129"/>
        <v>0</v>
      </c>
      <c r="AL97" s="84">
        <f t="shared" si="130"/>
        <v>0</v>
      </c>
      <c r="AM97" s="84">
        <f t="shared" si="131"/>
        <v>0</v>
      </c>
      <c r="AN97" s="84">
        <f t="shared" si="132"/>
        <v>0</v>
      </c>
      <c r="AO97" s="84">
        <f t="shared" si="133"/>
        <v>0</v>
      </c>
      <c r="AP97" s="84">
        <f t="shared" si="134"/>
        <v>0</v>
      </c>
      <c r="AQ97" s="84">
        <f t="shared" si="135"/>
        <v>0</v>
      </c>
      <c r="AR97" s="84">
        <f t="shared" si="136"/>
        <v>0</v>
      </c>
      <c r="AS97" s="84">
        <f t="shared" si="137"/>
        <v>0</v>
      </c>
      <c r="AT97" s="84">
        <f t="shared" si="138"/>
        <v>0</v>
      </c>
      <c r="AU97" s="84">
        <f t="shared" si="139"/>
        <v>0</v>
      </c>
      <c r="AV97" s="84">
        <f t="shared" si="140"/>
        <v>0</v>
      </c>
      <c r="AW97" s="84">
        <f t="shared" si="141"/>
        <v>0</v>
      </c>
      <c r="AX97" s="84">
        <f t="shared" si="142"/>
        <v>0</v>
      </c>
      <c r="AY97" s="84">
        <f t="shared" si="143"/>
        <v>0</v>
      </c>
      <c r="AZ97" s="84">
        <f t="shared" si="144"/>
        <v>0</v>
      </c>
      <c r="BA97" s="84">
        <f t="shared" si="145"/>
        <v>0</v>
      </c>
      <c r="BB97" s="84">
        <f t="shared" si="146"/>
        <v>0</v>
      </c>
      <c r="BC97" s="84">
        <f t="shared" si="147"/>
        <v>0</v>
      </c>
      <c r="BD97" s="84">
        <f t="shared" si="148"/>
        <v>0</v>
      </c>
      <c r="BE97" s="84">
        <f t="shared" si="149"/>
        <v>0</v>
      </c>
      <c r="BF97" s="84">
        <f t="shared" si="150"/>
        <v>0</v>
      </c>
      <c r="BG97" s="84">
        <f t="shared" si="151"/>
        <v>0</v>
      </c>
      <c r="BH97" s="84">
        <f t="shared" si="152"/>
        <v>0</v>
      </c>
      <c r="BI97" s="84">
        <f t="shared" si="153"/>
        <v>0</v>
      </c>
      <c r="BJ97" s="84">
        <f t="shared" si="154"/>
        <v>0</v>
      </c>
      <c r="BK97" s="84">
        <f t="shared" si="155"/>
        <v>0</v>
      </c>
      <c r="BL97" s="84">
        <f t="shared" si="156"/>
        <v>0</v>
      </c>
      <c r="BM97" s="84">
        <f t="shared" si="157"/>
        <v>0</v>
      </c>
      <c r="BN97" s="84">
        <f t="shared" si="158"/>
        <v>0</v>
      </c>
      <c r="BO97" s="84">
        <f t="shared" si="159"/>
        <v>0</v>
      </c>
      <c r="BP97" s="84">
        <f t="shared" si="160"/>
        <v>0</v>
      </c>
      <c r="BQ97" s="84">
        <f t="shared" si="161"/>
        <v>0</v>
      </c>
      <c r="BR97" s="84">
        <f t="shared" si="162"/>
        <v>0</v>
      </c>
      <c r="BS97" s="84">
        <f t="shared" si="163"/>
        <v>0</v>
      </c>
      <c r="BT97" s="84">
        <f t="shared" si="164"/>
        <v>0</v>
      </c>
      <c r="BU97" s="84">
        <f t="shared" si="165"/>
        <v>0</v>
      </c>
      <c r="BV97" s="84">
        <f t="shared" si="166"/>
        <v>0</v>
      </c>
      <c r="BW97" s="84">
        <f t="shared" si="167"/>
        <v>0</v>
      </c>
      <c r="BX97" s="84">
        <f t="shared" si="168"/>
        <v>0</v>
      </c>
      <c r="BY97" s="84">
        <f t="shared" si="169"/>
        <v>0</v>
      </c>
      <c r="BZ97" s="84">
        <f t="shared" si="170"/>
        <v>0</v>
      </c>
      <c r="CA97" s="84">
        <f t="shared" si="171"/>
        <v>0</v>
      </c>
      <c r="CB97" s="84">
        <f t="shared" si="172"/>
        <v>0</v>
      </c>
      <c r="CC97" s="84">
        <f t="shared" si="173"/>
        <v>0</v>
      </c>
      <c r="CD97" s="84">
        <f t="shared" si="174"/>
        <v>0</v>
      </c>
      <c r="CE97" s="84">
        <f t="shared" si="175"/>
        <v>0</v>
      </c>
      <c r="CF97" s="84">
        <f t="shared" si="176"/>
        <v>0</v>
      </c>
      <c r="CG97" s="84">
        <f t="shared" si="177"/>
        <v>0</v>
      </c>
      <c r="CH97" s="84">
        <f t="shared" si="178"/>
        <v>0</v>
      </c>
      <c r="CI97" s="84">
        <f t="shared" si="179"/>
        <v>0</v>
      </c>
      <c r="CJ97" s="84">
        <f t="shared" si="180"/>
        <v>0</v>
      </c>
      <c r="CK97" s="84">
        <f t="shared" si="181"/>
        <v>0</v>
      </c>
      <c r="CL97" s="84">
        <f t="shared" si="182"/>
        <v>0</v>
      </c>
      <c r="CM97" s="84">
        <f t="shared" si="183"/>
        <v>0</v>
      </c>
      <c r="CN97" s="84">
        <f t="shared" si="184"/>
        <v>0</v>
      </c>
      <c r="CO97" s="84">
        <f t="shared" si="185"/>
        <v>0</v>
      </c>
      <c r="CP97" s="84">
        <f t="shared" si="186"/>
        <v>0</v>
      </c>
      <c r="CQ97" s="84">
        <f t="shared" si="187"/>
        <v>0</v>
      </c>
      <c r="CR97" s="84">
        <f t="shared" si="188"/>
        <v>0</v>
      </c>
      <c r="CS97" s="84">
        <f t="shared" si="189"/>
        <v>0</v>
      </c>
      <c r="CT97" s="84">
        <f t="shared" si="190"/>
        <v>0</v>
      </c>
      <c r="CU97" s="84">
        <f t="shared" si="191"/>
        <v>0</v>
      </c>
      <c r="CV97" s="84">
        <f t="shared" si="192"/>
        <v>0</v>
      </c>
      <c r="CW97" s="84">
        <f t="shared" si="193"/>
        <v>0</v>
      </c>
      <c r="CX97" s="84">
        <f t="shared" si="194"/>
        <v>0</v>
      </c>
    </row>
    <row r="98" spans="1:102" ht="14.25">
      <c r="A98" s="78">
        <f t="shared" si="98"/>
        <v>88</v>
      </c>
      <c r="B98" s="79"/>
      <c r="C98" s="80"/>
      <c r="D98" s="81"/>
      <c r="E98" s="82"/>
      <c r="F98" s="83"/>
      <c r="G98" s="84">
        <f t="shared" si="99"/>
        <v>0</v>
      </c>
      <c r="H98" s="84">
        <f t="shared" si="100"/>
        <v>0</v>
      </c>
      <c r="I98" s="84">
        <f t="shared" si="101"/>
        <v>0</v>
      </c>
      <c r="J98" s="84">
        <f t="shared" si="102"/>
        <v>0</v>
      </c>
      <c r="K98" s="84">
        <f t="shared" si="103"/>
        <v>0</v>
      </c>
      <c r="L98" s="84">
        <f t="shared" si="104"/>
        <v>0</v>
      </c>
      <c r="M98" s="84">
        <f t="shared" si="105"/>
        <v>0</v>
      </c>
      <c r="N98" s="84">
        <f t="shared" si="106"/>
        <v>0</v>
      </c>
      <c r="O98" s="84">
        <f t="shared" si="107"/>
        <v>0</v>
      </c>
      <c r="P98" s="84">
        <f t="shared" si="108"/>
        <v>0</v>
      </c>
      <c r="Q98" s="84">
        <f t="shared" si="109"/>
        <v>0</v>
      </c>
      <c r="R98" s="84">
        <f t="shared" si="110"/>
        <v>0</v>
      </c>
      <c r="S98" s="84">
        <f t="shared" si="111"/>
        <v>0</v>
      </c>
      <c r="T98" s="84">
        <f t="shared" si="112"/>
        <v>0</v>
      </c>
      <c r="U98" s="84">
        <f t="shared" si="113"/>
        <v>0</v>
      </c>
      <c r="V98" s="84">
        <f t="shared" si="114"/>
        <v>0</v>
      </c>
      <c r="W98" s="84">
        <f t="shared" si="115"/>
        <v>0</v>
      </c>
      <c r="X98" s="84">
        <f t="shared" si="116"/>
        <v>0</v>
      </c>
      <c r="Y98" s="84">
        <f t="shared" si="117"/>
        <v>0</v>
      </c>
      <c r="Z98" s="84">
        <f t="shared" si="118"/>
        <v>0</v>
      </c>
      <c r="AA98" s="84">
        <f t="shared" si="119"/>
        <v>0</v>
      </c>
      <c r="AB98" s="84">
        <f t="shared" si="120"/>
        <v>0</v>
      </c>
      <c r="AC98" s="84">
        <f t="shared" si="121"/>
        <v>0</v>
      </c>
      <c r="AD98" s="84">
        <f t="shared" si="122"/>
        <v>0</v>
      </c>
      <c r="AE98" s="84">
        <f t="shared" si="123"/>
        <v>0</v>
      </c>
      <c r="AF98" s="84">
        <f t="shared" si="124"/>
        <v>0</v>
      </c>
      <c r="AG98" s="84">
        <f t="shared" si="125"/>
        <v>0</v>
      </c>
      <c r="AH98" s="84">
        <f t="shared" si="126"/>
        <v>0</v>
      </c>
      <c r="AI98" s="84">
        <f t="shared" si="127"/>
        <v>0</v>
      </c>
      <c r="AJ98" s="84">
        <f t="shared" si="128"/>
        <v>0</v>
      </c>
      <c r="AK98" s="84">
        <f t="shared" si="129"/>
        <v>0</v>
      </c>
      <c r="AL98" s="84">
        <f t="shared" si="130"/>
        <v>0</v>
      </c>
      <c r="AM98" s="84">
        <f t="shared" si="131"/>
        <v>0</v>
      </c>
      <c r="AN98" s="84">
        <f t="shared" si="132"/>
        <v>0</v>
      </c>
      <c r="AO98" s="84">
        <f t="shared" si="133"/>
        <v>0</v>
      </c>
      <c r="AP98" s="84">
        <f t="shared" si="134"/>
        <v>0</v>
      </c>
      <c r="AQ98" s="84">
        <f t="shared" si="135"/>
        <v>0</v>
      </c>
      <c r="AR98" s="84">
        <f t="shared" si="136"/>
        <v>0</v>
      </c>
      <c r="AS98" s="84">
        <f t="shared" si="137"/>
        <v>0</v>
      </c>
      <c r="AT98" s="84">
        <f t="shared" si="138"/>
        <v>0</v>
      </c>
      <c r="AU98" s="84">
        <f t="shared" si="139"/>
        <v>0</v>
      </c>
      <c r="AV98" s="84">
        <f t="shared" si="140"/>
        <v>0</v>
      </c>
      <c r="AW98" s="84">
        <f t="shared" si="141"/>
        <v>0</v>
      </c>
      <c r="AX98" s="84">
        <f t="shared" si="142"/>
        <v>0</v>
      </c>
      <c r="AY98" s="84">
        <f t="shared" si="143"/>
        <v>0</v>
      </c>
      <c r="AZ98" s="84">
        <f t="shared" si="144"/>
        <v>0</v>
      </c>
      <c r="BA98" s="84">
        <f t="shared" si="145"/>
        <v>0</v>
      </c>
      <c r="BB98" s="84">
        <f t="shared" si="146"/>
        <v>0</v>
      </c>
      <c r="BC98" s="84">
        <f t="shared" si="147"/>
        <v>0</v>
      </c>
      <c r="BD98" s="84">
        <f t="shared" si="148"/>
        <v>0</v>
      </c>
      <c r="BE98" s="84">
        <f t="shared" si="149"/>
        <v>0</v>
      </c>
      <c r="BF98" s="84">
        <f t="shared" si="150"/>
        <v>0</v>
      </c>
      <c r="BG98" s="84">
        <f t="shared" si="151"/>
        <v>0</v>
      </c>
      <c r="BH98" s="84">
        <f t="shared" si="152"/>
        <v>0</v>
      </c>
      <c r="BI98" s="84">
        <f t="shared" si="153"/>
        <v>0</v>
      </c>
      <c r="BJ98" s="84">
        <f t="shared" si="154"/>
        <v>0</v>
      </c>
      <c r="BK98" s="84">
        <f t="shared" si="155"/>
        <v>0</v>
      </c>
      <c r="BL98" s="84">
        <f t="shared" si="156"/>
        <v>0</v>
      </c>
      <c r="BM98" s="84">
        <f t="shared" si="157"/>
        <v>0</v>
      </c>
      <c r="BN98" s="84">
        <f t="shared" si="158"/>
        <v>0</v>
      </c>
      <c r="BO98" s="84">
        <f t="shared" si="159"/>
        <v>0</v>
      </c>
      <c r="BP98" s="84">
        <f t="shared" si="160"/>
        <v>0</v>
      </c>
      <c r="BQ98" s="84">
        <f t="shared" si="161"/>
        <v>0</v>
      </c>
      <c r="BR98" s="84">
        <f t="shared" si="162"/>
        <v>0</v>
      </c>
      <c r="BS98" s="84">
        <f t="shared" si="163"/>
        <v>0</v>
      </c>
      <c r="BT98" s="84">
        <f t="shared" si="164"/>
        <v>0</v>
      </c>
      <c r="BU98" s="84">
        <f t="shared" si="165"/>
        <v>0</v>
      </c>
      <c r="BV98" s="84">
        <f t="shared" si="166"/>
        <v>0</v>
      </c>
      <c r="BW98" s="84">
        <f t="shared" si="167"/>
        <v>0</v>
      </c>
      <c r="BX98" s="84">
        <f t="shared" si="168"/>
        <v>0</v>
      </c>
      <c r="BY98" s="84">
        <f t="shared" si="169"/>
        <v>0</v>
      </c>
      <c r="BZ98" s="84">
        <f t="shared" si="170"/>
        <v>0</v>
      </c>
      <c r="CA98" s="84">
        <f t="shared" si="171"/>
        <v>0</v>
      </c>
      <c r="CB98" s="84">
        <f t="shared" si="172"/>
        <v>0</v>
      </c>
      <c r="CC98" s="84">
        <f t="shared" si="173"/>
        <v>0</v>
      </c>
      <c r="CD98" s="84">
        <f t="shared" si="174"/>
        <v>0</v>
      </c>
      <c r="CE98" s="84">
        <f t="shared" si="175"/>
        <v>0</v>
      </c>
      <c r="CF98" s="84">
        <f t="shared" si="176"/>
        <v>0</v>
      </c>
      <c r="CG98" s="84">
        <f t="shared" si="177"/>
        <v>0</v>
      </c>
      <c r="CH98" s="84">
        <f t="shared" si="178"/>
        <v>0</v>
      </c>
      <c r="CI98" s="84">
        <f t="shared" si="179"/>
        <v>0</v>
      </c>
      <c r="CJ98" s="84">
        <f t="shared" si="180"/>
        <v>0</v>
      </c>
      <c r="CK98" s="84">
        <f t="shared" si="181"/>
        <v>0</v>
      </c>
      <c r="CL98" s="84">
        <f t="shared" si="182"/>
        <v>0</v>
      </c>
      <c r="CM98" s="84">
        <f t="shared" si="183"/>
        <v>0</v>
      </c>
      <c r="CN98" s="84">
        <f t="shared" si="184"/>
        <v>0</v>
      </c>
      <c r="CO98" s="84">
        <f t="shared" si="185"/>
        <v>0</v>
      </c>
      <c r="CP98" s="84">
        <f t="shared" si="186"/>
        <v>0</v>
      </c>
      <c r="CQ98" s="84">
        <f t="shared" si="187"/>
        <v>0</v>
      </c>
      <c r="CR98" s="84">
        <f t="shared" si="188"/>
        <v>0</v>
      </c>
      <c r="CS98" s="84">
        <f t="shared" si="189"/>
        <v>0</v>
      </c>
      <c r="CT98" s="84">
        <f t="shared" si="190"/>
        <v>0</v>
      </c>
      <c r="CU98" s="84">
        <f t="shared" si="191"/>
        <v>0</v>
      </c>
      <c r="CV98" s="84">
        <f t="shared" si="192"/>
        <v>0</v>
      </c>
      <c r="CW98" s="84">
        <f t="shared" si="193"/>
        <v>0</v>
      </c>
      <c r="CX98" s="84">
        <f t="shared" si="194"/>
        <v>0</v>
      </c>
    </row>
    <row r="99" spans="1:102" ht="14.25">
      <c r="A99" s="78">
        <f t="shared" si="98"/>
        <v>89</v>
      </c>
      <c r="B99" s="79"/>
      <c r="C99" s="80"/>
      <c r="D99" s="81"/>
      <c r="E99" s="82"/>
      <c r="F99" s="83"/>
      <c r="G99" s="84">
        <f t="shared" si="99"/>
        <v>0</v>
      </c>
      <c r="H99" s="84">
        <f t="shared" si="100"/>
        <v>0</v>
      </c>
      <c r="I99" s="84">
        <f t="shared" si="101"/>
        <v>0</v>
      </c>
      <c r="J99" s="84">
        <f t="shared" si="102"/>
        <v>0</v>
      </c>
      <c r="K99" s="84">
        <f t="shared" si="103"/>
        <v>0</v>
      </c>
      <c r="L99" s="84">
        <f t="shared" si="104"/>
        <v>0</v>
      </c>
      <c r="M99" s="84">
        <f t="shared" si="105"/>
        <v>0</v>
      </c>
      <c r="N99" s="84">
        <f t="shared" si="106"/>
        <v>0</v>
      </c>
      <c r="O99" s="84">
        <f t="shared" si="107"/>
        <v>0</v>
      </c>
      <c r="P99" s="84">
        <f t="shared" si="108"/>
        <v>0</v>
      </c>
      <c r="Q99" s="84">
        <f t="shared" si="109"/>
        <v>0</v>
      </c>
      <c r="R99" s="84">
        <f t="shared" si="110"/>
        <v>0</v>
      </c>
      <c r="S99" s="84">
        <f t="shared" si="111"/>
        <v>0</v>
      </c>
      <c r="T99" s="84">
        <f t="shared" si="112"/>
        <v>0</v>
      </c>
      <c r="U99" s="84">
        <f t="shared" si="113"/>
        <v>0</v>
      </c>
      <c r="V99" s="84">
        <f t="shared" si="114"/>
        <v>0</v>
      </c>
      <c r="W99" s="84">
        <f t="shared" si="115"/>
        <v>0</v>
      </c>
      <c r="X99" s="84">
        <f t="shared" si="116"/>
        <v>0</v>
      </c>
      <c r="Y99" s="84">
        <f t="shared" si="117"/>
        <v>0</v>
      </c>
      <c r="Z99" s="84">
        <f t="shared" si="118"/>
        <v>0</v>
      </c>
      <c r="AA99" s="84">
        <f t="shared" si="119"/>
        <v>0</v>
      </c>
      <c r="AB99" s="84">
        <f t="shared" si="120"/>
        <v>0</v>
      </c>
      <c r="AC99" s="84">
        <f t="shared" si="121"/>
        <v>0</v>
      </c>
      <c r="AD99" s="84">
        <f t="shared" si="122"/>
        <v>0</v>
      </c>
      <c r="AE99" s="84">
        <f t="shared" si="123"/>
        <v>0</v>
      </c>
      <c r="AF99" s="84">
        <f t="shared" si="124"/>
        <v>0</v>
      </c>
      <c r="AG99" s="84">
        <f t="shared" si="125"/>
        <v>0</v>
      </c>
      <c r="AH99" s="84">
        <f t="shared" si="126"/>
        <v>0</v>
      </c>
      <c r="AI99" s="84">
        <f t="shared" si="127"/>
        <v>0</v>
      </c>
      <c r="AJ99" s="84">
        <f t="shared" si="128"/>
        <v>0</v>
      </c>
      <c r="AK99" s="84">
        <f t="shared" si="129"/>
        <v>0</v>
      </c>
      <c r="AL99" s="84">
        <f t="shared" si="130"/>
        <v>0</v>
      </c>
      <c r="AM99" s="84">
        <f t="shared" si="131"/>
        <v>0</v>
      </c>
      <c r="AN99" s="84">
        <f t="shared" si="132"/>
        <v>0</v>
      </c>
      <c r="AO99" s="84">
        <f t="shared" si="133"/>
        <v>0</v>
      </c>
      <c r="AP99" s="84">
        <f t="shared" si="134"/>
        <v>0</v>
      </c>
      <c r="AQ99" s="84">
        <f t="shared" si="135"/>
        <v>0</v>
      </c>
      <c r="AR99" s="84">
        <f t="shared" si="136"/>
        <v>0</v>
      </c>
      <c r="AS99" s="84">
        <f t="shared" si="137"/>
        <v>0</v>
      </c>
      <c r="AT99" s="84">
        <f t="shared" si="138"/>
        <v>0</v>
      </c>
      <c r="AU99" s="84">
        <f t="shared" si="139"/>
        <v>0</v>
      </c>
      <c r="AV99" s="84">
        <f t="shared" si="140"/>
        <v>0</v>
      </c>
      <c r="AW99" s="84">
        <f t="shared" si="141"/>
        <v>0</v>
      </c>
      <c r="AX99" s="84">
        <f t="shared" si="142"/>
        <v>0</v>
      </c>
      <c r="AY99" s="84">
        <f t="shared" si="143"/>
        <v>0</v>
      </c>
      <c r="AZ99" s="84">
        <f t="shared" si="144"/>
        <v>0</v>
      </c>
      <c r="BA99" s="84">
        <f t="shared" si="145"/>
        <v>0</v>
      </c>
      <c r="BB99" s="84">
        <f t="shared" si="146"/>
        <v>0</v>
      </c>
      <c r="BC99" s="84">
        <f t="shared" si="147"/>
        <v>0</v>
      </c>
      <c r="BD99" s="84">
        <f t="shared" si="148"/>
        <v>0</v>
      </c>
      <c r="BE99" s="84">
        <f t="shared" si="149"/>
        <v>0</v>
      </c>
      <c r="BF99" s="84">
        <f t="shared" si="150"/>
        <v>0</v>
      </c>
      <c r="BG99" s="84">
        <f t="shared" si="151"/>
        <v>0</v>
      </c>
      <c r="BH99" s="84">
        <f t="shared" si="152"/>
        <v>0</v>
      </c>
      <c r="BI99" s="84">
        <f t="shared" si="153"/>
        <v>0</v>
      </c>
      <c r="BJ99" s="84">
        <f t="shared" si="154"/>
        <v>0</v>
      </c>
      <c r="BK99" s="84">
        <f t="shared" si="155"/>
        <v>0</v>
      </c>
      <c r="BL99" s="84">
        <f t="shared" si="156"/>
        <v>0</v>
      </c>
      <c r="BM99" s="84">
        <f t="shared" si="157"/>
        <v>0</v>
      </c>
      <c r="BN99" s="84">
        <f t="shared" si="158"/>
        <v>0</v>
      </c>
      <c r="BO99" s="84">
        <f t="shared" si="159"/>
        <v>0</v>
      </c>
      <c r="BP99" s="84">
        <f t="shared" si="160"/>
        <v>0</v>
      </c>
      <c r="BQ99" s="84">
        <f t="shared" si="161"/>
        <v>0</v>
      </c>
      <c r="BR99" s="84">
        <f t="shared" si="162"/>
        <v>0</v>
      </c>
      <c r="BS99" s="84">
        <f t="shared" si="163"/>
        <v>0</v>
      </c>
      <c r="BT99" s="84">
        <f t="shared" si="164"/>
        <v>0</v>
      </c>
      <c r="BU99" s="84">
        <f t="shared" si="165"/>
        <v>0</v>
      </c>
      <c r="BV99" s="84">
        <f t="shared" si="166"/>
        <v>0</v>
      </c>
      <c r="BW99" s="84">
        <f t="shared" si="167"/>
        <v>0</v>
      </c>
      <c r="BX99" s="84">
        <f t="shared" si="168"/>
        <v>0</v>
      </c>
      <c r="BY99" s="84">
        <f t="shared" si="169"/>
        <v>0</v>
      </c>
      <c r="BZ99" s="84">
        <f t="shared" si="170"/>
        <v>0</v>
      </c>
      <c r="CA99" s="84">
        <f t="shared" si="171"/>
        <v>0</v>
      </c>
      <c r="CB99" s="84">
        <f t="shared" si="172"/>
        <v>0</v>
      </c>
      <c r="CC99" s="84">
        <f t="shared" si="173"/>
        <v>0</v>
      </c>
      <c r="CD99" s="84">
        <f t="shared" si="174"/>
        <v>0</v>
      </c>
      <c r="CE99" s="84">
        <f t="shared" si="175"/>
        <v>0</v>
      </c>
      <c r="CF99" s="84">
        <f t="shared" si="176"/>
        <v>0</v>
      </c>
      <c r="CG99" s="84">
        <f t="shared" si="177"/>
        <v>0</v>
      </c>
      <c r="CH99" s="84">
        <f t="shared" si="178"/>
        <v>0</v>
      </c>
      <c r="CI99" s="84">
        <f t="shared" si="179"/>
        <v>0</v>
      </c>
      <c r="CJ99" s="84">
        <f t="shared" si="180"/>
        <v>0</v>
      </c>
      <c r="CK99" s="84">
        <f t="shared" si="181"/>
        <v>0</v>
      </c>
      <c r="CL99" s="84">
        <f t="shared" si="182"/>
        <v>0</v>
      </c>
      <c r="CM99" s="84">
        <f t="shared" si="183"/>
        <v>0</v>
      </c>
      <c r="CN99" s="84">
        <f t="shared" si="184"/>
        <v>0</v>
      </c>
      <c r="CO99" s="84">
        <f t="shared" si="185"/>
        <v>0</v>
      </c>
      <c r="CP99" s="84">
        <f t="shared" si="186"/>
        <v>0</v>
      </c>
      <c r="CQ99" s="84">
        <f t="shared" si="187"/>
        <v>0</v>
      </c>
      <c r="CR99" s="84">
        <f t="shared" si="188"/>
        <v>0</v>
      </c>
      <c r="CS99" s="84">
        <f t="shared" si="189"/>
        <v>0</v>
      </c>
      <c r="CT99" s="84">
        <f t="shared" si="190"/>
        <v>0</v>
      </c>
      <c r="CU99" s="84">
        <f t="shared" si="191"/>
        <v>0</v>
      </c>
      <c r="CV99" s="84">
        <f t="shared" si="192"/>
        <v>0</v>
      </c>
      <c r="CW99" s="84">
        <f t="shared" si="193"/>
        <v>0</v>
      </c>
      <c r="CX99" s="84">
        <f t="shared" si="194"/>
        <v>0</v>
      </c>
    </row>
    <row r="100" spans="1:102" ht="14.25">
      <c r="A100" s="78">
        <f t="shared" si="98"/>
        <v>90</v>
      </c>
      <c r="B100" s="79"/>
      <c r="C100" s="80"/>
      <c r="D100" s="81"/>
      <c r="E100" s="82"/>
      <c r="F100" s="83"/>
      <c r="G100" s="84">
        <f t="shared" si="99"/>
        <v>0</v>
      </c>
      <c r="H100" s="84">
        <f t="shared" si="100"/>
        <v>0</v>
      </c>
      <c r="I100" s="84">
        <f t="shared" si="101"/>
        <v>0</v>
      </c>
      <c r="J100" s="84">
        <f t="shared" si="102"/>
        <v>0</v>
      </c>
      <c r="K100" s="84">
        <f t="shared" si="103"/>
        <v>0</v>
      </c>
      <c r="L100" s="84">
        <f t="shared" si="104"/>
        <v>0</v>
      </c>
      <c r="M100" s="84">
        <f t="shared" si="105"/>
        <v>0</v>
      </c>
      <c r="N100" s="84">
        <f t="shared" si="106"/>
        <v>0</v>
      </c>
      <c r="O100" s="84">
        <f t="shared" si="107"/>
        <v>0</v>
      </c>
      <c r="P100" s="84">
        <f t="shared" si="108"/>
        <v>0</v>
      </c>
      <c r="Q100" s="84">
        <f t="shared" si="109"/>
        <v>0</v>
      </c>
      <c r="R100" s="84">
        <f t="shared" si="110"/>
        <v>0</v>
      </c>
      <c r="S100" s="84">
        <f t="shared" si="111"/>
        <v>0</v>
      </c>
      <c r="T100" s="84">
        <f t="shared" si="112"/>
        <v>0</v>
      </c>
      <c r="U100" s="84">
        <f t="shared" si="113"/>
        <v>0</v>
      </c>
      <c r="V100" s="84">
        <f t="shared" si="114"/>
        <v>0</v>
      </c>
      <c r="W100" s="84">
        <f t="shared" si="115"/>
        <v>0</v>
      </c>
      <c r="X100" s="84">
        <f t="shared" si="116"/>
        <v>0</v>
      </c>
      <c r="Y100" s="84">
        <f t="shared" si="117"/>
        <v>0</v>
      </c>
      <c r="Z100" s="84">
        <f t="shared" si="118"/>
        <v>0</v>
      </c>
      <c r="AA100" s="84">
        <f t="shared" si="119"/>
        <v>0</v>
      </c>
      <c r="AB100" s="84">
        <f t="shared" si="120"/>
        <v>0</v>
      </c>
      <c r="AC100" s="84">
        <f t="shared" si="121"/>
        <v>0</v>
      </c>
      <c r="AD100" s="84">
        <f t="shared" si="122"/>
        <v>0</v>
      </c>
      <c r="AE100" s="84">
        <f t="shared" si="123"/>
        <v>0</v>
      </c>
      <c r="AF100" s="84">
        <f t="shared" si="124"/>
        <v>0</v>
      </c>
      <c r="AG100" s="84">
        <f t="shared" si="125"/>
        <v>0</v>
      </c>
      <c r="AH100" s="84">
        <f t="shared" si="126"/>
        <v>0</v>
      </c>
      <c r="AI100" s="84">
        <f t="shared" si="127"/>
        <v>0</v>
      </c>
      <c r="AJ100" s="84">
        <f t="shared" si="128"/>
        <v>0</v>
      </c>
      <c r="AK100" s="84">
        <f t="shared" si="129"/>
        <v>0</v>
      </c>
      <c r="AL100" s="84">
        <f t="shared" si="130"/>
        <v>0</v>
      </c>
      <c r="AM100" s="84">
        <f t="shared" si="131"/>
        <v>0</v>
      </c>
      <c r="AN100" s="84">
        <f t="shared" si="132"/>
        <v>0</v>
      </c>
      <c r="AO100" s="84">
        <f t="shared" si="133"/>
        <v>0</v>
      </c>
      <c r="AP100" s="84">
        <f t="shared" si="134"/>
        <v>0</v>
      </c>
      <c r="AQ100" s="84">
        <f t="shared" si="135"/>
        <v>0</v>
      </c>
      <c r="AR100" s="84">
        <f t="shared" si="136"/>
        <v>0</v>
      </c>
      <c r="AS100" s="84">
        <f t="shared" si="137"/>
        <v>0</v>
      </c>
      <c r="AT100" s="84">
        <f t="shared" si="138"/>
        <v>0</v>
      </c>
      <c r="AU100" s="84">
        <f t="shared" si="139"/>
        <v>0</v>
      </c>
      <c r="AV100" s="84">
        <f t="shared" si="140"/>
        <v>0</v>
      </c>
      <c r="AW100" s="84">
        <f t="shared" si="141"/>
        <v>0</v>
      </c>
      <c r="AX100" s="84">
        <f t="shared" si="142"/>
        <v>0</v>
      </c>
      <c r="AY100" s="84">
        <f t="shared" si="143"/>
        <v>0</v>
      </c>
      <c r="AZ100" s="84">
        <f t="shared" si="144"/>
        <v>0</v>
      </c>
      <c r="BA100" s="84">
        <f t="shared" si="145"/>
        <v>0</v>
      </c>
      <c r="BB100" s="84">
        <f t="shared" si="146"/>
        <v>0</v>
      </c>
      <c r="BC100" s="84">
        <f t="shared" si="147"/>
        <v>0</v>
      </c>
      <c r="BD100" s="84">
        <f t="shared" si="148"/>
        <v>0</v>
      </c>
      <c r="BE100" s="84">
        <f t="shared" si="149"/>
        <v>0</v>
      </c>
      <c r="BF100" s="84">
        <f t="shared" si="150"/>
        <v>0</v>
      </c>
      <c r="BG100" s="84">
        <f t="shared" si="151"/>
        <v>0</v>
      </c>
      <c r="BH100" s="84">
        <f t="shared" si="152"/>
        <v>0</v>
      </c>
      <c r="BI100" s="84">
        <f t="shared" si="153"/>
        <v>0</v>
      </c>
      <c r="BJ100" s="84">
        <f t="shared" si="154"/>
        <v>0</v>
      </c>
      <c r="BK100" s="84">
        <f t="shared" si="155"/>
        <v>0</v>
      </c>
      <c r="BL100" s="84">
        <f t="shared" si="156"/>
        <v>0</v>
      </c>
      <c r="BM100" s="84">
        <f t="shared" si="157"/>
        <v>0</v>
      </c>
      <c r="BN100" s="84">
        <f t="shared" si="158"/>
        <v>0</v>
      </c>
      <c r="BO100" s="84">
        <f t="shared" si="159"/>
        <v>0</v>
      </c>
      <c r="BP100" s="84">
        <f t="shared" si="160"/>
        <v>0</v>
      </c>
      <c r="BQ100" s="84">
        <f t="shared" si="161"/>
        <v>0</v>
      </c>
      <c r="BR100" s="84">
        <f t="shared" si="162"/>
        <v>0</v>
      </c>
      <c r="BS100" s="84">
        <f t="shared" si="163"/>
        <v>0</v>
      </c>
      <c r="BT100" s="84">
        <f t="shared" si="164"/>
        <v>0</v>
      </c>
      <c r="BU100" s="84">
        <f t="shared" si="165"/>
        <v>0</v>
      </c>
      <c r="BV100" s="84">
        <f t="shared" si="166"/>
        <v>0</v>
      </c>
      <c r="BW100" s="84">
        <f t="shared" si="167"/>
        <v>0</v>
      </c>
      <c r="BX100" s="84">
        <f t="shared" si="168"/>
        <v>0</v>
      </c>
      <c r="BY100" s="84">
        <f t="shared" si="169"/>
        <v>0</v>
      </c>
      <c r="BZ100" s="84">
        <f t="shared" si="170"/>
        <v>0</v>
      </c>
      <c r="CA100" s="84">
        <f t="shared" si="171"/>
        <v>0</v>
      </c>
      <c r="CB100" s="84">
        <f t="shared" si="172"/>
        <v>0</v>
      </c>
      <c r="CC100" s="84">
        <f t="shared" si="173"/>
        <v>0</v>
      </c>
      <c r="CD100" s="84">
        <f t="shared" si="174"/>
        <v>0</v>
      </c>
      <c r="CE100" s="84">
        <f t="shared" si="175"/>
        <v>0</v>
      </c>
      <c r="CF100" s="84">
        <f t="shared" si="176"/>
        <v>0</v>
      </c>
      <c r="CG100" s="84">
        <f t="shared" si="177"/>
        <v>0</v>
      </c>
      <c r="CH100" s="84">
        <f t="shared" si="178"/>
        <v>0</v>
      </c>
      <c r="CI100" s="84">
        <f t="shared" si="179"/>
        <v>0</v>
      </c>
      <c r="CJ100" s="84">
        <f t="shared" si="180"/>
        <v>0</v>
      </c>
      <c r="CK100" s="84">
        <f t="shared" si="181"/>
        <v>0</v>
      </c>
      <c r="CL100" s="84">
        <f t="shared" si="182"/>
        <v>0</v>
      </c>
      <c r="CM100" s="84">
        <f t="shared" si="183"/>
        <v>0</v>
      </c>
      <c r="CN100" s="84">
        <f t="shared" si="184"/>
        <v>0</v>
      </c>
      <c r="CO100" s="84">
        <f t="shared" si="185"/>
        <v>0</v>
      </c>
      <c r="CP100" s="84">
        <f t="shared" si="186"/>
        <v>0</v>
      </c>
      <c r="CQ100" s="84">
        <f t="shared" si="187"/>
        <v>0</v>
      </c>
      <c r="CR100" s="84">
        <f t="shared" si="188"/>
        <v>0</v>
      </c>
      <c r="CS100" s="84">
        <f t="shared" si="189"/>
        <v>0</v>
      </c>
      <c r="CT100" s="84">
        <f t="shared" si="190"/>
        <v>0</v>
      </c>
      <c r="CU100" s="84">
        <f t="shared" si="191"/>
        <v>0</v>
      </c>
      <c r="CV100" s="84">
        <f t="shared" si="192"/>
        <v>0</v>
      </c>
      <c r="CW100" s="84">
        <f t="shared" si="193"/>
        <v>0</v>
      </c>
      <c r="CX100" s="84">
        <f t="shared" si="194"/>
        <v>0</v>
      </c>
    </row>
    <row r="101" spans="1:102" ht="14.25">
      <c r="A101" s="78">
        <f t="shared" si="98"/>
        <v>91</v>
      </c>
      <c r="B101" s="79"/>
      <c r="C101" s="80"/>
      <c r="D101" s="81"/>
      <c r="E101" s="82"/>
      <c r="F101" s="83"/>
      <c r="G101" s="84">
        <f t="shared" si="99"/>
        <v>0</v>
      </c>
      <c r="H101" s="84">
        <f t="shared" si="100"/>
        <v>0</v>
      </c>
      <c r="I101" s="84">
        <f t="shared" si="101"/>
        <v>0</v>
      </c>
      <c r="J101" s="84">
        <f t="shared" si="102"/>
        <v>0</v>
      </c>
      <c r="K101" s="84">
        <f t="shared" si="103"/>
        <v>0</v>
      </c>
      <c r="L101" s="84">
        <f t="shared" si="104"/>
        <v>0</v>
      </c>
      <c r="M101" s="84">
        <f t="shared" si="105"/>
        <v>0</v>
      </c>
      <c r="N101" s="84">
        <f t="shared" si="106"/>
        <v>0</v>
      </c>
      <c r="O101" s="84">
        <f t="shared" si="107"/>
        <v>0</v>
      </c>
      <c r="P101" s="84">
        <f t="shared" si="108"/>
        <v>0</v>
      </c>
      <c r="Q101" s="84">
        <f t="shared" si="109"/>
        <v>0</v>
      </c>
      <c r="R101" s="84">
        <f t="shared" si="110"/>
        <v>0</v>
      </c>
      <c r="S101" s="84">
        <f t="shared" si="111"/>
        <v>0</v>
      </c>
      <c r="T101" s="84">
        <f t="shared" si="112"/>
        <v>0</v>
      </c>
      <c r="U101" s="84">
        <f t="shared" si="113"/>
        <v>0</v>
      </c>
      <c r="V101" s="84">
        <f t="shared" si="114"/>
        <v>0</v>
      </c>
      <c r="W101" s="84">
        <f t="shared" si="115"/>
        <v>0</v>
      </c>
      <c r="X101" s="84">
        <f t="shared" si="116"/>
        <v>0</v>
      </c>
      <c r="Y101" s="84">
        <f t="shared" si="117"/>
        <v>0</v>
      </c>
      <c r="Z101" s="84">
        <f t="shared" si="118"/>
        <v>0</v>
      </c>
      <c r="AA101" s="84">
        <f t="shared" si="119"/>
        <v>0</v>
      </c>
      <c r="AB101" s="84">
        <f t="shared" si="120"/>
        <v>0</v>
      </c>
      <c r="AC101" s="84">
        <f t="shared" si="121"/>
        <v>0</v>
      </c>
      <c r="AD101" s="84">
        <f t="shared" si="122"/>
        <v>0</v>
      </c>
      <c r="AE101" s="84">
        <f t="shared" si="123"/>
        <v>0</v>
      </c>
      <c r="AF101" s="84">
        <f t="shared" si="124"/>
        <v>0</v>
      </c>
      <c r="AG101" s="84">
        <f t="shared" si="125"/>
        <v>0</v>
      </c>
      <c r="AH101" s="84">
        <f t="shared" si="126"/>
        <v>0</v>
      </c>
      <c r="AI101" s="84">
        <f t="shared" si="127"/>
        <v>0</v>
      </c>
      <c r="AJ101" s="84">
        <f t="shared" si="128"/>
        <v>0</v>
      </c>
      <c r="AK101" s="84">
        <f t="shared" si="129"/>
        <v>0</v>
      </c>
      <c r="AL101" s="84">
        <f t="shared" si="130"/>
        <v>0</v>
      </c>
      <c r="AM101" s="84">
        <f t="shared" si="131"/>
        <v>0</v>
      </c>
      <c r="AN101" s="84">
        <f t="shared" si="132"/>
        <v>0</v>
      </c>
      <c r="AO101" s="84">
        <f t="shared" si="133"/>
        <v>0</v>
      </c>
      <c r="AP101" s="84">
        <f t="shared" si="134"/>
        <v>0</v>
      </c>
      <c r="AQ101" s="84">
        <f t="shared" si="135"/>
        <v>0</v>
      </c>
      <c r="AR101" s="84">
        <f t="shared" si="136"/>
        <v>0</v>
      </c>
      <c r="AS101" s="84">
        <f t="shared" si="137"/>
        <v>0</v>
      </c>
      <c r="AT101" s="84">
        <f t="shared" si="138"/>
        <v>0</v>
      </c>
      <c r="AU101" s="84">
        <f t="shared" si="139"/>
        <v>0</v>
      </c>
      <c r="AV101" s="84">
        <f t="shared" si="140"/>
        <v>0</v>
      </c>
      <c r="AW101" s="84">
        <f t="shared" si="141"/>
        <v>0</v>
      </c>
      <c r="AX101" s="84">
        <f t="shared" si="142"/>
        <v>0</v>
      </c>
      <c r="AY101" s="84">
        <f t="shared" si="143"/>
        <v>0</v>
      </c>
      <c r="AZ101" s="84">
        <f t="shared" si="144"/>
        <v>0</v>
      </c>
      <c r="BA101" s="84">
        <f t="shared" si="145"/>
        <v>0</v>
      </c>
      <c r="BB101" s="84">
        <f t="shared" si="146"/>
        <v>0</v>
      </c>
      <c r="BC101" s="84">
        <f t="shared" si="147"/>
        <v>0</v>
      </c>
      <c r="BD101" s="84">
        <f t="shared" si="148"/>
        <v>0</v>
      </c>
      <c r="BE101" s="84">
        <f t="shared" si="149"/>
        <v>0</v>
      </c>
      <c r="BF101" s="84">
        <f t="shared" si="150"/>
        <v>0</v>
      </c>
      <c r="BG101" s="84">
        <f t="shared" si="151"/>
        <v>0</v>
      </c>
      <c r="BH101" s="84">
        <f t="shared" si="152"/>
        <v>0</v>
      </c>
      <c r="BI101" s="84">
        <f t="shared" si="153"/>
        <v>0</v>
      </c>
      <c r="BJ101" s="84">
        <f t="shared" si="154"/>
        <v>0</v>
      </c>
      <c r="BK101" s="84">
        <f t="shared" si="155"/>
        <v>0</v>
      </c>
      <c r="BL101" s="84">
        <f t="shared" si="156"/>
        <v>0</v>
      </c>
      <c r="BM101" s="84">
        <f t="shared" si="157"/>
        <v>0</v>
      </c>
      <c r="BN101" s="84">
        <f t="shared" si="158"/>
        <v>0</v>
      </c>
      <c r="BO101" s="84">
        <f t="shared" si="159"/>
        <v>0</v>
      </c>
      <c r="BP101" s="84">
        <f t="shared" si="160"/>
        <v>0</v>
      </c>
      <c r="BQ101" s="84">
        <f t="shared" si="161"/>
        <v>0</v>
      </c>
      <c r="BR101" s="84">
        <f t="shared" si="162"/>
        <v>0</v>
      </c>
      <c r="BS101" s="84">
        <f t="shared" si="163"/>
        <v>0</v>
      </c>
      <c r="BT101" s="84">
        <f t="shared" si="164"/>
        <v>0</v>
      </c>
      <c r="BU101" s="84">
        <f t="shared" si="165"/>
        <v>0</v>
      </c>
      <c r="BV101" s="84">
        <f t="shared" si="166"/>
        <v>0</v>
      </c>
      <c r="BW101" s="84">
        <f t="shared" si="167"/>
        <v>0</v>
      </c>
      <c r="BX101" s="84">
        <f t="shared" si="168"/>
        <v>0</v>
      </c>
      <c r="BY101" s="84">
        <f t="shared" si="169"/>
        <v>0</v>
      </c>
      <c r="BZ101" s="84">
        <f t="shared" si="170"/>
        <v>0</v>
      </c>
      <c r="CA101" s="84">
        <f t="shared" si="171"/>
        <v>0</v>
      </c>
      <c r="CB101" s="84">
        <f t="shared" si="172"/>
        <v>0</v>
      </c>
      <c r="CC101" s="84">
        <f t="shared" si="173"/>
        <v>0</v>
      </c>
      <c r="CD101" s="84">
        <f t="shared" si="174"/>
        <v>0</v>
      </c>
      <c r="CE101" s="84">
        <f t="shared" si="175"/>
        <v>0</v>
      </c>
      <c r="CF101" s="84">
        <f t="shared" si="176"/>
        <v>0</v>
      </c>
      <c r="CG101" s="84">
        <f t="shared" si="177"/>
        <v>0</v>
      </c>
      <c r="CH101" s="84">
        <f t="shared" si="178"/>
        <v>0</v>
      </c>
      <c r="CI101" s="84">
        <f t="shared" si="179"/>
        <v>0</v>
      </c>
      <c r="CJ101" s="84">
        <f t="shared" si="180"/>
        <v>0</v>
      </c>
      <c r="CK101" s="84">
        <f t="shared" si="181"/>
        <v>0</v>
      </c>
      <c r="CL101" s="84">
        <f t="shared" si="182"/>
        <v>0</v>
      </c>
      <c r="CM101" s="84">
        <f t="shared" si="183"/>
        <v>0</v>
      </c>
      <c r="CN101" s="84">
        <f t="shared" si="184"/>
        <v>0</v>
      </c>
      <c r="CO101" s="84">
        <f t="shared" si="185"/>
        <v>0</v>
      </c>
      <c r="CP101" s="84">
        <f t="shared" si="186"/>
        <v>0</v>
      </c>
      <c r="CQ101" s="84">
        <f t="shared" si="187"/>
        <v>0</v>
      </c>
      <c r="CR101" s="84">
        <f t="shared" si="188"/>
        <v>0</v>
      </c>
      <c r="CS101" s="84">
        <f t="shared" si="189"/>
        <v>0</v>
      </c>
      <c r="CT101" s="84">
        <f t="shared" si="190"/>
        <v>0</v>
      </c>
      <c r="CU101" s="84">
        <f t="shared" si="191"/>
        <v>0</v>
      </c>
      <c r="CV101" s="84">
        <f t="shared" si="192"/>
        <v>0</v>
      </c>
      <c r="CW101" s="84">
        <f t="shared" si="193"/>
        <v>0</v>
      </c>
      <c r="CX101" s="84">
        <f t="shared" si="194"/>
        <v>0</v>
      </c>
    </row>
    <row r="102" spans="1:102" ht="14.25">
      <c r="A102" s="78">
        <f t="shared" si="98"/>
        <v>92</v>
      </c>
      <c r="B102" s="79"/>
      <c r="C102" s="80"/>
      <c r="D102" s="81"/>
      <c r="E102" s="82"/>
      <c r="F102" s="83"/>
      <c r="G102" s="84">
        <f t="shared" si="99"/>
        <v>0</v>
      </c>
      <c r="H102" s="84">
        <f t="shared" si="100"/>
        <v>0</v>
      </c>
      <c r="I102" s="84">
        <f t="shared" si="101"/>
        <v>0</v>
      </c>
      <c r="J102" s="84">
        <f t="shared" si="102"/>
        <v>0</v>
      </c>
      <c r="K102" s="84">
        <f t="shared" si="103"/>
        <v>0</v>
      </c>
      <c r="L102" s="84">
        <f t="shared" si="104"/>
        <v>0</v>
      </c>
      <c r="M102" s="84">
        <f t="shared" si="105"/>
        <v>0</v>
      </c>
      <c r="N102" s="84">
        <f t="shared" si="106"/>
        <v>0</v>
      </c>
      <c r="O102" s="84">
        <f t="shared" si="107"/>
        <v>0</v>
      </c>
      <c r="P102" s="84">
        <f t="shared" si="108"/>
        <v>0</v>
      </c>
      <c r="Q102" s="84">
        <f t="shared" si="109"/>
        <v>0</v>
      </c>
      <c r="R102" s="84">
        <f t="shared" si="110"/>
        <v>0</v>
      </c>
      <c r="S102" s="84">
        <f t="shared" si="111"/>
        <v>0</v>
      </c>
      <c r="T102" s="84">
        <f t="shared" si="112"/>
        <v>0</v>
      </c>
      <c r="U102" s="84">
        <f t="shared" si="113"/>
        <v>0</v>
      </c>
      <c r="V102" s="84">
        <f t="shared" si="114"/>
        <v>0</v>
      </c>
      <c r="W102" s="84">
        <f t="shared" si="115"/>
        <v>0</v>
      </c>
      <c r="X102" s="84">
        <f t="shared" si="116"/>
        <v>0</v>
      </c>
      <c r="Y102" s="84">
        <f t="shared" si="117"/>
        <v>0</v>
      </c>
      <c r="Z102" s="84">
        <f t="shared" si="118"/>
        <v>0</v>
      </c>
      <c r="AA102" s="84">
        <f t="shared" si="119"/>
        <v>0</v>
      </c>
      <c r="AB102" s="84">
        <f t="shared" si="120"/>
        <v>0</v>
      </c>
      <c r="AC102" s="84">
        <f t="shared" si="121"/>
        <v>0</v>
      </c>
      <c r="AD102" s="84">
        <f t="shared" si="122"/>
        <v>0</v>
      </c>
      <c r="AE102" s="84">
        <f t="shared" si="123"/>
        <v>0</v>
      </c>
      <c r="AF102" s="84">
        <f t="shared" si="124"/>
        <v>0</v>
      </c>
      <c r="AG102" s="84">
        <f t="shared" si="125"/>
        <v>0</v>
      </c>
      <c r="AH102" s="84">
        <f t="shared" si="126"/>
        <v>0</v>
      </c>
      <c r="AI102" s="84">
        <f t="shared" si="127"/>
        <v>0</v>
      </c>
      <c r="AJ102" s="84">
        <f t="shared" si="128"/>
        <v>0</v>
      </c>
      <c r="AK102" s="84">
        <f t="shared" si="129"/>
        <v>0</v>
      </c>
      <c r="AL102" s="84">
        <f t="shared" si="130"/>
        <v>0</v>
      </c>
      <c r="AM102" s="84">
        <f t="shared" si="131"/>
        <v>0</v>
      </c>
      <c r="AN102" s="84">
        <f t="shared" si="132"/>
        <v>0</v>
      </c>
      <c r="AO102" s="84">
        <f t="shared" si="133"/>
        <v>0</v>
      </c>
      <c r="AP102" s="84">
        <f t="shared" si="134"/>
        <v>0</v>
      </c>
      <c r="AQ102" s="84">
        <f t="shared" si="135"/>
        <v>0</v>
      </c>
      <c r="AR102" s="84">
        <f t="shared" si="136"/>
        <v>0</v>
      </c>
      <c r="AS102" s="84">
        <f t="shared" si="137"/>
        <v>0</v>
      </c>
      <c r="AT102" s="84">
        <f t="shared" si="138"/>
        <v>0</v>
      </c>
      <c r="AU102" s="84">
        <f t="shared" si="139"/>
        <v>0</v>
      </c>
      <c r="AV102" s="84">
        <f t="shared" si="140"/>
        <v>0</v>
      </c>
      <c r="AW102" s="84">
        <f t="shared" si="141"/>
        <v>0</v>
      </c>
      <c r="AX102" s="84">
        <f t="shared" si="142"/>
        <v>0</v>
      </c>
      <c r="AY102" s="84">
        <f t="shared" si="143"/>
        <v>0</v>
      </c>
      <c r="AZ102" s="84">
        <f t="shared" si="144"/>
        <v>0</v>
      </c>
      <c r="BA102" s="84">
        <f t="shared" si="145"/>
        <v>0</v>
      </c>
      <c r="BB102" s="84">
        <f t="shared" si="146"/>
        <v>0</v>
      </c>
      <c r="BC102" s="84">
        <f t="shared" si="147"/>
        <v>0</v>
      </c>
      <c r="BD102" s="84">
        <f t="shared" si="148"/>
        <v>0</v>
      </c>
      <c r="BE102" s="84">
        <f t="shared" si="149"/>
        <v>0</v>
      </c>
      <c r="BF102" s="84">
        <f t="shared" si="150"/>
        <v>0</v>
      </c>
      <c r="BG102" s="84">
        <f t="shared" si="151"/>
        <v>0</v>
      </c>
      <c r="BH102" s="84">
        <f t="shared" si="152"/>
        <v>0</v>
      </c>
      <c r="BI102" s="84">
        <f t="shared" si="153"/>
        <v>0</v>
      </c>
      <c r="BJ102" s="84">
        <f t="shared" si="154"/>
        <v>0</v>
      </c>
      <c r="BK102" s="84">
        <f t="shared" si="155"/>
        <v>0</v>
      </c>
      <c r="BL102" s="84">
        <f t="shared" si="156"/>
        <v>0</v>
      </c>
      <c r="BM102" s="84">
        <f t="shared" si="157"/>
        <v>0</v>
      </c>
      <c r="BN102" s="84">
        <f t="shared" si="158"/>
        <v>0</v>
      </c>
      <c r="BO102" s="84">
        <f t="shared" si="159"/>
        <v>0</v>
      </c>
      <c r="BP102" s="84">
        <f t="shared" si="160"/>
        <v>0</v>
      </c>
      <c r="BQ102" s="84">
        <f t="shared" si="161"/>
        <v>0</v>
      </c>
      <c r="BR102" s="84">
        <f t="shared" si="162"/>
        <v>0</v>
      </c>
      <c r="BS102" s="84">
        <f t="shared" si="163"/>
        <v>0</v>
      </c>
      <c r="BT102" s="84">
        <f t="shared" si="164"/>
        <v>0</v>
      </c>
      <c r="BU102" s="84">
        <f t="shared" si="165"/>
        <v>0</v>
      </c>
      <c r="BV102" s="84">
        <f t="shared" si="166"/>
        <v>0</v>
      </c>
      <c r="BW102" s="84">
        <f t="shared" si="167"/>
        <v>0</v>
      </c>
      <c r="BX102" s="84">
        <f t="shared" si="168"/>
        <v>0</v>
      </c>
      <c r="BY102" s="84">
        <f t="shared" si="169"/>
        <v>0</v>
      </c>
      <c r="BZ102" s="84">
        <f t="shared" si="170"/>
        <v>0</v>
      </c>
      <c r="CA102" s="84">
        <f t="shared" si="171"/>
        <v>0</v>
      </c>
      <c r="CB102" s="84">
        <f t="shared" si="172"/>
        <v>0</v>
      </c>
      <c r="CC102" s="84">
        <f t="shared" si="173"/>
        <v>0</v>
      </c>
      <c r="CD102" s="84">
        <f t="shared" si="174"/>
        <v>0</v>
      </c>
      <c r="CE102" s="84">
        <f t="shared" si="175"/>
        <v>0</v>
      </c>
      <c r="CF102" s="84">
        <f t="shared" si="176"/>
        <v>0</v>
      </c>
      <c r="CG102" s="84">
        <f t="shared" si="177"/>
        <v>0</v>
      </c>
      <c r="CH102" s="84">
        <f t="shared" si="178"/>
        <v>0</v>
      </c>
      <c r="CI102" s="84">
        <f t="shared" si="179"/>
        <v>0</v>
      </c>
      <c r="CJ102" s="84">
        <f t="shared" si="180"/>
        <v>0</v>
      </c>
      <c r="CK102" s="84">
        <f t="shared" si="181"/>
        <v>0</v>
      </c>
      <c r="CL102" s="84">
        <f t="shared" si="182"/>
        <v>0</v>
      </c>
      <c r="CM102" s="84">
        <f t="shared" si="183"/>
        <v>0</v>
      </c>
      <c r="CN102" s="84">
        <f t="shared" si="184"/>
        <v>0</v>
      </c>
      <c r="CO102" s="84">
        <f t="shared" si="185"/>
        <v>0</v>
      </c>
      <c r="CP102" s="84">
        <f t="shared" si="186"/>
        <v>0</v>
      </c>
      <c r="CQ102" s="84">
        <f t="shared" si="187"/>
        <v>0</v>
      </c>
      <c r="CR102" s="84">
        <f t="shared" si="188"/>
        <v>0</v>
      </c>
      <c r="CS102" s="84">
        <f t="shared" si="189"/>
        <v>0</v>
      </c>
      <c r="CT102" s="84">
        <f t="shared" si="190"/>
        <v>0</v>
      </c>
      <c r="CU102" s="84">
        <f t="shared" si="191"/>
        <v>0</v>
      </c>
      <c r="CV102" s="84">
        <f t="shared" si="192"/>
        <v>0</v>
      </c>
      <c r="CW102" s="84">
        <f t="shared" si="193"/>
        <v>0</v>
      </c>
      <c r="CX102" s="84">
        <f t="shared" si="194"/>
        <v>0</v>
      </c>
    </row>
    <row r="103" spans="1:102" ht="14.25">
      <c r="A103" s="78">
        <f t="shared" si="98"/>
        <v>93</v>
      </c>
      <c r="B103" s="79"/>
      <c r="C103" s="80"/>
      <c r="D103" s="81"/>
      <c r="E103" s="82"/>
      <c r="F103" s="83"/>
      <c r="G103" s="84">
        <f t="shared" si="99"/>
        <v>0</v>
      </c>
      <c r="H103" s="84">
        <f t="shared" si="100"/>
        <v>0</v>
      </c>
      <c r="I103" s="84">
        <f t="shared" si="101"/>
        <v>0</v>
      </c>
      <c r="J103" s="84">
        <f t="shared" si="102"/>
        <v>0</v>
      </c>
      <c r="K103" s="84">
        <f t="shared" si="103"/>
        <v>0</v>
      </c>
      <c r="L103" s="84">
        <f t="shared" si="104"/>
        <v>0</v>
      </c>
      <c r="M103" s="84">
        <f t="shared" si="105"/>
        <v>0</v>
      </c>
      <c r="N103" s="84">
        <f t="shared" si="106"/>
        <v>0</v>
      </c>
      <c r="O103" s="84">
        <f t="shared" si="107"/>
        <v>0</v>
      </c>
      <c r="P103" s="84">
        <f t="shared" si="108"/>
        <v>0</v>
      </c>
      <c r="Q103" s="84">
        <f t="shared" si="109"/>
        <v>0</v>
      </c>
      <c r="R103" s="84">
        <f t="shared" si="110"/>
        <v>0</v>
      </c>
      <c r="S103" s="84">
        <f t="shared" si="111"/>
        <v>0</v>
      </c>
      <c r="T103" s="84">
        <f t="shared" si="112"/>
        <v>0</v>
      </c>
      <c r="U103" s="84">
        <f t="shared" si="113"/>
        <v>0</v>
      </c>
      <c r="V103" s="84">
        <f t="shared" si="114"/>
        <v>0</v>
      </c>
      <c r="W103" s="84">
        <f t="shared" si="115"/>
        <v>0</v>
      </c>
      <c r="X103" s="84">
        <f t="shared" si="116"/>
        <v>0</v>
      </c>
      <c r="Y103" s="84">
        <f t="shared" si="117"/>
        <v>0</v>
      </c>
      <c r="Z103" s="84">
        <f t="shared" si="118"/>
        <v>0</v>
      </c>
      <c r="AA103" s="84">
        <f t="shared" si="119"/>
        <v>0</v>
      </c>
      <c r="AB103" s="84">
        <f t="shared" si="120"/>
        <v>0</v>
      </c>
      <c r="AC103" s="84">
        <f t="shared" si="121"/>
        <v>0</v>
      </c>
      <c r="AD103" s="84">
        <f t="shared" si="122"/>
        <v>0</v>
      </c>
      <c r="AE103" s="84">
        <f t="shared" si="123"/>
        <v>0</v>
      </c>
      <c r="AF103" s="84">
        <f t="shared" si="124"/>
        <v>0</v>
      </c>
      <c r="AG103" s="84">
        <f t="shared" si="125"/>
        <v>0</v>
      </c>
      <c r="AH103" s="84">
        <f t="shared" si="126"/>
        <v>0</v>
      </c>
      <c r="AI103" s="84">
        <f t="shared" si="127"/>
        <v>0</v>
      </c>
      <c r="AJ103" s="84">
        <f t="shared" si="128"/>
        <v>0</v>
      </c>
      <c r="AK103" s="84">
        <f t="shared" si="129"/>
        <v>0</v>
      </c>
      <c r="AL103" s="84">
        <f t="shared" si="130"/>
        <v>0</v>
      </c>
      <c r="AM103" s="84">
        <f t="shared" si="131"/>
        <v>0</v>
      </c>
      <c r="AN103" s="84">
        <f t="shared" si="132"/>
        <v>0</v>
      </c>
      <c r="AO103" s="84">
        <f t="shared" si="133"/>
        <v>0</v>
      </c>
      <c r="AP103" s="84">
        <f t="shared" si="134"/>
        <v>0</v>
      </c>
      <c r="AQ103" s="84">
        <f t="shared" si="135"/>
        <v>0</v>
      </c>
      <c r="AR103" s="84">
        <f t="shared" si="136"/>
        <v>0</v>
      </c>
      <c r="AS103" s="84">
        <f t="shared" si="137"/>
        <v>0</v>
      </c>
      <c r="AT103" s="84">
        <f t="shared" si="138"/>
        <v>0</v>
      </c>
      <c r="AU103" s="84">
        <f t="shared" si="139"/>
        <v>0</v>
      </c>
      <c r="AV103" s="84">
        <f t="shared" si="140"/>
        <v>0</v>
      </c>
      <c r="AW103" s="84">
        <f t="shared" si="141"/>
        <v>0</v>
      </c>
      <c r="AX103" s="84">
        <f t="shared" si="142"/>
        <v>0</v>
      </c>
      <c r="AY103" s="84">
        <f t="shared" si="143"/>
        <v>0</v>
      </c>
      <c r="AZ103" s="84">
        <f t="shared" si="144"/>
        <v>0</v>
      </c>
      <c r="BA103" s="84">
        <f t="shared" si="145"/>
        <v>0</v>
      </c>
      <c r="BB103" s="84">
        <f t="shared" si="146"/>
        <v>0</v>
      </c>
      <c r="BC103" s="84">
        <f t="shared" si="147"/>
        <v>0</v>
      </c>
      <c r="BD103" s="84">
        <f t="shared" si="148"/>
        <v>0</v>
      </c>
      <c r="BE103" s="84">
        <f t="shared" si="149"/>
        <v>0</v>
      </c>
      <c r="BF103" s="84">
        <f t="shared" si="150"/>
        <v>0</v>
      </c>
      <c r="BG103" s="84">
        <f t="shared" si="151"/>
        <v>0</v>
      </c>
      <c r="BH103" s="84">
        <f t="shared" si="152"/>
        <v>0</v>
      </c>
      <c r="BI103" s="84">
        <f t="shared" si="153"/>
        <v>0</v>
      </c>
      <c r="BJ103" s="84">
        <f t="shared" si="154"/>
        <v>0</v>
      </c>
      <c r="BK103" s="84">
        <f t="shared" si="155"/>
        <v>0</v>
      </c>
      <c r="BL103" s="84">
        <f t="shared" si="156"/>
        <v>0</v>
      </c>
      <c r="BM103" s="84">
        <f t="shared" si="157"/>
        <v>0</v>
      </c>
      <c r="BN103" s="84">
        <f t="shared" si="158"/>
        <v>0</v>
      </c>
      <c r="BO103" s="84">
        <f t="shared" si="159"/>
        <v>0</v>
      </c>
      <c r="BP103" s="84">
        <f t="shared" si="160"/>
        <v>0</v>
      </c>
      <c r="BQ103" s="84">
        <f t="shared" si="161"/>
        <v>0</v>
      </c>
      <c r="BR103" s="84">
        <f t="shared" si="162"/>
        <v>0</v>
      </c>
      <c r="BS103" s="84">
        <f t="shared" si="163"/>
        <v>0</v>
      </c>
      <c r="BT103" s="84">
        <f t="shared" si="164"/>
        <v>0</v>
      </c>
      <c r="BU103" s="84">
        <f t="shared" si="165"/>
        <v>0</v>
      </c>
      <c r="BV103" s="84">
        <f t="shared" si="166"/>
        <v>0</v>
      </c>
      <c r="BW103" s="84">
        <f t="shared" si="167"/>
        <v>0</v>
      </c>
      <c r="BX103" s="84">
        <f t="shared" si="168"/>
        <v>0</v>
      </c>
      <c r="BY103" s="84">
        <f t="shared" si="169"/>
        <v>0</v>
      </c>
      <c r="BZ103" s="84">
        <f t="shared" si="170"/>
        <v>0</v>
      </c>
      <c r="CA103" s="84">
        <f t="shared" si="171"/>
        <v>0</v>
      </c>
      <c r="CB103" s="84">
        <f t="shared" si="172"/>
        <v>0</v>
      </c>
      <c r="CC103" s="84">
        <f t="shared" si="173"/>
        <v>0</v>
      </c>
      <c r="CD103" s="84">
        <f t="shared" si="174"/>
        <v>0</v>
      </c>
      <c r="CE103" s="84">
        <f t="shared" si="175"/>
        <v>0</v>
      </c>
      <c r="CF103" s="84">
        <f t="shared" si="176"/>
        <v>0</v>
      </c>
      <c r="CG103" s="84">
        <f t="shared" si="177"/>
        <v>0</v>
      </c>
      <c r="CH103" s="84">
        <f t="shared" si="178"/>
        <v>0</v>
      </c>
      <c r="CI103" s="84">
        <f t="shared" si="179"/>
        <v>0</v>
      </c>
      <c r="CJ103" s="84">
        <f t="shared" si="180"/>
        <v>0</v>
      </c>
      <c r="CK103" s="84">
        <f t="shared" si="181"/>
        <v>0</v>
      </c>
      <c r="CL103" s="84">
        <f t="shared" si="182"/>
        <v>0</v>
      </c>
      <c r="CM103" s="84">
        <f t="shared" si="183"/>
        <v>0</v>
      </c>
      <c r="CN103" s="84">
        <f t="shared" si="184"/>
        <v>0</v>
      </c>
      <c r="CO103" s="84">
        <f t="shared" si="185"/>
        <v>0</v>
      </c>
      <c r="CP103" s="84">
        <f t="shared" si="186"/>
        <v>0</v>
      </c>
      <c r="CQ103" s="84">
        <f t="shared" si="187"/>
        <v>0</v>
      </c>
      <c r="CR103" s="84">
        <f t="shared" si="188"/>
        <v>0</v>
      </c>
      <c r="CS103" s="84">
        <f t="shared" si="189"/>
        <v>0</v>
      </c>
      <c r="CT103" s="84">
        <f t="shared" si="190"/>
        <v>0</v>
      </c>
      <c r="CU103" s="84">
        <f t="shared" si="191"/>
        <v>0</v>
      </c>
      <c r="CV103" s="84">
        <f t="shared" si="192"/>
        <v>0</v>
      </c>
      <c r="CW103" s="84">
        <f t="shared" si="193"/>
        <v>0</v>
      </c>
      <c r="CX103" s="84">
        <f t="shared" si="194"/>
        <v>0</v>
      </c>
    </row>
    <row r="104" spans="1:102" ht="14.25">
      <c r="A104" s="78">
        <f t="shared" si="98"/>
        <v>94</v>
      </c>
      <c r="B104" s="79"/>
      <c r="C104" s="80"/>
      <c r="D104" s="81"/>
      <c r="E104" s="82"/>
      <c r="F104" s="83"/>
      <c r="G104" s="84">
        <f t="shared" si="99"/>
        <v>0</v>
      </c>
      <c r="H104" s="84">
        <f t="shared" si="100"/>
        <v>0</v>
      </c>
      <c r="I104" s="84">
        <f t="shared" si="101"/>
        <v>0</v>
      </c>
      <c r="J104" s="84">
        <f t="shared" si="102"/>
        <v>0</v>
      </c>
      <c r="K104" s="84">
        <f t="shared" si="103"/>
        <v>0</v>
      </c>
      <c r="L104" s="84">
        <f t="shared" si="104"/>
        <v>0</v>
      </c>
      <c r="M104" s="84">
        <f t="shared" si="105"/>
        <v>0</v>
      </c>
      <c r="N104" s="84">
        <f t="shared" si="106"/>
        <v>0</v>
      </c>
      <c r="O104" s="84">
        <f t="shared" si="107"/>
        <v>0</v>
      </c>
      <c r="P104" s="84">
        <f t="shared" si="108"/>
        <v>0</v>
      </c>
      <c r="Q104" s="84">
        <f t="shared" si="109"/>
        <v>0</v>
      </c>
      <c r="R104" s="84">
        <f t="shared" si="110"/>
        <v>0</v>
      </c>
      <c r="S104" s="84">
        <f t="shared" si="111"/>
        <v>0</v>
      </c>
      <c r="T104" s="84">
        <f t="shared" si="112"/>
        <v>0</v>
      </c>
      <c r="U104" s="84">
        <f t="shared" si="113"/>
        <v>0</v>
      </c>
      <c r="V104" s="84">
        <f t="shared" si="114"/>
        <v>0</v>
      </c>
      <c r="W104" s="84">
        <f t="shared" si="115"/>
        <v>0</v>
      </c>
      <c r="X104" s="84">
        <f t="shared" si="116"/>
        <v>0</v>
      </c>
      <c r="Y104" s="84">
        <f t="shared" si="117"/>
        <v>0</v>
      </c>
      <c r="Z104" s="84">
        <f t="shared" si="118"/>
        <v>0</v>
      </c>
      <c r="AA104" s="84">
        <f t="shared" si="119"/>
        <v>0</v>
      </c>
      <c r="AB104" s="84">
        <f t="shared" si="120"/>
        <v>0</v>
      </c>
      <c r="AC104" s="84">
        <f t="shared" si="121"/>
        <v>0</v>
      </c>
      <c r="AD104" s="84">
        <f t="shared" si="122"/>
        <v>0</v>
      </c>
      <c r="AE104" s="84">
        <f t="shared" si="123"/>
        <v>0</v>
      </c>
      <c r="AF104" s="84">
        <f t="shared" si="124"/>
        <v>0</v>
      </c>
      <c r="AG104" s="84">
        <f t="shared" si="125"/>
        <v>0</v>
      </c>
      <c r="AH104" s="84">
        <f t="shared" si="126"/>
        <v>0</v>
      </c>
      <c r="AI104" s="84">
        <f t="shared" si="127"/>
        <v>0</v>
      </c>
      <c r="AJ104" s="84">
        <f t="shared" si="128"/>
        <v>0</v>
      </c>
      <c r="AK104" s="84">
        <f t="shared" si="129"/>
        <v>0</v>
      </c>
      <c r="AL104" s="84">
        <f t="shared" si="130"/>
        <v>0</v>
      </c>
      <c r="AM104" s="84">
        <f t="shared" si="131"/>
        <v>0</v>
      </c>
      <c r="AN104" s="84">
        <f t="shared" si="132"/>
        <v>0</v>
      </c>
      <c r="AO104" s="84">
        <f t="shared" si="133"/>
        <v>0</v>
      </c>
      <c r="AP104" s="84">
        <f t="shared" si="134"/>
        <v>0</v>
      </c>
      <c r="AQ104" s="84">
        <f t="shared" si="135"/>
        <v>0</v>
      </c>
      <c r="AR104" s="84">
        <f t="shared" si="136"/>
        <v>0</v>
      </c>
      <c r="AS104" s="84">
        <f t="shared" si="137"/>
        <v>0</v>
      </c>
      <c r="AT104" s="84">
        <f t="shared" si="138"/>
        <v>0</v>
      </c>
      <c r="AU104" s="84">
        <f t="shared" si="139"/>
        <v>0</v>
      </c>
      <c r="AV104" s="84">
        <f t="shared" si="140"/>
        <v>0</v>
      </c>
      <c r="AW104" s="84">
        <f t="shared" si="141"/>
        <v>0</v>
      </c>
      <c r="AX104" s="84">
        <f t="shared" si="142"/>
        <v>0</v>
      </c>
      <c r="AY104" s="84">
        <f t="shared" si="143"/>
        <v>0</v>
      </c>
      <c r="AZ104" s="84">
        <f t="shared" si="144"/>
        <v>0</v>
      </c>
      <c r="BA104" s="84">
        <f t="shared" si="145"/>
        <v>0</v>
      </c>
      <c r="BB104" s="84">
        <f t="shared" si="146"/>
        <v>0</v>
      </c>
      <c r="BC104" s="84">
        <f t="shared" si="147"/>
        <v>0</v>
      </c>
      <c r="BD104" s="84">
        <f t="shared" si="148"/>
        <v>0</v>
      </c>
      <c r="BE104" s="84">
        <f t="shared" si="149"/>
        <v>0</v>
      </c>
      <c r="BF104" s="84">
        <f t="shared" si="150"/>
        <v>0</v>
      </c>
      <c r="BG104" s="84">
        <f t="shared" si="151"/>
        <v>0</v>
      </c>
      <c r="BH104" s="84">
        <f t="shared" si="152"/>
        <v>0</v>
      </c>
      <c r="BI104" s="84">
        <f t="shared" si="153"/>
        <v>0</v>
      </c>
      <c r="BJ104" s="84">
        <f t="shared" si="154"/>
        <v>0</v>
      </c>
      <c r="BK104" s="84">
        <f t="shared" si="155"/>
        <v>0</v>
      </c>
      <c r="BL104" s="84">
        <f t="shared" si="156"/>
        <v>0</v>
      </c>
      <c r="BM104" s="84">
        <f t="shared" si="157"/>
        <v>0</v>
      </c>
      <c r="BN104" s="84">
        <f t="shared" si="158"/>
        <v>0</v>
      </c>
      <c r="BO104" s="84">
        <f t="shared" si="159"/>
        <v>0</v>
      </c>
      <c r="BP104" s="84">
        <f t="shared" si="160"/>
        <v>0</v>
      </c>
      <c r="BQ104" s="84">
        <f t="shared" si="161"/>
        <v>0</v>
      </c>
      <c r="BR104" s="84">
        <f t="shared" si="162"/>
        <v>0</v>
      </c>
      <c r="BS104" s="84">
        <f t="shared" si="163"/>
        <v>0</v>
      </c>
      <c r="BT104" s="84">
        <f t="shared" si="164"/>
        <v>0</v>
      </c>
      <c r="BU104" s="84">
        <f t="shared" si="165"/>
        <v>0</v>
      </c>
      <c r="BV104" s="84">
        <f t="shared" si="166"/>
        <v>0</v>
      </c>
      <c r="BW104" s="84">
        <f t="shared" si="167"/>
        <v>0</v>
      </c>
      <c r="BX104" s="84">
        <f t="shared" si="168"/>
        <v>0</v>
      </c>
      <c r="BY104" s="84">
        <f t="shared" si="169"/>
        <v>0</v>
      </c>
      <c r="BZ104" s="84">
        <f t="shared" si="170"/>
        <v>0</v>
      </c>
      <c r="CA104" s="84">
        <f t="shared" si="171"/>
        <v>0</v>
      </c>
      <c r="CB104" s="84">
        <f t="shared" si="172"/>
        <v>0</v>
      </c>
      <c r="CC104" s="84">
        <f t="shared" si="173"/>
        <v>0</v>
      </c>
      <c r="CD104" s="84">
        <f t="shared" si="174"/>
        <v>0</v>
      </c>
      <c r="CE104" s="84">
        <f t="shared" si="175"/>
        <v>0</v>
      </c>
      <c r="CF104" s="84">
        <f t="shared" si="176"/>
        <v>0</v>
      </c>
      <c r="CG104" s="84">
        <f t="shared" si="177"/>
        <v>0</v>
      </c>
      <c r="CH104" s="84">
        <f t="shared" si="178"/>
        <v>0</v>
      </c>
      <c r="CI104" s="84">
        <f t="shared" si="179"/>
        <v>0</v>
      </c>
      <c r="CJ104" s="84">
        <f t="shared" si="180"/>
        <v>0</v>
      </c>
      <c r="CK104" s="84">
        <f t="shared" si="181"/>
        <v>0</v>
      </c>
      <c r="CL104" s="84">
        <f t="shared" si="182"/>
        <v>0</v>
      </c>
      <c r="CM104" s="84">
        <f t="shared" si="183"/>
        <v>0</v>
      </c>
      <c r="CN104" s="84">
        <f t="shared" si="184"/>
        <v>0</v>
      </c>
      <c r="CO104" s="84">
        <f t="shared" si="185"/>
        <v>0</v>
      </c>
      <c r="CP104" s="84">
        <f t="shared" si="186"/>
        <v>0</v>
      </c>
      <c r="CQ104" s="84">
        <f t="shared" si="187"/>
        <v>0</v>
      </c>
      <c r="CR104" s="84">
        <f t="shared" si="188"/>
        <v>0</v>
      </c>
      <c r="CS104" s="84">
        <f t="shared" si="189"/>
        <v>0</v>
      </c>
      <c r="CT104" s="84">
        <f t="shared" si="190"/>
        <v>0</v>
      </c>
      <c r="CU104" s="84">
        <f t="shared" si="191"/>
        <v>0</v>
      </c>
      <c r="CV104" s="84">
        <f t="shared" si="192"/>
        <v>0</v>
      </c>
      <c r="CW104" s="84">
        <f t="shared" si="193"/>
        <v>0</v>
      </c>
      <c r="CX104" s="84">
        <f t="shared" si="194"/>
        <v>0</v>
      </c>
    </row>
    <row r="105" spans="1:102" ht="14.25">
      <c r="A105" s="78">
        <f t="shared" si="98"/>
        <v>95</v>
      </c>
      <c r="B105" s="79"/>
      <c r="C105" s="80"/>
      <c r="D105" s="81"/>
      <c r="E105" s="82"/>
      <c r="F105" s="83"/>
      <c r="G105" s="84">
        <f t="shared" si="99"/>
        <v>0</v>
      </c>
      <c r="H105" s="84">
        <f t="shared" si="100"/>
        <v>0</v>
      </c>
      <c r="I105" s="84">
        <f t="shared" si="101"/>
        <v>0</v>
      </c>
      <c r="J105" s="84">
        <f t="shared" si="102"/>
        <v>0</v>
      </c>
      <c r="K105" s="84">
        <f t="shared" si="103"/>
        <v>0</v>
      </c>
      <c r="L105" s="84">
        <f t="shared" si="104"/>
        <v>0</v>
      </c>
      <c r="M105" s="84">
        <f t="shared" si="105"/>
        <v>0</v>
      </c>
      <c r="N105" s="84">
        <f t="shared" si="106"/>
        <v>0</v>
      </c>
      <c r="O105" s="84">
        <f t="shared" si="107"/>
        <v>0</v>
      </c>
      <c r="P105" s="84">
        <f t="shared" si="108"/>
        <v>0</v>
      </c>
      <c r="Q105" s="84">
        <f t="shared" si="109"/>
        <v>0</v>
      </c>
      <c r="R105" s="84">
        <f t="shared" si="110"/>
        <v>0</v>
      </c>
      <c r="S105" s="84">
        <f t="shared" si="111"/>
        <v>0</v>
      </c>
      <c r="T105" s="84">
        <f t="shared" si="112"/>
        <v>0</v>
      </c>
      <c r="U105" s="84">
        <f t="shared" si="113"/>
        <v>0</v>
      </c>
      <c r="V105" s="84">
        <f t="shared" si="114"/>
        <v>0</v>
      </c>
      <c r="W105" s="84">
        <f t="shared" si="115"/>
        <v>0</v>
      </c>
      <c r="X105" s="84">
        <f t="shared" si="116"/>
        <v>0</v>
      </c>
      <c r="Y105" s="84">
        <f t="shared" si="117"/>
        <v>0</v>
      </c>
      <c r="Z105" s="84">
        <f t="shared" si="118"/>
        <v>0</v>
      </c>
      <c r="AA105" s="84">
        <f t="shared" si="119"/>
        <v>0</v>
      </c>
      <c r="AB105" s="84">
        <f t="shared" si="120"/>
        <v>0</v>
      </c>
      <c r="AC105" s="84">
        <f t="shared" si="121"/>
        <v>0</v>
      </c>
      <c r="AD105" s="84">
        <f t="shared" si="122"/>
        <v>0</v>
      </c>
      <c r="AE105" s="84">
        <f t="shared" si="123"/>
        <v>0</v>
      </c>
      <c r="AF105" s="84">
        <f t="shared" si="124"/>
        <v>0</v>
      </c>
      <c r="AG105" s="84">
        <f t="shared" si="125"/>
        <v>0</v>
      </c>
      <c r="AH105" s="84">
        <f t="shared" si="126"/>
        <v>0</v>
      </c>
      <c r="AI105" s="84">
        <f t="shared" si="127"/>
        <v>0</v>
      </c>
      <c r="AJ105" s="84">
        <f t="shared" si="128"/>
        <v>0</v>
      </c>
      <c r="AK105" s="84">
        <f t="shared" si="129"/>
        <v>0</v>
      </c>
      <c r="AL105" s="84">
        <f t="shared" si="130"/>
        <v>0</v>
      </c>
      <c r="AM105" s="84">
        <f t="shared" si="131"/>
        <v>0</v>
      </c>
      <c r="AN105" s="84">
        <f t="shared" si="132"/>
        <v>0</v>
      </c>
      <c r="AO105" s="84">
        <f t="shared" si="133"/>
        <v>0</v>
      </c>
      <c r="AP105" s="84">
        <f t="shared" si="134"/>
        <v>0</v>
      </c>
      <c r="AQ105" s="84">
        <f t="shared" si="135"/>
        <v>0</v>
      </c>
      <c r="AR105" s="84">
        <f t="shared" si="136"/>
        <v>0</v>
      </c>
      <c r="AS105" s="84">
        <f t="shared" si="137"/>
        <v>0</v>
      </c>
      <c r="AT105" s="84">
        <f t="shared" si="138"/>
        <v>0</v>
      </c>
      <c r="AU105" s="84">
        <f t="shared" si="139"/>
        <v>0</v>
      </c>
      <c r="AV105" s="84">
        <f t="shared" si="140"/>
        <v>0</v>
      </c>
      <c r="AW105" s="84">
        <f t="shared" si="141"/>
        <v>0</v>
      </c>
      <c r="AX105" s="84">
        <f t="shared" si="142"/>
        <v>0</v>
      </c>
      <c r="AY105" s="84">
        <f t="shared" si="143"/>
        <v>0</v>
      </c>
      <c r="AZ105" s="84">
        <f t="shared" si="144"/>
        <v>0</v>
      </c>
      <c r="BA105" s="84">
        <f t="shared" si="145"/>
        <v>0</v>
      </c>
      <c r="BB105" s="84">
        <f t="shared" si="146"/>
        <v>0</v>
      </c>
      <c r="BC105" s="84">
        <f t="shared" si="147"/>
        <v>0</v>
      </c>
      <c r="BD105" s="84">
        <f t="shared" si="148"/>
        <v>0</v>
      </c>
      <c r="BE105" s="84">
        <f t="shared" si="149"/>
        <v>0</v>
      </c>
      <c r="BF105" s="84">
        <f t="shared" si="150"/>
        <v>0</v>
      </c>
      <c r="BG105" s="84">
        <f t="shared" si="151"/>
        <v>0</v>
      </c>
      <c r="BH105" s="84">
        <f t="shared" si="152"/>
        <v>0</v>
      </c>
      <c r="BI105" s="84">
        <f t="shared" si="153"/>
        <v>0</v>
      </c>
      <c r="BJ105" s="84">
        <f t="shared" si="154"/>
        <v>0</v>
      </c>
      <c r="BK105" s="84">
        <f t="shared" si="155"/>
        <v>0</v>
      </c>
      <c r="BL105" s="84">
        <f t="shared" si="156"/>
        <v>0</v>
      </c>
      <c r="BM105" s="84">
        <f t="shared" si="157"/>
        <v>0</v>
      </c>
      <c r="BN105" s="84">
        <f t="shared" si="158"/>
        <v>0</v>
      </c>
      <c r="BO105" s="84">
        <f t="shared" si="159"/>
        <v>0</v>
      </c>
      <c r="BP105" s="84">
        <f t="shared" si="160"/>
        <v>0</v>
      </c>
      <c r="BQ105" s="84">
        <f t="shared" si="161"/>
        <v>0</v>
      </c>
      <c r="BR105" s="84">
        <f t="shared" si="162"/>
        <v>0</v>
      </c>
      <c r="BS105" s="84">
        <f t="shared" si="163"/>
        <v>0</v>
      </c>
      <c r="BT105" s="84">
        <f t="shared" si="164"/>
        <v>0</v>
      </c>
      <c r="BU105" s="84">
        <f t="shared" si="165"/>
        <v>0</v>
      </c>
      <c r="BV105" s="84">
        <f t="shared" si="166"/>
        <v>0</v>
      </c>
      <c r="BW105" s="84">
        <f t="shared" si="167"/>
        <v>0</v>
      </c>
      <c r="BX105" s="84">
        <f t="shared" si="168"/>
        <v>0</v>
      </c>
      <c r="BY105" s="84">
        <f t="shared" si="169"/>
        <v>0</v>
      </c>
      <c r="BZ105" s="84">
        <f t="shared" si="170"/>
        <v>0</v>
      </c>
      <c r="CA105" s="84">
        <f t="shared" si="171"/>
        <v>0</v>
      </c>
      <c r="CB105" s="84">
        <f t="shared" si="172"/>
        <v>0</v>
      </c>
      <c r="CC105" s="84">
        <f t="shared" si="173"/>
        <v>0</v>
      </c>
      <c r="CD105" s="84">
        <f t="shared" si="174"/>
        <v>0</v>
      </c>
      <c r="CE105" s="84">
        <f t="shared" si="175"/>
        <v>0</v>
      </c>
      <c r="CF105" s="84">
        <f t="shared" si="176"/>
        <v>0</v>
      </c>
      <c r="CG105" s="84">
        <f t="shared" si="177"/>
        <v>0</v>
      </c>
      <c r="CH105" s="84">
        <f t="shared" si="178"/>
        <v>0</v>
      </c>
      <c r="CI105" s="84">
        <f t="shared" si="179"/>
        <v>0</v>
      </c>
      <c r="CJ105" s="84">
        <f t="shared" si="180"/>
        <v>0</v>
      </c>
      <c r="CK105" s="84">
        <f t="shared" si="181"/>
        <v>0</v>
      </c>
      <c r="CL105" s="84">
        <f t="shared" si="182"/>
        <v>0</v>
      </c>
      <c r="CM105" s="84">
        <f t="shared" si="183"/>
        <v>0</v>
      </c>
      <c r="CN105" s="84">
        <f t="shared" si="184"/>
        <v>0</v>
      </c>
      <c r="CO105" s="84">
        <f t="shared" si="185"/>
        <v>0</v>
      </c>
      <c r="CP105" s="84">
        <f t="shared" si="186"/>
        <v>0</v>
      </c>
      <c r="CQ105" s="84">
        <f t="shared" si="187"/>
        <v>0</v>
      </c>
      <c r="CR105" s="84">
        <f t="shared" si="188"/>
        <v>0</v>
      </c>
      <c r="CS105" s="84">
        <f t="shared" si="189"/>
        <v>0</v>
      </c>
      <c r="CT105" s="84">
        <f t="shared" si="190"/>
        <v>0</v>
      </c>
      <c r="CU105" s="84">
        <f t="shared" si="191"/>
        <v>0</v>
      </c>
      <c r="CV105" s="84">
        <f t="shared" si="192"/>
        <v>0</v>
      </c>
      <c r="CW105" s="84">
        <f t="shared" si="193"/>
        <v>0</v>
      </c>
      <c r="CX105" s="84">
        <f t="shared" si="194"/>
        <v>0</v>
      </c>
    </row>
    <row r="106" spans="1:102" ht="14.25">
      <c r="A106" s="78">
        <f t="shared" si="98"/>
        <v>96</v>
      </c>
      <c r="B106" s="79"/>
      <c r="C106" s="80"/>
      <c r="D106" s="81"/>
      <c r="E106" s="82"/>
      <c r="F106" s="83"/>
      <c r="G106" s="84">
        <f t="shared" si="99"/>
        <v>0</v>
      </c>
      <c r="H106" s="84">
        <f t="shared" si="100"/>
        <v>0</v>
      </c>
      <c r="I106" s="84">
        <f t="shared" si="101"/>
        <v>0</v>
      </c>
      <c r="J106" s="84">
        <f t="shared" si="102"/>
        <v>0</v>
      </c>
      <c r="K106" s="84">
        <f t="shared" si="103"/>
        <v>0</v>
      </c>
      <c r="L106" s="84">
        <f t="shared" si="104"/>
        <v>0</v>
      </c>
      <c r="M106" s="84">
        <f t="shared" si="105"/>
        <v>0</v>
      </c>
      <c r="N106" s="84">
        <f t="shared" si="106"/>
        <v>0</v>
      </c>
      <c r="O106" s="84">
        <f t="shared" si="107"/>
        <v>0</v>
      </c>
      <c r="P106" s="84">
        <f t="shared" si="108"/>
        <v>0</v>
      </c>
      <c r="Q106" s="84">
        <f t="shared" si="109"/>
        <v>0</v>
      </c>
      <c r="R106" s="84">
        <f t="shared" si="110"/>
        <v>0</v>
      </c>
      <c r="S106" s="84">
        <f t="shared" si="111"/>
        <v>0</v>
      </c>
      <c r="T106" s="84">
        <f t="shared" si="112"/>
        <v>0</v>
      </c>
      <c r="U106" s="84">
        <f t="shared" si="113"/>
        <v>0</v>
      </c>
      <c r="V106" s="84">
        <f t="shared" si="114"/>
        <v>0</v>
      </c>
      <c r="W106" s="84">
        <f t="shared" si="115"/>
        <v>0</v>
      </c>
      <c r="X106" s="84">
        <f t="shared" si="116"/>
        <v>0</v>
      </c>
      <c r="Y106" s="84">
        <f t="shared" si="117"/>
        <v>0</v>
      </c>
      <c r="Z106" s="84">
        <f t="shared" si="118"/>
        <v>0</v>
      </c>
      <c r="AA106" s="84">
        <f t="shared" si="119"/>
        <v>0</v>
      </c>
      <c r="AB106" s="84">
        <f t="shared" si="120"/>
        <v>0</v>
      </c>
      <c r="AC106" s="84">
        <f t="shared" si="121"/>
        <v>0</v>
      </c>
      <c r="AD106" s="84">
        <f t="shared" si="122"/>
        <v>0</v>
      </c>
      <c r="AE106" s="84">
        <f t="shared" si="123"/>
        <v>0</v>
      </c>
      <c r="AF106" s="84">
        <f t="shared" si="124"/>
        <v>0</v>
      </c>
      <c r="AG106" s="84">
        <f t="shared" si="125"/>
        <v>0</v>
      </c>
      <c r="AH106" s="84">
        <f t="shared" si="126"/>
        <v>0</v>
      </c>
      <c r="AI106" s="84">
        <f t="shared" si="127"/>
        <v>0</v>
      </c>
      <c r="AJ106" s="84">
        <f t="shared" si="128"/>
        <v>0</v>
      </c>
      <c r="AK106" s="84">
        <f t="shared" si="129"/>
        <v>0</v>
      </c>
      <c r="AL106" s="84">
        <f t="shared" si="130"/>
        <v>0</v>
      </c>
      <c r="AM106" s="84">
        <f t="shared" si="131"/>
        <v>0</v>
      </c>
      <c r="AN106" s="84">
        <f t="shared" si="132"/>
        <v>0</v>
      </c>
      <c r="AO106" s="84">
        <f t="shared" si="133"/>
        <v>0</v>
      </c>
      <c r="AP106" s="84">
        <f t="shared" si="134"/>
        <v>0</v>
      </c>
      <c r="AQ106" s="84">
        <f t="shared" si="135"/>
        <v>0</v>
      </c>
      <c r="AR106" s="84">
        <f t="shared" si="136"/>
        <v>0</v>
      </c>
      <c r="AS106" s="84">
        <f t="shared" si="137"/>
        <v>0</v>
      </c>
      <c r="AT106" s="84">
        <f t="shared" si="138"/>
        <v>0</v>
      </c>
      <c r="AU106" s="84">
        <f t="shared" si="139"/>
        <v>0</v>
      </c>
      <c r="AV106" s="84">
        <f t="shared" si="140"/>
        <v>0</v>
      </c>
      <c r="AW106" s="84">
        <f t="shared" si="141"/>
        <v>0</v>
      </c>
      <c r="AX106" s="84">
        <f t="shared" si="142"/>
        <v>0</v>
      </c>
      <c r="AY106" s="84">
        <f t="shared" si="143"/>
        <v>0</v>
      </c>
      <c r="AZ106" s="84">
        <f t="shared" si="144"/>
        <v>0</v>
      </c>
      <c r="BA106" s="84">
        <f t="shared" si="145"/>
        <v>0</v>
      </c>
      <c r="BB106" s="84">
        <f t="shared" si="146"/>
        <v>0</v>
      </c>
      <c r="BC106" s="84">
        <f t="shared" si="147"/>
        <v>0</v>
      </c>
      <c r="BD106" s="84">
        <f t="shared" si="148"/>
        <v>0</v>
      </c>
      <c r="BE106" s="84">
        <f t="shared" si="149"/>
        <v>0</v>
      </c>
      <c r="BF106" s="84">
        <f t="shared" si="150"/>
        <v>0</v>
      </c>
      <c r="BG106" s="84">
        <f t="shared" si="151"/>
        <v>0</v>
      </c>
      <c r="BH106" s="84">
        <f t="shared" si="152"/>
        <v>0</v>
      </c>
      <c r="BI106" s="84">
        <f t="shared" si="153"/>
        <v>0</v>
      </c>
      <c r="BJ106" s="84">
        <f t="shared" si="154"/>
        <v>0</v>
      </c>
      <c r="BK106" s="84">
        <f t="shared" si="155"/>
        <v>0</v>
      </c>
      <c r="BL106" s="84">
        <f t="shared" si="156"/>
        <v>0</v>
      </c>
      <c r="BM106" s="84">
        <f t="shared" si="157"/>
        <v>0</v>
      </c>
      <c r="BN106" s="84">
        <f t="shared" si="158"/>
        <v>0</v>
      </c>
      <c r="BO106" s="84">
        <f t="shared" si="159"/>
        <v>0</v>
      </c>
      <c r="BP106" s="84">
        <f t="shared" si="160"/>
        <v>0</v>
      </c>
      <c r="BQ106" s="84">
        <f t="shared" si="161"/>
        <v>0</v>
      </c>
      <c r="BR106" s="84">
        <f t="shared" si="162"/>
        <v>0</v>
      </c>
      <c r="BS106" s="84">
        <f t="shared" si="163"/>
        <v>0</v>
      </c>
      <c r="BT106" s="84">
        <f t="shared" si="164"/>
        <v>0</v>
      </c>
      <c r="BU106" s="84">
        <f t="shared" si="165"/>
        <v>0</v>
      </c>
      <c r="BV106" s="84">
        <f t="shared" si="166"/>
        <v>0</v>
      </c>
      <c r="BW106" s="84">
        <f t="shared" si="167"/>
        <v>0</v>
      </c>
      <c r="BX106" s="84">
        <f t="shared" si="168"/>
        <v>0</v>
      </c>
      <c r="BY106" s="84">
        <f t="shared" si="169"/>
        <v>0</v>
      </c>
      <c r="BZ106" s="84">
        <f t="shared" si="170"/>
        <v>0</v>
      </c>
      <c r="CA106" s="84">
        <f t="shared" si="171"/>
        <v>0</v>
      </c>
      <c r="CB106" s="84">
        <f t="shared" si="172"/>
        <v>0</v>
      </c>
      <c r="CC106" s="84">
        <f t="shared" si="173"/>
        <v>0</v>
      </c>
      <c r="CD106" s="84">
        <f t="shared" si="174"/>
        <v>0</v>
      </c>
      <c r="CE106" s="84">
        <f t="shared" si="175"/>
        <v>0</v>
      </c>
      <c r="CF106" s="84">
        <f t="shared" si="176"/>
        <v>0</v>
      </c>
      <c r="CG106" s="84">
        <f t="shared" si="177"/>
        <v>0</v>
      </c>
      <c r="CH106" s="84">
        <f t="shared" si="178"/>
        <v>0</v>
      </c>
      <c r="CI106" s="84">
        <f t="shared" si="179"/>
        <v>0</v>
      </c>
      <c r="CJ106" s="84">
        <f t="shared" si="180"/>
        <v>0</v>
      </c>
      <c r="CK106" s="84">
        <f t="shared" si="181"/>
        <v>0</v>
      </c>
      <c r="CL106" s="84">
        <f t="shared" si="182"/>
        <v>0</v>
      </c>
      <c r="CM106" s="84">
        <f t="shared" si="183"/>
        <v>0</v>
      </c>
      <c r="CN106" s="84">
        <f t="shared" si="184"/>
        <v>0</v>
      </c>
      <c r="CO106" s="84">
        <f t="shared" si="185"/>
        <v>0</v>
      </c>
      <c r="CP106" s="84">
        <f t="shared" si="186"/>
        <v>0</v>
      </c>
      <c r="CQ106" s="84">
        <f t="shared" si="187"/>
        <v>0</v>
      </c>
      <c r="CR106" s="84">
        <f t="shared" si="188"/>
        <v>0</v>
      </c>
      <c r="CS106" s="84">
        <f t="shared" si="189"/>
        <v>0</v>
      </c>
      <c r="CT106" s="84">
        <f t="shared" si="190"/>
        <v>0</v>
      </c>
      <c r="CU106" s="84">
        <f t="shared" si="191"/>
        <v>0</v>
      </c>
      <c r="CV106" s="84">
        <f t="shared" si="192"/>
        <v>0</v>
      </c>
      <c r="CW106" s="84">
        <f t="shared" si="193"/>
        <v>0</v>
      </c>
      <c r="CX106" s="84">
        <f t="shared" si="194"/>
        <v>0</v>
      </c>
    </row>
    <row r="107" spans="1:102" ht="14.25">
      <c r="A107" s="78">
        <f t="shared" si="98"/>
        <v>97</v>
      </c>
      <c r="B107" s="79"/>
      <c r="C107" s="80"/>
      <c r="D107" s="81"/>
      <c r="E107" s="82"/>
      <c r="F107" s="83"/>
      <c r="G107" s="84">
        <f t="shared" si="99"/>
        <v>0</v>
      </c>
      <c r="H107" s="84">
        <f t="shared" si="100"/>
        <v>0</v>
      </c>
      <c r="I107" s="84">
        <f t="shared" si="101"/>
        <v>0</v>
      </c>
      <c r="J107" s="84">
        <f t="shared" si="102"/>
        <v>0</v>
      </c>
      <c r="K107" s="84">
        <f t="shared" si="103"/>
        <v>0</v>
      </c>
      <c r="L107" s="84">
        <f t="shared" si="104"/>
        <v>0</v>
      </c>
      <c r="M107" s="84">
        <f t="shared" si="105"/>
        <v>0</v>
      </c>
      <c r="N107" s="84">
        <f t="shared" si="106"/>
        <v>0</v>
      </c>
      <c r="O107" s="84">
        <f t="shared" si="107"/>
        <v>0</v>
      </c>
      <c r="P107" s="84">
        <f t="shared" si="108"/>
        <v>0</v>
      </c>
      <c r="Q107" s="84">
        <f t="shared" si="109"/>
        <v>0</v>
      </c>
      <c r="R107" s="84">
        <f t="shared" si="110"/>
        <v>0</v>
      </c>
      <c r="S107" s="84">
        <f t="shared" si="111"/>
        <v>0</v>
      </c>
      <c r="T107" s="84">
        <f t="shared" si="112"/>
        <v>0</v>
      </c>
      <c r="U107" s="84">
        <f t="shared" si="113"/>
        <v>0</v>
      </c>
      <c r="V107" s="84">
        <f t="shared" si="114"/>
        <v>0</v>
      </c>
      <c r="W107" s="84">
        <f t="shared" si="115"/>
        <v>0</v>
      </c>
      <c r="X107" s="84">
        <f t="shared" si="116"/>
        <v>0</v>
      </c>
      <c r="Y107" s="84">
        <f t="shared" si="117"/>
        <v>0</v>
      </c>
      <c r="Z107" s="84">
        <f t="shared" si="118"/>
        <v>0</v>
      </c>
      <c r="AA107" s="84">
        <f t="shared" si="119"/>
        <v>0</v>
      </c>
      <c r="AB107" s="84">
        <f t="shared" si="120"/>
        <v>0</v>
      </c>
      <c r="AC107" s="84">
        <f t="shared" si="121"/>
        <v>0</v>
      </c>
      <c r="AD107" s="84">
        <f t="shared" si="122"/>
        <v>0</v>
      </c>
      <c r="AE107" s="84">
        <f t="shared" si="123"/>
        <v>0</v>
      </c>
      <c r="AF107" s="84">
        <f t="shared" si="124"/>
        <v>0</v>
      </c>
      <c r="AG107" s="84">
        <f t="shared" si="125"/>
        <v>0</v>
      </c>
      <c r="AH107" s="84">
        <f t="shared" si="126"/>
        <v>0</v>
      </c>
      <c r="AI107" s="84">
        <f t="shared" si="127"/>
        <v>0</v>
      </c>
      <c r="AJ107" s="84">
        <f t="shared" si="128"/>
        <v>0</v>
      </c>
      <c r="AK107" s="84">
        <f t="shared" si="129"/>
        <v>0</v>
      </c>
      <c r="AL107" s="84">
        <f t="shared" si="130"/>
        <v>0</v>
      </c>
      <c r="AM107" s="84">
        <f t="shared" si="131"/>
        <v>0</v>
      </c>
      <c r="AN107" s="84">
        <f t="shared" si="132"/>
        <v>0</v>
      </c>
      <c r="AO107" s="84">
        <f t="shared" si="133"/>
        <v>0</v>
      </c>
      <c r="AP107" s="84">
        <f t="shared" si="134"/>
        <v>0</v>
      </c>
      <c r="AQ107" s="84">
        <f t="shared" si="135"/>
        <v>0</v>
      </c>
      <c r="AR107" s="84">
        <f t="shared" si="136"/>
        <v>0</v>
      </c>
      <c r="AS107" s="84">
        <f t="shared" si="137"/>
        <v>0</v>
      </c>
      <c r="AT107" s="84">
        <f t="shared" si="138"/>
        <v>0</v>
      </c>
      <c r="AU107" s="84">
        <f t="shared" si="139"/>
        <v>0</v>
      </c>
      <c r="AV107" s="84">
        <f t="shared" si="140"/>
        <v>0</v>
      </c>
      <c r="AW107" s="84">
        <f t="shared" si="141"/>
        <v>0</v>
      </c>
      <c r="AX107" s="84">
        <f t="shared" si="142"/>
        <v>0</v>
      </c>
      <c r="AY107" s="84">
        <f t="shared" si="143"/>
        <v>0</v>
      </c>
      <c r="AZ107" s="84">
        <f t="shared" si="144"/>
        <v>0</v>
      </c>
      <c r="BA107" s="84">
        <f t="shared" si="145"/>
        <v>0</v>
      </c>
      <c r="BB107" s="84">
        <f t="shared" si="146"/>
        <v>0</v>
      </c>
      <c r="BC107" s="84">
        <f t="shared" si="147"/>
        <v>0</v>
      </c>
      <c r="BD107" s="84">
        <f t="shared" si="148"/>
        <v>0</v>
      </c>
      <c r="BE107" s="84">
        <f t="shared" si="149"/>
        <v>0</v>
      </c>
      <c r="BF107" s="84">
        <f t="shared" si="150"/>
        <v>0</v>
      </c>
      <c r="BG107" s="84">
        <f t="shared" si="151"/>
        <v>0</v>
      </c>
      <c r="BH107" s="84">
        <f t="shared" si="152"/>
        <v>0</v>
      </c>
      <c r="BI107" s="84">
        <f t="shared" si="153"/>
        <v>0</v>
      </c>
      <c r="BJ107" s="84">
        <f t="shared" si="154"/>
        <v>0</v>
      </c>
      <c r="BK107" s="84">
        <f t="shared" si="155"/>
        <v>0</v>
      </c>
      <c r="BL107" s="84">
        <f t="shared" si="156"/>
        <v>0</v>
      </c>
      <c r="BM107" s="84">
        <f t="shared" si="157"/>
        <v>0</v>
      </c>
      <c r="BN107" s="84">
        <f t="shared" si="158"/>
        <v>0</v>
      </c>
      <c r="BO107" s="84">
        <f t="shared" si="159"/>
        <v>0</v>
      </c>
      <c r="BP107" s="84">
        <f t="shared" si="160"/>
        <v>0</v>
      </c>
      <c r="BQ107" s="84">
        <f t="shared" si="161"/>
        <v>0</v>
      </c>
      <c r="BR107" s="84">
        <f t="shared" si="162"/>
        <v>0</v>
      </c>
      <c r="BS107" s="84">
        <f t="shared" si="163"/>
        <v>0</v>
      </c>
      <c r="BT107" s="84">
        <f t="shared" si="164"/>
        <v>0</v>
      </c>
      <c r="BU107" s="84">
        <f t="shared" si="165"/>
        <v>0</v>
      </c>
      <c r="BV107" s="84">
        <f t="shared" si="166"/>
        <v>0</v>
      </c>
      <c r="BW107" s="84">
        <f t="shared" si="167"/>
        <v>0</v>
      </c>
      <c r="BX107" s="84">
        <f t="shared" si="168"/>
        <v>0</v>
      </c>
      <c r="BY107" s="84">
        <f t="shared" si="169"/>
        <v>0</v>
      </c>
      <c r="BZ107" s="84">
        <f t="shared" si="170"/>
        <v>0</v>
      </c>
      <c r="CA107" s="84">
        <f t="shared" si="171"/>
        <v>0</v>
      </c>
      <c r="CB107" s="84">
        <f t="shared" si="172"/>
        <v>0</v>
      </c>
      <c r="CC107" s="84">
        <f t="shared" si="173"/>
        <v>0</v>
      </c>
      <c r="CD107" s="84">
        <f t="shared" si="174"/>
        <v>0</v>
      </c>
      <c r="CE107" s="84">
        <f t="shared" si="175"/>
        <v>0</v>
      </c>
      <c r="CF107" s="84">
        <f t="shared" si="176"/>
        <v>0</v>
      </c>
      <c r="CG107" s="84">
        <f t="shared" si="177"/>
        <v>0</v>
      </c>
      <c r="CH107" s="84">
        <f t="shared" si="178"/>
        <v>0</v>
      </c>
      <c r="CI107" s="84">
        <f t="shared" si="179"/>
        <v>0</v>
      </c>
      <c r="CJ107" s="84">
        <f t="shared" si="180"/>
        <v>0</v>
      </c>
      <c r="CK107" s="84">
        <f t="shared" si="181"/>
        <v>0</v>
      </c>
      <c r="CL107" s="84">
        <f t="shared" si="182"/>
        <v>0</v>
      </c>
      <c r="CM107" s="84">
        <f t="shared" si="183"/>
        <v>0</v>
      </c>
      <c r="CN107" s="84">
        <f t="shared" si="184"/>
        <v>0</v>
      </c>
      <c r="CO107" s="84">
        <f t="shared" si="185"/>
        <v>0</v>
      </c>
      <c r="CP107" s="84">
        <f t="shared" si="186"/>
        <v>0</v>
      </c>
      <c r="CQ107" s="84">
        <f t="shared" si="187"/>
        <v>0</v>
      </c>
      <c r="CR107" s="84">
        <f t="shared" si="188"/>
        <v>0</v>
      </c>
      <c r="CS107" s="84">
        <f t="shared" si="189"/>
        <v>0</v>
      </c>
      <c r="CT107" s="84">
        <f t="shared" si="190"/>
        <v>0</v>
      </c>
      <c r="CU107" s="84">
        <f t="shared" si="191"/>
        <v>0</v>
      </c>
      <c r="CV107" s="84">
        <f t="shared" si="192"/>
        <v>0</v>
      </c>
      <c r="CW107" s="84">
        <f t="shared" si="193"/>
        <v>0</v>
      </c>
      <c r="CX107" s="84">
        <f t="shared" si="194"/>
        <v>0</v>
      </c>
    </row>
    <row r="108" spans="1:102" ht="14.25">
      <c r="A108" s="78">
        <f t="shared" si="98"/>
        <v>98</v>
      </c>
      <c r="B108" s="79"/>
      <c r="C108" s="80"/>
      <c r="D108" s="81"/>
      <c r="E108" s="82"/>
      <c r="F108" s="83"/>
      <c r="G108" s="84">
        <f t="shared" si="99"/>
        <v>0</v>
      </c>
      <c r="H108" s="84">
        <f t="shared" si="100"/>
        <v>0</v>
      </c>
      <c r="I108" s="84">
        <f t="shared" si="101"/>
        <v>0</v>
      </c>
      <c r="J108" s="84">
        <f t="shared" si="102"/>
        <v>0</v>
      </c>
      <c r="K108" s="84">
        <f t="shared" si="103"/>
        <v>0</v>
      </c>
      <c r="L108" s="84">
        <f t="shared" si="104"/>
        <v>0</v>
      </c>
      <c r="M108" s="84">
        <f t="shared" si="105"/>
        <v>0</v>
      </c>
      <c r="N108" s="84">
        <f t="shared" si="106"/>
        <v>0</v>
      </c>
      <c r="O108" s="84">
        <f t="shared" si="107"/>
        <v>0</v>
      </c>
      <c r="P108" s="84">
        <f t="shared" si="108"/>
        <v>0</v>
      </c>
      <c r="Q108" s="84">
        <f t="shared" si="109"/>
        <v>0</v>
      </c>
      <c r="R108" s="84">
        <f t="shared" si="110"/>
        <v>0</v>
      </c>
      <c r="S108" s="84">
        <f t="shared" si="111"/>
        <v>0</v>
      </c>
      <c r="T108" s="84">
        <f t="shared" si="112"/>
        <v>0</v>
      </c>
      <c r="U108" s="84">
        <f t="shared" si="113"/>
        <v>0</v>
      </c>
      <c r="V108" s="84">
        <f t="shared" si="114"/>
        <v>0</v>
      </c>
      <c r="W108" s="84">
        <f t="shared" si="115"/>
        <v>0</v>
      </c>
      <c r="X108" s="84">
        <f t="shared" si="116"/>
        <v>0</v>
      </c>
      <c r="Y108" s="84">
        <f t="shared" si="117"/>
        <v>0</v>
      </c>
      <c r="Z108" s="84">
        <f t="shared" si="118"/>
        <v>0</v>
      </c>
      <c r="AA108" s="84">
        <f t="shared" si="119"/>
        <v>0</v>
      </c>
      <c r="AB108" s="84">
        <f t="shared" si="120"/>
        <v>0</v>
      </c>
      <c r="AC108" s="84">
        <f t="shared" si="121"/>
        <v>0</v>
      </c>
      <c r="AD108" s="84">
        <f t="shared" si="122"/>
        <v>0</v>
      </c>
      <c r="AE108" s="84">
        <f t="shared" si="123"/>
        <v>0</v>
      </c>
      <c r="AF108" s="84">
        <f t="shared" si="124"/>
        <v>0</v>
      </c>
      <c r="AG108" s="84">
        <f t="shared" si="125"/>
        <v>0</v>
      </c>
      <c r="AH108" s="84">
        <f t="shared" si="126"/>
        <v>0</v>
      </c>
      <c r="AI108" s="84">
        <f t="shared" si="127"/>
        <v>0</v>
      </c>
      <c r="AJ108" s="84">
        <f t="shared" si="128"/>
        <v>0</v>
      </c>
      <c r="AK108" s="84">
        <f t="shared" si="129"/>
        <v>0</v>
      </c>
      <c r="AL108" s="84">
        <f t="shared" si="130"/>
        <v>0</v>
      </c>
      <c r="AM108" s="84">
        <f t="shared" si="131"/>
        <v>0</v>
      </c>
      <c r="AN108" s="84">
        <f t="shared" si="132"/>
        <v>0</v>
      </c>
      <c r="AO108" s="84">
        <f t="shared" si="133"/>
        <v>0</v>
      </c>
      <c r="AP108" s="84">
        <f t="shared" si="134"/>
        <v>0</v>
      </c>
      <c r="AQ108" s="84">
        <f t="shared" si="135"/>
        <v>0</v>
      </c>
      <c r="AR108" s="84">
        <f t="shared" si="136"/>
        <v>0</v>
      </c>
      <c r="AS108" s="84">
        <f t="shared" si="137"/>
        <v>0</v>
      </c>
      <c r="AT108" s="84">
        <f t="shared" si="138"/>
        <v>0</v>
      </c>
      <c r="AU108" s="84">
        <f t="shared" si="139"/>
        <v>0</v>
      </c>
      <c r="AV108" s="84">
        <f t="shared" si="140"/>
        <v>0</v>
      </c>
      <c r="AW108" s="84">
        <f t="shared" si="141"/>
        <v>0</v>
      </c>
      <c r="AX108" s="84">
        <f t="shared" si="142"/>
        <v>0</v>
      </c>
      <c r="AY108" s="84">
        <f t="shared" si="143"/>
        <v>0</v>
      </c>
      <c r="AZ108" s="84">
        <f t="shared" si="144"/>
        <v>0</v>
      </c>
      <c r="BA108" s="84">
        <f t="shared" si="145"/>
        <v>0</v>
      </c>
      <c r="BB108" s="84">
        <f t="shared" si="146"/>
        <v>0</v>
      </c>
      <c r="BC108" s="84">
        <f t="shared" si="147"/>
        <v>0</v>
      </c>
      <c r="BD108" s="84">
        <f t="shared" si="148"/>
        <v>0</v>
      </c>
      <c r="BE108" s="84">
        <f t="shared" si="149"/>
        <v>0</v>
      </c>
      <c r="BF108" s="84">
        <f t="shared" si="150"/>
        <v>0</v>
      </c>
      <c r="BG108" s="84">
        <f t="shared" si="151"/>
        <v>0</v>
      </c>
      <c r="BH108" s="84">
        <f t="shared" si="152"/>
        <v>0</v>
      </c>
      <c r="BI108" s="84">
        <f t="shared" si="153"/>
        <v>0</v>
      </c>
      <c r="BJ108" s="84">
        <f t="shared" si="154"/>
        <v>0</v>
      </c>
      <c r="BK108" s="84">
        <f t="shared" si="155"/>
        <v>0</v>
      </c>
      <c r="BL108" s="84">
        <f t="shared" si="156"/>
        <v>0</v>
      </c>
      <c r="BM108" s="84">
        <f t="shared" si="157"/>
        <v>0</v>
      </c>
      <c r="BN108" s="84">
        <f t="shared" si="158"/>
        <v>0</v>
      </c>
      <c r="BO108" s="84">
        <f t="shared" si="159"/>
        <v>0</v>
      </c>
      <c r="BP108" s="84">
        <f t="shared" si="160"/>
        <v>0</v>
      </c>
      <c r="BQ108" s="84">
        <f t="shared" si="161"/>
        <v>0</v>
      </c>
      <c r="BR108" s="84">
        <f t="shared" si="162"/>
        <v>0</v>
      </c>
      <c r="BS108" s="84">
        <f t="shared" si="163"/>
        <v>0</v>
      </c>
      <c r="BT108" s="84">
        <f t="shared" si="164"/>
        <v>0</v>
      </c>
      <c r="BU108" s="84">
        <f t="shared" si="165"/>
        <v>0</v>
      </c>
      <c r="BV108" s="84">
        <f t="shared" si="166"/>
        <v>0</v>
      </c>
      <c r="BW108" s="84">
        <f t="shared" si="167"/>
        <v>0</v>
      </c>
      <c r="BX108" s="84">
        <f t="shared" si="168"/>
        <v>0</v>
      </c>
      <c r="BY108" s="84">
        <f t="shared" si="169"/>
        <v>0</v>
      </c>
      <c r="BZ108" s="84">
        <f t="shared" si="170"/>
        <v>0</v>
      </c>
      <c r="CA108" s="84">
        <f t="shared" si="171"/>
        <v>0</v>
      </c>
      <c r="CB108" s="84">
        <f t="shared" si="172"/>
        <v>0</v>
      </c>
      <c r="CC108" s="84">
        <f t="shared" si="173"/>
        <v>0</v>
      </c>
      <c r="CD108" s="84">
        <f t="shared" si="174"/>
        <v>0</v>
      </c>
      <c r="CE108" s="84">
        <f t="shared" si="175"/>
        <v>0</v>
      </c>
      <c r="CF108" s="84">
        <f t="shared" si="176"/>
        <v>0</v>
      </c>
      <c r="CG108" s="84">
        <f t="shared" si="177"/>
        <v>0</v>
      </c>
      <c r="CH108" s="84">
        <f t="shared" si="178"/>
        <v>0</v>
      </c>
      <c r="CI108" s="84">
        <f t="shared" si="179"/>
        <v>0</v>
      </c>
      <c r="CJ108" s="84">
        <f t="shared" si="180"/>
        <v>0</v>
      </c>
      <c r="CK108" s="84">
        <f t="shared" si="181"/>
        <v>0</v>
      </c>
      <c r="CL108" s="84">
        <f t="shared" si="182"/>
        <v>0</v>
      </c>
      <c r="CM108" s="84">
        <f t="shared" si="183"/>
        <v>0</v>
      </c>
      <c r="CN108" s="84">
        <f t="shared" si="184"/>
        <v>0</v>
      </c>
      <c r="CO108" s="84">
        <f t="shared" si="185"/>
        <v>0</v>
      </c>
      <c r="CP108" s="84">
        <f t="shared" si="186"/>
        <v>0</v>
      </c>
      <c r="CQ108" s="84">
        <f t="shared" si="187"/>
        <v>0</v>
      </c>
      <c r="CR108" s="84">
        <f t="shared" si="188"/>
        <v>0</v>
      </c>
      <c r="CS108" s="84">
        <f t="shared" si="189"/>
        <v>0</v>
      </c>
      <c r="CT108" s="84">
        <f t="shared" si="190"/>
        <v>0</v>
      </c>
      <c r="CU108" s="84">
        <f t="shared" si="191"/>
        <v>0</v>
      </c>
      <c r="CV108" s="84">
        <f t="shared" si="192"/>
        <v>0</v>
      </c>
      <c r="CW108" s="84">
        <f t="shared" si="193"/>
        <v>0</v>
      </c>
      <c r="CX108" s="84">
        <f t="shared" si="194"/>
        <v>0</v>
      </c>
    </row>
    <row r="109" spans="1:102" ht="14.25">
      <c r="A109" s="78">
        <f t="shared" si="98"/>
        <v>99</v>
      </c>
      <c r="B109" s="79"/>
      <c r="C109" s="80"/>
      <c r="D109" s="81"/>
      <c r="E109" s="82"/>
      <c r="F109" s="83"/>
      <c r="G109" s="84">
        <f t="shared" si="99"/>
        <v>0</v>
      </c>
      <c r="H109" s="84">
        <f t="shared" si="100"/>
        <v>0</v>
      </c>
      <c r="I109" s="84">
        <f t="shared" si="101"/>
        <v>0</v>
      </c>
      <c r="J109" s="84">
        <f t="shared" si="102"/>
        <v>0</v>
      </c>
      <c r="K109" s="84">
        <f t="shared" si="103"/>
        <v>0</v>
      </c>
      <c r="L109" s="84">
        <f t="shared" si="104"/>
        <v>0</v>
      </c>
      <c r="M109" s="84">
        <f t="shared" si="105"/>
        <v>0</v>
      </c>
      <c r="N109" s="84">
        <f t="shared" si="106"/>
        <v>0</v>
      </c>
      <c r="O109" s="84">
        <f t="shared" si="107"/>
        <v>0</v>
      </c>
      <c r="P109" s="84">
        <f t="shared" si="108"/>
        <v>0</v>
      </c>
      <c r="Q109" s="84">
        <f t="shared" si="109"/>
        <v>0</v>
      </c>
      <c r="R109" s="84">
        <f t="shared" si="110"/>
        <v>0</v>
      </c>
      <c r="S109" s="84">
        <f t="shared" si="111"/>
        <v>0</v>
      </c>
      <c r="T109" s="84">
        <f t="shared" si="112"/>
        <v>0</v>
      </c>
      <c r="U109" s="84">
        <f t="shared" si="113"/>
        <v>0</v>
      </c>
      <c r="V109" s="84">
        <f t="shared" si="114"/>
        <v>0</v>
      </c>
      <c r="W109" s="84">
        <f t="shared" si="115"/>
        <v>0</v>
      </c>
      <c r="X109" s="84">
        <f t="shared" si="116"/>
        <v>0</v>
      </c>
      <c r="Y109" s="84">
        <f t="shared" si="117"/>
        <v>0</v>
      </c>
      <c r="Z109" s="84">
        <f t="shared" si="118"/>
        <v>0</v>
      </c>
      <c r="AA109" s="84">
        <f t="shared" si="119"/>
        <v>0</v>
      </c>
      <c r="AB109" s="84">
        <f t="shared" si="120"/>
        <v>0</v>
      </c>
      <c r="AC109" s="84">
        <f t="shared" si="121"/>
        <v>0</v>
      </c>
      <c r="AD109" s="84">
        <f t="shared" si="122"/>
        <v>0</v>
      </c>
      <c r="AE109" s="84">
        <f t="shared" si="123"/>
        <v>0</v>
      </c>
      <c r="AF109" s="84">
        <f t="shared" si="124"/>
        <v>0</v>
      </c>
      <c r="AG109" s="84">
        <f t="shared" si="125"/>
        <v>0</v>
      </c>
      <c r="AH109" s="84">
        <f t="shared" si="126"/>
        <v>0</v>
      </c>
      <c r="AI109" s="84">
        <f t="shared" si="127"/>
        <v>0</v>
      </c>
      <c r="AJ109" s="84">
        <f t="shared" si="128"/>
        <v>0</v>
      </c>
      <c r="AK109" s="84">
        <f t="shared" si="129"/>
        <v>0</v>
      </c>
      <c r="AL109" s="84">
        <f t="shared" si="130"/>
        <v>0</v>
      </c>
      <c r="AM109" s="84">
        <f t="shared" si="131"/>
        <v>0</v>
      </c>
      <c r="AN109" s="84">
        <f t="shared" si="132"/>
        <v>0</v>
      </c>
      <c r="AO109" s="84">
        <f t="shared" si="133"/>
        <v>0</v>
      </c>
      <c r="AP109" s="84">
        <f t="shared" si="134"/>
        <v>0</v>
      </c>
      <c r="AQ109" s="84">
        <f t="shared" si="135"/>
        <v>0</v>
      </c>
      <c r="AR109" s="84">
        <f t="shared" si="136"/>
        <v>0</v>
      </c>
      <c r="AS109" s="84">
        <f t="shared" si="137"/>
        <v>0</v>
      </c>
      <c r="AT109" s="84">
        <f t="shared" si="138"/>
        <v>0</v>
      </c>
      <c r="AU109" s="84">
        <f t="shared" si="139"/>
        <v>0</v>
      </c>
      <c r="AV109" s="84">
        <f t="shared" si="140"/>
        <v>0</v>
      </c>
      <c r="AW109" s="84">
        <f t="shared" si="141"/>
        <v>0</v>
      </c>
      <c r="AX109" s="84">
        <f t="shared" si="142"/>
        <v>0</v>
      </c>
      <c r="AY109" s="84">
        <f t="shared" si="143"/>
        <v>0</v>
      </c>
      <c r="AZ109" s="84">
        <f t="shared" si="144"/>
        <v>0</v>
      </c>
      <c r="BA109" s="84">
        <f t="shared" si="145"/>
        <v>0</v>
      </c>
      <c r="BB109" s="84">
        <f t="shared" si="146"/>
        <v>0</v>
      </c>
      <c r="BC109" s="84">
        <f t="shared" si="147"/>
        <v>0</v>
      </c>
      <c r="BD109" s="84">
        <f t="shared" si="148"/>
        <v>0</v>
      </c>
      <c r="BE109" s="84">
        <f t="shared" si="149"/>
        <v>0</v>
      </c>
      <c r="BF109" s="84">
        <f t="shared" si="150"/>
        <v>0</v>
      </c>
      <c r="BG109" s="84">
        <f t="shared" si="151"/>
        <v>0</v>
      </c>
      <c r="BH109" s="84">
        <f t="shared" si="152"/>
        <v>0</v>
      </c>
      <c r="BI109" s="84">
        <f t="shared" si="153"/>
        <v>0</v>
      </c>
      <c r="BJ109" s="84">
        <f t="shared" si="154"/>
        <v>0</v>
      </c>
      <c r="BK109" s="84">
        <f t="shared" si="155"/>
        <v>0</v>
      </c>
      <c r="BL109" s="84">
        <f t="shared" si="156"/>
        <v>0</v>
      </c>
      <c r="BM109" s="84">
        <f t="shared" si="157"/>
        <v>0</v>
      </c>
      <c r="BN109" s="84">
        <f t="shared" si="158"/>
        <v>0</v>
      </c>
      <c r="BO109" s="84">
        <f t="shared" si="159"/>
        <v>0</v>
      </c>
      <c r="BP109" s="84">
        <f t="shared" si="160"/>
        <v>0</v>
      </c>
      <c r="BQ109" s="84">
        <f t="shared" si="161"/>
        <v>0</v>
      </c>
      <c r="BR109" s="84">
        <f t="shared" si="162"/>
        <v>0</v>
      </c>
      <c r="BS109" s="84">
        <f t="shared" si="163"/>
        <v>0</v>
      </c>
      <c r="BT109" s="84">
        <f t="shared" si="164"/>
        <v>0</v>
      </c>
      <c r="BU109" s="84">
        <f t="shared" si="165"/>
        <v>0</v>
      </c>
      <c r="BV109" s="84">
        <f t="shared" si="166"/>
        <v>0</v>
      </c>
      <c r="BW109" s="84">
        <f t="shared" si="167"/>
        <v>0</v>
      </c>
      <c r="BX109" s="84">
        <f t="shared" si="168"/>
        <v>0</v>
      </c>
      <c r="BY109" s="84">
        <f t="shared" si="169"/>
        <v>0</v>
      </c>
      <c r="BZ109" s="84">
        <f t="shared" si="170"/>
        <v>0</v>
      </c>
      <c r="CA109" s="84">
        <f t="shared" si="171"/>
        <v>0</v>
      </c>
      <c r="CB109" s="84">
        <f t="shared" si="172"/>
        <v>0</v>
      </c>
      <c r="CC109" s="84">
        <f t="shared" si="173"/>
        <v>0</v>
      </c>
      <c r="CD109" s="84">
        <f t="shared" si="174"/>
        <v>0</v>
      </c>
      <c r="CE109" s="84">
        <f t="shared" si="175"/>
        <v>0</v>
      </c>
      <c r="CF109" s="84">
        <f t="shared" si="176"/>
        <v>0</v>
      </c>
      <c r="CG109" s="84">
        <f t="shared" si="177"/>
        <v>0</v>
      </c>
      <c r="CH109" s="84">
        <f t="shared" si="178"/>
        <v>0</v>
      </c>
      <c r="CI109" s="84">
        <f t="shared" si="179"/>
        <v>0</v>
      </c>
      <c r="CJ109" s="84">
        <f t="shared" si="180"/>
        <v>0</v>
      </c>
      <c r="CK109" s="84">
        <f t="shared" si="181"/>
        <v>0</v>
      </c>
      <c r="CL109" s="84">
        <f t="shared" si="182"/>
        <v>0</v>
      </c>
      <c r="CM109" s="84">
        <f t="shared" si="183"/>
        <v>0</v>
      </c>
      <c r="CN109" s="84">
        <f t="shared" si="184"/>
        <v>0</v>
      </c>
      <c r="CO109" s="84">
        <f t="shared" si="185"/>
        <v>0</v>
      </c>
      <c r="CP109" s="84">
        <f t="shared" si="186"/>
        <v>0</v>
      </c>
      <c r="CQ109" s="84">
        <f t="shared" si="187"/>
        <v>0</v>
      </c>
      <c r="CR109" s="84">
        <f t="shared" si="188"/>
        <v>0</v>
      </c>
      <c r="CS109" s="84">
        <f t="shared" si="189"/>
        <v>0</v>
      </c>
      <c r="CT109" s="84">
        <f t="shared" si="190"/>
        <v>0</v>
      </c>
      <c r="CU109" s="84">
        <f t="shared" si="191"/>
        <v>0</v>
      </c>
      <c r="CV109" s="84">
        <f t="shared" si="192"/>
        <v>0</v>
      </c>
      <c r="CW109" s="84">
        <f t="shared" si="193"/>
        <v>0</v>
      </c>
      <c r="CX109" s="84">
        <f t="shared" si="194"/>
        <v>0</v>
      </c>
    </row>
    <row r="110" spans="1:102" ht="14.25">
      <c r="A110" s="78">
        <f t="shared" si="98"/>
        <v>100</v>
      </c>
      <c r="B110" s="79"/>
      <c r="C110" s="80"/>
      <c r="D110" s="81"/>
      <c r="E110" s="82"/>
      <c r="F110" s="83"/>
      <c r="G110" s="84">
        <f t="shared" si="99"/>
        <v>0</v>
      </c>
      <c r="H110" s="84">
        <f t="shared" si="100"/>
        <v>0</v>
      </c>
      <c r="I110" s="84">
        <f t="shared" si="101"/>
        <v>0</v>
      </c>
      <c r="J110" s="84">
        <f t="shared" si="102"/>
        <v>0</v>
      </c>
      <c r="K110" s="84">
        <f t="shared" si="103"/>
        <v>0</v>
      </c>
      <c r="L110" s="84">
        <f t="shared" si="104"/>
        <v>0</v>
      </c>
      <c r="M110" s="84">
        <f t="shared" si="105"/>
        <v>0</v>
      </c>
      <c r="N110" s="84">
        <f t="shared" si="106"/>
        <v>0</v>
      </c>
      <c r="O110" s="84">
        <f t="shared" si="107"/>
        <v>0</v>
      </c>
      <c r="P110" s="84">
        <f t="shared" si="108"/>
        <v>0</v>
      </c>
      <c r="Q110" s="84">
        <f t="shared" si="109"/>
        <v>0</v>
      </c>
      <c r="R110" s="84">
        <f t="shared" si="110"/>
        <v>0</v>
      </c>
      <c r="S110" s="84">
        <f t="shared" si="111"/>
        <v>0</v>
      </c>
      <c r="T110" s="84">
        <f t="shared" si="112"/>
        <v>0</v>
      </c>
      <c r="U110" s="84">
        <f t="shared" si="113"/>
        <v>0</v>
      </c>
      <c r="V110" s="84">
        <f t="shared" si="114"/>
        <v>0</v>
      </c>
      <c r="W110" s="84">
        <f t="shared" si="115"/>
        <v>0</v>
      </c>
      <c r="X110" s="84">
        <f t="shared" si="116"/>
        <v>0</v>
      </c>
      <c r="Y110" s="84">
        <f t="shared" si="117"/>
        <v>0</v>
      </c>
      <c r="Z110" s="84">
        <f t="shared" si="118"/>
        <v>0</v>
      </c>
      <c r="AA110" s="84">
        <f t="shared" si="119"/>
        <v>0</v>
      </c>
      <c r="AB110" s="84">
        <f t="shared" si="120"/>
        <v>0</v>
      </c>
      <c r="AC110" s="84">
        <f t="shared" si="121"/>
        <v>0</v>
      </c>
      <c r="AD110" s="84">
        <f t="shared" si="122"/>
        <v>0</v>
      </c>
      <c r="AE110" s="84">
        <f t="shared" si="123"/>
        <v>0</v>
      </c>
      <c r="AF110" s="84">
        <f t="shared" si="124"/>
        <v>0</v>
      </c>
      <c r="AG110" s="84">
        <f t="shared" si="125"/>
        <v>0</v>
      </c>
      <c r="AH110" s="84">
        <f t="shared" si="126"/>
        <v>0</v>
      </c>
      <c r="AI110" s="84">
        <f t="shared" si="127"/>
        <v>0</v>
      </c>
      <c r="AJ110" s="84">
        <f t="shared" si="128"/>
        <v>0</v>
      </c>
      <c r="AK110" s="84">
        <f t="shared" si="129"/>
        <v>0</v>
      </c>
      <c r="AL110" s="84">
        <f t="shared" si="130"/>
        <v>0</v>
      </c>
      <c r="AM110" s="84">
        <f t="shared" si="131"/>
        <v>0</v>
      </c>
      <c r="AN110" s="84">
        <f t="shared" si="132"/>
        <v>0</v>
      </c>
      <c r="AO110" s="84">
        <f t="shared" si="133"/>
        <v>0</v>
      </c>
      <c r="AP110" s="84">
        <f t="shared" si="134"/>
        <v>0</v>
      </c>
      <c r="AQ110" s="84">
        <f t="shared" si="135"/>
        <v>0</v>
      </c>
      <c r="AR110" s="84">
        <f t="shared" si="136"/>
        <v>0</v>
      </c>
      <c r="AS110" s="84">
        <f t="shared" si="137"/>
        <v>0</v>
      </c>
      <c r="AT110" s="84">
        <f t="shared" si="138"/>
        <v>0</v>
      </c>
      <c r="AU110" s="84">
        <f t="shared" si="139"/>
        <v>0</v>
      </c>
      <c r="AV110" s="84">
        <f t="shared" si="140"/>
        <v>0</v>
      </c>
      <c r="AW110" s="84">
        <f t="shared" si="141"/>
        <v>0</v>
      </c>
      <c r="AX110" s="84">
        <f t="shared" si="142"/>
        <v>0</v>
      </c>
      <c r="AY110" s="84">
        <f t="shared" si="143"/>
        <v>0</v>
      </c>
      <c r="AZ110" s="84">
        <f t="shared" si="144"/>
        <v>0</v>
      </c>
      <c r="BA110" s="84">
        <f t="shared" si="145"/>
        <v>0</v>
      </c>
      <c r="BB110" s="84">
        <f t="shared" si="146"/>
        <v>0</v>
      </c>
      <c r="BC110" s="84">
        <f t="shared" si="147"/>
        <v>0</v>
      </c>
      <c r="BD110" s="84">
        <f t="shared" si="148"/>
        <v>0</v>
      </c>
      <c r="BE110" s="84">
        <f t="shared" si="149"/>
        <v>0</v>
      </c>
      <c r="BF110" s="84">
        <f t="shared" si="150"/>
        <v>0</v>
      </c>
      <c r="BG110" s="84">
        <f t="shared" si="151"/>
        <v>0</v>
      </c>
      <c r="BH110" s="84">
        <f t="shared" si="152"/>
        <v>0</v>
      </c>
      <c r="BI110" s="84">
        <f t="shared" si="153"/>
        <v>0</v>
      </c>
      <c r="BJ110" s="84">
        <f t="shared" si="154"/>
        <v>0</v>
      </c>
      <c r="BK110" s="84">
        <f t="shared" si="155"/>
        <v>0</v>
      </c>
      <c r="BL110" s="84">
        <f t="shared" si="156"/>
        <v>0</v>
      </c>
      <c r="BM110" s="84">
        <f t="shared" si="157"/>
        <v>0</v>
      </c>
      <c r="BN110" s="84">
        <f t="shared" si="158"/>
        <v>0</v>
      </c>
      <c r="BO110" s="84">
        <f t="shared" si="159"/>
        <v>0</v>
      </c>
      <c r="BP110" s="84">
        <f t="shared" si="160"/>
        <v>0</v>
      </c>
      <c r="BQ110" s="84">
        <f t="shared" si="161"/>
        <v>0</v>
      </c>
      <c r="BR110" s="84">
        <f t="shared" si="162"/>
        <v>0</v>
      </c>
      <c r="BS110" s="84">
        <f t="shared" si="163"/>
        <v>0</v>
      </c>
      <c r="BT110" s="84">
        <f t="shared" si="164"/>
        <v>0</v>
      </c>
      <c r="BU110" s="84">
        <f t="shared" si="165"/>
        <v>0</v>
      </c>
      <c r="BV110" s="84">
        <f t="shared" si="166"/>
        <v>0</v>
      </c>
      <c r="BW110" s="84">
        <f t="shared" si="167"/>
        <v>0</v>
      </c>
      <c r="BX110" s="84">
        <f t="shared" si="168"/>
        <v>0</v>
      </c>
      <c r="BY110" s="84">
        <f t="shared" si="169"/>
        <v>0</v>
      </c>
      <c r="BZ110" s="84">
        <f t="shared" si="170"/>
        <v>0</v>
      </c>
      <c r="CA110" s="84">
        <f t="shared" si="171"/>
        <v>0</v>
      </c>
      <c r="CB110" s="84">
        <f t="shared" si="172"/>
        <v>0</v>
      </c>
      <c r="CC110" s="84">
        <f t="shared" si="173"/>
        <v>0</v>
      </c>
      <c r="CD110" s="84">
        <f t="shared" si="174"/>
        <v>0</v>
      </c>
      <c r="CE110" s="84">
        <f t="shared" si="175"/>
        <v>0</v>
      </c>
      <c r="CF110" s="84">
        <f t="shared" si="176"/>
        <v>0</v>
      </c>
      <c r="CG110" s="84">
        <f t="shared" si="177"/>
        <v>0</v>
      </c>
      <c r="CH110" s="84">
        <f t="shared" si="178"/>
        <v>0</v>
      </c>
      <c r="CI110" s="84">
        <f t="shared" si="179"/>
        <v>0</v>
      </c>
      <c r="CJ110" s="84">
        <f t="shared" si="180"/>
        <v>0</v>
      </c>
      <c r="CK110" s="84">
        <f t="shared" si="181"/>
        <v>0</v>
      </c>
      <c r="CL110" s="84">
        <f t="shared" si="182"/>
        <v>0</v>
      </c>
      <c r="CM110" s="84">
        <f t="shared" si="183"/>
        <v>0</v>
      </c>
      <c r="CN110" s="84">
        <f t="shared" si="184"/>
        <v>0</v>
      </c>
      <c r="CO110" s="84">
        <f t="shared" si="185"/>
        <v>0</v>
      </c>
      <c r="CP110" s="84">
        <f t="shared" si="186"/>
        <v>0</v>
      </c>
      <c r="CQ110" s="84">
        <f t="shared" si="187"/>
        <v>0</v>
      </c>
      <c r="CR110" s="84">
        <f t="shared" si="188"/>
        <v>0</v>
      </c>
      <c r="CS110" s="84">
        <f t="shared" si="189"/>
        <v>0</v>
      </c>
      <c r="CT110" s="84">
        <f t="shared" si="190"/>
        <v>0</v>
      </c>
      <c r="CU110" s="84">
        <f t="shared" si="191"/>
        <v>0</v>
      </c>
      <c r="CV110" s="84">
        <f t="shared" si="192"/>
        <v>0</v>
      </c>
      <c r="CW110" s="84">
        <f t="shared" si="193"/>
        <v>0</v>
      </c>
      <c r="CX110" s="84">
        <f t="shared" si="194"/>
        <v>0</v>
      </c>
    </row>
    <row r="111" spans="1:102" ht="14.25">
      <c r="A111" s="78">
        <f t="shared" si="98"/>
        <v>101</v>
      </c>
      <c r="B111" s="79"/>
      <c r="C111" s="80"/>
      <c r="D111" s="81"/>
      <c r="E111" s="82"/>
      <c r="F111" s="83"/>
      <c r="G111" s="84">
        <f t="shared" si="99"/>
        <v>0</v>
      </c>
      <c r="H111" s="84">
        <f t="shared" si="100"/>
        <v>0</v>
      </c>
      <c r="I111" s="84">
        <f t="shared" si="101"/>
        <v>0</v>
      </c>
      <c r="J111" s="84">
        <f t="shared" si="102"/>
        <v>0</v>
      </c>
      <c r="K111" s="84">
        <f t="shared" si="103"/>
        <v>0</v>
      </c>
      <c r="L111" s="84">
        <f t="shared" si="104"/>
        <v>0</v>
      </c>
      <c r="M111" s="84">
        <f t="shared" si="105"/>
        <v>0</v>
      </c>
      <c r="N111" s="84">
        <f t="shared" si="106"/>
        <v>0</v>
      </c>
      <c r="O111" s="84">
        <f t="shared" si="107"/>
        <v>0</v>
      </c>
      <c r="P111" s="84">
        <f t="shared" si="108"/>
        <v>0</v>
      </c>
      <c r="Q111" s="84">
        <f t="shared" si="109"/>
        <v>0</v>
      </c>
      <c r="R111" s="84">
        <f t="shared" si="110"/>
        <v>0</v>
      </c>
      <c r="S111" s="84">
        <f t="shared" si="111"/>
        <v>0</v>
      </c>
      <c r="T111" s="84">
        <f t="shared" si="112"/>
        <v>0</v>
      </c>
      <c r="U111" s="84">
        <f t="shared" si="113"/>
        <v>0</v>
      </c>
      <c r="V111" s="84">
        <f t="shared" si="114"/>
        <v>0</v>
      </c>
      <c r="W111" s="84">
        <f t="shared" si="115"/>
        <v>0</v>
      </c>
      <c r="X111" s="84">
        <f t="shared" si="116"/>
        <v>0</v>
      </c>
      <c r="Y111" s="84">
        <f t="shared" si="117"/>
        <v>0</v>
      </c>
      <c r="Z111" s="84">
        <f t="shared" si="118"/>
        <v>0</v>
      </c>
      <c r="AA111" s="84">
        <f t="shared" si="119"/>
        <v>0</v>
      </c>
      <c r="AB111" s="84">
        <f t="shared" si="120"/>
        <v>0</v>
      </c>
      <c r="AC111" s="84">
        <f t="shared" si="121"/>
        <v>0</v>
      </c>
      <c r="AD111" s="84">
        <f t="shared" si="122"/>
        <v>0</v>
      </c>
      <c r="AE111" s="84">
        <f t="shared" si="123"/>
        <v>0</v>
      </c>
      <c r="AF111" s="84">
        <f t="shared" si="124"/>
        <v>0</v>
      </c>
      <c r="AG111" s="84">
        <f t="shared" si="125"/>
        <v>0</v>
      </c>
      <c r="AH111" s="84">
        <f t="shared" si="126"/>
        <v>0</v>
      </c>
      <c r="AI111" s="84">
        <f t="shared" si="127"/>
        <v>0</v>
      </c>
      <c r="AJ111" s="84">
        <f t="shared" si="128"/>
        <v>0</v>
      </c>
      <c r="AK111" s="84">
        <f t="shared" si="129"/>
        <v>0</v>
      </c>
      <c r="AL111" s="84">
        <f t="shared" si="130"/>
        <v>0</v>
      </c>
      <c r="AM111" s="84">
        <f t="shared" si="131"/>
        <v>0</v>
      </c>
      <c r="AN111" s="84">
        <f t="shared" si="132"/>
        <v>0</v>
      </c>
      <c r="AO111" s="84">
        <f t="shared" si="133"/>
        <v>0</v>
      </c>
      <c r="AP111" s="84">
        <f t="shared" si="134"/>
        <v>0</v>
      </c>
      <c r="AQ111" s="84">
        <f t="shared" si="135"/>
        <v>0</v>
      </c>
      <c r="AR111" s="84">
        <f t="shared" si="136"/>
        <v>0</v>
      </c>
      <c r="AS111" s="84">
        <f t="shared" si="137"/>
        <v>0</v>
      </c>
      <c r="AT111" s="84">
        <f t="shared" si="138"/>
        <v>0</v>
      </c>
      <c r="AU111" s="84">
        <f t="shared" si="139"/>
        <v>0</v>
      </c>
      <c r="AV111" s="84">
        <f t="shared" si="140"/>
        <v>0</v>
      </c>
      <c r="AW111" s="84">
        <f t="shared" si="141"/>
        <v>0</v>
      </c>
      <c r="AX111" s="84">
        <f t="shared" si="142"/>
        <v>0</v>
      </c>
      <c r="AY111" s="84">
        <f t="shared" si="143"/>
        <v>0</v>
      </c>
      <c r="AZ111" s="84">
        <f t="shared" si="144"/>
        <v>0</v>
      </c>
      <c r="BA111" s="84">
        <f t="shared" si="145"/>
        <v>0</v>
      </c>
      <c r="BB111" s="84">
        <f t="shared" si="146"/>
        <v>0</v>
      </c>
      <c r="BC111" s="84">
        <f t="shared" si="147"/>
        <v>0</v>
      </c>
      <c r="BD111" s="84">
        <f t="shared" si="148"/>
        <v>0</v>
      </c>
      <c r="BE111" s="84">
        <f t="shared" si="149"/>
        <v>0</v>
      </c>
      <c r="BF111" s="84">
        <f t="shared" si="150"/>
        <v>0</v>
      </c>
      <c r="BG111" s="84">
        <f t="shared" si="151"/>
        <v>0</v>
      </c>
      <c r="BH111" s="84">
        <f t="shared" si="152"/>
        <v>0</v>
      </c>
      <c r="BI111" s="84">
        <f t="shared" si="153"/>
        <v>0</v>
      </c>
      <c r="BJ111" s="84">
        <f t="shared" si="154"/>
        <v>0</v>
      </c>
      <c r="BK111" s="84">
        <f t="shared" si="155"/>
        <v>0</v>
      </c>
      <c r="BL111" s="84">
        <f t="shared" si="156"/>
        <v>0</v>
      </c>
      <c r="BM111" s="84">
        <f t="shared" si="157"/>
        <v>0</v>
      </c>
      <c r="BN111" s="84">
        <f t="shared" si="158"/>
        <v>0</v>
      </c>
      <c r="BO111" s="84">
        <f t="shared" si="159"/>
        <v>0</v>
      </c>
      <c r="BP111" s="84">
        <f t="shared" si="160"/>
        <v>0</v>
      </c>
      <c r="BQ111" s="84">
        <f t="shared" si="161"/>
        <v>0</v>
      </c>
      <c r="BR111" s="84">
        <f t="shared" si="162"/>
        <v>0</v>
      </c>
      <c r="BS111" s="84">
        <f t="shared" si="163"/>
        <v>0</v>
      </c>
      <c r="BT111" s="84">
        <f t="shared" si="164"/>
        <v>0</v>
      </c>
      <c r="BU111" s="84">
        <f t="shared" si="165"/>
        <v>0</v>
      </c>
      <c r="BV111" s="84">
        <f t="shared" si="166"/>
        <v>0</v>
      </c>
      <c r="BW111" s="84">
        <f t="shared" si="167"/>
        <v>0</v>
      </c>
      <c r="BX111" s="84">
        <f t="shared" si="168"/>
        <v>0</v>
      </c>
      <c r="BY111" s="84">
        <f t="shared" si="169"/>
        <v>0</v>
      </c>
      <c r="BZ111" s="84">
        <f t="shared" si="170"/>
        <v>0</v>
      </c>
      <c r="CA111" s="84">
        <f t="shared" si="171"/>
        <v>0</v>
      </c>
      <c r="CB111" s="84">
        <f t="shared" si="172"/>
        <v>0</v>
      </c>
      <c r="CC111" s="84">
        <f t="shared" si="173"/>
        <v>0</v>
      </c>
      <c r="CD111" s="84">
        <f t="shared" si="174"/>
        <v>0</v>
      </c>
      <c r="CE111" s="84">
        <f t="shared" si="175"/>
        <v>0</v>
      </c>
      <c r="CF111" s="84">
        <f t="shared" si="176"/>
        <v>0</v>
      </c>
      <c r="CG111" s="84">
        <f t="shared" si="177"/>
        <v>0</v>
      </c>
      <c r="CH111" s="84">
        <f t="shared" si="178"/>
        <v>0</v>
      </c>
      <c r="CI111" s="84">
        <f t="shared" si="179"/>
        <v>0</v>
      </c>
      <c r="CJ111" s="84">
        <f t="shared" si="180"/>
        <v>0</v>
      </c>
      <c r="CK111" s="84">
        <f t="shared" si="181"/>
        <v>0</v>
      </c>
      <c r="CL111" s="84">
        <f t="shared" si="182"/>
        <v>0</v>
      </c>
      <c r="CM111" s="84">
        <f t="shared" si="183"/>
        <v>0</v>
      </c>
      <c r="CN111" s="84">
        <f t="shared" si="184"/>
        <v>0</v>
      </c>
      <c r="CO111" s="84">
        <f t="shared" si="185"/>
        <v>0</v>
      </c>
      <c r="CP111" s="84">
        <f t="shared" si="186"/>
        <v>0</v>
      </c>
      <c r="CQ111" s="84">
        <f t="shared" si="187"/>
        <v>0</v>
      </c>
      <c r="CR111" s="84">
        <f t="shared" si="188"/>
        <v>0</v>
      </c>
      <c r="CS111" s="84">
        <f t="shared" si="189"/>
        <v>0</v>
      </c>
      <c r="CT111" s="84">
        <f t="shared" si="190"/>
        <v>0</v>
      </c>
      <c r="CU111" s="84">
        <f t="shared" si="191"/>
        <v>0</v>
      </c>
      <c r="CV111" s="84">
        <f t="shared" si="192"/>
        <v>0</v>
      </c>
      <c r="CW111" s="84">
        <f t="shared" si="193"/>
        <v>0</v>
      </c>
      <c r="CX111" s="84">
        <f t="shared" si="194"/>
        <v>0</v>
      </c>
    </row>
    <row r="112" spans="1:102" ht="14.25">
      <c r="A112" s="78">
        <f t="shared" si="98"/>
        <v>102</v>
      </c>
      <c r="B112" s="79"/>
      <c r="C112" s="80"/>
      <c r="D112" s="81"/>
      <c r="E112" s="82"/>
      <c r="F112" s="83"/>
      <c r="G112" s="84">
        <f t="shared" si="99"/>
        <v>0</v>
      </c>
      <c r="H112" s="84">
        <f t="shared" si="100"/>
        <v>0</v>
      </c>
      <c r="I112" s="84">
        <f t="shared" si="101"/>
        <v>0</v>
      </c>
      <c r="J112" s="84">
        <f t="shared" si="102"/>
        <v>0</v>
      </c>
      <c r="K112" s="84">
        <f t="shared" si="103"/>
        <v>0</v>
      </c>
      <c r="L112" s="84">
        <f t="shared" si="104"/>
        <v>0</v>
      </c>
      <c r="M112" s="84">
        <f t="shared" si="105"/>
        <v>0</v>
      </c>
      <c r="N112" s="84">
        <f t="shared" si="106"/>
        <v>0</v>
      </c>
      <c r="O112" s="84">
        <f t="shared" si="107"/>
        <v>0</v>
      </c>
      <c r="P112" s="84">
        <f t="shared" si="108"/>
        <v>0</v>
      </c>
      <c r="Q112" s="84">
        <f t="shared" si="109"/>
        <v>0</v>
      </c>
      <c r="R112" s="84">
        <f t="shared" si="110"/>
        <v>0</v>
      </c>
      <c r="S112" s="84">
        <f t="shared" si="111"/>
        <v>0</v>
      </c>
      <c r="T112" s="84">
        <f t="shared" si="112"/>
        <v>0</v>
      </c>
      <c r="U112" s="84">
        <f t="shared" si="113"/>
        <v>0</v>
      </c>
      <c r="V112" s="84">
        <f t="shared" si="114"/>
        <v>0</v>
      </c>
      <c r="W112" s="84">
        <f t="shared" si="115"/>
        <v>0</v>
      </c>
      <c r="X112" s="84">
        <f t="shared" si="116"/>
        <v>0</v>
      </c>
      <c r="Y112" s="84">
        <f t="shared" si="117"/>
        <v>0</v>
      </c>
      <c r="Z112" s="84">
        <f t="shared" si="118"/>
        <v>0</v>
      </c>
      <c r="AA112" s="84">
        <f t="shared" si="119"/>
        <v>0</v>
      </c>
      <c r="AB112" s="84">
        <f t="shared" si="120"/>
        <v>0</v>
      </c>
      <c r="AC112" s="84">
        <f t="shared" si="121"/>
        <v>0</v>
      </c>
      <c r="AD112" s="84">
        <f t="shared" si="122"/>
        <v>0</v>
      </c>
      <c r="AE112" s="84">
        <f t="shared" si="123"/>
        <v>0</v>
      </c>
      <c r="AF112" s="84">
        <f t="shared" si="124"/>
        <v>0</v>
      </c>
      <c r="AG112" s="84">
        <f t="shared" si="125"/>
        <v>0</v>
      </c>
      <c r="AH112" s="84">
        <f t="shared" si="126"/>
        <v>0</v>
      </c>
      <c r="AI112" s="84">
        <f t="shared" si="127"/>
        <v>0</v>
      </c>
      <c r="AJ112" s="84">
        <f t="shared" si="128"/>
        <v>0</v>
      </c>
      <c r="AK112" s="84">
        <f t="shared" si="129"/>
        <v>0</v>
      </c>
      <c r="AL112" s="84">
        <f t="shared" si="130"/>
        <v>0</v>
      </c>
      <c r="AM112" s="84">
        <f t="shared" si="131"/>
        <v>0</v>
      </c>
      <c r="AN112" s="84">
        <f t="shared" si="132"/>
        <v>0</v>
      </c>
      <c r="AO112" s="84">
        <f t="shared" si="133"/>
        <v>0</v>
      </c>
      <c r="AP112" s="84">
        <f t="shared" si="134"/>
        <v>0</v>
      </c>
      <c r="AQ112" s="84">
        <f t="shared" si="135"/>
        <v>0</v>
      </c>
      <c r="AR112" s="84">
        <f t="shared" si="136"/>
        <v>0</v>
      </c>
      <c r="AS112" s="84">
        <f t="shared" si="137"/>
        <v>0</v>
      </c>
      <c r="AT112" s="84">
        <f t="shared" si="138"/>
        <v>0</v>
      </c>
      <c r="AU112" s="84">
        <f t="shared" si="139"/>
        <v>0</v>
      </c>
      <c r="AV112" s="84">
        <f t="shared" si="140"/>
        <v>0</v>
      </c>
      <c r="AW112" s="84">
        <f t="shared" si="141"/>
        <v>0</v>
      </c>
      <c r="AX112" s="84">
        <f t="shared" si="142"/>
        <v>0</v>
      </c>
      <c r="AY112" s="84">
        <f t="shared" si="143"/>
        <v>0</v>
      </c>
      <c r="AZ112" s="84">
        <f t="shared" si="144"/>
        <v>0</v>
      </c>
      <c r="BA112" s="84">
        <f t="shared" si="145"/>
        <v>0</v>
      </c>
      <c r="BB112" s="84">
        <f t="shared" si="146"/>
        <v>0</v>
      </c>
      <c r="BC112" s="84">
        <f t="shared" si="147"/>
        <v>0</v>
      </c>
      <c r="BD112" s="84">
        <f t="shared" si="148"/>
        <v>0</v>
      </c>
      <c r="BE112" s="84">
        <f t="shared" si="149"/>
        <v>0</v>
      </c>
      <c r="BF112" s="84">
        <f t="shared" si="150"/>
        <v>0</v>
      </c>
      <c r="BG112" s="84">
        <f t="shared" si="151"/>
        <v>0</v>
      </c>
      <c r="BH112" s="84">
        <f t="shared" si="152"/>
        <v>0</v>
      </c>
      <c r="BI112" s="84">
        <f t="shared" si="153"/>
        <v>0</v>
      </c>
      <c r="BJ112" s="84">
        <f t="shared" si="154"/>
        <v>0</v>
      </c>
      <c r="BK112" s="84">
        <f t="shared" si="155"/>
        <v>0</v>
      </c>
      <c r="BL112" s="84">
        <f t="shared" si="156"/>
        <v>0</v>
      </c>
      <c r="BM112" s="84">
        <f t="shared" si="157"/>
        <v>0</v>
      </c>
      <c r="BN112" s="84">
        <f t="shared" si="158"/>
        <v>0</v>
      </c>
      <c r="BO112" s="84">
        <f t="shared" si="159"/>
        <v>0</v>
      </c>
      <c r="BP112" s="84">
        <f t="shared" si="160"/>
        <v>0</v>
      </c>
      <c r="BQ112" s="84">
        <f t="shared" si="161"/>
        <v>0</v>
      </c>
      <c r="BR112" s="84">
        <f t="shared" si="162"/>
        <v>0</v>
      </c>
      <c r="BS112" s="84">
        <f t="shared" si="163"/>
        <v>0</v>
      </c>
      <c r="BT112" s="84">
        <f t="shared" si="164"/>
        <v>0</v>
      </c>
      <c r="BU112" s="84">
        <f t="shared" si="165"/>
        <v>0</v>
      </c>
      <c r="BV112" s="84">
        <f t="shared" si="166"/>
        <v>0</v>
      </c>
      <c r="BW112" s="84">
        <f t="shared" si="167"/>
        <v>0</v>
      </c>
      <c r="BX112" s="84">
        <f t="shared" si="168"/>
        <v>0</v>
      </c>
      <c r="BY112" s="84">
        <f t="shared" si="169"/>
        <v>0</v>
      </c>
      <c r="BZ112" s="84">
        <f t="shared" si="170"/>
        <v>0</v>
      </c>
      <c r="CA112" s="84">
        <f t="shared" si="171"/>
        <v>0</v>
      </c>
      <c r="CB112" s="84">
        <f t="shared" si="172"/>
        <v>0</v>
      </c>
      <c r="CC112" s="84">
        <f t="shared" si="173"/>
        <v>0</v>
      </c>
      <c r="CD112" s="84">
        <f t="shared" si="174"/>
        <v>0</v>
      </c>
      <c r="CE112" s="84">
        <f t="shared" si="175"/>
        <v>0</v>
      </c>
      <c r="CF112" s="84">
        <f t="shared" si="176"/>
        <v>0</v>
      </c>
      <c r="CG112" s="84">
        <f t="shared" si="177"/>
        <v>0</v>
      </c>
      <c r="CH112" s="84">
        <f t="shared" si="178"/>
        <v>0</v>
      </c>
      <c r="CI112" s="84">
        <f t="shared" si="179"/>
        <v>0</v>
      </c>
      <c r="CJ112" s="84">
        <f t="shared" si="180"/>
        <v>0</v>
      </c>
      <c r="CK112" s="84">
        <f t="shared" si="181"/>
        <v>0</v>
      </c>
      <c r="CL112" s="84">
        <f t="shared" si="182"/>
        <v>0</v>
      </c>
      <c r="CM112" s="84">
        <f t="shared" si="183"/>
        <v>0</v>
      </c>
      <c r="CN112" s="84">
        <f t="shared" si="184"/>
        <v>0</v>
      </c>
      <c r="CO112" s="84">
        <f t="shared" si="185"/>
        <v>0</v>
      </c>
      <c r="CP112" s="84">
        <f t="shared" si="186"/>
        <v>0</v>
      </c>
      <c r="CQ112" s="84">
        <f t="shared" si="187"/>
        <v>0</v>
      </c>
      <c r="CR112" s="84">
        <f t="shared" si="188"/>
        <v>0</v>
      </c>
      <c r="CS112" s="84">
        <f t="shared" si="189"/>
        <v>0</v>
      </c>
      <c r="CT112" s="84">
        <f t="shared" si="190"/>
        <v>0</v>
      </c>
      <c r="CU112" s="84">
        <f t="shared" si="191"/>
        <v>0</v>
      </c>
      <c r="CV112" s="84">
        <f t="shared" si="192"/>
        <v>0</v>
      </c>
      <c r="CW112" s="84">
        <f t="shared" si="193"/>
        <v>0</v>
      </c>
      <c r="CX112" s="84">
        <f t="shared" si="194"/>
        <v>0</v>
      </c>
    </row>
    <row r="113" spans="1:102" ht="14.25">
      <c r="A113" s="78">
        <f t="shared" si="98"/>
        <v>103</v>
      </c>
      <c r="B113" s="79"/>
      <c r="C113" s="80"/>
      <c r="D113" s="81"/>
      <c r="E113" s="82"/>
      <c r="F113" s="83"/>
      <c r="G113" s="84">
        <f t="shared" si="99"/>
        <v>0</v>
      </c>
      <c r="H113" s="84">
        <f t="shared" si="100"/>
        <v>0</v>
      </c>
      <c r="I113" s="84">
        <f t="shared" si="101"/>
        <v>0</v>
      </c>
      <c r="J113" s="84">
        <f t="shared" si="102"/>
        <v>0</v>
      </c>
      <c r="K113" s="84">
        <f t="shared" si="103"/>
        <v>0</v>
      </c>
      <c r="L113" s="84">
        <f t="shared" si="104"/>
        <v>0</v>
      </c>
      <c r="M113" s="84">
        <f t="shared" si="105"/>
        <v>0</v>
      </c>
      <c r="N113" s="84">
        <f t="shared" si="106"/>
        <v>0</v>
      </c>
      <c r="O113" s="84">
        <f t="shared" si="107"/>
        <v>0</v>
      </c>
      <c r="P113" s="84">
        <f t="shared" si="108"/>
        <v>0</v>
      </c>
      <c r="Q113" s="84">
        <f t="shared" si="109"/>
        <v>0</v>
      </c>
      <c r="R113" s="84">
        <f t="shared" si="110"/>
        <v>0</v>
      </c>
      <c r="S113" s="84">
        <f t="shared" si="111"/>
        <v>0</v>
      </c>
      <c r="T113" s="84">
        <f t="shared" si="112"/>
        <v>0</v>
      </c>
      <c r="U113" s="84">
        <f t="shared" si="113"/>
        <v>0</v>
      </c>
      <c r="V113" s="84">
        <f t="shared" si="114"/>
        <v>0</v>
      </c>
      <c r="W113" s="84">
        <f t="shared" si="115"/>
        <v>0</v>
      </c>
      <c r="X113" s="84">
        <f t="shared" si="116"/>
        <v>0</v>
      </c>
      <c r="Y113" s="84">
        <f t="shared" si="117"/>
        <v>0</v>
      </c>
      <c r="Z113" s="84">
        <f t="shared" si="118"/>
        <v>0</v>
      </c>
      <c r="AA113" s="84">
        <f t="shared" si="119"/>
        <v>0</v>
      </c>
      <c r="AB113" s="84">
        <f t="shared" si="120"/>
        <v>0</v>
      </c>
      <c r="AC113" s="84">
        <f t="shared" si="121"/>
        <v>0</v>
      </c>
      <c r="AD113" s="84">
        <f t="shared" si="122"/>
        <v>0</v>
      </c>
      <c r="AE113" s="84">
        <f t="shared" si="123"/>
        <v>0</v>
      </c>
      <c r="AF113" s="84">
        <f t="shared" si="124"/>
        <v>0</v>
      </c>
      <c r="AG113" s="84">
        <f t="shared" si="125"/>
        <v>0</v>
      </c>
      <c r="AH113" s="84">
        <f t="shared" si="126"/>
        <v>0</v>
      </c>
      <c r="AI113" s="84">
        <f t="shared" si="127"/>
        <v>0</v>
      </c>
      <c r="AJ113" s="84">
        <f t="shared" si="128"/>
        <v>0</v>
      </c>
      <c r="AK113" s="84">
        <f t="shared" si="129"/>
        <v>0</v>
      </c>
      <c r="AL113" s="84">
        <f t="shared" si="130"/>
        <v>0</v>
      </c>
      <c r="AM113" s="84">
        <f t="shared" si="131"/>
        <v>0</v>
      </c>
      <c r="AN113" s="84">
        <f t="shared" si="132"/>
        <v>0</v>
      </c>
      <c r="AO113" s="84">
        <f t="shared" si="133"/>
        <v>0</v>
      </c>
      <c r="AP113" s="84">
        <f t="shared" si="134"/>
        <v>0</v>
      </c>
      <c r="AQ113" s="84">
        <f t="shared" si="135"/>
        <v>0</v>
      </c>
      <c r="AR113" s="84">
        <f t="shared" si="136"/>
        <v>0</v>
      </c>
      <c r="AS113" s="84">
        <f t="shared" si="137"/>
        <v>0</v>
      </c>
      <c r="AT113" s="84">
        <f t="shared" si="138"/>
        <v>0</v>
      </c>
      <c r="AU113" s="84">
        <f t="shared" si="139"/>
        <v>0</v>
      </c>
      <c r="AV113" s="84">
        <f t="shared" si="140"/>
        <v>0</v>
      </c>
      <c r="AW113" s="84">
        <f t="shared" si="141"/>
        <v>0</v>
      </c>
      <c r="AX113" s="84">
        <f t="shared" si="142"/>
        <v>0</v>
      </c>
      <c r="AY113" s="84">
        <f t="shared" si="143"/>
        <v>0</v>
      </c>
      <c r="AZ113" s="84">
        <f t="shared" si="144"/>
        <v>0</v>
      </c>
      <c r="BA113" s="84">
        <f t="shared" si="145"/>
        <v>0</v>
      </c>
      <c r="BB113" s="84">
        <f t="shared" si="146"/>
        <v>0</v>
      </c>
      <c r="BC113" s="84">
        <f t="shared" si="147"/>
        <v>0</v>
      </c>
      <c r="BD113" s="84">
        <f t="shared" si="148"/>
        <v>0</v>
      </c>
      <c r="BE113" s="84">
        <f t="shared" si="149"/>
        <v>0</v>
      </c>
      <c r="BF113" s="84">
        <f t="shared" si="150"/>
        <v>0</v>
      </c>
      <c r="BG113" s="84">
        <f t="shared" si="151"/>
        <v>0</v>
      </c>
      <c r="BH113" s="84">
        <f t="shared" si="152"/>
        <v>0</v>
      </c>
      <c r="BI113" s="84">
        <f t="shared" si="153"/>
        <v>0</v>
      </c>
      <c r="BJ113" s="84">
        <f t="shared" si="154"/>
        <v>0</v>
      </c>
      <c r="BK113" s="84">
        <f t="shared" si="155"/>
        <v>0</v>
      </c>
      <c r="BL113" s="84">
        <f t="shared" si="156"/>
        <v>0</v>
      </c>
      <c r="BM113" s="84">
        <f t="shared" si="157"/>
        <v>0</v>
      </c>
      <c r="BN113" s="84">
        <f t="shared" si="158"/>
        <v>0</v>
      </c>
      <c r="BO113" s="84">
        <f t="shared" si="159"/>
        <v>0</v>
      </c>
      <c r="BP113" s="84">
        <f t="shared" si="160"/>
        <v>0</v>
      </c>
      <c r="BQ113" s="84">
        <f t="shared" si="161"/>
        <v>0</v>
      </c>
      <c r="BR113" s="84">
        <f t="shared" si="162"/>
        <v>0</v>
      </c>
      <c r="BS113" s="84">
        <f t="shared" si="163"/>
        <v>0</v>
      </c>
      <c r="BT113" s="84">
        <f t="shared" si="164"/>
        <v>0</v>
      </c>
      <c r="BU113" s="84">
        <f t="shared" si="165"/>
        <v>0</v>
      </c>
      <c r="BV113" s="84">
        <f t="shared" si="166"/>
        <v>0</v>
      </c>
      <c r="BW113" s="84">
        <f t="shared" si="167"/>
        <v>0</v>
      </c>
      <c r="BX113" s="84">
        <f t="shared" si="168"/>
        <v>0</v>
      </c>
      <c r="BY113" s="84">
        <f t="shared" si="169"/>
        <v>0</v>
      </c>
      <c r="BZ113" s="84">
        <f t="shared" si="170"/>
        <v>0</v>
      </c>
      <c r="CA113" s="84">
        <f t="shared" si="171"/>
        <v>0</v>
      </c>
      <c r="CB113" s="84">
        <f t="shared" si="172"/>
        <v>0</v>
      </c>
      <c r="CC113" s="84">
        <f t="shared" si="173"/>
        <v>0</v>
      </c>
      <c r="CD113" s="84">
        <f t="shared" si="174"/>
        <v>0</v>
      </c>
      <c r="CE113" s="84">
        <f t="shared" si="175"/>
        <v>0</v>
      </c>
      <c r="CF113" s="84">
        <f t="shared" si="176"/>
        <v>0</v>
      </c>
      <c r="CG113" s="84">
        <f t="shared" si="177"/>
        <v>0</v>
      </c>
      <c r="CH113" s="84">
        <f t="shared" si="178"/>
        <v>0</v>
      </c>
      <c r="CI113" s="84">
        <f t="shared" si="179"/>
        <v>0</v>
      </c>
      <c r="CJ113" s="84">
        <f t="shared" si="180"/>
        <v>0</v>
      </c>
      <c r="CK113" s="84">
        <f t="shared" si="181"/>
        <v>0</v>
      </c>
      <c r="CL113" s="84">
        <f t="shared" si="182"/>
        <v>0</v>
      </c>
      <c r="CM113" s="84">
        <f t="shared" si="183"/>
        <v>0</v>
      </c>
      <c r="CN113" s="84">
        <f t="shared" si="184"/>
        <v>0</v>
      </c>
      <c r="CO113" s="84">
        <f t="shared" si="185"/>
        <v>0</v>
      </c>
      <c r="CP113" s="84">
        <f t="shared" si="186"/>
        <v>0</v>
      </c>
      <c r="CQ113" s="84">
        <f t="shared" si="187"/>
        <v>0</v>
      </c>
      <c r="CR113" s="84">
        <f t="shared" si="188"/>
        <v>0</v>
      </c>
      <c r="CS113" s="84">
        <f t="shared" si="189"/>
        <v>0</v>
      </c>
      <c r="CT113" s="84">
        <f t="shared" si="190"/>
        <v>0</v>
      </c>
      <c r="CU113" s="84">
        <f t="shared" si="191"/>
        <v>0</v>
      </c>
      <c r="CV113" s="84">
        <f t="shared" si="192"/>
        <v>0</v>
      </c>
      <c r="CW113" s="84">
        <f t="shared" si="193"/>
        <v>0</v>
      </c>
      <c r="CX113" s="84">
        <f t="shared" si="194"/>
        <v>0</v>
      </c>
    </row>
    <row r="114" spans="1:102" ht="14.25">
      <c r="A114" s="78">
        <f t="shared" si="98"/>
        <v>104</v>
      </c>
      <c r="B114" s="79"/>
      <c r="C114" s="80"/>
      <c r="D114" s="81"/>
      <c r="E114" s="82"/>
      <c r="F114" s="83"/>
      <c r="G114" s="84">
        <f t="shared" si="99"/>
        <v>0</v>
      </c>
      <c r="H114" s="84">
        <f t="shared" si="100"/>
        <v>0</v>
      </c>
      <c r="I114" s="84">
        <f t="shared" si="101"/>
        <v>0</v>
      </c>
      <c r="J114" s="84">
        <f t="shared" si="102"/>
        <v>0</v>
      </c>
      <c r="K114" s="84">
        <f t="shared" si="103"/>
        <v>0</v>
      </c>
      <c r="L114" s="84">
        <f t="shared" si="104"/>
        <v>0</v>
      </c>
      <c r="M114" s="84">
        <f t="shared" si="105"/>
        <v>0</v>
      </c>
      <c r="N114" s="84">
        <f t="shared" si="106"/>
        <v>0</v>
      </c>
      <c r="O114" s="84">
        <f t="shared" si="107"/>
        <v>0</v>
      </c>
      <c r="P114" s="84">
        <f t="shared" si="108"/>
        <v>0</v>
      </c>
      <c r="Q114" s="84">
        <f t="shared" si="109"/>
        <v>0</v>
      </c>
      <c r="R114" s="84">
        <f t="shared" si="110"/>
        <v>0</v>
      </c>
      <c r="S114" s="84">
        <f t="shared" si="111"/>
        <v>0</v>
      </c>
      <c r="T114" s="84">
        <f t="shared" si="112"/>
        <v>0</v>
      </c>
      <c r="U114" s="84">
        <f t="shared" si="113"/>
        <v>0</v>
      </c>
      <c r="V114" s="84">
        <f t="shared" si="114"/>
        <v>0</v>
      </c>
      <c r="W114" s="84">
        <f t="shared" si="115"/>
        <v>0</v>
      </c>
      <c r="X114" s="84">
        <f t="shared" si="116"/>
        <v>0</v>
      </c>
      <c r="Y114" s="84">
        <f t="shared" si="117"/>
        <v>0</v>
      </c>
      <c r="Z114" s="84">
        <f t="shared" si="118"/>
        <v>0</v>
      </c>
      <c r="AA114" s="84">
        <f t="shared" si="119"/>
        <v>0</v>
      </c>
      <c r="AB114" s="84">
        <f t="shared" si="120"/>
        <v>0</v>
      </c>
      <c r="AC114" s="84">
        <f t="shared" si="121"/>
        <v>0</v>
      </c>
      <c r="AD114" s="84">
        <f t="shared" si="122"/>
        <v>0</v>
      </c>
      <c r="AE114" s="84">
        <f t="shared" si="123"/>
        <v>0</v>
      </c>
      <c r="AF114" s="84">
        <f t="shared" si="124"/>
        <v>0</v>
      </c>
      <c r="AG114" s="84">
        <f t="shared" si="125"/>
        <v>0</v>
      </c>
      <c r="AH114" s="84">
        <f t="shared" si="126"/>
        <v>0</v>
      </c>
      <c r="AI114" s="84">
        <f t="shared" si="127"/>
        <v>0</v>
      </c>
      <c r="AJ114" s="84">
        <f t="shared" si="128"/>
        <v>0</v>
      </c>
      <c r="AK114" s="84">
        <f t="shared" si="129"/>
        <v>0</v>
      </c>
      <c r="AL114" s="84">
        <f t="shared" si="130"/>
        <v>0</v>
      </c>
      <c r="AM114" s="84">
        <f t="shared" si="131"/>
        <v>0</v>
      </c>
      <c r="AN114" s="84">
        <f t="shared" si="132"/>
        <v>0</v>
      </c>
      <c r="AO114" s="84">
        <f t="shared" si="133"/>
        <v>0</v>
      </c>
      <c r="AP114" s="84">
        <f t="shared" si="134"/>
        <v>0</v>
      </c>
      <c r="AQ114" s="84">
        <f t="shared" si="135"/>
        <v>0</v>
      </c>
      <c r="AR114" s="84">
        <f t="shared" si="136"/>
        <v>0</v>
      </c>
      <c r="AS114" s="84">
        <f t="shared" si="137"/>
        <v>0</v>
      </c>
      <c r="AT114" s="84">
        <f t="shared" si="138"/>
        <v>0</v>
      </c>
      <c r="AU114" s="84">
        <f t="shared" si="139"/>
        <v>0</v>
      </c>
      <c r="AV114" s="84">
        <f t="shared" si="140"/>
        <v>0</v>
      </c>
      <c r="AW114" s="84">
        <f t="shared" si="141"/>
        <v>0</v>
      </c>
      <c r="AX114" s="84">
        <f t="shared" si="142"/>
        <v>0</v>
      </c>
      <c r="AY114" s="84">
        <f t="shared" si="143"/>
        <v>0</v>
      </c>
      <c r="AZ114" s="84">
        <f t="shared" si="144"/>
        <v>0</v>
      </c>
      <c r="BA114" s="84">
        <f t="shared" si="145"/>
        <v>0</v>
      </c>
      <c r="BB114" s="84">
        <f t="shared" si="146"/>
        <v>0</v>
      </c>
      <c r="BC114" s="84">
        <f t="shared" si="147"/>
        <v>0</v>
      </c>
      <c r="BD114" s="84">
        <f t="shared" si="148"/>
        <v>0</v>
      </c>
      <c r="BE114" s="84">
        <f t="shared" si="149"/>
        <v>0</v>
      </c>
      <c r="BF114" s="84">
        <f t="shared" si="150"/>
        <v>0</v>
      </c>
      <c r="BG114" s="84">
        <f t="shared" si="151"/>
        <v>0</v>
      </c>
      <c r="BH114" s="84">
        <f t="shared" si="152"/>
        <v>0</v>
      </c>
      <c r="BI114" s="84">
        <f t="shared" si="153"/>
        <v>0</v>
      </c>
      <c r="BJ114" s="84">
        <f t="shared" si="154"/>
        <v>0</v>
      </c>
      <c r="BK114" s="84">
        <f t="shared" si="155"/>
        <v>0</v>
      </c>
      <c r="BL114" s="84">
        <f t="shared" si="156"/>
        <v>0</v>
      </c>
      <c r="BM114" s="84">
        <f t="shared" si="157"/>
        <v>0</v>
      </c>
      <c r="BN114" s="84">
        <f t="shared" si="158"/>
        <v>0</v>
      </c>
      <c r="BO114" s="84">
        <f t="shared" si="159"/>
        <v>0</v>
      </c>
      <c r="BP114" s="84">
        <f t="shared" si="160"/>
        <v>0</v>
      </c>
      <c r="BQ114" s="84">
        <f t="shared" si="161"/>
        <v>0</v>
      </c>
      <c r="BR114" s="84">
        <f t="shared" si="162"/>
        <v>0</v>
      </c>
      <c r="BS114" s="84">
        <f t="shared" si="163"/>
        <v>0</v>
      </c>
      <c r="BT114" s="84">
        <f t="shared" si="164"/>
        <v>0</v>
      </c>
      <c r="BU114" s="84">
        <f t="shared" si="165"/>
        <v>0</v>
      </c>
      <c r="BV114" s="84">
        <f t="shared" si="166"/>
        <v>0</v>
      </c>
      <c r="BW114" s="84">
        <f t="shared" si="167"/>
        <v>0</v>
      </c>
      <c r="BX114" s="84">
        <f t="shared" si="168"/>
        <v>0</v>
      </c>
      <c r="BY114" s="84">
        <f t="shared" si="169"/>
        <v>0</v>
      </c>
      <c r="BZ114" s="84">
        <f t="shared" si="170"/>
        <v>0</v>
      </c>
      <c r="CA114" s="84">
        <f t="shared" si="171"/>
        <v>0</v>
      </c>
      <c r="CB114" s="84">
        <f t="shared" si="172"/>
        <v>0</v>
      </c>
      <c r="CC114" s="84">
        <f t="shared" si="173"/>
        <v>0</v>
      </c>
      <c r="CD114" s="84">
        <f t="shared" si="174"/>
        <v>0</v>
      </c>
      <c r="CE114" s="84">
        <f t="shared" si="175"/>
        <v>0</v>
      </c>
      <c r="CF114" s="84">
        <f t="shared" si="176"/>
        <v>0</v>
      </c>
      <c r="CG114" s="84">
        <f t="shared" si="177"/>
        <v>0</v>
      </c>
      <c r="CH114" s="84">
        <f t="shared" si="178"/>
        <v>0</v>
      </c>
      <c r="CI114" s="84">
        <f t="shared" si="179"/>
        <v>0</v>
      </c>
      <c r="CJ114" s="84">
        <f t="shared" si="180"/>
        <v>0</v>
      </c>
      <c r="CK114" s="84">
        <f t="shared" si="181"/>
        <v>0</v>
      </c>
      <c r="CL114" s="84">
        <f t="shared" si="182"/>
        <v>0</v>
      </c>
      <c r="CM114" s="84">
        <f t="shared" si="183"/>
        <v>0</v>
      </c>
      <c r="CN114" s="84">
        <f t="shared" si="184"/>
        <v>0</v>
      </c>
      <c r="CO114" s="84">
        <f t="shared" si="185"/>
        <v>0</v>
      </c>
      <c r="CP114" s="84">
        <f t="shared" si="186"/>
        <v>0</v>
      </c>
      <c r="CQ114" s="84">
        <f t="shared" si="187"/>
        <v>0</v>
      </c>
      <c r="CR114" s="84">
        <f t="shared" si="188"/>
        <v>0</v>
      </c>
      <c r="CS114" s="84">
        <f t="shared" si="189"/>
        <v>0</v>
      </c>
      <c r="CT114" s="84">
        <f t="shared" si="190"/>
        <v>0</v>
      </c>
      <c r="CU114" s="84">
        <f t="shared" si="191"/>
        <v>0</v>
      </c>
      <c r="CV114" s="84">
        <f t="shared" si="192"/>
        <v>0</v>
      </c>
      <c r="CW114" s="84">
        <f t="shared" si="193"/>
        <v>0</v>
      </c>
      <c r="CX114" s="84">
        <f t="shared" si="194"/>
        <v>0</v>
      </c>
    </row>
    <row r="115" spans="1:102" ht="14.25">
      <c r="A115" s="78">
        <f t="shared" si="98"/>
        <v>105</v>
      </c>
      <c r="B115" s="79"/>
      <c r="C115" s="80"/>
      <c r="D115" s="81"/>
      <c r="E115" s="82"/>
      <c r="F115" s="83"/>
      <c r="G115" s="84">
        <f t="shared" si="99"/>
        <v>0</v>
      </c>
      <c r="H115" s="84">
        <f t="shared" si="100"/>
        <v>0</v>
      </c>
      <c r="I115" s="84">
        <f t="shared" si="101"/>
        <v>0</v>
      </c>
      <c r="J115" s="84">
        <f t="shared" si="102"/>
        <v>0</v>
      </c>
      <c r="K115" s="84">
        <f t="shared" si="103"/>
        <v>0</v>
      </c>
      <c r="L115" s="84">
        <f t="shared" si="104"/>
        <v>0</v>
      </c>
      <c r="M115" s="84">
        <f t="shared" si="105"/>
        <v>0</v>
      </c>
      <c r="N115" s="84">
        <f t="shared" si="106"/>
        <v>0</v>
      </c>
      <c r="O115" s="84">
        <f t="shared" si="107"/>
        <v>0</v>
      </c>
      <c r="P115" s="84">
        <f t="shared" si="108"/>
        <v>0</v>
      </c>
      <c r="Q115" s="84">
        <f t="shared" si="109"/>
        <v>0</v>
      </c>
      <c r="R115" s="84">
        <f t="shared" si="110"/>
        <v>0</v>
      </c>
      <c r="S115" s="84">
        <f t="shared" si="111"/>
        <v>0</v>
      </c>
      <c r="T115" s="84">
        <f t="shared" si="112"/>
        <v>0</v>
      </c>
      <c r="U115" s="84">
        <f t="shared" si="113"/>
        <v>0</v>
      </c>
      <c r="V115" s="84">
        <f t="shared" si="114"/>
        <v>0</v>
      </c>
      <c r="W115" s="84">
        <f t="shared" si="115"/>
        <v>0</v>
      </c>
      <c r="X115" s="84">
        <f t="shared" si="116"/>
        <v>0</v>
      </c>
      <c r="Y115" s="84">
        <f t="shared" si="117"/>
        <v>0</v>
      </c>
      <c r="Z115" s="84">
        <f t="shared" si="118"/>
        <v>0</v>
      </c>
      <c r="AA115" s="84">
        <f t="shared" si="119"/>
        <v>0</v>
      </c>
      <c r="AB115" s="84">
        <f t="shared" si="120"/>
        <v>0</v>
      </c>
      <c r="AC115" s="84">
        <f t="shared" si="121"/>
        <v>0</v>
      </c>
      <c r="AD115" s="84">
        <f t="shared" si="122"/>
        <v>0</v>
      </c>
      <c r="AE115" s="84">
        <f t="shared" si="123"/>
        <v>0</v>
      </c>
      <c r="AF115" s="84">
        <f t="shared" si="124"/>
        <v>0</v>
      </c>
      <c r="AG115" s="84">
        <f t="shared" si="125"/>
        <v>0</v>
      </c>
      <c r="AH115" s="84">
        <f t="shared" si="126"/>
        <v>0</v>
      </c>
      <c r="AI115" s="84">
        <f t="shared" si="127"/>
        <v>0</v>
      </c>
      <c r="AJ115" s="84">
        <f t="shared" si="128"/>
        <v>0</v>
      </c>
      <c r="AK115" s="84">
        <f t="shared" si="129"/>
        <v>0</v>
      </c>
      <c r="AL115" s="84">
        <f t="shared" si="130"/>
        <v>0</v>
      </c>
      <c r="AM115" s="84">
        <f t="shared" si="131"/>
        <v>0</v>
      </c>
      <c r="AN115" s="84">
        <f t="shared" si="132"/>
        <v>0</v>
      </c>
      <c r="AO115" s="84">
        <f t="shared" si="133"/>
        <v>0</v>
      </c>
      <c r="AP115" s="84">
        <f t="shared" si="134"/>
        <v>0</v>
      </c>
      <c r="AQ115" s="84">
        <f t="shared" si="135"/>
        <v>0</v>
      </c>
      <c r="AR115" s="84">
        <f t="shared" si="136"/>
        <v>0</v>
      </c>
      <c r="AS115" s="84">
        <f t="shared" si="137"/>
        <v>0</v>
      </c>
      <c r="AT115" s="84">
        <f t="shared" si="138"/>
        <v>0</v>
      </c>
      <c r="AU115" s="84">
        <f t="shared" si="139"/>
        <v>0</v>
      </c>
      <c r="AV115" s="84">
        <f t="shared" si="140"/>
        <v>0</v>
      </c>
      <c r="AW115" s="84">
        <f t="shared" si="141"/>
        <v>0</v>
      </c>
      <c r="AX115" s="84">
        <f t="shared" si="142"/>
        <v>0</v>
      </c>
      <c r="AY115" s="84">
        <f t="shared" si="143"/>
        <v>0</v>
      </c>
      <c r="AZ115" s="84">
        <f t="shared" si="144"/>
        <v>0</v>
      </c>
      <c r="BA115" s="84">
        <f t="shared" si="145"/>
        <v>0</v>
      </c>
      <c r="BB115" s="84">
        <f t="shared" si="146"/>
        <v>0</v>
      </c>
      <c r="BC115" s="84">
        <f t="shared" si="147"/>
        <v>0</v>
      </c>
      <c r="BD115" s="84">
        <f t="shared" si="148"/>
        <v>0</v>
      </c>
      <c r="BE115" s="84">
        <f t="shared" si="149"/>
        <v>0</v>
      </c>
      <c r="BF115" s="84">
        <f t="shared" si="150"/>
        <v>0</v>
      </c>
      <c r="BG115" s="84">
        <f t="shared" si="151"/>
        <v>0</v>
      </c>
      <c r="BH115" s="84">
        <f t="shared" si="152"/>
        <v>0</v>
      </c>
      <c r="BI115" s="84">
        <f t="shared" si="153"/>
        <v>0</v>
      </c>
      <c r="BJ115" s="84">
        <f t="shared" si="154"/>
        <v>0</v>
      </c>
      <c r="BK115" s="84">
        <f t="shared" si="155"/>
        <v>0</v>
      </c>
      <c r="BL115" s="84">
        <f t="shared" si="156"/>
        <v>0</v>
      </c>
      <c r="BM115" s="84">
        <f t="shared" si="157"/>
        <v>0</v>
      </c>
      <c r="BN115" s="84">
        <f t="shared" si="158"/>
        <v>0</v>
      </c>
      <c r="BO115" s="84">
        <f t="shared" si="159"/>
        <v>0</v>
      </c>
      <c r="BP115" s="84">
        <f t="shared" si="160"/>
        <v>0</v>
      </c>
      <c r="BQ115" s="84">
        <f t="shared" si="161"/>
        <v>0</v>
      </c>
      <c r="BR115" s="84">
        <f t="shared" si="162"/>
        <v>0</v>
      </c>
      <c r="BS115" s="84">
        <f t="shared" si="163"/>
        <v>0</v>
      </c>
      <c r="BT115" s="84">
        <f t="shared" si="164"/>
        <v>0</v>
      </c>
      <c r="BU115" s="84">
        <f t="shared" si="165"/>
        <v>0</v>
      </c>
      <c r="BV115" s="84">
        <f t="shared" si="166"/>
        <v>0</v>
      </c>
      <c r="BW115" s="84">
        <f t="shared" si="167"/>
        <v>0</v>
      </c>
      <c r="BX115" s="84">
        <f t="shared" si="168"/>
        <v>0</v>
      </c>
      <c r="BY115" s="84">
        <f t="shared" si="169"/>
        <v>0</v>
      </c>
      <c r="BZ115" s="84">
        <f t="shared" si="170"/>
        <v>0</v>
      </c>
      <c r="CA115" s="84">
        <f t="shared" si="171"/>
        <v>0</v>
      </c>
      <c r="CB115" s="84">
        <f t="shared" si="172"/>
        <v>0</v>
      </c>
      <c r="CC115" s="84">
        <f t="shared" si="173"/>
        <v>0</v>
      </c>
      <c r="CD115" s="84">
        <f t="shared" si="174"/>
        <v>0</v>
      </c>
      <c r="CE115" s="84">
        <f t="shared" si="175"/>
        <v>0</v>
      </c>
      <c r="CF115" s="84">
        <f t="shared" si="176"/>
        <v>0</v>
      </c>
      <c r="CG115" s="84">
        <f t="shared" si="177"/>
        <v>0</v>
      </c>
      <c r="CH115" s="84">
        <f t="shared" si="178"/>
        <v>0</v>
      </c>
      <c r="CI115" s="84">
        <f t="shared" si="179"/>
        <v>0</v>
      </c>
      <c r="CJ115" s="84">
        <f t="shared" si="180"/>
        <v>0</v>
      </c>
      <c r="CK115" s="84">
        <f t="shared" si="181"/>
        <v>0</v>
      </c>
      <c r="CL115" s="84">
        <f t="shared" si="182"/>
        <v>0</v>
      </c>
      <c r="CM115" s="84">
        <f t="shared" si="183"/>
        <v>0</v>
      </c>
      <c r="CN115" s="84">
        <f t="shared" si="184"/>
        <v>0</v>
      </c>
      <c r="CO115" s="84">
        <f t="shared" si="185"/>
        <v>0</v>
      </c>
      <c r="CP115" s="84">
        <f t="shared" si="186"/>
        <v>0</v>
      </c>
      <c r="CQ115" s="84">
        <f t="shared" si="187"/>
        <v>0</v>
      </c>
      <c r="CR115" s="84">
        <f t="shared" si="188"/>
        <v>0</v>
      </c>
      <c r="CS115" s="84">
        <f t="shared" si="189"/>
        <v>0</v>
      </c>
      <c r="CT115" s="84">
        <f t="shared" si="190"/>
        <v>0</v>
      </c>
      <c r="CU115" s="84">
        <f t="shared" si="191"/>
        <v>0</v>
      </c>
      <c r="CV115" s="84">
        <f t="shared" si="192"/>
        <v>0</v>
      </c>
      <c r="CW115" s="84">
        <f t="shared" si="193"/>
        <v>0</v>
      </c>
      <c r="CX115" s="84">
        <f t="shared" si="194"/>
        <v>0</v>
      </c>
    </row>
    <row r="116" spans="1:102" ht="14.25">
      <c r="A116" s="78">
        <f t="shared" si="98"/>
        <v>106</v>
      </c>
      <c r="B116" s="79"/>
      <c r="C116" s="80"/>
      <c r="D116" s="81"/>
      <c r="E116" s="82"/>
      <c r="F116" s="83"/>
      <c r="G116" s="84">
        <f t="shared" si="99"/>
        <v>0</v>
      </c>
      <c r="H116" s="84">
        <f t="shared" si="100"/>
        <v>0</v>
      </c>
      <c r="I116" s="84">
        <f t="shared" si="101"/>
        <v>0</v>
      </c>
      <c r="J116" s="84">
        <f t="shared" si="102"/>
        <v>0</v>
      </c>
      <c r="K116" s="84">
        <f t="shared" si="103"/>
        <v>0</v>
      </c>
      <c r="L116" s="84">
        <f t="shared" si="104"/>
        <v>0</v>
      </c>
      <c r="M116" s="84">
        <f t="shared" si="105"/>
        <v>0</v>
      </c>
      <c r="N116" s="84">
        <f t="shared" si="106"/>
        <v>0</v>
      </c>
      <c r="O116" s="84">
        <f t="shared" si="107"/>
        <v>0</v>
      </c>
      <c r="P116" s="84">
        <f t="shared" si="108"/>
        <v>0</v>
      </c>
      <c r="Q116" s="84">
        <f t="shared" si="109"/>
        <v>0</v>
      </c>
      <c r="R116" s="84">
        <f t="shared" si="110"/>
        <v>0</v>
      </c>
      <c r="S116" s="84">
        <f t="shared" si="111"/>
        <v>0</v>
      </c>
      <c r="T116" s="84">
        <f t="shared" si="112"/>
        <v>0</v>
      </c>
      <c r="U116" s="84">
        <f t="shared" si="113"/>
        <v>0</v>
      </c>
      <c r="V116" s="84">
        <f t="shared" si="114"/>
        <v>0</v>
      </c>
      <c r="W116" s="84">
        <f t="shared" si="115"/>
        <v>0</v>
      </c>
      <c r="X116" s="84">
        <f t="shared" si="116"/>
        <v>0</v>
      </c>
      <c r="Y116" s="84">
        <f t="shared" si="117"/>
        <v>0</v>
      </c>
      <c r="Z116" s="84">
        <f t="shared" si="118"/>
        <v>0</v>
      </c>
      <c r="AA116" s="84">
        <f t="shared" si="119"/>
        <v>0</v>
      </c>
      <c r="AB116" s="84">
        <f t="shared" si="120"/>
        <v>0</v>
      </c>
      <c r="AC116" s="84">
        <f t="shared" si="121"/>
        <v>0</v>
      </c>
      <c r="AD116" s="84">
        <f t="shared" si="122"/>
        <v>0</v>
      </c>
      <c r="AE116" s="84">
        <f t="shared" si="123"/>
        <v>0</v>
      </c>
      <c r="AF116" s="84">
        <f t="shared" si="124"/>
        <v>0</v>
      </c>
      <c r="AG116" s="84">
        <f t="shared" si="125"/>
        <v>0</v>
      </c>
      <c r="AH116" s="84">
        <f t="shared" si="126"/>
        <v>0</v>
      </c>
      <c r="AI116" s="84">
        <f t="shared" si="127"/>
        <v>0</v>
      </c>
      <c r="AJ116" s="84">
        <f t="shared" si="128"/>
        <v>0</v>
      </c>
      <c r="AK116" s="84">
        <f t="shared" si="129"/>
        <v>0</v>
      </c>
      <c r="AL116" s="84">
        <f t="shared" si="130"/>
        <v>0</v>
      </c>
      <c r="AM116" s="84">
        <f t="shared" si="131"/>
        <v>0</v>
      </c>
      <c r="AN116" s="84">
        <f t="shared" si="132"/>
        <v>0</v>
      </c>
      <c r="AO116" s="84">
        <f t="shared" si="133"/>
        <v>0</v>
      </c>
      <c r="AP116" s="84">
        <f t="shared" si="134"/>
        <v>0</v>
      </c>
      <c r="AQ116" s="84">
        <f t="shared" si="135"/>
        <v>0</v>
      </c>
      <c r="AR116" s="84">
        <f t="shared" si="136"/>
        <v>0</v>
      </c>
      <c r="AS116" s="84">
        <f t="shared" si="137"/>
        <v>0</v>
      </c>
      <c r="AT116" s="84">
        <f t="shared" si="138"/>
        <v>0</v>
      </c>
      <c r="AU116" s="84">
        <f t="shared" si="139"/>
        <v>0</v>
      </c>
      <c r="AV116" s="84">
        <f t="shared" si="140"/>
        <v>0</v>
      </c>
      <c r="AW116" s="84">
        <f t="shared" si="141"/>
        <v>0</v>
      </c>
      <c r="AX116" s="84">
        <f t="shared" si="142"/>
        <v>0</v>
      </c>
      <c r="AY116" s="84">
        <f t="shared" si="143"/>
        <v>0</v>
      </c>
      <c r="AZ116" s="84">
        <f t="shared" si="144"/>
        <v>0</v>
      </c>
      <c r="BA116" s="84">
        <f t="shared" si="145"/>
        <v>0</v>
      </c>
      <c r="BB116" s="84">
        <f t="shared" si="146"/>
        <v>0</v>
      </c>
      <c r="BC116" s="84">
        <f t="shared" si="147"/>
        <v>0</v>
      </c>
      <c r="BD116" s="84">
        <f t="shared" si="148"/>
        <v>0</v>
      </c>
      <c r="BE116" s="84">
        <f t="shared" si="149"/>
        <v>0</v>
      </c>
      <c r="BF116" s="84">
        <f t="shared" si="150"/>
        <v>0</v>
      </c>
      <c r="BG116" s="84">
        <f t="shared" si="151"/>
        <v>0</v>
      </c>
      <c r="BH116" s="84">
        <f t="shared" si="152"/>
        <v>0</v>
      </c>
      <c r="BI116" s="84">
        <f t="shared" si="153"/>
        <v>0</v>
      </c>
      <c r="BJ116" s="84">
        <f t="shared" si="154"/>
        <v>0</v>
      </c>
      <c r="BK116" s="84">
        <f t="shared" si="155"/>
        <v>0</v>
      </c>
      <c r="BL116" s="84">
        <f t="shared" si="156"/>
        <v>0</v>
      </c>
      <c r="BM116" s="84">
        <f t="shared" si="157"/>
        <v>0</v>
      </c>
      <c r="BN116" s="84">
        <f t="shared" si="158"/>
        <v>0</v>
      </c>
      <c r="BO116" s="84">
        <f t="shared" si="159"/>
        <v>0</v>
      </c>
      <c r="BP116" s="84">
        <f t="shared" si="160"/>
        <v>0</v>
      </c>
      <c r="BQ116" s="84">
        <f t="shared" si="161"/>
        <v>0</v>
      </c>
      <c r="BR116" s="84">
        <f t="shared" si="162"/>
        <v>0</v>
      </c>
      <c r="BS116" s="84">
        <f t="shared" si="163"/>
        <v>0</v>
      </c>
      <c r="BT116" s="84">
        <f t="shared" si="164"/>
        <v>0</v>
      </c>
      <c r="BU116" s="84">
        <f t="shared" si="165"/>
        <v>0</v>
      </c>
      <c r="BV116" s="84">
        <f t="shared" si="166"/>
        <v>0</v>
      </c>
      <c r="BW116" s="84">
        <f t="shared" si="167"/>
        <v>0</v>
      </c>
      <c r="BX116" s="84">
        <f t="shared" si="168"/>
        <v>0</v>
      </c>
      <c r="BY116" s="84">
        <f t="shared" si="169"/>
        <v>0</v>
      </c>
      <c r="BZ116" s="84">
        <f t="shared" si="170"/>
        <v>0</v>
      </c>
      <c r="CA116" s="84">
        <f t="shared" si="171"/>
        <v>0</v>
      </c>
      <c r="CB116" s="84">
        <f t="shared" si="172"/>
        <v>0</v>
      </c>
      <c r="CC116" s="84">
        <f t="shared" si="173"/>
        <v>0</v>
      </c>
      <c r="CD116" s="84">
        <f t="shared" si="174"/>
        <v>0</v>
      </c>
      <c r="CE116" s="84">
        <f t="shared" si="175"/>
        <v>0</v>
      </c>
      <c r="CF116" s="84">
        <f t="shared" si="176"/>
        <v>0</v>
      </c>
      <c r="CG116" s="84">
        <f t="shared" si="177"/>
        <v>0</v>
      </c>
      <c r="CH116" s="84">
        <f t="shared" si="178"/>
        <v>0</v>
      </c>
      <c r="CI116" s="84">
        <f t="shared" si="179"/>
        <v>0</v>
      </c>
      <c r="CJ116" s="84">
        <f t="shared" si="180"/>
        <v>0</v>
      </c>
      <c r="CK116" s="84">
        <f t="shared" si="181"/>
        <v>0</v>
      </c>
      <c r="CL116" s="84">
        <f t="shared" si="182"/>
        <v>0</v>
      </c>
      <c r="CM116" s="84">
        <f t="shared" si="183"/>
        <v>0</v>
      </c>
      <c r="CN116" s="84">
        <f t="shared" si="184"/>
        <v>0</v>
      </c>
      <c r="CO116" s="84">
        <f t="shared" si="185"/>
        <v>0</v>
      </c>
      <c r="CP116" s="84">
        <f t="shared" si="186"/>
        <v>0</v>
      </c>
      <c r="CQ116" s="84">
        <f t="shared" si="187"/>
        <v>0</v>
      </c>
      <c r="CR116" s="84">
        <f t="shared" si="188"/>
        <v>0</v>
      </c>
      <c r="CS116" s="84">
        <f t="shared" si="189"/>
        <v>0</v>
      </c>
      <c r="CT116" s="84">
        <f t="shared" si="190"/>
        <v>0</v>
      </c>
      <c r="CU116" s="84">
        <f t="shared" si="191"/>
        <v>0</v>
      </c>
      <c r="CV116" s="84">
        <f t="shared" si="192"/>
        <v>0</v>
      </c>
      <c r="CW116" s="84">
        <f t="shared" si="193"/>
        <v>0</v>
      </c>
      <c r="CX116" s="84">
        <f t="shared" si="194"/>
        <v>0</v>
      </c>
    </row>
    <row r="117" spans="1:102" ht="14.25">
      <c r="A117" s="78">
        <f t="shared" si="98"/>
        <v>107</v>
      </c>
      <c r="B117" s="79"/>
      <c r="C117" s="80"/>
      <c r="D117" s="81"/>
      <c r="E117" s="82"/>
      <c r="F117" s="83"/>
      <c r="G117" s="84">
        <f t="shared" si="99"/>
        <v>0</v>
      </c>
      <c r="H117" s="84">
        <f t="shared" si="100"/>
        <v>0</v>
      </c>
      <c r="I117" s="84">
        <f t="shared" si="101"/>
        <v>0</v>
      </c>
      <c r="J117" s="84">
        <f t="shared" si="102"/>
        <v>0</v>
      </c>
      <c r="K117" s="84">
        <f t="shared" si="103"/>
        <v>0</v>
      </c>
      <c r="L117" s="84">
        <f t="shared" si="104"/>
        <v>0</v>
      </c>
      <c r="M117" s="84">
        <f t="shared" si="105"/>
        <v>0</v>
      </c>
      <c r="N117" s="84">
        <f t="shared" si="106"/>
        <v>0</v>
      </c>
      <c r="O117" s="84">
        <f t="shared" si="107"/>
        <v>0</v>
      </c>
      <c r="P117" s="84">
        <f t="shared" si="108"/>
        <v>0</v>
      </c>
      <c r="Q117" s="84">
        <f t="shared" si="109"/>
        <v>0</v>
      </c>
      <c r="R117" s="84">
        <f t="shared" si="110"/>
        <v>0</v>
      </c>
      <c r="S117" s="84">
        <f t="shared" si="111"/>
        <v>0</v>
      </c>
      <c r="T117" s="84">
        <f t="shared" si="112"/>
        <v>0</v>
      </c>
      <c r="U117" s="84">
        <f t="shared" si="113"/>
        <v>0</v>
      </c>
      <c r="V117" s="84">
        <f t="shared" si="114"/>
        <v>0</v>
      </c>
      <c r="W117" s="84">
        <f t="shared" si="115"/>
        <v>0</v>
      </c>
      <c r="X117" s="84">
        <f t="shared" si="116"/>
        <v>0</v>
      </c>
      <c r="Y117" s="84">
        <f t="shared" si="117"/>
        <v>0</v>
      </c>
      <c r="Z117" s="84">
        <f t="shared" si="118"/>
        <v>0</v>
      </c>
      <c r="AA117" s="84">
        <f t="shared" si="119"/>
        <v>0</v>
      </c>
      <c r="AB117" s="84">
        <f t="shared" si="120"/>
        <v>0</v>
      </c>
      <c r="AC117" s="84">
        <f t="shared" si="121"/>
        <v>0</v>
      </c>
      <c r="AD117" s="84">
        <f t="shared" si="122"/>
        <v>0</v>
      </c>
      <c r="AE117" s="84">
        <f t="shared" si="123"/>
        <v>0</v>
      </c>
      <c r="AF117" s="84">
        <f t="shared" si="124"/>
        <v>0</v>
      </c>
      <c r="AG117" s="84">
        <f t="shared" si="125"/>
        <v>0</v>
      </c>
      <c r="AH117" s="84">
        <f t="shared" si="126"/>
        <v>0</v>
      </c>
      <c r="AI117" s="84">
        <f t="shared" si="127"/>
        <v>0</v>
      </c>
      <c r="AJ117" s="84">
        <f t="shared" si="128"/>
        <v>0</v>
      </c>
      <c r="AK117" s="84">
        <f t="shared" si="129"/>
        <v>0</v>
      </c>
      <c r="AL117" s="84">
        <f t="shared" si="130"/>
        <v>0</v>
      </c>
      <c r="AM117" s="84">
        <f t="shared" si="131"/>
        <v>0</v>
      </c>
      <c r="AN117" s="84">
        <f t="shared" si="132"/>
        <v>0</v>
      </c>
      <c r="AO117" s="84">
        <f t="shared" si="133"/>
        <v>0</v>
      </c>
      <c r="AP117" s="84">
        <f t="shared" si="134"/>
        <v>0</v>
      </c>
      <c r="AQ117" s="84">
        <f t="shared" si="135"/>
        <v>0</v>
      </c>
      <c r="AR117" s="84">
        <f t="shared" si="136"/>
        <v>0</v>
      </c>
      <c r="AS117" s="84">
        <f t="shared" si="137"/>
        <v>0</v>
      </c>
      <c r="AT117" s="84">
        <f t="shared" si="138"/>
        <v>0</v>
      </c>
      <c r="AU117" s="84">
        <f t="shared" si="139"/>
        <v>0</v>
      </c>
      <c r="AV117" s="84">
        <f t="shared" si="140"/>
        <v>0</v>
      </c>
      <c r="AW117" s="84">
        <f t="shared" si="141"/>
        <v>0</v>
      </c>
      <c r="AX117" s="84">
        <f t="shared" si="142"/>
        <v>0</v>
      </c>
      <c r="AY117" s="84">
        <f t="shared" si="143"/>
        <v>0</v>
      </c>
      <c r="AZ117" s="84">
        <f t="shared" si="144"/>
        <v>0</v>
      </c>
      <c r="BA117" s="84">
        <f t="shared" si="145"/>
        <v>0</v>
      </c>
      <c r="BB117" s="84">
        <f t="shared" si="146"/>
        <v>0</v>
      </c>
      <c r="BC117" s="84">
        <f t="shared" si="147"/>
        <v>0</v>
      </c>
      <c r="BD117" s="84">
        <f t="shared" si="148"/>
        <v>0</v>
      </c>
      <c r="BE117" s="84">
        <f t="shared" si="149"/>
        <v>0</v>
      </c>
      <c r="BF117" s="84">
        <f t="shared" si="150"/>
        <v>0</v>
      </c>
      <c r="BG117" s="84">
        <f t="shared" si="151"/>
        <v>0</v>
      </c>
      <c r="BH117" s="84">
        <f t="shared" si="152"/>
        <v>0</v>
      </c>
      <c r="BI117" s="84">
        <f t="shared" si="153"/>
        <v>0</v>
      </c>
      <c r="BJ117" s="84">
        <f t="shared" si="154"/>
        <v>0</v>
      </c>
      <c r="BK117" s="84">
        <f t="shared" si="155"/>
        <v>0</v>
      </c>
      <c r="BL117" s="84">
        <f t="shared" si="156"/>
        <v>0</v>
      </c>
      <c r="BM117" s="84">
        <f t="shared" si="157"/>
        <v>0</v>
      </c>
      <c r="BN117" s="84">
        <f t="shared" si="158"/>
        <v>0</v>
      </c>
      <c r="BO117" s="84">
        <f t="shared" si="159"/>
        <v>0</v>
      </c>
      <c r="BP117" s="84">
        <f t="shared" si="160"/>
        <v>0</v>
      </c>
      <c r="BQ117" s="84">
        <f t="shared" si="161"/>
        <v>0</v>
      </c>
      <c r="BR117" s="84">
        <f t="shared" si="162"/>
        <v>0</v>
      </c>
      <c r="BS117" s="84">
        <f t="shared" si="163"/>
        <v>0</v>
      </c>
      <c r="BT117" s="84">
        <f t="shared" si="164"/>
        <v>0</v>
      </c>
      <c r="BU117" s="84">
        <f t="shared" si="165"/>
        <v>0</v>
      </c>
      <c r="BV117" s="84">
        <f t="shared" si="166"/>
        <v>0</v>
      </c>
      <c r="BW117" s="84">
        <f t="shared" si="167"/>
        <v>0</v>
      </c>
      <c r="BX117" s="84">
        <f t="shared" si="168"/>
        <v>0</v>
      </c>
      <c r="BY117" s="84">
        <f t="shared" si="169"/>
        <v>0</v>
      </c>
      <c r="BZ117" s="84">
        <f t="shared" si="170"/>
        <v>0</v>
      </c>
      <c r="CA117" s="84">
        <f t="shared" si="171"/>
        <v>0</v>
      </c>
      <c r="CB117" s="84">
        <f t="shared" si="172"/>
        <v>0</v>
      </c>
      <c r="CC117" s="84">
        <f t="shared" si="173"/>
        <v>0</v>
      </c>
      <c r="CD117" s="84">
        <f t="shared" si="174"/>
        <v>0</v>
      </c>
      <c r="CE117" s="84">
        <f t="shared" si="175"/>
        <v>0</v>
      </c>
      <c r="CF117" s="84">
        <f t="shared" si="176"/>
        <v>0</v>
      </c>
      <c r="CG117" s="84">
        <f t="shared" si="177"/>
        <v>0</v>
      </c>
      <c r="CH117" s="84">
        <f t="shared" si="178"/>
        <v>0</v>
      </c>
      <c r="CI117" s="84">
        <f t="shared" si="179"/>
        <v>0</v>
      </c>
      <c r="CJ117" s="84">
        <f t="shared" si="180"/>
        <v>0</v>
      </c>
      <c r="CK117" s="84">
        <f t="shared" si="181"/>
        <v>0</v>
      </c>
      <c r="CL117" s="84">
        <f t="shared" si="182"/>
        <v>0</v>
      </c>
      <c r="CM117" s="84">
        <f t="shared" si="183"/>
        <v>0</v>
      </c>
      <c r="CN117" s="84">
        <f t="shared" si="184"/>
        <v>0</v>
      </c>
      <c r="CO117" s="84">
        <f t="shared" si="185"/>
        <v>0</v>
      </c>
      <c r="CP117" s="84">
        <f t="shared" si="186"/>
        <v>0</v>
      </c>
      <c r="CQ117" s="84">
        <f t="shared" si="187"/>
        <v>0</v>
      </c>
      <c r="CR117" s="84">
        <f t="shared" si="188"/>
        <v>0</v>
      </c>
      <c r="CS117" s="84">
        <f t="shared" si="189"/>
        <v>0</v>
      </c>
      <c r="CT117" s="84">
        <f t="shared" si="190"/>
        <v>0</v>
      </c>
      <c r="CU117" s="84">
        <f t="shared" si="191"/>
        <v>0</v>
      </c>
      <c r="CV117" s="84">
        <f t="shared" si="192"/>
        <v>0</v>
      </c>
      <c r="CW117" s="84">
        <f t="shared" si="193"/>
        <v>0</v>
      </c>
      <c r="CX117" s="84">
        <f t="shared" si="194"/>
        <v>0</v>
      </c>
    </row>
    <row r="118" spans="1:102" ht="14.25">
      <c r="A118" s="78">
        <f t="shared" si="98"/>
        <v>108</v>
      </c>
      <c r="B118" s="79"/>
      <c r="C118" s="80"/>
      <c r="D118" s="81"/>
      <c r="E118" s="82"/>
      <c r="F118" s="83"/>
      <c r="G118" s="84">
        <f t="shared" si="99"/>
        <v>0</v>
      </c>
      <c r="H118" s="84">
        <f t="shared" si="100"/>
        <v>0</v>
      </c>
      <c r="I118" s="84">
        <f t="shared" si="101"/>
        <v>0</v>
      </c>
      <c r="J118" s="84">
        <f t="shared" si="102"/>
        <v>0</v>
      </c>
      <c r="K118" s="84">
        <f t="shared" si="103"/>
        <v>0</v>
      </c>
      <c r="L118" s="84">
        <f t="shared" si="104"/>
        <v>0</v>
      </c>
      <c r="M118" s="84">
        <f t="shared" si="105"/>
        <v>0</v>
      </c>
      <c r="N118" s="84">
        <f t="shared" si="106"/>
        <v>0</v>
      </c>
      <c r="O118" s="84">
        <f t="shared" si="107"/>
        <v>0</v>
      </c>
      <c r="P118" s="84">
        <f t="shared" si="108"/>
        <v>0</v>
      </c>
      <c r="Q118" s="84">
        <f t="shared" si="109"/>
        <v>0</v>
      </c>
      <c r="R118" s="84">
        <f t="shared" si="110"/>
        <v>0</v>
      </c>
      <c r="S118" s="84">
        <f t="shared" si="111"/>
        <v>0</v>
      </c>
      <c r="T118" s="84">
        <f t="shared" si="112"/>
        <v>0</v>
      </c>
      <c r="U118" s="84">
        <f t="shared" si="113"/>
        <v>0</v>
      </c>
      <c r="V118" s="84">
        <f t="shared" si="114"/>
        <v>0</v>
      </c>
      <c r="W118" s="84">
        <f t="shared" si="115"/>
        <v>0</v>
      </c>
      <c r="X118" s="84">
        <f t="shared" si="116"/>
        <v>0</v>
      </c>
      <c r="Y118" s="84">
        <f t="shared" si="117"/>
        <v>0</v>
      </c>
      <c r="Z118" s="84">
        <f t="shared" si="118"/>
        <v>0</v>
      </c>
      <c r="AA118" s="84">
        <f t="shared" si="119"/>
        <v>0</v>
      </c>
      <c r="AB118" s="84">
        <f t="shared" si="120"/>
        <v>0</v>
      </c>
      <c r="AC118" s="84">
        <f t="shared" si="121"/>
        <v>0</v>
      </c>
      <c r="AD118" s="84">
        <f t="shared" si="122"/>
        <v>0</v>
      </c>
      <c r="AE118" s="84">
        <f t="shared" si="123"/>
        <v>0</v>
      </c>
      <c r="AF118" s="84">
        <f t="shared" si="124"/>
        <v>0</v>
      </c>
      <c r="AG118" s="84">
        <f t="shared" si="125"/>
        <v>0</v>
      </c>
      <c r="AH118" s="84">
        <f t="shared" si="126"/>
        <v>0</v>
      </c>
      <c r="AI118" s="84">
        <f t="shared" si="127"/>
        <v>0</v>
      </c>
      <c r="AJ118" s="84">
        <f t="shared" si="128"/>
        <v>0</v>
      </c>
      <c r="AK118" s="84">
        <f t="shared" si="129"/>
        <v>0</v>
      </c>
      <c r="AL118" s="84">
        <f t="shared" si="130"/>
        <v>0</v>
      </c>
      <c r="AM118" s="84">
        <f t="shared" si="131"/>
        <v>0</v>
      </c>
      <c r="AN118" s="84">
        <f t="shared" si="132"/>
        <v>0</v>
      </c>
      <c r="AO118" s="84">
        <f t="shared" si="133"/>
        <v>0</v>
      </c>
      <c r="AP118" s="84">
        <f t="shared" si="134"/>
        <v>0</v>
      </c>
      <c r="AQ118" s="84">
        <f t="shared" si="135"/>
        <v>0</v>
      </c>
      <c r="AR118" s="84">
        <f t="shared" si="136"/>
        <v>0</v>
      </c>
      <c r="AS118" s="84">
        <f t="shared" si="137"/>
        <v>0</v>
      </c>
      <c r="AT118" s="84">
        <f t="shared" si="138"/>
        <v>0</v>
      </c>
      <c r="AU118" s="84">
        <f t="shared" si="139"/>
        <v>0</v>
      </c>
      <c r="AV118" s="84">
        <f t="shared" si="140"/>
        <v>0</v>
      </c>
      <c r="AW118" s="84">
        <f t="shared" si="141"/>
        <v>0</v>
      </c>
      <c r="AX118" s="84">
        <f t="shared" si="142"/>
        <v>0</v>
      </c>
      <c r="AY118" s="84">
        <f t="shared" si="143"/>
        <v>0</v>
      </c>
      <c r="AZ118" s="84">
        <f t="shared" si="144"/>
        <v>0</v>
      </c>
      <c r="BA118" s="84">
        <f t="shared" si="145"/>
        <v>0</v>
      </c>
      <c r="BB118" s="84">
        <f t="shared" si="146"/>
        <v>0</v>
      </c>
      <c r="BC118" s="84">
        <f t="shared" si="147"/>
        <v>0</v>
      </c>
      <c r="BD118" s="84">
        <f t="shared" si="148"/>
        <v>0</v>
      </c>
      <c r="BE118" s="84">
        <f t="shared" si="149"/>
        <v>0</v>
      </c>
      <c r="BF118" s="84">
        <f t="shared" si="150"/>
        <v>0</v>
      </c>
      <c r="BG118" s="84">
        <f t="shared" si="151"/>
        <v>0</v>
      </c>
      <c r="BH118" s="84">
        <f t="shared" si="152"/>
        <v>0</v>
      </c>
      <c r="BI118" s="84">
        <f t="shared" si="153"/>
        <v>0</v>
      </c>
      <c r="BJ118" s="84">
        <f t="shared" si="154"/>
        <v>0</v>
      </c>
      <c r="BK118" s="84">
        <f t="shared" si="155"/>
        <v>0</v>
      </c>
      <c r="BL118" s="84">
        <f t="shared" si="156"/>
        <v>0</v>
      </c>
      <c r="BM118" s="84">
        <f t="shared" si="157"/>
        <v>0</v>
      </c>
      <c r="BN118" s="84">
        <f t="shared" si="158"/>
        <v>0</v>
      </c>
      <c r="BO118" s="84">
        <f t="shared" si="159"/>
        <v>0</v>
      </c>
      <c r="BP118" s="84">
        <f t="shared" si="160"/>
        <v>0</v>
      </c>
      <c r="BQ118" s="84">
        <f t="shared" si="161"/>
        <v>0</v>
      </c>
      <c r="BR118" s="84">
        <f t="shared" si="162"/>
        <v>0</v>
      </c>
      <c r="BS118" s="84">
        <f t="shared" si="163"/>
        <v>0</v>
      </c>
      <c r="BT118" s="84">
        <f t="shared" si="164"/>
        <v>0</v>
      </c>
      <c r="BU118" s="84">
        <f t="shared" si="165"/>
        <v>0</v>
      </c>
      <c r="BV118" s="84">
        <f t="shared" si="166"/>
        <v>0</v>
      </c>
      <c r="BW118" s="84">
        <f t="shared" si="167"/>
        <v>0</v>
      </c>
      <c r="BX118" s="84">
        <f t="shared" si="168"/>
        <v>0</v>
      </c>
      <c r="BY118" s="84">
        <f t="shared" si="169"/>
        <v>0</v>
      </c>
      <c r="BZ118" s="84">
        <f t="shared" si="170"/>
        <v>0</v>
      </c>
      <c r="CA118" s="84">
        <f t="shared" si="171"/>
        <v>0</v>
      </c>
      <c r="CB118" s="84">
        <f t="shared" si="172"/>
        <v>0</v>
      </c>
      <c r="CC118" s="84">
        <f t="shared" si="173"/>
        <v>0</v>
      </c>
      <c r="CD118" s="84">
        <f t="shared" si="174"/>
        <v>0</v>
      </c>
      <c r="CE118" s="84">
        <f t="shared" si="175"/>
        <v>0</v>
      </c>
      <c r="CF118" s="84">
        <f t="shared" si="176"/>
        <v>0</v>
      </c>
      <c r="CG118" s="84">
        <f t="shared" si="177"/>
        <v>0</v>
      </c>
      <c r="CH118" s="84">
        <f t="shared" si="178"/>
        <v>0</v>
      </c>
      <c r="CI118" s="84">
        <f t="shared" si="179"/>
        <v>0</v>
      </c>
      <c r="CJ118" s="84">
        <f t="shared" si="180"/>
        <v>0</v>
      </c>
      <c r="CK118" s="84">
        <f t="shared" si="181"/>
        <v>0</v>
      </c>
      <c r="CL118" s="84">
        <f t="shared" si="182"/>
        <v>0</v>
      </c>
      <c r="CM118" s="84">
        <f t="shared" si="183"/>
        <v>0</v>
      </c>
      <c r="CN118" s="84">
        <f t="shared" si="184"/>
        <v>0</v>
      </c>
      <c r="CO118" s="84">
        <f t="shared" si="185"/>
        <v>0</v>
      </c>
      <c r="CP118" s="84">
        <f t="shared" si="186"/>
        <v>0</v>
      </c>
      <c r="CQ118" s="84">
        <f t="shared" si="187"/>
        <v>0</v>
      </c>
      <c r="CR118" s="84">
        <f t="shared" si="188"/>
        <v>0</v>
      </c>
      <c r="CS118" s="84">
        <f t="shared" si="189"/>
        <v>0</v>
      </c>
      <c r="CT118" s="84">
        <f t="shared" si="190"/>
        <v>0</v>
      </c>
      <c r="CU118" s="84">
        <f t="shared" si="191"/>
        <v>0</v>
      </c>
      <c r="CV118" s="84">
        <f t="shared" si="192"/>
        <v>0</v>
      </c>
      <c r="CW118" s="84">
        <f t="shared" si="193"/>
        <v>0</v>
      </c>
      <c r="CX118" s="84">
        <f t="shared" si="194"/>
        <v>0</v>
      </c>
    </row>
    <row r="119" spans="1:102" ht="14.25">
      <c r="A119" s="78">
        <f t="shared" si="98"/>
        <v>109</v>
      </c>
      <c r="B119" s="79"/>
      <c r="C119" s="80"/>
      <c r="D119" s="81"/>
      <c r="E119" s="82"/>
      <c r="F119" s="83"/>
      <c r="G119" s="84">
        <f t="shared" si="99"/>
        <v>0</v>
      </c>
      <c r="H119" s="84">
        <f t="shared" si="100"/>
        <v>0</v>
      </c>
      <c r="I119" s="84">
        <f t="shared" si="101"/>
        <v>0</v>
      </c>
      <c r="J119" s="84">
        <f t="shared" si="102"/>
        <v>0</v>
      </c>
      <c r="K119" s="84">
        <f t="shared" si="103"/>
        <v>0</v>
      </c>
      <c r="L119" s="84">
        <f t="shared" si="104"/>
        <v>0</v>
      </c>
      <c r="M119" s="84">
        <f t="shared" si="105"/>
        <v>0</v>
      </c>
      <c r="N119" s="84">
        <f t="shared" si="106"/>
        <v>0</v>
      </c>
      <c r="O119" s="84">
        <f t="shared" si="107"/>
        <v>0</v>
      </c>
      <c r="P119" s="84">
        <f t="shared" si="108"/>
        <v>0</v>
      </c>
      <c r="Q119" s="84">
        <f t="shared" si="109"/>
        <v>0</v>
      </c>
      <c r="R119" s="84">
        <f t="shared" si="110"/>
        <v>0</v>
      </c>
      <c r="S119" s="84">
        <f t="shared" si="111"/>
        <v>0</v>
      </c>
      <c r="T119" s="84">
        <f t="shared" si="112"/>
        <v>0</v>
      </c>
      <c r="U119" s="84">
        <f t="shared" si="113"/>
        <v>0</v>
      </c>
      <c r="V119" s="84">
        <f t="shared" si="114"/>
        <v>0</v>
      </c>
      <c r="W119" s="84">
        <f t="shared" si="115"/>
        <v>0</v>
      </c>
      <c r="X119" s="84">
        <f t="shared" si="116"/>
        <v>0</v>
      </c>
      <c r="Y119" s="84">
        <f t="shared" si="117"/>
        <v>0</v>
      </c>
      <c r="Z119" s="84">
        <f t="shared" si="118"/>
        <v>0</v>
      </c>
      <c r="AA119" s="84">
        <f t="shared" si="119"/>
        <v>0</v>
      </c>
      <c r="AB119" s="84">
        <f t="shared" si="120"/>
        <v>0</v>
      </c>
      <c r="AC119" s="84">
        <f t="shared" si="121"/>
        <v>0</v>
      </c>
      <c r="AD119" s="84">
        <f t="shared" si="122"/>
        <v>0</v>
      </c>
      <c r="AE119" s="84">
        <f t="shared" si="123"/>
        <v>0</v>
      </c>
      <c r="AF119" s="84">
        <f t="shared" si="124"/>
        <v>0</v>
      </c>
      <c r="AG119" s="84">
        <f t="shared" si="125"/>
        <v>0</v>
      </c>
      <c r="AH119" s="84">
        <f t="shared" si="126"/>
        <v>0</v>
      </c>
      <c r="AI119" s="84">
        <f t="shared" si="127"/>
        <v>0</v>
      </c>
      <c r="AJ119" s="84">
        <f t="shared" si="128"/>
        <v>0</v>
      </c>
      <c r="AK119" s="84">
        <f t="shared" si="129"/>
        <v>0</v>
      </c>
      <c r="AL119" s="84">
        <f t="shared" si="130"/>
        <v>0</v>
      </c>
      <c r="AM119" s="84">
        <f t="shared" si="131"/>
        <v>0</v>
      </c>
      <c r="AN119" s="84">
        <f t="shared" si="132"/>
        <v>0</v>
      </c>
      <c r="AO119" s="84">
        <f t="shared" si="133"/>
        <v>0</v>
      </c>
      <c r="AP119" s="84">
        <f t="shared" si="134"/>
        <v>0</v>
      </c>
      <c r="AQ119" s="84">
        <f t="shared" si="135"/>
        <v>0</v>
      </c>
      <c r="AR119" s="84">
        <f t="shared" si="136"/>
        <v>0</v>
      </c>
      <c r="AS119" s="84">
        <f t="shared" si="137"/>
        <v>0</v>
      </c>
      <c r="AT119" s="84">
        <f t="shared" si="138"/>
        <v>0</v>
      </c>
      <c r="AU119" s="84">
        <f t="shared" si="139"/>
        <v>0</v>
      </c>
      <c r="AV119" s="84">
        <f t="shared" si="140"/>
        <v>0</v>
      </c>
      <c r="AW119" s="84">
        <f t="shared" si="141"/>
        <v>0</v>
      </c>
      <c r="AX119" s="84">
        <f t="shared" si="142"/>
        <v>0</v>
      </c>
      <c r="AY119" s="84">
        <f t="shared" si="143"/>
        <v>0</v>
      </c>
      <c r="AZ119" s="84">
        <f t="shared" si="144"/>
        <v>0</v>
      </c>
      <c r="BA119" s="84">
        <f t="shared" si="145"/>
        <v>0</v>
      </c>
      <c r="BB119" s="84">
        <f t="shared" si="146"/>
        <v>0</v>
      </c>
      <c r="BC119" s="84">
        <f t="shared" si="147"/>
        <v>0</v>
      </c>
      <c r="BD119" s="84">
        <f t="shared" si="148"/>
        <v>0</v>
      </c>
      <c r="BE119" s="84">
        <f t="shared" si="149"/>
        <v>0</v>
      </c>
      <c r="BF119" s="84">
        <f t="shared" si="150"/>
        <v>0</v>
      </c>
      <c r="BG119" s="84">
        <f t="shared" si="151"/>
        <v>0</v>
      </c>
      <c r="BH119" s="84">
        <f t="shared" si="152"/>
        <v>0</v>
      </c>
      <c r="BI119" s="84">
        <f t="shared" si="153"/>
        <v>0</v>
      </c>
      <c r="BJ119" s="84">
        <f t="shared" si="154"/>
        <v>0</v>
      </c>
      <c r="BK119" s="84">
        <f t="shared" si="155"/>
        <v>0</v>
      </c>
      <c r="BL119" s="84">
        <f t="shared" si="156"/>
        <v>0</v>
      </c>
      <c r="BM119" s="84">
        <f t="shared" si="157"/>
        <v>0</v>
      </c>
      <c r="BN119" s="84">
        <f t="shared" si="158"/>
        <v>0</v>
      </c>
      <c r="BO119" s="84">
        <f t="shared" si="159"/>
        <v>0</v>
      </c>
      <c r="BP119" s="84">
        <f t="shared" si="160"/>
        <v>0</v>
      </c>
      <c r="BQ119" s="84">
        <f t="shared" si="161"/>
        <v>0</v>
      </c>
      <c r="BR119" s="84">
        <f t="shared" si="162"/>
        <v>0</v>
      </c>
      <c r="BS119" s="84">
        <f t="shared" si="163"/>
        <v>0</v>
      </c>
      <c r="BT119" s="84">
        <f t="shared" si="164"/>
        <v>0</v>
      </c>
      <c r="BU119" s="84">
        <f t="shared" si="165"/>
        <v>0</v>
      </c>
      <c r="BV119" s="84">
        <f t="shared" si="166"/>
        <v>0</v>
      </c>
      <c r="BW119" s="84">
        <f t="shared" si="167"/>
        <v>0</v>
      </c>
      <c r="BX119" s="84">
        <f t="shared" si="168"/>
        <v>0</v>
      </c>
      <c r="BY119" s="84">
        <f t="shared" si="169"/>
        <v>0</v>
      </c>
      <c r="BZ119" s="84">
        <f t="shared" si="170"/>
        <v>0</v>
      </c>
      <c r="CA119" s="84">
        <f t="shared" si="171"/>
        <v>0</v>
      </c>
      <c r="CB119" s="84">
        <f t="shared" si="172"/>
        <v>0</v>
      </c>
      <c r="CC119" s="84">
        <f t="shared" si="173"/>
        <v>0</v>
      </c>
      <c r="CD119" s="84">
        <f t="shared" si="174"/>
        <v>0</v>
      </c>
      <c r="CE119" s="84">
        <f t="shared" si="175"/>
        <v>0</v>
      </c>
      <c r="CF119" s="84">
        <f t="shared" si="176"/>
        <v>0</v>
      </c>
      <c r="CG119" s="84">
        <f t="shared" si="177"/>
        <v>0</v>
      </c>
      <c r="CH119" s="84">
        <f t="shared" si="178"/>
        <v>0</v>
      </c>
      <c r="CI119" s="84">
        <f t="shared" si="179"/>
        <v>0</v>
      </c>
      <c r="CJ119" s="84">
        <f t="shared" si="180"/>
        <v>0</v>
      </c>
      <c r="CK119" s="84">
        <f t="shared" si="181"/>
        <v>0</v>
      </c>
      <c r="CL119" s="84">
        <f t="shared" si="182"/>
        <v>0</v>
      </c>
      <c r="CM119" s="84">
        <f t="shared" si="183"/>
        <v>0</v>
      </c>
      <c r="CN119" s="84">
        <f t="shared" si="184"/>
        <v>0</v>
      </c>
      <c r="CO119" s="84">
        <f t="shared" si="185"/>
        <v>0</v>
      </c>
      <c r="CP119" s="84">
        <f t="shared" si="186"/>
        <v>0</v>
      </c>
      <c r="CQ119" s="84">
        <f t="shared" si="187"/>
        <v>0</v>
      </c>
      <c r="CR119" s="84">
        <f t="shared" si="188"/>
        <v>0</v>
      </c>
      <c r="CS119" s="84">
        <f t="shared" si="189"/>
        <v>0</v>
      </c>
      <c r="CT119" s="84">
        <f t="shared" si="190"/>
        <v>0</v>
      </c>
      <c r="CU119" s="84">
        <f t="shared" si="191"/>
        <v>0</v>
      </c>
      <c r="CV119" s="84">
        <f t="shared" si="192"/>
        <v>0</v>
      </c>
      <c r="CW119" s="84">
        <f t="shared" si="193"/>
        <v>0</v>
      </c>
      <c r="CX119" s="84">
        <f t="shared" si="194"/>
        <v>0</v>
      </c>
    </row>
    <row r="120" spans="1:102" ht="14.25">
      <c r="A120" s="78">
        <f t="shared" si="98"/>
        <v>110</v>
      </c>
      <c r="B120" s="79"/>
      <c r="C120" s="80"/>
      <c r="D120" s="81"/>
      <c r="E120" s="82"/>
      <c r="F120" s="83"/>
      <c r="G120" s="84">
        <f t="shared" si="99"/>
        <v>0</v>
      </c>
      <c r="H120" s="84">
        <f t="shared" si="100"/>
        <v>0</v>
      </c>
      <c r="I120" s="84">
        <f t="shared" si="101"/>
        <v>0</v>
      </c>
      <c r="J120" s="84">
        <f t="shared" si="102"/>
        <v>0</v>
      </c>
      <c r="K120" s="84">
        <f t="shared" si="103"/>
        <v>0</v>
      </c>
      <c r="L120" s="84">
        <f t="shared" si="104"/>
        <v>0</v>
      </c>
      <c r="M120" s="84">
        <f t="shared" si="105"/>
        <v>0</v>
      </c>
      <c r="N120" s="84">
        <f t="shared" si="106"/>
        <v>0</v>
      </c>
      <c r="O120" s="84">
        <f t="shared" si="107"/>
        <v>0</v>
      </c>
      <c r="P120" s="84">
        <f t="shared" si="108"/>
        <v>0</v>
      </c>
      <c r="Q120" s="84">
        <f t="shared" si="109"/>
        <v>0</v>
      </c>
      <c r="R120" s="84">
        <f t="shared" si="110"/>
        <v>0</v>
      </c>
      <c r="S120" s="84">
        <f t="shared" si="111"/>
        <v>0</v>
      </c>
      <c r="T120" s="84">
        <f t="shared" si="112"/>
        <v>0</v>
      </c>
      <c r="U120" s="84">
        <f t="shared" si="113"/>
        <v>0</v>
      </c>
      <c r="V120" s="84">
        <f t="shared" si="114"/>
        <v>0</v>
      </c>
      <c r="W120" s="84">
        <f t="shared" si="115"/>
        <v>0</v>
      </c>
      <c r="X120" s="84">
        <f t="shared" si="116"/>
        <v>0</v>
      </c>
      <c r="Y120" s="84">
        <f t="shared" si="117"/>
        <v>0</v>
      </c>
      <c r="Z120" s="84">
        <f t="shared" si="118"/>
        <v>0</v>
      </c>
      <c r="AA120" s="84">
        <f t="shared" si="119"/>
        <v>0</v>
      </c>
      <c r="AB120" s="84">
        <f t="shared" si="120"/>
        <v>0</v>
      </c>
      <c r="AC120" s="84">
        <f t="shared" si="121"/>
        <v>0</v>
      </c>
      <c r="AD120" s="84">
        <f t="shared" si="122"/>
        <v>0</v>
      </c>
      <c r="AE120" s="84">
        <f t="shared" si="123"/>
        <v>0</v>
      </c>
      <c r="AF120" s="84">
        <f t="shared" si="124"/>
        <v>0</v>
      </c>
      <c r="AG120" s="84">
        <f t="shared" si="125"/>
        <v>0</v>
      </c>
      <c r="AH120" s="84">
        <f t="shared" si="126"/>
        <v>0</v>
      </c>
      <c r="AI120" s="84">
        <f t="shared" si="127"/>
        <v>0</v>
      </c>
      <c r="AJ120" s="84">
        <f t="shared" si="128"/>
        <v>0</v>
      </c>
      <c r="AK120" s="84">
        <f t="shared" si="129"/>
        <v>0</v>
      </c>
      <c r="AL120" s="84">
        <f t="shared" si="130"/>
        <v>0</v>
      </c>
      <c r="AM120" s="84">
        <f t="shared" si="131"/>
        <v>0</v>
      </c>
      <c r="AN120" s="84">
        <f t="shared" si="132"/>
        <v>0</v>
      </c>
      <c r="AO120" s="84">
        <f t="shared" si="133"/>
        <v>0</v>
      </c>
      <c r="AP120" s="84">
        <f t="shared" si="134"/>
        <v>0</v>
      </c>
      <c r="AQ120" s="84">
        <f t="shared" si="135"/>
        <v>0</v>
      </c>
      <c r="AR120" s="84">
        <f t="shared" si="136"/>
        <v>0</v>
      </c>
      <c r="AS120" s="84">
        <f t="shared" si="137"/>
        <v>0</v>
      </c>
      <c r="AT120" s="84">
        <f t="shared" si="138"/>
        <v>0</v>
      </c>
      <c r="AU120" s="84">
        <f t="shared" si="139"/>
        <v>0</v>
      </c>
      <c r="AV120" s="84">
        <f t="shared" si="140"/>
        <v>0</v>
      </c>
      <c r="AW120" s="84">
        <f t="shared" si="141"/>
        <v>0</v>
      </c>
      <c r="AX120" s="84">
        <f t="shared" si="142"/>
        <v>0</v>
      </c>
      <c r="AY120" s="84">
        <f t="shared" si="143"/>
        <v>0</v>
      </c>
      <c r="AZ120" s="84">
        <f t="shared" si="144"/>
        <v>0</v>
      </c>
      <c r="BA120" s="84">
        <f t="shared" si="145"/>
        <v>0</v>
      </c>
      <c r="BB120" s="84">
        <f t="shared" si="146"/>
        <v>0</v>
      </c>
      <c r="BC120" s="84">
        <f t="shared" si="147"/>
        <v>0</v>
      </c>
      <c r="BD120" s="84">
        <f t="shared" si="148"/>
        <v>0</v>
      </c>
      <c r="BE120" s="84">
        <f t="shared" si="149"/>
        <v>0</v>
      </c>
      <c r="BF120" s="84">
        <f t="shared" si="150"/>
        <v>0</v>
      </c>
      <c r="BG120" s="84">
        <f t="shared" si="151"/>
        <v>0</v>
      </c>
      <c r="BH120" s="84">
        <f t="shared" si="152"/>
        <v>0</v>
      </c>
      <c r="BI120" s="84">
        <f t="shared" si="153"/>
        <v>0</v>
      </c>
      <c r="BJ120" s="84">
        <f t="shared" si="154"/>
        <v>0</v>
      </c>
      <c r="BK120" s="84">
        <f t="shared" si="155"/>
        <v>0</v>
      </c>
      <c r="BL120" s="84">
        <f t="shared" si="156"/>
        <v>0</v>
      </c>
      <c r="BM120" s="84">
        <f t="shared" si="157"/>
        <v>0</v>
      </c>
      <c r="BN120" s="84">
        <f t="shared" si="158"/>
        <v>0</v>
      </c>
      <c r="BO120" s="84">
        <f t="shared" si="159"/>
        <v>0</v>
      </c>
      <c r="BP120" s="84">
        <f t="shared" si="160"/>
        <v>0</v>
      </c>
      <c r="BQ120" s="84">
        <f t="shared" si="161"/>
        <v>0</v>
      </c>
      <c r="BR120" s="84">
        <f t="shared" si="162"/>
        <v>0</v>
      </c>
      <c r="BS120" s="84">
        <f t="shared" si="163"/>
        <v>0</v>
      </c>
      <c r="BT120" s="84">
        <f t="shared" si="164"/>
        <v>0</v>
      </c>
      <c r="BU120" s="84">
        <f t="shared" si="165"/>
        <v>0</v>
      </c>
      <c r="BV120" s="84">
        <f t="shared" si="166"/>
        <v>0</v>
      </c>
      <c r="BW120" s="84">
        <f t="shared" si="167"/>
        <v>0</v>
      </c>
      <c r="BX120" s="84">
        <f t="shared" si="168"/>
        <v>0</v>
      </c>
      <c r="BY120" s="84">
        <f t="shared" si="169"/>
        <v>0</v>
      </c>
      <c r="BZ120" s="84">
        <f t="shared" si="170"/>
        <v>0</v>
      </c>
      <c r="CA120" s="84">
        <f t="shared" si="171"/>
        <v>0</v>
      </c>
      <c r="CB120" s="84">
        <f t="shared" si="172"/>
        <v>0</v>
      </c>
      <c r="CC120" s="84">
        <f t="shared" si="173"/>
        <v>0</v>
      </c>
      <c r="CD120" s="84">
        <f t="shared" si="174"/>
        <v>0</v>
      </c>
      <c r="CE120" s="84">
        <f t="shared" si="175"/>
        <v>0</v>
      </c>
      <c r="CF120" s="84">
        <f t="shared" si="176"/>
        <v>0</v>
      </c>
      <c r="CG120" s="84">
        <f t="shared" si="177"/>
        <v>0</v>
      </c>
      <c r="CH120" s="84">
        <f t="shared" si="178"/>
        <v>0</v>
      </c>
      <c r="CI120" s="84">
        <f t="shared" si="179"/>
        <v>0</v>
      </c>
      <c r="CJ120" s="84">
        <f t="shared" si="180"/>
        <v>0</v>
      </c>
      <c r="CK120" s="84">
        <f t="shared" si="181"/>
        <v>0</v>
      </c>
      <c r="CL120" s="84">
        <f t="shared" si="182"/>
        <v>0</v>
      </c>
      <c r="CM120" s="84">
        <f t="shared" si="183"/>
        <v>0</v>
      </c>
      <c r="CN120" s="84">
        <f t="shared" si="184"/>
        <v>0</v>
      </c>
      <c r="CO120" s="84">
        <f t="shared" si="185"/>
        <v>0</v>
      </c>
      <c r="CP120" s="84">
        <f t="shared" si="186"/>
        <v>0</v>
      </c>
      <c r="CQ120" s="84">
        <f t="shared" si="187"/>
        <v>0</v>
      </c>
      <c r="CR120" s="84">
        <f t="shared" si="188"/>
        <v>0</v>
      </c>
      <c r="CS120" s="84">
        <f t="shared" si="189"/>
        <v>0</v>
      </c>
      <c r="CT120" s="84">
        <f t="shared" si="190"/>
        <v>0</v>
      </c>
      <c r="CU120" s="84">
        <f t="shared" si="191"/>
        <v>0</v>
      </c>
      <c r="CV120" s="84">
        <f t="shared" si="192"/>
        <v>0</v>
      </c>
      <c r="CW120" s="84">
        <f t="shared" si="193"/>
        <v>0</v>
      </c>
      <c r="CX120" s="84">
        <f t="shared" si="194"/>
        <v>0</v>
      </c>
    </row>
    <row r="121" spans="1:102" ht="14.25">
      <c r="A121" s="78">
        <f t="shared" si="98"/>
        <v>111</v>
      </c>
      <c r="B121" s="79"/>
      <c r="C121" s="80"/>
      <c r="D121" s="81"/>
      <c r="E121" s="82"/>
      <c r="F121" s="83"/>
      <c r="G121" s="84">
        <f t="shared" si="99"/>
        <v>0</v>
      </c>
      <c r="H121" s="84">
        <f t="shared" si="100"/>
        <v>0</v>
      </c>
      <c r="I121" s="84">
        <f t="shared" si="101"/>
        <v>0</v>
      </c>
      <c r="J121" s="84">
        <f t="shared" si="102"/>
        <v>0</v>
      </c>
      <c r="K121" s="84">
        <f t="shared" si="103"/>
        <v>0</v>
      </c>
      <c r="L121" s="84">
        <f t="shared" si="104"/>
        <v>0</v>
      </c>
      <c r="M121" s="84">
        <f t="shared" si="105"/>
        <v>0</v>
      </c>
      <c r="N121" s="84">
        <f t="shared" si="106"/>
        <v>0</v>
      </c>
      <c r="O121" s="84">
        <f t="shared" si="107"/>
        <v>0</v>
      </c>
      <c r="P121" s="84">
        <f t="shared" si="108"/>
        <v>0</v>
      </c>
      <c r="Q121" s="84">
        <f t="shared" si="109"/>
        <v>0</v>
      </c>
      <c r="R121" s="84">
        <f t="shared" si="110"/>
        <v>0</v>
      </c>
      <c r="S121" s="84">
        <f t="shared" si="111"/>
        <v>0</v>
      </c>
      <c r="T121" s="84">
        <f t="shared" si="112"/>
        <v>0</v>
      </c>
      <c r="U121" s="84">
        <f t="shared" si="113"/>
        <v>0</v>
      </c>
      <c r="V121" s="84">
        <f t="shared" si="114"/>
        <v>0</v>
      </c>
      <c r="W121" s="84">
        <f t="shared" si="115"/>
        <v>0</v>
      </c>
      <c r="X121" s="84">
        <f t="shared" si="116"/>
        <v>0</v>
      </c>
      <c r="Y121" s="84">
        <f t="shared" si="117"/>
        <v>0</v>
      </c>
      <c r="Z121" s="84">
        <f t="shared" si="118"/>
        <v>0</v>
      </c>
      <c r="AA121" s="84">
        <f t="shared" si="119"/>
        <v>0</v>
      </c>
      <c r="AB121" s="84">
        <f t="shared" si="120"/>
        <v>0</v>
      </c>
      <c r="AC121" s="84">
        <f t="shared" si="121"/>
        <v>0</v>
      </c>
      <c r="AD121" s="84">
        <f t="shared" si="122"/>
        <v>0</v>
      </c>
      <c r="AE121" s="84">
        <f t="shared" si="123"/>
        <v>0</v>
      </c>
      <c r="AF121" s="84">
        <f t="shared" si="124"/>
        <v>0</v>
      </c>
      <c r="AG121" s="84">
        <f t="shared" si="125"/>
        <v>0</v>
      </c>
      <c r="AH121" s="84">
        <f t="shared" si="126"/>
        <v>0</v>
      </c>
      <c r="AI121" s="84">
        <f t="shared" si="127"/>
        <v>0</v>
      </c>
      <c r="AJ121" s="84">
        <f t="shared" si="128"/>
        <v>0</v>
      </c>
      <c r="AK121" s="84">
        <f t="shared" si="129"/>
        <v>0</v>
      </c>
      <c r="AL121" s="84">
        <f t="shared" si="130"/>
        <v>0</v>
      </c>
      <c r="AM121" s="84">
        <f t="shared" si="131"/>
        <v>0</v>
      </c>
      <c r="AN121" s="84">
        <f t="shared" si="132"/>
        <v>0</v>
      </c>
      <c r="AO121" s="84">
        <f t="shared" si="133"/>
        <v>0</v>
      </c>
      <c r="AP121" s="84">
        <f t="shared" si="134"/>
        <v>0</v>
      </c>
      <c r="AQ121" s="84">
        <f t="shared" si="135"/>
        <v>0</v>
      </c>
      <c r="AR121" s="84">
        <f t="shared" si="136"/>
        <v>0</v>
      </c>
      <c r="AS121" s="84">
        <f t="shared" si="137"/>
        <v>0</v>
      </c>
      <c r="AT121" s="84">
        <f t="shared" si="138"/>
        <v>0</v>
      </c>
      <c r="AU121" s="84">
        <f t="shared" si="139"/>
        <v>0</v>
      </c>
      <c r="AV121" s="84">
        <f t="shared" si="140"/>
        <v>0</v>
      </c>
      <c r="AW121" s="84">
        <f t="shared" si="141"/>
        <v>0</v>
      </c>
      <c r="AX121" s="84">
        <f t="shared" si="142"/>
        <v>0</v>
      </c>
      <c r="AY121" s="84">
        <f t="shared" si="143"/>
        <v>0</v>
      </c>
      <c r="AZ121" s="84">
        <f t="shared" si="144"/>
        <v>0</v>
      </c>
      <c r="BA121" s="84">
        <f t="shared" si="145"/>
        <v>0</v>
      </c>
      <c r="BB121" s="84">
        <f t="shared" si="146"/>
        <v>0</v>
      </c>
      <c r="BC121" s="84">
        <f t="shared" si="147"/>
        <v>0</v>
      </c>
      <c r="BD121" s="84">
        <f t="shared" si="148"/>
        <v>0</v>
      </c>
      <c r="BE121" s="84">
        <f t="shared" si="149"/>
        <v>0</v>
      </c>
      <c r="BF121" s="84">
        <f t="shared" si="150"/>
        <v>0</v>
      </c>
      <c r="BG121" s="84">
        <f t="shared" si="151"/>
        <v>0</v>
      </c>
      <c r="BH121" s="84">
        <f t="shared" si="152"/>
        <v>0</v>
      </c>
      <c r="BI121" s="84">
        <f t="shared" si="153"/>
        <v>0</v>
      </c>
      <c r="BJ121" s="84">
        <f t="shared" si="154"/>
        <v>0</v>
      </c>
      <c r="BK121" s="84">
        <f t="shared" si="155"/>
        <v>0</v>
      </c>
      <c r="BL121" s="84">
        <f t="shared" si="156"/>
        <v>0</v>
      </c>
      <c r="BM121" s="84">
        <f t="shared" si="157"/>
        <v>0</v>
      </c>
      <c r="BN121" s="84">
        <f t="shared" si="158"/>
        <v>0</v>
      </c>
      <c r="BO121" s="84">
        <f t="shared" si="159"/>
        <v>0</v>
      </c>
      <c r="BP121" s="84">
        <f t="shared" si="160"/>
        <v>0</v>
      </c>
      <c r="BQ121" s="84">
        <f t="shared" si="161"/>
        <v>0</v>
      </c>
      <c r="BR121" s="84">
        <f t="shared" si="162"/>
        <v>0</v>
      </c>
      <c r="BS121" s="84">
        <f t="shared" si="163"/>
        <v>0</v>
      </c>
      <c r="BT121" s="84">
        <f t="shared" si="164"/>
        <v>0</v>
      </c>
      <c r="BU121" s="84">
        <f t="shared" si="165"/>
        <v>0</v>
      </c>
      <c r="BV121" s="84">
        <f t="shared" si="166"/>
        <v>0</v>
      </c>
      <c r="BW121" s="84">
        <f t="shared" si="167"/>
        <v>0</v>
      </c>
      <c r="BX121" s="84">
        <f t="shared" si="168"/>
        <v>0</v>
      </c>
      <c r="BY121" s="84">
        <f t="shared" si="169"/>
        <v>0</v>
      </c>
      <c r="BZ121" s="84">
        <f t="shared" si="170"/>
        <v>0</v>
      </c>
      <c r="CA121" s="84">
        <f t="shared" si="171"/>
        <v>0</v>
      </c>
      <c r="CB121" s="84">
        <f t="shared" si="172"/>
        <v>0</v>
      </c>
      <c r="CC121" s="84">
        <f t="shared" si="173"/>
        <v>0</v>
      </c>
      <c r="CD121" s="84">
        <f t="shared" si="174"/>
        <v>0</v>
      </c>
      <c r="CE121" s="84">
        <f t="shared" si="175"/>
        <v>0</v>
      </c>
      <c r="CF121" s="84">
        <f t="shared" si="176"/>
        <v>0</v>
      </c>
      <c r="CG121" s="84">
        <f t="shared" si="177"/>
        <v>0</v>
      </c>
      <c r="CH121" s="84">
        <f t="shared" si="178"/>
        <v>0</v>
      </c>
      <c r="CI121" s="84">
        <f t="shared" si="179"/>
        <v>0</v>
      </c>
      <c r="CJ121" s="84">
        <f t="shared" si="180"/>
        <v>0</v>
      </c>
      <c r="CK121" s="84">
        <f t="shared" si="181"/>
        <v>0</v>
      </c>
      <c r="CL121" s="84">
        <f t="shared" si="182"/>
        <v>0</v>
      </c>
      <c r="CM121" s="84">
        <f t="shared" si="183"/>
        <v>0</v>
      </c>
      <c r="CN121" s="84">
        <f t="shared" si="184"/>
        <v>0</v>
      </c>
      <c r="CO121" s="84">
        <f t="shared" si="185"/>
        <v>0</v>
      </c>
      <c r="CP121" s="84">
        <f t="shared" si="186"/>
        <v>0</v>
      </c>
      <c r="CQ121" s="84">
        <f t="shared" si="187"/>
        <v>0</v>
      </c>
      <c r="CR121" s="84">
        <f t="shared" si="188"/>
        <v>0</v>
      </c>
      <c r="CS121" s="84">
        <f t="shared" si="189"/>
        <v>0</v>
      </c>
      <c r="CT121" s="84">
        <f t="shared" si="190"/>
        <v>0</v>
      </c>
      <c r="CU121" s="84">
        <f t="shared" si="191"/>
        <v>0</v>
      </c>
      <c r="CV121" s="84">
        <f t="shared" si="192"/>
        <v>0</v>
      </c>
      <c r="CW121" s="84">
        <f t="shared" si="193"/>
        <v>0</v>
      </c>
      <c r="CX121" s="84">
        <f t="shared" si="194"/>
        <v>0</v>
      </c>
    </row>
    <row r="122" spans="1:102" ht="14.25">
      <c r="A122" s="78">
        <f t="shared" si="98"/>
        <v>112</v>
      </c>
      <c r="B122" s="79"/>
      <c r="C122" s="80"/>
      <c r="D122" s="81"/>
      <c r="E122" s="82"/>
      <c r="F122" s="83"/>
      <c r="G122" s="84">
        <f t="shared" si="99"/>
        <v>0</v>
      </c>
      <c r="H122" s="84">
        <f t="shared" si="100"/>
        <v>0</v>
      </c>
      <c r="I122" s="84">
        <f t="shared" si="101"/>
        <v>0</v>
      </c>
      <c r="J122" s="84">
        <f t="shared" si="102"/>
        <v>0</v>
      </c>
      <c r="K122" s="84">
        <f t="shared" si="103"/>
        <v>0</v>
      </c>
      <c r="L122" s="84">
        <f t="shared" si="104"/>
        <v>0</v>
      </c>
      <c r="M122" s="84">
        <f t="shared" si="105"/>
        <v>0</v>
      </c>
      <c r="N122" s="84">
        <f t="shared" si="106"/>
        <v>0</v>
      </c>
      <c r="O122" s="84">
        <f t="shared" si="107"/>
        <v>0</v>
      </c>
      <c r="P122" s="84">
        <f t="shared" si="108"/>
        <v>0</v>
      </c>
      <c r="Q122" s="84">
        <f t="shared" si="109"/>
        <v>0</v>
      </c>
      <c r="R122" s="84">
        <f t="shared" si="110"/>
        <v>0</v>
      </c>
      <c r="S122" s="84">
        <f t="shared" si="111"/>
        <v>0</v>
      </c>
      <c r="T122" s="84">
        <f t="shared" si="112"/>
        <v>0</v>
      </c>
      <c r="U122" s="84">
        <f t="shared" si="113"/>
        <v>0</v>
      </c>
      <c r="V122" s="84">
        <f t="shared" si="114"/>
        <v>0</v>
      </c>
      <c r="W122" s="84">
        <f t="shared" si="115"/>
        <v>0</v>
      </c>
      <c r="X122" s="84">
        <f t="shared" si="116"/>
        <v>0</v>
      </c>
      <c r="Y122" s="84">
        <f t="shared" si="117"/>
        <v>0</v>
      </c>
      <c r="Z122" s="84">
        <f t="shared" si="118"/>
        <v>0</v>
      </c>
      <c r="AA122" s="84">
        <f t="shared" si="119"/>
        <v>0</v>
      </c>
      <c r="AB122" s="84">
        <f t="shared" si="120"/>
        <v>0</v>
      </c>
      <c r="AC122" s="84">
        <f t="shared" si="121"/>
        <v>0</v>
      </c>
      <c r="AD122" s="84">
        <f t="shared" si="122"/>
        <v>0</v>
      </c>
      <c r="AE122" s="84">
        <f t="shared" si="123"/>
        <v>0</v>
      </c>
      <c r="AF122" s="84">
        <f t="shared" si="124"/>
        <v>0</v>
      </c>
      <c r="AG122" s="84">
        <f t="shared" si="125"/>
        <v>0</v>
      </c>
      <c r="AH122" s="84">
        <f t="shared" si="126"/>
        <v>0</v>
      </c>
      <c r="AI122" s="84">
        <f t="shared" si="127"/>
        <v>0</v>
      </c>
      <c r="AJ122" s="84">
        <f t="shared" si="128"/>
        <v>0</v>
      </c>
      <c r="AK122" s="84">
        <f t="shared" si="129"/>
        <v>0</v>
      </c>
      <c r="AL122" s="84">
        <f t="shared" si="130"/>
        <v>0</v>
      </c>
      <c r="AM122" s="84">
        <f t="shared" si="131"/>
        <v>0</v>
      </c>
      <c r="AN122" s="84">
        <f t="shared" si="132"/>
        <v>0</v>
      </c>
      <c r="AO122" s="84">
        <f t="shared" si="133"/>
        <v>0</v>
      </c>
      <c r="AP122" s="84">
        <f t="shared" si="134"/>
        <v>0</v>
      </c>
      <c r="AQ122" s="84">
        <f t="shared" si="135"/>
        <v>0</v>
      </c>
      <c r="AR122" s="84">
        <f t="shared" si="136"/>
        <v>0</v>
      </c>
      <c r="AS122" s="84">
        <f t="shared" si="137"/>
        <v>0</v>
      </c>
      <c r="AT122" s="84">
        <f t="shared" si="138"/>
        <v>0</v>
      </c>
      <c r="AU122" s="84">
        <f t="shared" si="139"/>
        <v>0</v>
      </c>
      <c r="AV122" s="84">
        <f t="shared" si="140"/>
        <v>0</v>
      </c>
      <c r="AW122" s="84">
        <f t="shared" si="141"/>
        <v>0</v>
      </c>
      <c r="AX122" s="84">
        <f t="shared" si="142"/>
        <v>0</v>
      </c>
      <c r="AY122" s="84">
        <f t="shared" si="143"/>
        <v>0</v>
      </c>
      <c r="AZ122" s="84">
        <f t="shared" si="144"/>
        <v>0</v>
      </c>
      <c r="BA122" s="84">
        <f t="shared" si="145"/>
        <v>0</v>
      </c>
      <c r="BB122" s="84">
        <f t="shared" si="146"/>
        <v>0</v>
      </c>
      <c r="BC122" s="84">
        <f t="shared" si="147"/>
        <v>0</v>
      </c>
      <c r="BD122" s="84">
        <f t="shared" si="148"/>
        <v>0</v>
      </c>
      <c r="BE122" s="84">
        <f t="shared" si="149"/>
        <v>0</v>
      </c>
      <c r="BF122" s="84">
        <f t="shared" si="150"/>
        <v>0</v>
      </c>
      <c r="BG122" s="84">
        <f t="shared" si="151"/>
        <v>0</v>
      </c>
      <c r="BH122" s="84">
        <f t="shared" si="152"/>
        <v>0</v>
      </c>
      <c r="BI122" s="84">
        <f t="shared" si="153"/>
        <v>0</v>
      </c>
      <c r="BJ122" s="84">
        <f t="shared" si="154"/>
        <v>0</v>
      </c>
      <c r="BK122" s="84">
        <f t="shared" si="155"/>
        <v>0</v>
      </c>
      <c r="BL122" s="84">
        <f t="shared" si="156"/>
        <v>0</v>
      </c>
      <c r="BM122" s="84">
        <f t="shared" si="157"/>
        <v>0</v>
      </c>
      <c r="BN122" s="84">
        <f t="shared" si="158"/>
        <v>0</v>
      </c>
      <c r="BO122" s="84">
        <f t="shared" si="159"/>
        <v>0</v>
      </c>
      <c r="BP122" s="84">
        <f t="shared" si="160"/>
        <v>0</v>
      </c>
      <c r="BQ122" s="84">
        <f t="shared" si="161"/>
        <v>0</v>
      </c>
      <c r="BR122" s="84">
        <f t="shared" si="162"/>
        <v>0</v>
      </c>
      <c r="BS122" s="84">
        <f t="shared" si="163"/>
        <v>0</v>
      </c>
      <c r="BT122" s="84">
        <f t="shared" si="164"/>
        <v>0</v>
      </c>
      <c r="BU122" s="84">
        <f t="shared" si="165"/>
        <v>0</v>
      </c>
      <c r="BV122" s="84">
        <f t="shared" si="166"/>
        <v>0</v>
      </c>
      <c r="BW122" s="84">
        <f t="shared" si="167"/>
        <v>0</v>
      </c>
      <c r="BX122" s="84">
        <f t="shared" si="168"/>
        <v>0</v>
      </c>
      <c r="BY122" s="84">
        <f t="shared" si="169"/>
        <v>0</v>
      </c>
      <c r="BZ122" s="84">
        <f t="shared" si="170"/>
        <v>0</v>
      </c>
      <c r="CA122" s="84">
        <f t="shared" si="171"/>
        <v>0</v>
      </c>
      <c r="CB122" s="84">
        <f t="shared" si="172"/>
        <v>0</v>
      </c>
      <c r="CC122" s="84">
        <f t="shared" si="173"/>
        <v>0</v>
      </c>
      <c r="CD122" s="84">
        <f t="shared" si="174"/>
        <v>0</v>
      </c>
      <c r="CE122" s="84">
        <f t="shared" si="175"/>
        <v>0</v>
      </c>
      <c r="CF122" s="84">
        <f t="shared" si="176"/>
        <v>0</v>
      </c>
      <c r="CG122" s="84">
        <f t="shared" si="177"/>
        <v>0</v>
      </c>
      <c r="CH122" s="84">
        <f t="shared" si="178"/>
        <v>0</v>
      </c>
      <c r="CI122" s="84">
        <f t="shared" si="179"/>
        <v>0</v>
      </c>
      <c r="CJ122" s="84">
        <f t="shared" si="180"/>
        <v>0</v>
      </c>
      <c r="CK122" s="84">
        <f t="shared" si="181"/>
        <v>0</v>
      </c>
      <c r="CL122" s="84">
        <f t="shared" si="182"/>
        <v>0</v>
      </c>
      <c r="CM122" s="84">
        <f t="shared" si="183"/>
        <v>0</v>
      </c>
      <c r="CN122" s="84">
        <f t="shared" si="184"/>
        <v>0</v>
      </c>
      <c r="CO122" s="84">
        <f t="shared" si="185"/>
        <v>0</v>
      </c>
      <c r="CP122" s="84">
        <f t="shared" si="186"/>
        <v>0</v>
      </c>
      <c r="CQ122" s="84">
        <f t="shared" si="187"/>
        <v>0</v>
      </c>
      <c r="CR122" s="84">
        <f t="shared" si="188"/>
        <v>0</v>
      </c>
      <c r="CS122" s="84">
        <f t="shared" si="189"/>
        <v>0</v>
      </c>
      <c r="CT122" s="84">
        <f t="shared" si="190"/>
        <v>0</v>
      </c>
      <c r="CU122" s="84">
        <f t="shared" si="191"/>
        <v>0</v>
      </c>
      <c r="CV122" s="84">
        <f t="shared" si="192"/>
        <v>0</v>
      </c>
      <c r="CW122" s="84">
        <f t="shared" si="193"/>
        <v>0</v>
      </c>
      <c r="CX122" s="84">
        <f t="shared" si="194"/>
        <v>0</v>
      </c>
    </row>
    <row r="123" spans="1:102" ht="14.25">
      <c r="A123" s="78">
        <f t="shared" si="98"/>
        <v>113</v>
      </c>
      <c r="B123" s="79"/>
      <c r="C123" s="80"/>
      <c r="D123" s="81"/>
      <c r="E123" s="82"/>
      <c r="F123" s="83"/>
      <c r="G123" s="84">
        <f t="shared" si="99"/>
        <v>0</v>
      </c>
      <c r="H123" s="84">
        <f t="shared" si="100"/>
        <v>0</v>
      </c>
      <c r="I123" s="84">
        <f t="shared" si="101"/>
        <v>0</v>
      </c>
      <c r="J123" s="84">
        <f t="shared" si="102"/>
        <v>0</v>
      </c>
      <c r="K123" s="84">
        <f t="shared" si="103"/>
        <v>0</v>
      </c>
      <c r="L123" s="84">
        <f t="shared" si="104"/>
        <v>0</v>
      </c>
      <c r="M123" s="84">
        <f t="shared" si="105"/>
        <v>0</v>
      </c>
      <c r="N123" s="84">
        <f t="shared" si="106"/>
        <v>0</v>
      </c>
      <c r="O123" s="84">
        <f t="shared" si="107"/>
        <v>0</v>
      </c>
      <c r="P123" s="84">
        <f t="shared" si="108"/>
        <v>0</v>
      </c>
      <c r="Q123" s="84">
        <f t="shared" si="109"/>
        <v>0</v>
      </c>
      <c r="R123" s="84">
        <f t="shared" si="110"/>
        <v>0</v>
      </c>
      <c r="S123" s="84">
        <f t="shared" si="111"/>
        <v>0</v>
      </c>
      <c r="T123" s="84">
        <f t="shared" si="112"/>
        <v>0</v>
      </c>
      <c r="U123" s="84">
        <f t="shared" si="113"/>
        <v>0</v>
      </c>
      <c r="V123" s="84">
        <f t="shared" si="114"/>
        <v>0</v>
      </c>
      <c r="W123" s="84">
        <f t="shared" si="115"/>
        <v>0</v>
      </c>
      <c r="X123" s="84">
        <f t="shared" si="116"/>
        <v>0</v>
      </c>
      <c r="Y123" s="84">
        <f t="shared" si="117"/>
        <v>0</v>
      </c>
      <c r="Z123" s="84">
        <f t="shared" si="118"/>
        <v>0</v>
      </c>
      <c r="AA123" s="84">
        <f t="shared" si="119"/>
        <v>0</v>
      </c>
      <c r="AB123" s="84">
        <f t="shared" si="120"/>
        <v>0</v>
      </c>
      <c r="AC123" s="84">
        <f t="shared" si="121"/>
        <v>0</v>
      </c>
      <c r="AD123" s="84">
        <f t="shared" si="122"/>
        <v>0</v>
      </c>
      <c r="AE123" s="84">
        <f t="shared" si="123"/>
        <v>0</v>
      </c>
      <c r="AF123" s="84">
        <f t="shared" si="124"/>
        <v>0</v>
      </c>
      <c r="AG123" s="84">
        <f t="shared" si="125"/>
        <v>0</v>
      </c>
      <c r="AH123" s="84">
        <f t="shared" si="126"/>
        <v>0</v>
      </c>
      <c r="AI123" s="84">
        <f t="shared" si="127"/>
        <v>0</v>
      </c>
      <c r="AJ123" s="84">
        <f t="shared" si="128"/>
        <v>0</v>
      </c>
      <c r="AK123" s="84">
        <f t="shared" si="129"/>
        <v>0</v>
      </c>
      <c r="AL123" s="84">
        <f t="shared" si="130"/>
        <v>0</v>
      </c>
      <c r="AM123" s="84">
        <f t="shared" si="131"/>
        <v>0</v>
      </c>
      <c r="AN123" s="84">
        <f t="shared" si="132"/>
        <v>0</v>
      </c>
      <c r="AO123" s="84">
        <f t="shared" si="133"/>
        <v>0</v>
      </c>
      <c r="AP123" s="84">
        <f t="shared" si="134"/>
        <v>0</v>
      </c>
      <c r="AQ123" s="84">
        <f t="shared" si="135"/>
        <v>0</v>
      </c>
      <c r="AR123" s="84">
        <f t="shared" si="136"/>
        <v>0</v>
      </c>
      <c r="AS123" s="84">
        <f t="shared" si="137"/>
        <v>0</v>
      </c>
      <c r="AT123" s="84">
        <f t="shared" si="138"/>
        <v>0</v>
      </c>
      <c r="AU123" s="84">
        <f t="shared" si="139"/>
        <v>0</v>
      </c>
      <c r="AV123" s="84">
        <f t="shared" si="140"/>
        <v>0</v>
      </c>
      <c r="AW123" s="84">
        <f t="shared" si="141"/>
        <v>0</v>
      </c>
      <c r="AX123" s="84">
        <f t="shared" si="142"/>
        <v>0</v>
      </c>
      <c r="AY123" s="84">
        <f t="shared" si="143"/>
        <v>0</v>
      </c>
      <c r="AZ123" s="84">
        <f t="shared" si="144"/>
        <v>0</v>
      </c>
      <c r="BA123" s="84">
        <f t="shared" si="145"/>
        <v>0</v>
      </c>
      <c r="BB123" s="84">
        <f t="shared" si="146"/>
        <v>0</v>
      </c>
      <c r="BC123" s="84">
        <f t="shared" si="147"/>
        <v>0</v>
      </c>
      <c r="BD123" s="84">
        <f t="shared" si="148"/>
        <v>0</v>
      </c>
      <c r="BE123" s="84">
        <f t="shared" si="149"/>
        <v>0</v>
      </c>
      <c r="BF123" s="84">
        <f t="shared" si="150"/>
        <v>0</v>
      </c>
      <c r="BG123" s="84">
        <f t="shared" si="151"/>
        <v>0</v>
      </c>
      <c r="BH123" s="84">
        <f t="shared" si="152"/>
        <v>0</v>
      </c>
      <c r="BI123" s="84">
        <f t="shared" si="153"/>
        <v>0</v>
      </c>
      <c r="BJ123" s="84">
        <f t="shared" si="154"/>
        <v>0</v>
      </c>
      <c r="BK123" s="84">
        <f t="shared" si="155"/>
        <v>0</v>
      </c>
      <c r="BL123" s="84">
        <f t="shared" si="156"/>
        <v>0</v>
      </c>
      <c r="BM123" s="84">
        <f t="shared" si="157"/>
        <v>0</v>
      </c>
      <c r="BN123" s="84">
        <f t="shared" si="158"/>
        <v>0</v>
      </c>
      <c r="BO123" s="84">
        <f t="shared" si="159"/>
        <v>0</v>
      </c>
      <c r="BP123" s="84">
        <f t="shared" si="160"/>
        <v>0</v>
      </c>
      <c r="BQ123" s="84">
        <f t="shared" si="161"/>
        <v>0</v>
      </c>
      <c r="BR123" s="84">
        <f t="shared" si="162"/>
        <v>0</v>
      </c>
      <c r="BS123" s="84">
        <f t="shared" si="163"/>
        <v>0</v>
      </c>
      <c r="BT123" s="84">
        <f t="shared" si="164"/>
        <v>0</v>
      </c>
      <c r="BU123" s="84">
        <f t="shared" si="165"/>
        <v>0</v>
      </c>
      <c r="BV123" s="84">
        <f t="shared" si="166"/>
        <v>0</v>
      </c>
      <c r="BW123" s="84">
        <f t="shared" si="167"/>
        <v>0</v>
      </c>
      <c r="BX123" s="84">
        <f t="shared" si="168"/>
        <v>0</v>
      </c>
      <c r="BY123" s="84">
        <f t="shared" si="169"/>
        <v>0</v>
      </c>
      <c r="BZ123" s="84">
        <f t="shared" si="170"/>
        <v>0</v>
      </c>
      <c r="CA123" s="84">
        <f t="shared" si="171"/>
        <v>0</v>
      </c>
      <c r="CB123" s="84">
        <f t="shared" si="172"/>
        <v>0</v>
      </c>
      <c r="CC123" s="84">
        <f t="shared" si="173"/>
        <v>0</v>
      </c>
      <c r="CD123" s="84">
        <f t="shared" si="174"/>
        <v>0</v>
      </c>
      <c r="CE123" s="84">
        <f t="shared" si="175"/>
        <v>0</v>
      </c>
      <c r="CF123" s="84">
        <f t="shared" si="176"/>
        <v>0</v>
      </c>
      <c r="CG123" s="84">
        <f t="shared" si="177"/>
        <v>0</v>
      </c>
      <c r="CH123" s="84">
        <f t="shared" si="178"/>
        <v>0</v>
      </c>
      <c r="CI123" s="84">
        <f t="shared" si="179"/>
        <v>0</v>
      </c>
      <c r="CJ123" s="84">
        <f t="shared" si="180"/>
        <v>0</v>
      </c>
      <c r="CK123" s="84">
        <f t="shared" si="181"/>
        <v>0</v>
      </c>
      <c r="CL123" s="84">
        <f t="shared" si="182"/>
        <v>0</v>
      </c>
      <c r="CM123" s="84">
        <f t="shared" si="183"/>
        <v>0</v>
      </c>
      <c r="CN123" s="84">
        <f t="shared" si="184"/>
        <v>0</v>
      </c>
      <c r="CO123" s="84">
        <f t="shared" si="185"/>
        <v>0</v>
      </c>
      <c r="CP123" s="84">
        <f t="shared" si="186"/>
        <v>0</v>
      </c>
      <c r="CQ123" s="84">
        <f t="shared" si="187"/>
        <v>0</v>
      </c>
      <c r="CR123" s="84">
        <f t="shared" si="188"/>
        <v>0</v>
      </c>
      <c r="CS123" s="84">
        <f t="shared" si="189"/>
        <v>0</v>
      </c>
      <c r="CT123" s="84">
        <f t="shared" si="190"/>
        <v>0</v>
      </c>
      <c r="CU123" s="84">
        <f t="shared" si="191"/>
        <v>0</v>
      </c>
      <c r="CV123" s="84">
        <f t="shared" si="192"/>
        <v>0</v>
      </c>
      <c r="CW123" s="84">
        <f t="shared" si="193"/>
        <v>0</v>
      </c>
      <c r="CX123" s="84">
        <f t="shared" si="194"/>
        <v>0</v>
      </c>
    </row>
    <row r="124" spans="1:102" ht="14.25">
      <c r="A124" s="78">
        <f t="shared" si="98"/>
        <v>114</v>
      </c>
      <c r="B124" s="79"/>
      <c r="C124" s="80"/>
      <c r="D124" s="81"/>
      <c r="E124" s="82"/>
      <c r="F124" s="83"/>
      <c r="G124" s="84">
        <f t="shared" si="99"/>
        <v>0</v>
      </c>
      <c r="H124" s="84">
        <f t="shared" si="100"/>
        <v>0</v>
      </c>
      <c r="I124" s="84">
        <f t="shared" si="101"/>
        <v>0</v>
      </c>
      <c r="J124" s="84">
        <f t="shared" si="102"/>
        <v>0</v>
      </c>
      <c r="K124" s="84">
        <f t="shared" si="103"/>
        <v>0</v>
      </c>
      <c r="L124" s="84">
        <f t="shared" si="104"/>
        <v>0</v>
      </c>
      <c r="M124" s="84">
        <f t="shared" si="105"/>
        <v>0</v>
      </c>
      <c r="N124" s="84">
        <f t="shared" si="106"/>
        <v>0</v>
      </c>
      <c r="O124" s="84">
        <f t="shared" si="107"/>
        <v>0</v>
      </c>
      <c r="P124" s="84">
        <f t="shared" si="108"/>
        <v>0</v>
      </c>
      <c r="Q124" s="84">
        <f t="shared" si="109"/>
        <v>0</v>
      </c>
      <c r="R124" s="84">
        <f t="shared" si="110"/>
        <v>0</v>
      </c>
      <c r="S124" s="84">
        <f t="shared" si="111"/>
        <v>0</v>
      </c>
      <c r="T124" s="84">
        <f t="shared" si="112"/>
        <v>0</v>
      </c>
      <c r="U124" s="84">
        <f t="shared" si="113"/>
        <v>0</v>
      </c>
      <c r="V124" s="84">
        <f t="shared" si="114"/>
        <v>0</v>
      </c>
      <c r="W124" s="84">
        <f t="shared" si="115"/>
        <v>0</v>
      </c>
      <c r="X124" s="84">
        <f t="shared" si="116"/>
        <v>0</v>
      </c>
      <c r="Y124" s="84">
        <f t="shared" si="117"/>
        <v>0</v>
      </c>
      <c r="Z124" s="84">
        <f t="shared" si="118"/>
        <v>0</v>
      </c>
      <c r="AA124" s="84">
        <f t="shared" si="119"/>
        <v>0</v>
      </c>
      <c r="AB124" s="84">
        <f t="shared" si="120"/>
        <v>0</v>
      </c>
      <c r="AC124" s="84">
        <f t="shared" si="121"/>
        <v>0</v>
      </c>
      <c r="AD124" s="84">
        <f t="shared" si="122"/>
        <v>0</v>
      </c>
      <c r="AE124" s="84">
        <f t="shared" si="123"/>
        <v>0</v>
      </c>
      <c r="AF124" s="84">
        <f t="shared" si="124"/>
        <v>0</v>
      </c>
      <c r="AG124" s="84">
        <f t="shared" si="125"/>
        <v>0</v>
      </c>
      <c r="AH124" s="84">
        <f t="shared" si="126"/>
        <v>0</v>
      </c>
      <c r="AI124" s="84">
        <f t="shared" si="127"/>
        <v>0</v>
      </c>
      <c r="AJ124" s="84">
        <f t="shared" si="128"/>
        <v>0</v>
      </c>
      <c r="AK124" s="84">
        <f t="shared" si="129"/>
        <v>0</v>
      </c>
      <c r="AL124" s="84">
        <f t="shared" si="130"/>
        <v>0</v>
      </c>
      <c r="AM124" s="84">
        <f t="shared" si="131"/>
        <v>0</v>
      </c>
      <c r="AN124" s="84">
        <f t="shared" si="132"/>
        <v>0</v>
      </c>
      <c r="AO124" s="84">
        <f t="shared" si="133"/>
        <v>0</v>
      </c>
      <c r="AP124" s="84">
        <f t="shared" si="134"/>
        <v>0</v>
      </c>
      <c r="AQ124" s="84">
        <f t="shared" si="135"/>
        <v>0</v>
      </c>
      <c r="AR124" s="84">
        <f t="shared" si="136"/>
        <v>0</v>
      </c>
      <c r="AS124" s="84">
        <f t="shared" si="137"/>
        <v>0</v>
      </c>
      <c r="AT124" s="84">
        <f t="shared" si="138"/>
        <v>0</v>
      </c>
      <c r="AU124" s="84">
        <f t="shared" si="139"/>
        <v>0</v>
      </c>
      <c r="AV124" s="84">
        <f t="shared" si="140"/>
        <v>0</v>
      </c>
      <c r="AW124" s="84">
        <f t="shared" si="141"/>
        <v>0</v>
      </c>
      <c r="AX124" s="84">
        <f t="shared" si="142"/>
        <v>0</v>
      </c>
      <c r="AY124" s="84">
        <f t="shared" si="143"/>
        <v>0</v>
      </c>
      <c r="AZ124" s="84">
        <f t="shared" si="144"/>
        <v>0</v>
      </c>
      <c r="BA124" s="84">
        <f t="shared" si="145"/>
        <v>0</v>
      </c>
      <c r="BB124" s="84">
        <f t="shared" si="146"/>
        <v>0</v>
      </c>
      <c r="BC124" s="84">
        <f t="shared" si="147"/>
        <v>0</v>
      </c>
      <c r="BD124" s="84">
        <f t="shared" si="148"/>
        <v>0</v>
      </c>
      <c r="BE124" s="84">
        <f t="shared" si="149"/>
        <v>0</v>
      </c>
      <c r="BF124" s="84">
        <f t="shared" si="150"/>
        <v>0</v>
      </c>
      <c r="BG124" s="84">
        <f t="shared" si="151"/>
        <v>0</v>
      </c>
      <c r="BH124" s="84">
        <f t="shared" si="152"/>
        <v>0</v>
      </c>
      <c r="BI124" s="84">
        <f t="shared" si="153"/>
        <v>0</v>
      </c>
      <c r="BJ124" s="84">
        <f t="shared" si="154"/>
        <v>0</v>
      </c>
      <c r="BK124" s="84">
        <f t="shared" si="155"/>
        <v>0</v>
      </c>
      <c r="BL124" s="84">
        <f t="shared" si="156"/>
        <v>0</v>
      </c>
      <c r="BM124" s="84">
        <f t="shared" si="157"/>
        <v>0</v>
      </c>
      <c r="BN124" s="84">
        <f t="shared" si="158"/>
        <v>0</v>
      </c>
      <c r="BO124" s="84">
        <f t="shared" si="159"/>
        <v>0</v>
      </c>
      <c r="BP124" s="84">
        <f t="shared" si="160"/>
        <v>0</v>
      </c>
      <c r="BQ124" s="84">
        <f t="shared" si="161"/>
        <v>0</v>
      </c>
      <c r="BR124" s="84">
        <f t="shared" si="162"/>
        <v>0</v>
      </c>
      <c r="BS124" s="84">
        <f t="shared" si="163"/>
        <v>0</v>
      </c>
      <c r="BT124" s="84">
        <f t="shared" si="164"/>
        <v>0</v>
      </c>
      <c r="BU124" s="84">
        <f t="shared" si="165"/>
        <v>0</v>
      </c>
      <c r="BV124" s="84">
        <f t="shared" si="166"/>
        <v>0</v>
      </c>
      <c r="BW124" s="84">
        <f t="shared" si="167"/>
        <v>0</v>
      </c>
      <c r="BX124" s="84">
        <f t="shared" si="168"/>
        <v>0</v>
      </c>
      <c r="BY124" s="84">
        <f t="shared" si="169"/>
        <v>0</v>
      </c>
      <c r="BZ124" s="84">
        <f t="shared" si="170"/>
        <v>0</v>
      </c>
      <c r="CA124" s="84">
        <f t="shared" si="171"/>
        <v>0</v>
      </c>
      <c r="CB124" s="84">
        <f t="shared" si="172"/>
        <v>0</v>
      </c>
      <c r="CC124" s="84">
        <f t="shared" si="173"/>
        <v>0</v>
      </c>
      <c r="CD124" s="84">
        <f t="shared" si="174"/>
        <v>0</v>
      </c>
      <c r="CE124" s="84">
        <f t="shared" si="175"/>
        <v>0</v>
      </c>
      <c r="CF124" s="84">
        <f t="shared" si="176"/>
        <v>0</v>
      </c>
      <c r="CG124" s="84">
        <f t="shared" si="177"/>
        <v>0</v>
      </c>
      <c r="CH124" s="84">
        <f t="shared" si="178"/>
        <v>0</v>
      </c>
      <c r="CI124" s="84">
        <f t="shared" si="179"/>
        <v>0</v>
      </c>
      <c r="CJ124" s="84">
        <f t="shared" si="180"/>
        <v>0</v>
      </c>
      <c r="CK124" s="84">
        <f t="shared" si="181"/>
        <v>0</v>
      </c>
      <c r="CL124" s="84">
        <f t="shared" si="182"/>
        <v>0</v>
      </c>
      <c r="CM124" s="84">
        <f t="shared" si="183"/>
        <v>0</v>
      </c>
      <c r="CN124" s="84">
        <f t="shared" si="184"/>
        <v>0</v>
      </c>
      <c r="CO124" s="84">
        <f t="shared" si="185"/>
        <v>0</v>
      </c>
      <c r="CP124" s="84">
        <f t="shared" si="186"/>
        <v>0</v>
      </c>
      <c r="CQ124" s="84">
        <f t="shared" si="187"/>
        <v>0</v>
      </c>
      <c r="CR124" s="84">
        <f t="shared" si="188"/>
        <v>0</v>
      </c>
      <c r="CS124" s="84">
        <f t="shared" si="189"/>
        <v>0</v>
      </c>
      <c r="CT124" s="84">
        <f t="shared" si="190"/>
        <v>0</v>
      </c>
      <c r="CU124" s="84">
        <f t="shared" si="191"/>
        <v>0</v>
      </c>
      <c r="CV124" s="84">
        <f t="shared" si="192"/>
        <v>0</v>
      </c>
      <c r="CW124" s="84">
        <f t="shared" si="193"/>
        <v>0</v>
      </c>
      <c r="CX124" s="84">
        <f t="shared" si="194"/>
        <v>0</v>
      </c>
    </row>
    <row r="125" spans="1:102" ht="14.25">
      <c r="A125" s="78">
        <f t="shared" si="98"/>
        <v>115</v>
      </c>
      <c r="B125" s="79"/>
      <c r="C125" s="80"/>
      <c r="D125" s="81"/>
      <c r="E125" s="82"/>
      <c r="F125" s="83"/>
      <c r="G125" s="84">
        <f t="shared" si="99"/>
        <v>0</v>
      </c>
      <c r="H125" s="84">
        <f t="shared" si="100"/>
        <v>0</v>
      </c>
      <c r="I125" s="84">
        <f t="shared" si="101"/>
        <v>0</v>
      </c>
      <c r="J125" s="84">
        <f t="shared" si="102"/>
        <v>0</v>
      </c>
      <c r="K125" s="84">
        <f t="shared" si="103"/>
        <v>0</v>
      </c>
      <c r="L125" s="84">
        <f t="shared" si="104"/>
        <v>0</v>
      </c>
      <c r="M125" s="84">
        <f t="shared" si="105"/>
        <v>0</v>
      </c>
      <c r="N125" s="84">
        <f t="shared" si="106"/>
        <v>0</v>
      </c>
      <c r="O125" s="84">
        <f t="shared" si="107"/>
        <v>0</v>
      </c>
      <c r="P125" s="84">
        <f t="shared" si="108"/>
        <v>0</v>
      </c>
      <c r="Q125" s="84">
        <f t="shared" si="109"/>
        <v>0</v>
      </c>
      <c r="R125" s="84">
        <f t="shared" si="110"/>
        <v>0</v>
      </c>
      <c r="S125" s="84">
        <f t="shared" si="111"/>
        <v>0</v>
      </c>
      <c r="T125" s="84">
        <f t="shared" si="112"/>
        <v>0</v>
      </c>
      <c r="U125" s="84">
        <f t="shared" si="113"/>
        <v>0</v>
      </c>
      <c r="V125" s="84">
        <f t="shared" si="114"/>
        <v>0</v>
      </c>
      <c r="W125" s="84">
        <f t="shared" si="115"/>
        <v>0</v>
      </c>
      <c r="X125" s="84">
        <f t="shared" si="116"/>
        <v>0</v>
      </c>
      <c r="Y125" s="84">
        <f t="shared" si="117"/>
        <v>0</v>
      </c>
      <c r="Z125" s="84">
        <f t="shared" si="118"/>
        <v>0</v>
      </c>
      <c r="AA125" s="84">
        <f t="shared" si="119"/>
        <v>0</v>
      </c>
      <c r="AB125" s="84">
        <f t="shared" si="120"/>
        <v>0</v>
      </c>
      <c r="AC125" s="84">
        <f t="shared" si="121"/>
        <v>0</v>
      </c>
      <c r="AD125" s="84">
        <f t="shared" si="122"/>
        <v>0</v>
      </c>
      <c r="AE125" s="84">
        <f t="shared" si="123"/>
        <v>0</v>
      </c>
      <c r="AF125" s="84">
        <f t="shared" si="124"/>
        <v>0</v>
      </c>
      <c r="AG125" s="84">
        <f t="shared" si="125"/>
        <v>0</v>
      </c>
      <c r="AH125" s="84">
        <f t="shared" si="126"/>
        <v>0</v>
      </c>
      <c r="AI125" s="84">
        <f t="shared" si="127"/>
        <v>0</v>
      </c>
      <c r="AJ125" s="84">
        <f t="shared" si="128"/>
        <v>0</v>
      </c>
      <c r="AK125" s="84">
        <f t="shared" si="129"/>
        <v>0</v>
      </c>
      <c r="AL125" s="84">
        <f t="shared" si="130"/>
        <v>0</v>
      </c>
      <c r="AM125" s="84">
        <f t="shared" si="131"/>
        <v>0</v>
      </c>
      <c r="AN125" s="84">
        <f t="shared" si="132"/>
        <v>0</v>
      </c>
      <c r="AO125" s="84">
        <f t="shared" si="133"/>
        <v>0</v>
      </c>
      <c r="AP125" s="84">
        <f t="shared" si="134"/>
        <v>0</v>
      </c>
      <c r="AQ125" s="84">
        <f t="shared" si="135"/>
        <v>0</v>
      </c>
      <c r="AR125" s="84">
        <f t="shared" si="136"/>
        <v>0</v>
      </c>
      <c r="AS125" s="84">
        <f t="shared" si="137"/>
        <v>0</v>
      </c>
      <c r="AT125" s="84">
        <f t="shared" si="138"/>
        <v>0</v>
      </c>
      <c r="AU125" s="84">
        <f t="shared" si="139"/>
        <v>0</v>
      </c>
      <c r="AV125" s="84">
        <f t="shared" si="140"/>
        <v>0</v>
      </c>
      <c r="AW125" s="84">
        <f t="shared" si="141"/>
        <v>0</v>
      </c>
      <c r="AX125" s="84">
        <f t="shared" si="142"/>
        <v>0</v>
      </c>
      <c r="AY125" s="84">
        <f t="shared" si="143"/>
        <v>0</v>
      </c>
      <c r="AZ125" s="84">
        <f t="shared" si="144"/>
        <v>0</v>
      </c>
      <c r="BA125" s="84">
        <f t="shared" si="145"/>
        <v>0</v>
      </c>
      <c r="BB125" s="84">
        <f t="shared" si="146"/>
        <v>0</v>
      </c>
      <c r="BC125" s="84">
        <f t="shared" si="147"/>
        <v>0</v>
      </c>
      <c r="BD125" s="84">
        <f t="shared" si="148"/>
        <v>0</v>
      </c>
      <c r="BE125" s="84">
        <f t="shared" si="149"/>
        <v>0</v>
      </c>
      <c r="BF125" s="84">
        <f t="shared" si="150"/>
        <v>0</v>
      </c>
      <c r="BG125" s="84">
        <f t="shared" si="151"/>
        <v>0</v>
      </c>
      <c r="BH125" s="84">
        <f t="shared" si="152"/>
        <v>0</v>
      </c>
      <c r="BI125" s="84">
        <f t="shared" si="153"/>
        <v>0</v>
      </c>
      <c r="BJ125" s="84">
        <f t="shared" si="154"/>
        <v>0</v>
      </c>
      <c r="BK125" s="84">
        <f t="shared" si="155"/>
        <v>0</v>
      </c>
      <c r="BL125" s="84">
        <f t="shared" si="156"/>
        <v>0</v>
      </c>
      <c r="BM125" s="84">
        <f t="shared" si="157"/>
        <v>0</v>
      </c>
      <c r="BN125" s="84">
        <f t="shared" si="158"/>
        <v>0</v>
      </c>
      <c r="BO125" s="84">
        <f t="shared" si="159"/>
        <v>0</v>
      </c>
      <c r="BP125" s="84">
        <f t="shared" si="160"/>
        <v>0</v>
      </c>
      <c r="BQ125" s="84">
        <f t="shared" si="161"/>
        <v>0</v>
      </c>
      <c r="BR125" s="84">
        <f t="shared" si="162"/>
        <v>0</v>
      </c>
      <c r="BS125" s="84">
        <f t="shared" si="163"/>
        <v>0</v>
      </c>
      <c r="BT125" s="84">
        <f t="shared" si="164"/>
        <v>0</v>
      </c>
      <c r="BU125" s="84">
        <f t="shared" si="165"/>
        <v>0</v>
      </c>
      <c r="BV125" s="84">
        <f t="shared" si="166"/>
        <v>0</v>
      </c>
      <c r="BW125" s="84">
        <f t="shared" si="167"/>
        <v>0</v>
      </c>
      <c r="BX125" s="84">
        <f t="shared" si="168"/>
        <v>0</v>
      </c>
      <c r="BY125" s="84">
        <f t="shared" si="169"/>
        <v>0</v>
      </c>
      <c r="BZ125" s="84">
        <f t="shared" si="170"/>
        <v>0</v>
      </c>
      <c r="CA125" s="84">
        <f t="shared" si="171"/>
        <v>0</v>
      </c>
      <c r="CB125" s="84">
        <f t="shared" si="172"/>
        <v>0</v>
      </c>
      <c r="CC125" s="84">
        <f t="shared" si="173"/>
        <v>0</v>
      </c>
      <c r="CD125" s="84">
        <f t="shared" si="174"/>
        <v>0</v>
      </c>
      <c r="CE125" s="84">
        <f t="shared" si="175"/>
        <v>0</v>
      </c>
      <c r="CF125" s="84">
        <f t="shared" si="176"/>
        <v>0</v>
      </c>
      <c r="CG125" s="84">
        <f t="shared" si="177"/>
        <v>0</v>
      </c>
      <c r="CH125" s="84">
        <f t="shared" si="178"/>
        <v>0</v>
      </c>
      <c r="CI125" s="84">
        <f t="shared" si="179"/>
        <v>0</v>
      </c>
      <c r="CJ125" s="84">
        <f t="shared" si="180"/>
        <v>0</v>
      </c>
      <c r="CK125" s="84">
        <f t="shared" si="181"/>
        <v>0</v>
      </c>
      <c r="CL125" s="84">
        <f t="shared" si="182"/>
        <v>0</v>
      </c>
      <c r="CM125" s="84">
        <f t="shared" si="183"/>
        <v>0</v>
      </c>
      <c r="CN125" s="84">
        <f t="shared" si="184"/>
        <v>0</v>
      </c>
      <c r="CO125" s="84">
        <f t="shared" si="185"/>
        <v>0</v>
      </c>
      <c r="CP125" s="84">
        <f t="shared" si="186"/>
        <v>0</v>
      </c>
      <c r="CQ125" s="84">
        <f t="shared" si="187"/>
        <v>0</v>
      </c>
      <c r="CR125" s="84">
        <f t="shared" si="188"/>
        <v>0</v>
      </c>
      <c r="CS125" s="84">
        <f t="shared" si="189"/>
        <v>0</v>
      </c>
      <c r="CT125" s="84">
        <f t="shared" si="190"/>
        <v>0</v>
      </c>
      <c r="CU125" s="84">
        <f t="shared" si="191"/>
        <v>0</v>
      </c>
      <c r="CV125" s="84">
        <f t="shared" si="192"/>
        <v>0</v>
      </c>
      <c r="CW125" s="84">
        <f t="shared" si="193"/>
        <v>0</v>
      </c>
      <c r="CX125" s="84">
        <f t="shared" si="194"/>
        <v>0</v>
      </c>
    </row>
    <row r="126" spans="1:102" ht="14.25">
      <c r="A126" s="78">
        <f t="shared" si="98"/>
        <v>116</v>
      </c>
      <c r="B126" s="79"/>
      <c r="C126" s="80"/>
      <c r="D126" s="81"/>
      <c r="E126" s="82"/>
      <c r="F126" s="83"/>
      <c r="G126" s="84">
        <f t="shared" si="99"/>
        <v>0</v>
      </c>
      <c r="H126" s="84">
        <f t="shared" si="100"/>
        <v>0</v>
      </c>
      <c r="I126" s="84">
        <f t="shared" si="101"/>
        <v>0</v>
      </c>
      <c r="J126" s="84">
        <f t="shared" si="102"/>
        <v>0</v>
      </c>
      <c r="K126" s="84">
        <f t="shared" si="103"/>
        <v>0</v>
      </c>
      <c r="L126" s="84">
        <f t="shared" si="104"/>
        <v>0</v>
      </c>
      <c r="M126" s="84">
        <f t="shared" si="105"/>
        <v>0</v>
      </c>
      <c r="N126" s="84">
        <f t="shared" si="106"/>
        <v>0</v>
      </c>
      <c r="O126" s="84">
        <f t="shared" si="107"/>
        <v>0</v>
      </c>
      <c r="P126" s="84">
        <f t="shared" si="108"/>
        <v>0</v>
      </c>
      <c r="Q126" s="84">
        <f t="shared" si="109"/>
        <v>0</v>
      </c>
      <c r="R126" s="84">
        <f t="shared" si="110"/>
        <v>0</v>
      </c>
      <c r="S126" s="84">
        <f t="shared" si="111"/>
        <v>0</v>
      </c>
      <c r="T126" s="84">
        <f t="shared" si="112"/>
        <v>0</v>
      </c>
      <c r="U126" s="84">
        <f t="shared" si="113"/>
        <v>0</v>
      </c>
      <c r="V126" s="84">
        <f t="shared" si="114"/>
        <v>0</v>
      </c>
      <c r="W126" s="84">
        <f t="shared" si="115"/>
        <v>0</v>
      </c>
      <c r="X126" s="84">
        <f t="shared" si="116"/>
        <v>0</v>
      </c>
      <c r="Y126" s="84">
        <f t="shared" si="117"/>
        <v>0</v>
      </c>
      <c r="Z126" s="84">
        <f t="shared" si="118"/>
        <v>0</v>
      </c>
      <c r="AA126" s="84">
        <f t="shared" si="119"/>
        <v>0</v>
      </c>
      <c r="AB126" s="84">
        <f t="shared" si="120"/>
        <v>0</v>
      </c>
      <c r="AC126" s="84">
        <f t="shared" si="121"/>
        <v>0</v>
      </c>
      <c r="AD126" s="84">
        <f t="shared" si="122"/>
        <v>0</v>
      </c>
      <c r="AE126" s="84">
        <f t="shared" si="123"/>
        <v>0</v>
      </c>
      <c r="AF126" s="84">
        <f t="shared" si="124"/>
        <v>0</v>
      </c>
      <c r="AG126" s="84">
        <f t="shared" si="125"/>
        <v>0</v>
      </c>
      <c r="AH126" s="84">
        <f t="shared" si="126"/>
        <v>0</v>
      </c>
      <c r="AI126" s="84">
        <f t="shared" si="127"/>
        <v>0</v>
      </c>
      <c r="AJ126" s="84">
        <f t="shared" si="128"/>
        <v>0</v>
      </c>
      <c r="AK126" s="84">
        <f t="shared" si="129"/>
        <v>0</v>
      </c>
      <c r="AL126" s="84">
        <f t="shared" si="130"/>
        <v>0</v>
      </c>
      <c r="AM126" s="84">
        <f t="shared" si="131"/>
        <v>0</v>
      </c>
      <c r="AN126" s="84">
        <f t="shared" si="132"/>
        <v>0</v>
      </c>
      <c r="AO126" s="84">
        <f t="shared" si="133"/>
        <v>0</v>
      </c>
      <c r="AP126" s="84">
        <f t="shared" si="134"/>
        <v>0</v>
      </c>
      <c r="AQ126" s="84">
        <f t="shared" si="135"/>
        <v>0</v>
      </c>
      <c r="AR126" s="84">
        <f t="shared" si="136"/>
        <v>0</v>
      </c>
      <c r="AS126" s="84">
        <f t="shared" si="137"/>
        <v>0</v>
      </c>
      <c r="AT126" s="84">
        <f t="shared" si="138"/>
        <v>0</v>
      </c>
      <c r="AU126" s="84">
        <f t="shared" si="139"/>
        <v>0</v>
      </c>
      <c r="AV126" s="84">
        <f t="shared" si="140"/>
        <v>0</v>
      </c>
      <c r="AW126" s="84">
        <f t="shared" si="141"/>
        <v>0</v>
      </c>
      <c r="AX126" s="84">
        <f t="shared" si="142"/>
        <v>0</v>
      </c>
      <c r="AY126" s="84">
        <f t="shared" si="143"/>
        <v>0</v>
      </c>
      <c r="AZ126" s="84">
        <f t="shared" si="144"/>
        <v>0</v>
      </c>
      <c r="BA126" s="84">
        <f t="shared" si="145"/>
        <v>0</v>
      </c>
      <c r="BB126" s="84">
        <f t="shared" si="146"/>
        <v>0</v>
      </c>
      <c r="BC126" s="84">
        <f t="shared" si="147"/>
        <v>0</v>
      </c>
      <c r="BD126" s="84">
        <f t="shared" si="148"/>
        <v>0</v>
      </c>
      <c r="BE126" s="84">
        <f t="shared" si="149"/>
        <v>0</v>
      </c>
      <c r="BF126" s="84">
        <f t="shared" si="150"/>
        <v>0</v>
      </c>
      <c r="BG126" s="84">
        <f t="shared" si="151"/>
        <v>0</v>
      </c>
      <c r="BH126" s="84">
        <f t="shared" si="152"/>
        <v>0</v>
      </c>
      <c r="BI126" s="84">
        <f t="shared" si="153"/>
        <v>0</v>
      </c>
      <c r="BJ126" s="84">
        <f t="shared" si="154"/>
        <v>0</v>
      </c>
      <c r="BK126" s="84">
        <f t="shared" si="155"/>
        <v>0</v>
      </c>
      <c r="BL126" s="84">
        <f t="shared" si="156"/>
        <v>0</v>
      </c>
      <c r="BM126" s="84">
        <f t="shared" si="157"/>
        <v>0</v>
      </c>
      <c r="BN126" s="84">
        <f t="shared" si="158"/>
        <v>0</v>
      </c>
      <c r="BO126" s="84">
        <f t="shared" si="159"/>
        <v>0</v>
      </c>
      <c r="BP126" s="84">
        <f t="shared" si="160"/>
        <v>0</v>
      </c>
      <c r="BQ126" s="84">
        <f t="shared" si="161"/>
        <v>0</v>
      </c>
      <c r="BR126" s="84">
        <f t="shared" si="162"/>
        <v>0</v>
      </c>
      <c r="BS126" s="84">
        <f t="shared" si="163"/>
        <v>0</v>
      </c>
      <c r="BT126" s="84">
        <f t="shared" si="164"/>
        <v>0</v>
      </c>
      <c r="BU126" s="84">
        <f t="shared" si="165"/>
        <v>0</v>
      </c>
      <c r="BV126" s="84">
        <f t="shared" si="166"/>
        <v>0</v>
      </c>
      <c r="BW126" s="84">
        <f t="shared" si="167"/>
        <v>0</v>
      </c>
      <c r="BX126" s="84">
        <f t="shared" si="168"/>
        <v>0</v>
      </c>
      <c r="BY126" s="84">
        <f t="shared" si="169"/>
        <v>0</v>
      </c>
      <c r="BZ126" s="84">
        <f t="shared" si="170"/>
        <v>0</v>
      </c>
      <c r="CA126" s="84">
        <f t="shared" si="171"/>
        <v>0</v>
      </c>
      <c r="CB126" s="84">
        <f t="shared" si="172"/>
        <v>0</v>
      </c>
      <c r="CC126" s="84">
        <f t="shared" si="173"/>
        <v>0</v>
      </c>
      <c r="CD126" s="84">
        <f t="shared" si="174"/>
        <v>0</v>
      </c>
      <c r="CE126" s="84">
        <f t="shared" si="175"/>
        <v>0</v>
      </c>
      <c r="CF126" s="84">
        <f t="shared" si="176"/>
        <v>0</v>
      </c>
      <c r="CG126" s="84">
        <f t="shared" si="177"/>
        <v>0</v>
      </c>
      <c r="CH126" s="84">
        <f t="shared" si="178"/>
        <v>0</v>
      </c>
      <c r="CI126" s="84">
        <f t="shared" si="179"/>
        <v>0</v>
      </c>
      <c r="CJ126" s="84">
        <f t="shared" si="180"/>
        <v>0</v>
      </c>
      <c r="CK126" s="84">
        <f t="shared" si="181"/>
        <v>0</v>
      </c>
      <c r="CL126" s="84">
        <f t="shared" si="182"/>
        <v>0</v>
      </c>
      <c r="CM126" s="84">
        <f t="shared" si="183"/>
        <v>0</v>
      </c>
      <c r="CN126" s="84">
        <f t="shared" si="184"/>
        <v>0</v>
      </c>
      <c r="CO126" s="84">
        <f t="shared" si="185"/>
        <v>0</v>
      </c>
      <c r="CP126" s="84">
        <f t="shared" si="186"/>
        <v>0</v>
      </c>
      <c r="CQ126" s="84">
        <f t="shared" si="187"/>
        <v>0</v>
      </c>
      <c r="CR126" s="84">
        <f t="shared" si="188"/>
        <v>0</v>
      </c>
      <c r="CS126" s="84">
        <f t="shared" si="189"/>
        <v>0</v>
      </c>
      <c r="CT126" s="84">
        <f t="shared" si="190"/>
        <v>0</v>
      </c>
      <c r="CU126" s="84">
        <f t="shared" si="191"/>
        <v>0</v>
      </c>
      <c r="CV126" s="84">
        <f t="shared" si="192"/>
        <v>0</v>
      </c>
      <c r="CW126" s="84">
        <f t="shared" si="193"/>
        <v>0</v>
      </c>
      <c r="CX126" s="84">
        <f t="shared" si="194"/>
        <v>0</v>
      </c>
    </row>
    <row r="127" spans="1:102" ht="15" thickBot="1">
      <c r="A127" s="77">
        <f t="shared" si="98"/>
        <v>117</v>
      </c>
      <c r="B127" s="20"/>
      <c r="C127" s="21"/>
      <c r="D127" s="22"/>
      <c r="E127" s="23"/>
      <c r="G127" s="84">
        <f t="shared" si="99"/>
        <v>0</v>
      </c>
      <c r="H127" s="84">
        <f t="shared" si="100"/>
        <v>0</v>
      </c>
      <c r="I127" s="84">
        <f t="shared" si="101"/>
        <v>0</v>
      </c>
      <c r="J127" s="84">
        <f t="shared" si="102"/>
        <v>0</v>
      </c>
      <c r="K127" s="84">
        <f t="shared" si="103"/>
        <v>0</v>
      </c>
      <c r="L127" s="84">
        <f t="shared" si="104"/>
        <v>0</v>
      </c>
      <c r="M127" s="84">
        <f t="shared" si="105"/>
        <v>0</v>
      </c>
      <c r="N127" s="84">
        <f t="shared" si="106"/>
        <v>0</v>
      </c>
      <c r="O127" s="84">
        <f t="shared" si="107"/>
        <v>0</v>
      </c>
      <c r="P127" s="84">
        <f t="shared" si="108"/>
        <v>0</v>
      </c>
      <c r="Q127" s="84">
        <f t="shared" si="109"/>
        <v>0</v>
      </c>
      <c r="R127" s="84">
        <f t="shared" si="110"/>
        <v>0</v>
      </c>
      <c r="S127" s="84">
        <f t="shared" si="111"/>
        <v>0</v>
      </c>
      <c r="T127" s="84">
        <f t="shared" si="112"/>
        <v>0</v>
      </c>
      <c r="U127" s="84">
        <f t="shared" si="113"/>
        <v>0</v>
      </c>
      <c r="V127" s="84">
        <f t="shared" si="114"/>
        <v>0</v>
      </c>
      <c r="W127" s="84">
        <f t="shared" si="115"/>
        <v>0</v>
      </c>
      <c r="X127" s="84">
        <f t="shared" si="116"/>
        <v>0</v>
      </c>
      <c r="Y127" s="84">
        <f t="shared" si="117"/>
        <v>0</v>
      </c>
      <c r="Z127" s="84">
        <f t="shared" si="118"/>
        <v>0</v>
      </c>
      <c r="AA127" s="84">
        <f t="shared" si="119"/>
        <v>0</v>
      </c>
      <c r="AB127" s="84">
        <f t="shared" si="120"/>
        <v>0</v>
      </c>
      <c r="AC127" s="84">
        <f t="shared" si="121"/>
        <v>0</v>
      </c>
      <c r="AD127" s="84">
        <f t="shared" si="122"/>
        <v>0</v>
      </c>
      <c r="AE127" s="84">
        <f t="shared" si="123"/>
        <v>0</v>
      </c>
      <c r="AF127" s="84">
        <f t="shared" si="124"/>
        <v>0</v>
      </c>
      <c r="AG127" s="84">
        <f t="shared" si="125"/>
        <v>0</v>
      </c>
      <c r="AH127" s="84">
        <f t="shared" si="126"/>
        <v>0</v>
      </c>
      <c r="AI127" s="84">
        <f t="shared" si="127"/>
        <v>0</v>
      </c>
      <c r="AJ127" s="84">
        <f t="shared" si="128"/>
        <v>0</v>
      </c>
      <c r="AK127" s="84">
        <f t="shared" si="129"/>
        <v>0</v>
      </c>
      <c r="AL127" s="84">
        <f t="shared" si="130"/>
        <v>0</v>
      </c>
      <c r="AM127" s="84">
        <f t="shared" si="131"/>
        <v>0</v>
      </c>
      <c r="AN127" s="84">
        <f t="shared" si="132"/>
        <v>0</v>
      </c>
      <c r="AO127" s="84">
        <f t="shared" si="133"/>
        <v>0</v>
      </c>
      <c r="AP127" s="84">
        <f t="shared" si="134"/>
        <v>0</v>
      </c>
      <c r="AQ127" s="84">
        <f t="shared" si="135"/>
        <v>0</v>
      </c>
      <c r="AR127" s="84">
        <f t="shared" si="136"/>
        <v>0</v>
      </c>
      <c r="AS127" s="84">
        <f t="shared" si="137"/>
        <v>0</v>
      </c>
      <c r="AT127" s="84">
        <f t="shared" si="138"/>
        <v>0</v>
      </c>
      <c r="AU127" s="84">
        <f t="shared" si="139"/>
        <v>0</v>
      </c>
      <c r="AV127" s="84">
        <f t="shared" si="140"/>
        <v>0</v>
      </c>
      <c r="AW127" s="84">
        <f t="shared" si="141"/>
        <v>0</v>
      </c>
      <c r="AX127" s="84">
        <f t="shared" si="142"/>
        <v>0</v>
      </c>
      <c r="AY127" s="84">
        <f t="shared" si="143"/>
        <v>0</v>
      </c>
      <c r="AZ127" s="84">
        <f t="shared" si="144"/>
        <v>0</v>
      </c>
      <c r="BA127" s="84">
        <f t="shared" si="145"/>
        <v>0</v>
      </c>
      <c r="BB127" s="84">
        <f t="shared" si="146"/>
        <v>0</v>
      </c>
      <c r="BC127" s="84">
        <f t="shared" si="147"/>
        <v>0</v>
      </c>
      <c r="BD127" s="84">
        <f t="shared" si="148"/>
        <v>0</v>
      </c>
      <c r="BE127" s="84">
        <f t="shared" si="149"/>
        <v>0</v>
      </c>
      <c r="BF127" s="84">
        <f t="shared" si="150"/>
        <v>0</v>
      </c>
      <c r="BG127" s="84">
        <f t="shared" si="151"/>
        <v>0</v>
      </c>
      <c r="BH127" s="84">
        <f t="shared" si="152"/>
        <v>0</v>
      </c>
      <c r="BI127" s="84">
        <f t="shared" si="153"/>
        <v>0</v>
      </c>
      <c r="BJ127" s="84">
        <f t="shared" si="154"/>
        <v>0</v>
      </c>
      <c r="BK127" s="84">
        <f t="shared" si="155"/>
        <v>0</v>
      </c>
      <c r="BL127" s="84">
        <f t="shared" si="156"/>
        <v>0</v>
      </c>
      <c r="BM127" s="84">
        <f t="shared" si="157"/>
        <v>0</v>
      </c>
      <c r="BN127" s="84">
        <f t="shared" si="158"/>
        <v>0</v>
      </c>
      <c r="BO127" s="84">
        <f t="shared" si="159"/>
        <v>0</v>
      </c>
      <c r="BP127" s="84">
        <f t="shared" si="160"/>
        <v>0</v>
      </c>
      <c r="BQ127" s="84">
        <f t="shared" si="161"/>
        <v>0</v>
      </c>
      <c r="BR127" s="84">
        <f t="shared" si="162"/>
        <v>0</v>
      </c>
      <c r="BS127" s="84">
        <f t="shared" si="163"/>
        <v>0</v>
      </c>
      <c r="BT127" s="84">
        <f t="shared" si="164"/>
        <v>0</v>
      </c>
      <c r="BU127" s="84">
        <f t="shared" si="165"/>
        <v>0</v>
      </c>
      <c r="BV127" s="84">
        <f t="shared" si="166"/>
        <v>0</v>
      </c>
      <c r="BW127" s="84">
        <f t="shared" si="167"/>
        <v>0</v>
      </c>
      <c r="BX127" s="84">
        <f t="shared" si="168"/>
        <v>0</v>
      </c>
      <c r="BY127" s="84">
        <f t="shared" si="169"/>
        <v>0</v>
      </c>
      <c r="BZ127" s="84">
        <f t="shared" si="170"/>
        <v>0</v>
      </c>
      <c r="CA127" s="84">
        <f t="shared" si="171"/>
        <v>0</v>
      </c>
      <c r="CB127" s="84">
        <f t="shared" si="172"/>
        <v>0</v>
      </c>
      <c r="CC127" s="84">
        <f t="shared" si="173"/>
        <v>0</v>
      </c>
      <c r="CD127" s="84">
        <f t="shared" si="174"/>
        <v>0</v>
      </c>
      <c r="CE127" s="84">
        <f t="shared" si="175"/>
        <v>0</v>
      </c>
      <c r="CF127" s="84">
        <f t="shared" si="176"/>
        <v>0</v>
      </c>
      <c r="CG127" s="84">
        <f t="shared" si="177"/>
        <v>0</v>
      </c>
      <c r="CH127" s="84">
        <f t="shared" si="178"/>
        <v>0</v>
      </c>
      <c r="CI127" s="84">
        <f t="shared" si="179"/>
        <v>0</v>
      </c>
      <c r="CJ127" s="84">
        <f t="shared" si="180"/>
        <v>0</v>
      </c>
      <c r="CK127" s="84">
        <f t="shared" si="181"/>
        <v>0</v>
      </c>
      <c r="CL127" s="84">
        <f t="shared" si="182"/>
        <v>0</v>
      </c>
      <c r="CM127" s="84">
        <f t="shared" si="183"/>
        <v>0</v>
      </c>
      <c r="CN127" s="84">
        <f t="shared" si="184"/>
        <v>0</v>
      </c>
      <c r="CO127" s="84">
        <f t="shared" si="185"/>
        <v>0</v>
      </c>
      <c r="CP127" s="84">
        <f t="shared" si="186"/>
        <v>0</v>
      </c>
      <c r="CQ127" s="84">
        <f t="shared" si="187"/>
        <v>0</v>
      </c>
      <c r="CR127" s="84">
        <f t="shared" si="188"/>
        <v>0</v>
      </c>
      <c r="CS127" s="84">
        <f t="shared" si="189"/>
        <v>0</v>
      </c>
      <c r="CT127" s="84">
        <f t="shared" si="190"/>
        <v>0</v>
      </c>
      <c r="CU127" s="84">
        <f t="shared" si="191"/>
        <v>0</v>
      </c>
      <c r="CV127" s="84">
        <f t="shared" si="192"/>
        <v>0</v>
      </c>
      <c r="CW127" s="84">
        <f t="shared" si="193"/>
        <v>0</v>
      </c>
      <c r="CX127" s="84">
        <f t="shared" si="194"/>
        <v>0</v>
      </c>
    </row>
    <row r="128" spans="1:102">
      <c r="E128" s="4" t="s">
        <v>4</v>
      </c>
      <c r="F128" s="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row>
    <row r="129" spans="1:102" ht="15.75">
      <c r="E129" s="72">
        <f>SUM(E11:E128)</f>
        <v>0</v>
      </c>
      <c r="G129" s="14">
        <f t="shared" ref="G129:BP129" si="195">SUM(G11:G128)</f>
        <v>0</v>
      </c>
      <c r="H129" s="14">
        <f t="shared" si="195"/>
        <v>0</v>
      </c>
      <c r="I129" s="14">
        <f t="shared" si="195"/>
        <v>0</v>
      </c>
      <c r="J129" s="14">
        <f t="shared" si="195"/>
        <v>0</v>
      </c>
      <c r="K129" s="14">
        <f t="shared" si="195"/>
        <v>0</v>
      </c>
      <c r="L129" s="14">
        <f t="shared" si="195"/>
        <v>0</v>
      </c>
      <c r="M129" s="14">
        <f t="shared" si="195"/>
        <v>0</v>
      </c>
      <c r="N129" s="14">
        <f t="shared" si="195"/>
        <v>0</v>
      </c>
      <c r="O129" s="14">
        <f t="shared" si="195"/>
        <v>0</v>
      </c>
      <c r="P129" s="14">
        <f t="shared" si="195"/>
        <v>0</v>
      </c>
      <c r="Q129" s="14">
        <f t="shared" si="195"/>
        <v>0</v>
      </c>
      <c r="R129" s="14">
        <f t="shared" si="195"/>
        <v>0</v>
      </c>
      <c r="S129" s="14">
        <f t="shared" si="195"/>
        <v>0</v>
      </c>
      <c r="T129" s="14">
        <f t="shared" si="195"/>
        <v>0</v>
      </c>
      <c r="U129" s="14">
        <f t="shared" si="195"/>
        <v>0</v>
      </c>
      <c r="V129" s="14">
        <f t="shared" si="195"/>
        <v>0</v>
      </c>
      <c r="W129" s="14">
        <f t="shared" si="195"/>
        <v>0</v>
      </c>
      <c r="X129" s="14">
        <f t="shared" si="195"/>
        <v>0</v>
      </c>
      <c r="Y129" s="14">
        <f t="shared" si="195"/>
        <v>0</v>
      </c>
      <c r="Z129" s="14">
        <f t="shared" si="195"/>
        <v>0</v>
      </c>
      <c r="AA129" s="14">
        <f t="shared" si="195"/>
        <v>0</v>
      </c>
      <c r="AB129" s="14">
        <f t="shared" si="195"/>
        <v>0</v>
      </c>
      <c r="AC129" s="14">
        <f t="shared" si="195"/>
        <v>0</v>
      </c>
      <c r="AD129" s="14">
        <f t="shared" si="195"/>
        <v>0</v>
      </c>
      <c r="AE129" s="14">
        <f t="shared" si="195"/>
        <v>0</v>
      </c>
      <c r="AF129" s="14">
        <f t="shared" si="195"/>
        <v>0</v>
      </c>
      <c r="AG129" s="14">
        <f t="shared" si="195"/>
        <v>0</v>
      </c>
      <c r="AH129" s="14">
        <f t="shared" si="195"/>
        <v>0</v>
      </c>
      <c r="AI129" s="14">
        <f t="shared" si="195"/>
        <v>0</v>
      </c>
      <c r="AJ129" s="14">
        <f t="shared" si="195"/>
        <v>0</v>
      </c>
      <c r="AK129" s="14">
        <f>SUM(AK11:AK128)</f>
        <v>0</v>
      </c>
      <c r="AL129" s="14">
        <f>SUM(AL11:AL128)</f>
        <v>0</v>
      </c>
      <c r="AM129" s="14">
        <f>SUM(AM11:AM128)</f>
        <v>0</v>
      </c>
      <c r="AN129" s="14">
        <f t="shared" si="195"/>
        <v>0</v>
      </c>
      <c r="AO129" s="14">
        <f t="shared" si="195"/>
        <v>0</v>
      </c>
      <c r="AP129" s="14">
        <f t="shared" si="195"/>
        <v>0</v>
      </c>
      <c r="AQ129" s="14">
        <f t="shared" si="195"/>
        <v>0</v>
      </c>
      <c r="AR129" s="14">
        <f>SUM(AR11:AR128)</f>
        <v>0</v>
      </c>
      <c r="AS129" s="14">
        <f>SUM(AS11:AS128)</f>
        <v>0</v>
      </c>
      <c r="AT129" s="14">
        <f t="shared" ref="AT129:AY129" si="196">SUM(AT11:AT128)</f>
        <v>0</v>
      </c>
      <c r="AU129" s="14">
        <f t="shared" si="196"/>
        <v>0</v>
      </c>
      <c r="AV129" s="14">
        <f t="shared" si="196"/>
        <v>0</v>
      </c>
      <c r="AW129" s="14">
        <f t="shared" si="196"/>
        <v>0</v>
      </c>
      <c r="AX129" s="14">
        <f t="shared" si="196"/>
        <v>0</v>
      </c>
      <c r="AY129" s="14">
        <f t="shared" si="196"/>
        <v>0</v>
      </c>
      <c r="AZ129" s="14">
        <f>SUM(AZ11:AZ128)</f>
        <v>0</v>
      </c>
      <c r="BA129" s="14">
        <f>SUM(BA11:BA128)</f>
        <v>0</v>
      </c>
      <c r="BB129" s="14">
        <f>SUM(BB11:BB128)</f>
        <v>0</v>
      </c>
      <c r="BC129" s="14">
        <f t="shared" si="195"/>
        <v>0</v>
      </c>
      <c r="BD129" s="14">
        <f t="shared" si="195"/>
        <v>0</v>
      </c>
      <c r="BE129" s="14">
        <f t="shared" si="195"/>
        <v>0</v>
      </c>
      <c r="BF129" s="14">
        <f t="shared" si="195"/>
        <v>0</v>
      </c>
      <c r="BG129" s="14">
        <f t="shared" si="195"/>
        <v>0</v>
      </c>
      <c r="BH129" s="14">
        <f t="shared" si="195"/>
        <v>0</v>
      </c>
      <c r="BI129" s="14">
        <f t="shared" si="195"/>
        <v>0</v>
      </c>
      <c r="BJ129" s="14">
        <f t="shared" si="195"/>
        <v>0</v>
      </c>
      <c r="BK129" s="14">
        <f t="shared" si="195"/>
        <v>0</v>
      </c>
      <c r="BL129" s="14">
        <f t="shared" si="195"/>
        <v>0</v>
      </c>
      <c r="BM129" s="14">
        <f t="shared" si="195"/>
        <v>0</v>
      </c>
      <c r="BN129" s="14">
        <f t="shared" si="195"/>
        <v>0</v>
      </c>
      <c r="BO129" s="14">
        <f t="shared" si="195"/>
        <v>0</v>
      </c>
      <c r="BP129" s="14">
        <f t="shared" si="195"/>
        <v>0</v>
      </c>
      <c r="BQ129" s="14">
        <f>SUM(BQ11:BQ128)</f>
        <v>0</v>
      </c>
      <c r="BR129" s="14">
        <f>SUM(BR11:BR128)</f>
        <v>0</v>
      </c>
      <c r="BS129" s="14">
        <f>SUM(BS11:BS128)</f>
        <v>0</v>
      </c>
      <c r="BT129" s="14">
        <f>SUM(BT11:BT128)</f>
        <v>0</v>
      </c>
      <c r="BU129" s="14">
        <f t="shared" ref="BU129:CX129" si="197">SUM(BU11:BU128)</f>
        <v>0</v>
      </c>
      <c r="BV129" s="14">
        <f t="shared" si="197"/>
        <v>0</v>
      </c>
      <c r="BW129" s="14">
        <f t="shared" si="197"/>
        <v>0</v>
      </c>
      <c r="BX129" s="14">
        <f t="shared" si="197"/>
        <v>0</v>
      </c>
      <c r="BY129" s="14">
        <f t="shared" si="197"/>
        <v>0</v>
      </c>
      <c r="BZ129" s="14">
        <f t="shared" si="197"/>
        <v>0</v>
      </c>
      <c r="CA129" s="14">
        <f t="shared" si="197"/>
        <v>0</v>
      </c>
      <c r="CB129" s="14">
        <f t="shared" si="197"/>
        <v>0</v>
      </c>
      <c r="CC129" s="14">
        <f t="shared" si="197"/>
        <v>0</v>
      </c>
      <c r="CD129" s="14">
        <f>SUM(CD11:CD128)</f>
        <v>0</v>
      </c>
      <c r="CE129" s="14">
        <f>SUM(CE11:CE128)</f>
        <v>0</v>
      </c>
      <c r="CF129" s="14">
        <f t="shared" si="197"/>
        <v>0</v>
      </c>
      <c r="CG129" s="14">
        <f t="shared" si="197"/>
        <v>0</v>
      </c>
      <c r="CH129" s="14">
        <f t="shared" si="197"/>
        <v>0</v>
      </c>
      <c r="CI129" s="14">
        <f t="shared" si="197"/>
        <v>0</v>
      </c>
      <c r="CJ129" s="14">
        <f t="shared" si="197"/>
        <v>0</v>
      </c>
      <c r="CK129" s="14">
        <f t="shared" si="197"/>
        <v>0</v>
      </c>
      <c r="CL129" s="14">
        <f t="shared" si="197"/>
        <v>0</v>
      </c>
      <c r="CM129" s="14">
        <f t="shared" si="197"/>
        <v>0</v>
      </c>
      <c r="CN129" s="14">
        <f t="shared" si="197"/>
        <v>0</v>
      </c>
      <c r="CO129" s="14">
        <f t="shared" si="197"/>
        <v>0</v>
      </c>
      <c r="CP129" s="14">
        <f t="shared" si="197"/>
        <v>0</v>
      </c>
      <c r="CQ129" s="14">
        <f t="shared" si="197"/>
        <v>0</v>
      </c>
      <c r="CR129" s="14">
        <f t="shared" si="197"/>
        <v>0</v>
      </c>
      <c r="CS129" s="14">
        <f t="shared" si="197"/>
        <v>0</v>
      </c>
      <c r="CT129" s="14">
        <f t="shared" si="197"/>
        <v>0</v>
      </c>
      <c r="CU129" s="14">
        <f t="shared" si="197"/>
        <v>0</v>
      </c>
      <c r="CV129" s="14">
        <f t="shared" si="197"/>
        <v>0</v>
      </c>
      <c r="CW129" s="14">
        <f t="shared" si="197"/>
        <v>0</v>
      </c>
      <c r="CX129" s="14">
        <f t="shared" si="197"/>
        <v>0</v>
      </c>
    </row>
    <row r="130" spans="1:102" ht="15.75">
      <c r="B130" s="501" t="s">
        <v>123</v>
      </c>
      <c r="C130" s="502"/>
      <c r="D130" s="502"/>
      <c r="E130" s="73">
        <f>E129+E10</f>
        <v>-2</v>
      </c>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row>
    <row r="131" spans="1:102">
      <c r="G131" s="12">
        <f>+G129*3/23</f>
        <v>0</v>
      </c>
      <c r="H131" s="16"/>
      <c r="I131" s="12">
        <f>+I129*3/23</f>
        <v>0</v>
      </c>
      <c r="J131" s="12">
        <f>+J129*3/23</f>
        <v>0</v>
      </c>
      <c r="K131" s="16"/>
      <c r="L131" s="16"/>
      <c r="M131" s="12">
        <f>+M129*3/23</f>
        <v>0</v>
      </c>
      <c r="N131" s="16"/>
      <c r="O131" s="12">
        <f>+O129*3/23</f>
        <v>0</v>
      </c>
      <c r="P131" s="12">
        <f t="shared" ref="P131:BC131" si="198">+P129*3/23</f>
        <v>0</v>
      </c>
      <c r="Q131" s="12">
        <f t="shared" si="198"/>
        <v>0</v>
      </c>
      <c r="R131" s="12">
        <f t="shared" si="198"/>
        <v>0</v>
      </c>
      <c r="S131" s="12">
        <f t="shared" si="198"/>
        <v>0</v>
      </c>
      <c r="T131" s="16"/>
      <c r="U131" s="12">
        <f t="shared" si="198"/>
        <v>0</v>
      </c>
      <c r="V131" s="12">
        <f t="shared" si="198"/>
        <v>0</v>
      </c>
      <c r="W131" s="12">
        <f t="shared" si="198"/>
        <v>0</v>
      </c>
      <c r="X131" s="12">
        <f t="shared" si="198"/>
        <v>0</v>
      </c>
      <c r="Y131" s="12">
        <f t="shared" si="198"/>
        <v>0</v>
      </c>
      <c r="Z131" s="12">
        <f t="shared" si="198"/>
        <v>0</v>
      </c>
      <c r="AA131" s="12">
        <f t="shared" si="198"/>
        <v>0</v>
      </c>
      <c r="AB131" s="12">
        <f t="shared" si="198"/>
        <v>0</v>
      </c>
      <c r="AC131" s="12">
        <f t="shared" si="198"/>
        <v>0</v>
      </c>
      <c r="AD131" s="12">
        <f t="shared" si="198"/>
        <v>0</v>
      </c>
      <c r="AE131" s="12">
        <f t="shared" si="198"/>
        <v>0</v>
      </c>
      <c r="AF131" s="12">
        <f t="shared" si="198"/>
        <v>0</v>
      </c>
      <c r="AG131" s="12">
        <f t="shared" si="198"/>
        <v>0</v>
      </c>
      <c r="AH131" s="12">
        <f t="shared" si="198"/>
        <v>0</v>
      </c>
      <c r="AI131" s="12">
        <f t="shared" si="198"/>
        <v>0</v>
      </c>
      <c r="AJ131" s="12">
        <f t="shared" si="198"/>
        <v>0</v>
      </c>
      <c r="AK131" s="12">
        <f t="shared" si="198"/>
        <v>0</v>
      </c>
      <c r="AL131" s="12">
        <f t="shared" si="198"/>
        <v>0</v>
      </c>
      <c r="AM131" s="12">
        <f t="shared" si="198"/>
        <v>0</v>
      </c>
      <c r="AN131" s="12">
        <f t="shared" si="198"/>
        <v>0</v>
      </c>
      <c r="AO131" s="12">
        <f t="shared" si="198"/>
        <v>0</v>
      </c>
      <c r="AP131" s="12">
        <f t="shared" si="198"/>
        <v>0</v>
      </c>
      <c r="AQ131" s="12">
        <f t="shared" si="198"/>
        <v>0</v>
      </c>
      <c r="AR131" s="12">
        <f t="shared" si="198"/>
        <v>0</v>
      </c>
      <c r="AS131" s="12">
        <f t="shared" si="198"/>
        <v>0</v>
      </c>
      <c r="AT131" s="12">
        <f t="shared" si="198"/>
        <v>0</v>
      </c>
      <c r="AU131" s="12">
        <f t="shared" si="198"/>
        <v>0</v>
      </c>
      <c r="AV131" s="16"/>
      <c r="AW131" s="12">
        <f t="shared" si="198"/>
        <v>0</v>
      </c>
      <c r="AX131" s="12">
        <f t="shared" si="198"/>
        <v>0</v>
      </c>
      <c r="AY131" s="12">
        <f t="shared" si="198"/>
        <v>0</v>
      </c>
      <c r="AZ131" s="12">
        <f t="shared" si="198"/>
        <v>0</v>
      </c>
      <c r="BA131" s="12">
        <f t="shared" si="198"/>
        <v>0</v>
      </c>
      <c r="BB131" s="12">
        <f t="shared" si="198"/>
        <v>0</v>
      </c>
      <c r="BC131" s="12">
        <f t="shared" si="198"/>
        <v>0</v>
      </c>
      <c r="BD131" s="16"/>
      <c r="BE131" s="16"/>
      <c r="BF131" s="12">
        <f t="shared" ref="BF131:BU131" si="199">+BF129*3/23</f>
        <v>0</v>
      </c>
      <c r="BG131" s="12">
        <f t="shared" si="199"/>
        <v>0</v>
      </c>
      <c r="BH131" s="12">
        <f t="shared" si="199"/>
        <v>0</v>
      </c>
      <c r="BI131" s="12">
        <f t="shared" si="199"/>
        <v>0</v>
      </c>
      <c r="BJ131" s="12">
        <f t="shared" si="199"/>
        <v>0</v>
      </c>
      <c r="BK131" s="12">
        <f t="shared" si="199"/>
        <v>0</v>
      </c>
      <c r="BL131" s="12">
        <f t="shared" si="199"/>
        <v>0</v>
      </c>
      <c r="BM131" s="12">
        <f t="shared" si="199"/>
        <v>0</v>
      </c>
      <c r="BN131" s="12">
        <f t="shared" si="199"/>
        <v>0</v>
      </c>
      <c r="BO131" s="12">
        <f t="shared" si="199"/>
        <v>0</v>
      </c>
      <c r="BP131" s="12">
        <f t="shared" si="199"/>
        <v>0</v>
      </c>
      <c r="BQ131" s="12">
        <f t="shared" si="199"/>
        <v>0</v>
      </c>
      <c r="BR131" s="12">
        <f t="shared" si="199"/>
        <v>0</v>
      </c>
      <c r="BS131" s="12">
        <f t="shared" si="199"/>
        <v>0</v>
      </c>
      <c r="BT131" s="12">
        <f t="shared" si="199"/>
        <v>0</v>
      </c>
      <c r="BU131" s="12">
        <f t="shared" si="199"/>
        <v>0</v>
      </c>
      <c r="BV131" s="16"/>
      <c r="BW131" s="16"/>
      <c r="BX131" s="12">
        <f t="shared" ref="BX131:CI131" si="200">+BX129*3/23</f>
        <v>0</v>
      </c>
      <c r="BY131" s="12">
        <f t="shared" si="200"/>
        <v>0</v>
      </c>
      <c r="BZ131" s="12">
        <f t="shared" si="200"/>
        <v>0</v>
      </c>
      <c r="CA131" s="12">
        <f t="shared" si="200"/>
        <v>0</v>
      </c>
      <c r="CB131" s="12">
        <f t="shared" si="200"/>
        <v>0</v>
      </c>
      <c r="CC131" s="12">
        <f t="shared" si="200"/>
        <v>0</v>
      </c>
      <c r="CD131" s="16"/>
      <c r="CE131" s="12">
        <f t="shared" si="200"/>
        <v>0</v>
      </c>
      <c r="CF131" s="12">
        <f t="shared" si="200"/>
        <v>0</v>
      </c>
      <c r="CG131" s="12">
        <f t="shared" si="200"/>
        <v>0</v>
      </c>
      <c r="CH131" s="16"/>
      <c r="CI131" s="12">
        <f t="shared" si="200"/>
        <v>0</v>
      </c>
      <c r="CJ131" s="16"/>
      <c r="CK131" s="16"/>
      <c r="CL131" s="16"/>
      <c r="CM131" s="16"/>
      <c r="CN131" s="16"/>
      <c r="CO131" s="16"/>
      <c r="CP131" s="16"/>
      <c r="CQ131" s="16"/>
      <c r="CR131" s="16"/>
      <c r="CS131" s="16"/>
      <c r="CT131" s="16"/>
      <c r="CU131" s="16"/>
      <c r="CV131" s="16"/>
      <c r="CW131" s="16"/>
      <c r="CX131" s="16"/>
    </row>
    <row r="132" spans="1:102" ht="13.5" thickBot="1">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row>
    <row r="133" spans="1:102" ht="13.5" thickBot="1">
      <c r="G133" s="17">
        <f>+G129-G131</f>
        <v>0</v>
      </c>
      <c r="H133" s="17">
        <f t="shared" ref="H133:CF133" si="201">+H129-H131</f>
        <v>0</v>
      </c>
      <c r="I133" s="17">
        <f t="shared" si="201"/>
        <v>0</v>
      </c>
      <c r="J133" s="17">
        <f t="shared" si="201"/>
        <v>0</v>
      </c>
      <c r="K133" s="17">
        <f t="shared" si="201"/>
        <v>0</v>
      </c>
      <c r="L133" s="17">
        <f t="shared" si="201"/>
        <v>0</v>
      </c>
      <c r="M133" s="17">
        <f t="shared" si="201"/>
        <v>0</v>
      </c>
      <c r="N133" s="17">
        <f t="shared" si="201"/>
        <v>0</v>
      </c>
      <c r="O133" s="17">
        <f t="shared" si="201"/>
        <v>0</v>
      </c>
      <c r="P133" s="17">
        <f t="shared" si="201"/>
        <v>0</v>
      </c>
      <c r="Q133" s="17">
        <f t="shared" si="201"/>
        <v>0</v>
      </c>
      <c r="R133" s="17">
        <f t="shared" si="201"/>
        <v>0</v>
      </c>
      <c r="S133" s="17">
        <f t="shared" si="201"/>
        <v>0</v>
      </c>
      <c r="T133" s="17">
        <f t="shared" si="201"/>
        <v>0</v>
      </c>
      <c r="U133" s="17">
        <f t="shared" si="201"/>
        <v>0</v>
      </c>
      <c r="V133" s="17">
        <f t="shared" si="201"/>
        <v>0</v>
      </c>
      <c r="W133" s="17">
        <f t="shared" si="201"/>
        <v>0</v>
      </c>
      <c r="X133" s="17">
        <f t="shared" si="201"/>
        <v>0</v>
      </c>
      <c r="Y133" s="17">
        <f t="shared" si="201"/>
        <v>0</v>
      </c>
      <c r="Z133" s="17">
        <f t="shared" si="201"/>
        <v>0</v>
      </c>
      <c r="AA133" s="17">
        <f t="shared" si="201"/>
        <v>0</v>
      </c>
      <c r="AB133" s="17">
        <f t="shared" si="201"/>
        <v>0</v>
      </c>
      <c r="AC133" s="17">
        <f t="shared" si="201"/>
        <v>0</v>
      </c>
      <c r="AD133" s="17">
        <f t="shared" si="201"/>
        <v>0</v>
      </c>
      <c r="AE133" s="17">
        <f t="shared" si="201"/>
        <v>0</v>
      </c>
      <c r="AF133" s="17">
        <f t="shared" si="201"/>
        <v>0</v>
      </c>
      <c r="AG133" s="17">
        <f t="shared" si="201"/>
        <v>0</v>
      </c>
      <c r="AH133" s="17">
        <f t="shared" si="201"/>
        <v>0</v>
      </c>
      <c r="AI133" s="17">
        <f t="shared" si="201"/>
        <v>0</v>
      </c>
      <c r="AJ133" s="17">
        <f t="shared" si="201"/>
        <v>0</v>
      </c>
      <c r="AK133" s="17">
        <f>+AK129-AK131</f>
        <v>0</v>
      </c>
      <c r="AL133" s="17">
        <f>+AL129-AL131</f>
        <v>0</v>
      </c>
      <c r="AM133" s="17">
        <f>+AM129-AM131</f>
        <v>0</v>
      </c>
      <c r="AN133" s="17">
        <f t="shared" si="201"/>
        <v>0</v>
      </c>
      <c r="AO133" s="17">
        <f t="shared" si="201"/>
        <v>0</v>
      </c>
      <c r="AP133" s="17">
        <f t="shared" si="201"/>
        <v>0</v>
      </c>
      <c r="AQ133" s="17">
        <f t="shared" si="201"/>
        <v>0</v>
      </c>
      <c r="AR133" s="17">
        <f t="shared" si="201"/>
        <v>0</v>
      </c>
      <c r="AS133" s="17">
        <f t="shared" si="201"/>
        <v>0</v>
      </c>
      <c r="AT133" s="17">
        <f t="shared" si="201"/>
        <v>0</v>
      </c>
      <c r="AU133" s="17">
        <f t="shared" si="201"/>
        <v>0</v>
      </c>
      <c r="AV133" s="17">
        <f t="shared" si="201"/>
        <v>0</v>
      </c>
      <c r="AW133" s="17">
        <f t="shared" si="201"/>
        <v>0</v>
      </c>
      <c r="AX133" s="17">
        <f t="shared" si="201"/>
        <v>0</v>
      </c>
      <c r="AY133" s="17">
        <f t="shared" si="201"/>
        <v>0</v>
      </c>
      <c r="AZ133" s="17">
        <f t="shared" si="201"/>
        <v>0</v>
      </c>
      <c r="BA133" s="17">
        <f t="shared" si="201"/>
        <v>0</v>
      </c>
      <c r="BB133" s="17">
        <f t="shared" si="201"/>
        <v>0</v>
      </c>
      <c r="BC133" s="17">
        <f t="shared" si="201"/>
        <v>0</v>
      </c>
      <c r="BD133" s="17">
        <f t="shared" si="201"/>
        <v>0</v>
      </c>
      <c r="BE133" s="17">
        <f t="shared" si="201"/>
        <v>0</v>
      </c>
      <c r="BF133" s="17">
        <f t="shared" si="201"/>
        <v>0</v>
      </c>
      <c r="BG133" s="17">
        <f t="shared" si="201"/>
        <v>0</v>
      </c>
      <c r="BH133" s="17">
        <f t="shared" si="201"/>
        <v>0</v>
      </c>
      <c r="BI133" s="17">
        <f t="shared" si="201"/>
        <v>0</v>
      </c>
      <c r="BJ133" s="17">
        <f t="shared" si="201"/>
        <v>0</v>
      </c>
      <c r="BK133" s="17">
        <f t="shared" si="201"/>
        <v>0</v>
      </c>
      <c r="BL133" s="17">
        <f t="shared" si="201"/>
        <v>0</v>
      </c>
      <c r="BM133" s="17">
        <f t="shared" si="201"/>
        <v>0</v>
      </c>
      <c r="BN133" s="17">
        <f t="shared" si="201"/>
        <v>0</v>
      </c>
      <c r="BO133" s="17">
        <f t="shared" si="201"/>
        <v>0</v>
      </c>
      <c r="BP133" s="17">
        <f t="shared" si="201"/>
        <v>0</v>
      </c>
      <c r="BQ133" s="17">
        <f>+BQ129-BQ131</f>
        <v>0</v>
      </c>
      <c r="BR133" s="17">
        <f>+BR129-BR131</f>
        <v>0</v>
      </c>
      <c r="BS133" s="17">
        <f>+BS129-BS131</f>
        <v>0</v>
      </c>
      <c r="BT133" s="17">
        <f>+BT129-BT131</f>
        <v>0</v>
      </c>
      <c r="BU133" s="17">
        <f t="shared" si="201"/>
        <v>0</v>
      </c>
      <c r="BV133" s="17">
        <f t="shared" si="201"/>
        <v>0</v>
      </c>
      <c r="BW133" s="17">
        <f t="shared" si="201"/>
        <v>0</v>
      </c>
      <c r="BX133" s="17">
        <f t="shared" si="201"/>
        <v>0</v>
      </c>
      <c r="BY133" s="17">
        <f t="shared" si="201"/>
        <v>0</v>
      </c>
      <c r="BZ133" s="17">
        <f t="shared" si="201"/>
        <v>0</v>
      </c>
      <c r="CA133" s="17">
        <f t="shared" si="201"/>
        <v>0</v>
      </c>
      <c r="CB133" s="17">
        <f t="shared" si="201"/>
        <v>0</v>
      </c>
      <c r="CC133" s="17">
        <f t="shared" si="201"/>
        <v>0</v>
      </c>
      <c r="CD133" s="17">
        <f t="shared" si="201"/>
        <v>0</v>
      </c>
      <c r="CE133" s="17">
        <f t="shared" si="201"/>
        <v>0</v>
      </c>
      <c r="CF133" s="17">
        <f t="shared" si="201"/>
        <v>0</v>
      </c>
      <c r="CG133" s="17">
        <f>+CG129-CG131</f>
        <v>0</v>
      </c>
      <c r="CH133" s="17">
        <f>+CH129-CH131</f>
        <v>0</v>
      </c>
      <c r="CI133" s="17">
        <f t="shared" ref="CI133:CX133" si="202">+CI129-CI131</f>
        <v>0</v>
      </c>
      <c r="CJ133" s="17">
        <f t="shared" si="202"/>
        <v>0</v>
      </c>
      <c r="CK133" s="17">
        <f t="shared" si="202"/>
        <v>0</v>
      </c>
      <c r="CL133" s="17">
        <f t="shared" si="202"/>
        <v>0</v>
      </c>
      <c r="CM133" s="17">
        <f t="shared" si="202"/>
        <v>0</v>
      </c>
      <c r="CN133" s="17">
        <f t="shared" si="202"/>
        <v>0</v>
      </c>
      <c r="CO133" s="17">
        <f t="shared" si="202"/>
        <v>0</v>
      </c>
      <c r="CP133" s="17">
        <f t="shared" si="202"/>
        <v>0</v>
      </c>
      <c r="CQ133" s="17">
        <f t="shared" si="202"/>
        <v>0</v>
      </c>
      <c r="CR133" s="17">
        <f t="shared" si="202"/>
        <v>0</v>
      </c>
      <c r="CS133" s="17">
        <f t="shared" si="202"/>
        <v>0</v>
      </c>
      <c r="CT133" s="17">
        <f t="shared" si="202"/>
        <v>0</v>
      </c>
      <c r="CU133" s="17">
        <f t="shared" si="202"/>
        <v>0</v>
      </c>
      <c r="CV133" s="17">
        <f t="shared" si="202"/>
        <v>0</v>
      </c>
      <c r="CW133" s="17">
        <f t="shared" si="202"/>
        <v>0</v>
      </c>
      <c r="CX133" s="17">
        <f t="shared" si="202"/>
        <v>0</v>
      </c>
    </row>
    <row r="134" spans="1:102" ht="13.5" thickTop="1">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row>
    <row r="135" spans="1:102" s="11" customFormat="1" ht="37.5" customHeight="1">
      <c r="A135" s="9"/>
      <c r="B135" s="9"/>
      <c r="C135" s="61"/>
      <c r="D135" s="61"/>
      <c r="E135" s="61"/>
      <c r="F135" s="61"/>
      <c r="G135" s="62" t="str">
        <f>G8</f>
        <v xml:space="preserve">Sales </v>
      </c>
      <c r="H135" s="62" t="str">
        <f t="shared" ref="H135:CH135" si="203">H8</f>
        <v>Sales - No GST</v>
      </c>
      <c r="I135" s="62" t="str">
        <f t="shared" si="203"/>
        <v>Sales - Other</v>
      </c>
      <c r="J135" s="62" t="str">
        <f t="shared" si="203"/>
        <v>Sales -</v>
      </c>
      <c r="K135" s="62" t="str">
        <f t="shared" si="203"/>
        <v>Interest</v>
      </c>
      <c r="L135" s="62" t="str">
        <f t="shared" si="203"/>
        <v>Spare 1 (no GST)</v>
      </c>
      <c r="M135" s="62" t="str">
        <f t="shared" si="203"/>
        <v>Wage Subsidy</v>
      </c>
      <c r="N135" s="62" t="str">
        <f t="shared" si="203"/>
        <v>Dividends Received</v>
      </c>
      <c r="O135" s="62" t="str">
        <f t="shared" si="203"/>
        <v>Spare 1</v>
      </c>
      <c r="P135" s="62" t="str">
        <f t="shared" si="203"/>
        <v>Other Income</v>
      </c>
      <c r="Q135" s="63" t="str">
        <f t="shared" si="203"/>
        <v>Purchases for Resale</v>
      </c>
      <c r="R135" s="63" t="str">
        <f>R8</f>
        <v>Purchases - other</v>
      </c>
      <c r="S135" s="63" t="str">
        <f t="shared" si="203"/>
        <v>Freight &amp; Cartage</v>
      </c>
      <c r="T135" s="63" t="str">
        <f t="shared" si="203"/>
        <v>Wages &amp; PAYE</v>
      </c>
      <c r="U135" s="63" t="str">
        <f t="shared" si="203"/>
        <v>Sub Contractors</v>
      </c>
      <c r="V135" s="63" t="str">
        <f t="shared" si="203"/>
        <v>Management Fees</v>
      </c>
      <c r="W135" s="63" t="str">
        <f t="shared" si="203"/>
        <v>Spare 2</v>
      </c>
      <c r="X135" s="63" t="str">
        <f t="shared" si="203"/>
        <v>Spare 3</v>
      </c>
      <c r="Y135" s="63" t="str">
        <f t="shared" si="203"/>
        <v>Spare 4</v>
      </c>
      <c r="Z135" s="63" t="str">
        <f t="shared" si="203"/>
        <v>Advertising Costs</v>
      </c>
      <c r="AA135" s="63" t="str">
        <f t="shared" si="203"/>
        <v>Cleaning Rubbish Laundry</v>
      </c>
      <c r="AB135" s="63" t="str">
        <f t="shared" si="203"/>
        <v>Commissions</v>
      </c>
      <c r="AC135" s="64" t="str">
        <f t="shared" si="203"/>
        <v>Entertainment - Deduct.</v>
      </c>
      <c r="AD135" s="63" t="str">
        <f t="shared" si="203"/>
        <v>Entertainment - Non Deduct.</v>
      </c>
      <c r="AE135" s="64" t="str">
        <f t="shared" si="203"/>
        <v>Electricity &amp; Gas</v>
      </c>
      <c r="AF135" s="63" t="str">
        <f t="shared" si="203"/>
        <v>Equipment Hire</v>
      </c>
      <c r="AG135" s="63" t="str">
        <f t="shared" si="203"/>
        <v>Fuel</v>
      </c>
      <c r="AH135" s="64" t="str">
        <f t="shared" si="203"/>
        <v>General Operating Expenses</v>
      </c>
      <c r="AI135" s="63" t="str">
        <f t="shared" si="203"/>
        <v>Motor Vehicles Costs</v>
      </c>
      <c r="AJ135" s="63" t="str">
        <f t="shared" si="203"/>
        <v>M.V. Leasing Costs</v>
      </c>
      <c r="AK135" s="63" t="str">
        <f>AK8</f>
        <v>Packaging Material</v>
      </c>
      <c r="AL135" s="63" t="str">
        <f>AL8</f>
        <v>Protective Clothing</v>
      </c>
      <c r="AM135" s="63" t="str">
        <f>AM8</f>
        <v>Registrations</v>
      </c>
      <c r="AN135" s="63" t="str">
        <f t="shared" si="203"/>
        <v>R&amp;M - Equipment / Plant</v>
      </c>
      <c r="AO135" s="63" t="str">
        <f t="shared" si="203"/>
        <v>R&amp;M - Building</v>
      </c>
      <c r="AP135" s="63" t="str">
        <f t="shared" si="203"/>
        <v>Replacement-Small Items</v>
      </c>
      <c r="AQ135" s="63" t="str">
        <f t="shared" si="203"/>
        <v>Rent &amp; Rates</v>
      </c>
      <c r="AR135" s="63" t="str">
        <f t="shared" si="203"/>
        <v>Security</v>
      </c>
      <c r="AS135" s="63" t="str">
        <f t="shared" si="203"/>
        <v>Staff Costs</v>
      </c>
      <c r="AT135" s="63" t="str">
        <f t="shared" si="203"/>
        <v>Travel Accommodation</v>
      </c>
      <c r="AU135" s="63" t="str">
        <f t="shared" si="203"/>
        <v>Travel Meals</v>
      </c>
      <c r="AV135" s="63" t="str">
        <f t="shared" si="203"/>
        <v>Travel Overseas</v>
      </c>
      <c r="AW135" s="63" t="str">
        <f t="shared" si="203"/>
        <v>Travel Taxi</v>
      </c>
      <c r="AX135" s="63" t="str">
        <f t="shared" si="203"/>
        <v>Spare 2</v>
      </c>
      <c r="AY135" s="63" t="str">
        <f t="shared" si="203"/>
        <v>Spare 3</v>
      </c>
      <c r="AZ135" s="63" t="str">
        <f t="shared" si="203"/>
        <v>Spare 4</v>
      </c>
      <c r="BA135" s="64" t="str">
        <f t="shared" si="203"/>
        <v>Accounting Expenses</v>
      </c>
      <c r="BB135" s="63" t="str">
        <f t="shared" si="203"/>
        <v>Computer Expenses</v>
      </c>
      <c r="BC135" s="63" t="str">
        <f t="shared" si="203"/>
        <v>Courier Costs</v>
      </c>
      <c r="BD135" s="63" t="str">
        <f t="shared" si="203"/>
        <v>Directors Fees</v>
      </c>
      <c r="BE135" s="63" t="str">
        <f t="shared" si="203"/>
        <v>Donations</v>
      </c>
      <c r="BF135" s="64" t="str">
        <f t="shared" si="203"/>
        <v>General Administration Expense</v>
      </c>
      <c r="BG135" s="63" t="str">
        <f t="shared" si="203"/>
        <v>Legal - deductable</v>
      </c>
      <c r="BH135" s="63" t="str">
        <f t="shared" si="203"/>
        <v>Legal - non deductable</v>
      </c>
      <c r="BI135" s="63" t="str">
        <f t="shared" si="203"/>
        <v>Licence Fees</v>
      </c>
      <c r="BJ135" s="63" t="str">
        <f t="shared" si="203"/>
        <v>Management Salaries</v>
      </c>
      <c r="BK135" s="65" t="str">
        <f t="shared" si="203"/>
        <v>Postage</v>
      </c>
      <c r="BL135" s="63" t="str">
        <f t="shared" si="203"/>
        <v>Printing &amp; Stationery</v>
      </c>
      <c r="BM135" s="63" t="str">
        <f t="shared" si="203"/>
        <v>Telephone</v>
      </c>
      <c r="BN135" s="63" t="str">
        <f t="shared" si="203"/>
        <v>Training</v>
      </c>
      <c r="BO135" s="63" t="str">
        <f t="shared" si="203"/>
        <v>Staff Recruitment Costs</v>
      </c>
      <c r="BP135" s="63" t="str">
        <f t="shared" si="203"/>
        <v>Staff Training</v>
      </c>
      <c r="BQ135" s="63" t="str">
        <f>BQ8</f>
        <v>Subscription</v>
      </c>
      <c r="BR135" s="63" t="str">
        <f>BR8</f>
        <v>Spare 1</v>
      </c>
      <c r="BS135" s="63" t="str">
        <f>BS8</f>
        <v>Spare 2</v>
      </c>
      <c r="BT135" s="63" t="str">
        <f>BT8</f>
        <v>Spare3</v>
      </c>
      <c r="BU135" s="63" t="str">
        <f t="shared" si="203"/>
        <v>ACC levies</v>
      </c>
      <c r="BV135" s="63" t="str">
        <f t="shared" si="203"/>
        <v>Bank Charges</v>
      </c>
      <c r="BW135" s="63" t="str">
        <f t="shared" si="203"/>
        <v>Interest</v>
      </c>
      <c r="BX135" s="63" t="str">
        <f t="shared" si="203"/>
        <v>Insurance</v>
      </c>
      <c r="BY135" s="63" t="str">
        <f t="shared" si="203"/>
        <v>Fringe Benefit Tax</v>
      </c>
      <c r="BZ135" s="63" t="str">
        <f t="shared" si="203"/>
        <v>Spare 1</v>
      </c>
      <c r="CA135" s="63" t="str">
        <f t="shared" si="203"/>
        <v>Spare 2</v>
      </c>
      <c r="CB135" s="63" t="str">
        <f t="shared" si="203"/>
        <v>Spare 3</v>
      </c>
      <c r="CC135" s="63" t="str">
        <f t="shared" si="203"/>
        <v>Spare 4</v>
      </c>
      <c r="CD135" s="63" t="str">
        <f t="shared" si="203"/>
        <v>Dividends Paid</v>
      </c>
      <c r="CE135" s="63" t="str">
        <f t="shared" si="203"/>
        <v>Spare 1</v>
      </c>
      <c r="CF135" s="63" t="str">
        <f t="shared" si="203"/>
        <v>Spare 2</v>
      </c>
      <c r="CG135" s="63" t="str">
        <f>CG8</f>
        <v>Spare 3</v>
      </c>
      <c r="CH135" s="63" t="str">
        <f t="shared" si="203"/>
        <v>Suspense</v>
      </c>
      <c r="CI135" s="63" t="str">
        <f>CI8</f>
        <v>Fixed Assets Purchased</v>
      </c>
      <c r="CJ135" s="63" t="str">
        <f>CJ8</f>
        <v>Investments</v>
      </c>
      <c r="CK135" s="63" t="str">
        <f>CK8</f>
        <v>Witholding Tax</v>
      </c>
      <c r="CL135" s="63" t="str">
        <f t="shared" ref="CL135:CX135" si="204">CL8</f>
        <v>Spare 1</v>
      </c>
      <c r="CM135" s="63" t="str">
        <f t="shared" si="204"/>
        <v>Shareholders - One</v>
      </c>
      <c r="CN135" s="63" t="str">
        <f t="shared" si="204"/>
        <v>Shareholders - Two</v>
      </c>
      <c r="CO135" s="63" t="str">
        <f t="shared" si="204"/>
        <v>Shareholders -</v>
      </c>
      <c r="CP135" s="63" t="str">
        <f t="shared" si="204"/>
        <v>HP Payments</v>
      </c>
      <c r="CQ135" s="63" t="str">
        <f t="shared" si="204"/>
        <v>Sundry Loans</v>
      </c>
      <c r="CR135" s="63" t="str">
        <f t="shared" si="204"/>
        <v>Loans to 3rd parties</v>
      </c>
      <c r="CS135" s="63" t="str">
        <f t="shared" si="204"/>
        <v>Mortgage</v>
      </c>
      <c r="CT135" s="63" t="str">
        <f t="shared" si="204"/>
        <v>Income tax- Terminal</v>
      </c>
      <c r="CU135" s="63" t="str">
        <f t="shared" si="204"/>
        <v>Income tax- Provisional</v>
      </c>
      <c r="CV135" s="63" t="str">
        <f t="shared" si="204"/>
        <v>Spare 1</v>
      </c>
      <c r="CW135" s="63" t="str">
        <f t="shared" si="204"/>
        <v>GST Payments/Refunds</v>
      </c>
      <c r="CX135" s="63" t="str">
        <f t="shared" si="204"/>
        <v>Transfers between bank a/c</v>
      </c>
    </row>
    <row r="136" spans="1:102">
      <c r="G136" s="88">
        <f t="shared" ref="G136:CF136" si="205">+G9</f>
        <v>1</v>
      </c>
      <c r="H136" s="88">
        <f t="shared" si="205"/>
        <v>2</v>
      </c>
      <c r="I136" s="88">
        <f t="shared" si="205"/>
        <v>3</v>
      </c>
      <c r="J136" s="88">
        <f t="shared" si="205"/>
        <v>4</v>
      </c>
      <c r="K136" s="88">
        <f t="shared" si="205"/>
        <v>5</v>
      </c>
      <c r="L136" s="88">
        <f t="shared" si="205"/>
        <v>6</v>
      </c>
      <c r="M136" s="88">
        <f t="shared" si="205"/>
        <v>7</v>
      </c>
      <c r="N136" s="88">
        <f t="shared" si="205"/>
        <v>8</v>
      </c>
      <c r="O136" s="88">
        <f t="shared" si="205"/>
        <v>9</v>
      </c>
      <c r="P136" s="88">
        <f t="shared" si="205"/>
        <v>10</v>
      </c>
      <c r="Q136" s="88">
        <f t="shared" si="205"/>
        <v>11</v>
      </c>
      <c r="R136" s="88">
        <f t="shared" si="205"/>
        <v>12</v>
      </c>
      <c r="S136" s="88">
        <f t="shared" si="205"/>
        <v>13</v>
      </c>
      <c r="T136" s="88">
        <f t="shared" si="205"/>
        <v>14</v>
      </c>
      <c r="U136" s="88">
        <f t="shared" si="205"/>
        <v>15</v>
      </c>
      <c r="V136" s="88">
        <f t="shared" si="205"/>
        <v>16</v>
      </c>
      <c r="W136" s="88">
        <f t="shared" si="205"/>
        <v>17</v>
      </c>
      <c r="X136" s="88">
        <f t="shared" si="205"/>
        <v>18</v>
      </c>
      <c r="Y136" s="88">
        <f t="shared" si="205"/>
        <v>19</v>
      </c>
      <c r="Z136" s="88">
        <f t="shared" si="205"/>
        <v>30</v>
      </c>
      <c r="AA136" s="88">
        <f t="shared" si="205"/>
        <v>31</v>
      </c>
      <c r="AB136" s="88">
        <f t="shared" si="205"/>
        <v>32</v>
      </c>
      <c r="AC136" s="88">
        <f t="shared" si="205"/>
        <v>33</v>
      </c>
      <c r="AD136" s="88">
        <f t="shared" si="205"/>
        <v>34</v>
      </c>
      <c r="AE136" s="88">
        <f t="shared" si="205"/>
        <v>35</v>
      </c>
      <c r="AF136" s="88">
        <f t="shared" si="205"/>
        <v>36</v>
      </c>
      <c r="AG136" s="88">
        <f t="shared" si="205"/>
        <v>37</v>
      </c>
      <c r="AH136" s="88">
        <f t="shared" si="205"/>
        <v>38</v>
      </c>
      <c r="AI136" s="88">
        <f t="shared" si="205"/>
        <v>39</v>
      </c>
      <c r="AJ136" s="88">
        <f t="shared" si="205"/>
        <v>40</v>
      </c>
      <c r="AK136" s="88">
        <f t="shared" si="205"/>
        <v>41</v>
      </c>
      <c r="AL136" s="88">
        <f t="shared" si="205"/>
        <v>42</v>
      </c>
      <c r="AM136" s="88">
        <f t="shared" si="205"/>
        <v>43</v>
      </c>
      <c r="AN136" s="88">
        <f t="shared" si="205"/>
        <v>44</v>
      </c>
      <c r="AO136" s="88">
        <f t="shared" si="205"/>
        <v>45</v>
      </c>
      <c r="AP136" s="88">
        <f t="shared" si="205"/>
        <v>46</v>
      </c>
      <c r="AQ136" s="88">
        <f t="shared" si="205"/>
        <v>47</v>
      </c>
      <c r="AR136" s="88">
        <f t="shared" si="205"/>
        <v>48</v>
      </c>
      <c r="AS136" s="88">
        <f t="shared" si="205"/>
        <v>49</v>
      </c>
      <c r="AT136" s="88">
        <f t="shared" si="205"/>
        <v>50</v>
      </c>
      <c r="AU136" s="88">
        <f t="shared" si="205"/>
        <v>51</v>
      </c>
      <c r="AV136" s="88">
        <f t="shared" si="205"/>
        <v>52</v>
      </c>
      <c r="AW136" s="88">
        <f t="shared" si="205"/>
        <v>53</v>
      </c>
      <c r="AX136" s="88">
        <f t="shared" si="205"/>
        <v>54</v>
      </c>
      <c r="AY136" s="88">
        <f t="shared" si="205"/>
        <v>55</v>
      </c>
      <c r="AZ136" s="88">
        <f t="shared" si="205"/>
        <v>56</v>
      </c>
      <c r="BA136" s="88">
        <f t="shared" si="205"/>
        <v>60</v>
      </c>
      <c r="BB136" s="88">
        <f t="shared" si="205"/>
        <v>61</v>
      </c>
      <c r="BC136" s="88">
        <f t="shared" si="205"/>
        <v>62</v>
      </c>
      <c r="BD136" s="88">
        <f t="shared" si="205"/>
        <v>63</v>
      </c>
      <c r="BE136" s="88">
        <f t="shared" si="205"/>
        <v>64</v>
      </c>
      <c r="BF136" s="88">
        <f t="shared" si="205"/>
        <v>65</v>
      </c>
      <c r="BG136" s="88">
        <f t="shared" si="205"/>
        <v>66</v>
      </c>
      <c r="BH136" s="88">
        <f t="shared" si="205"/>
        <v>67</v>
      </c>
      <c r="BI136" s="88">
        <f t="shared" si="205"/>
        <v>68</v>
      </c>
      <c r="BJ136" s="88">
        <f t="shared" si="205"/>
        <v>69</v>
      </c>
      <c r="BK136" s="88">
        <f t="shared" si="205"/>
        <v>70</v>
      </c>
      <c r="BL136" s="88">
        <f t="shared" si="205"/>
        <v>71</v>
      </c>
      <c r="BM136" s="88">
        <f t="shared" si="205"/>
        <v>72</v>
      </c>
      <c r="BN136" s="88">
        <f t="shared" si="205"/>
        <v>73</v>
      </c>
      <c r="BO136" s="88">
        <f t="shared" si="205"/>
        <v>74</v>
      </c>
      <c r="BP136" s="88">
        <f t="shared" si="205"/>
        <v>75</v>
      </c>
      <c r="BQ136" s="88">
        <f t="shared" si="205"/>
        <v>76</v>
      </c>
      <c r="BR136" s="88">
        <f t="shared" si="205"/>
        <v>77</v>
      </c>
      <c r="BS136" s="88">
        <f t="shared" si="205"/>
        <v>78</v>
      </c>
      <c r="BT136" s="88">
        <f t="shared" si="205"/>
        <v>79</v>
      </c>
      <c r="BU136" s="88">
        <f t="shared" si="205"/>
        <v>80</v>
      </c>
      <c r="BV136" s="88">
        <f t="shared" si="205"/>
        <v>81</v>
      </c>
      <c r="BW136" s="88">
        <f t="shared" si="205"/>
        <v>82</v>
      </c>
      <c r="BX136" s="88">
        <f t="shared" si="205"/>
        <v>83</v>
      </c>
      <c r="BY136" s="88">
        <f t="shared" si="205"/>
        <v>84</v>
      </c>
      <c r="BZ136" s="88">
        <f t="shared" si="205"/>
        <v>85</v>
      </c>
      <c r="CA136" s="88">
        <f t="shared" si="205"/>
        <v>86</v>
      </c>
      <c r="CB136" s="88">
        <f t="shared" si="205"/>
        <v>87</v>
      </c>
      <c r="CC136" s="88">
        <f t="shared" si="205"/>
        <v>88</v>
      </c>
      <c r="CD136" s="88">
        <f t="shared" si="205"/>
        <v>90</v>
      </c>
      <c r="CE136" s="88">
        <f t="shared" si="205"/>
        <v>91</v>
      </c>
      <c r="CF136" s="88">
        <f t="shared" si="205"/>
        <v>92</v>
      </c>
      <c r="CG136" s="88">
        <f>+CG9</f>
        <v>93</v>
      </c>
      <c r="CH136" s="88">
        <f>+CH9</f>
        <v>100</v>
      </c>
      <c r="CI136" s="88">
        <f>+CI9</f>
        <v>101</v>
      </c>
      <c r="CJ136" s="88">
        <f>+CJ9</f>
        <v>102</v>
      </c>
      <c r="CK136" s="88">
        <f>+CK9</f>
        <v>103</v>
      </c>
      <c r="CL136" s="88">
        <f t="shared" ref="CL136:CX136" si="206">+CL9</f>
        <v>104</v>
      </c>
      <c r="CM136" s="88">
        <f t="shared" si="206"/>
        <v>110</v>
      </c>
      <c r="CN136" s="88">
        <f t="shared" si="206"/>
        <v>111</v>
      </c>
      <c r="CO136" s="88">
        <f t="shared" si="206"/>
        <v>112</v>
      </c>
      <c r="CP136" s="88">
        <f t="shared" si="206"/>
        <v>113</v>
      </c>
      <c r="CQ136" s="88">
        <f t="shared" si="206"/>
        <v>114</v>
      </c>
      <c r="CR136" s="88">
        <f t="shared" si="206"/>
        <v>115</v>
      </c>
      <c r="CS136" s="88">
        <f t="shared" si="206"/>
        <v>116</v>
      </c>
      <c r="CT136" s="88">
        <f t="shared" si="206"/>
        <v>117</v>
      </c>
      <c r="CU136" s="88">
        <f t="shared" si="206"/>
        <v>118</v>
      </c>
      <c r="CV136" s="88">
        <f t="shared" si="206"/>
        <v>119</v>
      </c>
      <c r="CW136" s="88">
        <f t="shared" si="206"/>
        <v>200</v>
      </c>
      <c r="CX136" s="88">
        <f t="shared" si="206"/>
        <v>301</v>
      </c>
    </row>
    <row r="137" spans="1:102">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row>
    <row r="138" spans="1:102">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row>
    <row r="139" spans="1:102">
      <c r="G139" s="15"/>
      <c r="H139" s="15"/>
      <c r="I139" s="15"/>
      <c r="J139" s="15"/>
      <c r="K139" s="15"/>
      <c r="L139" s="15"/>
      <c r="M139" s="15"/>
      <c r="N139" s="15"/>
      <c r="O139" s="15"/>
      <c r="P139" s="15"/>
      <c r="Q139" s="15"/>
      <c r="R139" s="15"/>
      <c r="S139" s="15"/>
      <c r="T139" s="15"/>
      <c r="U139" s="12"/>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row>
    <row r="140" spans="1:102" ht="15.75">
      <c r="G140" s="496" t="s">
        <v>47</v>
      </c>
      <c r="H140" s="496"/>
      <c r="I140" s="86">
        <f>SUM(G131:P131)</f>
        <v>0</v>
      </c>
      <c r="J140" s="15"/>
      <c r="K140" s="15"/>
      <c r="L140" s="495" t="s">
        <v>48</v>
      </c>
      <c r="M140" s="495"/>
      <c r="N140" s="85">
        <f>SUM(Q131:CI131)</f>
        <v>0</v>
      </c>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row>
    <row r="141" spans="1:102">
      <c r="C141" s="2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row>
    <row r="142" spans="1:102">
      <c r="C142" s="2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row>
    <row r="143" spans="1:102">
      <c r="C143" s="42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row>
    <row r="144" spans="1:102">
      <c r="B144" s="8"/>
      <c r="C144" s="427">
        <v>42491</v>
      </c>
      <c r="D144" s="8"/>
      <c r="E144" s="8"/>
      <c r="F144" s="8"/>
      <c r="G144" s="26"/>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row>
    <row r="145" spans="2:84">
      <c r="B145" s="8"/>
      <c r="C145" s="427">
        <v>42492</v>
      </c>
      <c r="D145" s="8"/>
      <c r="E145" s="8"/>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row>
    <row r="146" spans="2:84">
      <c r="B146" s="8"/>
      <c r="C146" s="427">
        <v>42493</v>
      </c>
      <c r="D146" s="8"/>
      <c r="E146" s="8"/>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row>
    <row r="147" spans="2:84">
      <c r="B147" s="8"/>
      <c r="C147" s="427">
        <v>42494</v>
      </c>
      <c r="D147" s="8"/>
      <c r="E147" s="8"/>
      <c r="F147" s="8"/>
      <c r="G147" s="26"/>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row>
    <row r="148" spans="2:84">
      <c r="B148" s="8"/>
      <c r="C148" s="427">
        <v>42495</v>
      </c>
      <c r="D148" s="8"/>
      <c r="E148" s="8"/>
      <c r="F148" s="8"/>
      <c r="G148" s="8"/>
    </row>
    <row r="149" spans="2:84">
      <c r="B149" s="8"/>
      <c r="C149" s="427">
        <v>42496</v>
      </c>
      <c r="D149" s="8"/>
      <c r="E149" s="8"/>
      <c r="F149" s="8"/>
      <c r="G149" s="8"/>
    </row>
    <row r="150" spans="2:84">
      <c r="B150" s="8"/>
      <c r="C150" s="427">
        <v>42497</v>
      </c>
      <c r="D150" s="8"/>
      <c r="E150" s="8"/>
      <c r="F150" s="8"/>
      <c r="G150" s="8"/>
    </row>
    <row r="151" spans="2:84">
      <c r="B151" s="8"/>
      <c r="C151" s="427">
        <v>42498</v>
      </c>
      <c r="D151" s="8"/>
      <c r="E151" s="8"/>
      <c r="F151" s="8"/>
      <c r="G151" s="8"/>
    </row>
    <row r="152" spans="2:84">
      <c r="B152" s="8"/>
      <c r="C152" s="427">
        <v>42499</v>
      </c>
      <c r="D152" s="8"/>
      <c r="E152" s="8"/>
      <c r="F152" s="8"/>
      <c r="G152" s="8"/>
    </row>
    <row r="153" spans="2:84">
      <c r="B153" s="8"/>
      <c r="C153" s="427">
        <v>42500</v>
      </c>
      <c r="D153" s="8"/>
      <c r="E153" s="8"/>
      <c r="F153" s="8"/>
      <c r="G153" s="8"/>
    </row>
    <row r="154" spans="2:84">
      <c r="B154" s="8"/>
      <c r="C154" s="427">
        <v>42501</v>
      </c>
      <c r="D154" s="8"/>
      <c r="E154" s="8"/>
      <c r="F154" s="8"/>
      <c r="G154" s="8"/>
    </row>
    <row r="155" spans="2:84">
      <c r="B155" s="8"/>
      <c r="C155" s="427">
        <v>42502</v>
      </c>
      <c r="D155" s="8"/>
      <c r="E155" s="8"/>
      <c r="F155" s="8"/>
      <c r="G155" s="8"/>
    </row>
    <row r="156" spans="2:84">
      <c r="B156" s="8"/>
      <c r="C156" s="427">
        <v>42503</v>
      </c>
      <c r="D156" s="8"/>
      <c r="E156" s="8"/>
      <c r="F156" s="8"/>
      <c r="G156" s="8"/>
    </row>
    <row r="157" spans="2:84">
      <c r="B157" s="8"/>
      <c r="C157" s="427">
        <v>42504</v>
      </c>
      <c r="D157" s="8"/>
      <c r="E157" s="8"/>
      <c r="F157" s="8"/>
      <c r="G157" s="8"/>
    </row>
    <row r="158" spans="2:84">
      <c r="B158" s="8"/>
      <c r="C158" s="427">
        <v>42505</v>
      </c>
      <c r="D158" s="8"/>
      <c r="E158" s="8"/>
      <c r="F158" s="8"/>
      <c r="G158" s="8"/>
    </row>
    <row r="159" spans="2:84">
      <c r="B159" s="8"/>
      <c r="C159" s="427">
        <v>42506</v>
      </c>
      <c r="D159" s="8"/>
      <c r="E159" s="8"/>
      <c r="F159" s="8"/>
      <c r="G159" s="8"/>
    </row>
    <row r="160" spans="2:84">
      <c r="B160" s="8"/>
      <c r="C160" s="427">
        <v>42507</v>
      </c>
      <c r="D160" s="8"/>
      <c r="E160" s="8"/>
      <c r="F160" s="8"/>
      <c r="G160" s="8"/>
    </row>
    <row r="161" spans="2:7">
      <c r="B161" s="8"/>
      <c r="C161" s="427">
        <v>42508</v>
      </c>
      <c r="D161" s="8"/>
      <c r="E161" s="8"/>
      <c r="F161" s="8"/>
      <c r="G161" s="8"/>
    </row>
    <row r="162" spans="2:7">
      <c r="B162" s="8"/>
      <c r="C162" s="427">
        <v>42509</v>
      </c>
      <c r="D162" s="8"/>
      <c r="E162" s="8"/>
      <c r="F162" s="8"/>
      <c r="G162" s="8"/>
    </row>
    <row r="163" spans="2:7">
      <c r="B163" s="8"/>
      <c r="C163" s="427">
        <v>42510</v>
      </c>
      <c r="D163" s="8"/>
      <c r="E163" s="8"/>
      <c r="F163" s="8"/>
      <c r="G163" s="8"/>
    </row>
    <row r="164" spans="2:7">
      <c r="B164" s="8"/>
      <c r="C164" s="427">
        <v>42511</v>
      </c>
      <c r="D164" s="8"/>
      <c r="E164" s="8"/>
      <c r="F164" s="8"/>
      <c r="G164" s="8"/>
    </row>
    <row r="165" spans="2:7">
      <c r="B165" s="8"/>
      <c r="C165" s="427">
        <v>42512</v>
      </c>
      <c r="D165" s="8"/>
      <c r="E165" s="8"/>
      <c r="F165" s="8"/>
      <c r="G165" s="8"/>
    </row>
    <row r="166" spans="2:7">
      <c r="B166" s="8"/>
      <c r="C166" s="427">
        <v>42513</v>
      </c>
      <c r="D166" s="8"/>
      <c r="E166" s="8"/>
      <c r="F166" s="8"/>
      <c r="G166" s="8"/>
    </row>
    <row r="167" spans="2:7">
      <c r="B167" s="8"/>
      <c r="C167" s="427">
        <v>42514</v>
      </c>
      <c r="D167" s="8"/>
      <c r="E167" s="8"/>
      <c r="F167" s="8"/>
      <c r="G167" s="8"/>
    </row>
    <row r="168" spans="2:7">
      <c r="B168" s="8"/>
      <c r="C168" s="427">
        <v>42515</v>
      </c>
      <c r="D168" s="8"/>
      <c r="E168" s="8"/>
      <c r="F168" s="8"/>
      <c r="G168" s="8"/>
    </row>
    <row r="169" spans="2:7">
      <c r="B169" s="8"/>
      <c r="C169" s="427">
        <v>42516</v>
      </c>
      <c r="D169" s="8"/>
      <c r="E169" s="8"/>
      <c r="F169" s="8"/>
      <c r="G169" s="8"/>
    </row>
    <row r="170" spans="2:7">
      <c r="B170" s="8"/>
      <c r="C170" s="427">
        <v>42517</v>
      </c>
      <c r="D170" s="8"/>
      <c r="E170" s="8"/>
      <c r="F170" s="8"/>
      <c r="G170" s="8"/>
    </row>
    <row r="171" spans="2:7">
      <c r="B171" s="8"/>
      <c r="C171" s="427">
        <v>42518</v>
      </c>
      <c r="D171" s="8"/>
      <c r="E171" s="8"/>
      <c r="F171" s="8"/>
      <c r="G171" s="8"/>
    </row>
    <row r="172" spans="2:7">
      <c r="B172" s="8"/>
      <c r="C172" s="427">
        <v>42519</v>
      </c>
      <c r="D172" s="8"/>
      <c r="E172" s="8"/>
      <c r="F172" s="8"/>
      <c r="G172" s="8"/>
    </row>
    <row r="173" spans="2:7">
      <c r="B173" s="8"/>
      <c r="C173" s="427">
        <v>42520</v>
      </c>
      <c r="D173" s="8"/>
      <c r="E173" s="8"/>
      <c r="F173" s="8"/>
      <c r="G173" s="8"/>
    </row>
    <row r="174" spans="2:7">
      <c r="B174" s="8"/>
      <c r="C174" s="427">
        <v>42521</v>
      </c>
      <c r="D174" s="8"/>
      <c r="E174" s="8"/>
      <c r="F174" s="8"/>
      <c r="G174" s="8"/>
    </row>
    <row r="175" spans="2:7">
      <c r="B175" s="8"/>
      <c r="C175" s="24"/>
      <c r="D175" s="8"/>
      <c r="E175" s="8"/>
      <c r="F175" s="8"/>
      <c r="G175" s="8"/>
    </row>
    <row r="176" spans="2:7">
      <c r="B176" s="8"/>
      <c r="C176" s="24"/>
      <c r="D176" s="8"/>
      <c r="E176" s="8"/>
      <c r="F176" s="8"/>
      <c r="G176" s="8"/>
    </row>
    <row r="177" spans="2:7">
      <c r="B177" s="8"/>
      <c r="C177" s="24"/>
      <c r="D177" s="8"/>
      <c r="E177" s="8"/>
      <c r="F177" s="8"/>
      <c r="G177" s="8"/>
    </row>
    <row r="178" spans="2:7">
      <c r="B178" s="8"/>
      <c r="C178" s="24"/>
      <c r="D178" s="8"/>
      <c r="E178" s="8"/>
      <c r="F178" s="8"/>
      <c r="G178" s="8"/>
    </row>
    <row r="179" spans="2:7">
      <c r="B179" s="8"/>
      <c r="C179" s="24"/>
      <c r="D179" s="8"/>
      <c r="E179" s="8"/>
      <c r="F179" s="8"/>
      <c r="G179" s="8"/>
    </row>
    <row r="180" spans="2:7">
      <c r="B180" s="8"/>
      <c r="C180" s="24"/>
      <c r="D180" s="8"/>
      <c r="E180" s="8"/>
      <c r="F180" s="8"/>
      <c r="G180" s="8"/>
    </row>
    <row r="181" spans="2:7">
      <c r="B181" s="8"/>
      <c r="C181" s="24"/>
      <c r="D181" s="8"/>
      <c r="E181" s="8"/>
      <c r="F181" s="8"/>
      <c r="G181" s="8"/>
    </row>
    <row r="182" spans="2:7">
      <c r="B182" s="8"/>
      <c r="C182" s="24"/>
      <c r="D182" s="8"/>
      <c r="E182" s="8"/>
      <c r="F182" s="8"/>
      <c r="G182" s="8"/>
    </row>
    <row r="183" spans="2:7">
      <c r="B183" s="8"/>
      <c r="C183" s="24"/>
      <c r="D183" s="8"/>
      <c r="E183" s="8"/>
      <c r="F183" s="8"/>
      <c r="G183" s="8"/>
    </row>
    <row r="184" spans="2:7">
      <c r="B184" s="8"/>
      <c r="C184" s="24"/>
      <c r="D184" s="8"/>
      <c r="E184" s="8"/>
      <c r="F184" s="8"/>
      <c r="G184" s="8"/>
    </row>
    <row r="185" spans="2:7">
      <c r="B185" s="8"/>
      <c r="C185" s="24"/>
      <c r="D185" s="8"/>
      <c r="E185" s="8"/>
      <c r="F185" s="8"/>
      <c r="G185" s="8"/>
    </row>
    <row r="186" spans="2:7">
      <c r="B186" s="8"/>
      <c r="C186" s="24"/>
      <c r="D186" s="8"/>
      <c r="E186" s="8"/>
      <c r="F186" s="8"/>
      <c r="G186" s="8"/>
    </row>
    <row r="187" spans="2:7">
      <c r="B187" s="8"/>
      <c r="C187" s="24"/>
      <c r="D187" s="8"/>
      <c r="E187" s="8"/>
      <c r="F187" s="8"/>
      <c r="G187" s="8"/>
    </row>
    <row r="188" spans="2:7">
      <c r="B188" s="8"/>
      <c r="C188" s="24"/>
      <c r="D188" s="8"/>
      <c r="E188" s="8"/>
      <c r="F188" s="8"/>
      <c r="G188" s="8"/>
    </row>
    <row r="189" spans="2:7">
      <c r="B189" s="8"/>
      <c r="C189" s="24"/>
      <c r="D189" s="8"/>
      <c r="E189" s="8"/>
      <c r="F189" s="8"/>
      <c r="G189" s="8"/>
    </row>
    <row r="190" spans="2:7">
      <c r="B190" s="8"/>
      <c r="C190" s="24"/>
      <c r="D190" s="8"/>
      <c r="E190" s="8"/>
      <c r="F190" s="8"/>
      <c r="G190" s="8"/>
    </row>
    <row r="191" spans="2:7">
      <c r="B191" s="8"/>
      <c r="C191" s="24"/>
      <c r="D191" s="8"/>
      <c r="E191" s="8"/>
      <c r="F191" s="8"/>
      <c r="G191" s="8"/>
    </row>
    <row r="192" spans="2:7">
      <c r="C192" s="25"/>
    </row>
  </sheetData>
  <mergeCells count="11">
    <mergeCell ref="A3:B3"/>
    <mergeCell ref="L140:M140"/>
    <mergeCell ref="G140:H140"/>
    <mergeCell ref="C1:I1"/>
    <mergeCell ref="C5:D5"/>
    <mergeCell ref="I3:J4"/>
    <mergeCell ref="C10:D10"/>
    <mergeCell ref="B7:D7"/>
    <mergeCell ref="B130:D130"/>
    <mergeCell ref="A5:B5"/>
    <mergeCell ref="A1:B1"/>
  </mergeCells>
  <phoneticPr fontId="70" type="noConversion"/>
  <dataValidations count="2">
    <dataValidation type="list" showInputMessage="1" showErrorMessage="1" sqref="C54:C127">
      <formula1>$C$144:$C$174</formula1>
    </dataValidation>
    <dataValidation type="list" showInputMessage="1" showErrorMessage="1" errorTitle="You have to input the DATE." promptTitle="Please select a date!" sqref="C11:C53">
      <formula1>$C$144:$C$173</formula1>
    </dataValidation>
  </dataValidations>
  <hyperlinks>
    <hyperlink ref="I3:J4" location="Frontpage!A1" display="Click here back to Home Page!"/>
  </hyperlinks>
  <pageMargins left="0.75" right="0.75" top="1" bottom="1" header="0.5" footer="0.5"/>
  <pageSetup orientation="portrait" horizontalDpi="180" verticalDpi="180" r:id="rId1"/>
  <headerFooter alignWithMargins="0">
    <oddHeader>&amp;A</oddHeader>
    <oddFooter>Page &amp;P</oddFooter>
  </headerFooter>
  <drawing r:id="rId2"/>
</worksheet>
</file>

<file path=xl/worksheets/sheet7.xml><?xml version="1.0" encoding="utf-8"?>
<worksheet xmlns="http://schemas.openxmlformats.org/spreadsheetml/2006/main" xmlns:r="http://schemas.openxmlformats.org/officeDocument/2006/relationships">
  <dimension ref="A1:CX192"/>
  <sheetViews>
    <sheetView showGridLines="0" workbookViewId="0">
      <pane xSplit="7590" ySplit="3795" topLeftCell="A143" activePane="bottomLeft"/>
      <selection activeCell="E10" sqref="E10"/>
      <selection pane="topRight" activeCell="G1" sqref="G1"/>
      <selection pane="bottomLeft" activeCell="C175" sqref="C175"/>
      <selection pane="bottomRight" activeCell="G11" sqref="G11:CX127"/>
    </sheetView>
  </sheetViews>
  <sheetFormatPr defaultRowHeight="12.75"/>
  <cols>
    <col min="1" max="1" width="4.42578125" bestFit="1"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row r="3" spans="1:102" ht="15.75">
      <c r="A3" s="488" t="s">
        <v>99</v>
      </c>
      <c r="B3" s="489"/>
      <c r="D3" t="str">
        <f>Summary!D3</f>
        <v>Account No:</v>
      </c>
      <c r="F3">
        <f>Summary!F3</f>
        <v>0</v>
      </c>
      <c r="I3" s="503" t="s">
        <v>120</v>
      </c>
      <c r="J3" s="503"/>
    </row>
    <row r="4" spans="1:102" ht="13.5" thickBot="1">
      <c r="I4" s="503"/>
      <c r="J4" s="503"/>
    </row>
    <row r="5" spans="1:102" ht="17.25" thickTop="1" thickBot="1">
      <c r="A5" s="485" t="s">
        <v>119</v>
      </c>
      <c r="B5" s="485"/>
      <c r="C5" s="486">
        <f>Summary!D5</f>
        <v>2016</v>
      </c>
      <c r="D5" s="487"/>
    </row>
    <row r="6" spans="1:102" ht="16.5" thickTop="1">
      <c r="A6" s="125"/>
      <c r="B6" s="125"/>
      <c r="C6" s="126"/>
      <c r="D6" s="126"/>
    </row>
    <row r="7" spans="1:102" ht="14.1" customHeight="1">
      <c r="A7" s="1"/>
      <c r="B7" s="501" t="s">
        <v>188</v>
      </c>
      <c r="C7" s="502"/>
      <c r="D7" s="502"/>
      <c r="E7" s="73">
        <f>E10+E129</f>
        <v>-2</v>
      </c>
    </row>
    <row r="8" spans="1:102" s="10" customFormat="1" ht="39.75" customHeight="1">
      <c r="A8" s="52"/>
      <c r="B8" s="53" t="s">
        <v>25</v>
      </c>
      <c r="C8" s="53" t="s">
        <v>11</v>
      </c>
      <c r="D8" s="53" t="s">
        <v>41</v>
      </c>
      <c r="E8" s="53" t="s">
        <v>40</v>
      </c>
      <c r="F8" s="53" t="s">
        <v>86</v>
      </c>
      <c r="G8" s="54" t="str">
        <f>Summary!C14</f>
        <v xml:space="preserve">Sales </v>
      </c>
      <c r="H8" s="54" t="str">
        <f>Summary!C15</f>
        <v>Sales - No GST</v>
      </c>
      <c r="I8" s="54" t="str">
        <f>Summary!C16</f>
        <v>Sales - Other</v>
      </c>
      <c r="J8" s="54" t="str">
        <f>Summary!$C17</f>
        <v>Sales -</v>
      </c>
      <c r="K8" s="54" t="str">
        <f>Summary!$C18</f>
        <v>Interest</v>
      </c>
      <c r="L8" s="54" t="str">
        <f>Summary!C19</f>
        <v>Spare 1 (no GST)</v>
      </c>
      <c r="M8" s="54" t="str">
        <f>Summary!C20</f>
        <v>Wage Subsidy</v>
      </c>
      <c r="N8" s="54" t="str">
        <f>Summary!C21</f>
        <v>Dividends Received</v>
      </c>
      <c r="O8" s="54" t="str">
        <f>Summary!C22</f>
        <v>Spare 1</v>
      </c>
      <c r="P8" s="54" t="str">
        <f>Summary!C23</f>
        <v>Other Income</v>
      </c>
      <c r="Q8" s="56" t="str">
        <f>Summary!C26</f>
        <v>Purchases for Resale</v>
      </c>
      <c r="R8" s="56" t="str">
        <f>Summary!C27</f>
        <v>Purchases - other</v>
      </c>
      <c r="S8" s="56" t="str">
        <f>Summary!C28</f>
        <v>Freight &amp; Cartage</v>
      </c>
      <c r="T8" s="56" t="str">
        <f>Summary!C29</f>
        <v>Wages &amp; PAYE</v>
      </c>
      <c r="U8" s="56" t="str">
        <f>Summary!C30</f>
        <v>Sub Contractors</v>
      </c>
      <c r="V8" s="56" t="str">
        <f>Summary!C31</f>
        <v>Management Fees</v>
      </c>
      <c r="W8" s="56" t="str">
        <f>Summary!C32</f>
        <v>Spare 2</v>
      </c>
      <c r="X8" s="56" t="str">
        <f>Summary!C33</f>
        <v>Spare 3</v>
      </c>
      <c r="Y8" s="56" t="str">
        <f>Summary!C34</f>
        <v>Spare 4</v>
      </c>
      <c r="Z8" s="56" t="str">
        <f>Summary!C40</f>
        <v>Advertising Costs</v>
      </c>
      <c r="AA8" s="56" t="str">
        <f>Summary!C41</f>
        <v>Cleaning Rubbish Laundry</v>
      </c>
      <c r="AB8" s="56" t="str">
        <f>Summary!C42</f>
        <v>Commissions</v>
      </c>
      <c r="AC8" s="56" t="str">
        <f>Summary!C43</f>
        <v>Entertainment - Deduct.</v>
      </c>
      <c r="AD8" s="56" t="str">
        <f>Summary!C44</f>
        <v>Entertainment - Non Deduct.</v>
      </c>
      <c r="AE8" s="57" t="str">
        <f>Summary!C45</f>
        <v>Electricity &amp; Gas</v>
      </c>
      <c r="AF8" s="56" t="str">
        <f>Summary!C46</f>
        <v>Equipment Hire</v>
      </c>
      <c r="AG8" s="56" t="str">
        <f>Summary!C47</f>
        <v>Fuel</v>
      </c>
      <c r="AH8" s="57" t="str">
        <f>Summary!C48</f>
        <v>General Operating Expenses</v>
      </c>
      <c r="AI8" s="56" t="str">
        <f>Summary!C49</f>
        <v>Motor Vehicles Costs</v>
      </c>
      <c r="AJ8" s="58" t="str">
        <f>Summary!C50</f>
        <v>M.V. Leasing Costs</v>
      </c>
      <c r="AK8" s="58" t="str">
        <f>Summary!C51</f>
        <v>Packaging Material</v>
      </c>
      <c r="AL8" s="58" t="str">
        <f>Summary!C52</f>
        <v>Protective Clothing</v>
      </c>
      <c r="AM8" s="58" t="str">
        <f>Summary!C53</f>
        <v>Registrations</v>
      </c>
      <c r="AN8" s="56" t="str">
        <f>Summary!C54</f>
        <v>R&amp;M - Equipment / Plant</v>
      </c>
      <c r="AO8" s="56" t="str">
        <f>Summary!C55</f>
        <v>R&amp;M - Building</v>
      </c>
      <c r="AP8" s="56" t="str">
        <f>Summary!C56</f>
        <v>Replacement-Small Items</v>
      </c>
      <c r="AQ8" s="56" t="str">
        <f>Summary!C57</f>
        <v>Rent &amp; Rates</v>
      </c>
      <c r="AR8" s="56" t="str">
        <f>Summary!C58</f>
        <v>Security</v>
      </c>
      <c r="AS8" s="56" t="str">
        <f>Summary!C59</f>
        <v>Staff Costs</v>
      </c>
      <c r="AT8" s="56" t="str">
        <f>Summary!C60</f>
        <v>Travel Accommodation</v>
      </c>
      <c r="AU8" s="56" t="str">
        <f>Summary!C61</f>
        <v>Travel Meals</v>
      </c>
      <c r="AV8" s="56" t="str">
        <f>Summary!C62</f>
        <v>Travel Overseas</v>
      </c>
      <c r="AW8" s="56" t="str">
        <f>Summary!C63</f>
        <v>Travel Taxi</v>
      </c>
      <c r="AX8" s="56" t="str">
        <f>Summary!C64</f>
        <v>Spare 2</v>
      </c>
      <c r="AY8" s="56" t="str">
        <f>Summary!C65</f>
        <v>Spare 3</v>
      </c>
      <c r="AZ8" s="56" t="str">
        <f>Summary!C66</f>
        <v>Spare 4</v>
      </c>
      <c r="BA8" s="57" t="str">
        <f>Summary!C70</f>
        <v>Accounting Expenses</v>
      </c>
      <c r="BB8" s="56" t="str">
        <f>Summary!C71</f>
        <v>Computer Expenses</v>
      </c>
      <c r="BC8" s="56" t="str">
        <f>Summary!C72</f>
        <v>Courier Costs</v>
      </c>
      <c r="BD8" s="56" t="str">
        <f>Summary!C73</f>
        <v>Directors Fees</v>
      </c>
      <c r="BE8" s="59" t="str">
        <f>Summary!C74</f>
        <v>Donations</v>
      </c>
      <c r="BF8" s="59" t="str">
        <f>Summary!C75</f>
        <v>General Administration Expense</v>
      </c>
      <c r="BG8" s="56" t="str">
        <f>Summary!C76</f>
        <v>Legal - deductable</v>
      </c>
      <c r="BH8" s="56" t="str">
        <f>Summary!C77</f>
        <v>Legal - non deductable</v>
      </c>
      <c r="BI8" s="56" t="str">
        <f>Summary!C78</f>
        <v>Licence Fees</v>
      </c>
      <c r="BJ8" s="56" t="str">
        <f>Summary!C79</f>
        <v>Management Salaries</v>
      </c>
      <c r="BK8" s="60" t="str">
        <f>Summary!C80</f>
        <v>Postage</v>
      </c>
      <c r="BL8" s="56" t="str">
        <f>Summary!C81</f>
        <v>Printing &amp; Stationery</v>
      </c>
      <c r="BM8" s="56" t="str">
        <f>Summary!C82</f>
        <v>Telephone</v>
      </c>
      <c r="BN8" s="56" t="str">
        <f>Summary!C83</f>
        <v>Training</v>
      </c>
      <c r="BO8" s="56" t="str">
        <f>Summary!C84</f>
        <v>Staff Recruitment Costs</v>
      </c>
      <c r="BP8" s="56" t="str">
        <f>Summary!C85</f>
        <v>Staff Training</v>
      </c>
      <c r="BQ8" s="56" t="str">
        <f>Summary!C86</f>
        <v>Subscription</v>
      </c>
      <c r="BR8" s="56" t="str">
        <f>Summary!C87</f>
        <v>Spare 1</v>
      </c>
      <c r="BS8" s="56" t="str">
        <f>Summary!C88</f>
        <v>Spare 2</v>
      </c>
      <c r="BT8" s="56" t="str">
        <f>Summary!C89</f>
        <v>Spare3</v>
      </c>
      <c r="BU8" s="56" t="str">
        <f>Summary!C93</f>
        <v>ACC levies</v>
      </c>
      <c r="BV8" s="56" t="str">
        <f>Summary!C94</f>
        <v>Bank Charges</v>
      </c>
      <c r="BW8" s="56" t="str">
        <f>Summary!C95</f>
        <v>Interest</v>
      </c>
      <c r="BX8" s="56" t="str">
        <f>Summary!C96</f>
        <v>Insurance</v>
      </c>
      <c r="BY8" s="56" t="str">
        <f>Summary!C97</f>
        <v>Fringe Benefit Tax</v>
      </c>
      <c r="BZ8" s="56" t="str">
        <f>Summary!C98</f>
        <v>Spare 1</v>
      </c>
      <c r="CA8" s="56" t="str">
        <f>Summary!C99</f>
        <v>Spare 2</v>
      </c>
      <c r="CB8" s="56" t="str">
        <f>Summary!C100</f>
        <v>Spare 3</v>
      </c>
      <c r="CC8" s="56" t="str">
        <f>Summary!C101</f>
        <v>Spare 4</v>
      </c>
      <c r="CD8" s="56" t="str">
        <f>Summary!C106</f>
        <v>Dividends Paid</v>
      </c>
      <c r="CE8" s="56" t="str">
        <f>Summary!C107</f>
        <v>Spare 1</v>
      </c>
      <c r="CF8" s="56" t="str">
        <f>Summary!C108</f>
        <v>Spare 2</v>
      </c>
      <c r="CG8" s="56" t="str">
        <f>Summary!C109</f>
        <v>Spare 3</v>
      </c>
      <c r="CH8" s="56" t="str">
        <f>Summary!C113</f>
        <v>Suspense</v>
      </c>
      <c r="CI8" s="56" t="str">
        <f>Summary!C114</f>
        <v>Fixed Assets Purchased</v>
      </c>
      <c r="CJ8" s="56" t="str">
        <f>Summary!C115</f>
        <v>Investments</v>
      </c>
      <c r="CK8" s="56" t="str">
        <f>Summary!C116</f>
        <v>Witholding Tax</v>
      </c>
      <c r="CL8" s="56" t="str">
        <f>Summary!C117</f>
        <v>Spare 1</v>
      </c>
      <c r="CM8" s="56" t="str">
        <f>Summary!C119</f>
        <v>Shareholders - One</v>
      </c>
      <c r="CN8" s="56" t="str">
        <f>Summary!C120</f>
        <v>Shareholders - Two</v>
      </c>
      <c r="CO8" s="56" t="str">
        <f>Summary!C121</f>
        <v>Shareholders -</v>
      </c>
      <c r="CP8" s="56" t="str">
        <f>Summary!C122</f>
        <v>HP Payments</v>
      </c>
      <c r="CQ8" s="56" t="str">
        <f>Summary!C123</f>
        <v>Sundry Loans</v>
      </c>
      <c r="CR8" s="56" t="str">
        <f>Summary!C124</f>
        <v>Loans to 3rd parties</v>
      </c>
      <c r="CS8" s="56" t="str">
        <f>Summary!C125</f>
        <v>Mortgage</v>
      </c>
      <c r="CT8" s="56" t="str">
        <f>Summary!C126</f>
        <v>Income tax- Terminal</v>
      </c>
      <c r="CU8" s="56" t="str">
        <f>Summary!C127</f>
        <v>Income tax- Provisional</v>
      </c>
      <c r="CV8" s="56" t="str">
        <f>Summary!C128</f>
        <v>Spare 1</v>
      </c>
      <c r="CW8" s="56" t="str">
        <f>Summary!C130</f>
        <v>GST Payments/Refunds</v>
      </c>
      <c r="CX8" s="56" t="str">
        <f>Summary!C135</f>
        <v>Transfers between bank a/c</v>
      </c>
    </row>
    <row r="9" spans="1:102" ht="13.5" thickBot="1">
      <c r="A9" s="55"/>
      <c r="B9" s="87"/>
      <c r="C9" s="87"/>
      <c r="D9" s="87"/>
      <c r="E9" s="87"/>
      <c r="F9" s="87"/>
      <c r="G9" s="46">
        <v>1</v>
      </c>
      <c r="H9" s="46">
        <v>2</v>
      </c>
      <c r="I9" s="46">
        <v>3</v>
      </c>
      <c r="J9" s="46">
        <v>4</v>
      </c>
      <c r="K9" s="46">
        <v>5</v>
      </c>
      <c r="L9" s="46">
        <v>6</v>
      </c>
      <c r="M9" s="46">
        <v>7</v>
      </c>
      <c r="N9" s="46">
        <v>8</v>
      </c>
      <c r="O9" s="46">
        <v>9</v>
      </c>
      <c r="P9" s="46">
        <v>10</v>
      </c>
      <c r="Q9" s="46">
        <v>11</v>
      </c>
      <c r="R9" s="46">
        <v>12</v>
      </c>
      <c r="S9" s="46">
        <v>13</v>
      </c>
      <c r="T9" s="46">
        <v>14</v>
      </c>
      <c r="U9" s="46">
        <v>15</v>
      </c>
      <c r="V9" s="46">
        <v>16</v>
      </c>
      <c r="W9" s="46">
        <v>17</v>
      </c>
      <c r="X9" s="46">
        <v>18</v>
      </c>
      <c r="Y9" s="46">
        <v>19</v>
      </c>
      <c r="Z9" s="46">
        <v>30</v>
      </c>
      <c r="AA9" s="46">
        <v>31</v>
      </c>
      <c r="AB9" s="46">
        <v>32</v>
      </c>
      <c r="AC9" s="46">
        <v>33</v>
      </c>
      <c r="AD9" s="46">
        <v>34</v>
      </c>
      <c r="AE9" s="46">
        <v>35</v>
      </c>
      <c r="AF9" s="46">
        <v>36</v>
      </c>
      <c r="AG9" s="46">
        <v>37</v>
      </c>
      <c r="AH9" s="46">
        <v>38</v>
      </c>
      <c r="AI9" s="46">
        <v>39</v>
      </c>
      <c r="AJ9" s="46">
        <v>40</v>
      </c>
      <c r="AK9" s="46">
        <v>41</v>
      </c>
      <c r="AL9" s="46">
        <v>42</v>
      </c>
      <c r="AM9" s="46">
        <v>43</v>
      </c>
      <c r="AN9" s="46">
        <v>44</v>
      </c>
      <c r="AO9" s="46">
        <v>45</v>
      </c>
      <c r="AP9" s="46">
        <v>46</v>
      </c>
      <c r="AQ9" s="46">
        <v>47</v>
      </c>
      <c r="AR9" s="46">
        <v>48</v>
      </c>
      <c r="AS9" s="46">
        <v>49</v>
      </c>
      <c r="AT9" s="46">
        <v>50</v>
      </c>
      <c r="AU9" s="46">
        <v>51</v>
      </c>
      <c r="AV9" s="46">
        <v>52</v>
      </c>
      <c r="AW9" s="46">
        <v>53</v>
      </c>
      <c r="AX9" s="46">
        <v>54</v>
      </c>
      <c r="AY9" s="46">
        <v>55</v>
      </c>
      <c r="AZ9" s="46">
        <v>56</v>
      </c>
      <c r="BA9" s="46">
        <v>60</v>
      </c>
      <c r="BB9" s="46">
        <v>61</v>
      </c>
      <c r="BC9" s="46">
        <v>62</v>
      </c>
      <c r="BD9" s="46">
        <v>63</v>
      </c>
      <c r="BE9" s="46">
        <v>64</v>
      </c>
      <c r="BF9" s="46">
        <v>65</v>
      </c>
      <c r="BG9" s="46">
        <v>66</v>
      </c>
      <c r="BH9" s="46">
        <v>67</v>
      </c>
      <c r="BI9" s="46">
        <v>68</v>
      </c>
      <c r="BJ9" s="46">
        <v>69</v>
      </c>
      <c r="BK9" s="46">
        <v>70</v>
      </c>
      <c r="BL9" s="46">
        <v>71</v>
      </c>
      <c r="BM9" s="46">
        <v>72</v>
      </c>
      <c r="BN9" s="46">
        <v>73</v>
      </c>
      <c r="BO9" s="46">
        <v>74</v>
      </c>
      <c r="BP9" s="46">
        <v>75</v>
      </c>
      <c r="BQ9" s="46">
        <v>76</v>
      </c>
      <c r="BR9" s="46">
        <v>77</v>
      </c>
      <c r="BS9" s="46">
        <v>78</v>
      </c>
      <c r="BT9" s="46">
        <v>79</v>
      </c>
      <c r="BU9" s="46">
        <v>80</v>
      </c>
      <c r="BV9" s="46">
        <v>81</v>
      </c>
      <c r="BW9" s="46">
        <v>82</v>
      </c>
      <c r="BX9" s="46">
        <v>83</v>
      </c>
      <c r="BY9" s="46">
        <v>84</v>
      </c>
      <c r="BZ9" s="46">
        <v>85</v>
      </c>
      <c r="CA9" s="46">
        <v>86</v>
      </c>
      <c r="CB9" s="46">
        <v>87</v>
      </c>
      <c r="CC9" s="46">
        <v>88</v>
      </c>
      <c r="CD9" s="46">
        <v>90</v>
      </c>
      <c r="CE9" s="46">
        <v>91</v>
      </c>
      <c r="CF9" s="46">
        <v>92</v>
      </c>
      <c r="CG9" s="46">
        <v>93</v>
      </c>
      <c r="CH9" s="46">
        <v>100</v>
      </c>
      <c r="CI9" s="46">
        <v>101</v>
      </c>
      <c r="CJ9" s="46">
        <v>102</v>
      </c>
      <c r="CK9" s="46">
        <v>103</v>
      </c>
      <c r="CL9" s="46">
        <v>104</v>
      </c>
      <c r="CM9" s="46">
        <v>110</v>
      </c>
      <c r="CN9" s="46">
        <v>111</v>
      </c>
      <c r="CO9" s="46">
        <v>112</v>
      </c>
      <c r="CP9" s="46">
        <v>113</v>
      </c>
      <c r="CQ9" s="46">
        <v>114</v>
      </c>
      <c r="CR9" s="46">
        <v>115</v>
      </c>
      <c r="CS9" s="46">
        <v>116</v>
      </c>
      <c r="CT9" s="46">
        <v>117</v>
      </c>
      <c r="CU9" s="46">
        <v>118</v>
      </c>
      <c r="CV9" s="46">
        <v>119</v>
      </c>
      <c r="CW9" s="46">
        <v>200</v>
      </c>
      <c r="CX9" s="46">
        <v>301</v>
      </c>
    </row>
    <row r="10" spans="1:102" ht="16.5" thickTop="1">
      <c r="A10" s="3"/>
      <c r="B10" s="3"/>
      <c r="C10" s="500" t="s">
        <v>180</v>
      </c>
      <c r="D10" s="500"/>
      <c r="E10" s="75">
        <f>May!E130</f>
        <v>-2</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row>
    <row r="11" spans="1:102" ht="14.25">
      <c r="A11" s="78">
        <v>1</v>
      </c>
      <c r="B11" s="79"/>
      <c r="C11" s="80"/>
      <c r="D11" s="81"/>
      <c r="E11" s="82"/>
      <c r="F11" s="83"/>
      <c r="G11" s="84">
        <f t="shared" ref="G11:G74" si="0">IF($F11=1,($E11),0)</f>
        <v>0</v>
      </c>
      <c r="H11" s="84">
        <f t="shared" ref="H11:H74" si="1">IF($F11=2,($E11),0)</f>
        <v>0</v>
      </c>
      <c r="I11" s="84">
        <f t="shared" ref="I11:I74" si="2">IF($F11=3,($E11),0)</f>
        <v>0</v>
      </c>
      <c r="J11" s="84">
        <f t="shared" ref="J11:J74" si="3">IF($F11=4,($E11),0)</f>
        <v>0</v>
      </c>
      <c r="K11" s="84">
        <f t="shared" ref="K11:K74" si="4">IF($F11=5,($E11),0)</f>
        <v>0</v>
      </c>
      <c r="L11" s="84">
        <f t="shared" ref="L11:L74" si="5">IF($F11=6,($E11),0)</f>
        <v>0</v>
      </c>
      <c r="M11" s="84">
        <f t="shared" ref="M11:M74" si="6">IF($F11=7,($E11),0)</f>
        <v>0</v>
      </c>
      <c r="N11" s="84">
        <f t="shared" ref="N11:N74" si="7">IF($F11=8,($E11),0)</f>
        <v>0</v>
      </c>
      <c r="O11" s="84">
        <f t="shared" ref="O11:O74" si="8">IF($F11=9,($E11),0)</f>
        <v>0</v>
      </c>
      <c r="P11" s="84">
        <f t="shared" ref="P11:P74" si="9">IF($F11=10,($E11),0)</f>
        <v>0</v>
      </c>
      <c r="Q11" s="84">
        <f t="shared" ref="Q11:Q74" si="10">IF($F11=11,($E11),0)</f>
        <v>0</v>
      </c>
      <c r="R11" s="84">
        <f t="shared" ref="R11:R74" si="11">IF($F11=12,($E11),0)</f>
        <v>0</v>
      </c>
      <c r="S11" s="84">
        <f t="shared" ref="S11:S74" si="12">IF($F11=13,($E11),0)</f>
        <v>0</v>
      </c>
      <c r="T11" s="84">
        <f t="shared" ref="T11:T74" si="13">IF($F11=14,($E11),0)</f>
        <v>0</v>
      </c>
      <c r="U11" s="84">
        <f t="shared" ref="U11:U74" si="14">IF($F11=15,($E11),0)</f>
        <v>0</v>
      </c>
      <c r="V11" s="84">
        <f t="shared" ref="V11:V74" si="15">IF($F11=16,($E11),0)</f>
        <v>0</v>
      </c>
      <c r="W11" s="84">
        <f t="shared" ref="W11:W74" si="16">IF($F11=17,($E11),0)</f>
        <v>0</v>
      </c>
      <c r="X11" s="84">
        <f t="shared" ref="X11:X74" si="17">IF($F11=18,($E11),0)</f>
        <v>0</v>
      </c>
      <c r="Y11" s="84">
        <f t="shared" ref="Y11:Y74" si="18">IF($F11=19,($E11),0)</f>
        <v>0</v>
      </c>
      <c r="Z11" s="84">
        <f t="shared" ref="Z11:Z74" si="19">IF($F11=30,($E11),0)</f>
        <v>0</v>
      </c>
      <c r="AA11" s="84">
        <f t="shared" ref="AA11:AA74" si="20">IF($F11=31,($E11),0)</f>
        <v>0</v>
      </c>
      <c r="AB11" s="84">
        <f t="shared" ref="AB11:AB74" si="21">IF($F11=32,($E11),0)</f>
        <v>0</v>
      </c>
      <c r="AC11" s="84">
        <f t="shared" ref="AC11:AC74" si="22">IF($F11=33,($E11),0)</f>
        <v>0</v>
      </c>
      <c r="AD11" s="84">
        <f t="shared" ref="AD11:AD74" si="23">IF($F11=34,($E11),0)</f>
        <v>0</v>
      </c>
      <c r="AE11" s="84">
        <f t="shared" ref="AE11:AE74" si="24">IF($F11=35,($E11),0)</f>
        <v>0</v>
      </c>
      <c r="AF11" s="84">
        <f t="shared" ref="AF11:AF74" si="25">IF($F11=36,($E11),0)</f>
        <v>0</v>
      </c>
      <c r="AG11" s="84">
        <f t="shared" ref="AG11:AG74" si="26">IF($F11=37,($E11),0)</f>
        <v>0</v>
      </c>
      <c r="AH11" s="84">
        <f t="shared" ref="AH11:AH74" si="27">IF($F11=38,($E11),0)</f>
        <v>0</v>
      </c>
      <c r="AI11" s="84">
        <f t="shared" ref="AI11:AI74" si="28">IF($F11=39,($E11),0)</f>
        <v>0</v>
      </c>
      <c r="AJ11" s="84">
        <f t="shared" ref="AJ11:AJ74" si="29">IF($F11=40,($E11),0)</f>
        <v>0</v>
      </c>
      <c r="AK11" s="84">
        <f t="shared" ref="AK11:AK74" si="30">IF($F11=41,($E11),0)</f>
        <v>0</v>
      </c>
      <c r="AL11" s="84">
        <f t="shared" ref="AL11:AL74" si="31">IF($F11=42,($E11),0)</f>
        <v>0</v>
      </c>
      <c r="AM11" s="84">
        <f t="shared" ref="AM11:AM74" si="32">IF($F11=43,($E11),0)</f>
        <v>0</v>
      </c>
      <c r="AN11" s="84">
        <f t="shared" ref="AN11:AN74" si="33">IF($F11=44,($E11),0)</f>
        <v>0</v>
      </c>
      <c r="AO11" s="84">
        <f t="shared" ref="AO11:AO74" si="34">IF($F11=45,($E11),0)</f>
        <v>0</v>
      </c>
      <c r="AP11" s="84">
        <f t="shared" ref="AP11:AP74" si="35">IF($F11=46,($E11),0)</f>
        <v>0</v>
      </c>
      <c r="AQ11" s="84">
        <f t="shared" ref="AQ11:AQ74" si="36">IF($F11=47,($E11),0)</f>
        <v>0</v>
      </c>
      <c r="AR11" s="84">
        <f t="shared" ref="AR11:AR74" si="37">IF($F11=48,($E11),0)</f>
        <v>0</v>
      </c>
      <c r="AS11" s="84">
        <f t="shared" ref="AS11:AS74" si="38">IF($F11=49,($E11),0)</f>
        <v>0</v>
      </c>
      <c r="AT11" s="84">
        <f t="shared" ref="AT11:AT74" si="39">IF($F11=50,($E11),0)</f>
        <v>0</v>
      </c>
      <c r="AU11" s="84">
        <f t="shared" ref="AU11:AU74" si="40">IF($F11=51,($E11),0)</f>
        <v>0</v>
      </c>
      <c r="AV11" s="84">
        <f t="shared" ref="AV11:AV74" si="41">IF($F11=52,($E11),0)</f>
        <v>0</v>
      </c>
      <c r="AW11" s="84">
        <f t="shared" ref="AW11:AW74" si="42">IF($F11=53,($E11),0)</f>
        <v>0</v>
      </c>
      <c r="AX11" s="84">
        <f t="shared" ref="AX11:AX74" si="43">IF($F11=54,($E11),0)</f>
        <v>0</v>
      </c>
      <c r="AY11" s="84">
        <f t="shared" ref="AY11:AY74" si="44">IF($F11=55,($E11),0)</f>
        <v>0</v>
      </c>
      <c r="AZ11" s="84">
        <f t="shared" ref="AZ11:AZ74" si="45">IF($F11=56,($E11),0)</f>
        <v>0</v>
      </c>
      <c r="BA11" s="84">
        <f t="shared" ref="BA11:BA74" si="46">IF($F11=60,($E11),0)</f>
        <v>0</v>
      </c>
      <c r="BB11" s="84">
        <f t="shared" ref="BB11:BB74" si="47">IF($F11=61,($E11),0)</f>
        <v>0</v>
      </c>
      <c r="BC11" s="84">
        <f t="shared" ref="BC11:BC74" si="48">IF($F11=62,($E11),0)</f>
        <v>0</v>
      </c>
      <c r="BD11" s="84">
        <f t="shared" ref="BD11:BD74" si="49">IF($F11=63,($E11),0)</f>
        <v>0</v>
      </c>
      <c r="BE11" s="84">
        <f t="shared" ref="BE11:BE74" si="50">IF($F11=64,($E11),0)</f>
        <v>0</v>
      </c>
      <c r="BF11" s="84">
        <f t="shared" ref="BF11:BF74" si="51">IF($F11=65,($E11),0)</f>
        <v>0</v>
      </c>
      <c r="BG11" s="84">
        <f t="shared" ref="BG11:BG74" si="52">IF($F11=66,($E11),0)</f>
        <v>0</v>
      </c>
      <c r="BH11" s="84">
        <f t="shared" ref="BH11:BH74" si="53">IF($F11=67,($E11),0)</f>
        <v>0</v>
      </c>
      <c r="BI11" s="84">
        <f t="shared" ref="BI11:BI74" si="54">IF($F11=68,($E11),0)</f>
        <v>0</v>
      </c>
      <c r="BJ11" s="84">
        <f t="shared" ref="BJ11:BJ74" si="55">IF($F11=69,($E11),0)</f>
        <v>0</v>
      </c>
      <c r="BK11" s="84">
        <f t="shared" ref="BK11:BK74" si="56">IF($F11=70,($E11),0)</f>
        <v>0</v>
      </c>
      <c r="BL11" s="84">
        <f t="shared" ref="BL11:BL74" si="57">IF($F11=71,($E11),0)</f>
        <v>0</v>
      </c>
      <c r="BM11" s="84">
        <f t="shared" ref="BM11:BM74" si="58">IF($F11=72,($E11),0)</f>
        <v>0</v>
      </c>
      <c r="BN11" s="84">
        <f t="shared" ref="BN11:BN74" si="59">IF($F11=73,($E11),0)</f>
        <v>0</v>
      </c>
      <c r="BO11" s="84">
        <f t="shared" ref="BO11:BO74" si="60">IF($F11=74,($E11),0)</f>
        <v>0</v>
      </c>
      <c r="BP11" s="84">
        <f t="shared" ref="BP11:BP74" si="61">IF($F11=75,($E11),0)</f>
        <v>0</v>
      </c>
      <c r="BQ11" s="84">
        <f t="shared" ref="BQ11:BQ74" si="62">IF($F11=76,($E11),0)</f>
        <v>0</v>
      </c>
      <c r="BR11" s="84">
        <f t="shared" ref="BR11:BR74" si="63">IF($F11=77,($E11),0)</f>
        <v>0</v>
      </c>
      <c r="BS11" s="84">
        <f t="shared" ref="BS11:BS74" si="64">IF($F11=78,($E11),0)</f>
        <v>0</v>
      </c>
      <c r="BT11" s="84">
        <f t="shared" ref="BT11:BT74" si="65">IF($F11=79,($E11),0)</f>
        <v>0</v>
      </c>
      <c r="BU11" s="84">
        <f t="shared" ref="BU11:BU74" si="66">IF($F11=80,($E11),0)</f>
        <v>0</v>
      </c>
      <c r="BV11" s="84">
        <f t="shared" ref="BV11:BV74" si="67">IF($F11=81,($E11),0)</f>
        <v>0</v>
      </c>
      <c r="BW11" s="84">
        <f t="shared" ref="BW11:BW74" si="68">IF($F11=82,($E11),0)</f>
        <v>0</v>
      </c>
      <c r="BX11" s="84">
        <f t="shared" ref="BX11:BX74" si="69">IF($F11=83,($E11),0)</f>
        <v>0</v>
      </c>
      <c r="BY11" s="84">
        <f t="shared" ref="BY11:BY74" si="70">IF($F11=84,($E11),0)</f>
        <v>0</v>
      </c>
      <c r="BZ11" s="84">
        <f t="shared" ref="BZ11:BZ74" si="71">IF($F11=85,($E11),0)</f>
        <v>0</v>
      </c>
      <c r="CA11" s="84">
        <f t="shared" ref="CA11:CA74" si="72">IF($F11=86,($E11),0)</f>
        <v>0</v>
      </c>
      <c r="CB11" s="84">
        <f t="shared" ref="CB11:CB74" si="73">IF($F11=87,($E11),0)</f>
        <v>0</v>
      </c>
      <c r="CC11" s="84">
        <f t="shared" ref="CC11:CC74" si="74">IF($F11=88,($E11),0)</f>
        <v>0</v>
      </c>
      <c r="CD11" s="84">
        <f t="shared" ref="CD11:CD74" si="75">IF($F11=90,($E11),0)</f>
        <v>0</v>
      </c>
      <c r="CE11" s="84">
        <f t="shared" ref="CE11:CE74" si="76">IF($F11=91,($E11),0)</f>
        <v>0</v>
      </c>
      <c r="CF11" s="84">
        <f t="shared" ref="CF11:CF74" si="77">IF($F11=92,($E11),0)</f>
        <v>0</v>
      </c>
      <c r="CG11" s="84">
        <f t="shared" ref="CG11:CG74" si="78">IF($F11=93,($E11),0)</f>
        <v>0</v>
      </c>
      <c r="CH11" s="84">
        <f t="shared" ref="CH11:CH74" si="79">IF($F11=100,($E11),0)</f>
        <v>0</v>
      </c>
      <c r="CI11" s="84">
        <f t="shared" ref="CI11:CI74" si="80">IF($F11=101,($E11),0)</f>
        <v>0</v>
      </c>
      <c r="CJ11" s="84">
        <f t="shared" ref="CJ11:CJ74" si="81">IF($F11=102,($E11),0)</f>
        <v>0</v>
      </c>
      <c r="CK11" s="84">
        <f t="shared" ref="CK11:CK74" si="82">IF($F11=103,($E11),0)</f>
        <v>0</v>
      </c>
      <c r="CL11" s="84">
        <f t="shared" ref="CL11:CL74" si="83">IF($F11=104,($E11),0)</f>
        <v>0</v>
      </c>
      <c r="CM11" s="84">
        <f t="shared" ref="CM11:CM74" si="84">IF($F11=110,($E11),0)</f>
        <v>0</v>
      </c>
      <c r="CN11" s="84">
        <f t="shared" ref="CN11:CN74" si="85">IF($F11=111,($E11),0)</f>
        <v>0</v>
      </c>
      <c r="CO11" s="84">
        <f t="shared" ref="CO11:CO74" si="86">IF($F11=112,($E11),0)</f>
        <v>0</v>
      </c>
      <c r="CP11" s="84">
        <f t="shared" ref="CP11:CP74" si="87">IF($F11=113,($E11),0)</f>
        <v>0</v>
      </c>
      <c r="CQ11" s="84">
        <f t="shared" ref="CQ11:CQ74" si="88">IF($F11=114,($E11),0)</f>
        <v>0</v>
      </c>
      <c r="CR11" s="84">
        <f t="shared" ref="CR11:CR74" si="89">IF($F11=115,($E11),0)</f>
        <v>0</v>
      </c>
      <c r="CS11" s="84">
        <f t="shared" ref="CS11:CS74" si="90">IF($F11=116,($E11),0)</f>
        <v>0</v>
      </c>
      <c r="CT11" s="84">
        <f t="shared" ref="CT11:CT74" si="91">IF($F11=117,($E11),0)</f>
        <v>0</v>
      </c>
      <c r="CU11" s="84">
        <f t="shared" ref="CU11:CU74" si="92">IF($F11=118,($E11),0)</f>
        <v>0</v>
      </c>
      <c r="CV11" s="84">
        <f t="shared" ref="CV11:CV74" si="93">IF($F11=119,($E11),0)</f>
        <v>0</v>
      </c>
      <c r="CW11" s="84">
        <f t="shared" ref="CW11:CW74" si="94">IF($F11=200,($E11),0)</f>
        <v>0</v>
      </c>
      <c r="CX11" s="84">
        <f t="shared" ref="CX11:CX74" si="95">IF($F11=301,($E11),0)</f>
        <v>0</v>
      </c>
    </row>
    <row r="12" spans="1:102" ht="14.25">
      <c r="A12" s="78">
        <f>+A11+1</f>
        <v>2</v>
      </c>
      <c r="B12" s="79"/>
      <c r="C12" s="80"/>
      <c r="D12" s="81"/>
      <c r="E12" s="82"/>
      <c r="F12" s="83"/>
      <c r="G12" s="84">
        <f t="shared" si="0"/>
        <v>0</v>
      </c>
      <c r="H12" s="84">
        <f t="shared" si="1"/>
        <v>0</v>
      </c>
      <c r="I12" s="84">
        <f t="shared" si="2"/>
        <v>0</v>
      </c>
      <c r="J12" s="84">
        <f t="shared" si="3"/>
        <v>0</v>
      </c>
      <c r="K12" s="84">
        <f t="shared" si="4"/>
        <v>0</v>
      </c>
      <c r="L12" s="84">
        <f t="shared" si="5"/>
        <v>0</v>
      </c>
      <c r="M12" s="84">
        <f t="shared" si="6"/>
        <v>0</v>
      </c>
      <c r="N12" s="84">
        <f t="shared" si="7"/>
        <v>0</v>
      </c>
      <c r="O12" s="84">
        <f t="shared" si="8"/>
        <v>0</v>
      </c>
      <c r="P12" s="84">
        <f t="shared" si="9"/>
        <v>0</v>
      </c>
      <c r="Q12" s="84">
        <f t="shared" si="10"/>
        <v>0</v>
      </c>
      <c r="R12" s="84">
        <f t="shared" si="11"/>
        <v>0</v>
      </c>
      <c r="S12" s="84">
        <f t="shared" si="12"/>
        <v>0</v>
      </c>
      <c r="T12" s="84">
        <f t="shared" si="13"/>
        <v>0</v>
      </c>
      <c r="U12" s="84">
        <f t="shared" si="14"/>
        <v>0</v>
      </c>
      <c r="V12" s="84">
        <f t="shared" si="15"/>
        <v>0</v>
      </c>
      <c r="W12" s="84">
        <f t="shared" si="16"/>
        <v>0</v>
      </c>
      <c r="X12" s="84">
        <f t="shared" si="17"/>
        <v>0</v>
      </c>
      <c r="Y12" s="84">
        <f t="shared" si="18"/>
        <v>0</v>
      </c>
      <c r="Z12" s="84">
        <f t="shared" si="19"/>
        <v>0</v>
      </c>
      <c r="AA12" s="84">
        <f t="shared" si="20"/>
        <v>0</v>
      </c>
      <c r="AB12" s="84">
        <f t="shared" si="21"/>
        <v>0</v>
      </c>
      <c r="AC12" s="84">
        <f t="shared" si="22"/>
        <v>0</v>
      </c>
      <c r="AD12" s="84">
        <f t="shared" si="23"/>
        <v>0</v>
      </c>
      <c r="AE12" s="84">
        <f t="shared" si="24"/>
        <v>0</v>
      </c>
      <c r="AF12" s="84">
        <f t="shared" si="25"/>
        <v>0</v>
      </c>
      <c r="AG12" s="84">
        <f t="shared" si="26"/>
        <v>0</v>
      </c>
      <c r="AH12" s="84">
        <f t="shared" si="27"/>
        <v>0</v>
      </c>
      <c r="AI12" s="84">
        <f t="shared" si="28"/>
        <v>0</v>
      </c>
      <c r="AJ12" s="84">
        <f t="shared" si="29"/>
        <v>0</v>
      </c>
      <c r="AK12" s="84">
        <f t="shared" si="30"/>
        <v>0</v>
      </c>
      <c r="AL12" s="84">
        <f t="shared" si="31"/>
        <v>0</v>
      </c>
      <c r="AM12" s="84">
        <f t="shared" si="32"/>
        <v>0</v>
      </c>
      <c r="AN12" s="84">
        <f t="shared" si="33"/>
        <v>0</v>
      </c>
      <c r="AO12" s="84">
        <f t="shared" si="34"/>
        <v>0</v>
      </c>
      <c r="AP12" s="84">
        <f t="shared" si="35"/>
        <v>0</v>
      </c>
      <c r="AQ12" s="84">
        <f t="shared" si="36"/>
        <v>0</v>
      </c>
      <c r="AR12" s="84">
        <f t="shared" si="37"/>
        <v>0</v>
      </c>
      <c r="AS12" s="84">
        <f t="shared" si="38"/>
        <v>0</v>
      </c>
      <c r="AT12" s="84">
        <f t="shared" si="39"/>
        <v>0</v>
      </c>
      <c r="AU12" s="84">
        <f t="shared" si="40"/>
        <v>0</v>
      </c>
      <c r="AV12" s="84">
        <f t="shared" si="41"/>
        <v>0</v>
      </c>
      <c r="AW12" s="84">
        <f t="shared" si="42"/>
        <v>0</v>
      </c>
      <c r="AX12" s="84">
        <f t="shared" si="43"/>
        <v>0</v>
      </c>
      <c r="AY12" s="84">
        <f t="shared" si="44"/>
        <v>0</v>
      </c>
      <c r="AZ12" s="84">
        <f t="shared" si="45"/>
        <v>0</v>
      </c>
      <c r="BA12" s="84">
        <f t="shared" si="46"/>
        <v>0</v>
      </c>
      <c r="BB12" s="84">
        <f t="shared" si="47"/>
        <v>0</v>
      </c>
      <c r="BC12" s="84">
        <f t="shared" si="48"/>
        <v>0</v>
      </c>
      <c r="BD12" s="84">
        <f t="shared" si="49"/>
        <v>0</v>
      </c>
      <c r="BE12" s="84">
        <f t="shared" si="50"/>
        <v>0</v>
      </c>
      <c r="BF12" s="84">
        <f t="shared" si="51"/>
        <v>0</v>
      </c>
      <c r="BG12" s="84">
        <f t="shared" si="52"/>
        <v>0</v>
      </c>
      <c r="BH12" s="84">
        <f t="shared" si="53"/>
        <v>0</v>
      </c>
      <c r="BI12" s="84">
        <f t="shared" si="54"/>
        <v>0</v>
      </c>
      <c r="BJ12" s="84">
        <f t="shared" si="55"/>
        <v>0</v>
      </c>
      <c r="BK12" s="84">
        <f t="shared" si="56"/>
        <v>0</v>
      </c>
      <c r="BL12" s="84">
        <f t="shared" si="57"/>
        <v>0</v>
      </c>
      <c r="BM12" s="84">
        <f t="shared" si="58"/>
        <v>0</v>
      </c>
      <c r="BN12" s="84">
        <f t="shared" si="59"/>
        <v>0</v>
      </c>
      <c r="BO12" s="84">
        <f t="shared" si="60"/>
        <v>0</v>
      </c>
      <c r="BP12" s="84">
        <f t="shared" si="61"/>
        <v>0</v>
      </c>
      <c r="BQ12" s="84">
        <f t="shared" si="62"/>
        <v>0</v>
      </c>
      <c r="BR12" s="84">
        <f t="shared" si="63"/>
        <v>0</v>
      </c>
      <c r="BS12" s="84">
        <f t="shared" si="64"/>
        <v>0</v>
      </c>
      <c r="BT12" s="84">
        <f t="shared" si="65"/>
        <v>0</v>
      </c>
      <c r="BU12" s="84">
        <f t="shared" si="66"/>
        <v>0</v>
      </c>
      <c r="BV12" s="84">
        <f t="shared" si="67"/>
        <v>0</v>
      </c>
      <c r="BW12" s="84">
        <f t="shared" si="68"/>
        <v>0</v>
      </c>
      <c r="BX12" s="84">
        <f t="shared" si="69"/>
        <v>0</v>
      </c>
      <c r="BY12" s="84">
        <f t="shared" si="70"/>
        <v>0</v>
      </c>
      <c r="BZ12" s="84">
        <f t="shared" si="71"/>
        <v>0</v>
      </c>
      <c r="CA12" s="84">
        <f t="shared" si="72"/>
        <v>0</v>
      </c>
      <c r="CB12" s="84">
        <f t="shared" si="73"/>
        <v>0</v>
      </c>
      <c r="CC12" s="84">
        <f t="shared" si="74"/>
        <v>0</v>
      </c>
      <c r="CD12" s="84">
        <f t="shared" si="75"/>
        <v>0</v>
      </c>
      <c r="CE12" s="84">
        <f t="shared" si="76"/>
        <v>0</v>
      </c>
      <c r="CF12" s="84">
        <f t="shared" si="77"/>
        <v>0</v>
      </c>
      <c r="CG12" s="84">
        <f t="shared" si="78"/>
        <v>0</v>
      </c>
      <c r="CH12" s="84">
        <f t="shared" si="79"/>
        <v>0</v>
      </c>
      <c r="CI12" s="84">
        <f t="shared" si="80"/>
        <v>0</v>
      </c>
      <c r="CJ12" s="84">
        <f t="shared" si="81"/>
        <v>0</v>
      </c>
      <c r="CK12" s="84">
        <f t="shared" si="82"/>
        <v>0</v>
      </c>
      <c r="CL12" s="84">
        <f t="shared" si="83"/>
        <v>0</v>
      </c>
      <c r="CM12" s="84">
        <f t="shared" si="84"/>
        <v>0</v>
      </c>
      <c r="CN12" s="84">
        <f t="shared" si="85"/>
        <v>0</v>
      </c>
      <c r="CO12" s="84">
        <f t="shared" si="86"/>
        <v>0</v>
      </c>
      <c r="CP12" s="84">
        <f t="shared" si="87"/>
        <v>0</v>
      </c>
      <c r="CQ12" s="84">
        <f t="shared" si="88"/>
        <v>0</v>
      </c>
      <c r="CR12" s="84">
        <f t="shared" si="89"/>
        <v>0</v>
      </c>
      <c r="CS12" s="84">
        <f t="shared" si="90"/>
        <v>0</v>
      </c>
      <c r="CT12" s="84">
        <f t="shared" si="91"/>
        <v>0</v>
      </c>
      <c r="CU12" s="84">
        <f t="shared" si="92"/>
        <v>0</v>
      </c>
      <c r="CV12" s="84">
        <f t="shared" si="93"/>
        <v>0</v>
      </c>
      <c r="CW12" s="84">
        <f t="shared" si="94"/>
        <v>0</v>
      </c>
      <c r="CX12" s="84">
        <f t="shared" si="95"/>
        <v>0</v>
      </c>
    </row>
    <row r="13" spans="1:102" ht="14.25">
      <c r="A13" s="78">
        <f t="shared" ref="A13:A24" si="96">+A12+1</f>
        <v>3</v>
      </c>
      <c r="B13" s="79"/>
      <c r="C13" s="80"/>
      <c r="D13" s="81"/>
      <c r="E13" s="82"/>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si="96"/>
        <v>4</v>
      </c>
      <c r="B14" s="79"/>
      <c r="C14" s="80"/>
      <c r="D14" s="81"/>
      <c r="E14" s="82"/>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5</v>
      </c>
      <c r="B15" s="79"/>
      <c r="C15" s="80"/>
      <c r="D15" s="81"/>
      <c r="E15" s="82"/>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6</v>
      </c>
      <c r="B16" s="79"/>
      <c r="C16" s="80"/>
      <c r="D16" s="81"/>
      <c r="E16" s="82"/>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7</v>
      </c>
      <c r="B17" s="79"/>
      <c r="C17" s="80"/>
      <c r="D17" s="81"/>
      <c r="E17" s="82"/>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ht="14.25">
      <c r="A18" s="78">
        <f t="shared" si="96"/>
        <v>8</v>
      </c>
      <c r="B18" s="79"/>
      <c r="C18" s="80"/>
      <c r="D18" s="81"/>
      <c r="E18" s="82"/>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ht="14.25">
      <c r="A19" s="78">
        <f t="shared" si="96"/>
        <v>9</v>
      </c>
      <c r="B19" s="79"/>
      <c r="C19" s="80"/>
      <c r="D19" s="81"/>
      <c r="E19" s="82"/>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ht="14.25">
      <c r="A20" s="78">
        <f t="shared" si="96"/>
        <v>10</v>
      </c>
      <c r="B20" s="79"/>
      <c r="C20" s="80"/>
      <c r="D20" s="81"/>
      <c r="E20" s="82"/>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ht="14.25">
      <c r="A21" s="78">
        <f t="shared" si="96"/>
        <v>11</v>
      </c>
      <c r="B21" s="79"/>
      <c r="C21" s="80"/>
      <c r="D21" s="81"/>
      <c r="E21" s="82"/>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ht="14.25">
      <c r="A22" s="78">
        <f t="shared" si="96"/>
        <v>12</v>
      </c>
      <c r="B22" s="79"/>
      <c r="C22" s="80"/>
      <c r="D22" s="81"/>
      <c r="E22" s="82"/>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ht="14.25">
      <c r="A23" s="78">
        <f t="shared" si="96"/>
        <v>13</v>
      </c>
      <c r="B23" s="79"/>
      <c r="C23" s="80"/>
      <c r="D23" s="81"/>
      <c r="E23" s="82"/>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ht="14.25">
      <c r="A24" s="78">
        <f t="shared" si="96"/>
        <v>14</v>
      </c>
      <c r="B24" s="79"/>
      <c r="C24" s="80"/>
      <c r="D24" s="81"/>
      <c r="E24" s="82"/>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ht="14.25">
      <c r="A25" s="78">
        <f t="shared" ref="A25:A71" si="97">+A24+1</f>
        <v>15</v>
      </c>
      <c r="B25" s="79"/>
      <c r="C25" s="80"/>
      <c r="D25" s="81"/>
      <c r="E25" s="82"/>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ht="14.25">
      <c r="A26" s="78">
        <f t="shared" si="97"/>
        <v>16</v>
      </c>
      <c r="B26" s="79"/>
      <c r="C26" s="80"/>
      <c r="D26" s="81"/>
      <c r="E26" s="82"/>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ht="14.25">
      <c r="A27" s="78">
        <f t="shared" si="97"/>
        <v>17</v>
      </c>
      <c r="B27" s="79"/>
      <c r="C27" s="80"/>
      <c r="D27" s="81"/>
      <c r="E27" s="82"/>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ht="14.25">
      <c r="A28" s="78">
        <f t="shared" si="97"/>
        <v>18</v>
      </c>
      <c r="B28" s="79"/>
      <c r="C28" s="80"/>
      <c r="D28" s="81"/>
      <c r="E28" s="82"/>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ht="14.25">
      <c r="A29" s="78">
        <f t="shared" si="97"/>
        <v>19</v>
      </c>
      <c r="B29" s="79"/>
      <c r="C29" s="80"/>
      <c r="D29" s="81"/>
      <c r="E29" s="82"/>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ht="14.25">
      <c r="A30" s="78">
        <f t="shared" si="97"/>
        <v>20</v>
      </c>
      <c r="B30" s="79"/>
      <c r="C30" s="80"/>
      <c r="D30" s="81"/>
      <c r="E30" s="82"/>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ht="14.25">
      <c r="A31" s="78">
        <f t="shared" si="97"/>
        <v>21</v>
      </c>
      <c r="B31" s="79"/>
      <c r="C31" s="80"/>
      <c r="D31" s="81"/>
      <c r="E31" s="82"/>
      <c r="F31" s="83"/>
      <c r="G31" s="84">
        <f t="shared" si="0"/>
        <v>0</v>
      </c>
      <c r="H31" s="84">
        <f t="shared" si="1"/>
        <v>0</v>
      </c>
      <c r="I31" s="84">
        <f t="shared" si="2"/>
        <v>0</v>
      </c>
      <c r="J31" s="84">
        <f t="shared" si="3"/>
        <v>0</v>
      </c>
      <c r="K31" s="84">
        <f t="shared" si="4"/>
        <v>0</v>
      </c>
      <c r="L31" s="84">
        <f t="shared" si="5"/>
        <v>0</v>
      </c>
      <c r="M31" s="84">
        <f t="shared" si="6"/>
        <v>0</v>
      </c>
      <c r="N31" s="84">
        <f t="shared" si="7"/>
        <v>0</v>
      </c>
      <c r="O31" s="84">
        <f t="shared" si="8"/>
        <v>0</v>
      </c>
      <c r="P31" s="84">
        <f t="shared" si="9"/>
        <v>0</v>
      </c>
      <c r="Q31" s="84">
        <f t="shared" si="10"/>
        <v>0</v>
      </c>
      <c r="R31" s="84">
        <f t="shared" si="11"/>
        <v>0</v>
      </c>
      <c r="S31" s="84">
        <f t="shared" si="12"/>
        <v>0</v>
      </c>
      <c r="T31" s="84">
        <f t="shared" si="13"/>
        <v>0</v>
      </c>
      <c r="U31" s="84">
        <f t="shared" si="14"/>
        <v>0</v>
      </c>
      <c r="V31" s="84">
        <f t="shared" si="15"/>
        <v>0</v>
      </c>
      <c r="W31" s="84">
        <f t="shared" si="16"/>
        <v>0</v>
      </c>
      <c r="X31" s="84">
        <f t="shared" si="17"/>
        <v>0</v>
      </c>
      <c r="Y31" s="84">
        <f t="shared" si="18"/>
        <v>0</v>
      </c>
      <c r="Z31" s="84">
        <f t="shared" si="19"/>
        <v>0</v>
      </c>
      <c r="AA31" s="84">
        <f t="shared" si="20"/>
        <v>0</v>
      </c>
      <c r="AB31" s="84">
        <f t="shared" si="21"/>
        <v>0</v>
      </c>
      <c r="AC31" s="84">
        <f t="shared" si="22"/>
        <v>0</v>
      </c>
      <c r="AD31" s="84">
        <f t="shared" si="23"/>
        <v>0</v>
      </c>
      <c r="AE31" s="84">
        <f t="shared" si="24"/>
        <v>0</v>
      </c>
      <c r="AF31" s="84">
        <f t="shared" si="25"/>
        <v>0</v>
      </c>
      <c r="AG31" s="84">
        <f t="shared" si="26"/>
        <v>0</v>
      </c>
      <c r="AH31" s="84">
        <f t="shared" si="27"/>
        <v>0</v>
      </c>
      <c r="AI31" s="84">
        <f t="shared" si="28"/>
        <v>0</v>
      </c>
      <c r="AJ31" s="84">
        <f t="shared" si="29"/>
        <v>0</v>
      </c>
      <c r="AK31" s="84">
        <f t="shared" si="30"/>
        <v>0</v>
      </c>
      <c r="AL31" s="84">
        <f t="shared" si="31"/>
        <v>0</v>
      </c>
      <c r="AM31" s="84">
        <f t="shared" si="32"/>
        <v>0</v>
      </c>
      <c r="AN31" s="84">
        <f t="shared" si="33"/>
        <v>0</v>
      </c>
      <c r="AO31" s="84">
        <f t="shared" si="34"/>
        <v>0</v>
      </c>
      <c r="AP31" s="84">
        <f t="shared" si="35"/>
        <v>0</v>
      </c>
      <c r="AQ31" s="84">
        <f t="shared" si="36"/>
        <v>0</v>
      </c>
      <c r="AR31" s="84">
        <f t="shared" si="37"/>
        <v>0</v>
      </c>
      <c r="AS31" s="84">
        <f t="shared" si="38"/>
        <v>0</v>
      </c>
      <c r="AT31" s="84">
        <f t="shared" si="39"/>
        <v>0</v>
      </c>
      <c r="AU31" s="84">
        <f t="shared" si="40"/>
        <v>0</v>
      </c>
      <c r="AV31" s="84">
        <f t="shared" si="41"/>
        <v>0</v>
      </c>
      <c r="AW31" s="84">
        <f t="shared" si="42"/>
        <v>0</v>
      </c>
      <c r="AX31" s="84">
        <f t="shared" si="43"/>
        <v>0</v>
      </c>
      <c r="AY31" s="84">
        <f t="shared" si="44"/>
        <v>0</v>
      </c>
      <c r="AZ31" s="84">
        <f t="shared" si="45"/>
        <v>0</v>
      </c>
      <c r="BA31" s="84">
        <f t="shared" si="46"/>
        <v>0</v>
      </c>
      <c r="BB31" s="84">
        <f t="shared" si="47"/>
        <v>0</v>
      </c>
      <c r="BC31" s="84">
        <f t="shared" si="48"/>
        <v>0</v>
      </c>
      <c r="BD31" s="84">
        <f t="shared" si="49"/>
        <v>0</v>
      </c>
      <c r="BE31" s="84">
        <f t="shared" si="50"/>
        <v>0</v>
      </c>
      <c r="BF31" s="84">
        <f t="shared" si="51"/>
        <v>0</v>
      </c>
      <c r="BG31" s="84">
        <f t="shared" si="52"/>
        <v>0</v>
      </c>
      <c r="BH31" s="84">
        <f t="shared" si="53"/>
        <v>0</v>
      </c>
      <c r="BI31" s="84">
        <f t="shared" si="54"/>
        <v>0</v>
      </c>
      <c r="BJ31" s="84">
        <f t="shared" si="55"/>
        <v>0</v>
      </c>
      <c r="BK31" s="84">
        <f t="shared" si="56"/>
        <v>0</v>
      </c>
      <c r="BL31" s="84">
        <f t="shared" si="57"/>
        <v>0</v>
      </c>
      <c r="BM31" s="84">
        <f t="shared" si="58"/>
        <v>0</v>
      </c>
      <c r="BN31" s="84">
        <f t="shared" si="59"/>
        <v>0</v>
      </c>
      <c r="BO31" s="84">
        <f t="shared" si="60"/>
        <v>0</v>
      </c>
      <c r="BP31" s="84">
        <f t="shared" si="61"/>
        <v>0</v>
      </c>
      <c r="BQ31" s="84">
        <f t="shared" si="62"/>
        <v>0</v>
      </c>
      <c r="BR31" s="84">
        <f t="shared" si="63"/>
        <v>0</v>
      </c>
      <c r="BS31" s="84">
        <f t="shared" si="64"/>
        <v>0</v>
      </c>
      <c r="BT31" s="84">
        <f t="shared" si="65"/>
        <v>0</v>
      </c>
      <c r="BU31" s="84">
        <f t="shared" si="66"/>
        <v>0</v>
      </c>
      <c r="BV31" s="84">
        <f t="shared" si="67"/>
        <v>0</v>
      </c>
      <c r="BW31" s="84">
        <f t="shared" si="68"/>
        <v>0</v>
      </c>
      <c r="BX31" s="84">
        <f t="shared" si="69"/>
        <v>0</v>
      </c>
      <c r="BY31" s="84">
        <f t="shared" si="70"/>
        <v>0</v>
      </c>
      <c r="BZ31" s="84">
        <f t="shared" si="71"/>
        <v>0</v>
      </c>
      <c r="CA31" s="84">
        <f t="shared" si="72"/>
        <v>0</v>
      </c>
      <c r="CB31" s="84">
        <f t="shared" si="73"/>
        <v>0</v>
      </c>
      <c r="CC31" s="84">
        <f t="shared" si="74"/>
        <v>0</v>
      </c>
      <c r="CD31" s="84">
        <f t="shared" si="75"/>
        <v>0</v>
      </c>
      <c r="CE31" s="84">
        <f t="shared" si="76"/>
        <v>0</v>
      </c>
      <c r="CF31" s="84">
        <f t="shared" si="77"/>
        <v>0</v>
      </c>
      <c r="CG31" s="84">
        <f t="shared" si="78"/>
        <v>0</v>
      </c>
      <c r="CH31" s="84">
        <f t="shared" si="79"/>
        <v>0</v>
      </c>
      <c r="CI31" s="84">
        <f t="shared" si="80"/>
        <v>0</v>
      </c>
      <c r="CJ31" s="84">
        <f t="shared" si="81"/>
        <v>0</v>
      </c>
      <c r="CK31" s="84">
        <f t="shared" si="82"/>
        <v>0</v>
      </c>
      <c r="CL31" s="84">
        <f t="shared" si="83"/>
        <v>0</v>
      </c>
      <c r="CM31" s="84">
        <f t="shared" si="84"/>
        <v>0</v>
      </c>
      <c r="CN31" s="84">
        <f t="shared" si="85"/>
        <v>0</v>
      </c>
      <c r="CO31" s="84">
        <f t="shared" si="86"/>
        <v>0</v>
      </c>
      <c r="CP31" s="84">
        <f t="shared" si="87"/>
        <v>0</v>
      </c>
      <c r="CQ31" s="84">
        <f t="shared" si="88"/>
        <v>0</v>
      </c>
      <c r="CR31" s="84">
        <f t="shared" si="89"/>
        <v>0</v>
      </c>
      <c r="CS31" s="84">
        <f t="shared" si="90"/>
        <v>0</v>
      </c>
      <c r="CT31" s="84">
        <f t="shared" si="91"/>
        <v>0</v>
      </c>
      <c r="CU31" s="84">
        <f t="shared" si="92"/>
        <v>0</v>
      </c>
      <c r="CV31" s="84">
        <f t="shared" si="93"/>
        <v>0</v>
      </c>
      <c r="CW31" s="84">
        <f t="shared" si="94"/>
        <v>0</v>
      </c>
      <c r="CX31" s="84">
        <f t="shared" si="95"/>
        <v>0</v>
      </c>
    </row>
    <row r="32" spans="1:102" ht="14.25">
      <c r="A32" s="78">
        <f t="shared" si="97"/>
        <v>22</v>
      </c>
      <c r="B32" s="79"/>
      <c r="C32" s="80"/>
      <c r="D32" s="81"/>
      <c r="E32" s="82"/>
      <c r="F32" s="83"/>
      <c r="G32" s="84">
        <f t="shared" si="0"/>
        <v>0</v>
      </c>
      <c r="H32" s="84">
        <f t="shared" si="1"/>
        <v>0</v>
      </c>
      <c r="I32" s="84">
        <f t="shared" si="2"/>
        <v>0</v>
      </c>
      <c r="J32" s="84">
        <f t="shared" si="3"/>
        <v>0</v>
      </c>
      <c r="K32" s="84">
        <f t="shared" si="4"/>
        <v>0</v>
      </c>
      <c r="L32" s="84">
        <f t="shared" si="5"/>
        <v>0</v>
      </c>
      <c r="M32" s="84">
        <f t="shared" si="6"/>
        <v>0</v>
      </c>
      <c r="N32" s="84">
        <f t="shared" si="7"/>
        <v>0</v>
      </c>
      <c r="O32" s="84">
        <f t="shared" si="8"/>
        <v>0</v>
      </c>
      <c r="P32" s="84">
        <f t="shared" si="9"/>
        <v>0</v>
      </c>
      <c r="Q32" s="84">
        <f t="shared" si="10"/>
        <v>0</v>
      </c>
      <c r="R32" s="84">
        <f t="shared" si="11"/>
        <v>0</v>
      </c>
      <c r="S32" s="84">
        <f t="shared" si="12"/>
        <v>0</v>
      </c>
      <c r="T32" s="84">
        <f t="shared" si="13"/>
        <v>0</v>
      </c>
      <c r="U32" s="84">
        <f t="shared" si="14"/>
        <v>0</v>
      </c>
      <c r="V32" s="84">
        <f t="shared" si="15"/>
        <v>0</v>
      </c>
      <c r="W32" s="84">
        <f t="shared" si="16"/>
        <v>0</v>
      </c>
      <c r="X32" s="84">
        <f t="shared" si="17"/>
        <v>0</v>
      </c>
      <c r="Y32" s="84">
        <f t="shared" si="18"/>
        <v>0</v>
      </c>
      <c r="Z32" s="84">
        <f t="shared" si="19"/>
        <v>0</v>
      </c>
      <c r="AA32" s="84">
        <f t="shared" si="20"/>
        <v>0</v>
      </c>
      <c r="AB32" s="84">
        <f t="shared" si="21"/>
        <v>0</v>
      </c>
      <c r="AC32" s="84">
        <f t="shared" si="22"/>
        <v>0</v>
      </c>
      <c r="AD32" s="84">
        <f t="shared" si="23"/>
        <v>0</v>
      </c>
      <c r="AE32" s="84">
        <f t="shared" si="24"/>
        <v>0</v>
      </c>
      <c r="AF32" s="84">
        <f t="shared" si="25"/>
        <v>0</v>
      </c>
      <c r="AG32" s="84">
        <f t="shared" si="26"/>
        <v>0</v>
      </c>
      <c r="AH32" s="84">
        <f t="shared" si="27"/>
        <v>0</v>
      </c>
      <c r="AI32" s="84">
        <f t="shared" si="28"/>
        <v>0</v>
      </c>
      <c r="AJ32" s="84">
        <f t="shared" si="29"/>
        <v>0</v>
      </c>
      <c r="AK32" s="84">
        <f t="shared" si="30"/>
        <v>0</v>
      </c>
      <c r="AL32" s="84">
        <f t="shared" si="31"/>
        <v>0</v>
      </c>
      <c r="AM32" s="84">
        <f t="shared" si="32"/>
        <v>0</v>
      </c>
      <c r="AN32" s="84">
        <f t="shared" si="33"/>
        <v>0</v>
      </c>
      <c r="AO32" s="84">
        <f t="shared" si="34"/>
        <v>0</v>
      </c>
      <c r="AP32" s="84">
        <f t="shared" si="35"/>
        <v>0</v>
      </c>
      <c r="AQ32" s="84">
        <f t="shared" si="36"/>
        <v>0</v>
      </c>
      <c r="AR32" s="84">
        <f t="shared" si="37"/>
        <v>0</v>
      </c>
      <c r="AS32" s="84">
        <f t="shared" si="38"/>
        <v>0</v>
      </c>
      <c r="AT32" s="84">
        <f t="shared" si="39"/>
        <v>0</v>
      </c>
      <c r="AU32" s="84">
        <f t="shared" si="40"/>
        <v>0</v>
      </c>
      <c r="AV32" s="84">
        <f t="shared" si="41"/>
        <v>0</v>
      </c>
      <c r="AW32" s="84">
        <f t="shared" si="42"/>
        <v>0</v>
      </c>
      <c r="AX32" s="84">
        <f t="shared" si="43"/>
        <v>0</v>
      </c>
      <c r="AY32" s="84">
        <f t="shared" si="44"/>
        <v>0</v>
      </c>
      <c r="AZ32" s="84">
        <f t="shared" si="45"/>
        <v>0</v>
      </c>
      <c r="BA32" s="84">
        <f t="shared" si="46"/>
        <v>0</v>
      </c>
      <c r="BB32" s="84">
        <f t="shared" si="47"/>
        <v>0</v>
      </c>
      <c r="BC32" s="84">
        <f t="shared" si="48"/>
        <v>0</v>
      </c>
      <c r="BD32" s="84">
        <f t="shared" si="49"/>
        <v>0</v>
      </c>
      <c r="BE32" s="84">
        <f t="shared" si="50"/>
        <v>0</v>
      </c>
      <c r="BF32" s="84">
        <f t="shared" si="51"/>
        <v>0</v>
      </c>
      <c r="BG32" s="84">
        <f t="shared" si="52"/>
        <v>0</v>
      </c>
      <c r="BH32" s="84">
        <f t="shared" si="53"/>
        <v>0</v>
      </c>
      <c r="BI32" s="84">
        <f t="shared" si="54"/>
        <v>0</v>
      </c>
      <c r="BJ32" s="84">
        <f t="shared" si="55"/>
        <v>0</v>
      </c>
      <c r="BK32" s="84">
        <f t="shared" si="56"/>
        <v>0</v>
      </c>
      <c r="BL32" s="84">
        <f t="shared" si="57"/>
        <v>0</v>
      </c>
      <c r="BM32" s="84">
        <f t="shared" si="58"/>
        <v>0</v>
      </c>
      <c r="BN32" s="84">
        <f t="shared" si="59"/>
        <v>0</v>
      </c>
      <c r="BO32" s="84">
        <f t="shared" si="60"/>
        <v>0</v>
      </c>
      <c r="BP32" s="84">
        <f t="shared" si="61"/>
        <v>0</v>
      </c>
      <c r="BQ32" s="84">
        <f t="shared" si="62"/>
        <v>0</v>
      </c>
      <c r="BR32" s="84">
        <f t="shared" si="63"/>
        <v>0</v>
      </c>
      <c r="BS32" s="84">
        <f t="shared" si="64"/>
        <v>0</v>
      </c>
      <c r="BT32" s="84">
        <f t="shared" si="65"/>
        <v>0</v>
      </c>
      <c r="BU32" s="84">
        <f t="shared" si="66"/>
        <v>0</v>
      </c>
      <c r="BV32" s="84">
        <f t="shared" si="67"/>
        <v>0</v>
      </c>
      <c r="BW32" s="84">
        <f t="shared" si="68"/>
        <v>0</v>
      </c>
      <c r="BX32" s="84">
        <f t="shared" si="69"/>
        <v>0</v>
      </c>
      <c r="BY32" s="84">
        <f t="shared" si="70"/>
        <v>0</v>
      </c>
      <c r="BZ32" s="84">
        <f t="shared" si="71"/>
        <v>0</v>
      </c>
      <c r="CA32" s="84">
        <f t="shared" si="72"/>
        <v>0</v>
      </c>
      <c r="CB32" s="84">
        <f t="shared" si="73"/>
        <v>0</v>
      </c>
      <c r="CC32" s="84">
        <f t="shared" si="74"/>
        <v>0</v>
      </c>
      <c r="CD32" s="84">
        <f t="shared" si="75"/>
        <v>0</v>
      </c>
      <c r="CE32" s="84">
        <f t="shared" si="76"/>
        <v>0</v>
      </c>
      <c r="CF32" s="84">
        <f t="shared" si="77"/>
        <v>0</v>
      </c>
      <c r="CG32" s="84">
        <f t="shared" si="78"/>
        <v>0</v>
      </c>
      <c r="CH32" s="84">
        <f t="shared" si="79"/>
        <v>0</v>
      </c>
      <c r="CI32" s="84">
        <f t="shared" si="80"/>
        <v>0</v>
      </c>
      <c r="CJ32" s="84">
        <f t="shared" si="81"/>
        <v>0</v>
      </c>
      <c r="CK32" s="84">
        <f t="shared" si="82"/>
        <v>0</v>
      </c>
      <c r="CL32" s="84">
        <f t="shared" si="83"/>
        <v>0</v>
      </c>
      <c r="CM32" s="84">
        <f t="shared" si="84"/>
        <v>0</v>
      </c>
      <c r="CN32" s="84">
        <f t="shared" si="85"/>
        <v>0</v>
      </c>
      <c r="CO32" s="84">
        <f t="shared" si="86"/>
        <v>0</v>
      </c>
      <c r="CP32" s="84">
        <f t="shared" si="87"/>
        <v>0</v>
      </c>
      <c r="CQ32" s="84">
        <f t="shared" si="88"/>
        <v>0</v>
      </c>
      <c r="CR32" s="84">
        <f t="shared" si="89"/>
        <v>0</v>
      </c>
      <c r="CS32" s="84">
        <f t="shared" si="90"/>
        <v>0</v>
      </c>
      <c r="CT32" s="84">
        <f t="shared" si="91"/>
        <v>0</v>
      </c>
      <c r="CU32" s="84">
        <f t="shared" si="92"/>
        <v>0</v>
      </c>
      <c r="CV32" s="84">
        <f t="shared" si="93"/>
        <v>0</v>
      </c>
      <c r="CW32" s="84">
        <f t="shared" si="94"/>
        <v>0</v>
      </c>
      <c r="CX32" s="84">
        <f t="shared" si="95"/>
        <v>0</v>
      </c>
    </row>
    <row r="33" spans="1:102" ht="14.25">
      <c r="A33" s="78">
        <f t="shared" si="97"/>
        <v>23</v>
      </c>
      <c r="B33" s="79"/>
      <c r="C33" s="80"/>
      <c r="D33" s="81"/>
      <c r="E33" s="82"/>
      <c r="F33" s="83"/>
      <c r="G33" s="84">
        <f t="shared" si="0"/>
        <v>0</v>
      </c>
      <c r="H33" s="84">
        <f t="shared" si="1"/>
        <v>0</v>
      </c>
      <c r="I33" s="84">
        <f t="shared" si="2"/>
        <v>0</v>
      </c>
      <c r="J33" s="84">
        <f t="shared" si="3"/>
        <v>0</v>
      </c>
      <c r="K33" s="84">
        <f t="shared" si="4"/>
        <v>0</v>
      </c>
      <c r="L33" s="84">
        <f t="shared" si="5"/>
        <v>0</v>
      </c>
      <c r="M33" s="84">
        <f t="shared" si="6"/>
        <v>0</v>
      </c>
      <c r="N33" s="84">
        <f t="shared" si="7"/>
        <v>0</v>
      </c>
      <c r="O33" s="84">
        <f t="shared" si="8"/>
        <v>0</v>
      </c>
      <c r="P33" s="84">
        <f t="shared" si="9"/>
        <v>0</v>
      </c>
      <c r="Q33" s="84">
        <f t="shared" si="10"/>
        <v>0</v>
      </c>
      <c r="R33" s="84">
        <f t="shared" si="11"/>
        <v>0</v>
      </c>
      <c r="S33" s="84">
        <f t="shared" si="12"/>
        <v>0</v>
      </c>
      <c r="T33" s="84">
        <f t="shared" si="13"/>
        <v>0</v>
      </c>
      <c r="U33" s="84">
        <f t="shared" si="14"/>
        <v>0</v>
      </c>
      <c r="V33" s="84">
        <f t="shared" si="15"/>
        <v>0</v>
      </c>
      <c r="W33" s="84">
        <f t="shared" si="16"/>
        <v>0</v>
      </c>
      <c r="X33" s="84">
        <f t="shared" si="17"/>
        <v>0</v>
      </c>
      <c r="Y33" s="84">
        <f t="shared" si="18"/>
        <v>0</v>
      </c>
      <c r="Z33" s="84">
        <f t="shared" si="19"/>
        <v>0</v>
      </c>
      <c r="AA33" s="84">
        <f t="shared" si="20"/>
        <v>0</v>
      </c>
      <c r="AB33" s="84">
        <f t="shared" si="21"/>
        <v>0</v>
      </c>
      <c r="AC33" s="84">
        <f t="shared" si="22"/>
        <v>0</v>
      </c>
      <c r="AD33" s="84">
        <f t="shared" si="23"/>
        <v>0</v>
      </c>
      <c r="AE33" s="84">
        <f t="shared" si="24"/>
        <v>0</v>
      </c>
      <c r="AF33" s="84">
        <f t="shared" si="25"/>
        <v>0</v>
      </c>
      <c r="AG33" s="84">
        <f t="shared" si="26"/>
        <v>0</v>
      </c>
      <c r="AH33" s="84">
        <f t="shared" si="27"/>
        <v>0</v>
      </c>
      <c r="AI33" s="84">
        <f t="shared" si="28"/>
        <v>0</v>
      </c>
      <c r="AJ33" s="84">
        <f t="shared" si="29"/>
        <v>0</v>
      </c>
      <c r="AK33" s="84">
        <f t="shared" si="30"/>
        <v>0</v>
      </c>
      <c r="AL33" s="84">
        <f t="shared" si="31"/>
        <v>0</v>
      </c>
      <c r="AM33" s="84">
        <f t="shared" si="32"/>
        <v>0</v>
      </c>
      <c r="AN33" s="84">
        <f t="shared" si="33"/>
        <v>0</v>
      </c>
      <c r="AO33" s="84">
        <f t="shared" si="34"/>
        <v>0</v>
      </c>
      <c r="AP33" s="84">
        <f t="shared" si="35"/>
        <v>0</v>
      </c>
      <c r="AQ33" s="84">
        <f t="shared" si="36"/>
        <v>0</v>
      </c>
      <c r="AR33" s="84">
        <f t="shared" si="37"/>
        <v>0</v>
      </c>
      <c r="AS33" s="84">
        <f t="shared" si="38"/>
        <v>0</v>
      </c>
      <c r="AT33" s="84">
        <f t="shared" si="39"/>
        <v>0</v>
      </c>
      <c r="AU33" s="84">
        <f t="shared" si="40"/>
        <v>0</v>
      </c>
      <c r="AV33" s="84">
        <f t="shared" si="41"/>
        <v>0</v>
      </c>
      <c r="AW33" s="84">
        <f t="shared" si="42"/>
        <v>0</v>
      </c>
      <c r="AX33" s="84">
        <f t="shared" si="43"/>
        <v>0</v>
      </c>
      <c r="AY33" s="84">
        <f t="shared" si="44"/>
        <v>0</v>
      </c>
      <c r="AZ33" s="84">
        <f t="shared" si="45"/>
        <v>0</v>
      </c>
      <c r="BA33" s="84">
        <f t="shared" si="46"/>
        <v>0</v>
      </c>
      <c r="BB33" s="84">
        <f t="shared" si="47"/>
        <v>0</v>
      </c>
      <c r="BC33" s="84">
        <f t="shared" si="48"/>
        <v>0</v>
      </c>
      <c r="BD33" s="84">
        <f t="shared" si="49"/>
        <v>0</v>
      </c>
      <c r="BE33" s="84">
        <f t="shared" si="50"/>
        <v>0</v>
      </c>
      <c r="BF33" s="84">
        <f t="shared" si="51"/>
        <v>0</v>
      </c>
      <c r="BG33" s="84">
        <f t="shared" si="52"/>
        <v>0</v>
      </c>
      <c r="BH33" s="84">
        <f t="shared" si="53"/>
        <v>0</v>
      </c>
      <c r="BI33" s="84">
        <f t="shared" si="54"/>
        <v>0</v>
      </c>
      <c r="BJ33" s="84">
        <f t="shared" si="55"/>
        <v>0</v>
      </c>
      <c r="BK33" s="84">
        <f t="shared" si="56"/>
        <v>0</v>
      </c>
      <c r="BL33" s="84">
        <f t="shared" si="57"/>
        <v>0</v>
      </c>
      <c r="BM33" s="84">
        <f t="shared" si="58"/>
        <v>0</v>
      </c>
      <c r="BN33" s="84">
        <f t="shared" si="59"/>
        <v>0</v>
      </c>
      <c r="BO33" s="84">
        <f t="shared" si="60"/>
        <v>0</v>
      </c>
      <c r="BP33" s="84">
        <f t="shared" si="61"/>
        <v>0</v>
      </c>
      <c r="BQ33" s="84">
        <f t="shared" si="62"/>
        <v>0</v>
      </c>
      <c r="BR33" s="84">
        <f t="shared" si="63"/>
        <v>0</v>
      </c>
      <c r="BS33" s="84">
        <f t="shared" si="64"/>
        <v>0</v>
      </c>
      <c r="BT33" s="84">
        <f t="shared" si="65"/>
        <v>0</v>
      </c>
      <c r="BU33" s="84">
        <f t="shared" si="66"/>
        <v>0</v>
      </c>
      <c r="BV33" s="84">
        <f t="shared" si="67"/>
        <v>0</v>
      </c>
      <c r="BW33" s="84">
        <f t="shared" si="68"/>
        <v>0</v>
      </c>
      <c r="BX33" s="84">
        <f t="shared" si="69"/>
        <v>0</v>
      </c>
      <c r="BY33" s="84">
        <f t="shared" si="70"/>
        <v>0</v>
      </c>
      <c r="BZ33" s="84">
        <f t="shared" si="71"/>
        <v>0</v>
      </c>
      <c r="CA33" s="84">
        <f t="shared" si="72"/>
        <v>0</v>
      </c>
      <c r="CB33" s="84">
        <f t="shared" si="73"/>
        <v>0</v>
      </c>
      <c r="CC33" s="84">
        <f t="shared" si="74"/>
        <v>0</v>
      </c>
      <c r="CD33" s="84">
        <f t="shared" si="75"/>
        <v>0</v>
      </c>
      <c r="CE33" s="84">
        <f t="shared" si="76"/>
        <v>0</v>
      </c>
      <c r="CF33" s="84">
        <f t="shared" si="77"/>
        <v>0</v>
      </c>
      <c r="CG33" s="84">
        <f t="shared" si="78"/>
        <v>0</v>
      </c>
      <c r="CH33" s="84">
        <f t="shared" si="79"/>
        <v>0</v>
      </c>
      <c r="CI33" s="84">
        <f t="shared" si="80"/>
        <v>0</v>
      </c>
      <c r="CJ33" s="84">
        <f t="shared" si="81"/>
        <v>0</v>
      </c>
      <c r="CK33" s="84">
        <f t="shared" si="82"/>
        <v>0</v>
      </c>
      <c r="CL33" s="84">
        <f t="shared" si="83"/>
        <v>0</v>
      </c>
      <c r="CM33" s="84">
        <f t="shared" si="84"/>
        <v>0</v>
      </c>
      <c r="CN33" s="84">
        <f t="shared" si="85"/>
        <v>0</v>
      </c>
      <c r="CO33" s="84">
        <f t="shared" si="86"/>
        <v>0</v>
      </c>
      <c r="CP33" s="84">
        <f t="shared" si="87"/>
        <v>0</v>
      </c>
      <c r="CQ33" s="84">
        <f t="shared" si="88"/>
        <v>0</v>
      </c>
      <c r="CR33" s="84">
        <f t="shared" si="89"/>
        <v>0</v>
      </c>
      <c r="CS33" s="84">
        <f t="shared" si="90"/>
        <v>0</v>
      </c>
      <c r="CT33" s="84">
        <f t="shared" si="91"/>
        <v>0</v>
      </c>
      <c r="CU33" s="84">
        <f t="shared" si="92"/>
        <v>0</v>
      </c>
      <c r="CV33" s="84">
        <f t="shared" si="93"/>
        <v>0</v>
      </c>
      <c r="CW33" s="84">
        <f t="shared" si="94"/>
        <v>0</v>
      </c>
      <c r="CX33" s="84">
        <f t="shared" si="95"/>
        <v>0</v>
      </c>
    </row>
    <row r="34" spans="1:102" ht="14.25">
      <c r="A34" s="78">
        <f t="shared" si="97"/>
        <v>24</v>
      </c>
      <c r="B34" s="79"/>
      <c r="C34" s="80"/>
      <c r="D34" s="81"/>
      <c r="E34" s="82"/>
      <c r="F34" s="83"/>
      <c r="G34" s="84">
        <f t="shared" si="0"/>
        <v>0</v>
      </c>
      <c r="H34" s="84">
        <f t="shared" si="1"/>
        <v>0</v>
      </c>
      <c r="I34" s="84">
        <f t="shared" si="2"/>
        <v>0</v>
      </c>
      <c r="J34" s="84">
        <f t="shared" si="3"/>
        <v>0</v>
      </c>
      <c r="K34" s="84">
        <f t="shared" si="4"/>
        <v>0</v>
      </c>
      <c r="L34" s="84">
        <f t="shared" si="5"/>
        <v>0</v>
      </c>
      <c r="M34" s="84">
        <f t="shared" si="6"/>
        <v>0</v>
      </c>
      <c r="N34" s="84">
        <f t="shared" si="7"/>
        <v>0</v>
      </c>
      <c r="O34" s="84">
        <f t="shared" si="8"/>
        <v>0</v>
      </c>
      <c r="P34" s="84">
        <f t="shared" si="9"/>
        <v>0</v>
      </c>
      <c r="Q34" s="84">
        <f t="shared" si="10"/>
        <v>0</v>
      </c>
      <c r="R34" s="84">
        <f t="shared" si="11"/>
        <v>0</v>
      </c>
      <c r="S34" s="84">
        <f t="shared" si="12"/>
        <v>0</v>
      </c>
      <c r="T34" s="84">
        <f t="shared" si="13"/>
        <v>0</v>
      </c>
      <c r="U34" s="84">
        <f t="shared" si="14"/>
        <v>0</v>
      </c>
      <c r="V34" s="84">
        <f t="shared" si="15"/>
        <v>0</v>
      </c>
      <c r="W34" s="84">
        <f t="shared" si="16"/>
        <v>0</v>
      </c>
      <c r="X34" s="84">
        <f t="shared" si="17"/>
        <v>0</v>
      </c>
      <c r="Y34" s="84">
        <f t="shared" si="18"/>
        <v>0</v>
      </c>
      <c r="Z34" s="84">
        <f t="shared" si="19"/>
        <v>0</v>
      </c>
      <c r="AA34" s="84">
        <f t="shared" si="20"/>
        <v>0</v>
      </c>
      <c r="AB34" s="84">
        <f t="shared" si="21"/>
        <v>0</v>
      </c>
      <c r="AC34" s="84">
        <f t="shared" si="22"/>
        <v>0</v>
      </c>
      <c r="AD34" s="84">
        <f t="shared" si="23"/>
        <v>0</v>
      </c>
      <c r="AE34" s="84">
        <f t="shared" si="24"/>
        <v>0</v>
      </c>
      <c r="AF34" s="84">
        <f t="shared" si="25"/>
        <v>0</v>
      </c>
      <c r="AG34" s="84">
        <f t="shared" si="26"/>
        <v>0</v>
      </c>
      <c r="AH34" s="84">
        <f t="shared" si="27"/>
        <v>0</v>
      </c>
      <c r="AI34" s="84">
        <f t="shared" si="28"/>
        <v>0</v>
      </c>
      <c r="AJ34" s="84">
        <f t="shared" si="29"/>
        <v>0</v>
      </c>
      <c r="AK34" s="84">
        <f t="shared" si="30"/>
        <v>0</v>
      </c>
      <c r="AL34" s="84">
        <f t="shared" si="31"/>
        <v>0</v>
      </c>
      <c r="AM34" s="84">
        <f t="shared" si="32"/>
        <v>0</v>
      </c>
      <c r="AN34" s="84">
        <f t="shared" si="33"/>
        <v>0</v>
      </c>
      <c r="AO34" s="84">
        <f t="shared" si="34"/>
        <v>0</v>
      </c>
      <c r="AP34" s="84">
        <f t="shared" si="35"/>
        <v>0</v>
      </c>
      <c r="AQ34" s="84">
        <f t="shared" si="36"/>
        <v>0</v>
      </c>
      <c r="AR34" s="84">
        <f t="shared" si="37"/>
        <v>0</v>
      </c>
      <c r="AS34" s="84">
        <f t="shared" si="38"/>
        <v>0</v>
      </c>
      <c r="AT34" s="84">
        <f t="shared" si="39"/>
        <v>0</v>
      </c>
      <c r="AU34" s="84">
        <f t="shared" si="40"/>
        <v>0</v>
      </c>
      <c r="AV34" s="84">
        <f t="shared" si="41"/>
        <v>0</v>
      </c>
      <c r="AW34" s="84">
        <f t="shared" si="42"/>
        <v>0</v>
      </c>
      <c r="AX34" s="84">
        <f t="shared" si="43"/>
        <v>0</v>
      </c>
      <c r="AY34" s="84">
        <f t="shared" si="44"/>
        <v>0</v>
      </c>
      <c r="AZ34" s="84">
        <f t="shared" si="45"/>
        <v>0</v>
      </c>
      <c r="BA34" s="84">
        <f t="shared" si="46"/>
        <v>0</v>
      </c>
      <c r="BB34" s="84">
        <f t="shared" si="47"/>
        <v>0</v>
      </c>
      <c r="BC34" s="84">
        <f t="shared" si="48"/>
        <v>0</v>
      </c>
      <c r="BD34" s="84">
        <f t="shared" si="49"/>
        <v>0</v>
      </c>
      <c r="BE34" s="84">
        <f t="shared" si="50"/>
        <v>0</v>
      </c>
      <c r="BF34" s="84">
        <f t="shared" si="51"/>
        <v>0</v>
      </c>
      <c r="BG34" s="84">
        <f t="shared" si="52"/>
        <v>0</v>
      </c>
      <c r="BH34" s="84">
        <f t="shared" si="53"/>
        <v>0</v>
      </c>
      <c r="BI34" s="84">
        <f t="shared" si="54"/>
        <v>0</v>
      </c>
      <c r="BJ34" s="84">
        <f t="shared" si="55"/>
        <v>0</v>
      </c>
      <c r="BK34" s="84">
        <f t="shared" si="56"/>
        <v>0</v>
      </c>
      <c r="BL34" s="84">
        <f t="shared" si="57"/>
        <v>0</v>
      </c>
      <c r="BM34" s="84">
        <f t="shared" si="58"/>
        <v>0</v>
      </c>
      <c r="BN34" s="84">
        <f t="shared" si="59"/>
        <v>0</v>
      </c>
      <c r="BO34" s="84">
        <f t="shared" si="60"/>
        <v>0</v>
      </c>
      <c r="BP34" s="84">
        <f t="shared" si="61"/>
        <v>0</v>
      </c>
      <c r="BQ34" s="84">
        <f t="shared" si="62"/>
        <v>0</v>
      </c>
      <c r="BR34" s="84">
        <f t="shared" si="63"/>
        <v>0</v>
      </c>
      <c r="BS34" s="84">
        <f t="shared" si="64"/>
        <v>0</v>
      </c>
      <c r="BT34" s="84">
        <f t="shared" si="65"/>
        <v>0</v>
      </c>
      <c r="BU34" s="84">
        <f t="shared" si="66"/>
        <v>0</v>
      </c>
      <c r="BV34" s="84">
        <f t="shared" si="67"/>
        <v>0</v>
      </c>
      <c r="BW34" s="84">
        <f t="shared" si="68"/>
        <v>0</v>
      </c>
      <c r="BX34" s="84">
        <f t="shared" si="69"/>
        <v>0</v>
      </c>
      <c r="BY34" s="84">
        <f t="shared" si="70"/>
        <v>0</v>
      </c>
      <c r="BZ34" s="84">
        <f t="shared" si="71"/>
        <v>0</v>
      </c>
      <c r="CA34" s="84">
        <f t="shared" si="72"/>
        <v>0</v>
      </c>
      <c r="CB34" s="84">
        <f t="shared" si="73"/>
        <v>0</v>
      </c>
      <c r="CC34" s="84">
        <f t="shared" si="74"/>
        <v>0</v>
      </c>
      <c r="CD34" s="84">
        <f t="shared" si="75"/>
        <v>0</v>
      </c>
      <c r="CE34" s="84">
        <f t="shared" si="76"/>
        <v>0</v>
      </c>
      <c r="CF34" s="84">
        <f t="shared" si="77"/>
        <v>0</v>
      </c>
      <c r="CG34" s="84">
        <f t="shared" si="78"/>
        <v>0</v>
      </c>
      <c r="CH34" s="84">
        <f t="shared" si="79"/>
        <v>0</v>
      </c>
      <c r="CI34" s="84">
        <f t="shared" si="80"/>
        <v>0</v>
      </c>
      <c r="CJ34" s="84">
        <f t="shared" si="81"/>
        <v>0</v>
      </c>
      <c r="CK34" s="84">
        <f t="shared" si="82"/>
        <v>0</v>
      </c>
      <c r="CL34" s="84">
        <f t="shared" si="83"/>
        <v>0</v>
      </c>
      <c r="CM34" s="84">
        <f t="shared" si="84"/>
        <v>0</v>
      </c>
      <c r="CN34" s="84">
        <f t="shared" si="85"/>
        <v>0</v>
      </c>
      <c r="CO34" s="84">
        <f t="shared" si="86"/>
        <v>0</v>
      </c>
      <c r="CP34" s="84">
        <f t="shared" si="87"/>
        <v>0</v>
      </c>
      <c r="CQ34" s="84">
        <f t="shared" si="88"/>
        <v>0</v>
      </c>
      <c r="CR34" s="84">
        <f t="shared" si="89"/>
        <v>0</v>
      </c>
      <c r="CS34" s="84">
        <f t="shared" si="90"/>
        <v>0</v>
      </c>
      <c r="CT34" s="84">
        <f t="shared" si="91"/>
        <v>0</v>
      </c>
      <c r="CU34" s="84">
        <f t="shared" si="92"/>
        <v>0</v>
      </c>
      <c r="CV34" s="84">
        <f t="shared" si="93"/>
        <v>0</v>
      </c>
      <c r="CW34" s="84">
        <f t="shared" si="94"/>
        <v>0</v>
      </c>
      <c r="CX34" s="84">
        <f t="shared" si="95"/>
        <v>0</v>
      </c>
    </row>
    <row r="35" spans="1:102" ht="14.25">
      <c r="A35" s="78">
        <f t="shared" si="97"/>
        <v>25</v>
      </c>
      <c r="B35" s="79"/>
      <c r="C35" s="80"/>
      <c r="D35" s="81"/>
      <c r="E35" s="82"/>
      <c r="F35" s="83"/>
      <c r="G35" s="84">
        <f t="shared" si="0"/>
        <v>0</v>
      </c>
      <c r="H35" s="84">
        <f t="shared" si="1"/>
        <v>0</v>
      </c>
      <c r="I35" s="84">
        <f t="shared" si="2"/>
        <v>0</v>
      </c>
      <c r="J35" s="84">
        <f t="shared" si="3"/>
        <v>0</v>
      </c>
      <c r="K35" s="84">
        <f t="shared" si="4"/>
        <v>0</v>
      </c>
      <c r="L35" s="84">
        <f t="shared" si="5"/>
        <v>0</v>
      </c>
      <c r="M35" s="84">
        <f t="shared" si="6"/>
        <v>0</v>
      </c>
      <c r="N35" s="84">
        <f t="shared" si="7"/>
        <v>0</v>
      </c>
      <c r="O35" s="84">
        <f t="shared" si="8"/>
        <v>0</v>
      </c>
      <c r="P35" s="84">
        <f t="shared" si="9"/>
        <v>0</v>
      </c>
      <c r="Q35" s="84">
        <f t="shared" si="10"/>
        <v>0</v>
      </c>
      <c r="R35" s="84">
        <f t="shared" si="11"/>
        <v>0</v>
      </c>
      <c r="S35" s="84">
        <f t="shared" si="12"/>
        <v>0</v>
      </c>
      <c r="T35" s="84">
        <f t="shared" si="13"/>
        <v>0</v>
      </c>
      <c r="U35" s="84">
        <f t="shared" si="14"/>
        <v>0</v>
      </c>
      <c r="V35" s="84">
        <f t="shared" si="15"/>
        <v>0</v>
      </c>
      <c r="W35" s="84">
        <f t="shared" si="16"/>
        <v>0</v>
      </c>
      <c r="X35" s="84">
        <f t="shared" si="17"/>
        <v>0</v>
      </c>
      <c r="Y35" s="84">
        <f t="shared" si="18"/>
        <v>0</v>
      </c>
      <c r="Z35" s="84">
        <f t="shared" si="19"/>
        <v>0</v>
      </c>
      <c r="AA35" s="84">
        <f t="shared" si="20"/>
        <v>0</v>
      </c>
      <c r="AB35" s="84">
        <f t="shared" si="21"/>
        <v>0</v>
      </c>
      <c r="AC35" s="84">
        <f t="shared" si="22"/>
        <v>0</v>
      </c>
      <c r="AD35" s="84">
        <f t="shared" si="23"/>
        <v>0</v>
      </c>
      <c r="AE35" s="84">
        <f t="shared" si="24"/>
        <v>0</v>
      </c>
      <c r="AF35" s="84">
        <f t="shared" si="25"/>
        <v>0</v>
      </c>
      <c r="AG35" s="84">
        <f t="shared" si="26"/>
        <v>0</v>
      </c>
      <c r="AH35" s="84">
        <f t="shared" si="27"/>
        <v>0</v>
      </c>
      <c r="AI35" s="84">
        <f t="shared" si="28"/>
        <v>0</v>
      </c>
      <c r="AJ35" s="84">
        <f t="shared" si="29"/>
        <v>0</v>
      </c>
      <c r="AK35" s="84">
        <f t="shared" si="30"/>
        <v>0</v>
      </c>
      <c r="AL35" s="84">
        <f t="shared" si="31"/>
        <v>0</v>
      </c>
      <c r="AM35" s="84">
        <f t="shared" si="32"/>
        <v>0</v>
      </c>
      <c r="AN35" s="84">
        <f t="shared" si="33"/>
        <v>0</v>
      </c>
      <c r="AO35" s="84">
        <f t="shared" si="34"/>
        <v>0</v>
      </c>
      <c r="AP35" s="84">
        <f t="shared" si="35"/>
        <v>0</v>
      </c>
      <c r="AQ35" s="84">
        <f t="shared" si="36"/>
        <v>0</v>
      </c>
      <c r="AR35" s="84">
        <f t="shared" si="37"/>
        <v>0</v>
      </c>
      <c r="AS35" s="84">
        <f t="shared" si="38"/>
        <v>0</v>
      </c>
      <c r="AT35" s="84">
        <f t="shared" si="39"/>
        <v>0</v>
      </c>
      <c r="AU35" s="84">
        <f t="shared" si="40"/>
        <v>0</v>
      </c>
      <c r="AV35" s="84">
        <f t="shared" si="41"/>
        <v>0</v>
      </c>
      <c r="AW35" s="84">
        <f t="shared" si="42"/>
        <v>0</v>
      </c>
      <c r="AX35" s="84">
        <f t="shared" si="43"/>
        <v>0</v>
      </c>
      <c r="AY35" s="84">
        <f t="shared" si="44"/>
        <v>0</v>
      </c>
      <c r="AZ35" s="84">
        <f t="shared" si="45"/>
        <v>0</v>
      </c>
      <c r="BA35" s="84">
        <f t="shared" si="46"/>
        <v>0</v>
      </c>
      <c r="BB35" s="84">
        <f t="shared" si="47"/>
        <v>0</v>
      </c>
      <c r="BC35" s="84">
        <f t="shared" si="48"/>
        <v>0</v>
      </c>
      <c r="BD35" s="84">
        <f t="shared" si="49"/>
        <v>0</v>
      </c>
      <c r="BE35" s="84">
        <f t="shared" si="50"/>
        <v>0</v>
      </c>
      <c r="BF35" s="84">
        <f t="shared" si="51"/>
        <v>0</v>
      </c>
      <c r="BG35" s="84">
        <f t="shared" si="52"/>
        <v>0</v>
      </c>
      <c r="BH35" s="84">
        <f t="shared" si="53"/>
        <v>0</v>
      </c>
      <c r="BI35" s="84">
        <f t="shared" si="54"/>
        <v>0</v>
      </c>
      <c r="BJ35" s="84">
        <f t="shared" si="55"/>
        <v>0</v>
      </c>
      <c r="BK35" s="84">
        <f t="shared" si="56"/>
        <v>0</v>
      </c>
      <c r="BL35" s="84">
        <f t="shared" si="57"/>
        <v>0</v>
      </c>
      <c r="BM35" s="84">
        <f t="shared" si="58"/>
        <v>0</v>
      </c>
      <c r="BN35" s="84">
        <f t="shared" si="59"/>
        <v>0</v>
      </c>
      <c r="BO35" s="84">
        <f t="shared" si="60"/>
        <v>0</v>
      </c>
      <c r="BP35" s="84">
        <f t="shared" si="61"/>
        <v>0</v>
      </c>
      <c r="BQ35" s="84">
        <f t="shared" si="62"/>
        <v>0</v>
      </c>
      <c r="BR35" s="84">
        <f t="shared" si="63"/>
        <v>0</v>
      </c>
      <c r="BS35" s="84">
        <f t="shared" si="64"/>
        <v>0</v>
      </c>
      <c r="BT35" s="84">
        <f t="shared" si="65"/>
        <v>0</v>
      </c>
      <c r="BU35" s="84">
        <f t="shared" si="66"/>
        <v>0</v>
      </c>
      <c r="BV35" s="84">
        <f t="shared" si="67"/>
        <v>0</v>
      </c>
      <c r="BW35" s="84">
        <f t="shared" si="68"/>
        <v>0</v>
      </c>
      <c r="BX35" s="84">
        <f t="shared" si="69"/>
        <v>0</v>
      </c>
      <c r="BY35" s="84">
        <f t="shared" si="70"/>
        <v>0</v>
      </c>
      <c r="BZ35" s="84">
        <f t="shared" si="71"/>
        <v>0</v>
      </c>
      <c r="CA35" s="84">
        <f t="shared" si="72"/>
        <v>0</v>
      </c>
      <c r="CB35" s="84">
        <f t="shared" si="73"/>
        <v>0</v>
      </c>
      <c r="CC35" s="84">
        <f t="shared" si="74"/>
        <v>0</v>
      </c>
      <c r="CD35" s="84">
        <f t="shared" si="75"/>
        <v>0</v>
      </c>
      <c r="CE35" s="84">
        <f t="shared" si="76"/>
        <v>0</v>
      </c>
      <c r="CF35" s="84">
        <f t="shared" si="77"/>
        <v>0</v>
      </c>
      <c r="CG35" s="84">
        <f t="shared" si="78"/>
        <v>0</v>
      </c>
      <c r="CH35" s="84">
        <f t="shared" si="79"/>
        <v>0</v>
      </c>
      <c r="CI35" s="84">
        <f t="shared" si="80"/>
        <v>0</v>
      </c>
      <c r="CJ35" s="84">
        <f t="shared" si="81"/>
        <v>0</v>
      </c>
      <c r="CK35" s="84">
        <f t="shared" si="82"/>
        <v>0</v>
      </c>
      <c r="CL35" s="84">
        <f t="shared" si="83"/>
        <v>0</v>
      </c>
      <c r="CM35" s="84">
        <f t="shared" si="84"/>
        <v>0</v>
      </c>
      <c r="CN35" s="84">
        <f t="shared" si="85"/>
        <v>0</v>
      </c>
      <c r="CO35" s="84">
        <f t="shared" si="86"/>
        <v>0</v>
      </c>
      <c r="CP35" s="84">
        <f t="shared" si="87"/>
        <v>0</v>
      </c>
      <c r="CQ35" s="84">
        <f t="shared" si="88"/>
        <v>0</v>
      </c>
      <c r="CR35" s="84">
        <f t="shared" si="89"/>
        <v>0</v>
      </c>
      <c r="CS35" s="84">
        <f t="shared" si="90"/>
        <v>0</v>
      </c>
      <c r="CT35" s="84">
        <f t="shared" si="91"/>
        <v>0</v>
      </c>
      <c r="CU35" s="84">
        <f t="shared" si="92"/>
        <v>0</v>
      </c>
      <c r="CV35" s="84">
        <f t="shared" si="93"/>
        <v>0</v>
      </c>
      <c r="CW35" s="84">
        <f t="shared" si="94"/>
        <v>0</v>
      </c>
      <c r="CX35" s="84">
        <f t="shared" si="95"/>
        <v>0</v>
      </c>
    </row>
    <row r="36" spans="1:102" ht="14.25">
      <c r="A36" s="78">
        <f t="shared" si="97"/>
        <v>26</v>
      </c>
      <c r="B36" s="79"/>
      <c r="C36" s="80"/>
      <c r="D36" s="81"/>
      <c r="E36" s="82"/>
      <c r="F36" s="83"/>
      <c r="G36" s="84">
        <f t="shared" si="0"/>
        <v>0</v>
      </c>
      <c r="H36" s="84">
        <f t="shared" si="1"/>
        <v>0</v>
      </c>
      <c r="I36" s="84">
        <f t="shared" si="2"/>
        <v>0</v>
      </c>
      <c r="J36" s="84">
        <f t="shared" si="3"/>
        <v>0</v>
      </c>
      <c r="K36" s="84">
        <f t="shared" si="4"/>
        <v>0</v>
      </c>
      <c r="L36" s="84">
        <f t="shared" si="5"/>
        <v>0</v>
      </c>
      <c r="M36" s="84">
        <f t="shared" si="6"/>
        <v>0</v>
      </c>
      <c r="N36" s="84">
        <f t="shared" si="7"/>
        <v>0</v>
      </c>
      <c r="O36" s="84">
        <f t="shared" si="8"/>
        <v>0</v>
      </c>
      <c r="P36" s="84">
        <f t="shared" si="9"/>
        <v>0</v>
      </c>
      <c r="Q36" s="84">
        <f t="shared" si="10"/>
        <v>0</v>
      </c>
      <c r="R36" s="84">
        <f t="shared" si="11"/>
        <v>0</v>
      </c>
      <c r="S36" s="84">
        <f t="shared" si="12"/>
        <v>0</v>
      </c>
      <c r="T36" s="84">
        <f t="shared" si="13"/>
        <v>0</v>
      </c>
      <c r="U36" s="84">
        <f t="shared" si="14"/>
        <v>0</v>
      </c>
      <c r="V36" s="84">
        <f t="shared" si="15"/>
        <v>0</v>
      </c>
      <c r="W36" s="84">
        <f t="shared" si="16"/>
        <v>0</v>
      </c>
      <c r="X36" s="84">
        <f t="shared" si="17"/>
        <v>0</v>
      </c>
      <c r="Y36" s="84">
        <f t="shared" si="18"/>
        <v>0</v>
      </c>
      <c r="Z36" s="84">
        <f t="shared" si="19"/>
        <v>0</v>
      </c>
      <c r="AA36" s="84">
        <f t="shared" si="20"/>
        <v>0</v>
      </c>
      <c r="AB36" s="84">
        <f t="shared" si="21"/>
        <v>0</v>
      </c>
      <c r="AC36" s="84">
        <f t="shared" si="22"/>
        <v>0</v>
      </c>
      <c r="AD36" s="84">
        <f t="shared" si="23"/>
        <v>0</v>
      </c>
      <c r="AE36" s="84">
        <f t="shared" si="24"/>
        <v>0</v>
      </c>
      <c r="AF36" s="84">
        <f t="shared" si="25"/>
        <v>0</v>
      </c>
      <c r="AG36" s="84">
        <f t="shared" si="26"/>
        <v>0</v>
      </c>
      <c r="AH36" s="84">
        <f t="shared" si="27"/>
        <v>0</v>
      </c>
      <c r="AI36" s="84">
        <f t="shared" si="28"/>
        <v>0</v>
      </c>
      <c r="AJ36" s="84">
        <f t="shared" si="29"/>
        <v>0</v>
      </c>
      <c r="AK36" s="84">
        <f t="shared" si="30"/>
        <v>0</v>
      </c>
      <c r="AL36" s="84">
        <f t="shared" si="31"/>
        <v>0</v>
      </c>
      <c r="AM36" s="84">
        <f t="shared" si="32"/>
        <v>0</v>
      </c>
      <c r="AN36" s="84">
        <f t="shared" si="33"/>
        <v>0</v>
      </c>
      <c r="AO36" s="84">
        <f t="shared" si="34"/>
        <v>0</v>
      </c>
      <c r="AP36" s="84">
        <f t="shared" si="35"/>
        <v>0</v>
      </c>
      <c r="AQ36" s="84">
        <f t="shared" si="36"/>
        <v>0</v>
      </c>
      <c r="AR36" s="84">
        <f t="shared" si="37"/>
        <v>0</v>
      </c>
      <c r="AS36" s="84">
        <f t="shared" si="38"/>
        <v>0</v>
      </c>
      <c r="AT36" s="84">
        <f t="shared" si="39"/>
        <v>0</v>
      </c>
      <c r="AU36" s="84">
        <f t="shared" si="40"/>
        <v>0</v>
      </c>
      <c r="AV36" s="84">
        <f t="shared" si="41"/>
        <v>0</v>
      </c>
      <c r="AW36" s="84">
        <f t="shared" si="42"/>
        <v>0</v>
      </c>
      <c r="AX36" s="84">
        <f t="shared" si="43"/>
        <v>0</v>
      </c>
      <c r="AY36" s="84">
        <f t="shared" si="44"/>
        <v>0</v>
      </c>
      <c r="AZ36" s="84">
        <f t="shared" si="45"/>
        <v>0</v>
      </c>
      <c r="BA36" s="84">
        <f t="shared" si="46"/>
        <v>0</v>
      </c>
      <c r="BB36" s="84">
        <f t="shared" si="47"/>
        <v>0</v>
      </c>
      <c r="BC36" s="84">
        <f t="shared" si="48"/>
        <v>0</v>
      </c>
      <c r="BD36" s="84">
        <f t="shared" si="49"/>
        <v>0</v>
      </c>
      <c r="BE36" s="84">
        <f t="shared" si="50"/>
        <v>0</v>
      </c>
      <c r="BF36" s="84">
        <f t="shared" si="51"/>
        <v>0</v>
      </c>
      <c r="BG36" s="84">
        <f t="shared" si="52"/>
        <v>0</v>
      </c>
      <c r="BH36" s="84">
        <f t="shared" si="53"/>
        <v>0</v>
      </c>
      <c r="BI36" s="84">
        <f t="shared" si="54"/>
        <v>0</v>
      </c>
      <c r="BJ36" s="84">
        <f t="shared" si="55"/>
        <v>0</v>
      </c>
      <c r="BK36" s="84">
        <f t="shared" si="56"/>
        <v>0</v>
      </c>
      <c r="BL36" s="84">
        <f t="shared" si="57"/>
        <v>0</v>
      </c>
      <c r="BM36" s="84">
        <f t="shared" si="58"/>
        <v>0</v>
      </c>
      <c r="BN36" s="84">
        <f t="shared" si="59"/>
        <v>0</v>
      </c>
      <c r="BO36" s="84">
        <f t="shared" si="60"/>
        <v>0</v>
      </c>
      <c r="BP36" s="84">
        <f t="shared" si="61"/>
        <v>0</v>
      </c>
      <c r="BQ36" s="84">
        <f t="shared" si="62"/>
        <v>0</v>
      </c>
      <c r="BR36" s="84">
        <f t="shared" si="63"/>
        <v>0</v>
      </c>
      <c r="BS36" s="84">
        <f t="shared" si="64"/>
        <v>0</v>
      </c>
      <c r="BT36" s="84">
        <f t="shared" si="65"/>
        <v>0</v>
      </c>
      <c r="BU36" s="84">
        <f t="shared" si="66"/>
        <v>0</v>
      </c>
      <c r="BV36" s="84">
        <f t="shared" si="67"/>
        <v>0</v>
      </c>
      <c r="BW36" s="84">
        <f t="shared" si="68"/>
        <v>0</v>
      </c>
      <c r="BX36" s="84">
        <f t="shared" si="69"/>
        <v>0</v>
      </c>
      <c r="BY36" s="84">
        <f t="shared" si="70"/>
        <v>0</v>
      </c>
      <c r="BZ36" s="84">
        <f t="shared" si="71"/>
        <v>0</v>
      </c>
      <c r="CA36" s="84">
        <f t="shared" si="72"/>
        <v>0</v>
      </c>
      <c r="CB36" s="84">
        <f t="shared" si="73"/>
        <v>0</v>
      </c>
      <c r="CC36" s="84">
        <f t="shared" si="74"/>
        <v>0</v>
      </c>
      <c r="CD36" s="84">
        <f t="shared" si="75"/>
        <v>0</v>
      </c>
      <c r="CE36" s="84">
        <f t="shared" si="76"/>
        <v>0</v>
      </c>
      <c r="CF36" s="84">
        <f t="shared" si="77"/>
        <v>0</v>
      </c>
      <c r="CG36" s="84">
        <f t="shared" si="78"/>
        <v>0</v>
      </c>
      <c r="CH36" s="84">
        <f t="shared" si="79"/>
        <v>0</v>
      </c>
      <c r="CI36" s="84">
        <f t="shared" si="80"/>
        <v>0</v>
      </c>
      <c r="CJ36" s="84">
        <f t="shared" si="81"/>
        <v>0</v>
      </c>
      <c r="CK36" s="84">
        <f t="shared" si="82"/>
        <v>0</v>
      </c>
      <c r="CL36" s="84">
        <f t="shared" si="83"/>
        <v>0</v>
      </c>
      <c r="CM36" s="84">
        <f t="shared" si="84"/>
        <v>0</v>
      </c>
      <c r="CN36" s="84">
        <f t="shared" si="85"/>
        <v>0</v>
      </c>
      <c r="CO36" s="84">
        <f t="shared" si="86"/>
        <v>0</v>
      </c>
      <c r="CP36" s="84">
        <f t="shared" si="87"/>
        <v>0</v>
      </c>
      <c r="CQ36" s="84">
        <f t="shared" si="88"/>
        <v>0</v>
      </c>
      <c r="CR36" s="84">
        <f t="shared" si="89"/>
        <v>0</v>
      </c>
      <c r="CS36" s="84">
        <f t="shared" si="90"/>
        <v>0</v>
      </c>
      <c r="CT36" s="84">
        <f t="shared" si="91"/>
        <v>0</v>
      </c>
      <c r="CU36" s="84">
        <f t="shared" si="92"/>
        <v>0</v>
      </c>
      <c r="CV36" s="84">
        <f t="shared" si="93"/>
        <v>0</v>
      </c>
      <c r="CW36" s="84">
        <f t="shared" si="94"/>
        <v>0</v>
      </c>
      <c r="CX36" s="84">
        <f t="shared" si="95"/>
        <v>0</v>
      </c>
    </row>
    <row r="37" spans="1:102" ht="14.25">
      <c r="A37" s="78">
        <f t="shared" si="97"/>
        <v>27</v>
      </c>
      <c r="B37" s="79"/>
      <c r="C37" s="80"/>
      <c r="D37" s="81"/>
      <c r="E37" s="82"/>
      <c r="F37" s="83"/>
      <c r="G37" s="84">
        <f t="shared" si="0"/>
        <v>0</v>
      </c>
      <c r="H37" s="84">
        <f t="shared" si="1"/>
        <v>0</v>
      </c>
      <c r="I37" s="84">
        <f t="shared" si="2"/>
        <v>0</v>
      </c>
      <c r="J37" s="84">
        <f t="shared" si="3"/>
        <v>0</v>
      </c>
      <c r="K37" s="84">
        <f t="shared" si="4"/>
        <v>0</v>
      </c>
      <c r="L37" s="84">
        <f t="shared" si="5"/>
        <v>0</v>
      </c>
      <c r="M37" s="84">
        <f t="shared" si="6"/>
        <v>0</v>
      </c>
      <c r="N37" s="84">
        <f t="shared" si="7"/>
        <v>0</v>
      </c>
      <c r="O37" s="84">
        <f t="shared" si="8"/>
        <v>0</v>
      </c>
      <c r="P37" s="84">
        <f t="shared" si="9"/>
        <v>0</v>
      </c>
      <c r="Q37" s="84">
        <f t="shared" si="10"/>
        <v>0</v>
      </c>
      <c r="R37" s="84">
        <f t="shared" si="11"/>
        <v>0</v>
      </c>
      <c r="S37" s="84">
        <f t="shared" si="12"/>
        <v>0</v>
      </c>
      <c r="T37" s="84">
        <f t="shared" si="13"/>
        <v>0</v>
      </c>
      <c r="U37" s="84">
        <f t="shared" si="14"/>
        <v>0</v>
      </c>
      <c r="V37" s="84">
        <f t="shared" si="15"/>
        <v>0</v>
      </c>
      <c r="W37" s="84">
        <f t="shared" si="16"/>
        <v>0</v>
      </c>
      <c r="X37" s="84">
        <f t="shared" si="17"/>
        <v>0</v>
      </c>
      <c r="Y37" s="84">
        <f t="shared" si="18"/>
        <v>0</v>
      </c>
      <c r="Z37" s="84">
        <f t="shared" si="19"/>
        <v>0</v>
      </c>
      <c r="AA37" s="84">
        <f t="shared" si="20"/>
        <v>0</v>
      </c>
      <c r="AB37" s="84">
        <f t="shared" si="21"/>
        <v>0</v>
      </c>
      <c r="AC37" s="84">
        <f t="shared" si="22"/>
        <v>0</v>
      </c>
      <c r="AD37" s="84">
        <f t="shared" si="23"/>
        <v>0</v>
      </c>
      <c r="AE37" s="84">
        <f t="shared" si="24"/>
        <v>0</v>
      </c>
      <c r="AF37" s="84">
        <f t="shared" si="25"/>
        <v>0</v>
      </c>
      <c r="AG37" s="84">
        <f t="shared" si="26"/>
        <v>0</v>
      </c>
      <c r="AH37" s="84">
        <f t="shared" si="27"/>
        <v>0</v>
      </c>
      <c r="AI37" s="84">
        <f t="shared" si="28"/>
        <v>0</v>
      </c>
      <c r="AJ37" s="84">
        <f t="shared" si="29"/>
        <v>0</v>
      </c>
      <c r="AK37" s="84">
        <f t="shared" si="30"/>
        <v>0</v>
      </c>
      <c r="AL37" s="84">
        <f t="shared" si="31"/>
        <v>0</v>
      </c>
      <c r="AM37" s="84">
        <f t="shared" si="32"/>
        <v>0</v>
      </c>
      <c r="AN37" s="84">
        <f t="shared" si="33"/>
        <v>0</v>
      </c>
      <c r="AO37" s="84">
        <f t="shared" si="34"/>
        <v>0</v>
      </c>
      <c r="AP37" s="84">
        <f t="shared" si="35"/>
        <v>0</v>
      </c>
      <c r="AQ37" s="84">
        <f t="shared" si="36"/>
        <v>0</v>
      </c>
      <c r="AR37" s="84">
        <f t="shared" si="37"/>
        <v>0</v>
      </c>
      <c r="AS37" s="84">
        <f t="shared" si="38"/>
        <v>0</v>
      </c>
      <c r="AT37" s="84">
        <f t="shared" si="39"/>
        <v>0</v>
      </c>
      <c r="AU37" s="84">
        <f t="shared" si="40"/>
        <v>0</v>
      </c>
      <c r="AV37" s="84">
        <f t="shared" si="41"/>
        <v>0</v>
      </c>
      <c r="AW37" s="84">
        <f t="shared" si="42"/>
        <v>0</v>
      </c>
      <c r="AX37" s="84">
        <f t="shared" si="43"/>
        <v>0</v>
      </c>
      <c r="AY37" s="84">
        <f t="shared" si="44"/>
        <v>0</v>
      </c>
      <c r="AZ37" s="84">
        <f t="shared" si="45"/>
        <v>0</v>
      </c>
      <c r="BA37" s="84">
        <f t="shared" si="46"/>
        <v>0</v>
      </c>
      <c r="BB37" s="84">
        <f t="shared" si="47"/>
        <v>0</v>
      </c>
      <c r="BC37" s="84">
        <f t="shared" si="48"/>
        <v>0</v>
      </c>
      <c r="BD37" s="84">
        <f t="shared" si="49"/>
        <v>0</v>
      </c>
      <c r="BE37" s="84">
        <f t="shared" si="50"/>
        <v>0</v>
      </c>
      <c r="BF37" s="84">
        <f t="shared" si="51"/>
        <v>0</v>
      </c>
      <c r="BG37" s="84">
        <f t="shared" si="52"/>
        <v>0</v>
      </c>
      <c r="BH37" s="84">
        <f t="shared" si="53"/>
        <v>0</v>
      </c>
      <c r="BI37" s="84">
        <f t="shared" si="54"/>
        <v>0</v>
      </c>
      <c r="BJ37" s="84">
        <f t="shared" si="55"/>
        <v>0</v>
      </c>
      <c r="BK37" s="84">
        <f t="shared" si="56"/>
        <v>0</v>
      </c>
      <c r="BL37" s="84">
        <f t="shared" si="57"/>
        <v>0</v>
      </c>
      <c r="BM37" s="84">
        <f t="shared" si="58"/>
        <v>0</v>
      </c>
      <c r="BN37" s="84">
        <f t="shared" si="59"/>
        <v>0</v>
      </c>
      <c r="BO37" s="84">
        <f t="shared" si="60"/>
        <v>0</v>
      </c>
      <c r="BP37" s="84">
        <f t="shared" si="61"/>
        <v>0</v>
      </c>
      <c r="BQ37" s="84">
        <f t="shared" si="62"/>
        <v>0</v>
      </c>
      <c r="BR37" s="84">
        <f t="shared" si="63"/>
        <v>0</v>
      </c>
      <c r="BS37" s="84">
        <f t="shared" si="64"/>
        <v>0</v>
      </c>
      <c r="BT37" s="84">
        <f t="shared" si="65"/>
        <v>0</v>
      </c>
      <c r="BU37" s="84">
        <f t="shared" si="66"/>
        <v>0</v>
      </c>
      <c r="BV37" s="84">
        <f t="shared" si="67"/>
        <v>0</v>
      </c>
      <c r="BW37" s="84">
        <f t="shared" si="68"/>
        <v>0</v>
      </c>
      <c r="BX37" s="84">
        <f t="shared" si="69"/>
        <v>0</v>
      </c>
      <c r="BY37" s="84">
        <f t="shared" si="70"/>
        <v>0</v>
      </c>
      <c r="BZ37" s="84">
        <f t="shared" si="71"/>
        <v>0</v>
      </c>
      <c r="CA37" s="84">
        <f t="shared" si="72"/>
        <v>0</v>
      </c>
      <c r="CB37" s="84">
        <f t="shared" si="73"/>
        <v>0</v>
      </c>
      <c r="CC37" s="84">
        <f t="shared" si="74"/>
        <v>0</v>
      </c>
      <c r="CD37" s="84">
        <f t="shared" si="75"/>
        <v>0</v>
      </c>
      <c r="CE37" s="84">
        <f t="shared" si="76"/>
        <v>0</v>
      </c>
      <c r="CF37" s="84">
        <f t="shared" si="77"/>
        <v>0</v>
      </c>
      <c r="CG37" s="84">
        <f t="shared" si="78"/>
        <v>0</v>
      </c>
      <c r="CH37" s="84">
        <f t="shared" si="79"/>
        <v>0</v>
      </c>
      <c r="CI37" s="84">
        <f t="shared" si="80"/>
        <v>0</v>
      </c>
      <c r="CJ37" s="84">
        <f t="shared" si="81"/>
        <v>0</v>
      </c>
      <c r="CK37" s="84">
        <f t="shared" si="82"/>
        <v>0</v>
      </c>
      <c r="CL37" s="84">
        <f t="shared" si="83"/>
        <v>0</v>
      </c>
      <c r="CM37" s="84">
        <f t="shared" si="84"/>
        <v>0</v>
      </c>
      <c r="CN37" s="84">
        <f t="shared" si="85"/>
        <v>0</v>
      </c>
      <c r="CO37" s="84">
        <f t="shared" si="86"/>
        <v>0</v>
      </c>
      <c r="CP37" s="84">
        <f t="shared" si="87"/>
        <v>0</v>
      </c>
      <c r="CQ37" s="84">
        <f t="shared" si="88"/>
        <v>0</v>
      </c>
      <c r="CR37" s="84">
        <f t="shared" si="89"/>
        <v>0</v>
      </c>
      <c r="CS37" s="84">
        <f t="shared" si="90"/>
        <v>0</v>
      </c>
      <c r="CT37" s="84">
        <f t="shared" si="91"/>
        <v>0</v>
      </c>
      <c r="CU37" s="84">
        <f t="shared" si="92"/>
        <v>0</v>
      </c>
      <c r="CV37" s="84">
        <f t="shared" si="93"/>
        <v>0</v>
      </c>
      <c r="CW37" s="84">
        <f t="shared" si="94"/>
        <v>0</v>
      </c>
      <c r="CX37" s="84">
        <f t="shared" si="95"/>
        <v>0</v>
      </c>
    </row>
    <row r="38" spans="1:102" ht="14.25">
      <c r="A38" s="78">
        <f t="shared" si="97"/>
        <v>28</v>
      </c>
      <c r="B38" s="79"/>
      <c r="C38" s="80"/>
      <c r="D38" s="81"/>
      <c r="E38" s="82"/>
      <c r="F38" s="83"/>
      <c r="G38" s="84">
        <f t="shared" si="0"/>
        <v>0</v>
      </c>
      <c r="H38" s="84">
        <f t="shared" si="1"/>
        <v>0</v>
      </c>
      <c r="I38" s="84">
        <f t="shared" si="2"/>
        <v>0</v>
      </c>
      <c r="J38" s="84">
        <f t="shared" si="3"/>
        <v>0</v>
      </c>
      <c r="K38" s="84">
        <f t="shared" si="4"/>
        <v>0</v>
      </c>
      <c r="L38" s="84">
        <f t="shared" si="5"/>
        <v>0</v>
      </c>
      <c r="M38" s="84">
        <f t="shared" si="6"/>
        <v>0</v>
      </c>
      <c r="N38" s="84">
        <f t="shared" si="7"/>
        <v>0</v>
      </c>
      <c r="O38" s="84">
        <f t="shared" si="8"/>
        <v>0</v>
      </c>
      <c r="P38" s="84">
        <f t="shared" si="9"/>
        <v>0</v>
      </c>
      <c r="Q38" s="84">
        <f t="shared" si="10"/>
        <v>0</v>
      </c>
      <c r="R38" s="84">
        <f t="shared" si="11"/>
        <v>0</v>
      </c>
      <c r="S38" s="84">
        <f t="shared" si="12"/>
        <v>0</v>
      </c>
      <c r="T38" s="84">
        <f t="shared" si="13"/>
        <v>0</v>
      </c>
      <c r="U38" s="84">
        <f t="shared" si="14"/>
        <v>0</v>
      </c>
      <c r="V38" s="84">
        <f t="shared" si="15"/>
        <v>0</v>
      </c>
      <c r="W38" s="84">
        <f t="shared" si="16"/>
        <v>0</v>
      </c>
      <c r="X38" s="84">
        <f t="shared" si="17"/>
        <v>0</v>
      </c>
      <c r="Y38" s="84">
        <f t="shared" si="18"/>
        <v>0</v>
      </c>
      <c r="Z38" s="84">
        <f t="shared" si="19"/>
        <v>0</v>
      </c>
      <c r="AA38" s="84">
        <f t="shared" si="20"/>
        <v>0</v>
      </c>
      <c r="AB38" s="84">
        <f t="shared" si="21"/>
        <v>0</v>
      </c>
      <c r="AC38" s="84">
        <f t="shared" si="22"/>
        <v>0</v>
      </c>
      <c r="AD38" s="84">
        <f t="shared" si="23"/>
        <v>0</v>
      </c>
      <c r="AE38" s="84">
        <f t="shared" si="24"/>
        <v>0</v>
      </c>
      <c r="AF38" s="84">
        <f t="shared" si="25"/>
        <v>0</v>
      </c>
      <c r="AG38" s="84">
        <f t="shared" si="26"/>
        <v>0</v>
      </c>
      <c r="AH38" s="84">
        <f t="shared" si="27"/>
        <v>0</v>
      </c>
      <c r="AI38" s="84">
        <f t="shared" si="28"/>
        <v>0</v>
      </c>
      <c r="AJ38" s="84">
        <f t="shared" si="29"/>
        <v>0</v>
      </c>
      <c r="AK38" s="84">
        <f t="shared" si="30"/>
        <v>0</v>
      </c>
      <c r="AL38" s="84">
        <f t="shared" si="31"/>
        <v>0</v>
      </c>
      <c r="AM38" s="84">
        <f t="shared" si="32"/>
        <v>0</v>
      </c>
      <c r="AN38" s="84">
        <f t="shared" si="33"/>
        <v>0</v>
      </c>
      <c r="AO38" s="84">
        <f t="shared" si="34"/>
        <v>0</v>
      </c>
      <c r="AP38" s="84">
        <f t="shared" si="35"/>
        <v>0</v>
      </c>
      <c r="AQ38" s="84">
        <f t="shared" si="36"/>
        <v>0</v>
      </c>
      <c r="AR38" s="84">
        <f t="shared" si="37"/>
        <v>0</v>
      </c>
      <c r="AS38" s="84">
        <f t="shared" si="38"/>
        <v>0</v>
      </c>
      <c r="AT38" s="84">
        <f t="shared" si="39"/>
        <v>0</v>
      </c>
      <c r="AU38" s="84">
        <f t="shared" si="40"/>
        <v>0</v>
      </c>
      <c r="AV38" s="84">
        <f t="shared" si="41"/>
        <v>0</v>
      </c>
      <c r="AW38" s="84">
        <f t="shared" si="42"/>
        <v>0</v>
      </c>
      <c r="AX38" s="84">
        <f t="shared" si="43"/>
        <v>0</v>
      </c>
      <c r="AY38" s="84">
        <f t="shared" si="44"/>
        <v>0</v>
      </c>
      <c r="AZ38" s="84">
        <f t="shared" si="45"/>
        <v>0</v>
      </c>
      <c r="BA38" s="84">
        <f t="shared" si="46"/>
        <v>0</v>
      </c>
      <c r="BB38" s="84">
        <f t="shared" si="47"/>
        <v>0</v>
      </c>
      <c r="BC38" s="84">
        <f t="shared" si="48"/>
        <v>0</v>
      </c>
      <c r="BD38" s="84">
        <f t="shared" si="49"/>
        <v>0</v>
      </c>
      <c r="BE38" s="84">
        <f t="shared" si="50"/>
        <v>0</v>
      </c>
      <c r="BF38" s="84">
        <f t="shared" si="51"/>
        <v>0</v>
      </c>
      <c r="BG38" s="84">
        <f t="shared" si="52"/>
        <v>0</v>
      </c>
      <c r="BH38" s="84">
        <f t="shared" si="53"/>
        <v>0</v>
      </c>
      <c r="BI38" s="84">
        <f t="shared" si="54"/>
        <v>0</v>
      </c>
      <c r="BJ38" s="84">
        <f t="shared" si="55"/>
        <v>0</v>
      </c>
      <c r="BK38" s="84">
        <f t="shared" si="56"/>
        <v>0</v>
      </c>
      <c r="BL38" s="84">
        <f t="shared" si="57"/>
        <v>0</v>
      </c>
      <c r="BM38" s="84">
        <f t="shared" si="58"/>
        <v>0</v>
      </c>
      <c r="BN38" s="84">
        <f t="shared" si="59"/>
        <v>0</v>
      </c>
      <c r="BO38" s="84">
        <f t="shared" si="60"/>
        <v>0</v>
      </c>
      <c r="BP38" s="84">
        <f t="shared" si="61"/>
        <v>0</v>
      </c>
      <c r="BQ38" s="84">
        <f t="shared" si="62"/>
        <v>0</v>
      </c>
      <c r="BR38" s="84">
        <f t="shared" si="63"/>
        <v>0</v>
      </c>
      <c r="BS38" s="84">
        <f t="shared" si="64"/>
        <v>0</v>
      </c>
      <c r="BT38" s="84">
        <f t="shared" si="65"/>
        <v>0</v>
      </c>
      <c r="BU38" s="84">
        <f t="shared" si="66"/>
        <v>0</v>
      </c>
      <c r="BV38" s="84">
        <f t="shared" si="67"/>
        <v>0</v>
      </c>
      <c r="BW38" s="84">
        <f t="shared" si="68"/>
        <v>0</v>
      </c>
      <c r="BX38" s="84">
        <f t="shared" si="69"/>
        <v>0</v>
      </c>
      <c r="BY38" s="84">
        <f t="shared" si="70"/>
        <v>0</v>
      </c>
      <c r="BZ38" s="84">
        <f t="shared" si="71"/>
        <v>0</v>
      </c>
      <c r="CA38" s="84">
        <f t="shared" si="72"/>
        <v>0</v>
      </c>
      <c r="CB38" s="84">
        <f t="shared" si="73"/>
        <v>0</v>
      </c>
      <c r="CC38" s="84">
        <f t="shared" si="74"/>
        <v>0</v>
      </c>
      <c r="CD38" s="84">
        <f t="shared" si="75"/>
        <v>0</v>
      </c>
      <c r="CE38" s="84">
        <f t="shared" si="76"/>
        <v>0</v>
      </c>
      <c r="CF38" s="84">
        <f t="shared" si="77"/>
        <v>0</v>
      </c>
      <c r="CG38" s="84">
        <f t="shared" si="78"/>
        <v>0</v>
      </c>
      <c r="CH38" s="84">
        <f t="shared" si="79"/>
        <v>0</v>
      </c>
      <c r="CI38" s="84">
        <f t="shared" si="80"/>
        <v>0</v>
      </c>
      <c r="CJ38" s="84">
        <f t="shared" si="81"/>
        <v>0</v>
      </c>
      <c r="CK38" s="84">
        <f t="shared" si="82"/>
        <v>0</v>
      </c>
      <c r="CL38" s="84">
        <f t="shared" si="83"/>
        <v>0</v>
      </c>
      <c r="CM38" s="84">
        <f t="shared" si="84"/>
        <v>0</v>
      </c>
      <c r="CN38" s="84">
        <f t="shared" si="85"/>
        <v>0</v>
      </c>
      <c r="CO38" s="84">
        <f t="shared" si="86"/>
        <v>0</v>
      </c>
      <c r="CP38" s="84">
        <f t="shared" si="87"/>
        <v>0</v>
      </c>
      <c r="CQ38" s="84">
        <f t="shared" si="88"/>
        <v>0</v>
      </c>
      <c r="CR38" s="84">
        <f t="shared" si="89"/>
        <v>0</v>
      </c>
      <c r="CS38" s="84">
        <f t="shared" si="90"/>
        <v>0</v>
      </c>
      <c r="CT38" s="84">
        <f t="shared" si="91"/>
        <v>0</v>
      </c>
      <c r="CU38" s="84">
        <f t="shared" si="92"/>
        <v>0</v>
      </c>
      <c r="CV38" s="84">
        <f t="shared" si="93"/>
        <v>0</v>
      </c>
      <c r="CW38" s="84">
        <f t="shared" si="94"/>
        <v>0</v>
      </c>
      <c r="CX38" s="84">
        <f t="shared" si="95"/>
        <v>0</v>
      </c>
    </row>
    <row r="39" spans="1:102" ht="14.25">
      <c r="A39" s="78">
        <f t="shared" si="97"/>
        <v>29</v>
      </c>
      <c r="B39" s="79"/>
      <c r="C39" s="80"/>
      <c r="D39" s="81"/>
      <c r="E39" s="82"/>
      <c r="F39" s="83"/>
      <c r="G39" s="84">
        <f t="shared" si="0"/>
        <v>0</v>
      </c>
      <c r="H39" s="84">
        <f t="shared" si="1"/>
        <v>0</v>
      </c>
      <c r="I39" s="84">
        <f t="shared" si="2"/>
        <v>0</v>
      </c>
      <c r="J39" s="84">
        <f t="shared" si="3"/>
        <v>0</v>
      </c>
      <c r="K39" s="84">
        <f t="shared" si="4"/>
        <v>0</v>
      </c>
      <c r="L39" s="84">
        <f t="shared" si="5"/>
        <v>0</v>
      </c>
      <c r="M39" s="84">
        <f t="shared" si="6"/>
        <v>0</v>
      </c>
      <c r="N39" s="84">
        <f t="shared" si="7"/>
        <v>0</v>
      </c>
      <c r="O39" s="84">
        <f t="shared" si="8"/>
        <v>0</v>
      </c>
      <c r="P39" s="84">
        <f t="shared" si="9"/>
        <v>0</v>
      </c>
      <c r="Q39" s="84">
        <f t="shared" si="10"/>
        <v>0</v>
      </c>
      <c r="R39" s="84">
        <f t="shared" si="11"/>
        <v>0</v>
      </c>
      <c r="S39" s="84">
        <f t="shared" si="12"/>
        <v>0</v>
      </c>
      <c r="T39" s="84">
        <f t="shared" si="13"/>
        <v>0</v>
      </c>
      <c r="U39" s="84">
        <f t="shared" si="14"/>
        <v>0</v>
      </c>
      <c r="V39" s="84">
        <f t="shared" si="15"/>
        <v>0</v>
      </c>
      <c r="W39" s="84">
        <f t="shared" si="16"/>
        <v>0</v>
      </c>
      <c r="X39" s="84">
        <f t="shared" si="17"/>
        <v>0</v>
      </c>
      <c r="Y39" s="84">
        <f t="shared" si="18"/>
        <v>0</v>
      </c>
      <c r="Z39" s="84">
        <f t="shared" si="19"/>
        <v>0</v>
      </c>
      <c r="AA39" s="84">
        <f t="shared" si="20"/>
        <v>0</v>
      </c>
      <c r="AB39" s="84">
        <f t="shared" si="21"/>
        <v>0</v>
      </c>
      <c r="AC39" s="84">
        <f t="shared" si="22"/>
        <v>0</v>
      </c>
      <c r="AD39" s="84">
        <f t="shared" si="23"/>
        <v>0</v>
      </c>
      <c r="AE39" s="84">
        <f t="shared" si="24"/>
        <v>0</v>
      </c>
      <c r="AF39" s="84">
        <f t="shared" si="25"/>
        <v>0</v>
      </c>
      <c r="AG39" s="84">
        <f t="shared" si="26"/>
        <v>0</v>
      </c>
      <c r="AH39" s="84">
        <f t="shared" si="27"/>
        <v>0</v>
      </c>
      <c r="AI39" s="84">
        <f t="shared" si="28"/>
        <v>0</v>
      </c>
      <c r="AJ39" s="84">
        <f t="shared" si="29"/>
        <v>0</v>
      </c>
      <c r="AK39" s="84">
        <f t="shared" si="30"/>
        <v>0</v>
      </c>
      <c r="AL39" s="84">
        <f t="shared" si="31"/>
        <v>0</v>
      </c>
      <c r="AM39" s="84">
        <f t="shared" si="32"/>
        <v>0</v>
      </c>
      <c r="AN39" s="84">
        <f t="shared" si="33"/>
        <v>0</v>
      </c>
      <c r="AO39" s="84">
        <f t="shared" si="34"/>
        <v>0</v>
      </c>
      <c r="AP39" s="84">
        <f t="shared" si="35"/>
        <v>0</v>
      </c>
      <c r="AQ39" s="84">
        <f t="shared" si="36"/>
        <v>0</v>
      </c>
      <c r="AR39" s="84">
        <f t="shared" si="37"/>
        <v>0</v>
      </c>
      <c r="AS39" s="84">
        <f t="shared" si="38"/>
        <v>0</v>
      </c>
      <c r="AT39" s="84">
        <f t="shared" si="39"/>
        <v>0</v>
      </c>
      <c r="AU39" s="84">
        <f t="shared" si="40"/>
        <v>0</v>
      </c>
      <c r="AV39" s="84">
        <f t="shared" si="41"/>
        <v>0</v>
      </c>
      <c r="AW39" s="84">
        <f t="shared" si="42"/>
        <v>0</v>
      </c>
      <c r="AX39" s="84">
        <f t="shared" si="43"/>
        <v>0</v>
      </c>
      <c r="AY39" s="84">
        <f t="shared" si="44"/>
        <v>0</v>
      </c>
      <c r="AZ39" s="84">
        <f t="shared" si="45"/>
        <v>0</v>
      </c>
      <c r="BA39" s="84">
        <f t="shared" si="46"/>
        <v>0</v>
      </c>
      <c r="BB39" s="84">
        <f t="shared" si="47"/>
        <v>0</v>
      </c>
      <c r="BC39" s="84">
        <f t="shared" si="48"/>
        <v>0</v>
      </c>
      <c r="BD39" s="84">
        <f t="shared" si="49"/>
        <v>0</v>
      </c>
      <c r="BE39" s="84">
        <f t="shared" si="50"/>
        <v>0</v>
      </c>
      <c r="BF39" s="84">
        <f t="shared" si="51"/>
        <v>0</v>
      </c>
      <c r="BG39" s="84">
        <f t="shared" si="52"/>
        <v>0</v>
      </c>
      <c r="BH39" s="84">
        <f t="shared" si="53"/>
        <v>0</v>
      </c>
      <c r="BI39" s="84">
        <f t="shared" si="54"/>
        <v>0</v>
      </c>
      <c r="BJ39" s="84">
        <f t="shared" si="55"/>
        <v>0</v>
      </c>
      <c r="BK39" s="84">
        <f t="shared" si="56"/>
        <v>0</v>
      </c>
      <c r="BL39" s="84">
        <f t="shared" si="57"/>
        <v>0</v>
      </c>
      <c r="BM39" s="84">
        <f t="shared" si="58"/>
        <v>0</v>
      </c>
      <c r="BN39" s="84">
        <f t="shared" si="59"/>
        <v>0</v>
      </c>
      <c r="BO39" s="84">
        <f t="shared" si="60"/>
        <v>0</v>
      </c>
      <c r="BP39" s="84">
        <f t="shared" si="61"/>
        <v>0</v>
      </c>
      <c r="BQ39" s="84">
        <f t="shared" si="62"/>
        <v>0</v>
      </c>
      <c r="BR39" s="84">
        <f t="shared" si="63"/>
        <v>0</v>
      </c>
      <c r="BS39" s="84">
        <f t="shared" si="64"/>
        <v>0</v>
      </c>
      <c r="BT39" s="84">
        <f t="shared" si="65"/>
        <v>0</v>
      </c>
      <c r="BU39" s="84">
        <f t="shared" si="66"/>
        <v>0</v>
      </c>
      <c r="BV39" s="84">
        <f t="shared" si="67"/>
        <v>0</v>
      </c>
      <c r="BW39" s="84">
        <f t="shared" si="68"/>
        <v>0</v>
      </c>
      <c r="BX39" s="84">
        <f t="shared" si="69"/>
        <v>0</v>
      </c>
      <c r="BY39" s="84">
        <f t="shared" si="70"/>
        <v>0</v>
      </c>
      <c r="BZ39" s="84">
        <f t="shared" si="71"/>
        <v>0</v>
      </c>
      <c r="CA39" s="84">
        <f t="shared" si="72"/>
        <v>0</v>
      </c>
      <c r="CB39" s="84">
        <f t="shared" si="73"/>
        <v>0</v>
      </c>
      <c r="CC39" s="84">
        <f t="shared" si="74"/>
        <v>0</v>
      </c>
      <c r="CD39" s="84">
        <f t="shared" si="75"/>
        <v>0</v>
      </c>
      <c r="CE39" s="84">
        <f t="shared" si="76"/>
        <v>0</v>
      </c>
      <c r="CF39" s="84">
        <f t="shared" si="77"/>
        <v>0</v>
      </c>
      <c r="CG39" s="84">
        <f t="shared" si="78"/>
        <v>0</v>
      </c>
      <c r="CH39" s="84">
        <f t="shared" si="79"/>
        <v>0</v>
      </c>
      <c r="CI39" s="84">
        <f t="shared" si="80"/>
        <v>0</v>
      </c>
      <c r="CJ39" s="84">
        <f t="shared" si="81"/>
        <v>0</v>
      </c>
      <c r="CK39" s="84">
        <f t="shared" si="82"/>
        <v>0</v>
      </c>
      <c r="CL39" s="84">
        <f t="shared" si="83"/>
        <v>0</v>
      </c>
      <c r="CM39" s="84">
        <f t="shared" si="84"/>
        <v>0</v>
      </c>
      <c r="CN39" s="84">
        <f t="shared" si="85"/>
        <v>0</v>
      </c>
      <c r="CO39" s="84">
        <f t="shared" si="86"/>
        <v>0</v>
      </c>
      <c r="CP39" s="84">
        <f t="shared" si="87"/>
        <v>0</v>
      </c>
      <c r="CQ39" s="84">
        <f t="shared" si="88"/>
        <v>0</v>
      </c>
      <c r="CR39" s="84">
        <f t="shared" si="89"/>
        <v>0</v>
      </c>
      <c r="CS39" s="84">
        <f t="shared" si="90"/>
        <v>0</v>
      </c>
      <c r="CT39" s="84">
        <f t="shared" si="91"/>
        <v>0</v>
      </c>
      <c r="CU39" s="84">
        <f t="shared" si="92"/>
        <v>0</v>
      </c>
      <c r="CV39" s="84">
        <f t="shared" si="93"/>
        <v>0</v>
      </c>
      <c r="CW39" s="84">
        <f t="shared" si="94"/>
        <v>0</v>
      </c>
      <c r="CX39" s="84">
        <f t="shared" si="95"/>
        <v>0</v>
      </c>
    </row>
    <row r="40" spans="1:102" ht="14.25">
      <c r="A40" s="78">
        <f t="shared" si="97"/>
        <v>30</v>
      </c>
      <c r="B40" s="79"/>
      <c r="C40" s="80"/>
      <c r="D40" s="81"/>
      <c r="E40" s="82"/>
      <c r="F40" s="83"/>
      <c r="G40" s="84">
        <f t="shared" si="0"/>
        <v>0</v>
      </c>
      <c r="H40" s="84">
        <f t="shared" si="1"/>
        <v>0</v>
      </c>
      <c r="I40" s="84">
        <f t="shared" si="2"/>
        <v>0</v>
      </c>
      <c r="J40" s="84">
        <f t="shared" si="3"/>
        <v>0</v>
      </c>
      <c r="K40" s="84">
        <f t="shared" si="4"/>
        <v>0</v>
      </c>
      <c r="L40" s="84">
        <f t="shared" si="5"/>
        <v>0</v>
      </c>
      <c r="M40" s="84">
        <f t="shared" si="6"/>
        <v>0</v>
      </c>
      <c r="N40" s="84">
        <f t="shared" si="7"/>
        <v>0</v>
      </c>
      <c r="O40" s="84">
        <f t="shared" si="8"/>
        <v>0</v>
      </c>
      <c r="P40" s="84">
        <f t="shared" si="9"/>
        <v>0</v>
      </c>
      <c r="Q40" s="84">
        <f t="shared" si="10"/>
        <v>0</v>
      </c>
      <c r="R40" s="84">
        <f t="shared" si="11"/>
        <v>0</v>
      </c>
      <c r="S40" s="84">
        <f t="shared" si="12"/>
        <v>0</v>
      </c>
      <c r="T40" s="84">
        <f t="shared" si="13"/>
        <v>0</v>
      </c>
      <c r="U40" s="84">
        <f t="shared" si="14"/>
        <v>0</v>
      </c>
      <c r="V40" s="84">
        <f t="shared" si="15"/>
        <v>0</v>
      </c>
      <c r="W40" s="84">
        <f t="shared" si="16"/>
        <v>0</v>
      </c>
      <c r="X40" s="84">
        <f t="shared" si="17"/>
        <v>0</v>
      </c>
      <c r="Y40" s="84">
        <f t="shared" si="18"/>
        <v>0</v>
      </c>
      <c r="Z40" s="84">
        <f t="shared" si="19"/>
        <v>0</v>
      </c>
      <c r="AA40" s="84">
        <f t="shared" si="20"/>
        <v>0</v>
      </c>
      <c r="AB40" s="84">
        <f t="shared" si="21"/>
        <v>0</v>
      </c>
      <c r="AC40" s="84">
        <f t="shared" si="22"/>
        <v>0</v>
      </c>
      <c r="AD40" s="84">
        <f t="shared" si="23"/>
        <v>0</v>
      </c>
      <c r="AE40" s="84">
        <f t="shared" si="24"/>
        <v>0</v>
      </c>
      <c r="AF40" s="84">
        <f t="shared" si="25"/>
        <v>0</v>
      </c>
      <c r="AG40" s="84">
        <f t="shared" si="26"/>
        <v>0</v>
      </c>
      <c r="AH40" s="84">
        <f t="shared" si="27"/>
        <v>0</v>
      </c>
      <c r="AI40" s="84">
        <f t="shared" si="28"/>
        <v>0</v>
      </c>
      <c r="AJ40" s="84">
        <f t="shared" si="29"/>
        <v>0</v>
      </c>
      <c r="AK40" s="84">
        <f t="shared" si="30"/>
        <v>0</v>
      </c>
      <c r="AL40" s="84">
        <f t="shared" si="31"/>
        <v>0</v>
      </c>
      <c r="AM40" s="84">
        <f t="shared" si="32"/>
        <v>0</v>
      </c>
      <c r="AN40" s="84">
        <f t="shared" si="33"/>
        <v>0</v>
      </c>
      <c r="AO40" s="84">
        <f t="shared" si="34"/>
        <v>0</v>
      </c>
      <c r="AP40" s="84">
        <f t="shared" si="35"/>
        <v>0</v>
      </c>
      <c r="AQ40" s="84">
        <f t="shared" si="36"/>
        <v>0</v>
      </c>
      <c r="AR40" s="84">
        <f t="shared" si="37"/>
        <v>0</v>
      </c>
      <c r="AS40" s="84">
        <f t="shared" si="38"/>
        <v>0</v>
      </c>
      <c r="AT40" s="84">
        <f t="shared" si="39"/>
        <v>0</v>
      </c>
      <c r="AU40" s="84">
        <f t="shared" si="40"/>
        <v>0</v>
      </c>
      <c r="AV40" s="84">
        <f t="shared" si="41"/>
        <v>0</v>
      </c>
      <c r="AW40" s="84">
        <f t="shared" si="42"/>
        <v>0</v>
      </c>
      <c r="AX40" s="84">
        <f t="shared" si="43"/>
        <v>0</v>
      </c>
      <c r="AY40" s="84">
        <f t="shared" si="44"/>
        <v>0</v>
      </c>
      <c r="AZ40" s="84">
        <f t="shared" si="45"/>
        <v>0</v>
      </c>
      <c r="BA40" s="84">
        <f t="shared" si="46"/>
        <v>0</v>
      </c>
      <c r="BB40" s="84">
        <f t="shared" si="47"/>
        <v>0</v>
      </c>
      <c r="BC40" s="84">
        <f t="shared" si="48"/>
        <v>0</v>
      </c>
      <c r="BD40" s="84">
        <f t="shared" si="49"/>
        <v>0</v>
      </c>
      <c r="BE40" s="84">
        <f t="shared" si="50"/>
        <v>0</v>
      </c>
      <c r="BF40" s="84">
        <f t="shared" si="51"/>
        <v>0</v>
      </c>
      <c r="BG40" s="84">
        <f t="shared" si="52"/>
        <v>0</v>
      </c>
      <c r="BH40" s="84">
        <f t="shared" si="53"/>
        <v>0</v>
      </c>
      <c r="BI40" s="84">
        <f t="shared" si="54"/>
        <v>0</v>
      </c>
      <c r="BJ40" s="84">
        <f t="shared" si="55"/>
        <v>0</v>
      </c>
      <c r="BK40" s="84">
        <f t="shared" si="56"/>
        <v>0</v>
      </c>
      <c r="BL40" s="84">
        <f t="shared" si="57"/>
        <v>0</v>
      </c>
      <c r="BM40" s="84">
        <f t="shared" si="58"/>
        <v>0</v>
      </c>
      <c r="BN40" s="84">
        <f t="shared" si="59"/>
        <v>0</v>
      </c>
      <c r="BO40" s="84">
        <f t="shared" si="60"/>
        <v>0</v>
      </c>
      <c r="BP40" s="84">
        <f t="shared" si="61"/>
        <v>0</v>
      </c>
      <c r="BQ40" s="84">
        <f t="shared" si="62"/>
        <v>0</v>
      </c>
      <c r="BR40" s="84">
        <f t="shared" si="63"/>
        <v>0</v>
      </c>
      <c r="BS40" s="84">
        <f t="shared" si="64"/>
        <v>0</v>
      </c>
      <c r="BT40" s="84">
        <f t="shared" si="65"/>
        <v>0</v>
      </c>
      <c r="BU40" s="84">
        <f t="shared" si="66"/>
        <v>0</v>
      </c>
      <c r="BV40" s="84">
        <f t="shared" si="67"/>
        <v>0</v>
      </c>
      <c r="BW40" s="84">
        <f t="shared" si="68"/>
        <v>0</v>
      </c>
      <c r="BX40" s="84">
        <f t="shared" si="69"/>
        <v>0</v>
      </c>
      <c r="BY40" s="84">
        <f t="shared" si="70"/>
        <v>0</v>
      </c>
      <c r="BZ40" s="84">
        <f t="shared" si="71"/>
        <v>0</v>
      </c>
      <c r="CA40" s="84">
        <f t="shared" si="72"/>
        <v>0</v>
      </c>
      <c r="CB40" s="84">
        <f t="shared" si="73"/>
        <v>0</v>
      </c>
      <c r="CC40" s="84">
        <f t="shared" si="74"/>
        <v>0</v>
      </c>
      <c r="CD40" s="84">
        <f t="shared" si="75"/>
        <v>0</v>
      </c>
      <c r="CE40" s="84">
        <f t="shared" si="76"/>
        <v>0</v>
      </c>
      <c r="CF40" s="84">
        <f t="shared" si="77"/>
        <v>0</v>
      </c>
      <c r="CG40" s="84">
        <f t="shared" si="78"/>
        <v>0</v>
      </c>
      <c r="CH40" s="84">
        <f t="shared" si="79"/>
        <v>0</v>
      </c>
      <c r="CI40" s="84">
        <f t="shared" si="80"/>
        <v>0</v>
      </c>
      <c r="CJ40" s="84">
        <f t="shared" si="81"/>
        <v>0</v>
      </c>
      <c r="CK40" s="84">
        <f t="shared" si="82"/>
        <v>0</v>
      </c>
      <c r="CL40" s="84">
        <f t="shared" si="83"/>
        <v>0</v>
      </c>
      <c r="CM40" s="84">
        <f t="shared" si="84"/>
        <v>0</v>
      </c>
      <c r="CN40" s="84">
        <f t="shared" si="85"/>
        <v>0</v>
      </c>
      <c r="CO40" s="84">
        <f t="shared" si="86"/>
        <v>0</v>
      </c>
      <c r="CP40" s="84">
        <f t="shared" si="87"/>
        <v>0</v>
      </c>
      <c r="CQ40" s="84">
        <f t="shared" si="88"/>
        <v>0</v>
      </c>
      <c r="CR40" s="84">
        <f t="shared" si="89"/>
        <v>0</v>
      </c>
      <c r="CS40" s="84">
        <f t="shared" si="90"/>
        <v>0</v>
      </c>
      <c r="CT40" s="84">
        <f t="shared" si="91"/>
        <v>0</v>
      </c>
      <c r="CU40" s="84">
        <f t="shared" si="92"/>
        <v>0</v>
      </c>
      <c r="CV40" s="84">
        <f t="shared" si="93"/>
        <v>0</v>
      </c>
      <c r="CW40" s="84">
        <f t="shared" si="94"/>
        <v>0</v>
      </c>
      <c r="CX40" s="84">
        <f t="shared" si="95"/>
        <v>0</v>
      </c>
    </row>
    <row r="41" spans="1:102" ht="14.25">
      <c r="A41" s="78">
        <f t="shared" si="97"/>
        <v>31</v>
      </c>
      <c r="B41" s="79"/>
      <c r="C41" s="80"/>
      <c r="D41" s="81"/>
      <c r="E41" s="82"/>
      <c r="F41" s="83"/>
      <c r="G41" s="84">
        <f t="shared" si="0"/>
        <v>0</v>
      </c>
      <c r="H41" s="84">
        <f t="shared" si="1"/>
        <v>0</v>
      </c>
      <c r="I41" s="84">
        <f t="shared" si="2"/>
        <v>0</v>
      </c>
      <c r="J41" s="84">
        <f t="shared" si="3"/>
        <v>0</v>
      </c>
      <c r="K41" s="84">
        <f t="shared" si="4"/>
        <v>0</v>
      </c>
      <c r="L41" s="84">
        <f t="shared" si="5"/>
        <v>0</v>
      </c>
      <c r="M41" s="84">
        <f t="shared" si="6"/>
        <v>0</v>
      </c>
      <c r="N41" s="84">
        <f t="shared" si="7"/>
        <v>0</v>
      </c>
      <c r="O41" s="84">
        <f t="shared" si="8"/>
        <v>0</v>
      </c>
      <c r="P41" s="84">
        <f t="shared" si="9"/>
        <v>0</v>
      </c>
      <c r="Q41" s="84">
        <f t="shared" si="10"/>
        <v>0</v>
      </c>
      <c r="R41" s="84">
        <f t="shared" si="11"/>
        <v>0</v>
      </c>
      <c r="S41" s="84">
        <f t="shared" si="12"/>
        <v>0</v>
      </c>
      <c r="T41" s="84">
        <f t="shared" si="13"/>
        <v>0</v>
      </c>
      <c r="U41" s="84">
        <f t="shared" si="14"/>
        <v>0</v>
      </c>
      <c r="V41" s="84">
        <f t="shared" si="15"/>
        <v>0</v>
      </c>
      <c r="W41" s="84">
        <f t="shared" si="16"/>
        <v>0</v>
      </c>
      <c r="X41" s="84">
        <f t="shared" si="17"/>
        <v>0</v>
      </c>
      <c r="Y41" s="84">
        <f t="shared" si="18"/>
        <v>0</v>
      </c>
      <c r="Z41" s="84">
        <f t="shared" si="19"/>
        <v>0</v>
      </c>
      <c r="AA41" s="84">
        <f t="shared" si="20"/>
        <v>0</v>
      </c>
      <c r="AB41" s="84">
        <f t="shared" si="21"/>
        <v>0</v>
      </c>
      <c r="AC41" s="84">
        <f t="shared" si="22"/>
        <v>0</v>
      </c>
      <c r="AD41" s="84">
        <f t="shared" si="23"/>
        <v>0</v>
      </c>
      <c r="AE41" s="84">
        <f t="shared" si="24"/>
        <v>0</v>
      </c>
      <c r="AF41" s="84">
        <f t="shared" si="25"/>
        <v>0</v>
      </c>
      <c r="AG41" s="84">
        <f t="shared" si="26"/>
        <v>0</v>
      </c>
      <c r="AH41" s="84">
        <f t="shared" si="27"/>
        <v>0</v>
      </c>
      <c r="AI41" s="84">
        <f t="shared" si="28"/>
        <v>0</v>
      </c>
      <c r="AJ41" s="84">
        <f t="shared" si="29"/>
        <v>0</v>
      </c>
      <c r="AK41" s="84">
        <f t="shared" si="30"/>
        <v>0</v>
      </c>
      <c r="AL41" s="84">
        <f t="shared" si="31"/>
        <v>0</v>
      </c>
      <c r="AM41" s="84">
        <f t="shared" si="32"/>
        <v>0</v>
      </c>
      <c r="AN41" s="84">
        <f t="shared" si="33"/>
        <v>0</v>
      </c>
      <c r="AO41" s="84">
        <f t="shared" si="34"/>
        <v>0</v>
      </c>
      <c r="AP41" s="84">
        <f t="shared" si="35"/>
        <v>0</v>
      </c>
      <c r="AQ41" s="84">
        <f t="shared" si="36"/>
        <v>0</v>
      </c>
      <c r="AR41" s="84">
        <f t="shared" si="37"/>
        <v>0</v>
      </c>
      <c r="AS41" s="84">
        <f t="shared" si="38"/>
        <v>0</v>
      </c>
      <c r="AT41" s="84">
        <f t="shared" si="39"/>
        <v>0</v>
      </c>
      <c r="AU41" s="84">
        <f t="shared" si="40"/>
        <v>0</v>
      </c>
      <c r="AV41" s="84">
        <f t="shared" si="41"/>
        <v>0</v>
      </c>
      <c r="AW41" s="84">
        <f t="shared" si="42"/>
        <v>0</v>
      </c>
      <c r="AX41" s="84">
        <f t="shared" si="43"/>
        <v>0</v>
      </c>
      <c r="AY41" s="84">
        <f t="shared" si="44"/>
        <v>0</v>
      </c>
      <c r="AZ41" s="84">
        <f t="shared" si="45"/>
        <v>0</v>
      </c>
      <c r="BA41" s="84">
        <f t="shared" si="46"/>
        <v>0</v>
      </c>
      <c r="BB41" s="84">
        <f t="shared" si="47"/>
        <v>0</v>
      </c>
      <c r="BC41" s="84">
        <f t="shared" si="48"/>
        <v>0</v>
      </c>
      <c r="BD41" s="84">
        <f t="shared" si="49"/>
        <v>0</v>
      </c>
      <c r="BE41" s="84">
        <f t="shared" si="50"/>
        <v>0</v>
      </c>
      <c r="BF41" s="84">
        <f t="shared" si="51"/>
        <v>0</v>
      </c>
      <c r="BG41" s="84">
        <f t="shared" si="52"/>
        <v>0</v>
      </c>
      <c r="BH41" s="84">
        <f t="shared" si="53"/>
        <v>0</v>
      </c>
      <c r="BI41" s="84">
        <f t="shared" si="54"/>
        <v>0</v>
      </c>
      <c r="BJ41" s="84">
        <f t="shared" si="55"/>
        <v>0</v>
      </c>
      <c r="BK41" s="84">
        <f t="shared" si="56"/>
        <v>0</v>
      </c>
      <c r="BL41" s="84">
        <f t="shared" si="57"/>
        <v>0</v>
      </c>
      <c r="BM41" s="84">
        <f t="shared" si="58"/>
        <v>0</v>
      </c>
      <c r="BN41" s="84">
        <f t="shared" si="59"/>
        <v>0</v>
      </c>
      <c r="BO41" s="84">
        <f t="shared" si="60"/>
        <v>0</v>
      </c>
      <c r="BP41" s="84">
        <f t="shared" si="61"/>
        <v>0</v>
      </c>
      <c r="BQ41" s="84">
        <f t="shared" si="62"/>
        <v>0</v>
      </c>
      <c r="BR41" s="84">
        <f t="shared" si="63"/>
        <v>0</v>
      </c>
      <c r="BS41" s="84">
        <f t="shared" si="64"/>
        <v>0</v>
      </c>
      <c r="BT41" s="84">
        <f t="shared" si="65"/>
        <v>0</v>
      </c>
      <c r="BU41" s="84">
        <f t="shared" si="66"/>
        <v>0</v>
      </c>
      <c r="BV41" s="84">
        <f t="shared" si="67"/>
        <v>0</v>
      </c>
      <c r="BW41" s="84">
        <f t="shared" si="68"/>
        <v>0</v>
      </c>
      <c r="BX41" s="84">
        <f t="shared" si="69"/>
        <v>0</v>
      </c>
      <c r="BY41" s="84">
        <f t="shared" si="70"/>
        <v>0</v>
      </c>
      <c r="BZ41" s="84">
        <f t="shared" si="71"/>
        <v>0</v>
      </c>
      <c r="CA41" s="84">
        <f t="shared" si="72"/>
        <v>0</v>
      </c>
      <c r="CB41" s="84">
        <f t="shared" si="73"/>
        <v>0</v>
      </c>
      <c r="CC41" s="84">
        <f t="shared" si="74"/>
        <v>0</v>
      </c>
      <c r="CD41" s="84">
        <f t="shared" si="75"/>
        <v>0</v>
      </c>
      <c r="CE41" s="84">
        <f t="shared" si="76"/>
        <v>0</v>
      </c>
      <c r="CF41" s="84">
        <f t="shared" si="77"/>
        <v>0</v>
      </c>
      <c r="CG41" s="84">
        <f t="shared" si="78"/>
        <v>0</v>
      </c>
      <c r="CH41" s="84">
        <f t="shared" si="79"/>
        <v>0</v>
      </c>
      <c r="CI41" s="84">
        <f t="shared" si="80"/>
        <v>0</v>
      </c>
      <c r="CJ41" s="84">
        <f t="shared" si="81"/>
        <v>0</v>
      </c>
      <c r="CK41" s="84">
        <f t="shared" si="82"/>
        <v>0</v>
      </c>
      <c r="CL41" s="84">
        <f t="shared" si="83"/>
        <v>0</v>
      </c>
      <c r="CM41" s="84">
        <f t="shared" si="84"/>
        <v>0</v>
      </c>
      <c r="CN41" s="84">
        <f t="shared" si="85"/>
        <v>0</v>
      </c>
      <c r="CO41" s="84">
        <f t="shared" si="86"/>
        <v>0</v>
      </c>
      <c r="CP41" s="84">
        <f t="shared" si="87"/>
        <v>0</v>
      </c>
      <c r="CQ41" s="84">
        <f t="shared" si="88"/>
        <v>0</v>
      </c>
      <c r="CR41" s="84">
        <f t="shared" si="89"/>
        <v>0</v>
      </c>
      <c r="CS41" s="84">
        <f t="shared" si="90"/>
        <v>0</v>
      </c>
      <c r="CT41" s="84">
        <f t="shared" si="91"/>
        <v>0</v>
      </c>
      <c r="CU41" s="84">
        <f t="shared" si="92"/>
        <v>0</v>
      </c>
      <c r="CV41" s="84">
        <f t="shared" si="93"/>
        <v>0</v>
      </c>
      <c r="CW41" s="84">
        <f t="shared" si="94"/>
        <v>0</v>
      </c>
      <c r="CX41" s="84">
        <f t="shared" si="95"/>
        <v>0</v>
      </c>
    </row>
    <row r="42" spans="1:102" ht="14.25">
      <c r="A42" s="78">
        <f t="shared" si="97"/>
        <v>32</v>
      </c>
      <c r="B42" s="79"/>
      <c r="C42" s="80"/>
      <c r="D42" s="81"/>
      <c r="E42" s="82"/>
      <c r="F42" s="83"/>
      <c r="G42" s="84">
        <f t="shared" si="0"/>
        <v>0</v>
      </c>
      <c r="H42" s="84">
        <f t="shared" si="1"/>
        <v>0</v>
      </c>
      <c r="I42" s="84">
        <f t="shared" si="2"/>
        <v>0</v>
      </c>
      <c r="J42" s="84">
        <f t="shared" si="3"/>
        <v>0</v>
      </c>
      <c r="K42" s="84">
        <f t="shared" si="4"/>
        <v>0</v>
      </c>
      <c r="L42" s="84">
        <f t="shared" si="5"/>
        <v>0</v>
      </c>
      <c r="M42" s="84">
        <f t="shared" si="6"/>
        <v>0</v>
      </c>
      <c r="N42" s="84">
        <f t="shared" si="7"/>
        <v>0</v>
      </c>
      <c r="O42" s="84">
        <f t="shared" si="8"/>
        <v>0</v>
      </c>
      <c r="P42" s="84">
        <f t="shared" si="9"/>
        <v>0</v>
      </c>
      <c r="Q42" s="84">
        <f t="shared" si="10"/>
        <v>0</v>
      </c>
      <c r="R42" s="84">
        <f t="shared" si="11"/>
        <v>0</v>
      </c>
      <c r="S42" s="84">
        <f t="shared" si="12"/>
        <v>0</v>
      </c>
      <c r="T42" s="84">
        <f t="shared" si="13"/>
        <v>0</v>
      </c>
      <c r="U42" s="84">
        <f t="shared" si="14"/>
        <v>0</v>
      </c>
      <c r="V42" s="84">
        <f t="shared" si="15"/>
        <v>0</v>
      </c>
      <c r="W42" s="84">
        <f t="shared" si="16"/>
        <v>0</v>
      </c>
      <c r="X42" s="84">
        <f t="shared" si="17"/>
        <v>0</v>
      </c>
      <c r="Y42" s="84">
        <f t="shared" si="18"/>
        <v>0</v>
      </c>
      <c r="Z42" s="84">
        <f t="shared" si="19"/>
        <v>0</v>
      </c>
      <c r="AA42" s="84">
        <f t="shared" si="20"/>
        <v>0</v>
      </c>
      <c r="AB42" s="84">
        <f t="shared" si="21"/>
        <v>0</v>
      </c>
      <c r="AC42" s="84">
        <f t="shared" si="22"/>
        <v>0</v>
      </c>
      <c r="AD42" s="84">
        <f t="shared" si="23"/>
        <v>0</v>
      </c>
      <c r="AE42" s="84">
        <f t="shared" si="24"/>
        <v>0</v>
      </c>
      <c r="AF42" s="84">
        <f t="shared" si="25"/>
        <v>0</v>
      </c>
      <c r="AG42" s="84">
        <f t="shared" si="26"/>
        <v>0</v>
      </c>
      <c r="AH42" s="84">
        <f t="shared" si="27"/>
        <v>0</v>
      </c>
      <c r="AI42" s="84">
        <f t="shared" si="28"/>
        <v>0</v>
      </c>
      <c r="AJ42" s="84">
        <f t="shared" si="29"/>
        <v>0</v>
      </c>
      <c r="AK42" s="84">
        <f t="shared" si="30"/>
        <v>0</v>
      </c>
      <c r="AL42" s="84">
        <f t="shared" si="31"/>
        <v>0</v>
      </c>
      <c r="AM42" s="84">
        <f t="shared" si="32"/>
        <v>0</v>
      </c>
      <c r="AN42" s="84">
        <f t="shared" si="33"/>
        <v>0</v>
      </c>
      <c r="AO42" s="84">
        <f t="shared" si="34"/>
        <v>0</v>
      </c>
      <c r="AP42" s="84">
        <f t="shared" si="35"/>
        <v>0</v>
      </c>
      <c r="AQ42" s="84">
        <f t="shared" si="36"/>
        <v>0</v>
      </c>
      <c r="AR42" s="84">
        <f t="shared" si="37"/>
        <v>0</v>
      </c>
      <c r="AS42" s="84">
        <f t="shared" si="38"/>
        <v>0</v>
      </c>
      <c r="AT42" s="84">
        <f t="shared" si="39"/>
        <v>0</v>
      </c>
      <c r="AU42" s="84">
        <f t="shared" si="40"/>
        <v>0</v>
      </c>
      <c r="AV42" s="84">
        <f t="shared" si="41"/>
        <v>0</v>
      </c>
      <c r="AW42" s="84">
        <f t="shared" si="42"/>
        <v>0</v>
      </c>
      <c r="AX42" s="84">
        <f t="shared" si="43"/>
        <v>0</v>
      </c>
      <c r="AY42" s="84">
        <f t="shared" si="44"/>
        <v>0</v>
      </c>
      <c r="AZ42" s="84">
        <f t="shared" si="45"/>
        <v>0</v>
      </c>
      <c r="BA42" s="84">
        <f t="shared" si="46"/>
        <v>0</v>
      </c>
      <c r="BB42" s="84">
        <f t="shared" si="47"/>
        <v>0</v>
      </c>
      <c r="BC42" s="84">
        <f t="shared" si="48"/>
        <v>0</v>
      </c>
      <c r="BD42" s="84">
        <f t="shared" si="49"/>
        <v>0</v>
      </c>
      <c r="BE42" s="84">
        <f t="shared" si="50"/>
        <v>0</v>
      </c>
      <c r="BF42" s="84">
        <f t="shared" si="51"/>
        <v>0</v>
      </c>
      <c r="BG42" s="84">
        <f t="shared" si="52"/>
        <v>0</v>
      </c>
      <c r="BH42" s="84">
        <f t="shared" si="53"/>
        <v>0</v>
      </c>
      <c r="BI42" s="84">
        <f t="shared" si="54"/>
        <v>0</v>
      </c>
      <c r="BJ42" s="84">
        <f t="shared" si="55"/>
        <v>0</v>
      </c>
      <c r="BK42" s="84">
        <f t="shared" si="56"/>
        <v>0</v>
      </c>
      <c r="BL42" s="84">
        <f t="shared" si="57"/>
        <v>0</v>
      </c>
      <c r="BM42" s="84">
        <f t="shared" si="58"/>
        <v>0</v>
      </c>
      <c r="BN42" s="84">
        <f t="shared" si="59"/>
        <v>0</v>
      </c>
      <c r="BO42" s="84">
        <f t="shared" si="60"/>
        <v>0</v>
      </c>
      <c r="BP42" s="84">
        <f t="shared" si="61"/>
        <v>0</v>
      </c>
      <c r="BQ42" s="84">
        <f t="shared" si="62"/>
        <v>0</v>
      </c>
      <c r="BR42" s="84">
        <f t="shared" si="63"/>
        <v>0</v>
      </c>
      <c r="BS42" s="84">
        <f t="shared" si="64"/>
        <v>0</v>
      </c>
      <c r="BT42" s="84">
        <f t="shared" si="65"/>
        <v>0</v>
      </c>
      <c r="BU42" s="84">
        <f t="shared" si="66"/>
        <v>0</v>
      </c>
      <c r="BV42" s="84">
        <f t="shared" si="67"/>
        <v>0</v>
      </c>
      <c r="BW42" s="84">
        <f t="shared" si="68"/>
        <v>0</v>
      </c>
      <c r="BX42" s="84">
        <f t="shared" si="69"/>
        <v>0</v>
      </c>
      <c r="BY42" s="84">
        <f t="shared" si="70"/>
        <v>0</v>
      </c>
      <c r="BZ42" s="84">
        <f t="shared" si="71"/>
        <v>0</v>
      </c>
      <c r="CA42" s="84">
        <f t="shared" si="72"/>
        <v>0</v>
      </c>
      <c r="CB42" s="84">
        <f t="shared" si="73"/>
        <v>0</v>
      </c>
      <c r="CC42" s="84">
        <f t="shared" si="74"/>
        <v>0</v>
      </c>
      <c r="CD42" s="84">
        <f t="shared" si="75"/>
        <v>0</v>
      </c>
      <c r="CE42" s="84">
        <f t="shared" si="76"/>
        <v>0</v>
      </c>
      <c r="CF42" s="84">
        <f t="shared" si="77"/>
        <v>0</v>
      </c>
      <c r="CG42" s="84">
        <f t="shared" si="78"/>
        <v>0</v>
      </c>
      <c r="CH42" s="84">
        <f t="shared" si="79"/>
        <v>0</v>
      </c>
      <c r="CI42" s="84">
        <f t="shared" si="80"/>
        <v>0</v>
      </c>
      <c r="CJ42" s="84">
        <f t="shared" si="81"/>
        <v>0</v>
      </c>
      <c r="CK42" s="84">
        <f t="shared" si="82"/>
        <v>0</v>
      </c>
      <c r="CL42" s="84">
        <f t="shared" si="83"/>
        <v>0</v>
      </c>
      <c r="CM42" s="84">
        <f t="shared" si="84"/>
        <v>0</v>
      </c>
      <c r="CN42" s="84">
        <f t="shared" si="85"/>
        <v>0</v>
      </c>
      <c r="CO42" s="84">
        <f t="shared" si="86"/>
        <v>0</v>
      </c>
      <c r="CP42" s="84">
        <f t="shared" si="87"/>
        <v>0</v>
      </c>
      <c r="CQ42" s="84">
        <f t="shared" si="88"/>
        <v>0</v>
      </c>
      <c r="CR42" s="84">
        <f t="shared" si="89"/>
        <v>0</v>
      </c>
      <c r="CS42" s="84">
        <f t="shared" si="90"/>
        <v>0</v>
      </c>
      <c r="CT42" s="84">
        <f t="shared" si="91"/>
        <v>0</v>
      </c>
      <c r="CU42" s="84">
        <f t="shared" si="92"/>
        <v>0</v>
      </c>
      <c r="CV42" s="84">
        <f t="shared" si="93"/>
        <v>0</v>
      </c>
      <c r="CW42" s="84">
        <f t="shared" si="94"/>
        <v>0</v>
      </c>
      <c r="CX42" s="84">
        <f t="shared" si="95"/>
        <v>0</v>
      </c>
    </row>
    <row r="43" spans="1:102" ht="14.25">
      <c r="A43" s="78">
        <f t="shared" si="97"/>
        <v>33</v>
      </c>
      <c r="B43" s="79"/>
      <c r="C43" s="80"/>
      <c r="D43" s="81"/>
      <c r="E43" s="82"/>
      <c r="F43" s="83"/>
      <c r="G43" s="84">
        <f t="shared" si="0"/>
        <v>0</v>
      </c>
      <c r="H43" s="84">
        <f t="shared" si="1"/>
        <v>0</v>
      </c>
      <c r="I43" s="84">
        <f t="shared" si="2"/>
        <v>0</v>
      </c>
      <c r="J43" s="84">
        <f t="shared" si="3"/>
        <v>0</v>
      </c>
      <c r="K43" s="84">
        <f t="shared" si="4"/>
        <v>0</v>
      </c>
      <c r="L43" s="84">
        <f t="shared" si="5"/>
        <v>0</v>
      </c>
      <c r="M43" s="84">
        <f t="shared" si="6"/>
        <v>0</v>
      </c>
      <c r="N43" s="84">
        <f t="shared" si="7"/>
        <v>0</v>
      </c>
      <c r="O43" s="84">
        <f t="shared" si="8"/>
        <v>0</v>
      </c>
      <c r="P43" s="84">
        <f t="shared" si="9"/>
        <v>0</v>
      </c>
      <c r="Q43" s="84">
        <f t="shared" si="10"/>
        <v>0</v>
      </c>
      <c r="R43" s="84">
        <f t="shared" si="11"/>
        <v>0</v>
      </c>
      <c r="S43" s="84">
        <f t="shared" si="12"/>
        <v>0</v>
      </c>
      <c r="T43" s="84">
        <f t="shared" si="13"/>
        <v>0</v>
      </c>
      <c r="U43" s="84">
        <f t="shared" si="14"/>
        <v>0</v>
      </c>
      <c r="V43" s="84">
        <f t="shared" si="15"/>
        <v>0</v>
      </c>
      <c r="W43" s="84">
        <f t="shared" si="16"/>
        <v>0</v>
      </c>
      <c r="X43" s="84">
        <f t="shared" si="17"/>
        <v>0</v>
      </c>
      <c r="Y43" s="84">
        <f t="shared" si="18"/>
        <v>0</v>
      </c>
      <c r="Z43" s="84">
        <f t="shared" si="19"/>
        <v>0</v>
      </c>
      <c r="AA43" s="84">
        <f t="shared" si="20"/>
        <v>0</v>
      </c>
      <c r="AB43" s="84">
        <f t="shared" si="21"/>
        <v>0</v>
      </c>
      <c r="AC43" s="84">
        <f t="shared" si="22"/>
        <v>0</v>
      </c>
      <c r="AD43" s="84">
        <f t="shared" si="23"/>
        <v>0</v>
      </c>
      <c r="AE43" s="84">
        <f t="shared" si="24"/>
        <v>0</v>
      </c>
      <c r="AF43" s="84">
        <f t="shared" si="25"/>
        <v>0</v>
      </c>
      <c r="AG43" s="84">
        <f t="shared" si="26"/>
        <v>0</v>
      </c>
      <c r="AH43" s="84">
        <f t="shared" si="27"/>
        <v>0</v>
      </c>
      <c r="AI43" s="84">
        <f t="shared" si="28"/>
        <v>0</v>
      </c>
      <c r="AJ43" s="84">
        <f t="shared" si="29"/>
        <v>0</v>
      </c>
      <c r="AK43" s="84">
        <f t="shared" si="30"/>
        <v>0</v>
      </c>
      <c r="AL43" s="84">
        <f t="shared" si="31"/>
        <v>0</v>
      </c>
      <c r="AM43" s="84">
        <f t="shared" si="32"/>
        <v>0</v>
      </c>
      <c r="AN43" s="84">
        <f t="shared" si="33"/>
        <v>0</v>
      </c>
      <c r="AO43" s="84">
        <f t="shared" si="34"/>
        <v>0</v>
      </c>
      <c r="AP43" s="84">
        <f t="shared" si="35"/>
        <v>0</v>
      </c>
      <c r="AQ43" s="84">
        <f t="shared" si="36"/>
        <v>0</v>
      </c>
      <c r="AR43" s="84">
        <f t="shared" si="37"/>
        <v>0</v>
      </c>
      <c r="AS43" s="84">
        <f t="shared" si="38"/>
        <v>0</v>
      </c>
      <c r="AT43" s="84">
        <f t="shared" si="39"/>
        <v>0</v>
      </c>
      <c r="AU43" s="84">
        <f t="shared" si="40"/>
        <v>0</v>
      </c>
      <c r="AV43" s="84">
        <f t="shared" si="41"/>
        <v>0</v>
      </c>
      <c r="AW43" s="84">
        <f t="shared" si="42"/>
        <v>0</v>
      </c>
      <c r="AX43" s="84">
        <f t="shared" si="43"/>
        <v>0</v>
      </c>
      <c r="AY43" s="84">
        <f t="shared" si="44"/>
        <v>0</v>
      </c>
      <c r="AZ43" s="84">
        <f t="shared" si="45"/>
        <v>0</v>
      </c>
      <c r="BA43" s="84">
        <f t="shared" si="46"/>
        <v>0</v>
      </c>
      <c r="BB43" s="84">
        <f t="shared" si="47"/>
        <v>0</v>
      </c>
      <c r="BC43" s="84">
        <f t="shared" si="48"/>
        <v>0</v>
      </c>
      <c r="BD43" s="84">
        <f t="shared" si="49"/>
        <v>0</v>
      </c>
      <c r="BE43" s="84">
        <f t="shared" si="50"/>
        <v>0</v>
      </c>
      <c r="BF43" s="84">
        <f t="shared" si="51"/>
        <v>0</v>
      </c>
      <c r="BG43" s="84">
        <f t="shared" si="52"/>
        <v>0</v>
      </c>
      <c r="BH43" s="84">
        <f t="shared" si="53"/>
        <v>0</v>
      </c>
      <c r="BI43" s="84">
        <f t="shared" si="54"/>
        <v>0</v>
      </c>
      <c r="BJ43" s="84">
        <f t="shared" si="55"/>
        <v>0</v>
      </c>
      <c r="BK43" s="84">
        <f t="shared" si="56"/>
        <v>0</v>
      </c>
      <c r="BL43" s="84">
        <f t="shared" si="57"/>
        <v>0</v>
      </c>
      <c r="BM43" s="84">
        <f t="shared" si="58"/>
        <v>0</v>
      </c>
      <c r="BN43" s="84">
        <f t="shared" si="59"/>
        <v>0</v>
      </c>
      <c r="BO43" s="84">
        <f t="shared" si="60"/>
        <v>0</v>
      </c>
      <c r="BP43" s="84">
        <f t="shared" si="61"/>
        <v>0</v>
      </c>
      <c r="BQ43" s="84">
        <f t="shared" si="62"/>
        <v>0</v>
      </c>
      <c r="BR43" s="84">
        <f t="shared" si="63"/>
        <v>0</v>
      </c>
      <c r="BS43" s="84">
        <f t="shared" si="64"/>
        <v>0</v>
      </c>
      <c r="BT43" s="84">
        <f t="shared" si="65"/>
        <v>0</v>
      </c>
      <c r="BU43" s="84">
        <f t="shared" si="66"/>
        <v>0</v>
      </c>
      <c r="BV43" s="84">
        <f t="shared" si="67"/>
        <v>0</v>
      </c>
      <c r="BW43" s="84">
        <f t="shared" si="68"/>
        <v>0</v>
      </c>
      <c r="BX43" s="84">
        <f t="shared" si="69"/>
        <v>0</v>
      </c>
      <c r="BY43" s="84">
        <f t="shared" si="70"/>
        <v>0</v>
      </c>
      <c r="BZ43" s="84">
        <f t="shared" si="71"/>
        <v>0</v>
      </c>
      <c r="CA43" s="84">
        <f t="shared" si="72"/>
        <v>0</v>
      </c>
      <c r="CB43" s="84">
        <f t="shared" si="73"/>
        <v>0</v>
      </c>
      <c r="CC43" s="84">
        <f t="shared" si="74"/>
        <v>0</v>
      </c>
      <c r="CD43" s="84">
        <f t="shared" si="75"/>
        <v>0</v>
      </c>
      <c r="CE43" s="84">
        <f t="shared" si="76"/>
        <v>0</v>
      </c>
      <c r="CF43" s="84">
        <f t="shared" si="77"/>
        <v>0</v>
      </c>
      <c r="CG43" s="84">
        <f t="shared" si="78"/>
        <v>0</v>
      </c>
      <c r="CH43" s="84">
        <f t="shared" si="79"/>
        <v>0</v>
      </c>
      <c r="CI43" s="84">
        <f t="shared" si="80"/>
        <v>0</v>
      </c>
      <c r="CJ43" s="84">
        <f t="shared" si="81"/>
        <v>0</v>
      </c>
      <c r="CK43" s="84">
        <f t="shared" si="82"/>
        <v>0</v>
      </c>
      <c r="CL43" s="84">
        <f t="shared" si="83"/>
        <v>0</v>
      </c>
      <c r="CM43" s="84">
        <f t="shared" si="84"/>
        <v>0</v>
      </c>
      <c r="CN43" s="84">
        <f t="shared" si="85"/>
        <v>0</v>
      </c>
      <c r="CO43" s="84">
        <f t="shared" si="86"/>
        <v>0</v>
      </c>
      <c r="CP43" s="84">
        <f t="shared" si="87"/>
        <v>0</v>
      </c>
      <c r="CQ43" s="84">
        <f t="shared" si="88"/>
        <v>0</v>
      </c>
      <c r="CR43" s="84">
        <f t="shared" si="89"/>
        <v>0</v>
      </c>
      <c r="CS43" s="84">
        <f t="shared" si="90"/>
        <v>0</v>
      </c>
      <c r="CT43" s="84">
        <f t="shared" si="91"/>
        <v>0</v>
      </c>
      <c r="CU43" s="84">
        <f t="shared" si="92"/>
        <v>0</v>
      </c>
      <c r="CV43" s="84">
        <f t="shared" si="93"/>
        <v>0</v>
      </c>
      <c r="CW43" s="84">
        <f t="shared" si="94"/>
        <v>0</v>
      </c>
      <c r="CX43" s="84">
        <f t="shared" si="95"/>
        <v>0</v>
      </c>
    </row>
    <row r="44" spans="1:102" ht="14.25">
      <c r="A44" s="78">
        <f t="shared" si="97"/>
        <v>34</v>
      </c>
      <c r="B44" s="79"/>
      <c r="C44" s="80"/>
      <c r="D44" s="81"/>
      <c r="E44" s="82"/>
      <c r="F44" s="83"/>
      <c r="G44" s="84">
        <f t="shared" si="0"/>
        <v>0</v>
      </c>
      <c r="H44" s="84">
        <f t="shared" si="1"/>
        <v>0</v>
      </c>
      <c r="I44" s="84">
        <f t="shared" si="2"/>
        <v>0</v>
      </c>
      <c r="J44" s="84">
        <f t="shared" si="3"/>
        <v>0</v>
      </c>
      <c r="K44" s="84">
        <f t="shared" si="4"/>
        <v>0</v>
      </c>
      <c r="L44" s="84">
        <f t="shared" si="5"/>
        <v>0</v>
      </c>
      <c r="M44" s="84">
        <f t="shared" si="6"/>
        <v>0</v>
      </c>
      <c r="N44" s="84">
        <f t="shared" si="7"/>
        <v>0</v>
      </c>
      <c r="O44" s="84">
        <f t="shared" si="8"/>
        <v>0</v>
      </c>
      <c r="P44" s="84">
        <f t="shared" si="9"/>
        <v>0</v>
      </c>
      <c r="Q44" s="84">
        <f t="shared" si="10"/>
        <v>0</v>
      </c>
      <c r="R44" s="84">
        <f t="shared" si="11"/>
        <v>0</v>
      </c>
      <c r="S44" s="84">
        <f t="shared" si="12"/>
        <v>0</v>
      </c>
      <c r="T44" s="84">
        <f t="shared" si="13"/>
        <v>0</v>
      </c>
      <c r="U44" s="84">
        <f t="shared" si="14"/>
        <v>0</v>
      </c>
      <c r="V44" s="84">
        <f t="shared" si="15"/>
        <v>0</v>
      </c>
      <c r="W44" s="84">
        <f t="shared" si="16"/>
        <v>0</v>
      </c>
      <c r="X44" s="84">
        <f t="shared" si="17"/>
        <v>0</v>
      </c>
      <c r="Y44" s="84">
        <f t="shared" si="18"/>
        <v>0</v>
      </c>
      <c r="Z44" s="84">
        <f t="shared" si="19"/>
        <v>0</v>
      </c>
      <c r="AA44" s="84">
        <f t="shared" si="20"/>
        <v>0</v>
      </c>
      <c r="AB44" s="84">
        <f t="shared" si="21"/>
        <v>0</v>
      </c>
      <c r="AC44" s="84">
        <f t="shared" si="22"/>
        <v>0</v>
      </c>
      <c r="AD44" s="84">
        <f t="shared" si="23"/>
        <v>0</v>
      </c>
      <c r="AE44" s="84">
        <f t="shared" si="24"/>
        <v>0</v>
      </c>
      <c r="AF44" s="84">
        <f t="shared" si="25"/>
        <v>0</v>
      </c>
      <c r="AG44" s="84">
        <f t="shared" si="26"/>
        <v>0</v>
      </c>
      <c r="AH44" s="84">
        <f t="shared" si="27"/>
        <v>0</v>
      </c>
      <c r="AI44" s="84">
        <f t="shared" si="28"/>
        <v>0</v>
      </c>
      <c r="AJ44" s="84">
        <f t="shared" si="29"/>
        <v>0</v>
      </c>
      <c r="AK44" s="84">
        <f t="shared" si="30"/>
        <v>0</v>
      </c>
      <c r="AL44" s="84">
        <f t="shared" si="31"/>
        <v>0</v>
      </c>
      <c r="AM44" s="84">
        <f t="shared" si="32"/>
        <v>0</v>
      </c>
      <c r="AN44" s="84">
        <f t="shared" si="33"/>
        <v>0</v>
      </c>
      <c r="AO44" s="84">
        <f t="shared" si="34"/>
        <v>0</v>
      </c>
      <c r="AP44" s="84">
        <f t="shared" si="35"/>
        <v>0</v>
      </c>
      <c r="AQ44" s="84">
        <f t="shared" si="36"/>
        <v>0</v>
      </c>
      <c r="AR44" s="84">
        <f t="shared" si="37"/>
        <v>0</v>
      </c>
      <c r="AS44" s="84">
        <f t="shared" si="38"/>
        <v>0</v>
      </c>
      <c r="AT44" s="84">
        <f t="shared" si="39"/>
        <v>0</v>
      </c>
      <c r="AU44" s="84">
        <f t="shared" si="40"/>
        <v>0</v>
      </c>
      <c r="AV44" s="84">
        <f t="shared" si="41"/>
        <v>0</v>
      </c>
      <c r="AW44" s="84">
        <f t="shared" si="42"/>
        <v>0</v>
      </c>
      <c r="AX44" s="84">
        <f t="shared" si="43"/>
        <v>0</v>
      </c>
      <c r="AY44" s="84">
        <f t="shared" si="44"/>
        <v>0</v>
      </c>
      <c r="AZ44" s="84">
        <f t="shared" si="45"/>
        <v>0</v>
      </c>
      <c r="BA44" s="84">
        <f t="shared" si="46"/>
        <v>0</v>
      </c>
      <c r="BB44" s="84">
        <f t="shared" si="47"/>
        <v>0</v>
      </c>
      <c r="BC44" s="84">
        <f t="shared" si="48"/>
        <v>0</v>
      </c>
      <c r="BD44" s="84">
        <f t="shared" si="49"/>
        <v>0</v>
      </c>
      <c r="BE44" s="84">
        <f t="shared" si="50"/>
        <v>0</v>
      </c>
      <c r="BF44" s="84">
        <f t="shared" si="51"/>
        <v>0</v>
      </c>
      <c r="BG44" s="84">
        <f t="shared" si="52"/>
        <v>0</v>
      </c>
      <c r="BH44" s="84">
        <f t="shared" si="53"/>
        <v>0</v>
      </c>
      <c r="BI44" s="84">
        <f t="shared" si="54"/>
        <v>0</v>
      </c>
      <c r="BJ44" s="84">
        <f t="shared" si="55"/>
        <v>0</v>
      </c>
      <c r="BK44" s="84">
        <f t="shared" si="56"/>
        <v>0</v>
      </c>
      <c r="BL44" s="84">
        <f t="shared" si="57"/>
        <v>0</v>
      </c>
      <c r="BM44" s="84">
        <f t="shared" si="58"/>
        <v>0</v>
      </c>
      <c r="BN44" s="84">
        <f t="shared" si="59"/>
        <v>0</v>
      </c>
      <c r="BO44" s="84">
        <f t="shared" si="60"/>
        <v>0</v>
      </c>
      <c r="BP44" s="84">
        <f t="shared" si="61"/>
        <v>0</v>
      </c>
      <c r="BQ44" s="84">
        <f t="shared" si="62"/>
        <v>0</v>
      </c>
      <c r="BR44" s="84">
        <f t="shared" si="63"/>
        <v>0</v>
      </c>
      <c r="BS44" s="84">
        <f t="shared" si="64"/>
        <v>0</v>
      </c>
      <c r="BT44" s="84">
        <f t="shared" si="65"/>
        <v>0</v>
      </c>
      <c r="BU44" s="84">
        <f t="shared" si="66"/>
        <v>0</v>
      </c>
      <c r="BV44" s="84">
        <f t="shared" si="67"/>
        <v>0</v>
      </c>
      <c r="BW44" s="84">
        <f t="shared" si="68"/>
        <v>0</v>
      </c>
      <c r="BX44" s="84">
        <f t="shared" si="69"/>
        <v>0</v>
      </c>
      <c r="BY44" s="84">
        <f t="shared" si="70"/>
        <v>0</v>
      </c>
      <c r="BZ44" s="84">
        <f t="shared" si="71"/>
        <v>0</v>
      </c>
      <c r="CA44" s="84">
        <f t="shared" si="72"/>
        <v>0</v>
      </c>
      <c r="CB44" s="84">
        <f t="shared" si="73"/>
        <v>0</v>
      </c>
      <c r="CC44" s="84">
        <f t="shared" si="74"/>
        <v>0</v>
      </c>
      <c r="CD44" s="84">
        <f t="shared" si="75"/>
        <v>0</v>
      </c>
      <c r="CE44" s="84">
        <f t="shared" si="76"/>
        <v>0</v>
      </c>
      <c r="CF44" s="84">
        <f t="shared" si="77"/>
        <v>0</v>
      </c>
      <c r="CG44" s="84">
        <f t="shared" si="78"/>
        <v>0</v>
      </c>
      <c r="CH44" s="84">
        <f t="shared" si="79"/>
        <v>0</v>
      </c>
      <c r="CI44" s="84">
        <f t="shared" si="80"/>
        <v>0</v>
      </c>
      <c r="CJ44" s="84">
        <f t="shared" si="81"/>
        <v>0</v>
      </c>
      <c r="CK44" s="84">
        <f t="shared" si="82"/>
        <v>0</v>
      </c>
      <c r="CL44" s="84">
        <f t="shared" si="83"/>
        <v>0</v>
      </c>
      <c r="CM44" s="84">
        <f t="shared" si="84"/>
        <v>0</v>
      </c>
      <c r="CN44" s="84">
        <f t="shared" si="85"/>
        <v>0</v>
      </c>
      <c r="CO44" s="84">
        <f t="shared" si="86"/>
        <v>0</v>
      </c>
      <c r="CP44" s="84">
        <f t="shared" si="87"/>
        <v>0</v>
      </c>
      <c r="CQ44" s="84">
        <f t="shared" si="88"/>
        <v>0</v>
      </c>
      <c r="CR44" s="84">
        <f t="shared" si="89"/>
        <v>0</v>
      </c>
      <c r="CS44" s="84">
        <f t="shared" si="90"/>
        <v>0</v>
      </c>
      <c r="CT44" s="84">
        <f t="shared" si="91"/>
        <v>0</v>
      </c>
      <c r="CU44" s="84">
        <f t="shared" si="92"/>
        <v>0</v>
      </c>
      <c r="CV44" s="84">
        <f t="shared" si="93"/>
        <v>0</v>
      </c>
      <c r="CW44" s="84">
        <f t="shared" si="94"/>
        <v>0</v>
      </c>
      <c r="CX44" s="84">
        <f t="shared" si="95"/>
        <v>0</v>
      </c>
    </row>
    <row r="45" spans="1:102" ht="14.25">
      <c r="A45" s="78">
        <f t="shared" si="97"/>
        <v>35</v>
      </c>
      <c r="B45" s="79"/>
      <c r="C45" s="80"/>
      <c r="D45" s="81"/>
      <c r="E45" s="82"/>
      <c r="F45" s="83"/>
      <c r="G45" s="84">
        <f t="shared" si="0"/>
        <v>0</v>
      </c>
      <c r="H45" s="84">
        <f t="shared" si="1"/>
        <v>0</v>
      </c>
      <c r="I45" s="84">
        <f t="shared" si="2"/>
        <v>0</v>
      </c>
      <c r="J45" s="84">
        <f t="shared" si="3"/>
        <v>0</v>
      </c>
      <c r="K45" s="84">
        <f t="shared" si="4"/>
        <v>0</v>
      </c>
      <c r="L45" s="84">
        <f t="shared" si="5"/>
        <v>0</v>
      </c>
      <c r="M45" s="84">
        <f t="shared" si="6"/>
        <v>0</v>
      </c>
      <c r="N45" s="84">
        <f t="shared" si="7"/>
        <v>0</v>
      </c>
      <c r="O45" s="84">
        <f t="shared" si="8"/>
        <v>0</v>
      </c>
      <c r="P45" s="84">
        <f t="shared" si="9"/>
        <v>0</v>
      </c>
      <c r="Q45" s="84">
        <f t="shared" si="10"/>
        <v>0</v>
      </c>
      <c r="R45" s="84">
        <f t="shared" si="11"/>
        <v>0</v>
      </c>
      <c r="S45" s="84">
        <f t="shared" si="12"/>
        <v>0</v>
      </c>
      <c r="T45" s="84">
        <f t="shared" si="13"/>
        <v>0</v>
      </c>
      <c r="U45" s="84">
        <f t="shared" si="14"/>
        <v>0</v>
      </c>
      <c r="V45" s="84">
        <f t="shared" si="15"/>
        <v>0</v>
      </c>
      <c r="W45" s="84">
        <f t="shared" si="16"/>
        <v>0</v>
      </c>
      <c r="X45" s="84">
        <f t="shared" si="17"/>
        <v>0</v>
      </c>
      <c r="Y45" s="84">
        <f t="shared" si="18"/>
        <v>0</v>
      </c>
      <c r="Z45" s="84">
        <f t="shared" si="19"/>
        <v>0</v>
      </c>
      <c r="AA45" s="84">
        <f t="shared" si="20"/>
        <v>0</v>
      </c>
      <c r="AB45" s="84">
        <f t="shared" si="21"/>
        <v>0</v>
      </c>
      <c r="AC45" s="84">
        <f t="shared" si="22"/>
        <v>0</v>
      </c>
      <c r="AD45" s="84">
        <f t="shared" si="23"/>
        <v>0</v>
      </c>
      <c r="AE45" s="84">
        <f t="shared" si="24"/>
        <v>0</v>
      </c>
      <c r="AF45" s="84">
        <f t="shared" si="25"/>
        <v>0</v>
      </c>
      <c r="AG45" s="84">
        <f t="shared" si="26"/>
        <v>0</v>
      </c>
      <c r="AH45" s="84">
        <f t="shared" si="27"/>
        <v>0</v>
      </c>
      <c r="AI45" s="84">
        <f t="shared" si="28"/>
        <v>0</v>
      </c>
      <c r="AJ45" s="84">
        <f t="shared" si="29"/>
        <v>0</v>
      </c>
      <c r="AK45" s="84">
        <f t="shared" si="30"/>
        <v>0</v>
      </c>
      <c r="AL45" s="84">
        <f t="shared" si="31"/>
        <v>0</v>
      </c>
      <c r="AM45" s="84">
        <f t="shared" si="32"/>
        <v>0</v>
      </c>
      <c r="AN45" s="84">
        <f t="shared" si="33"/>
        <v>0</v>
      </c>
      <c r="AO45" s="84">
        <f t="shared" si="34"/>
        <v>0</v>
      </c>
      <c r="AP45" s="84">
        <f t="shared" si="35"/>
        <v>0</v>
      </c>
      <c r="AQ45" s="84">
        <f t="shared" si="36"/>
        <v>0</v>
      </c>
      <c r="AR45" s="84">
        <f t="shared" si="37"/>
        <v>0</v>
      </c>
      <c r="AS45" s="84">
        <f t="shared" si="38"/>
        <v>0</v>
      </c>
      <c r="AT45" s="84">
        <f t="shared" si="39"/>
        <v>0</v>
      </c>
      <c r="AU45" s="84">
        <f t="shared" si="40"/>
        <v>0</v>
      </c>
      <c r="AV45" s="84">
        <f t="shared" si="41"/>
        <v>0</v>
      </c>
      <c r="AW45" s="84">
        <f t="shared" si="42"/>
        <v>0</v>
      </c>
      <c r="AX45" s="84">
        <f t="shared" si="43"/>
        <v>0</v>
      </c>
      <c r="AY45" s="84">
        <f t="shared" si="44"/>
        <v>0</v>
      </c>
      <c r="AZ45" s="84">
        <f t="shared" si="45"/>
        <v>0</v>
      </c>
      <c r="BA45" s="84">
        <f t="shared" si="46"/>
        <v>0</v>
      </c>
      <c r="BB45" s="84">
        <f t="shared" si="47"/>
        <v>0</v>
      </c>
      <c r="BC45" s="84">
        <f t="shared" si="48"/>
        <v>0</v>
      </c>
      <c r="BD45" s="84">
        <f t="shared" si="49"/>
        <v>0</v>
      </c>
      <c r="BE45" s="84">
        <f t="shared" si="50"/>
        <v>0</v>
      </c>
      <c r="BF45" s="84">
        <f t="shared" si="51"/>
        <v>0</v>
      </c>
      <c r="BG45" s="84">
        <f t="shared" si="52"/>
        <v>0</v>
      </c>
      <c r="BH45" s="84">
        <f t="shared" si="53"/>
        <v>0</v>
      </c>
      <c r="BI45" s="84">
        <f t="shared" si="54"/>
        <v>0</v>
      </c>
      <c r="BJ45" s="84">
        <f t="shared" si="55"/>
        <v>0</v>
      </c>
      <c r="BK45" s="84">
        <f t="shared" si="56"/>
        <v>0</v>
      </c>
      <c r="BL45" s="84">
        <f t="shared" si="57"/>
        <v>0</v>
      </c>
      <c r="BM45" s="84">
        <f t="shared" si="58"/>
        <v>0</v>
      </c>
      <c r="BN45" s="84">
        <f t="shared" si="59"/>
        <v>0</v>
      </c>
      <c r="BO45" s="84">
        <f t="shared" si="60"/>
        <v>0</v>
      </c>
      <c r="BP45" s="84">
        <f t="shared" si="61"/>
        <v>0</v>
      </c>
      <c r="BQ45" s="84">
        <f t="shared" si="62"/>
        <v>0</v>
      </c>
      <c r="BR45" s="84">
        <f t="shared" si="63"/>
        <v>0</v>
      </c>
      <c r="BS45" s="84">
        <f t="shared" si="64"/>
        <v>0</v>
      </c>
      <c r="BT45" s="84">
        <f t="shared" si="65"/>
        <v>0</v>
      </c>
      <c r="BU45" s="84">
        <f t="shared" si="66"/>
        <v>0</v>
      </c>
      <c r="BV45" s="84">
        <f t="shared" si="67"/>
        <v>0</v>
      </c>
      <c r="BW45" s="84">
        <f t="shared" si="68"/>
        <v>0</v>
      </c>
      <c r="BX45" s="84">
        <f t="shared" si="69"/>
        <v>0</v>
      </c>
      <c r="BY45" s="84">
        <f t="shared" si="70"/>
        <v>0</v>
      </c>
      <c r="BZ45" s="84">
        <f t="shared" si="71"/>
        <v>0</v>
      </c>
      <c r="CA45" s="84">
        <f t="shared" si="72"/>
        <v>0</v>
      </c>
      <c r="CB45" s="84">
        <f t="shared" si="73"/>
        <v>0</v>
      </c>
      <c r="CC45" s="84">
        <f t="shared" si="74"/>
        <v>0</v>
      </c>
      <c r="CD45" s="84">
        <f t="shared" si="75"/>
        <v>0</v>
      </c>
      <c r="CE45" s="84">
        <f t="shared" si="76"/>
        <v>0</v>
      </c>
      <c r="CF45" s="84">
        <f t="shared" si="77"/>
        <v>0</v>
      </c>
      <c r="CG45" s="84">
        <f t="shared" si="78"/>
        <v>0</v>
      </c>
      <c r="CH45" s="84">
        <f t="shared" si="79"/>
        <v>0</v>
      </c>
      <c r="CI45" s="84">
        <f t="shared" si="80"/>
        <v>0</v>
      </c>
      <c r="CJ45" s="84">
        <f t="shared" si="81"/>
        <v>0</v>
      </c>
      <c r="CK45" s="84">
        <f t="shared" si="82"/>
        <v>0</v>
      </c>
      <c r="CL45" s="84">
        <f t="shared" si="83"/>
        <v>0</v>
      </c>
      <c r="CM45" s="84">
        <f t="shared" si="84"/>
        <v>0</v>
      </c>
      <c r="CN45" s="84">
        <f t="shared" si="85"/>
        <v>0</v>
      </c>
      <c r="CO45" s="84">
        <f t="shared" si="86"/>
        <v>0</v>
      </c>
      <c r="CP45" s="84">
        <f t="shared" si="87"/>
        <v>0</v>
      </c>
      <c r="CQ45" s="84">
        <f t="shared" si="88"/>
        <v>0</v>
      </c>
      <c r="CR45" s="84">
        <f t="shared" si="89"/>
        <v>0</v>
      </c>
      <c r="CS45" s="84">
        <f t="shared" si="90"/>
        <v>0</v>
      </c>
      <c r="CT45" s="84">
        <f t="shared" si="91"/>
        <v>0</v>
      </c>
      <c r="CU45" s="84">
        <f t="shared" si="92"/>
        <v>0</v>
      </c>
      <c r="CV45" s="84">
        <f t="shared" si="93"/>
        <v>0</v>
      </c>
      <c r="CW45" s="84">
        <f t="shared" si="94"/>
        <v>0</v>
      </c>
      <c r="CX45" s="84">
        <f t="shared" si="95"/>
        <v>0</v>
      </c>
    </row>
    <row r="46" spans="1:102" ht="14.25">
      <c r="A46" s="78">
        <f t="shared" si="97"/>
        <v>36</v>
      </c>
      <c r="B46" s="79"/>
      <c r="C46" s="80"/>
      <c r="D46" s="81"/>
      <c r="E46" s="82"/>
      <c r="F46" s="83"/>
      <c r="G46" s="84">
        <f t="shared" si="0"/>
        <v>0</v>
      </c>
      <c r="H46" s="84">
        <f t="shared" si="1"/>
        <v>0</v>
      </c>
      <c r="I46" s="84">
        <f t="shared" si="2"/>
        <v>0</v>
      </c>
      <c r="J46" s="84">
        <f t="shared" si="3"/>
        <v>0</v>
      </c>
      <c r="K46" s="84">
        <f t="shared" si="4"/>
        <v>0</v>
      </c>
      <c r="L46" s="84">
        <f t="shared" si="5"/>
        <v>0</v>
      </c>
      <c r="M46" s="84">
        <f t="shared" si="6"/>
        <v>0</v>
      </c>
      <c r="N46" s="84">
        <f t="shared" si="7"/>
        <v>0</v>
      </c>
      <c r="O46" s="84">
        <f t="shared" si="8"/>
        <v>0</v>
      </c>
      <c r="P46" s="84">
        <f t="shared" si="9"/>
        <v>0</v>
      </c>
      <c r="Q46" s="84">
        <f t="shared" si="10"/>
        <v>0</v>
      </c>
      <c r="R46" s="84">
        <f t="shared" si="11"/>
        <v>0</v>
      </c>
      <c r="S46" s="84">
        <f t="shared" si="12"/>
        <v>0</v>
      </c>
      <c r="T46" s="84">
        <f t="shared" si="13"/>
        <v>0</v>
      </c>
      <c r="U46" s="84">
        <f t="shared" si="14"/>
        <v>0</v>
      </c>
      <c r="V46" s="84">
        <f t="shared" si="15"/>
        <v>0</v>
      </c>
      <c r="W46" s="84">
        <f t="shared" si="16"/>
        <v>0</v>
      </c>
      <c r="X46" s="84">
        <f t="shared" si="17"/>
        <v>0</v>
      </c>
      <c r="Y46" s="84">
        <f t="shared" si="18"/>
        <v>0</v>
      </c>
      <c r="Z46" s="84">
        <f t="shared" si="19"/>
        <v>0</v>
      </c>
      <c r="AA46" s="84">
        <f t="shared" si="20"/>
        <v>0</v>
      </c>
      <c r="AB46" s="84">
        <f t="shared" si="21"/>
        <v>0</v>
      </c>
      <c r="AC46" s="84">
        <f t="shared" si="22"/>
        <v>0</v>
      </c>
      <c r="AD46" s="84">
        <f t="shared" si="23"/>
        <v>0</v>
      </c>
      <c r="AE46" s="84">
        <f t="shared" si="24"/>
        <v>0</v>
      </c>
      <c r="AF46" s="84">
        <f t="shared" si="25"/>
        <v>0</v>
      </c>
      <c r="AG46" s="84">
        <f t="shared" si="26"/>
        <v>0</v>
      </c>
      <c r="AH46" s="84">
        <f t="shared" si="27"/>
        <v>0</v>
      </c>
      <c r="AI46" s="84">
        <f t="shared" si="28"/>
        <v>0</v>
      </c>
      <c r="AJ46" s="84">
        <f t="shared" si="29"/>
        <v>0</v>
      </c>
      <c r="AK46" s="84">
        <f t="shared" si="30"/>
        <v>0</v>
      </c>
      <c r="AL46" s="84">
        <f t="shared" si="31"/>
        <v>0</v>
      </c>
      <c r="AM46" s="84">
        <f t="shared" si="32"/>
        <v>0</v>
      </c>
      <c r="AN46" s="84">
        <f t="shared" si="33"/>
        <v>0</v>
      </c>
      <c r="AO46" s="84">
        <f t="shared" si="34"/>
        <v>0</v>
      </c>
      <c r="AP46" s="84">
        <f t="shared" si="35"/>
        <v>0</v>
      </c>
      <c r="AQ46" s="84">
        <f t="shared" si="36"/>
        <v>0</v>
      </c>
      <c r="AR46" s="84">
        <f t="shared" si="37"/>
        <v>0</v>
      </c>
      <c r="AS46" s="84">
        <f t="shared" si="38"/>
        <v>0</v>
      </c>
      <c r="AT46" s="84">
        <f t="shared" si="39"/>
        <v>0</v>
      </c>
      <c r="AU46" s="84">
        <f t="shared" si="40"/>
        <v>0</v>
      </c>
      <c r="AV46" s="84">
        <f t="shared" si="41"/>
        <v>0</v>
      </c>
      <c r="AW46" s="84">
        <f t="shared" si="42"/>
        <v>0</v>
      </c>
      <c r="AX46" s="84">
        <f t="shared" si="43"/>
        <v>0</v>
      </c>
      <c r="AY46" s="84">
        <f t="shared" si="44"/>
        <v>0</v>
      </c>
      <c r="AZ46" s="84">
        <f t="shared" si="45"/>
        <v>0</v>
      </c>
      <c r="BA46" s="84">
        <f t="shared" si="46"/>
        <v>0</v>
      </c>
      <c r="BB46" s="84">
        <f t="shared" si="47"/>
        <v>0</v>
      </c>
      <c r="BC46" s="84">
        <f t="shared" si="48"/>
        <v>0</v>
      </c>
      <c r="BD46" s="84">
        <f t="shared" si="49"/>
        <v>0</v>
      </c>
      <c r="BE46" s="84">
        <f t="shared" si="50"/>
        <v>0</v>
      </c>
      <c r="BF46" s="84">
        <f t="shared" si="51"/>
        <v>0</v>
      </c>
      <c r="BG46" s="84">
        <f t="shared" si="52"/>
        <v>0</v>
      </c>
      <c r="BH46" s="84">
        <f t="shared" si="53"/>
        <v>0</v>
      </c>
      <c r="BI46" s="84">
        <f t="shared" si="54"/>
        <v>0</v>
      </c>
      <c r="BJ46" s="84">
        <f t="shared" si="55"/>
        <v>0</v>
      </c>
      <c r="BK46" s="84">
        <f t="shared" si="56"/>
        <v>0</v>
      </c>
      <c r="BL46" s="84">
        <f t="shared" si="57"/>
        <v>0</v>
      </c>
      <c r="BM46" s="84">
        <f t="shared" si="58"/>
        <v>0</v>
      </c>
      <c r="BN46" s="84">
        <f t="shared" si="59"/>
        <v>0</v>
      </c>
      <c r="BO46" s="84">
        <f t="shared" si="60"/>
        <v>0</v>
      </c>
      <c r="BP46" s="84">
        <f t="shared" si="61"/>
        <v>0</v>
      </c>
      <c r="BQ46" s="84">
        <f t="shared" si="62"/>
        <v>0</v>
      </c>
      <c r="BR46" s="84">
        <f t="shared" si="63"/>
        <v>0</v>
      </c>
      <c r="BS46" s="84">
        <f t="shared" si="64"/>
        <v>0</v>
      </c>
      <c r="BT46" s="84">
        <f t="shared" si="65"/>
        <v>0</v>
      </c>
      <c r="BU46" s="84">
        <f t="shared" si="66"/>
        <v>0</v>
      </c>
      <c r="BV46" s="84">
        <f t="shared" si="67"/>
        <v>0</v>
      </c>
      <c r="BW46" s="84">
        <f t="shared" si="68"/>
        <v>0</v>
      </c>
      <c r="BX46" s="84">
        <f t="shared" si="69"/>
        <v>0</v>
      </c>
      <c r="BY46" s="84">
        <f t="shared" si="70"/>
        <v>0</v>
      </c>
      <c r="BZ46" s="84">
        <f t="shared" si="71"/>
        <v>0</v>
      </c>
      <c r="CA46" s="84">
        <f t="shared" si="72"/>
        <v>0</v>
      </c>
      <c r="CB46" s="84">
        <f t="shared" si="73"/>
        <v>0</v>
      </c>
      <c r="CC46" s="84">
        <f t="shared" si="74"/>
        <v>0</v>
      </c>
      <c r="CD46" s="84">
        <f t="shared" si="75"/>
        <v>0</v>
      </c>
      <c r="CE46" s="84">
        <f t="shared" si="76"/>
        <v>0</v>
      </c>
      <c r="CF46" s="84">
        <f t="shared" si="77"/>
        <v>0</v>
      </c>
      <c r="CG46" s="84">
        <f t="shared" si="78"/>
        <v>0</v>
      </c>
      <c r="CH46" s="84">
        <f t="shared" si="79"/>
        <v>0</v>
      </c>
      <c r="CI46" s="84">
        <f t="shared" si="80"/>
        <v>0</v>
      </c>
      <c r="CJ46" s="84">
        <f t="shared" si="81"/>
        <v>0</v>
      </c>
      <c r="CK46" s="84">
        <f t="shared" si="82"/>
        <v>0</v>
      </c>
      <c r="CL46" s="84">
        <f t="shared" si="83"/>
        <v>0</v>
      </c>
      <c r="CM46" s="84">
        <f t="shared" si="84"/>
        <v>0</v>
      </c>
      <c r="CN46" s="84">
        <f t="shared" si="85"/>
        <v>0</v>
      </c>
      <c r="CO46" s="84">
        <f t="shared" si="86"/>
        <v>0</v>
      </c>
      <c r="CP46" s="84">
        <f t="shared" si="87"/>
        <v>0</v>
      </c>
      <c r="CQ46" s="84">
        <f t="shared" si="88"/>
        <v>0</v>
      </c>
      <c r="CR46" s="84">
        <f t="shared" si="89"/>
        <v>0</v>
      </c>
      <c r="CS46" s="84">
        <f t="shared" si="90"/>
        <v>0</v>
      </c>
      <c r="CT46" s="84">
        <f t="shared" si="91"/>
        <v>0</v>
      </c>
      <c r="CU46" s="84">
        <f t="shared" si="92"/>
        <v>0</v>
      </c>
      <c r="CV46" s="84">
        <f t="shared" si="93"/>
        <v>0</v>
      </c>
      <c r="CW46" s="84">
        <f t="shared" si="94"/>
        <v>0</v>
      </c>
      <c r="CX46" s="84">
        <f t="shared" si="95"/>
        <v>0</v>
      </c>
    </row>
    <row r="47" spans="1:102" ht="14.25">
      <c r="A47" s="78">
        <f t="shared" si="97"/>
        <v>37</v>
      </c>
      <c r="B47" s="79"/>
      <c r="C47" s="80"/>
      <c r="D47" s="81"/>
      <c r="E47" s="82"/>
      <c r="F47" s="83"/>
      <c r="G47" s="84">
        <f t="shared" si="0"/>
        <v>0</v>
      </c>
      <c r="H47" s="84">
        <f t="shared" si="1"/>
        <v>0</v>
      </c>
      <c r="I47" s="84">
        <f t="shared" si="2"/>
        <v>0</v>
      </c>
      <c r="J47" s="84">
        <f t="shared" si="3"/>
        <v>0</v>
      </c>
      <c r="K47" s="84">
        <f t="shared" si="4"/>
        <v>0</v>
      </c>
      <c r="L47" s="84">
        <f t="shared" si="5"/>
        <v>0</v>
      </c>
      <c r="M47" s="84">
        <f t="shared" si="6"/>
        <v>0</v>
      </c>
      <c r="N47" s="84">
        <f t="shared" si="7"/>
        <v>0</v>
      </c>
      <c r="O47" s="84">
        <f t="shared" si="8"/>
        <v>0</v>
      </c>
      <c r="P47" s="84">
        <f t="shared" si="9"/>
        <v>0</v>
      </c>
      <c r="Q47" s="84">
        <f t="shared" si="10"/>
        <v>0</v>
      </c>
      <c r="R47" s="84">
        <f t="shared" si="11"/>
        <v>0</v>
      </c>
      <c r="S47" s="84">
        <f t="shared" si="12"/>
        <v>0</v>
      </c>
      <c r="T47" s="84">
        <f t="shared" si="13"/>
        <v>0</v>
      </c>
      <c r="U47" s="84">
        <f t="shared" si="14"/>
        <v>0</v>
      </c>
      <c r="V47" s="84">
        <f t="shared" si="15"/>
        <v>0</v>
      </c>
      <c r="W47" s="84">
        <f t="shared" si="16"/>
        <v>0</v>
      </c>
      <c r="X47" s="84">
        <f t="shared" si="17"/>
        <v>0</v>
      </c>
      <c r="Y47" s="84">
        <f t="shared" si="18"/>
        <v>0</v>
      </c>
      <c r="Z47" s="84">
        <f t="shared" si="19"/>
        <v>0</v>
      </c>
      <c r="AA47" s="84">
        <f t="shared" si="20"/>
        <v>0</v>
      </c>
      <c r="AB47" s="84">
        <f t="shared" si="21"/>
        <v>0</v>
      </c>
      <c r="AC47" s="84">
        <f t="shared" si="22"/>
        <v>0</v>
      </c>
      <c r="AD47" s="84">
        <f t="shared" si="23"/>
        <v>0</v>
      </c>
      <c r="AE47" s="84">
        <f t="shared" si="24"/>
        <v>0</v>
      </c>
      <c r="AF47" s="84">
        <f t="shared" si="25"/>
        <v>0</v>
      </c>
      <c r="AG47" s="84">
        <f t="shared" si="26"/>
        <v>0</v>
      </c>
      <c r="AH47" s="84">
        <f t="shared" si="27"/>
        <v>0</v>
      </c>
      <c r="AI47" s="84">
        <f t="shared" si="28"/>
        <v>0</v>
      </c>
      <c r="AJ47" s="84">
        <f t="shared" si="29"/>
        <v>0</v>
      </c>
      <c r="AK47" s="84">
        <f t="shared" si="30"/>
        <v>0</v>
      </c>
      <c r="AL47" s="84">
        <f t="shared" si="31"/>
        <v>0</v>
      </c>
      <c r="AM47" s="84">
        <f t="shared" si="32"/>
        <v>0</v>
      </c>
      <c r="AN47" s="84">
        <f t="shared" si="33"/>
        <v>0</v>
      </c>
      <c r="AO47" s="84">
        <f t="shared" si="34"/>
        <v>0</v>
      </c>
      <c r="AP47" s="84">
        <f t="shared" si="35"/>
        <v>0</v>
      </c>
      <c r="AQ47" s="84">
        <f t="shared" si="36"/>
        <v>0</v>
      </c>
      <c r="AR47" s="84">
        <f t="shared" si="37"/>
        <v>0</v>
      </c>
      <c r="AS47" s="84">
        <f t="shared" si="38"/>
        <v>0</v>
      </c>
      <c r="AT47" s="84">
        <f t="shared" si="39"/>
        <v>0</v>
      </c>
      <c r="AU47" s="84">
        <f t="shared" si="40"/>
        <v>0</v>
      </c>
      <c r="AV47" s="84">
        <f t="shared" si="41"/>
        <v>0</v>
      </c>
      <c r="AW47" s="84">
        <f t="shared" si="42"/>
        <v>0</v>
      </c>
      <c r="AX47" s="84">
        <f t="shared" si="43"/>
        <v>0</v>
      </c>
      <c r="AY47" s="84">
        <f t="shared" si="44"/>
        <v>0</v>
      </c>
      <c r="AZ47" s="84">
        <f t="shared" si="45"/>
        <v>0</v>
      </c>
      <c r="BA47" s="84">
        <f t="shared" si="46"/>
        <v>0</v>
      </c>
      <c r="BB47" s="84">
        <f t="shared" si="47"/>
        <v>0</v>
      </c>
      <c r="BC47" s="84">
        <f t="shared" si="48"/>
        <v>0</v>
      </c>
      <c r="BD47" s="84">
        <f t="shared" si="49"/>
        <v>0</v>
      </c>
      <c r="BE47" s="84">
        <f t="shared" si="50"/>
        <v>0</v>
      </c>
      <c r="BF47" s="84">
        <f t="shared" si="51"/>
        <v>0</v>
      </c>
      <c r="BG47" s="84">
        <f t="shared" si="52"/>
        <v>0</v>
      </c>
      <c r="BH47" s="84">
        <f t="shared" si="53"/>
        <v>0</v>
      </c>
      <c r="BI47" s="84">
        <f t="shared" si="54"/>
        <v>0</v>
      </c>
      <c r="BJ47" s="84">
        <f t="shared" si="55"/>
        <v>0</v>
      </c>
      <c r="BK47" s="84">
        <f t="shared" si="56"/>
        <v>0</v>
      </c>
      <c r="BL47" s="84">
        <f t="shared" si="57"/>
        <v>0</v>
      </c>
      <c r="BM47" s="84">
        <f t="shared" si="58"/>
        <v>0</v>
      </c>
      <c r="BN47" s="84">
        <f t="shared" si="59"/>
        <v>0</v>
      </c>
      <c r="BO47" s="84">
        <f t="shared" si="60"/>
        <v>0</v>
      </c>
      <c r="BP47" s="84">
        <f t="shared" si="61"/>
        <v>0</v>
      </c>
      <c r="BQ47" s="84">
        <f t="shared" si="62"/>
        <v>0</v>
      </c>
      <c r="BR47" s="84">
        <f t="shared" si="63"/>
        <v>0</v>
      </c>
      <c r="BS47" s="84">
        <f t="shared" si="64"/>
        <v>0</v>
      </c>
      <c r="BT47" s="84">
        <f t="shared" si="65"/>
        <v>0</v>
      </c>
      <c r="BU47" s="84">
        <f t="shared" si="66"/>
        <v>0</v>
      </c>
      <c r="BV47" s="84">
        <f t="shared" si="67"/>
        <v>0</v>
      </c>
      <c r="BW47" s="84">
        <f t="shared" si="68"/>
        <v>0</v>
      </c>
      <c r="BX47" s="84">
        <f t="shared" si="69"/>
        <v>0</v>
      </c>
      <c r="BY47" s="84">
        <f t="shared" si="70"/>
        <v>0</v>
      </c>
      <c r="BZ47" s="84">
        <f t="shared" si="71"/>
        <v>0</v>
      </c>
      <c r="CA47" s="84">
        <f t="shared" si="72"/>
        <v>0</v>
      </c>
      <c r="CB47" s="84">
        <f t="shared" si="73"/>
        <v>0</v>
      </c>
      <c r="CC47" s="84">
        <f t="shared" si="74"/>
        <v>0</v>
      </c>
      <c r="CD47" s="84">
        <f t="shared" si="75"/>
        <v>0</v>
      </c>
      <c r="CE47" s="84">
        <f t="shared" si="76"/>
        <v>0</v>
      </c>
      <c r="CF47" s="84">
        <f t="shared" si="77"/>
        <v>0</v>
      </c>
      <c r="CG47" s="84">
        <f t="shared" si="78"/>
        <v>0</v>
      </c>
      <c r="CH47" s="84">
        <f t="shared" si="79"/>
        <v>0</v>
      </c>
      <c r="CI47" s="84">
        <f t="shared" si="80"/>
        <v>0</v>
      </c>
      <c r="CJ47" s="84">
        <f t="shared" si="81"/>
        <v>0</v>
      </c>
      <c r="CK47" s="84">
        <f t="shared" si="82"/>
        <v>0</v>
      </c>
      <c r="CL47" s="84">
        <f t="shared" si="83"/>
        <v>0</v>
      </c>
      <c r="CM47" s="84">
        <f t="shared" si="84"/>
        <v>0</v>
      </c>
      <c r="CN47" s="84">
        <f t="shared" si="85"/>
        <v>0</v>
      </c>
      <c r="CO47" s="84">
        <f t="shared" si="86"/>
        <v>0</v>
      </c>
      <c r="CP47" s="84">
        <f t="shared" si="87"/>
        <v>0</v>
      </c>
      <c r="CQ47" s="84">
        <f t="shared" si="88"/>
        <v>0</v>
      </c>
      <c r="CR47" s="84">
        <f t="shared" si="89"/>
        <v>0</v>
      </c>
      <c r="CS47" s="84">
        <f t="shared" si="90"/>
        <v>0</v>
      </c>
      <c r="CT47" s="84">
        <f t="shared" si="91"/>
        <v>0</v>
      </c>
      <c r="CU47" s="84">
        <f t="shared" si="92"/>
        <v>0</v>
      </c>
      <c r="CV47" s="84">
        <f t="shared" si="93"/>
        <v>0</v>
      </c>
      <c r="CW47" s="84">
        <f t="shared" si="94"/>
        <v>0</v>
      </c>
      <c r="CX47" s="84">
        <f t="shared" si="95"/>
        <v>0</v>
      </c>
    </row>
    <row r="48" spans="1:102" ht="14.25">
      <c r="A48" s="78">
        <f t="shared" si="97"/>
        <v>38</v>
      </c>
      <c r="B48" s="79"/>
      <c r="C48" s="80"/>
      <c r="D48" s="81"/>
      <c r="E48" s="82"/>
      <c r="F48" s="83"/>
      <c r="G48" s="84">
        <f t="shared" si="0"/>
        <v>0</v>
      </c>
      <c r="H48" s="84">
        <f t="shared" si="1"/>
        <v>0</v>
      </c>
      <c r="I48" s="84">
        <f t="shared" si="2"/>
        <v>0</v>
      </c>
      <c r="J48" s="84">
        <f t="shared" si="3"/>
        <v>0</v>
      </c>
      <c r="K48" s="84">
        <f t="shared" si="4"/>
        <v>0</v>
      </c>
      <c r="L48" s="84">
        <f t="shared" si="5"/>
        <v>0</v>
      </c>
      <c r="M48" s="84">
        <f t="shared" si="6"/>
        <v>0</v>
      </c>
      <c r="N48" s="84">
        <f t="shared" si="7"/>
        <v>0</v>
      </c>
      <c r="O48" s="84">
        <f t="shared" si="8"/>
        <v>0</v>
      </c>
      <c r="P48" s="84">
        <f t="shared" si="9"/>
        <v>0</v>
      </c>
      <c r="Q48" s="84">
        <f t="shared" si="10"/>
        <v>0</v>
      </c>
      <c r="R48" s="84">
        <f t="shared" si="11"/>
        <v>0</v>
      </c>
      <c r="S48" s="84">
        <f t="shared" si="12"/>
        <v>0</v>
      </c>
      <c r="T48" s="84">
        <f t="shared" si="13"/>
        <v>0</v>
      </c>
      <c r="U48" s="84">
        <f t="shared" si="14"/>
        <v>0</v>
      </c>
      <c r="V48" s="84">
        <f t="shared" si="15"/>
        <v>0</v>
      </c>
      <c r="W48" s="84">
        <f t="shared" si="16"/>
        <v>0</v>
      </c>
      <c r="X48" s="84">
        <f t="shared" si="17"/>
        <v>0</v>
      </c>
      <c r="Y48" s="84">
        <f t="shared" si="18"/>
        <v>0</v>
      </c>
      <c r="Z48" s="84">
        <f t="shared" si="19"/>
        <v>0</v>
      </c>
      <c r="AA48" s="84">
        <f t="shared" si="20"/>
        <v>0</v>
      </c>
      <c r="AB48" s="84">
        <f t="shared" si="21"/>
        <v>0</v>
      </c>
      <c r="AC48" s="84">
        <f t="shared" si="22"/>
        <v>0</v>
      </c>
      <c r="AD48" s="84">
        <f t="shared" si="23"/>
        <v>0</v>
      </c>
      <c r="AE48" s="84">
        <f t="shared" si="24"/>
        <v>0</v>
      </c>
      <c r="AF48" s="84">
        <f t="shared" si="25"/>
        <v>0</v>
      </c>
      <c r="AG48" s="84">
        <f t="shared" si="26"/>
        <v>0</v>
      </c>
      <c r="AH48" s="84">
        <f t="shared" si="27"/>
        <v>0</v>
      </c>
      <c r="AI48" s="84">
        <f t="shared" si="28"/>
        <v>0</v>
      </c>
      <c r="AJ48" s="84">
        <f t="shared" si="29"/>
        <v>0</v>
      </c>
      <c r="AK48" s="84">
        <f t="shared" si="30"/>
        <v>0</v>
      </c>
      <c r="AL48" s="84">
        <f t="shared" si="31"/>
        <v>0</v>
      </c>
      <c r="AM48" s="84">
        <f t="shared" si="32"/>
        <v>0</v>
      </c>
      <c r="AN48" s="84">
        <f t="shared" si="33"/>
        <v>0</v>
      </c>
      <c r="AO48" s="84">
        <f t="shared" si="34"/>
        <v>0</v>
      </c>
      <c r="AP48" s="84">
        <f t="shared" si="35"/>
        <v>0</v>
      </c>
      <c r="AQ48" s="84">
        <f t="shared" si="36"/>
        <v>0</v>
      </c>
      <c r="AR48" s="84">
        <f t="shared" si="37"/>
        <v>0</v>
      </c>
      <c r="AS48" s="84">
        <f t="shared" si="38"/>
        <v>0</v>
      </c>
      <c r="AT48" s="84">
        <f t="shared" si="39"/>
        <v>0</v>
      </c>
      <c r="AU48" s="84">
        <f t="shared" si="40"/>
        <v>0</v>
      </c>
      <c r="AV48" s="84">
        <f t="shared" si="41"/>
        <v>0</v>
      </c>
      <c r="AW48" s="84">
        <f t="shared" si="42"/>
        <v>0</v>
      </c>
      <c r="AX48" s="84">
        <f t="shared" si="43"/>
        <v>0</v>
      </c>
      <c r="AY48" s="84">
        <f t="shared" si="44"/>
        <v>0</v>
      </c>
      <c r="AZ48" s="84">
        <f t="shared" si="45"/>
        <v>0</v>
      </c>
      <c r="BA48" s="84">
        <f t="shared" si="46"/>
        <v>0</v>
      </c>
      <c r="BB48" s="84">
        <f t="shared" si="47"/>
        <v>0</v>
      </c>
      <c r="BC48" s="84">
        <f t="shared" si="48"/>
        <v>0</v>
      </c>
      <c r="BD48" s="84">
        <f t="shared" si="49"/>
        <v>0</v>
      </c>
      <c r="BE48" s="84">
        <f t="shared" si="50"/>
        <v>0</v>
      </c>
      <c r="BF48" s="84">
        <f t="shared" si="51"/>
        <v>0</v>
      </c>
      <c r="BG48" s="84">
        <f t="shared" si="52"/>
        <v>0</v>
      </c>
      <c r="BH48" s="84">
        <f t="shared" si="53"/>
        <v>0</v>
      </c>
      <c r="BI48" s="84">
        <f t="shared" si="54"/>
        <v>0</v>
      </c>
      <c r="BJ48" s="84">
        <f t="shared" si="55"/>
        <v>0</v>
      </c>
      <c r="BK48" s="84">
        <f t="shared" si="56"/>
        <v>0</v>
      </c>
      <c r="BL48" s="84">
        <f t="shared" si="57"/>
        <v>0</v>
      </c>
      <c r="BM48" s="84">
        <f t="shared" si="58"/>
        <v>0</v>
      </c>
      <c r="BN48" s="84">
        <f t="shared" si="59"/>
        <v>0</v>
      </c>
      <c r="BO48" s="84">
        <f t="shared" si="60"/>
        <v>0</v>
      </c>
      <c r="BP48" s="84">
        <f t="shared" si="61"/>
        <v>0</v>
      </c>
      <c r="BQ48" s="84">
        <f t="shared" si="62"/>
        <v>0</v>
      </c>
      <c r="BR48" s="84">
        <f t="shared" si="63"/>
        <v>0</v>
      </c>
      <c r="BS48" s="84">
        <f t="shared" si="64"/>
        <v>0</v>
      </c>
      <c r="BT48" s="84">
        <f t="shared" si="65"/>
        <v>0</v>
      </c>
      <c r="BU48" s="84">
        <f t="shared" si="66"/>
        <v>0</v>
      </c>
      <c r="BV48" s="84">
        <f t="shared" si="67"/>
        <v>0</v>
      </c>
      <c r="BW48" s="84">
        <f t="shared" si="68"/>
        <v>0</v>
      </c>
      <c r="BX48" s="84">
        <f t="shared" si="69"/>
        <v>0</v>
      </c>
      <c r="BY48" s="84">
        <f t="shared" si="70"/>
        <v>0</v>
      </c>
      <c r="BZ48" s="84">
        <f t="shared" si="71"/>
        <v>0</v>
      </c>
      <c r="CA48" s="84">
        <f t="shared" si="72"/>
        <v>0</v>
      </c>
      <c r="CB48" s="84">
        <f t="shared" si="73"/>
        <v>0</v>
      </c>
      <c r="CC48" s="84">
        <f t="shared" si="74"/>
        <v>0</v>
      </c>
      <c r="CD48" s="84">
        <f t="shared" si="75"/>
        <v>0</v>
      </c>
      <c r="CE48" s="84">
        <f t="shared" si="76"/>
        <v>0</v>
      </c>
      <c r="CF48" s="84">
        <f t="shared" si="77"/>
        <v>0</v>
      </c>
      <c r="CG48" s="84">
        <f t="shared" si="78"/>
        <v>0</v>
      </c>
      <c r="CH48" s="84">
        <f t="shared" si="79"/>
        <v>0</v>
      </c>
      <c r="CI48" s="84">
        <f t="shared" si="80"/>
        <v>0</v>
      </c>
      <c r="CJ48" s="84">
        <f t="shared" si="81"/>
        <v>0</v>
      </c>
      <c r="CK48" s="84">
        <f t="shared" si="82"/>
        <v>0</v>
      </c>
      <c r="CL48" s="84">
        <f t="shared" si="83"/>
        <v>0</v>
      </c>
      <c r="CM48" s="84">
        <f t="shared" si="84"/>
        <v>0</v>
      </c>
      <c r="CN48" s="84">
        <f t="shared" si="85"/>
        <v>0</v>
      </c>
      <c r="CO48" s="84">
        <f t="shared" si="86"/>
        <v>0</v>
      </c>
      <c r="CP48" s="84">
        <f t="shared" si="87"/>
        <v>0</v>
      </c>
      <c r="CQ48" s="84">
        <f t="shared" si="88"/>
        <v>0</v>
      </c>
      <c r="CR48" s="84">
        <f t="shared" si="89"/>
        <v>0</v>
      </c>
      <c r="CS48" s="84">
        <f t="shared" si="90"/>
        <v>0</v>
      </c>
      <c r="CT48" s="84">
        <f t="shared" si="91"/>
        <v>0</v>
      </c>
      <c r="CU48" s="84">
        <f t="shared" si="92"/>
        <v>0</v>
      </c>
      <c r="CV48" s="84">
        <f t="shared" si="93"/>
        <v>0</v>
      </c>
      <c r="CW48" s="84">
        <f t="shared" si="94"/>
        <v>0</v>
      </c>
      <c r="CX48" s="84">
        <f t="shared" si="95"/>
        <v>0</v>
      </c>
    </row>
    <row r="49" spans="1:102" ht="14.25">
      <c r="A49" s="78">
        <f t="shared" si="97"/>
        <v>39</v>
      </c>
      <c r="B49" s="79"/>
      <c r="C49" s="80"/>
      <c r="D49" s="81"/>
      <c r="E49" s="82"/>
      <c r="F49" s="83"/>
      <c r="G49" s="84">
        <f t="shared" si="0"/>
        <v>0</v>
      </c>
      <c r="H49" s="84">
        <f t="shared" si="1"/>
        <v>0</v>
      </c>
      <c r="I49" s="84">
        <f t="shared" si="2"/>
        <v>0</v>
      </c>
      <c r="J49" s="84">
        <f t="shared" si="3"/>
        <v>0</v>
      </c>
      <c r="K49" s="84">
        <f t="shared" si="4"/>
        <v>0</v>
      </c>
      <c r="L49" s="84">
        <f t="shared" si="5"/>
        <v>0</v>
      </c>
      <c r="M49" s="84">
        <f t="shared" si="6"/>
        <v>0</v>
      </c>
      <c r="N49" s="84">
        <f t="shared" si="7"/>
        <v>0</v>
      </c>
      <c r="O49" s="84">
        <f t="shared" si="8"/>
        <v>0</v>
      </c>
      <c r="P49" s="84">
        <f t="shared" si="9"/>
        <v>0</v>
      </c>
      <c r="Q49" s="84">
        <f t="shared" si="10"/>
        <v>0</v>
      </c>
      <c r="R49" s="84">
        <f t="shared" si="11"/>
        <v>0</v>
      </c>
      <c r="S49" s="84">
        <f t="shared" si="12"/>
        <v>0</v>
      </c>
      <c r="T49" s="84">
        <f t="shared" si="13"/>
        <v>0</v>
      </c>
      <c r="U49" s="84">
        <f t="shared" si="14"/>
        <v>0</v>
      </c>
      <c r="V49" s="84">
        <f t="shared" si="15"/>
        <v>0</v>
      </c>
      <c r="W49" s="84">
        <f t="shared" si="16"/>
        <v>0</v>
      </c>
      <c r="X49" s="84">
        <f t="shared" si="17"/>
        <v>0</v>
      </c>
      <c r="Y49" s="84">
        <f t="shared" si="18"/>
        <v>0</v>
      </c>
      <c r="Z49" s="84">
        <f t="shared" si="19"/>
        <v>0</v>
      </c>
      <c r="AA49" s="84">
        <f t="shared" si="20"/>
        <v>0</v>
      </c>
      <c r="AB49" s="84">
        <f t="shared" si="21"/>
        <v>0</v>
      </c>
      <c r="AC49" s="84">
        <f t="shared" si="22"/>
        <v>0</v>
      </c>
      <c r="AD49" s="84">
        <f t="shared" si="23"/>
        <v>0</v>
      </c>
      <c r="AE49" s="84">
        <f t="shared" si="24"/>
        <v>0</v>
      </c>
      <c r="AF49" s="84">
        <f t="shared" si="25"/>
        <v>0</v>
      </c>
      <c r="AG49" s="84">
        <f t="shared" si="26"/>
        <v>0</v>
      </c>
      <c r="AH49" s="84">
        <f t="shared" si="27"/>
        <v>0</v>
      </c>
      <c r="AI49" s="84">
        <f t="shared" si="28"/>
        <v>0</v>
      </c>
      <c r="AJ49" s="84">
        <f t="shared" si="29"/>
        <v>0</v>
      </c>
      <c r="AK49" s="84">
        <f t="shared" si="30"/>
        <v>0</v>
      </c>
      <c r="AL49" s="84">
        <f t="shared" si="31"/>
        <v>0</v>
      </c>
      <c r="AM49" s="84">
        <f t="shared" si="32"/>
        <v>0</v>
      </c>
      <c r="AN49" s="84">
        <f t="shared" si="33"/>
        <v>0</v>
      </c>
      <c r="AO49" s="84">
        <f t="shared" si="34"/>
        <v>0</v>
      </c>
      <c r="AP49" s="84">
        <f t="shared" si="35"/>
        <v>0</v>
      </c>
      <c r="AQ49" s="84">
        <f t="shared" si="36"/>
        <v>0</v>
      </c>
      <c r="AR49" s="84">
        <f t="shared" si="37"/>
        <v>0</v>
      </c>
      <c r="AS49" s="84">
        <f t="shared" si="38"/>
        <v>0</v>
      </c>
      <c r="AT49" s="84">
        <f t="shared" si="39"/>
        <v>0</v>
      </c>
      <c r="AU49" s="84">
        <f t="shared" si="40"/>
        <v>0</v>
      </c>
      <c r="AV49" s="84">
        <f t="shared" si="41"/>
        <v>0</v>
      </c>
      <c r="AW49" s="84">
        <f t="shared" si="42"/>
        <v>0</v>
      </c>
      <c r="AX49" s="84">
        <f t="shared" si="43"/>
        <v>0</v>
      </c>
      <c r="AY49" s="84">
        <f t="shared" si="44"/>
        <v>0</v>
      </c>
      <c r="AZ49" s="84">
        <f t="shared" si="45"/>
        <v>0</v>
      </c>
      <c r="BA49" s="84">
        <f t="shared" si="46"/>
        <v>0</v>
      </c>
      <c r="BB49" s="84">
        <f t="shared" si="47"/>
        <v>0</v>
      </c>
      <c r="BC49" s="84">
        <f t="shared" si="48"/>
        <v>0</v>
      </c>
      <c r="BD49" s="84">
        <f t="shared" si="49"/>
        <v>0</v>
      </c>
      <c r="BE49" s="84">
        <f t="shared" si="50"/>
        <v>0</v>
      </c>
      <c r="BF49" s="84">
        <f t="shared" si="51"/>
        <v>0</v>
      </c>
      <c r="BG49" s="84">
        <f t="shared" si="52"/>
        <v>0</v>
      </c>
      <c r="BH49" s="84">
        <f t="shared" si="53"/>
        <v>0</v>
      </c>
      <c r="BI49" s="84">
        <f t="shared" si="54"/>
        <v>0</v>
      </c>
      <c r="BJ49" s="84">
        <f t="shared" si="55"/>
        <v>0</v>
      </c>
      <c r="BK49" s="84">
        <f t="shared" si="56"/>
        <v>0</v>
      </c>
      <c r="BL49" s="84">
        <f t="shared" si="57"/>
        <v>0</v>
      </c>
      <c r="BM49" s="84">
        <f t="shared" si="58"/>
        <v>0</v>
      </c>
      <c r="BN49" s="84">
        <f t="shared" si="59"/>
        <v>0</v>
      </c>
      <c r="BO49" s="84">
        <f t="shared" si="60"/>
        <v>0</v>
      </c>
      <c r="BP49" s="84">
        <f t="shared" si="61"/>
        <v>0</v>
      </c>
      <c r="BQ49" s="84">
        <f t="shared" si="62"/>
        <v>0</v>
      </c>
      <c r="BR49" s="84">
        <f t="shared" si="63"/>
        <v>0</v>
      </c>
      <c r="BS49" s="84">
        <f t="shared" si="64"/>
        <v>0</v>
      </c>
      <c r="BT49" s="84">
        <f t="shared" si="65"/>
        <v>0</v>
      </c>
      <c r="BU49" s="84">
        <f t="shared" si="66"/>
        <v>0</v>
      </c>
      <c r="BV49" s="84">
        <f t="shared" si="67"/>
        <v>0</v>
      </c>
      <c r="BW49" s="84">
        <f t="shared" si="68"/>
        <v>0</v>
      </c>
      <c r="BX49" s="84">
        <f t="shared" si="69"/>
        <v>0</v>
      </c>
      <c r="BY49" s="84">
        <f t="shared" si="70"/>
        <v>0</v>
      </c>
      <c r="BZ49" s="84">
        <f t="shared" si="71"/>
        <v>0</v>
      </c>
      <c r="CA49" s="84">
        <f t="shared" si="72"/>
        <v>0</v>
      </c>
      <c r="CB49" s="84">
        <f t="shared" si="73"/>
        <v>0</v>
      </c>
      <c r="CC49" s="84">
        <f t="shared" si="74"/>
        <v>0</v>
      </c>
      <c r="CD49" s="84">
        <f t="shared" si="75"/>
        <v>0</v>
      </c>
      <c r="CE49" s="84">
        <f t="shared" si="76"/>
        <v>0</v>
      </c>
      <c r="CF49" s="84">
        <f t="shared" si="77"/>
        <v>0</v>
      </c>
      <c r="CG49" s="84">
        <f t="shared" si="78"/>
        <v>0</v>
      </c>
      <c r="CH49" s="84">
        <f t="shared" si="79"/>
        <v>0</v>
      </c>
      <c r="CI49" s="84">
        <f t="shared" si="80"/>
        <v>0</v>
      </c>
      <c r="CJ49" s="84">
        <f t="shared" si="81"/>
        <v>0</v>
      </c>
      <c r="CK49" s="84">
        <f t="shared" si="82"/>
        <v>0</v>
      </c>
      <c r="CL49" s="84">
        <f t="shared" si="83"/>
        <v>0</v>
      </c>
      <c r="CM49" s="84">
        <f t="shared" si="84"/>
        <v>0</v>
      </c>
      <c r="CN49" s="84">
        <f t="shared" si="85"/>
        <v>0</v>
      </c>
      <c r="CO49" s="84">
        <f t="shared" si="86"/>
        <v>0</v>
      </c>
      <c r="CP49" s="84">
        <f t="shared" si="87"/>
        <v>0</v>
      </c>
      <c r="CQ49" s="84">
        <f t="shared" si="88"/>
        <v>0</v>
      </c>
      <c r="CR49" s="84">
        <f t="shared" si="89"/>
        <v>0</v>
      </c>
      <c r="CS49" s="84">
        <f t="shared" si="90"/>
        <v>0</v>
      </c>
      <c r="CT49" s="84">
        <f t="shared" si="91"/>
        <v>0</v>
      </c>
      <c r="CU49" s="84">
        <f t="shared" si="92"/>
        <v>0</v>
      </c>
      <c r="CV49" s="84">
        <f t="shared" si="93"/>
        <v>0</v>
      </c>
      <c r="CW49" s="84">
        <f t="shared" si="94"/>
        <v>0</v>
      </c>
      <c r="CX49" s="84">
        <f t="shared" si="95"/>
        <v>0</v>
      </c>
    </row>
    <row r="50" spans="1:102" ht="14.25">
      <c r="A50" s="78">
        <f t="shared" si="97"/>
        <v>40</v>
      </c>
      <c r="B50" s="79"/>
      <c r="C50" s="80"/>
      <c r="D50" s="81"/>
      <c r="E50" s="82"/>
      <c r="F50" s="83"/>
      <c r="G50" s="84">
        <f t="shared" si="0"/>
        <v>0</v>
      </c>
      <c r="H50" s="84">
        <f t="shared" si="1"/>
        <v>0</v>
      </c>
      <c r="I50" s="84">
        <f t="shared" si="2"/>
        <v>0</v>
      </c>
      <c r="J50" s="84">
        <f t="shared" si="3"/>
        <v>0</v>
      </c>
      <c r="K50" s="84">
        <f t="shared" si="4"/>
        <v>0</v>
      </c>
      <c r="L50" s="84">
        <f t="shared" si="5"/>
        <v>0</v>
      </c>
      <c r="M50" s="84">
        <f t="shared" si="6"/>
        <v>0</v>
      </c>
      <c r="N50" s="84">
        <f t="shared" si="7"/>
        <v>0</v>
      </c>
      <c r="O50" s="84">
        <f t="shared" si="8"/>
        <v>0</v>
      </c>
      <c r="P50" s="84">
        <f t="shared" si="9"/>
        <v>0</v>
      </c>
      <c r="Q50" s="84">
        <f t="shared" si="10"/>
        <v>0</v>
      </c>
      <c r="R50" s="84">
        <f t="shared" si="11"/>
        <v>0</v>
      </c>
      <c r="S50" s="84">
        <f t="shared" si="12"/>
        <v>0</v>
      </c>
      <c r="T50" s="84">
        <f t="shared" si="13"/>
        <v>0</v>
      </c>
      <c r="U50" s="84">
        <f t="shared" si="14"/>
        <v>0</v>
      </c>
      <c r="V50" s="84">
        <f t="shared" si="15"/>
        <v>0</v>
      </c>
      <c r="W50" s="84">
        <f t="shared" si="16"/>
        <v>0</v>
      </c>
      <c r="X50" s="84">
        <f t="shared" si="17"/>
        <v>0</v>
      </c>
      <c r="Y50" s="84">
        <f t="shared" si="18"/>
        <v>0</v>
      </c>
      <c r="Z50" s="84">
        <f t="shared" si="19"/>
        <v>0</v>
      </c>
      <c r="AA50" s="84">
        <f t="shared" si="20"/>
        <v>0</v>
      </c>
      <c r="AB50" s="84">
        <f t="shared" si="21"/>
        <v>0</v>
      </c>
      <c r="AC50" s="84">
        <f t="shared" si="22"/>
        <v>0</v>
      </c>
      <c r="AD50" s="84">
        <f t="shared" si="23"/>
        <v>0</v>
      </c>
      <c r="AE50" s="84">
        <f t="shared" si="24"/>
        <v>0</v>
      </c>
      <c r="AF50" s="84">
        <f t="shared" si="25"/>
        <v>0</v>
      </c>
      <c r="AG50" s="84">
        <f t="shared" si="26"/>
        <v>0</v>
      </c>
      <c r="AH50" s="84">
        <f t="shared" si="27"/>
        <v>0</v>
      </c>
      <c r="AI50" s="84">
        <f t="shared" si="28"/>
        <v>0</v>
      </c>
      <c r="AJ50" s="84">
        <f t="shared" si="29"/>
        <v>0</v>
      </c>
      <c r="AK50" s="84">
        <f t="shared" si="30"/>
        <v>0</v>
      </c>
      <c r="AL50" s="84">
        <f t="shared" si="31"/>
        <v>0</v>
      </c>
      <c r="AM50" s="84">
        <f t="shared" si="32"/>
        <v>0</v>
      </c>
      <c r="AN50" s="84">
        <f t="shared" si="33"/>
        <v>0</v>
      </c>
      <c r="AO50" s="84">
        <f t="shared" si="34"/>
        <v>0</v>
      </c>
      <c r="AP50" s="84">
        <f t="shared" si="35"/>
        <v>0</v>
      </c>
      <c r="AQ50" s="84">
        <f t="shared" si="36"/>
        <v>0</v>
      </c>
      <c r="AR50" s="84">
        <f t="shared" si="37"/>
        <v>0</v>
      </c>
      <c r="AS50" s="84">
        <f t="shared" si="38"/>
        <v>0</v>
      </c>
      <c r="AT50" s="84">
        <f t="shared" si="39"/>
        <v>0</v>
      </c>
      <c r="AU50" s="84">
        <f t="shared" si="40"/>
        <v>0</v>
      </c>
      <c r="AV50" s="84">
        <f t="shared" si="41"/>
        <v>0</v>
      </c>
      <c r="AW50" s="84">
        <f t="shared" si="42"/>
        <v>0</v>
      </c>
      <c r="AX50" s="84">
        <f t="shared" si="43"/>
        <v>0</v>
      </c>
      <c r="AY50" s="84">
        <f t="shared" si="44"/>
        <v>0</v>
      </c>
      <c r="AZ50" s="84">
        <f t="shared" si="45"/>
        <v>0</v>
      </c>
      <c r="BA50" s="84">
        <f t="shared" si="46"/>
        <v>0</v>
      </c>
      <c r="BB50" s="84">
        <f t="shared" si="47"/>
        <v>0</v>
      </c>
      <c r="BC50" s="84">
        <f t="shared" si="48"/>
        <v>0</v>
      </c>
      <c r="BD50" s="84">
        <f t="shared" si="49"/>
        <v>0</v>
      </c>
      <c r="BE50" s="84">
        <f t="shared" si="50"/>
        <v>0</v>
      </c>
      <c r="BF50" s="84">
        <f t="shared" si="51"/>
        <v>0</v>
      </c>
      <c r="BG50" s="84">
        <f t="shared" si="52"/>
        <v>0</v>
      </c>
      <c r="BH50" s="84">
        <f t="shared" si="53"/>
        <v>0</v>
      </c>
      <c r="BI50" s="84">
        <f t="shared" si="54"/>
        <v>0</v>
      </c>
      <c r="BJ50" s="84">
        <f t="shared" si="55"/>
        <v>0</v>
      </c>
      <c r="BK50" s="84">
        <f t="shared" si="56"/>
        <v>0</v>
      </c>
      <c r="BL50" s="84">
        <f t="shared" si="57"/>
        <v>0</v>
      </c>
      <c r="BM50" s="84">
        <f t="shared" si="58"/>
        <v>0</v>
      </c>
      <c r="BN50" s="84">
        <f t="shared" si="59"/>
        <v>0</v>
      </c>
      <c r="BO50" s="84">
        <f t="shared" si="60"/>
        <v>0</v>
      </c>
      <c r="BP50" s="84">
        <f t="shared" si="61"/>
        <v>0</v>
      </c>
      <c r="BQ50" s="84">
        <f t="shared" si="62"/>
        <v>0</v>
      </c>
      <c r="BR50" s="84">
        <f t="shared" si="63"/>
        <v>0</v>
      </c>
      <c r="BS50" s="84">
        <f t="shared" si="64"/>
        <v>0</v>
      </c>
      <c r="BT50" s="84">
        <f t="shared" si="65"/>
        <v>0</v>
      </c>
      <c r="BU50" s="84">
        <f t="shared" si="66"/>
        <v>0</v>
      </c>
      <c r="BV50" s="84">
        <f t="shared" si="67"/>
        <v>0</v>
      </c>
      <c r="BW50" s="84">
        <f t="shared" si="68"/>
        <v>0</v>
      </c>
      <c r="BX50" s="84">
        <f t="shared" si="69"/>
        <v>0</v>
      </c>
      <c r="BY50" s="84">
        <f t="shared" si="70"/>
        <v>0</v>
      </c>
      <c r="BZ50" s="84">
        <f t="shared" si="71"/>
        <v>0</v>
      </c>
      <c r="CA50" s="84">
        <f t="shared" si="72"/>
        <v>0</v>
      </c>
      <c r="CB50" s="84">
        <f t="shared" si="73"/>
        <v>0</v>
      </c>
      <c r="CC50" s="84">
        <f t="shared" si="74"/>
        <v>0</v>
      </c>
      <c r="CD50" s="84">
        <f t="shared" si="75"/>
        <v>0</v>
      </c>
      <c r="CE50" s="84">
        <f t="shared" si="76"/>
        <v>0</v>
      </c>
      <c r="CF50" s="84">
        <f t="shared" si="77"/>
        <v>0</v>
      </c>
      <c r="CG50" s="84">
        <f t="shared" si="78"/>
        <v>0</v>
      </c>
      <c r="CH50" s="84">
        <f t="shared" si="79"/>
        <v>0</v>
      </c>
      <c r="CI50" s="84">
        <f t="shared" si="80"/>
        <v>0</v>
      </c>
      <c r="CJ50" s="84">
        <f t="shared" si="81"/>
        <v>0</v>
      </c>
      <c r="CK50" s="84">
        <f t="shared" si="82"/>
        <v>0</v>
      </c>
      <c r="CL50" s="84">
        <f t="shared" si="83"/>
        <v>0</v>
      </c>
      <c r="CM50" s="84">
        <f t="shared" si="84"/>
        <v>0</v>
      </c>
      <c r="CN50" s="84">
        <f t="shared" si="85"/>
        <v>0</v>
      </c>
      <c r="CO50" s="84">
        <f t="shared" si="86"/>
        <v>0</v>
      </c>
      <c r="CP50" s="84">
        <f t="shared" si="87"/>
        <v>0</v>
      </c>
      <c r="CQ50" s="84">
        <f t="shared" si="88"/>
        <v>0</v>
      </c>
      <c r="CR50" s="84">
        <f t="shared" si="89"/>
        <v>0</v>
      </c>
      <c r="CS50" s="84">
        <f t="shared" si="90"/>
        <v>0</v>
      </c>
      <c r="CT50" s="84">
        <f t="shared" si="91"/>
        <v>0</v>
      </c>
      <c r="CU50" s="84">
        <f t="shared" si="92"/>
        <v>0</v>
      </c>
      <c r="CV50" s="84">
        <f t="shared" si="93"/>
        <v>0</v>
      </c>
      <c r="CW50" s="84">
        <f t="shared" si="94"/>
        <v>0</v>
      </c>
      <c r="CX50" s="84">
        <f t="shared" si="95"/>
        <v>0</v>
      </c>
    </row>
    <row r="51" spans="1:102" ht="14.25">
      <c r="A51" s="78">
        <f t="shared" si="97"/>
        <v>41</v>
      </c>
      <c r="B51" s="79"/>
      <c r="C51" s="80"/>
      <c r="D51" s="81"/>
      <c r="E51" s="82"/>
      <c r="F51" s="83"/>
      <c r="G51" s="84">
        <f t="shared" si="0"/>
        <v>0</v>
      </c>
      <c r="H51" s="84">
        <f t="shared" si="1"/>
        <v>0</v>
      </c>
      <c r="I51" s="84">
        <f t="shared" si="2"/>
        <v>0</v>
      </c>
      <c r="J51" s="84">
        <f t="shared" si="3"/>
        <v>0</v>
      </c>
      <c r="K51" s="84">
        <f t="shared" si="4"/>
        <v>0</v>
      </c>
      <c r="L51" s="84">
        <f t="shared" si="5"/>
        <v>0</v>
      </c>
      <c r="M51" s="84">
        <f t="shared" si="6"/>
        <v>0</v>
      </c>
      <c r="N51" s="84">
        <f t="shared" si="7"/>
        <v>0</v>
      </c>
      <c r="O51" s="84">
        <f t="shared" si="8"/>
        <v>0</v>
      </c>
      <c r="P51" s="84">
        <f t="shared" si="9"/>
        <v>0</v>
      </c>
      <c r="Q51" s="84">
        <f t="shared" si="10"/>
        <v>0</v>
      </c>
      <c r="R51" s="84">
        <f t="shared" si="11"/>
        <v>0</v>
      </c>
      <c r="S51" s="84">
        <f t="shared" si="12"/>
        <v>0</v>
      </c>
      <c r="T51" s="84">
        <f t="shared" si="13"/>
        <v>0</v>
      </c>
      <c r="U51" s="84">
        <f t="shared" si="14"/>
        <v>0</v>
      </c>
      <c r="V51" s="84">
        <f t="shared" si="15"/>
        <v>0</v>
      </c>
      <c r="W51" s="84">
        <f t="shared" si="16"/>
        <v>0</v>
      </c>
      <c r="X51" s="84">
        <f t="shared" si="17"/>
        <v>0</v>
      </c>
      <c r="Y51" s="84">
        <f t="shared" si="18"/>
        <v>0</v>
      </c>
      <c r="Z51" s="84">
        <f t="shared" si="19"/>
        <v>0</v>
      </c>
      <c r="AA51" s="84">
        <f t="shared" si="20"/>
        <v>0</v>
      </c>
      <c r="AB51" s="84">
        <f t="shared" si="21"/>
        <v>0</v>
      </c>
      <c r="AC51" s="84">
        <f t="shared" si="22"/>
        <v>0</v>
      </c>
      <c r="AD51" s="84">
        <f t="shared" si="23"/>
        <v>0</v>
      </c>
      <c r="AE51" s="84">
        <f t="shared" si="24"/>
        <v>0</v>
      </c>
      <c r="AF51" s="84">
        <f t="shared" si="25"/>
        <v>0</v>
      </c>
      <c r="AG51" s="84">
        <f t="shared" si="26"/>
        <v>0</v>
      </c>
      <c r="AH51" s="84">
        <f t="shared" si="27"/>
        <v>0</v>
      </c>
      <c r="AI51" s="84">
        <f t="shared" si="28"/>
        <v>0</v>
      </c>
      <c r="AJ51" s="84">
        <f t="shared" si="29"/>
        <v>0</v>
      </c>
      <c r="AK51" s="84">
        <f t="shared" si="30"/>
        <v>0</v>
      </c>
      <c r="AL51" s="84">
        <f t="shared" si="31"/>
        <v>0</v>
      </c>
      <c r="AM51" s="84">
        <f t="shared" si="32"/>
        <v>0</v>
      </c>
      <c r="AN51" s="84">
        <f t="shared" si="33"/>
        <v>0</v>
      </c>
      <c r="AO51" s="84">
        <f t="shared" si="34"/>
        <v>0</v>
      </c>
      <c r="AP51" s="84">
        <f t="shared" si="35"/>
        <v>0</v>
      </c>
      <c r="AQ51" s="84">
        <f t="shared" si="36"/>
        <v>0</v>
      </c>
      <c r="AR51" s="84">
        <f t="shared" si="37"/>
        <v>0</v>
      </c>
      <c r="AS51" s="84">
        <f t="shared" si="38"/>
        <v>0</v>
      </c>
      <c r="AT51" s="84">
        <f t="shared" si="39"/>
        <v>0</v>
      </c>
      <c r="AU51" s="84">
        <f t="shared" si="40"/>
        <v>0</v>
      </c>
      <c r="AV51" s="84">
        <f t="shared" si="41"/>
        <v>0</v>
      </c>
      <c r="AW51" s="84">
        <f t="shared" si="42"/>
        <v>0</v>
      </c>
      <c r="AX51" s="84">
        <f t="shared" si="43"/>
        <v>0</v>
      </c>
      <c r="AY51" s="84">
        <f t="shared" si="44"/>
        <v>0</v>
      </c>
      <c r="AZ51" s="84">
        <f t="shared" si="45"/>
        <v>0</v>
      </c>
      <c r="BA51" s="84">
        <f t="shared" si="46"/>
        <v>0</v>
      </c>
      <c r="BB51" s="84">
        <f t="shared" si="47"/>
        <v>0</v>
      </c>
      <c r="BC51" s="84">
        <f t="shared" si="48"/>
        <v>0</v>
      </c>
      <c r="BD51" s="84">
        <f t="shared" si="49"/>
        <v>0</v>
      </c>
      <c r="BE51" s="84">
        <f t="shared" si="50"/>
        <v>0</v>
      </c>
      <c r="BF51" s="84">
        <f t="shared" si="51"/>
        <v>0</v>
      </c>
      <c r="BG51" s="84">
        <f t="shared" si="52"/>
        <v>0</v>
      </c>
      <c r="BH51" s="84">
        <f t="shared" si="53"/>
        <v>0</v>
      </c>
      <c r="BI51" s="84">
        <f t="shared" si="54"/>
        <v>0</v>
      </c>
      <c r="BJ51" s="84">
        <f t="shared" si="55"/>
        <v>0</v>
      </c>
      <c r="BK51" s="84">
        <f t="shared" si="56"/>
        <v>0</v>
      </c>
      <c r="BL51" s="84">
        <f t="shared" si="57"/>
        <v>0</v>
      </c>
      <c r="BM51" s="84">
        <f t="shared" si="58"/>
        <v>0</v>
      </c>
      <c r="BN51" s="84">
        <f t="shared" si="59"/>
        <v>0</v>
      </c>
      <c r="BO51" s="84">
        <f t="shared" si="60"/>
        <v>0</v>
      </c>
      <c r="BP51" s="84">
        <f t="shared" si="61"/>
        <v>0</v>
      </c>
      <c r="BQ51" s="84">
        <f t="shared" si="62"/>
        <v>0</v>
      </c>
      <c r="BR51" s="84">
        <f t="shared" si="63"/>
        <v>0</v>
      </c>
      <c r="BS51" s="84">
        <f t="shared" si="64"/>
        <v>0</v>
      </c>
      <c r="BT51" s="84">
        <f t="shared" si="65"/>
        <v>0</v>
      </c>
      <c r="BU51" s="84">
        <f t="shared" si="66"/>
        <v>0</v>
      </c>
      <c r="BV51" s="84">
        <f t="shared" si="67"/>
        <v>0</v>
      </c>
      <c r="BW51" s="84">
        <f t="shared" si="68"/>
        <v>0</v>
      </c>
      <c r="BX51" s="84">
        <f t="shared" si="69"/>
        <v>0</v>
      </c>
      <c r="BY51" s="84">
        <f t="shared" si="70"/>
        <v>0</v>
      </c>
      <c r="BZ51" s="84">
        <f t="shared" si="71"/>
        <v>0</v>
      </c>
      <c r="CA51" s="84">
        <f t="shared" si="72"/>
        <v>0</v>
      </c>
      <c r="CB51" s="84">
        <f t="shared" si="73"/>
        <v>0</v>
      </c>
      <c r="CC51" s="84">
        <f t="shared" si="74"/>
        <v>0</v>
      </c>
      <c r="CD51" s="84">
        <f t="shared" si="75"/>
        <v>0</v>
      </c>
      <c r="CE51" s="84">
        <f t="shared" si="76"/>
        <v>0</v>
      </c>
      <c r="CF51" s="84">
        <f t="shared" si="77"/>
        <v>0</v>
      </c>
      <c r="CG51" s="84">
        <f t="shared" si="78"/>
        <v>0</v>
      </c>
      <c r="CH51" s="84">
        <f t="shared" si="79"/>
        <v>0</v>
      </c>
      <c r="CI51" s="84">
        <f t="shared" si="80"/>
        <v>0</v>
      </c>
      <c r="CJ51" s="84">
        <f t="shared" si="81"/>
        <v>0</v>
      </c>
      <c r="CK51" s="84">
        <f t="shared" si="82"/>
        <v>0</v>
      </c>
      <c r="CL51" s="84">
        <f t="shared" si="83"/>
        <v>0</v>
      </c>
      <c r="CM51" s="84">
        <f t="shared" si="84"/>
        <v>0</v>
      </c>
      <c r="CN51" s="84">
        <f t="shared" si="85"/>
        <v>0</v>
      </c>
      <c r="CO51" s="84">
        <f t="shared" si="86"/>
        <v>0</v>
      </c>
      <c r="CP51" s="84">
        <f t="shared" si="87"/>
        <v>0</v>
      </c>
      <c r="CQ51" s="84">
        <f t="shared" si="88"/>
        <v>0</v>
      </c>
      <c r="CR51" s="84">
        <f t="shared" si="89"/>
        <v>0</v>
      </c>
      <c r="CS51" s="84">
        <f t="shared" si="90"/>
        <v>0</v>
      </c>
      <c r="CT51" s="84">
        <f t="shared" si="91"/>
        <v>0</v>
      </c>
      <c r="CU51" s="84">
        <f t="shared" si="92"/>
        <v>0</v>
      </c>
      <c r="CV51" s="84">
        <f t="shared" si="93"/>
        <v>0</v>
      </c>
      <c r="CW51" s="84">
        <f t="shared" si="94"/>
        <v>0</v>
      </c>
      <c r="CX51" s="84">
        <f t="shared" si="95"/>
        <v>0</v>
      </c>
    </row>
    <row r="52" spans="1:102" ht="14.25">
      <c r="A52" s="78">
        <f t="shared" si="97"/>
        <v>42</v>
      </c>
      <c r="B52" s="79"/>
      <c r="C52" s="80"/>
      <c r="D52" s="81"/>
      <c r="E52" s="82"/>
      <c r="F52" s="83"/>
      <c r="G52" s="84">
        <f t="shared" si="0"/>
        <v>0</v>
      </c>
      <c r="H52" s="84">
        <f t="shared" si="1"/>
        <v>0</v>
      </c>
      <c r="I52" s="84">
        <f t="shared" si="2"/>
        <v>0</v>
      </c>
      <c r="J52" s="84">
        <f t="shared" si="3"/>
        <v>0</v>
      </c>
      <c r="K52" s="84">
        <f t="shared" si="4"/>
        <v>0</v>
      </c>
      <c r="L52" s="84">
        <f t="shared" si="5"/>
        <v>0</v>
      </c>
      <c r="M52" s="84">
        <f t="shared" si="6"/>
        <v>0</v>
      </c>
      <c r="N52" s="84">
        <f t="shared" si="7"/>
        <v>0</v>
      </c>
      <c r="O52" s="84">
        <f t="shared" si="8"/>
        <v>0</v>
      </c>
      <c r="P52" s="84">
        <f t="shared" si="9"/>
        <v>0</v>
      </c>
      <c r="Q52" s="84">
        <f t="shared" si="10"/>
        <v>0</v>
      </c>
      <c r="R52" s="84">
        <f t="shared" si="11"/>
        <v>0</v>
      </c>
      <c r="S52" s="84">
        <f t="shared" si="12"/>
        <v>0</v>
      </c>
      <c r="T52" s="84">
        <f t="shared" si="13"/>
        <v>0</v>
      </c>
      <c r="U52" s="84">
        <f t="shared" si="14"/>
        <v>0</v>
      </c>
      <c r="V52" s="84">
        <f t="shared" si="15"/>
        <v>0</v>
      </c>
      <c r="W52" s="84">
        <f t="shared" si="16"/>
        <v>0</v>
      </c>
      <c r="X52" s="84">
        <f t="shared" si="17"/>
        <v>0</v>
      </c>
      <c r="Y52" s="84">
        <f t="shared" si="18"/>
        <v>0</v>
      </c>
      <c r="Z52" s="84">
        <f t="shared" si="19"/>
        <v>0</v>
      </c>
      <c r="AA52" s="84">
        <f t="shared" si="20"/>
        <v>0</v>
      </c>
      <c r="AB52" s="84">
        <f t="shared" si="21"/>
        <v>0</v>
      </c>
      <c r="AC52" s="84">
        <f t="shared" si="22"/>
        <v>0</v>
      </c>
      <c r="AD52" s="84">
        <f t="shared" si="23"/>
        <v>0</v>
      </c>
      <c r="AE52" s="84">
        <f t="shared" si="24"/>
        <v>0</v>
      </c>
      <c r="AF52" s="84">
        <f t="shared" si="25"/>
        <v>0</v>
      </c>
      <c r="AG52" s="84">
        <f t="shared" si="26"/>
        <v>0</v>
      </c>
      <c r="AH52" s="84">
        <f t="shared" si="27"/>
        <v>0</v>
      </c>
      <c r="AI52" s="84">
        <f t="shared" si="28"/>
        <v>0</v>
      </c>
      <c r="AJ52" s="84">
        <f t="shared" si="29"/>
        <v>0</v>
      </c>
      <c r="AK52" s="84">
        <f t="shared" si="30"/>
        <v>0</v>
      </c>
      <c r="AL52" s="84">
        <f t="shared" si="31"/>
        <v>0</v>
      </c>
      <c r="AM52" s="84">
        <f t="shared" si="32"/>
        <v>0</v>
      </c>
      <c r="AN52" s="84">
        <f t="shared" si="33"/>
        <v>0</v>
      </c>
      <c r="AO52" s="84">
        <f t="shared" si="34"/>
        <v>0</v>
      </c>
      <c r="AP52" s="84">
        <f t="shared" si="35"/>
        <v>0</v>
      </c>
      <c r="AQ52" s="84">
        <f t="shared" si="36"/>
        <v>0</v>
      </c>
      <c r="AR52" s="84">
        <f t="shared" si="37"/>
        <v>0</v>
      </c>
      <c r="AS52" s="84">
        <f t="shared" si="38"/>
        <v>0</v>
      </c>
      <c r="AT52" s="84">
        <f t="shared" si="39"/>
        <v>0</v>
      </c>
      <c r="AU52" s="84">
        <f t="shared" si="40"/>
        <v>0</v>
      </c>
      <c r="AV52" s="84">
        <f t="shared" si="41"/>
        <v>0</v>
      </c>
      <c r="AW52" s="84">
        <f t="shared" si="42"/>
        <v>0</v>
      </c>
      <c r="AX52" s="84">
        <f t="shared" si="43"/>
        <v>0</v>
      </c>
      <c r="AY52" s="84">
        <f t="shared" si="44"/>
        <v>0</v>
      </c>
      <c r="AZ52" s="84">
        <f t="shared" si="45"/>
        <v>0</v>
      </c>
      <c r="BA52" s="84">
        <f t="shared" si="46"/>
        <v>0</v>
      </c>
      <c r="BB52" s="84">
        <f t="shared" si="47"/>
        <v>0</v>
      </c>
      <c r="BC52" s="84">
        <f t="shared" si="48"/>
        <v>0</v>
      </c>
      <c r="BD52" s="84">
        <f t="shared" si="49"/>
        <v>0</v>
      </c>
      <c r="BE52" s="84">
        <f t="shared" si="50"/>
        <v>0</v>
      </c>
      <c r="BF52" s="84">
        <f t="shared" si="51"/>
        <v>0</v>
      </c>
      <c r="BG52" s="84">
        <f t="shared" si="52"/>
        <v>0</v>
      </c>
      <c r="BH52" s="84">
        <f t="shared" si="53"/>
        <v>0</v>
      </c>
      <c r="BI52" s="84">
        <f t="shared" si="54"/>
        <v>0</v>
      </c>
      <c r="BJ52" s="84">
        <f t="shared" si="55"/>
        <v>0</v>
      </c>
      <c r="BK52" s="84">
        <f t="shared" si="56"/>
        <v>0</v>
      </c>
      <c r="BL52" s="84">
        <f t="shared" si="57"/>
        <v>0</v>
      </c>
      <c r="BM52" s="84">
        <f t="shared" si="58"/>
        <v>0</v>
      </c>
      <c r="BN52" s="84">
        <f t="shared" si="59"/>
        <v>0</v>
      </c>
      <c r="BO52" s="84">
        <f t="shared" si="60"/>
        <v>0</v>
      </c>
      <c r="BP52" s="84">
        <f t="shared" si="61"/>
        <v>0</v>
      </c>
      <c r="BQ52" s="84">
        <f t="shared" si="62"/>
        <v>0</v>
      </c>
      <c r="BR52" s="84">
        <f t="shared" si="63"/>
        <v>0</v>
      </c>
      <c r="BS52" s="84">
        <f t="shared" si="64"/>
        <v>0</v>
      </c>
      <c r="BT52" s="84">
        <f t="shared" si="65"/>
        <v>0</v>
      </c>
      <c r="BU52" s="84">
        <f t="shared" si="66"/>
        <v>0</v>
      </c>
      <c r="BV52" s="84">
        <f t="shared" si="67"/>
        <v>0</v>
      </c>
      <c r="BW52" s="84">
        <f t="shared" si="68"/>
        <v>0</v>
      </c>
      <c r="BX52" s="84">
        <f t="shared" si="69"/>
        <v>0</v>
      </c>
      <c r="BY52" s="84">
        <f t="shared" si="70"/>
        <v>0</v>
      </c>
      <c r="BZ52" s="84">
        <f t="shared" si="71"/>
        <v>0</v>
      </c>
      <c r="CA52" s="84">
        <f t="shared" si="72"/>
        <v>0</v>
      </c>
      <c r="CB52" s="84">
        <f t="shared" si="73"/>
        <v>0</v>
      </c>
      <c r="CC52" s="84">
        <f t="shared" si="74"/>
        <v>0</v>
      </c>
      <c r="CD52" s="84">
        <f t="shared" si="75"/>
        <v>0</v>
      </c>
      <c r="CE52" s="84">
        <f t="shared" si="76"/>
        <v>0</v>
      </c>
      <c r="CF52" s="84">
        <f t="shared" si="77"/>
        <v>0</v>
      </c>
      <c r="CG52" s="84">
        <f t="shared" si="78"/>
        <v>0</v>
      </c>
      <c r="CH52" s="84">
        <f t="shared" si="79"/>
        <v>0</v>
      </c>
      <c r="CI52" s="84">
        <f t="shared" si="80"/>
        <v>0</v>
      </c>
      <c r="CJ52" s="84">
        <f t="shared" si="81"/>
        <v>0</v>
      </c>
      <c r="CK52" s="84">
        <f t="shared" si="82"/>
        <v>0</v>
      </c>
      <c r="CL52" s="84">
        <f t="shared" si="83"/>
        <v>0</v>
      </c>
      <c r="CM52" s="84">
        <f t="shared" si="84"/>
        <v>0</v>
      </c>
      <c r="CN52" s="84">
        <f t="shared" si="85"/>
        <v>0</v>
      </c>
      <c r="CO52" s="84">
        <f t="shared" si="86"/>
        <v>0</v>
      </c>
      <c r="CP52" s="84">
        <f t="shared" si="87"/>
        <v>0</v>
      </c>
      <c r="CQ52" s="84">
        <f t="shared" si="88"/>
        <v>0</v>
      </c>
      <c r="CR52" s="84">
        <f t="shared" si="89"/>
        <v>0</v>
      </c>
      <c r="CS52" s="84">
        <f t="shared" si="90"/>
        <v>0</v>
      </c>
      <c r="CT52" s="84">
        <f t="shared" si="91"/>
        <v>0</v>
      </c>
      <c r="CU52" s="84">
        <f t="shared" si="92"/>
        <v>0</v>
      </c>
      <c r="CV52" s="84">
        <f t="shared" si="93"/>
        <v>0</v>
      </c>
      <c r="CW52" s="84">
        <f t="shared" si="94"/>
        <v>0</v>
      </c>
      <c r="CX52" s="84">
        <f t="shared" si="95"/>
        <v>0</v>
      </c>
    </row>
    <row r="53" spans="1:102" ht="14.25">
      <c r="A53" s="78">
        <f t="shared" si="97"/>
        <v>43</v>
      </c>
      <c r="B53" s="79"/>
      <c r="C53" s="80"/>
      <c r="D53" s="81"/>
      <c r="E53" s="82"/>
      <c r="F53" s="83"/>
      <c r="G53" s="84">
        <f t="shared" si="0"/>
        <v>0</v>
      </c>
      <c r="H53" s="84">
        <f t="shared" si="1"/>
        <v>0</v>
      </c>
      <c r="I53" s="84">
        <f t="shared" si="2"/>
        <v>0</v>
      </c>
      <c r="J53" s="84">
        <f t="shared" si="3"/>
        <v>0</v>
      </c>
      <c r="K53" s="84">
        <f t="shared" si="4"/>
        <v>0</v>
      </c>
      <c r="L53" s="84">
        <f t="shared" si="5"/>
        <v>0</v>
      </c>
      <c r="M53" s="84">
        <f t="shared" si="6"/>
        <v>0</v>
      </c>
      <c r="N53" s="84">
        <f t="shared" si="7"/>
        <v>0</v>
      </c>
      <c r="O53" s="84">
        <f t="shared" si="8"/>
        <v>0</v>
      </c>
      <c r="P53" s="84">
        <f t="shared" si="9"/>
        <v>0</v>
      </c>
      <c r="Q53" s="84">
        <f t="shared" si="10"/>
        <v>0</v>
      </c>
      <c r="R53" s="84">
        <f t="shared" si="11"/>
        <v>0</v>
      </c>
      <c r="S53" s="84">
        <f t="shared" si="12"/>
        <v>0</v>
      </c>
      <c r="T53" s="84">
        <f t="shared" si="13"/>
        <v>0</v>
      </c>
      <c r="U53" s="84">
        <f t="shared" si="14"/>
        <v>0</v>
      </c>
      <c r="V53" s="84">
        <f t="shared" si="15"/>
        <v>0</v>
      </c>
      <c r="W53" s="84">
        <f t="shared" si="16"/>
        <v>0</v>
      </c>
      <c r="X53" s="84">
        <f t="shared" si="17"/>
        <v>0</v>
      </c>
      <c r="Y53" s="84">
        <f t="shared" si="18"/>
        <v>0</v>
      </c>
      <c r="Z53" s="84">
        <f t="shared" si="19"/>
        <v>0</v>
      </c>
      <c r="AA53" s="84">
        <f t="shared" si="20"/>
        <v>0</v>
      </c>
      <c r="AB53" s="84">
        <f t="shared" si="21"/>
        <v>0</v>
      </c>
      <c r="AC53" s="84">
        <f t="shared" si="22"/>
        <v>0</v>
      </c>
      <c r="AD53" s="84">
        <f t="shared" si="23"/>
        <v>0</v>
      </c>
      <c r="AE53" s="84">
        <f t="shared" si="24"/>
        <v>0</v>
      </c>
      <c r="AF53" s="84">
        <f t="shared" si="25"/>
        <v>0</v>
      </c>
      <c r="AG53" s="84">
        <f t="shared" si="26"/>
        <v>0</v>
      </c>
      <c r="AH53" s="84">
        <f t="shared" si="27"/>
        <v>0</v>
      </c>
      <c r="AI53" s="84">
        <f t="shared" si="28"/>
        <v>0</v>
      </c>
      <c r="AJ53" s="84">
        <f t="shared" si="29"/>
        <v>0</v>
      </c>
      <c r="AK53" s="84">
        <f t="shared" si="30"/>
        <v>0</v>
      </c>
      <c r="AL53" s="84">
        <f t="shared" si="31"/>
        <v>0</v>
      </c>
      <c r="AM53" s="84">
        <f t="shared" si="32"/>
        <v>0</v>
      </c>
      <c r="AN53" s="84">
        <f t="shared" si="33"/>
        <v>0</v>
      </c>
      <c r="AO53" s="84">
        <f t="shared" si="34"/>
        <v>0</v>
      </c>
      <c r="AP53" s="84">
        <f t="shared" si="35"/>
        <v>0</v>
      </c>
      <c r="AQ53" s="84">
        <f t="shared" si="36"/>
        <v>0</v>
      </c>
      <c r="AR53" s="84">
        <f t="shared" si="37"/>
        <v>0</v>
      </c>
      <c r="AS53" s="84">
        <f t="shared" si="38"/>
        <v>0</v>
      </c>
      <c r="AT53" s="84">
        <f t="shared" si="39"/>
        <v>0</v>
      </c>
      <c r="AU53" s="84">
        <f t="shared" si="40"/>
        <v>0</v>
      </c>
      <c r="AV53" s="84">
        <f t="shared" si="41"/>
        <v>0</v>
      </c>
      <c r="AW53" s="84">
        <f t="shared" si="42"/>
        <v>0</v>
      </c>
      <c r="AX53" s="84">
        <f t="shared" si="43"/>
        <v>0</v>
      </c>
      <c r="AY53" s="84">
        <f t="shared" si="44"/>
        <v>0</v>
      </c>
      <c r="AZ53" s="84">
        <f t="shared" si="45"/>
        <v>0</v>
      </c>
      <c r="BA53" s="84">
        <f t="shared" si="46"/>
        <v>0</v>
      </c>
      <c r="BB53" s="84">
        <f t="shared" si="47"/>
        <v>0</v>
      </c>
      <c r="BC53" s="84">
        <f t="shared" si="48"/>
        <v>0</v>
      </c>
      <c r="BD53" s="84">
        <f t="shared" si="49"/>
        <v>0</v>
      </c>
      <c r="BE53" s="84">
        <f t="shared" si="50"/>
        <v>0</v>
      </c>
      <c r="BF53" s="84">
        <f t="shared" si="51"/>
        <v>0</v>
      </c>
      <c r="BG53" s="84">
        <f t="shared" si="52"/>
        <v>0</v>
      </c>
      <c r="BH53" s="84">
        <f t="shared" si="53"/>
        <v>0</v>
      </c>
      <c r="BI53" s="84">
        <f t="shared" si="54"/>
        <v>0</v>
      </c>
      <c r="BJ53" s="84">
        <f t="shared" si="55"/>
        <v>0</v>
      </c>
      <c r="BK53" s="84">
        <f t="shared" si="56"/>
        <v>0</v>
      </c>
      <c r="BL53" s="84">
        <f t="shared" si="57"/>
        <v>0</v>
      </c>
      <c r="BM53" s="84">
        <f t="shared" si="58"/>
        <v>0</v>
      </c>
      <c r="BN53" s="84">
        <f t="shared" si="59"/>
        <v>0</v>
      </c>
      <c r="BO53" s="84">
        <f t="shared" si="60"/>
        <v>0</v>
      </c>
      <c r="BP53" s="84">
        <f t="shared" si="61"/>
        <v>0</v>
      </c>
      <c r="BQ53" s="84">
        <f t="shared" si="62"/>
        <v>0</v>
      </c>
      <c r="BR53" s="84">
        <f t="shared" si="63"/>
        <v>0</v>
      </c>
      <c r="BS53" s="84">
        <f t="shared" si="64"/>
        <v>0</v>
      </c>
      <c r="BT53" s="84">
        <f t="shared" si="65"/>
        <v>0</v>
      </c>
      <c r="BU53" s="84">
        <f t="shared" si="66"/>
        <v>0</v>
      </c>
      <c r="BV53" s="84">
        <f t="shared" si="67"/>
        <v>0</v>
      </c>
      <c r="BW53" s="84">
        <f t="shared" si="68"/>
        <v>0</v>
      </c>
      <c r="BX53" s="84">
        <f t="shared" si="69"/>
        <v>0</v>
      </c>
      <c r="BY53" s="84">
        <f t="shared" si="70"/>
        <v>0</v>
      </c>
      <c r="BZ53" s="84">
        <f t="shared" si="71"/>
        <v>0</v>
      </c>
      <c r="CA53" s="84">
        <f t="shared" si="72"/>
        <v>0</v>
      </c>
      <c r="CB53" s="84">
        <f t="shared" si="73"/>
        <v>0</v>
      </c>
      <c r="CC53" s="84">
        <f t="shared" si="74"/>
        <v>0</v>
      </c>
      <c r="CD53" s="84">
        <f t="shared" si="75"/>
        <v>0</v>
      </c>
      <c r="CE53" s="84">
        <f t="shared" si="76"/>
        <v>0</v>
      </c>
      <c r="CF53" s="84">
        <f t="shared" si="77"/>
        <v>0</v>
      </c>
      <c r="CG53" s="84">
        <f t="shared" si="78"/>
        <v>0</v>
      </c>
      <c r="CH53" s="84">
        <f t="shared" si="79"/>
        <v>0</v>
      </c>
      <c r="CI53" s="84">
        <f t="shared" si="80"/>
        <v>0</v>
      </c>
      <c r="CJ53" s="84">
        <f t="shared" si="81"/>
        <v>0</v>
      </c>
      <c r="CK53" s="84">
        <f t="shared" si="82"/>
        <v>0</v>
      </c>
      <c r="CL53" s="84">
        <f t="shared" si="83"/>
        <v>0</v>
      </c>
      <c r="CM53" s="84">
        <f t="shared" si="84"/>
        <v>0</v>
      </c>
      <c r="CN53" s="84">
        <f t="shared" si="85"/>
        <v>0</v>
      </c>
      <c r="CO53" s="84">
        <f t="shared" si="86"/>
        <v>0</v>
      </c>
      <c r="CP53" s="84">
        <f t="shared" si="87"/>
        <v>0</v>
      </c>
      <c r="CQ53" s="84">
        <f t="shared" si="88"/>
        <v>0</v>
      </c>
      <c r="CR53" s="84">
        <f t="shared" si="89"/>
        <v>0</v>
      </c>
      <c r="CS53" s="84">
        <f t="shared" si="90"/>
        <v>0</v>
      </c>
      <c r="CT53" s="84">
        <f t="shared" si="91"/>
        <v>0</v>
      </c>
      <c r="CU53" s="84">
        <f t="shared" si="92"/>
        <v>0</v>
      </c>
      <c r="CV53" s="84">
        <f t="shared" si="93"/>
        <v>0</v>
      </c>
      <c r="CW53" s="84">
        <f t="shared" si="94"/>
        <v>0</v>
      </c>
      <c r="CX53" s="84">
        <f t="shared" si="95"/>
        <v>0</v>
      </c>
    </row>
    <row r="54" spans="1:102" ht="14.25">
      <c r="A54" s="78">
        <f t="shared" si="97"/>
        <v>44</v>
      </c>
      <c r="B54" s="79"/>
      <c r="C54" s="80"/>
      <c r="D54" s="81"/>
      <c r="E54" s="82"/>
      <c r="F54" s="83"/>
      <c r="G54" s="84">
        <f t="shared" si="0"/>
        <v>0</v>
      </c>
      <c r="H54" s="84">
        <f t="shared" si="1"/>
        <v>0</v>
      </c>
      <c r="I54" s="84">
        <f t="shared" si="2"/>
        <v>0</v>
      </c>
      <c r="J54" s="84">
        <f t="shared" si="3"/>
        <v>0</v>
      </c>
      <c r="K54" s="84">
        <f t="shared" si="4"/>
        <v>0</v>
      </c>
      <c r="L54" s="84">
        <f t="shared" si="5"/>
        <v>0</v>
      </c>
      <c r="M54" s="84">
        <f t="shared" si="6"/>
        <v>0</v>
      </c>
      <c r="N54" s="84">
        <f t="shared" si="7"/>
        <v>0</v>
      </c>
      <c r="O54" s="84">
        <f t="shared" si="8"/>
        <v>0</v>
      </c>
      <c r="P54" s="84">
        <f t="shared" si="9"/>
        <v>0</v>
      </c>
      <c r="Q54" s="84">
        <f t="shared" si="10"/>
        <v>0</v>
      </c>
      <c r="R54" s="84">
        <f t="shared" si="11"/>
        <v>0</v>
      </c>
      <c r="S54" s="84">
        <f t="shared" si="12"/>
        <v>0</v>
      </c>
      <c r="T54" s="84">
        <f t="shared" si="13"/>
        <v>0</v>
      </c>
      <c r="U54" s="84">
        <f t="shared" si="14"/>
        <v>0</v>
      </c>
      <c r="V54" s="84">
        <f t="shared" si="15"/>
        <v>0</v>
      </c>
      <c r="W54" s="84">
        <f t="shared" si="16"/>
        <v>0</v>
      </c>
      <c r="X54" s="84">
        <f t="shared" si="17"/>
        <v>0</v>
      </c>
      <c r="Y54" s="84">
        <f t="shared" si="18"/>
        <v>0</v>
      </c>
      <c r="Z54" s="84">
        <f t="shared" si="19"/>
        <v>0</v>
      </c>
      <c r="AA54" s="84">
        <f t="shared" si="20"/>
        <v>0</v>
      </c>
      <c r="AB54" s="84">
        <f t="shared" si="21"/>
        <v>0</v>
      </c>
      <c r="AC54" s="84">
        <f t="shared" si="22"/>
        <v>0</v>
      </c>
      <c r="AD54" s="84">
        <f t="shared" si="23"/>
        <v>0</v>
      </c>
      <c r="AE54" s="84">
        <f t="shared" si="24"/>
        <v>0</v>
      </c>
      <c r="AF54" s="84">
        <f t="shared" si="25"/>
        <v>0</v>
      </c>
      <c r="AG54" s="84">
        <f t="shared" si="26"/>
        <v>0</v>
      </c>
      <c r="AH54" s="84">
        <f t="shared" si="27"/>
        <v>0</v>
      </c>
      <c r="AI54" s="84">
        <f t="shared" si="28"/>
        <v>0</v>
      </c>
      <c r="AJ54" s="84">
        <f t="shared" si="29"/>
        <v>0</v>
      </c>
      <c r="AK54" s="84">
        <f t="shared" si="30"/>
        <v>0</v>
      </c>
      <c r="AL54" s="84">
        <f t="shared" si="31"/>
        <v>0</v>
      </c>
      <c r="AM54" s="84">
        <f t="shared" si="32"/>
        <v>0</v>
      </c>
      <c r="AN54" s="84">
        <f t="shared" si="33"/>
        <v>0</v>
      </c>
      <c r="AO54" s="84">
        <f t="shared" si="34"/>
        <v>0</v>
      </c>
      <c r="AP54" s="84">
        <f t="shared" si="35"/>
        <v>0</v>
      </c>
      <c r="AQ54" s="84">
        <f t="shared" si="36"/>
        <v>0</v>
      </c>
      <c r="AR54" s="84">
        <f t="shared" si="37"/>
        <v>0</v>
      </c>
      <c r="AS54" s="84">
        <f t="shared" si="38"/>
        <v>0</v>
      </c>
      <c r="AT54" s="84">
        <f t="shared" si="39"/>
        <v>0</v>
      </c>
      <c r="AU54" s="84">
        <f t="shared" si="40"/>
        <v>0</v>
      </c>
      <c r="AV54" s="84">
        <f t="shared" si="41"/>
        <v>0</v>
      </c>
      <c r="AW54" s="84">
        <f t="shared" si="42"/>
        <v>0</v>
      </c>
      <c r="AX54" s="84">
        <f t="shared" si="43"/>
        <v>0</v>
      </c>
      <c r="AY54" s="84">
        <f t="shared" si="44"/>
        <v>0</v>
      </c>
      <c r="AZ54" s="84">
        <f t="shared" si="45"/>
        <v>0</v>
      </c>
      <c r="BA54" s="84">
        <f t="shared" si="46"/>
        <v>0</v>
      </c>
      <c r="BB54" s="84">
        <f t="shared" si="47"/>
        <v>0</v>
      </c>
      <c r="BC54" s="84">
        <f t="shared" si="48"/>
        <v>0</v>
      </c>
      <c r="BD54" s="84">
        <f t="shared" si="49"/>
        <v>0</v>
      </c>
      <c r="BE54" s="84">
        <f t="shared" si="50"/>
        <v>0</v>
      </c>
      <c r="BF54" s="84">
        <f t="shared" si="51"/>
        <v>0</v>
      </c>
      <c r="BG54" s="84">
        <f t="shared" si="52"/>
        <v>0</v>
      </c>
      <c r="BH54" s="84">
        <f t="shared" si="53"/>
        <v>0</v>
      </c>
      <c r="BI54" s="84">
        <f t="shared" si="54"/>
        <v>0</v>
      </c>
      <c r="BJ54" s="84">
        <f t="shared" si="55"/>
        <v>0</v>
      </c>
      <c r="BK54" s="84">
        <f t="shared" si="56"/>
        <v>0</v>
      </c>
      <c r="BL54" s="84">
        <f t="shared" si="57"/>
        <v>0</v>
      </c>
      <c r="BM54" s="84">
        <f t="shared" si="58"/>
        <v>0</v>
      </c>
      <c r="BN54" s="84">
        <f t="shared" si="59"/>
        <v>0</v>
      </c>
      <c r="BO54" s="84">
        <f t="shared" si="60"/>
        <v>0</v>
      </c>
      <c r="BP54" s="84">
        <f t="shared" si="61"/>
        <v>0</v>
      </c>
      <c r="BQ54" s="84">
        <f t="shared" si="62"/>
        <v>0</v>
      </c>
      <c r="BR54" s="84">
        <f t="shared" si="63"/>
        <v>0</v>
      </c>
      <c r="BS54" s="84">
        <f t="shared" si="64"/>
        <v>0</v>
      </c>
      <c r="BT54" s="84">
        <f t="shared" si="65"/>
        <v>0</v>
      </c>
      <c r="BU54" s="84">
        <f t="shared" si="66"/>
        <v>0</v>
      </c>
      <c r="BV54" s="84">
        <f t="shared" si="67"/>
        <v>0</v>
      </c>
      <c r="BW54" s="84">
        <f t="shared" si="68"/>
        <v>0</v>
      </c>
      <c r="BX54" s="84">
        <f t="shared" si="69"/>
        <v>0</v>
      </c>
      <c r="BY54" s="84">
        <f t="shared" si="70"/>
        <v>0</v>
      </c>
      <c r="BZ54" s="84">
        <f t="shared" si="71"/>
        <v>0</v>
      </c>
      <c r="CA54" s="84">
        <f t="shared" si="72"/>
        <v>0</v>
      </c>
      <c r="CB54" s="84">
        <f t="shared" si="73"/>
        <v>0</v>
      </c>
      <c r="CC54" s="84">
        <f t="shared" si="74"/>
        <v>0</v>
      </c>
      <c r="CD54" s="84">
        <f t="shared" si="75"/>
        <v>0</v>
      </c>
      <c r="CE54" s="84">
        <f t="shared" si="76"/>
        <v>0</v>
      </c>
      <c r="CF54" s="84">
        <f t="shared" si="77"/>
        <v>0</v>
      </c>
      <c r="CG54" s="84">
        <f t="shared" si="78"/>
        <v>0</v>
      </c>
      <c r="CH54" s="84">
        <f t="shared" si="79"/>
        <v>0</v>
      </c>
      <c r="CI54" s="84">
        <f t="shared" si="80"/>
        <v>0</v>
      </c>
      <c r="CJ54" s="84">
        <f t="shared" si="81"/>
        <v>0</v>
      </c>
      <c r="CK54" s="84">
        <f t="shared" si="82"/>
        <v>0</v>
      </c>
      <c r="CL54" s="84">
        <f t="shared" si="83"/>
        <v>0</v>
      </c>
      <c r="CM54" s="84">
        <f t="shared" si="84"/>
        <v>0</v>
      </c>
      <c r="CN54" s="84">
        <f t="shared" si="85"/>
        <v>0</v>
      </c>
      <c r="CO54" s="84">
        <f t="shared" si="86"/>
        <v>0</v>
      </c>
      <c r="CP54" s="84">
        <f t="shared" si="87"/>
        <v>0</v>
      </c>
      <c r="CQ54" s="84">
        <f t="shared" si="88"/>
        <v>0</v>
      </c>
      <c r="CR54" s="84">
        <f t="shared" si="89"/>
        <v>0</v>
      </c>
      <c r="CS54" s="84">
        <f t="shared" si="90"/>
        <v>0</v>
      </c>
      <c r="CT54" s="84">
        <f t="shared" si="91"/>
        <v>0</v>
      </c>
      <c r="CU54" s="84">
        <f t="shared" si="92"/>
        <v>0</v>
      </c>
      <c r="CV54" s="84">
        <f t="shared" si="93"/>
        <v>0</v>
      </c>
      <c r="CW54" s="84">
        <f t="shared" si="94"/>
        <v>0</v>
      </c>
      <c r="CX54" s="84">
        <f t="shared" si="95"/>
        <v>0</v>
      </c>
    </row>
    <row r="55" spans="1:102" ht="14.25">
      <c r="A55" s="78">
        <f t="shared" si="97"/>
        <v>45</v>
      </c>
      <c r="B55" s="79"/>
      <c r="C55" s="80"/>
      <c r="D55" s="81"/>
      <c r="E55" s="82"/>
      <c r="F55" s="83"/>
      <c r="G55" s="84">
        <f t="shared" si="0"/>
        <v>0</v>
      </c>
      <c r="H55" s="84">
        <f t="shared" si="1"/>
        <v>0</v>
      </c>
      <c r="I55" s="84">
        <f t="shared" si="2"/>
        <v>0</v>
      </c>
      <c r="J55" s="84">
        <f t="shared" si="3"/>
        <v>0</v>
      </c>
      <c r="K55" s="84">
        <f t="shared" si="4"/>
        <v>0</v>
      </c>
      <c r="L55" s="84">
        <f t="shared" si="5"/>
        <v>0</v>
      </c>
      <c r="M55" s="84">
        <f t="shared" si="6"/>
        <v>0</v>
      </c>
      <c r="N55" s="84">
        <f t="shared" si="7"/>
        <v>0</v>
      </c>
      <c r="O55" s="84">
        <f t="shared" si="8"/>
        <v>0</v>
      </c>
      <c r="P55" s="84">
        <f t="shared" si="9"/>
        <v>0</v>
      </c>
      <c r="Q55" s="84">
        <f t="shared" si="10"/>
        <v>0</v>
      </c>
      <c r="R55" s="84">
        <f t="shared" si="11"/>
        <v>0</v>
      </c>
      <c r="S55" s="84">
        <f t="shared" si="12"/>
        <v>0</v>
      </c>
      <c r="T55" s="84">
        <f t="shared" si="13"/>
        <v>0</v>
      </c>
      <c r="U55" s="84">
        <f t="shared" si="14"/>
        <v>0</v>
      </c>
      <c r="V55" s="84">
        <f t="shared" si="15"/>
        <v>0</v>
      </c>
      <c r="W55" s="84">
        <f t="shared" si="16"/>
        <v>0</v>
      </c>
      <c r="X55" s="84">
        <f t="shared" si="17"/>
        <v>0</v>
      </c>
      <c r="Y55" s="84">
        <f t="shared" si="18"/>
        <v>0</v>
      </c>
      <c r="Z55" s="84">
        <f t="shared" si="19"/>
        <v>0</v>
      </c>
      <c r="AA55" s="84">
        <f t="shared" si="20"/>
        <v>0</v>
      </c>
      <c r="AB55" s="84">
        <f t="shared" si="21"/>
        <v>0</v>
      </c>
      <c r="AC55" s="84">
        <f t="shared" si="22"/>
        <v>0</v>
      </c>
      <c r="AD55" s="84">
        <f t="shared" si="23"/>
        <v>0</v>
      </c>
      <c r="AE55" s="84">
        <f t="shared" si="24"/>
        <v>0</v>
      </c>
      <c r="AF55" s="84">
        <f t="shared" si="25"/>
        <v>0</v>
      </c>
      <c r="AG55" s="84">
        <f t="shared" si="26"/>
        <v>0</v>
      </c>
      <c r="AH55" s="84">
        <f t="shared" si="27"/>
        <v>0</v>
      </c>
      <c r="AI55" s="84">
        <f t="shared" si="28"/>
        <v>0</v>
      </c>
      <c r="AJ55" s="84">
        <f t="shared" si="29"/>
        <v>0</v>
      </c>
      <c r="AK55" s="84">
        <f t="shared" si="30"/>
        <v>0</v>
      </c>
      <c r="AL55" s="84">
        <f t="shared" si="31"/>
        <v>0</v>
      </c>
      <c r="AM55" s="84">
        <f t="shared" si="32"/>
        <v>0</v>
      </c>
      <c r="AN55" s="84">
        <f t="shared" si="33"/>
        <v>0</v>
      </c>
      <c r="AO55" s="84">
        <f t="shared" si="34"/>
        <v>0</v>
      </c>
      <c r="AP55" s="84">
        <f t="shared" si="35"/>
        <v>0</v>
      </c>
      <c r="AQ55" s="84">
        <f t="shared" si="36"/>
        <v>0</v>
      </c>
      <c r="AR55" s="84">
        <f t="shared" si="37"/>
        <v>0</v>
      </c>
      <c r="AS55" s="84">
        <f t="shared" si="38"/>
        <v>0</v>
      </c>
      <c r="AT55" s="84">
        <f t="shared" si="39"/>
        <v>0</v>
      </c>
      <c r="AU55" s="84">
        <f t="shared" si="40"/>
        <v>0</v>
      </c>
      <c r="AV55" s="84">
        <f t="shared" si="41"/>
        <v>0</v>
      </c>
      <c r="AW55" s="84">
        <f t="shared" si="42"/>
        <v>0</v>
      </c>
      <c r="AX55" s="84">
        <f t="shared" si="43"/>
        <v>0</v>
      </c>
      <c r="AY55" s="84">
        <f t="shared" si="44"/>
        <v>0</v>
      </c>
      <c r="AZ55" s="84">
        <f t="shared" si="45"/>
        <v>0</v>
      </c>
      <c r="BA55" s="84">
        <f t="shared" si="46"/>
        <v>0</v>
      </c>
      <c r="BB55" s="84">
        <f t="shared" si="47"/>
        <v>0</v>
      </c>
      <c r="BC55" s="84">
        <f t="shared" si="48"/>
        <v>0</v>
      </c>
      <c r="BD55" s="84">
        <f t="shared" si="49"/>
        <v>0</v>
      </c>
      <c r="BE55" s="84">
        <f t="shared" si="50"/>
        <v>0</v>
      </c>
      <c r="BF55" s="84">
        <f t="shared" si="51"/>
        <v>0</v>
      </c>
      <c r="BG55" s="84">
        <f t="shared" si="52"/>
        <v>0</v>
      </c>
      <c r="BH55" s="84">
        <f t="shared" si="53"/>
        <v>0</v>
      </c>
      <c r="BI55" s="84">
        <f t="shared" si="54"/>
        <v>0</v>
      </c>
      <c r="BJ55" s="84">
        <f t="shared" si="55"/>
        <v>0</v>
      </c>
      <c r="BK55" s="84">
        <f t="shared" si="56"/>
        <v>0</v>
      </c>
      <c r="BL55" s="84">
        <f t="shared" si="57"/>
        <v>0</v>
      </c>
      <c r="BM55" s="84">
        <f t="shared" si="58"/>
        <v>0</v>
      </c>
      <c r="BN55" s="84">
        <f t="shared" si="59"/>
        <v>0</v>
      </c>
      <c r="BO55" s="84">
        <f t="shared" si="60"/>
        <v>0</v>
      </c>
      <c r="BP55" s="84">
        <f t="shared" si="61"/>
        <v>0</v>
      </c>
      <c r="BQ55" s="84">
        <f t="shared" si="62"/>
        <v>0</v>
      </c>
      <c r="BR55" s="84">
        <f t="shared" si="63"/>
        <v>0</v>
      </c>
      <c r="BS55" s="84">
        <f t="shared" si="64"/>
        <v>0</v>
      </c>
      <c r="BT55" s="84">
        <f t="shared" si="65"/>
        <v>0</v>
      </c>
      <c r="BU55" s="84">
        <f t="shared" si="66"/>
        <v>0</v>
      </c>
      <c r="BV55" s="84">
        <f t="shared" si="67"/>
        <v>0</v>
      </c>
      <c r="BW55" s="84">
        <f t="shared" si="68"/>
        <v>0</v>
      </c>
      <c r="BX55" s="84">
        <f t="shared" si="69"/>
        <v>0</v>
      </c>
      <c r="BY55" s="84">
        <f t="shared" si="70"/>
        <v>0</v>
      </c>
      <c r="BZ55" s="84">
        <f t="shared" si="71"/>
        <v>0</v>
      </c>
      <c r="CA55" s="84">
        <f t="shared" si="72"/>
        <v>0</v>
      </c>
      <c r="CB55" s="84">
        <f t="shared" si="73"/>
        <v>0</v>
      </c>
      <c r="CC55" s="84">
        <f t="shared" si="74"/>
        <v>0</v>
      </c>
      <c r="CD55" s="84">
        <f t="shared" si="75"/>
        <v>0</v>
      </c>
      <c r="CE55" s="84">
        <f t="shared" si="76"/>
        <v>0</v>
      </c>
      <c r="CF55" s="84">
        <f t="shared" si="77"/>
        <v>0</v>
      </c>
      <c r="CG55" s="84">
        <f t="shared" si="78"/>
        <v>0</v>
      </c>
      <c r="CH55" s="84">
        <f t="shared" si="79"/>
        <v>0</v>
      </c>
      <c r="CI55" s="84">
        <f t="shared" si="80"/>
        <v>0</v>
      </c>
      <c r="CJ55" s="84">
        <f t="shared" si="81"/>
        <v>0</v>
      </c>
      <c r="CK55" s="84">
        <f t="shared" si="82"/>
        <v>0</v>
      </c>
      <c r="CL55" s="84">
        <f t="shared" si="83"/>
        <v>0</v>
      </c>
      <c r="CM55" s="84">
        <f t="shared" si="84"/>
        <v>0</v>
      </c>
      <c r="CN55" s="84">
        <f t="shared" si="85"/>
        <v>0</v>
      </c>
      <c r="CO55" s="84">
        <f t="shared" si="86"/>
        <v>0</v>
      </c>
      <c r="CP55" s="84">
        <f t="shared" si="87"/>
        <v>0</v>
      </c>
      <c r="CQ55" s="84">
        <f t="shared" si="88"/>
        <v>0</v>
      </c>
      <c r="CR55" s="84">
        <f t="shared" si="89"/>
        <v>0</v>
      </c>
      <c r="CS55" s="84">
        <f t="shared" si="90"/>
        <v>0</v>
      </c>
      <c r="CT55" s="84">
        <f t="shared" si="91"/>
        <v>0</v>
      </c>
      <c r="CU55" s="84">
        <f t="shared" si="92"/>
        <v>0</v>
      </c>
      <c r="CV55" s="84">
        <f t="shared" si="93"/>
        <v>0</v>
      </c>
      <c r="CW55" s="84">
        <f t="shared" si="94"/>
        <v>0</v>
      </c>
      <c r="CX55" s="84">
        <f t="shared" si="95"/>
        <v>0</v>
      </c>
    </row>
    <row r="56" spans="1:102" ht="14.25">
      <c r="A56" s="78">
        <f t="shared" si="97"/>
        <v>46</v>
      </c>
      <c r="B56" s="79"/>
      <c r="C56" s="80"/>
      <c r="D56" s="81"/>
      <c r="E56" s="82"/>
      <c r="F56" s="83"/>
      <c r="G56" s="84">
        <f t="shared" si="0"/>
        <v>0</v>
      </c>
      <c r="H56" s="84">
        <f t="shared" si="1"/>
        <v>0</v>
      </c>
      <c r="I56" s="84">
        <f t="shared" si="2"/>
        <v>0</v>
      </c>
      <c r="J56" s="84">
        <f t="shared" si="3"/>
        <v>0</v>
      </c>
      <c r="K56" s="84">
        <f t="shared" si="4"/>
        <v>0</v>
      </c>
      <c r="L56" s="84">
        <f t="shared" si="5"/>
        <v>0</v>
      </c>
      <c r="M56" s="84">
        <f t="shared" si="6"/>
        <v>0</v>
      </c>
      <c r="N56" s="84">
        <f t="shared" si="7"/>
        <v>0</v>
      </c>
      <c r="O56" s="84">
        <f t="shared" si="8"/>
        <v>0</v>
      </c>
      <c r="P56" s="84">
        <f t="shared" si="9"/>
        <v>0</v>
      </c>
      <c r="Q56" s="84">
        <f t="shared" si="10"/>
        <v>0</v>
      </c>
      <c r="R56" s="84">
        <f t="shared" si="11"/>
        <v>0</v>
      </c>
      <c r="S56" s="84">
        <f t="shared" si="12"/>
        <v>0</v>
      </c>
      <c r="T56" s="84">
        <f t="shared" si="13"/>
        <v>0</v>
      </c>
      <c r="U56" s="84">
        <f t="shared" si="14"/>
        <v>0</v>
      </c>
      <c r="V56" s="84">
        <f t="shared" si="15"/>
        <v>0</v>
      </c>
      <c r="W56" s="84">
        <f t="shared" si="16"/>
        <v>0</v>
      </c>
      <c r="X56" s="84">
        <f t="shared" si="17"/>
        <v>0</v>
      </c>
      <c r="Y56" s="84">
        <f t="shared" si="18"/>
        <v>0</v>
      </c>
      <c r="Z56" s="84">
        <f t="shared" si="19"/>
        <v>0</v>
      </c>
      <c r="AA56" s="84">
        <f t="shared" si="20"/>
        <v>0</v>
      </c>
      <c r="AB56" s="84">
        <f t="shared" si="21"/>
        <v>0</v>
      </c>
      <c r="AC56" s="84">
        <f t="shared" si="22"/>
        <v>0</v>
      </c>
      <c r="AD56" s="84">
        <f t="shared" si="23"/>
        <v>0</v>
      </c>
      <c r="AE56" s="84">
        <f t="shared" si="24"/>
        <v>0</v>
      </c>
      <c r="AF56" s="84">
        <f t="shared" si="25"/>
        <v>0</v>
      </c>
      <c r="AG56" s="84">
        <f t="shared" si="26"/>
        <v>0</v>
      </c>
      <c r="AH56" s="84">
        <f t="shared" si="27"/>
        <v>0</v>
      </c>
      <c r="AI56" s="84">
        <f t="shared" si="28"/>
        <v>0</v>
      </c>
      <c r="AJ56" s="84">
        <f t="shared" si="29"/>
        <v>0</v>
      </c>
      <c r="AK56" s="84">
        <f t="shared" si="30"/>
        <v>0</v>
      </c>
      <c r="AL56" s="84">
        <f t="shared" si="31"/>
        <v>0</v>
      </c>
      <c r="AM56" s="84">
        <f t="shared" si="32"/>
        <v>0</v>
      </c>
      <c r="AN56" s="84">
        <f t="shared" si="33"/>
        <v>0</v>
      </c>
      <c r="AO56" s="84">
        <f t="shared" si="34"/>
        <v>0</v>
      </c>
      <c r="AP56" s="84">
        <f t="shared" si="35"/>
        <v>0</v>
      </c>
      <c r="AQ56" s="84">
        <f t="shared" si="36"/>
        <v>0</v>
      </c>
      <c r="AR56" s="84">
        <f t="shared" si="37"/>
        <v>0</v>
      </c>
      <c r="AS56" s="84">
        <f t="shared" si="38"/>
        <v>0</v>
      </c>
      <c r="AT56" s="84">
        <f t="shared" si="39"/>
        <v>0</v>
      </c>
      <c r="AU56" s="84">
        <f t="shared" si="40"/>
        <v>0</v>
      </c>
      <c r="AV56" s="84">
        <f t="shared" si="41"/>
        <v>0</v>
      </c>
      <c r="AW56" s="84">
        <f t="shared" si="42"/>
        <v>0</v>
      </c>
      <c r="AX56" s="84">
        <f t="shared" si="43"/>
        <v>0</v>
      </c>
      <c r="AY56" s="84">
        <f t="shared" si="44"/>
        <v>0</v>
      </c>
      <c r="AZ56" s="84">
        <f t="shared" si="45"/>
        <v>0</v>
      </c>
      <c r="BA56" s="84">
        <f t="shared" si="46"/>
        <v>0</v>
      </c>
      <c r="BB56" s="84">
        <f t="shared" si="47"/>
        <v>0</v>
      </c>
      <c r="BC56" s="84">
        <f t="shared" si="48"/>
        <v>0</v>
      </c>
      <c r="BD56" s="84">
        <f t="shared" si="49"/>
        <v>0</v>
      </c>
      <c r="BE56" s="84">
        <f t="shared" si="50"/>
        <v>0</v>
      </c>
      <c r="BF56" s="84">
        <f t="shared" si="51"/>
        <v>0</v>
      </c>
      <c r="BG56" s="84">
        <f t="shared" si="52"/>
        <v>0</v>
      </c>
      <c r="BH56" s="84">
        <f t="shared" si="53"/>
        <v>0</v>
      </c>
      <c r="BI56" s="84">
        <f t="shared" si="54"/>
        <v>0</v>
      </c>
      <c r="BJ56" s="84">
        <f t="shared" si="55"/>
        <v>0</v>
      </c>
      <c r="BK56" s="84">
        <f t="shared" si="56"/>
        <v>0</v>
      </c>
      <c r="BL56" s="84">
        <f t="shared" si="57"/>
        <v>0</v>
      </c>
      <c r="BM56" s="84">
        <f t="shared" si="58"/>
        <v>0</v>
      </c>
      <c r="BN56" s="84">
        <f t="shared" si="59"/>
        <v>0</v>
      </c>
      <c r="BO56" s="84">
        <f t="shared" si="60"/>
        <v>0</v>
      </c>
      <c r="BP56" s="84">
        <f t="shared" si="61"/>
        <v>0</v>
      </c>
      <c r="BQ56" s="84">
        <f t="shared" si="62"/>
        <v>0</v>
      </c>
      <c r="BR56" s="84">
        <f t="shared" si="63"/>
        <v>0</v>
      </c>
      <c r="BS56" s="84">
        <f t="shared" si="64"/>
        <v>0</v>
      </c>
      <c r="BT56" s="84">
        <f t="shared" si="65"/>
        <v>0</v>
      </c>
      <c r="BU56" s="84">
        <f t="shared" si="66"/>
        <v>0</v>
      </c>
      <c r="BV56" s="84">
        <f t="shared" si="67"/>
        <v>0</v>
      </c>
      <c r="BW56" s="84">
        <f t="shared" si="68"/>
        <v>0</v>
      </c>
      <c r="BX56" s="84">
        <f t="shared" si="69"/>
        <v>0</v>
      </c>
      <c r="BY56" s="84">
        <f t="shared" si="70"/>
        <v>0</v>
      </c>
      <c r="BZ56" s="84">
        <f t="shared" si="71"/>
        <v>0</v>
      </c>
      <c r="CA56" s="84">
        <f t="shared" si="72"/>
        <v>0</v>
      </c>
      <c r="CB56" s="84">
        <f t="shared" si="73"/>
        <v>0</v>
      </c>
      <c r="CC56" s="84">
        <f t="shared" si="74"/>
        <v>0</v>
      </c>
      <c r="CD56" s="84">
        <f t="shared" si="75"/>
        <v>0</v>
      </c>
      <c r="CE56" s="84">
        <f t="shared" si="76"/>
        <v>0</v>
      </c>
      <c r="CF56" s="84">
        <f t="shared" si="77"/>
        <v>0</v>
      </c>
      <c r="CG56" s="84">
        <f t="shared" si="78"/>
        <v>0</v>
      </c>
      <c r="CH56" s="84">
        <f t="shared" si="79"/>
        <v>0</v>
      </c>
      <c r="CI56" s="84">
        <f t="shared" si="80"/>
        <v>0</v>
      </c>
      <c r="CJ56" s="84">
        <f t="shared" si="81"/>
        <v>0</v>
      </c>
      <c r="CK56" s="84">
        <f t="shared" si="82"/>
        <v>0</v>
      </c>
      <c r="CL56" s="84">
        <f t="shared" si="83"/>
        <v>0</v>
      </c>
      <c r="CM56" s="84">
        <f t="shared" si="84"/>
        <v>0</v>
      </c>
      <c r="CN56" s="84">
        <f t="shared" si="85"/>
        <v>0</v>
      </c>
      <c r="CO56" s="84">
        <f t="shared" si="86"/>
        <v>0</v>
      </c>
      <c r="CP56" s="84">
        <f t="shared" si="87"/>
        <v>0</v>
      </c>
      <c r="CQ56" s="84">
        <f t="shared" si="88"/>
        <v>0</v>
      </c>
      <c r="CR56" s="84">
        <f t="shared" si="89"/>
        <v>0</v>
      </c>
      <c r="CS56" s="84">
        <f t="shared" si="90"/>
        <v>0</v>
      </c>
      <c r="CT56" s="84">
        <f t="shared" si="91"/>
        <v>0</v>
      </c>
      <c r="CU56" s="84">
        <f t="shared" si="92"/>
        <v>0</v>
      </c>
      <c r="CV56" s="84">
        <f t="shared" si="93"/>
        <v>0</v>
      </c>
      <c r="CW56" s="84">
        <f t="shared" si="94"/>
        <v>0</v>
      </c>
      <c r="CX56" s="84">
        <f t="shared" si="95"/>
        <v>0</v>
      </c>
    </row>
    <row r="57" spans="1:102" ht="14.25">
      <c r="A57" s="78">
        <f t="shared" si="97"/>
        <v>47</v>
      </c>
      <c r="B57" s="79"/>
      <c r="C57" s="80"/>
      <c r="D57" s="81"/>
      <c r="E57" s="82"/>
      <c r="F57" s="83"/>
      <c r="G57" s="84">
        <f t="shared" si="0"/>
        <v>0</v>
      </c>
      <c r="H57" s="84">
        <f t="shared" si="1"/>
        <v>0</v>
      </c>
      <c r="I57" s="84">
        <f t="shared" si="2"/>
        <v>0</v>
      </c>
      <c r="J57" s="84">
        <f t="shared" si="3"/>
        <v>0</v>
      </c>
      <c r="K57" s="84">
        <f t="shared" si="4"/>
        <v>0</v>
      </c>
      <c r="L57" s="84">
        <f t="shared" si="5"/>
        <v>0</v>
      </c>
      <c r="M57" s="84">
        <f t="shared" si="6"/>
        <v>0</v>
      </c>
      <c r="N57" s="84">
        <f t="shared" si="7"/>
        <v>0</v>
      </c>
      <c r="O57" s="84">
        <f t="shared" si="8"/>
        <v>0</v>
      </c>
      <c r="P57" s="84">
        <f t="shared" si="9"/>
        <v>0</v>
      </c>
      <c r="Q57" s="84">
        <f t="shared" si="10"/>
        <v>0</v>
      </c>
      <c r="R57" s="84">
        <f t="shared" si="11"/>
        <v>0</v>
      </c>
      <c r="S57" s="84">
        <f t="shared" si="12"/>
        <v>0</v>
      </c>
      <c r="T57" s="84">
        <f t="shared" si="13"/>
        <v>0</v>
      </c>
      <c r="U57" s="84">
        <f t="shared" si="14"/>
        <v>0</v>
      </c>
      <c r="V57" s="84">
        <f t="shared" si="15"/>
        <v>0</v>
      </c>
      <c r="W57" s="84">
        <f t="shared" si="16"/>
        <v>0</v>
      </c>
      <c r="X57" s="84">
        <f t="shared" si="17"/>
        <v>0</v>
      </c>
      <c r="Y57" s="84">
        <f t="shared" si="18"/>
        <v>0</v>
      </c>
      <c r="Z57" s="84">
        <f t="shared" si="19"/>
        <v>0</v>
      </c>
      <c r="AA57" s="84">
        <f t="shared" si="20"/>
        <v>0</v>
      </c>
      <c r="AB57" s="84">
        <f t="shared" si="21"/>
        <v>0</v>
      </c>
      <c r="AC57" s="84">
        <f t="shared" si="22"/>
        <v>0</v>
      </c>
      <c r="AD57" s="84">
        <f t="shared" si="23"/>
        <v>0</v>
      </c>
      <c r="AE57" s="84">
        <f t="shared" si="24"/>
        <v>0</v>
      </c>
      <c r="AF57" s="84">
        <f t="shared" si="25"/>
        <v>0</v>
      </c>
      <c r="AG57" s="84">
        <f t="shared" si="26"/>
        <v>0</v>
      </c>
      <c r="AH57" s="84">
        <f t="shared" si="27"/>
        <v>0</v>
      </c>
      <c r="AI57" s="84">
        <f t="shared" si="28"/>
        <v>0</v>
      </c>
      <c r="AJ57" s="84">
        <f t="shared" si="29"/>
        <v>0</v>
      </c>
      <c r="AK57" s="84">
        <f t="shared" si="30"/>
        <v>0</v>
      </c>
      <c r="AL57" s="84">
        <f t="shared" si="31"/>
        <v>0</v>
      </c>
      <c r="AM57" s="84">
        <f t="shared" si="32"/>
        <v>0</v>
      </c>
      <c r="AN57" s="84">
        <f t="shared" si="33"/>
        <v>0</v>
      </c>
      <c r="AO57" s="84">
        <f t="shared" si="34"/>
        <v>0</v>
      </c>
      <c r="AP57" s="84">
        <f t="shared" si="35"/>
        <v>0</v>
      </c>
      <c r="AQ57" s="84">
        <f t="shared" si="36"/>
        <v>0</v>
      </c>
      <c r="AR57" s="84">
        <f t="shared" si="37"/>
        <v>0</v>
      </c>
      <c r="AS57" s="84">
        <f t="shared" si="38"/>
        <v>0</v>
      </c>
      <c r="AT57" s="84">
        <f t="shared" si="39"/>
        <v>0</v>
      </c>
      <c r="AU57" s="84">
        <f t="shared" si="40"/>
        <v>0</v>
      </c>
      <c r="AV57" s="84">
        <f t="shared" si="41"/>
        <v>0</v>
      </c>
      <c r="AW57" s="84">
        <f t="shared" si="42"/>
        <v>0</v>
      </c>
      <c r="AX57" s="84">
        <f t="shared" si="43"/>
        <v>0</v>
      </c>
      <c r="AY57" s="84">
        <f t="shared" si="44"/>
        <v>0</v>
      </c>
      <c r="AZ57" s="84">
        <f t="shared" si="45"/>
        <v>0</v>
      </c>
      <c r="BA57" s="84">
        <f t="shared" si="46"/>
        <v>0</v>
      </c>
      <c r="BB57" s="84">
        <f t="shared" si="47"/>
        <v>0</v>
      </c>
      <c r="BC57" s="84">
        <f t="shared" si="48"/>
        <v>0</v>
      </c>
      <c r="BD57" s="84">
        <f t="shared" si="49"/>
        <v>0</v>
      </c>
      <c r="BE57" s="84">
        <f t="shared" si="50"/>
        <v>0</v>
      </c>
      <c r="BF57" s="84">
        <f t="shared" si="51"/>
        <v>0</v>
      </c>
      <c r="BG57" s="84">
        <f t="shared" si="52"/>
        <v>0</v>
      </c>
      <c r="BH57" s="84">
        <f t="shared" si="53"/>
        <v>0</v>
      </c>
      <c r="BI57" s="84">
        <f t="shared" si="54"/>
        <v>0</v>
      </c>
      <c r="BJ57" s="84">
        <f t="shared" si="55"/>
        <v>0</v>
      </c>
      <c r="BK57" s="84">
        <f t="shared" si="56"/>
        <v>0</v>
      </c>
      <c r="BL57" s="84">
        <f t="shared" si="57"/>
        <v>0</v>
      </c>
      <c r="BM57" s="84">
        <f t="shared" si="58"/>
        <v>0</v>
      </c>
      <c r="BN57" s="84">
        <f t="shared" si="59"/>
        <v>0</v>
      </c>
      <c r="BO57" s="84">
        <f t="shared" si="60"/>
        <v>0</v>
      </c>
      <c r="BP57" s="84">
        <f t="shared" si="61"/>
        <v>0</v>
      </c>
      <c r="BQ57" s="84">
        <f t="shared" si="62"/>
        <v>0</v>
      </c>
      <c r="BR57" s="84">
        <f t="shared" si="63"/>
        <v>0</v>
      </c>
      <c r="BS57" s="84">
        <f t="shared" si="64"/>
        <v>0</v>
      </c>
      <c r="BT57" s="84">
        <f t="shared" si="65"/>
        <v>0</v>
      </c>
      <c r="BU57" s="84">
        <f t="shared" si="66"/>
        <v>0</v>
      </c>
      <c r="BV57" s="84">
        <f t="shared" si="67"/>
        <v>0</v>
      </c>
      <c r="BW57" s="84">
        <f t="shared" si="68"/>
        <v>0</v>
      </c>
      <c r="BX57" s="84">
        <f t="shared" si="69"/>
        <v>0</v>
      </c>
      <c r="BY57" s="84">
        <f t="shared" si="70"/>
        <v>0</v>
      </c>
      <c r="BZ57" s="84">
        <f t="shared" si="71"/>
        <v>0</v>
      </c>
      <c r="CA57" s="84">
        <f t="shared" si="72"/>
        <v>0</v>
      </c>
      <c r="CB57" s="84">
        <f t="shared" si="73"/>
        <v>0</v>
      </c>
      <c r="CC57" s="84">
        <f t="shared" si="74"/>
        <v>0</v>
      </c>
      <c r="CD57" s="84">
        <f t="shared" si="75"/>
        <v>0</v>
      </c>
      <c r="CE57" s="84">
        <f t="shared" si="76"/>
        <v>0</v>
      </c>
      <c r="CF57" s="84">
        <f t="shared" si="77"/>
        <v>0</v>
      </c>
      <c r="CG57" s="84">
        <f t="shared" si="78"/>
        <v>0</v>
      </c>
      <c r="CH57" s="84">
        <f t="shared" si="79"/>
        <v>0</v>
      </c>
      <c r="CI57" s="84">
        <f t="shared" si="80"/>
        <v>0</v>
      </c>
      <c r="CJ57" s="84">
        <f t="shared" si="81"/>
        <v>0</v>
      </c>
      <c r="CK57" s="84">
        <f t="shared" si="82"/>
        <v>0</v>
      </c>
      <c r="CL57" s="84">
        <f t="shared" si="83"/>
        <v>0</v>
      </c>
      <c r="CM57" s="84">
        <f t="shared" si="84"/>
        <v>0</v>
      </c>
      <c r="CN57" s="84">
        <f t="shared" si="85"/>
        <v>0</v>
      </c>
      <c r="CO57" s="84">
        <f t="shared" si="86"/>
        <v>0</v>
      </c>
      <c r="CP57" s="84">
        <f t="shared" si="87"/>
        <v>0</v>
      </c>
      <c r="CQ57" s="84">
        <f t="shared" si="88"/>
        <v>0</v>
      </c>
      <c r="CR57" s="84">
        <f t="shared" si="89"/>
        <v>0</v>
      </c>
      <c r="CS57" s="84">
        <f t="shared" si="90"/>
        <v>0</v>
      </c>
      <c r="CT57" s="84">
        <f t="shared" si="91"/>
        <v>0</v>
      </c>
      <c r="CU57" s="84">
        <f t="shared" si="92"/>
        <v>0</v>
      </c>
      <c r="CV57" s="84">
        <f t="shared" si="93"/>
        <v>0</v>
      </c>
      <c r="CW57" s="84">
        <f t="shared" si="94"/>
        <v>0</v>
      </c>
      <c r="CX57" s="84">
        <f t="shared" si="95"/>
        <v>0</v>
      </c>
    </row>
    <row r="58" spans="1:102" ht="14.25">
      <c r="A58" s="78">
        <f t="shared" si="97"/>
        <v>48</v>
      </c>
      <c r="B58" s="79"/>
      <c r="C58" s="80"/>
      <c r="D58" s="81"/>
      <c r="E58" s="82"/>
      <c r="F58" s="83"/>
      <c r="G58" s="84">
        <f t="shared" si="0"/>
        <v>0</v>
      </c>
      <c r="H58" s="84">
        <f t="shared" si="1"/>
        <v>0</v>
      </c>
      <c r="I58" s="84">
        <f t="shared" si="2"/>
        <v>0</v>
      </c>
      <c r="J58" s="84">
        <f t="shared" si="3"/>
        <v>0</v>
      </c>
      <c r="K58" s="84">
        <f t="shared" si="4"/>
        <v>0</v>
      </c>
      <c r="L58" s="84">
        <f t="shared" si="5"/>
        <v>0</v>
      </c>
      <c r="M58" s="84">
        <f t="shared" si="6"/>
        <v>0</v>
      </c>
      <c r="N58" s="84">
        <f t="shared" si="7"/>
        <v>0</v>
      </c>
      <c r="O58" s="84">
        <f t="shared" si="8"/>
        <v>0</v>
      </c>
      <c r="P58" s="84">
        <f t="shared" si="9"/>
        <v>0</v>
      </c>
      <c r="Q58" s="84">
        <f t="shared" si="10"/>
        <v>0</v>
      </c>
      <c r="R58" s="84">
        <f t="shared" si="11"/>
        <v>0</v>
      </c>
      <c r="S58" s="84">
        <f t="shared" si="12"/>
        <v>0</v>
      </c>
      <c r="T58" s="84">
        <f t="shared" si="13"/>
        <v>0</v>
      </c>
      <c r="U58" s="84">
        <f t="shared" si="14"/>
        <v>0</v>
      </c>
      <c r="V58" s="84">
        <f t="shared" si="15"/>
        <v>0</v>
      </c>
      <c r="W58" s="84">
        <f t="shared" si="16"/>
        <v>0</v>
      </c>
      <c r="X58" s="84">
        <f t="shared" si="17"/>
        <v>0</v>
      </c>
      <c r="Y58" s="84">
        <f t="shared" si="18"/>
        <v>0</v>
      </c>
      <c r="Z58" s="84">
        <f t="shared" si="19"/>
        <v>0</v>
      </c>
      <c r="AA58" s="84">
        <f t="shared" si="20"/>
        <v>0</v>
      </c>
      <c r="AB58" s="84">
        <f t="shared" si="21"/>
        <v>0</v>
      </c>
      <c r="AC58" s="84">
        <f t="shared" si="22"/>
        <v>0</v>
      </c>
      <c r="AD58" s="84">
        <f t="shared" si="23"/>
        <v>0</v>
      </c>
      <c r="AE58" s="84">
        <f t="shared" si="24"/>
        <v>0</v>
      </c>
      <c r="AF58" s="84">
        <f t="shared" si="25"/>
        <v>0</v>
      </c>
      <c r="AG58" s="84">
        <f t="shared" si="26"/>
        <v>0</v>
      </c>
      <c r="AH58" s="84">
        <f t="shared" si="27"/>
        <v>0</v>
      </c>
      <c r="AI58" s="84">
        <f t="shared" si="28"/>
        <v>0</v>
      </c>
      <c r="AJ58" s="84">
        <f t="shared" si="29"/>
        <v>0</v>
      </c>
      <c r="AK58" s="84">
        <f t="shared" si="30"/>
        <v>0</v>
      </c>
      <c r="AL58" s="84">
        <f t="shared" si="31"/>
        <v>0</v>
      </c>
      <c r="AM58" s="84">
        <f t="shared" si="32"/>
        <v>0</v>
      </c>
      <c r="AN58" s="84">
        <f t="shared" si="33"/>
        <v>0</v>
      </c>
      <c r="AO58" s="84">
        <f t="shared" si="34"/>
        <v>0</v>
      </c>
      <c r="AP58" s="84">
        <f t="shared" si="35"/>
        <v>0</v>
      </c>
      <c r="AQ58" s="84">
        <f t="shared" si="36"/>
        <v>0</v>
      </c>
      <c r="AR58" s="84">
        <f t="shared" si="37"/>
        <v>0</v>
      </c>
      <c r="AS58" s="84">
        <f t="shared" si="38"/>
        <v>0</v>
      </c>
      <c r="AT58" s="84">
        <f t="shared" si="39"/>
        <v>0</v>
      </c>
      <c r="AU58" s="84">
        <f t="shared" si="40"/>
        <v>0</v>
      </c>
      <c r="AV58" s="84">
        <f t="shared" si="41"/>
        <v>0</v>
      </c>
      <c r="AW58" s="84">
        <f t="shared" si="42"/>
        <v>0</v>
      </c>
      <c r="AX58" s="84">
        <f t="shared" si="43"/>
        <v>0</v>
      </c>
      <c r="AY58" s="84">
        <f t="shared" si="44"/>
        <v>0</v>
      </c>
      <c r="AZ58" s="84">
        <f t="shared" si="45"/>
        <v>0</v>
      </c>
      <c r="BA58" s="84">
        <f t="shared" si="46"/>
        <v>0</v>
      </c>
      <c r="BB58" s="84">
        <f t="shared" si="47"/>
        <v>0</v>
      </c>
      <c r="BC58" s="84">
        <f t="shared" si="48"/>
        <v>0</v>
      </c>
      <c r="BD58" s="84">
        <f t="shared" si="49"/>
        <v>0</v>
      </c>
      <c r="BE58" s="84">
        <f t="shared" si="50"/>
        <v>0</v>
      </c>
      <c r="BF58" s="84">
        <f t="shared" si="51"/>
        <v>0</v>
      </c>
      <c r="BG58" s="84">
        <f t="shared" si="52"/>
        <v>0</v>
      </c>
      <c r="BH58" s="84">
        <f t="shared" si="53"/>
        <v>0</v>
      </c>
      <c r="BI58" s="84">
        <f t="shared" si="54"/>
        <v>0</v>
      </c>
      <c r="BJ58" s="84">
        <f t="shared" si="55"/>
        <v>0</v>
      </c>
      <c r="BK58" s="84">
        <f t="shared" si="56"/>
        <v>0</v>
      </c>
      <c r="BL58" s="84">
        <f t="shared" si="57"/>
        <v>0</v>
      </c>
      <c r="BM58" s="84">
        <f t="shared" si="58"/>
        <v>0</v>
      </c>
      <c r="BN58" s="84">
        <f t="shared" si="59"/>
        <v>0</v>
      </c>
      <c r="BO58" s="84">
        <f t="shared" si="60"/>
        <v>0</v>
      </c>
      <c r="BP58" s="84">
        <f t="shared" si="61"/>
        <v>0</v>
      </c>
      <c r="BQ58" s="84">
        <f t="shared" si="62"/>
        <v>0</v>
      </c>
      <c r="BR58" s="84">
        <f t="shared" si="63"/>
        <v>0</v>
      </c>
      <c r="BS58" s="84">
        <f t="shared" si="64"/>
        <v>0</v>
      </c>
      <c r="BT58" s="84">
        <f t="shared" si="65"/>
        <v>0</v>
      </c>
      <c r="BU58" s="84">
        <f t="shared" si="66"/>
        <v>0</v>
      </c>
      <c r="BV58" s="84">
        <f t="shared" si="67"/>
        <v>0</v>
      </c>
      <c r="BW58" s="84">
        <f t="shared" si="68"/>
        <v>0</v>
      </c>
      <c r="BX58" s="84">
        <f t="shared" si="69"/>
        <v>0</v>
      </c>
      <c r="BY58" s="84">
        <f t="shared" si="70"/>
        <v>0</v>
      </c>
      <c r="BZ58" s="84">
        <f t="shared" si="71"/>
        <v>0</v>
      </c>
      <c r="CA58" s="84">
        <f t="shared" si="72"/>
        <v>0</v>
      </c>
      <c r="CB58" s="84">
        <f t="shared" si="73"/>
        <v>0</v>
      </c>
      <c r="CC58" s="84">
        <f t="shared" si="74"/>
        <v>0</v>
      </c>
      <c r="CD58" s="84">
        <f t="shared" si="75"/>
        <v>0</v>
      </c>
      <c r="CE58" s="84">
        <f t="shared" si="76"/>
        <v>0</v>
      </c>
      <c r="CF58" s="84">
        <f t="shared" si="77"/>
        <v>0</v>
      </c>
      <c r="CG58" s="84">
        <f t="shared" si="78"/>
        <v>0</v>
      </c>
      <c r="CH58" s="84">
        <f t="shared" si="79"/>
        <v>0</v>
      </c>
      <c r="CI58" s="84">
        <f t="shared" si="80"/>
        <v>0</v>
      </c>
      <c r="CJ58" s="84">
        <f t="shared" si="81"/>
        <v>0</v>
      </c>
      <c r="CK58" s="84">
        <f t="shared" si="82"/>
        <v>0</v>
      </c>
      <c r="CL58" s="84">
        <f t="shared" si="83"/>
        <v>0</v>
      </c>
      <c r="CM58" s="84">
        <f t="shared" si="84"/>
        <v>0</v>
      </c>
      <c r="CN58" s="84">
        <f t="shared" si="85"/>
        <v>0</v>
      </c>
      <c r="CO58" s="84">
        <f t="shared" si="86"/>
        <v>0</v>
      </c>
      <c r="CP58" s="84">
        <f t="shared" si="87"/>
        <v>0</v>
      </c>
      <c r="CQ58" s="84">
        <f t="shared" si="88"/>
        <v>0</v>
      </c>
      <c r="CR58" s="84">
        <f t="shared" si="89"/>
        <v>0</v>
      </c>
      <c r="CS58" s="84">
        <f t="shared" si="90"/>
        <v>0</v>
      </c>
      <c r="CT58" s="84">
        <f t="shared" si="91"/>
        <v>0</v>
      </c>
      <c r="CU58" s="84">
        <f t="shared" si="92"/>
        <v>0</v>
      </c>
      <c r="CV58" s="84">
        <f t="shared" si="93"/>
        <v>0</v>
      </c>
      <c r="CW58" s="84">
        <f t="shared" si="94"/>
        <v>0</v>
      </c>
      <c r="CX58" s="84">
        <f t="shared" si="95"/>
        <v>0</v>
      </c>
    </row>
    <row r="59" spans="1:102" ht="14.25">
      <c r="A59" s="78">
        <f t="shared" si="97"/>
        <v>49</v>
      </c>
      <c r="B59" s="79"/>
      <c r="C59" s="80"/>
      <c r="D59" s="81"/>
      <c r="E59" s="82"/>
      <c r="F59" s="83"/>
      <c r="G59" s="84">
        <f t="shared" si="0"/>
        <v>0</v>
      </c>
      <c r="H59" s="84">
        <f t="shared" si="1"/>
        <v>0</v>
      </c>
      <c r="I59" s="84">
        <f t="shared" si="2"/>
        <v>0</v>
      </c>
      <c r="J59" s="84">
        <f t="shared" si="3"/>
        <v>0</v>
      </c>
      <c r="K59" s="84">
        <f t="shared" si="4"/>
        <v>0</v>
      </c>
      <c r="L59" s="84">
        <f t="shared" si="5"/>
        <v>0</v>
      </c>
      <c r="M59" s="84">
        <f t="shared" si="6"/>
        <v>0</v>
      </c>
      <c r="N59" s="84">
        <f t="shared" si="7"/>
        <v>0</v>
      </c>
      <c r="O59" s="84">
        <f t="shared" si="8"/>
        <v>0</v>
      </c>
      <c r="P59" s="84">
        <f t="shared" si="9"/>
        <v>0</v>
      </c>
      <c r="Q59" s="84">
        <f t="shared" si="10"/>
        <v>0</v>
      </c>
      <c r="R59" s="84">
        <f t="shared" si="11"/>
        <v>0</v>
      </c>
      <c r="S59" s="84">
        <f t="shared" si="12"/>
        <v>0</v>
      </c>
      <c r="T59" s="84">
        <f t="shared" si="13"/>
        <v>0</v>
      </c>
      <c r="U59" s="84">
        <f t="shared" si="14"/>
        <v>0</v>
      </c>
      <c r="V59" s="84">
        <f t="shared" si="15"/>
        <v>0</v>
      </c>
      <c r="W59" s="84">
        <f t="shared" si="16"/>
        <v>0</v>
      </c>
      <c r="X59" s="84">
        <f t="shared" si="17"/>
        <v>0</v>
      </c>
      <c r="Y59" s="84">
        <f t="shared" si="18"/>
        <v>0</v>
      </c>
      <c r="Z59" s="84">
        <f t="shared" si="19"/>
        <v>0</v>
      </c>
      <c r="AA59" s="84">
        <f t="shared" si="20"/>
        <v>0</v>
      </c>
      <c r="AB59" s="84">
        <f t="shared" si="21"/>
        <v>0</v>
      </c>
      <c r="AC59" s="84">
        <f t="shared" si="22"/>
        <v>0</v>
      </c>
      <c r="AD59" s="84">
        <f t="shared" si="23"/>
        <v>0</v>
      </c>
      <c r="AE59" s="84">
        <f t="shared" si="24"/>
        <v>0</v>
      </c>
      <c r="AF59" s="84">
        <f t="shared" si="25"/>
        <v>0</v>
      </c>
      <c r="AG59" s="84">
        <f t="shared" si="26"/>
        <v>0</v>
      </c>
      <c r="AH59" s="84">
        <f t="shared" si="27"/>
        <v>0</v>
      </c>
      <c r="AI59" s="84">
        <f t="shared" si="28"/>
        <v>0</v>
      </c>
      <c r="AJ59" s="84">
        <f t="shared" si="29"/>
        <v>0</v>
      </c>
      <c r="AK59" s="84">
        <f t="shared" si="30"/>
        <v>0</v>
      </c>
      <c r="AL59" s="84">
        <f t="shared" si="31"/>
        <v>0</v>
      </c>
      <c r="AM59" s="84">
        <f t="shared" si="32"/>
        <v>0</v>
      </c>
      <c r="AN59" s="84">
        <f t="shared" si="33"/>
        <v>0</v>
      </c>
      <c r="AO59" s="84">
        <f t="shared" si="34"/>
        <v>0</v>
      </c>
      <c r="AP59" s="84">
        <f t="shared" si="35"/>
        <v>0</v>
      </c>
      <c r="AQ59" s="84">
        <f t="shared" si="36"/>
        <v>0</v>
      </c>
      <c r="AR59" s="84">
        <f t="shared" si="37"/>
        <v>0</v>
      </c>
      <c r="AS59" s="84">
        <f t="shared" si="38"/>
        <v>0</v>
      </c>
      <c r="AT59" s="84">
        <f t="shared" si="39"/>
        <v>0</v>
      </c>
      <c r="AU59" s="84">
        <f t="shared" si="40"/>
        <v>0</v>
      </c>
      <c r="AV59" s="84">
        <f t="shared" si="41"/>
        <v>0</v>
      </c>
      <c r="AW59" s="84">
        <f t="shared" si="42"/>
        <v>0</v>
      </c>
      <c r="AX59" s="84">
        <f t="shared" si="43"/>
        <v>0</v>
      </c>
      <c r="AY59" s="84">
        <f t="shared" si="44"/>
        <v>0</v>
      </c>
      <c r="AZ59" s="84">
        <f t="shared" si="45"/>
        <v>0</v>
      </c>
      <c r="BA59" s="84">
        <f t="shared" si="46"/>
        <v>0</v>
      </c>
      <c r="BB59" s="84">
        <f t="shared" si="47"/>
        <v>0</v>
      </c>
      <c r="BC59" s="84">
        <f t="shared" si="48"/>
        <v>0</v>
      </c>
      <c r="BD59" s="84">
        <f t="shared" si="49"/>
        <v>0</v>
      </c>
      <c r="BE59" s="84">
        <f t="shared" si="50"/>
        <v>0</v>
      </c>
      <c r="BF59" s="84">
        <f t="shared" si="51"/>
        <v>0</v>
      </c>
      <c r="BG59" s="84">
        <f t="shared" si="52"/>
        <v>0</v>
      </c>
      <c r="BH59" s="84">
        <f t="shared" si="53"/>
        <v>0</v>
      </c>
      <c r="BI59" s="84">
        <f t="shared" si="54"/>
        <v>0</v>
      </c>
      <c r="BJ59" s="84">
        <f t="shared" si="55"/>
        <v>0</v>
      </c>
      <c r="BK59" s="84">
        <f t="shared" si="56"/>
        <v>0</v>
      </c>
      <c r="BL59" s="84">
        <f t="shared" si="57"/>
        <v>0</v>
      </c>
      <c r="BM59" s="84">
        <f t="shared" si="58"/>
        <v>0</v>
      </c>
      <c r="BN59" s="84">
        <f t="shared" si="59"/>
        <v>0</v>
      </c>
      <c r="BO59" s="84">
        <f t="shared" si="60"/>
        <v>0</v>
      </c>
      <c r="BP59" s="84">
        <f t="shared" si="61"/>
        <v>0</v>
      </c>
      <c r="BQ59" s="84">
        <f t="shared" si="62"/>
        <v>0</v>
      </c>
      <c r="BR59" s="84">
        <f t="shared" si="63"/>
        <v>0</v>
      </c>
      <c r="BS59" s="84">
        <f t="shared" si="64"/>
        <v>0</v>
      </c>
      <c r="BT59" s="84">
        <f t="shared" si="65"/>
        <v>0</v>
      </c>
      <c r="BU59" s="84">
        <f t="shared" si="66"/>
        <v>0</v>
      </c>
      <c r="BV59" s="84">
        <f t="shared" si="67"/>
        <v>0</v>
      </c>
      <c r="BW59" s="84">
        <f t="shared" si="68"/>
        <v>0</v>
      </c>
      <c r="BX59" s="84">
        <f t="shared" si="69"/>
        <v>0</v>
      </c>
      <c r="BY59" s="84">
        <f t="shared" si="70"/>
        <v>0</v>
      </c>
      <c r="BZ59" s="84">
        <f t="shared" si="71"/>
        <v>0</v>
      </c>
      <c r="CA59" s="84">
        <f t="shared" si="72"/>
        <v>0</v>
      </c>
      <c r="CB59" s="84">
        <f t="shared" si="73"/>
        <v>0</v>
      </c>
      <c r="CC59" s="84">
        <f t="shared" si="74"/>
        <v>0</v>
      </c>
      <c r="CD59" s="84">
        <f t="shared" si="75"/>
        <v>0</v>
      </c>
      <c r="CE59" s="84">
        <f t="shared" si="76"/>
        <v>0</v>
      </c>
      <c r="CF59" s="84">
        <f t="shared" si="77"/>
        <v>0</v>
      </c>
      <c r="CG59" s="84">
        <f t="shared" si="78"/>
        <v>0</v>
      </c>
      <c r="CH59" s="84">
        <f t="shared" si="79"/>
        <v>0</v>
      </c>
      <c r="CI59" s="84">
        <f t="shared" si="80"/>
        <v>0</v>
      </c>
      <c r="CJ59" s="84">
        <f t="shared" si="81"/>
        <v>0</v>
      </c>
      <c r="CK59" s="84">
        <f t="shared" si="82"/>
        <v>0</v>
      </c>
      <c r="CL59" s="84">
        <f t="shared" si="83"/>
        <v>0</v>
      </c>
      <c r="CM59" s="84">
        <f t="shared" si="84"/>
        <v>0</v>
      </c>
      <c r="CN59" s="84">
        <f t="shared" si="85"/>
        <v>0</v>
      </c>
      <c r="CO59" s="84">
        <f t="shared" si="86"/>
        <v>0</v>
      </c>
      <c r="CP59" s="84">
        <f t="shared" si="87"/>
        <v>0</v>
      </c>
      <c r="CQ59" s="84">
        <f t="shared" si="88"/>
        <v>0</v>
      </c>
      <c r="CR59" s="84">
        <f t="shared" si="89"/>
        <v>0</v>
      </c>
      <c r="CS59" s="84">
        <f t="shared" si="90"/>
        <v>0</v>
      </c>
      <c r="CT59" s="84">
        <f t="shared" si="91"/>
        <v>0</v>
      </c>
      <c r="CU59" s="84">
        <f t="shared" si="92"/>
        <v>0</v>
      </c>
      <c r="CV59" s="84">
        <f t="shared" si="93"/>
        <v>0</v>
      </c>
      <c r="CW59" s="84">
        <f t="shared" si="94"/>
        <v>0</v>
      </c>
      <c r="CX59" s="84">
        <f t="shared" si="95"/>
        <v>0</v>
      </c>
    </row>
    <row r="60" spans="1:102" ht="14.25">
      <c r="A60" s="78">
        <f t="shared" si="97"/>
        <v>50</v>
      </c>
      <c r="B60" s="79"/>
      <c r="C60" s="80"/>
      <c r="D60" s="81"/>
      <c r="E60" s="82"/>
      <c r="F60" s="83"/>
      <c r="G60" s="84">
        <f t="shared" si="0"/>
        <v>0</v>
      </c>
      <c r="H60" s="84">
        <f t="shared" si="1"/>
        <v>0</v>
      </c>
      <c r="I60" s="84">
        <f t="shared" si="2"/>
        <v>0</v>
      </c>
      <c r="J60" s="84">
        <f t="shared" si="3"/>
        <v>0</v>
      </c>
      <c r="K60" s="84">
        <f t="shared" si="4"/>
        <v>0</v>
      </c>
      <c r="L60" s="84">
        <f t="shared" si="5"/>
        <v>0</v>
      </c>
      <c r="M60" s="84">
        <f t="shared" si="6"/>
        <v>0</v>
      </c>
      <c r="N60" s="84">
        <f t="shared" si="7"/>
        <v>0</v>
      </c>
      <c r="O60" s="84">
        <f t="shared" si="8"/>
        <v>0</v>
      </c>
      <c r="P60" s="84">
        <f t="shared" si="9"/>
        <v>0</v>
      </c>
      <c r="Q60" s="84">
        <f t="shared" si="10"/>
        <v>0</v>
      </c>
      <c r="R60" s="84">
        <f t="shared" si="11"/>
        <v>0</v>
      </c>
      <c r="S60" s="84">
        <f t="shared" si="12"/>
        <v>0</v>
      </c>
      <c r="T60" s="84">
        <f t="shared" si="13"/>
        <v>0</v>
      </c>
      <c r="U60" s="84">
        <f t="shared" si="14"/>
        <v>0</v>
      </c>
      <c r="V60" s="84">
        <f t="shared" si="15"/>
        <v>0</v>
      </c>
      <c r="W60" s="84">
        <f t="shared" si="16"/>
        <v>0</v>
      </c>
      <c r="X60" s="84">
        <f t="shared" si="17"/>
        <v>0</v>
      </c>
      <c r="Y60" s="84">
        <f t="shared" si="18"/>
        <v>0</v>
      </c>
      <c r="Z60" s="84">
        <f t="shared" si="19"/>
        <v>0</v>
      </c>
      <c r="AA60" s="84">
        <f t="shared" si="20"/>
        <v>0</v>
      </c>
      <c r="AB60" s="84">
        <f t="shared" si="21"/>
        <v>0</v>
      </c>
      <c r="AC60" s="84">
        <f t="shared" si="22"/>
        <v>0</v>
      </c>
      <c r="AD60" s="84">
        <f t="shared" si="23"/>
        <v>0</v>
      </c>
      <c r="AE60" s="84">
        <f t="shared" si="24"/>
        <v>0</v>
      </c>
      <c r="AF60" s="84">
        <f t="shared" si="25"/>
        <v>0</v>
      </c>
      <c r="AG60" s="84">
        <f t="shared" si="26"/>
        <v>0</v>
      </c>
      <c r="AH60" s="84">
        <f t="shared" si="27"/>
        <v>0</v>
      </c>
      <c r="AI60" s="84">
        <f t="shared" si="28"/>
        <v>0</v>
      </c>
      <c r="AJ60" s="84">
        <f t="shared" si="29"/>
        <v>0</v>
      </c>
      <c r="AK60" s="84">
        <f t="shared" si="30"/>
        <v>0</v>
      </c>
      <c r="AL60" s="84">
        <f t="shared" si="31"/>
        <v>0</v>
      </c>
      <c r="AM60" s="84">
        <f t="shared" si="32"/>
        <v>0</v>
      </c>
      <c r="AN60" s="84">
        <f t="shared" si="33"/>
        <v>0</v>
      </c>
      <c r="AO60" s="84">
        <f t="shared" si="34"/>
        <v>0</v>
      </c>
      <c r="AP60" s="84">
        <f t="shared" si="35"/>
        <v>0</v>
      </c>
      <c r="AQ60" s="84">
        <f t="shared" si="36"/>
        <v>0</v>
      </c>
      <c r="AR60" s="84">
        <f t="shared" si="37"/>
        <v>0</v>
      </c>
      <c r="AS60" s="84">
        <f t="shared" si="38"/>
        <v>0</v>
      </c>
      <c r="AT60" s="84">
        <f t="shared" si="39"/>
        <v>0</v>
      </c>
      <c r="AU60" s="84">
        <f t="shared" si="40"/>
        <v>0</v>
      </c>
      <c r="AV60" s="84">
        <f t="shared" si="41"/>
        <v>0</v>
      </c>
      <c r="AW60" s="84">
        <f t="shared" si="42"/>
        <v>0</v>
      </c>
      <c r="AX60" s="84">
        <f t="shared" si="43"/>
        <v>0</v>
      </c>
      <c r="AY60" s="84">
        <f t="shared" si="44"/>
        <v>0</v>
      </c>
      <c r="AZ60" s="84">
        <f t="shared" si="45"/>
        <v>0</v>
      </c>
      <c r="BA60" s="84">
        <f t="shared" si="46"/>
        <v>0</v>
      </c>
      <c r="BB60" s="84">
        <f t="shared" si="47"/>
        <v>0</v>
      </c>
      <c r="BC60" s="84">
        <f t="shared" si="48"/>
        <v>0</v>
      </c>
      <c r="BD60" s="84">
        <f t="shared" si="49"/>
        <v>0</v>
      </c>
      <c r="BE60" s="84">
        <f t="shared" si="50"/>
        <v>0</v>
      </c>
      <c r="BF60" s="84">
        <f t="shared" si="51"/>
        <v>0</v>
      </c>
      <c r="BG60" s="84">
        <f t="shared" si="52"/>
        <v>0</v>
      </c>
      <c r="BH60" s="84">
        <f t="shared" si="53"/>
        <v>0</v>
      </c>
      <c r="BI60" s="84">
        <f t="shared" si="54"/>
        <v>0</v>
      </c>
      <c r="BJ60" s="84">
        <f t="shared" si="55"/>
        <v>0</v>
      </c>
      <c r="BK60" s="84">
        <f t="shared" si="56"/>
        <v>0</v>
      </c>
      <c r="BL60" s="84">
        <f t="shared" si="57"/>
        <v>0</v>
      </c>
      <c r="BM60" s="84">
        <f t="shared" si="58"/>
        <v>0</v>
      </c>
      <c r="BN60" s="84">
        <f t="shared" si="59"/>
        <v>0</v>
      </c>
      <c r="BO60" s="84">
        <f t="shared" si="60"/>
        <v>0</v>
      </c>
      <c r="BP60" s="84">
        <f t="shared" si="61"/>
        <v>0</v>
      </c>
      <c r="BQ60" s="84">
        <f t="shared" si="62"/>
        <v>0</v>
      </c>
      <c r="BR60" s="84">
        <f t="shared" si="63"/>
        <v>0</v>
      </c>
      <c r="BS60" s="84">
        <f t="shared" si="64"/>
        <v>0</v>
      </c>
      <c r="BT60" s="84">
        <f t="shared" si="65"/>
        <v>0</v>
      </c>
      <c r="BU60" s="84">
        <f t="shared" si="66"/>
        <v>0</v>
      </c>
      <c r="BV60" s="84">
        <f t="shared" si="67"/>
        <v>0</v>
      </c>
      <c r="BW60" s="84">
        <f t="shared" si="68"/>
        <v>0</v>
      </c>
      <c r="BX60" s="84">
        <f t="shared" si="69"/>
        <v>0</v>
      </c>
      <c r="BY60" s="84">
        <f t="shared" si="70"/>
        <v>0</v>
      </c>
      <c r="BZ60" s="84">
        <f t="shared" si="71"/>
        <v>0</v>
      </c>
      <c r="CA60" s="84">
        <f t="shared" si="72"/>
        <v>0</v>
      </c>
      <c r="CB60" s="84">
        <f t="shared" si="73"/>
        <v>0</v>
      </c>
      <c r="CC60" s="84">
        <f t="shared" si="74"/>
        <v>0</v>
      </c>
      <c r="CD60" s="84">
        <f t="shared" si="75"/>
        <v>0</v>
      </c>
      <c r="CE60" s="84">
        <f t="shared" si="76"/>
        <v>0</v>
      </c>
      <c r="CF60" s="84">
        <f t="shared" si="77"/>
        <v>0</v>
      </c>
      <c r="CG60" s="84">
        <f t="shared" si="78"/>
        <v>0</v>
      </c>
      <c r="CH60" s="84">
        <f t="shared" si="79"/>
        <v>0</v>
      </c>
      <c r="CI60" s="84">
        <f t="shared" si="80"/>
        <v>0</v>
      </c>
      <c r="CJ60" s="84">
        <f t="shared" si="81"/>
        <v>0</v>
      </c>
      <c r="CK60" s="84">
        <f t="shared" si="82"/>
        <v>0</v>
      </c>
      <c r="CL60" s="84">
        <f t="shared" si="83"/>
        <v>0</v>
      </c>
      <c r="CM60" s="84">
        <f t="shared" si="84"/>
        <v>0</v>
      </c>
      <c r="CN60" s="84">
        <f t="shared" si="85"/>
        <v>0</v>
      </c>
      <c r="CO60" s="84">
        <f t="shared" si="86"/>
        <v>0</v>
      </c>
      <c r="CP60" s="84">
        <f t="shared" si="87"/>
        <v>0</v>
      </c>
      <c r="CQ60" s="84">
        <f t="shared" si="88"/>
        <v>0</v>
      </c>
      <c r="CR60" s="84">
        <f t="shared" si="89"/>
        <v>0</v>
      </c>
      <c r="CS60" s="84">
        <f t="shared" si="90"/>
        <v>0</v>
      </c>
      <c r="CT60" s="84">
        <f t="shared" si="91"/>
        <v>0</v>
      </c>
      <c r="CU60" s="84">
        <f t="shared" si="92"/>
        <v>0</v>
      </c>
      <c r="CV60" s="84">
        <f t="shared" si="93"/>
        <v>0</v>
      </c>
      <c r="CW60" s="84">
        <f t="shared" si="94"/>
        <v>0</v>
      </c>
      <c r="CX60" s="84">
        <f t="shared" si="95"/>
        <v>0</v>
      </c>
    </row>
    <row r="61" spans="1:102" ht="14.25">
      <c r="A61" s="78">
        <f t="shared" si="97"/>
        <v>51</v>
      </c>
      <c r="B61" s="79"/>
      <c r="C61" s="80"/>
      <c r="D61" s="81"/>
      <c r="E61" s="82"/>
      <c r="F61" s="83"/>
      <c r="G61" s="84">
        <f t="shared" si="0"/>
        <v>0</v>
      </c>
      <c r="H61" s="84">
        <f t="shared" si="1"/>
        <v>0</v>
      </c>
      <c r="I61" s="84">
        <f t="shared" si="2"/>
        <v>0</v>
      </c>
      <c r="J61" s="84">
        <f t="shared" si="3"/>
        <v>0</v>
      </c>
      <c r="K61" s="84">
        <f t="shared" si="4"/>
        <v>0</v>
      </c>
      <c r="L61" s="84">
        <f t="shared" si="5"/>
        <v>0</v>
      </c>
      <c r="M61" s="84">
        <f t="shared" si="6"/>
        <v>0</v>
      </c>
      <c r="N61" s="84">
        <f t="shared" si="7"/>
        <v>0</v>
      </c>
      <c r="O61" s="84">
        <f t="shared" si="8"/>
        <v>0</v>
      </c>
      <c r="P61" s="84">
        <f t="shared" si="9"/>
        <v>0</v>
      </c>
      <c r="Q61" s="84">
        <f t="shared" si="10"/>
        <v>0</v>
      </c>
      <c r="R61" s="84">
        <f t="shared" si="11"/>
        <v>0</v>
      </c>
      <c r="S61" s="84">
        <f t="shared" si="12"/>
        <v>0</v>
      </c>
      <c r="T61" s="84">
        <f t="shared" si="13"/>
        <v>0</v>
      </c>
      <c r="U61" s="84">
        <f t="shared" si="14"/>
        <v>0</v>
      </c>
      <c r="V61" s="84">
        <f t="shared" si="15"/>
        <v>0</v>
      </c>
      <c r="W61" s="84">
        <f t="shared" si="16"/>
        <v>0</v>
      </c>
      <c r="X61" s="84">
        <f t="shared" si="17"/>
        <v>0</v>
      </c>
      <c r="Y61" s="84">
        <f t="shared" si="18"/>
        <v>0</v>
      </c>
      <c r="Z61" s="84">
        <f t="shared" si="19"/>
        <v>0</v>
      </c>
      <c r="AA61" s="84">
        <f t="shared" si="20"/>
        <v>0</v>
      </c>
      <c r="AB61" s="84">
        <f t="shared" si="21"/>
        <v>0</v>
      </c>
      <c r="AC61" s="84">
        <f t="shared" si="22"/>
        <v>0</v>
      </c>
      <c r="AD61" s="84">
        <f t="shared" si="23"/>
        <v>0</v>
      </c>
      <c r="AE61" s="84">
        <f t="shared" si="24"/>
        <v>0</v>
      </c>
      <c r="AF61" s="84">
        <f t="shared" si="25"/>
        <v>0</v>
      </c>
      <c r="AG61" s="84">
        <f t="shared" si="26"/>
        <v>0</v>
      </c>
      <c r="AH61" s="84">
        <f t="shared" si="27"/>
        <v>0</v>
      </c>
      <c r="AI61" s="84">
        <f t="shared" si="28"/>
        <v>0</v>
      </c>
      <c r="AJ61" s="84">
        <f t="shared" si="29"/>
        <v>0</v>
      </c>
      <c r="AK61" s="84">
        <f t="shared" si="30"/>
        <v>0</v>
      </c>
      <c r="AL61" s="84">
        <f t="shared" si="31"/>
        <v>0</v>
      </c>
      <c r="AM61" s="84">
        <f t="shared" si="32"/>
        <v>0</v>
      </c>
      <c r="AN61" s="84">
        <f t="shared" si="33"/>
        <v>0</v>
      </c>
      <c r="AO61" s="84">
        <f t="shared" si="34"/>
        <v>0</v>
      </c>
      <c r="AP61" s="84">
        <f t="shared" si="35"/>
        <v>0</v>
      </c>
      <c r="AQ61" s="84">
        <f t="shared" si="36"/>
        <v>0</v>
      </c>
      <c r="AR61" s="84">
        <f t="shared" si="37"/>
        <v>0</v>
      </c>
      <c r="AS61" s="84">
        <f t="shared" si="38"/>
        <v>0</v>
      </c>
      <c r="AT61" s="84">
        <f t="shared" si="39"/>
        <v>0</v>
      </c>
      <c r="AU61" s="84">
        <f t="shared" si="40"/>
        <v>0</v>
      </c>
      <c r="AV61" s="84">
        <f t="shared" si="41"/>
        <v>0</v>
      </c>
      <c r="AW61" s="84">
        <f t="shared" si="42"/>
        <v>0</v>
      </c>
      <c r="AX61" s="84">
        <f t="shared" si="43"/>
        <v>0</v>
      </c>
      <c r="AY61" s="84">
        <f t="shared" si="44"/>
        <v>0</v>
      </c>
      <c r="AZ61" s="84">
        <f t="shared" si="45"/>
        <v>0</v>
      </c>
      <c r="BA61" s="84">
        <f t="shared" si="46"/>
        <v>0</v>
      </c>
      <c r="BB61" s="84">
        <f t="shared" si="47"/>
        <v>0</v>
      </c>
      <c r="BC61" s="84">
        <f t="shared" si="48"/>
        <v>0</v>
      </c>
      <c r="BD61" s="84">
        <f t="shared" si="49"/>
        <v>0</v>
      </c>
      <c r="BE61" s="84">
        <f t="shared" si="50"/>
        <v>0</v>
      </c>
      <c r="BF61" s="84">
        <f t="shared" si="51"/>
        <v>0</v>
      </c>
      <c r="BG61" s="84">
        <f t="shared" si="52"/>
        <v>0</v>
      </c>
      <c r="BH61" s="84">
        <f t="shared" si="53"/>
        <v>0</v>
      </c>
      <c r="BI61" s="84">
        <f t="shared" si="54"/>
        <v>0</v>
      </c>
      <c r="BJ61" s="84">
        <f t="shared" si="55"/>
        <v>0</v>
      </c>
      <c r="BK61" s="84">
        <f t="shared" si="56"/>
        <v>0</v>
      </c>
      <c r="BL61" s="84">
        <f t="shared" si="57"/>
        <v>0</v>
      </c>
      <c r="BM61" s="84">
        <f t="shared" si="58"/>
        <v>0</v>
      </c>
      <c r="BN61" s="84">
        <f t="shared" si="59"/>
        <v>0</v>
      </c>
      <c r="BO61" s="84">
        <f t="shared" si="60"/>
        <v>0</v>
      </c>
      <c r="BP61" s="84">
        <f t="shared" si="61"/>
        <v>0</v>
      </c>
      <c r="BQ61" s="84">
        <f t="shared" si="62"/>
        <v>0</v>
      </c>
      <c r="BR61" s="84">
        <f t="shared" si="63"/>
        <v>0</v>
      </c>
      <c r="BS61" s="84">
        <f t="shared" si="64"/>
        <v>0</v>
      </c>
      <c r="BT61" s="84">
        <f t="shared" si="65"/>
        <v>0</v>
      </c>
      <c r="BU61" s="84">
        <f t="shared" si="66"/>
        <v>0</v>
      </c>
      <c r="BV61" s="84">
        <f t="shared" si="67"/>
        <v>0</v>
      </c>
      <c r="BW61" s="84">
        <f t="shared" si="68"/>
        <v>0</v>
      </c>
      <c r="BX61" s="84">
        <f t="shared" si="69"/>
        <v>0</v>
      </c>
      <c r="BY61" s="84">
        <f t="shared" si="70"/>
        <v>0</v>
      </c>
      <c r="BZ61" s="84">
        <f t="shared" si="71"/>
        <v>0</v>
      </c>
      <c r="CA61" s="84">
        <f t="shared" si="72"/>
        <v>0</v>
      </c>
      <c r="CB61" s="84">
        <f t="shared" si="73"/>
        <v>0</v>
      </c>
      <c r="CC61" s="84">
        <f t="shared" si="74"/>
        <v>0</v>
      </c>
      <c r="CD61" s="84">
        <f t="shared" si="75"/>
        <v>0</v>
      </c>
      <c r="CE61" s="84">
        <f t="shared" si="76"/>
        <v>0</v>
      </c>
      <c r="CF61" s="84">
        <f t="shared" si="77"/>
        <v>0</v>
      </c>
      <c r="CG61" s="84">
        <f t="shared" si="78"/>
        <v>0</v>
      </c>
      <c r="CH61" s="84">
        <f t="shared" si="79"/>
        <v>0</v>
      </c>
      <c r="CI61" s="84">
        <f t="shared" si="80"/>
        <v>0</v>
      </c>
      <c r="CJ61" s="84">
        <f t="shared" si="81"/>
        <v>0</v>
      </c>
      <c r="CK61" s="84">
        <f t="shared" si="82"/>
        <v>0</v>
      </c>
      <c r="CL61" s="84">
        <f t="shared" si="83"/>
        <v>0</v>
      </c>
      <c r="CM61" s="84">
        <f t="shared" si="84"/>
        <v>0</v>
      </c>
      <c r="CN61" s="84">
        <f t="shared" si="85"/>
        <v>0</v>
      </c>
      <c r="CO61" s="84">
        <f t="shared" si="86"/>
        <v>0</v>
      </c>
      <c r="CP61" s="84">
        <f t="shared" si="87"/>
        <v>0</v>
      </c>
      <c r="CQ61" s="84">
        <f t="shared" si="88"/>
        <v>0</v>
      </c>
      <c r="CR61" s="84">
        <f t="shared" si="89"/>
        <v>0</v>
      </c>
      <c r="CS61" s="84">
        <f t="shared" si="90"/>
        <v>0</v>
      </c>
      <c r="CT61" s="84">
        <f t="shared" si="91"/>
        <v>0</v>
      </c>
      <c r="CU61" s="84">
        <f t="shared" si="92"/>
        <v>0</v>
      </c>
      <c r="CV61" s="84">
        <f t="shared" si="93"/>
        <v>0</v>
      </c>
      <c r="CW61" s="84">
        <f t="shared" si="94"/>
        <v>0</v>
      </c>
      <c r="CX61" s="84">
        <f t="shared" si="95"/>
        <v>0</v>
      </c>
    </row>
    <row r="62" spans="1:102" ht="14.25">
      <c r="A62" s="78">
        <f t="shared" si="97"/>
        <v>52</v>
      </c>
      <c r="B62" s="79"/>
      <c r="C62" s="80"/>
      <c r="D62" s="81"/>
      <c r="E62" s="82"/>
      <c r="F62" s="83"/>
      <c r="G62" s="84">
        <f t="shared" si="0"/>
        <v>0</v>
      </c>
      <c r="H62" s="84">
        <f t="shared" si="1"/>
        <v>0</v>
      </c>
      <c r="I62" s="84">
        <f t="shared" si="2"/>
        <v>0</v>
      </c>
      <c r="J62" s="84">
        <f t="shared" si="3"/>
        <v>0</v>
      </c>
      <c r="K62" s="84">
        <f t="shared" si="4"/>
        <v>0</v>
      </c>
      <c r="L62" s="84">
        <f t="shared" si="5"/>
        <v>0</v>
      </c>
      <c r="M62" s="84">
        <f t="shared" si="6"/>
        <v>0</v>
      </c>
      <c r="N62" s="84">
        <f t="shared" si="7"/>
        <v>0</v>
      </c>
      <c r="O62" s="84">
        <f t="shared" si="8"/>
        <v>0</v>
      </c>
      <c r="P62" s="84">
        <f t="shared" si="9"/>
        <v>0</v>
      </c>
      <c r="Q62" s="84">
        <f t="shared" si="10"/>
        <v>0</v>
      </c>
      <c r="R62" s="84">
        <f t="shared" si="11"/>
        <v>0</v>
      </c>
      <c r="S62" s="84">
        <f t="shared" si="12"/>
        <v>0</v>
      </c>
      <c r="T62" s="84">
        <f t="shared" si="13"/>
        <v>0</v>
      </c>
      <c r="U62" s="84">
        <f t="shared" si="14"/>
        <v>0</v>
      </c>
      <c r="V62" s="84">
        <f t="shared" si="15"/>
        <v>0</v>
      </c>
      <c r="W62" s="84">
        <f t="shared" si="16"/>
        <v>0</v>
      </c>
      <c r="X62" s="84">
        <f t="shared" si="17"/>
        <v>0</v>
      </c>
      <c r="Y62" s="84">
        <f t="shared" si="18"/>
        <v>0</v>
      </c>
      <c r="Z62" s="84">
        <f t="shared" si="19"/>
        <v>0</v>
      </c>
      <c r="AA62" s="84">
        <f t="shared" si="20"/>
        <v>0</v>
      </c>
      <c r="AB62" s="84">
        <f t="shared" si="21"/>
        <v>0</v>
      </c>
      <c r="AC62" s="84">
        <f t="shared" si="22"/>
        <v>0</v>
      </c>
      <c r="AD62" s="84">
        <f t="shared" si="23"/>
        <v>0</v>
      </c>
      <c r="AE62" s="84">
        <f t="shared" si="24"/>
        <v>0</v>
      </c>
      <c r="AF62" s="84">
        <f t="shared" si="25"/>
        <v>0</v>
      </c>
      <c r="AG62" s="84">
        <f t="shared" si="26"/>
        <v>0</v>
      </c>
      <c r="AH62" s="84">
        <f t="shared" si="27"/>
        <v>0</v>
      </c>
      <c r="AI62" s="84">
        <f t="shared" si="28"/>
        <v>0</v>
      </c>
      <c r="AJ62" s="84">
        <f t="shared" si="29"/>
        <v>0</v>
      </c>
      <c r="AK62" s="84">
        <f t="shared" si="30"/>
        <v>0</v>
      </c>
      <c r="AL62" s="84">
        <f t="shared" si="31"/>
        <v>0</v>
      </c>
      <c r="AM62" s="84">
        <f t="shared" si="32"/>
        <v>0</v>
      </c>
      <c r="AN62" s="84">
        <f t="shared" si="33"/>
        <v>0</v>
      </c>
      <c r="AO62" s="84">
        <f t="shared" si="34"/>
        <v>0</v>
      </c>
      <c r="AP62" s="84">
        <f t="shared" si="35"/>
        <v>0</v>
      </c>
      <c r="AQ62" s="84">
        <f t="shared" si="36"/>
        <v>0</v>
      </c>
      <c r="AR62" s="84">
        <f t="shared" si="37"/>
        <v>0</v>
      </c>
      <c r="AS62" s="84">
        <f t="shared" si="38"/>
        <v>0</v>
      </c>
      <c r="AT62" s="84">
        <f t="shared" si="39"/>
        <v>0</v>
      </c>
      <c r="AU62" s="84">
        <f t="shared" si="40"/>
        <v>0</v>
      </c>
      <c r="AV62" s="84">
        <f t="shared" si="41"/>
        <v>0</v>
      </c>
      <c r="AW62" s="84">
        <f t="shared" si="42"/>
        <v>0</v>
      </c>
      <c r="AX62" s="84">
        <f t="shared" si="43"/>
        <v>0</v>
      </c>
      <c r="AY62" s="84">
        <f t="shared" si="44"/>
        <v>0</v>
      </c>
      <c r="AZ62" s="84">
        <f t="shared" si="45"/>
        <v>0</v>
      </c>
      <c r="BA62" s="84">
        <f t="shared" si="46"/>
        <v>0</v>
      </c>
      <c r="BB62" s="84">
        <f t="shared" si="47"/>
        <v>0</v>
      </c>
      <c r="BC62" s="84">
        <f t="shared" si="48"/>
        <v>0</v>
      </c>
      <c r="BD62" s="84">
        <f t="shared" si="49"/>
        <v>0</v>
      </c>
      <c r="BE62" s="84">
        <f t="shared" si="50"/>
        <v>0</v>
      </c>
      <c r="BF62" s="84">
        <f t="shared" si="51"/>
        <v>0</v>
      </c>
      <c r="BG62" s="84">
        <f t="shared" si="52"/>
        <v>0</v>
      </c>
      <c r="BH62" s="84">
        <f t="shared" si="53"/>
        <v>0</v>
      </c>
      <c r="BI62" s="84">
        <f t="shared" si="54"/>
        <v>0</v>
      </c>
      <c r="BJ62" s="84">
        <f t="shared" si="55"/>
        <v>0</v>
      </c>
      <c r="BK62" s="84">
        <f t="shared" si="56"/>
        <v>0</v>
      </c>
      <c r="BL62" s="84">
        <f t="shared" si="57"/>
        <v>0</v>
      </c>
      <c r="BM62" s="84">
        <f t="shared" si="58"/>
        <v>0</v>
      </c>
      <c r="BN62" s="84">
        <f t="shared" si="59"/>
        <v>0</v>
      </c>
      <c r="BO62" s="84">
        <f t="shared" si="60"/>
        <v>0</v>
      </c>
      <c r="BP62" s="84">
        <f t="shared" si="61"/>
        <v>0</v>
      </c>
      <c r="BQ62" s="84">
        <f t="shared" si="62"/>
        <v>0</v>
      </c>
      <c r="BR62" s="84">
        <f t="shared" si="63"/>
        <v>0</v>
      </c>
      <c r="BS62" s="84">
        <f t="shared" si="64"/>
        <v>0</v>
      </c>
      <c r="BT62" s="84">
        <f t="shared" si="65"/>
        <v>0</v>
      </c>
      <c r="BU62" s="84">
        <f t="shared" si="66"/>
        <v>0</v>
      </c>
      <c r="BV62" s="84">
        <f t="shared" si="67"/>
        <v>0</v>
      </c>
      <c r="BW62" s="84">
        <f t="shared" si="68"/>
        <v>0</v>
      </c>
      <c r="BX62" s="84">
        <f t="shared" si="69"/>
        <v>0</v>
      </c>
      <c r="BY62" s="84">
        <f t="shared" si="70"/>
        <v>0</v>
      </c>
      <c r="BZ62" s="84">
        <f t="shared" si="71"/>
        <v>0</v>
      </c>
      <c r="CA62" s="84">
        <f t="shared" si="72"/>
        <v>0</v>
      </c>
      <c r="CB62" s="84">
        <f t="shared" si="73"/>
        <v>0</v>
      </c>
      <c r="CC62" s="84">
        <f t="shared" si="74"/>
        <v>0</v>
      </c>
      <c r="CD62" s="84">
        <f t="shared" si="75"/>
        <v>0</v>
      </c>
      <c r="CE62" s="84">
        <f t="shared" si="76"/>
        <v>0</v>
      </c>
      <c r="CF62" s="84">
        <f t="shared" si="77"/>
        <v>0</v>
      </c>
      <c r="CG62" s="84">
        <f t="shared" si="78"/>
        <v>0</v>
      </c>
      <c r="CH62" s="84">
        <f t="shared" si="79"/>
        <v>0</v>
      </c>
      <c r="CI62" s="84">
        <f t="shared" si="80"/>
        <v>0</v>
      </c>
      <c r="CJ62" s="84">
        <f t="shared" si="81"/>
        <v>0</v>
      </c>
      <c r="CK62" s="84">
        <f t="shared" si="82"/>
        <v>0</v>
      </c>
      <c r="CL62" s="84">
        <f t="shared" si="83"/>
        <v>0</v>
      </c>
      <c r="CM62" s="84">
        <f t="shared" si="84"/>
        <v>0</v>
      </c>
      <c r="CN62" s="84">
        <f t="shared" si="85"/>
        <v>0</v>
      </c>
      <c r="CO62" s="84">
        <f t="shared" si="86"/>
        <v>0</v>
      </c>
      <c r="CP62" s="84">
        <f t="shared" si="87"/>
        <v>0</v>
      </c>
      <c r="CQ62" s="84">
        <f t="shared" si="88"/>
        <v>0</v>
      </c>
      <c r="CR62" s="84">
        <f t="shared" si="89"/>
        <v>0</v>
      </c>
      <c r="CS62" s="84">
        <f t="shared" si="90"/>
        <v>0</v>
      </c>
      <c r="CT62" s="84">
        <f t="shared" si="91"/>
        <v>0</v>
      </c>
      <c r="CU62" s="84">
        <f t="shared" si="92"/>
        <v>0</v>
      </c>
      <c r="CV62" s="84">
        <f t="shared" si="93"/>
        <v>0</v>
      </c>
      <c r="CW62" s="84">
        <f t="shared" si="94"/>
        <v>0</v>
      </c>
      <c r="CX62" s="84">
        <f t="shared" si="95"/>
        <v>0</v>
      </c>
    </row>
    <row r="63" spans="1:102" ht="14.25">
      <c r="A63" s="78">
        <f t="shared" si="97"/>
        <v>53</v>
      </c>
      <c r="B63" s="79"/>
      <c r="C63" s="80"/>
      <c r="D63" s="81"/>
      <c r="E63" s="82"/>
      <c r="F63" s="83"/>
      <c r="G63" s="84">
        <f t="shared" si="0"/>
        <v>0</v>
      </c>
      <c r="H63" s="84">
        <f t="shared" si="1"/>
        <v>0</v>
      </c>
      <c r="I63" s="84">
        <f t="shared" si="2"/>
        <v>0</v>
      </c>
      <c r="J63" s="84">
        <f t="shared" si="3"/>
        <v>0</v>
      </c>
      <c r="K63" s="84">
        <f t="shared" si="4"/>
        <v>0</v>
      </c>
      <c r="L63" s="84">
        <f t="shared" si="5"/>
        <v>0</v>
      </c>
      <c r="M63" s="84">
        <f t="shared" si="6"/>
        <v>0</v>
      </c>
      <c r="N63" s="84">
        <f t="shared" si="7"/>
        <v>0</v>
      </c>
      <c r="O63" s="84">
        <f t="shared" si="8"/>
        <v>0</v>
      </c>
      <c r="P63" s="84">
        <f t="shared" si="9"/>
        <v>0</v>
      </c>
      <c r="Q63" s="84">
        <f t="shared" si="10"/>
        <v>0</v>
      </c>
      <c r="R63" s="84">
        <f t="shared" si="11"/>
        <v>0</v>
      </c>
      <c r="S63" s="84">
        <f t="shared" si="12"/>
        <v>0</v>
      </c>
      <c r="T63" s="84">
        <f t="shared" si="13"/>
        <v>0</v>
      </c>
      <c r="U63" s="84">
        <f t="shared" si="14"/>
        <v>0</v>
      </c>
      <c r="V63" s="84">
        <f t="shared" si="15"/>
        <v>0</v>
      </c>
      <c r="W63" s="84">
        <f t="shared" si="16"/>
        <v>0</v>
      </c>
      <c r="X63" s="84">
        <f t="shared" si="17"/>
        <v>0</v>
      </c>
      <c r="Y63" s="84">
        <f t="shared" si="18"/>
        <v>0</v>
      </c>
      <c r="Z63" s="84">
        <f t="shared" si="19"/>
        <v>0</v>
      </c>
      <c r="AA63" s="84">
        <f t="shared" si="20"/>
        <v>0</v>
      </c>
      <c r="AB63" s="84">
        <f t="shared" si="21"/>
        <v>0</v>
      </c>
      <c r="AC63" s="84">
        <f t="shared" si="22"/>
        <v>0</v>
      </c>
      <c r="AD63" s="84">
        <f t="shared" si="23"/>
        <v>0</v>
      </c>
      <c r="AE63" s="84">
        <f t="shared" si="24"/>
        <v>0</v>
      </c>
      <c r="AF63" s="84">
        <f t="shared" si="25"/>
        <v>0</v>
      </c>
      <c r="AG63" s="84">
        <f t="shared" si="26"/>
        <v>0</v>
      </c>
      <c r="AH63" s="84">
        <f t="shared" si="27"/>
        <v>0</v>
      </c>
      <c r="AI63" s="84">
        <f t="shared" si="28"/>
        <v>0</v>
      </c>
      <c r="AJ63" s="84">
        <f t="shared" si="29"/>
        <v>0</v>
      </c>
      <c r="AK63" s="84">
        <f t="shared" si="30"/>
        <v>0</v>
      </c>
      <c r="AL63" s="84">
        <f t="shared" si="31"/>
        <v>0</v>
      </c>
      <c r="AM63" s="84">
        <f t="shared" si="32"/>
        <v>0</v>
      </c>
      <c r="AN63" s="84">
        <f t="shared" si="33"/>
        <v>0</v>
      </c>
      <c r="AO63" s="84">
        <f t="shared" si="34"/>
        <v>0</v>
      </c>
      <c r="AP63" s="84">
        <f t="shared" si="35"/>
        <v>0</v>
      </c>
      <c r="AQ63" s="84">
        <f t="shared" si="36"/>
        <v>0</v>
      </c>
      <c r="AR63" s="84">
        <f t="shared" si="37"/>
        <v>0</v>
      </c>
      <c r="AS63" s="84">
        <f t="shared" si="38"/>
        <v>0</v>
      </c>
      <c r="AT63" s="84">
        <f t="shared" si="39"/>
        <v>0</v>
      </c>
      <c r="AU63" s="84">
        <f t="shared" si="40"/>
        <v>0</v>
      </c>
      <c r="AV63" s="84">
        <f t="shared" si="41"/>
        <v>0</v>
      </c>
      <c r="AW63" s="84">
        <f t="shared" si="42"/>
        <v>0</v>
      </c>
      <c r="AX63" s="84">
        <f t="shared" si="43"/>
        <v>0</v>
      </c>
      <c r="AY63" s="84">
        <f t="shared" si="44"/>
        <v>0</v>
      </c>
      <c r="AZ63" s="84">
        <f t="shared" si="45"/>
        <v>0</v>
      </c>
      <c r="BA63" s="84">
        <f t="shared" si="46"/>
        <v>0</v>
      </c>
      <c r="BB63" s="84">
        <f t="shared" si="47"/>
        <v>0</v>
      </c>
      <c r="BC63" s="84">
        <f t="shared" si="48"/>
        <v>0</v>
      </c>
      <c r="BD63" s="84">
        <f t="shared" si="49"/>
        <v>0</v>
      </c>
      <c r="BE63" s="84">
        <f t="shared" si="50"/>
        <v>0</v>
      </c>
      <c r="BF63" s="84">
        <f t="shared" si="51"/>
        <v>0</v>
      </c>
      <c r="BG63" s="84">
        <f t="shared" si="52"/>
        <v>0</v>
      </c>
      <c r="BH63" s="84">
        <f t="shared" si="53"/>
        <v>0</v>
      </c>
      <c r="BI63" s="84">
        <f t="shared" si="54"/>
        <v>0</v>
      </c>
      <c r="BJ63" s="84">
        <f t="shared" si="55"/>
        <v>0</v>
      </c>
      <c r="BK63" s="84">
        <f t="shared" si="56"/>
        <v>0</v>
      </c>
      <c r="BL63" s="84">
        <f t="shared" si="57"/>
        <v>0</v>
      </c>
      <c r="BM63" s="84">
        <f t="shared" si="58"/>
        <v>0</v>
      </c>
      <c r="BN63" s="84">
        <f t="shared" si="59"/>
        <v>0</v>
      </c>
      <c r="BO63" s="84">
        <f t="shared" si="60"/>
        <v>0</v>
      </c>
      <c r="BP63" s="84">
        <f t="shared" si="61"/>
        <v>0</v>
      </c>
      <c r="BQ63" s="84">
        <f t="shared" si="62"/>
        <v>0</v>
      </c>
      <c r="BR63" s="84">
        <f t="shared" si="63"/>
        <v>0</v>
      </c>
      <c r="BS63" s="84">
        <f t="shared" si="64"/>
        <v>0</v>
      </c>
      <c r="BT63" s="84">
        <f t="shared" si="65"/>
        <v>0</v>
      </c>
      <c r="BU63" s="84">
        <f t="shared" si="66"/>
        <v>0</v>
      </c>
      <c r="BV63" s="84">
        <f t="shared" si="67"/>
        <v>0</v>
      </c>
      <c r="BW63" s="84">
        <f t="shared" si="68"/>
        <v>0</v>
      </c>
      <c r="BX63" s="84">
        <f t="shared" si="69"/>
        <v>0</v>
      </c>
      <c r="BY63" s="84">
        <f t="shared" si="70"/>
        <v>0</v>
      </c>
      <c r="BZ63" s="84">
        <f t="shared" si="71"/>
        <v>0</v>
      </c>
      <c r="CA63" s="84">
        <f t="shared" si="72"/>
        <v>0</v>
      </c>
      <c r="CB63" s="84">
        <f t="shared" si="73"/>
        <v>0</v>
      </c>
      <c r="CC63" s="84">
        <f t="shared" si="74"/>
        <v>0</v>
      </c>
      <c r="CD63" s="84">
        <f t="shared" si="75"/>
        <v>0</v>
      </c>
      <c r="CE63" s="84">
        <f t="shared" si="76"/>
        <v>0</v>
      </c>
      <c r="CF63" s="84">
        <f t="shared" si="77"/>
        <v>0</v>
      </c>
      <c r="CG63" s="84">
        <f t="shared" si="78"/>
        <v>0</v>
      </c>
      <c r="CH63" s="84">
        <f t="shared" si="79"/>
        <v>0</v>
      </c>
      <c r="CI63" s="84">
        <f t="shared" si="80"/>
        <v>0</v>
      </c>
      <c r="CJ63" s="84">
        <f t="shared" si="81"/>
        <v>0</v>
      </c>
      <c r="CK63" s="84">
        <f t="shared" si="82"/>
        <v>0</v>
      </c>
      <c r="CL63" s="84">
        <f t="shared" si="83"/>
        <v>0</v>
      </c>
      <c r="CM63" s="84">
        <f t="shared" si="84"/>
        <v>0</v>
      </c>
      <c r="CN63" s="84">
        <f t="shared" si="85"/>
        <v>0</v>
      </c>
      <c r="CO63" s="84">
        <f t="shared" si="86"/>
        <v>0</v>
      </c>
      <c r="CP63" s="84">
        <f t="shared" si="87"/>
        <v>0</v>
      </c>
      <c r="CQ63" s="84">
        <f t="shared" si="88"/>
        <v>0</v>
      </c>
      <c r="CR63" s="84">
        <f t="shared" si="89"/>
        <v>0</v>
      </c>
      <c r="CS63" s="84">
        <f t="shared" si="90"/>
        <v>0</v>
      </c>
      <c r="CT63" s="84">
        <f t="shared" si="91"/>
        <v>0</v>
      </c>
      <c r="CU63" s="84">
        <f t="shared" si="92"/>
        <v>0</v>
      </c>
      <c r="CV63" s="84">
        <f t="shared" si="93"/>
        <v>0</v>
      </c>
      <c r="CW63" s="84">
        <f t="shared" si="94"/>
        <v>0</v>
      </c>
      <c r="CX63" s="84">
        <f t="shared" si="95"/>
        <v>0</v>
      </c>
    </row>
    <row r="64" spans="1:102" ht="14.25">
      <c r="A64" s="78">
        <f t="shared" si="97"/>
        <v>54</v>
      </c>
      <c r="B64" s="79"/>
      <c r="C64" s="80"/>
      <c r="D64" s="81"/>
      <c r="E64" s="82"/>
      <c r="F64" s="83"/>
      <c r="G64" s="84">
        <f t="shared" si="0"/>
        <v>0</v>
      </c>
      <c r="H64" s="84">
        <f t="shared" si="1"/>
        <v>0</v>
      </c>
      <c r="I64" s="84">
        <f t="shared" si="2"/>
        <v>0</v>
      </c>
      <c r="J64" s="84">
        <f t="shared" si="3"/>
        <v>0</v>
      </c>
      <c r="K64" s="84">
        <f t="shared" si="4"/>
        <v>0</v>
      </c>
      <c r="L64" s="84">
        <f t="shared" si="5"/>
        <v>0</v>
      </c>
      <c r="M64" s="84">
        <f t="shared" si="6"/>
        <v>0</v>
      </c>
      <c r="N64" s="84">
        <f t="shared" si="7"/>
        <v>0</v>
      </c>
      <c r="O64" s="84">
        <f t="shared" si="8"/>
        <v>0</v>
      </c>
      <c r="P64" s="84">
        <f t="shared" si="9"/>
        <v>0</v>
      </c>
      <c r="Q64" s="84">
        <f t="shared" si="10"/>
        <v>0</v>
      </c>
      <c r="R64" s="84">
        <f t="shared" si="11"/>
        <v>0</v>
      </c>
      <c r="S64" s="84">
        <f t="shared" si="12"/>
        <v>0</v>
      </c>
      <c r="T64" s="84">
        <f t="shared" si="13"/>
        <v>0</v>
      </c>
      <c r="U64" s="84">
        <f t="shared" si="14"/>
        <v>0</v>
      </c>
      <c r="V64" s="84">
        <f t="shared" si="15"/>
        <v>0</v>
      </c>
      <c r="W64" s="84">
        <f t="shared" si="16"/>
        <v>0</v>
      </c>
      <c r="X64" s="84">
        <f t="shared" si="17"/>
        <v>0</v>
      </c>
      <c r="Y64" s="84">
        <f t="shared" si="18"/>
        <v>0</v>
      </c>
      <c r="Z64" s="84">
        <f t="shared" si="19"/>
        <v>0</v>
      </c>
      <c r="AA64" s="84">
        <f t="shared" si="20"/>
        <v>0</v>
      </c>
      <c r="AB64" s="84">
        <f t="shared" si="21"/>
        <v>0</v>
      </c>
      <c r="AC64" s="84">
        <f t="shared" si="22"/>
        <v>0</v>
      </c>
      <c r="AD64" s="84">
        <f t="shared" si="23"/>
        <v>0</v>
      </c>
      <c r="AE64" s="84">
        <f t="shared" si="24"/>
        <v>0</v>
      </c>
      <c r="AF64" s="84">
        <f t="shared" si="25"/>
        <v>0</v>
      </c>
      <c r="AG64" s="84">
        <f t="shared" si="26"/>
        <v>0</v>
      </c>
      <c r="AH64" s="84">
        <f t="shared" si="27"/>
        <v>0</v>
      </c>
      <c r="AI64" s="84">
        <f t="shared" si="28"/>
        <v>0</v>
      </c>
      <c r="AJ64" s="84">
        <f t="shared" si="29"/>
        <v>0</v>
      </c>
      <c r="AK64" s="84">
        <f t="shared" si="30"/>
        <v>0</v>
      </c>
      <c r="AL64" s="84">
        <f t="shared" si="31"/>
        <v>0</v>
      </c>
      <c r="AM64" s="84">
        <f t="shared" si="32"/>
        <v>0</v>
      </c>
      <c r="AN64" s="84">
        <f t="shared" si="33"/>
        <v>0</v>
      </c>
      <c r="AO64" s="84">
        <f t="shared" si="34"/>
        <v>0</v>
      </c>
      <c r="AP64" s="84">
        <f t="shared" si="35"/>
        <v>0</v>
      </c>
      <c r="AQ64" s="84">
        <f t="shared" si="36"/>
        <v>0</v>
      </c>
      <c r="AR64" s="84">
        <f t="shared" si="37"/>
        <v>0</v>
      </c>
      <c r="AS64" s="84">
        <f t="shared" si="38"/>
        <v>0</v>
      </c>
      <c r="AT64" s="84">
        <f t="shared" si="39"/>
        <v>0</v>
      </c>
      <c r="AU64" s="84">
        <f t="shared" si="40"/>
        <v>0</v>
      </c>
      <c r="AV64" s="84">
        <f t="shared" si="41"/>
        <v>0</v>
      </c>
      <c r="AW64" s="84">
        <f t="shared" si="42"/>
        <v>0</v>
      </c>
      <c r="AX64" s="84">
        <f t="shared" si="43"/>
        <v>0</v>
      </c>
      <c r="AY64" s="84">
        <f t="shared" si="44"/>
        <v>0</v>
      </c>
      <c r="AZ64" s="84">
        <f t="shared" si="45"/>
        <v>0</v>
      </c>
      <c r="BA64" s="84">
        <f t="shared" si="46"/>
        <v>0</v>
      </c>
      <c r="BB64" s="84">
        <f t="shared" si="47"/>
        <v>0</v>
      </c>
      <c r="BC64" s="84">
        <f t="shared" si="48"/>
        <v>0</v>
      </c>
      <c r="BD64" s="84">
        <f t="shared" si="49"/>
        <v>0</v>
      </c>
      <c r="BE64" s="84">
        <f t="shared" si="50"/>
        <v>0</v>
      </c>
      <c r="BF64" s="84">
        <f t="shared" si="51"/>
        <v>0</v>
      </c>
      <c r="BG64" s="84">
        <f t="shared" si="52"/>
        <v>0</v>
      </c>
      <c r="BH64" s="84">
        <f t="shared" si="53"/>
        <v>0</v>
      </c>
      <c r="BI64" s="84">
        <f t="shared" si="54"/>
        <v>0</v>
      </c>
      <c r="BJ64" s="84">
        <f t="shared" si="55"/>
        <v>0</v>
      </c>
      <c r="BK64" s="84">
        <f t="shared" si="56"/>
        <v>0</v>
      </c>
      <c r="BL64" s="84">
        <f t="shared" si="57"/>
        <v>0</v>
      </c>
      <c r="BM64" s="84">
        <f t="shared" si="58"/>
        <v>0</v>
      </c>
      <c r="BN64" s="84">
        <f t="shared" si="59"/>
        <v>0</v>
      </c>
      <c r="BO64" s="84">
        <f t="shared" si="60"/>
        <v>0</v>
      </c>
      <c r="BP64" s="84">
        <f t="shared" si="61"/>
        <v>0</v>
      </c>
      <c r="BQ64" s="84">
        <f t="shared" si="62"/>
        <v>0</v>
      </c>
      <c r="BR64" s="84">
        <f t="shared" si="63"/>
        <v>0</v>
      </c>
      <c r="BS64" s="84">
        <f t="shared" si="64"/>
        <v>0</v>
      </c>
      <c r="BT64" s="84">
        <f t="shared" si="65"/>
        <v>0</v>
      </c>
      <c r="BU64" s="84">
        <f t="shared" si="66"/>
        <v>0</v>
      </c>
      <c r="BV64" s="84">
        <f t="shared" si="67"/>
        <v>0</v>
      </c>
      <c r="BW64" s="84">
        <f t="shared" si="68"/>
        <v>0</v>
      </c>
      <c r="BX64" s="84">
        <f t="shared" si="69"/>
        <v>0</v>
      </c>
      <c r="BY64" s="84">
        <f t="shared" si="70"/>
        <v>0</v>
      </c>
      <c r="BZ64" s="84">
        <f t="shared" si="71"/>
        <v>0</v>
      </c>
      <c r="CA64" s="84">
        <f t="shared" si="72"/>
        <v>0</v>
      </c>
      <c r="CB64" s="84">
        <f t="shared" si="73"/>
        <v>0</v>
      </c>
      <c r="CC64" s="84">
        <f t="shared" si="74"/>
        <v>0</v>
      </c>
      <c r="CD64" s="84">
        <f t="shared" si="75"/>
        <v>0</v>
      </c>
      <c r="CE64" s="84">
        <f t="shared" si="76"/>
        <v>0</v>
      </c>
      <c r="CF64" s="84">
        <f t="shared" si="77"/>
        <v>0</v>
      </c>
      <c r="CG64" s="84">
        <f t="shared" si="78"/>
        <v>0</v>
      </c>
      <c r="CH64" s="84">
        <f t="shared" si="79"/>
        <v>0</v>
      </c>
      <c r="CI64" s="84">
        <f t="shared" si="80"/>
        <v>0</v>
      </c>
      <c r="CJ64" s="84">
        <f t="shared" si="81"/>
        <v>0</v>
      </c>
      <c r="CK64" s="84">
        <f t="shared" si="82"/>
        <v>0</v>
      </c>
      <c r="CL64" s="84">
        <f t="shared" si="83"/>
        <v>0</v>
      </c>
      <c r="CM64" s="84">
        <f t="shared" si="84"/>
        <v>0</v>
      </c>
      <c r="CN64" s="84">
        <f t="shared" si="85"/>
        <v>0</v>
      </c>
      <c r="CO64" s="84">
        <f t="shared" si="86"/>
        <v>0</v>
      </c>
      <c r="CP64" s="84">
        <f t="shared" si="87"/>
        <v>0</v>
      </c>
      <c r="CQ64" s="84">
        <f t="shared" si="88"/>
        <v>0</v>
      </c>
      <c r="CR64" s="84">
        <f t="shared" si="89"/>
        <v>0</v>
      </c>
      <c r="CS64" s="84">
        <f t="shared" si="90"/>
        <v>0</v>
      </c>
      <c r="CT64" s="84">
        <f t="shared" si="91"/>
        <v>0</v>
      </c>
      <c r="CU64" s="84">
        <f t="shared" si="92"/>
        <v>0</v>
      </c>
      <c r="CV64" s="84">
        <f t="shared" si="93"/>
        <v>0</v>
      </c>
      <c r="CW64" s="84">
        <f t="shared" si="94"/>
        <v>0</v>
      </c>
      <c r="CX64" s="84">
        <f t="shared" si="95"/>
        <v>0</v>
      </c>
    </row>
    <row r="65" spans="1:102" ht="14.25">
      <c r="A65" s="78">
        <f t="shared" si="97"/>
        <v>55</v>
      </c>
      <c r="B65" s="79"/>
      <c r="C65" s="80"/>
      <c r="D65" s="81"/>
      <c r="E65" s="82"/>
      <c r="F65" s="83"/>
      <c r="G65" s="84">
        <f t="shared" si="0"/>
        <v>0</v>
      </c>
      <c r="H65" s="84">
        <f t="shared" si="1"/>
        <v>0</v>
      </c>
      <c r="I65" s="84">
        <f t="shared" si="2"/>
        <v>0</v>
      </c>
      <c r="J65" s="84">
        <f t="shared" si="3"/>
        <v>0</v>
      </c>
      <c r="K65" s="84">
        <f t="shared" si="4"/>
        <v>0</v>
      </c>
      <c r="L65" s="84">
        <f t="shared" si="5"/>
        <v>0</v>
      </c>
      <c r="M65" s="84">
        <f t="shared" si="6"/>
        <v>0</v>
      </c>
      <c r="N65" s="84">
        <f t="shared" si="7"/>
        <v>0</v>
      </c>
      <c r="O65" s="84">
        <f t="shared" si="8"/>
        <v>0</v>
      </c>
      <c r="P65" s="84">
        <f t="shared" si="9"/>
        <v>0</v>
      </c>
      <c r="Q65" s="84">
        <f t="shared" si="10"/>
        <v>0</v>
      </c>
      <c r="R65" s="84">
        <f t="shared" si="11"/>
        <v>0</v>
      </c>
      <c r="S65" s="84">
        <f t="shared" si="12"/>
        <v>0</v>
      </c>
      <c r="T65" s="84">
        <f t="shared" si="13"/>
        <v>0</v>
      </c>
      <c r="U65" s="84">
        <f t="shared" si="14"/>
        <v>0</v>
      </c>
      <c r="V65" s="84">
        <f t="shared" si="15"/>
        <v>0</v>
      </c>
      <c r="W65" s="84">
        <f t="shared" si="16"/>
        <v>0</v>
      </c>
      <c r="X65" s="84">
        <f t="shared" si="17"/>
        <v>0</v>
      </c>
      <c r="Y65" s="84">
        <f t="shared" si="18"/>
        <v>0</v>
      </c>
      <c r="Z65" s="84">
        <f t="shared" si="19"/>
        <v>0</v>
      </c>
      <c r="AA65" s="84">
        <f t="shared" si="20"/>
        <v>0</v>
      </c>
      <c r="AB65" s="84">
        <f t="shared" si="21"/>
        <v>0</v>
      </c>
      <c r="AC65" s="84">
        <f t="shared" si="22"/>
        <v>0</v>
      </c>
      <c r="AD65" s="84">
        <f t="shared" si="23"/>
        <v>0</v>
      </c>
      <c r="AE65" s="84">
        <f t="shared" si="24"/>
        <v>0</v>
      </c>
      <c r="AF65" s="84">
        <f t="shared" si="25"/>
        <v>0</v>
      </c>
      <c r="AG65" s="84">
        <f t="shared" si="26"/>
        <v>0</v>
      </c>
      <c r="AH65" s="84">
        <f t="shared" si="27"/>
        <v>0</v>
      </c>
      <c r="AI65" s="84">
        <f t="shared" si="28"/>
        <v>0</v>
      </c>
      <c r="AJ65" s="84">
        <f t="shared" si="29"/>
        <v>0</v>
      </c>
      <c r="AK65" s="84">
        <f t="shared" si="30"/>
        <v>0</v>
      </c>
      <c r="AL65" s="84">
        <f t="shared" si="31"/>
        <v>0</v>
      </c>
      <c r="AM65" s="84">
        <f t="shared" si="32"/>
        <v>0</v>
      </c>
      <c r="AN65" s="84">
        <f t="shared" si="33"/>
        <v>0</v>
      </c>
      <c r="AO65" s="84">
        <f t="shared" si="34"/>
        <v>0</v>
      </c>
      <c r="AP65" s="84">
        <f t="shared" si="35"/>
        <v>0</v>
      </c>
      <c r="AQ65" s="84">
        <f t="shared" si="36"/>
        <v>0</v>
      </c>
      <c r="AR65" s="84">
        <f t="shared" si="37"/>
        <v>0</v>
      </c>
      <c r="AS65" s="84">
        <f t="shared" si="38"/>
        <v>0</v>
      </c>
      <c r="AT65" s="84">
        <f t="shared" si="39"/>
        <v>0</v>
      </c>
      <c r="AU65" s="84">
        <f t="shared" si="40"/>
        <v>0</v>
      </c>
      <c r="AV65" s="84">
        <f t="shared" si="41"/>
        <v>0</v>
      </c>
      <c r="AW65" s="84">
        <f t="shared" si="42"/>
        <v>0</v>
      </c>
      <c r="AX65" s="84">
        <f t="shared" si="43"/>
        <v>0</v>
      </c>
      <c r="AY65" s="84">
        <f t="shared" si="44"/>
        <v>0</v>
      </c>
      <c r="AZ65" s="84">
        <f t="shared" si="45"/>
        <v>0</v>
      </c>
      <c r="BA65" s="84">
        <f t="shared" si="46"/>
        <v>0</v>
      </c>
      <c r="BB65" s="84">
        <f t="shared" si="47"/>
        <v>0</v>
      </c>
      <c r="BC65" s="84">
        <f t="shared" si="48"/>
        <v>0</v>
      </c>
      <c r="BD65" s="84">
        <f t="shared" si="49"/>
        <v>0</v>
      </c>
      <c r="BE65" s="84">
        <f t="shared" si="50"/>
        <v>0</v>
      </c>
      <c r="BF65" s="84">
        <f t="shared" si="51"/>
        <v>0</v>
      </c>
      <c r="BG65" s="84">
        <f t="shared" si="52"/>
        <v>0</v>
      </c>
      <c r="BH65" s="84">
        <f t="shared" si="53"/>
        <v>0</v>
      </c>
      <c r="BI65" s="84">
        <f t="shared" si="54"/>
        <v>0</v>
      </c>
      <c r="BJ65" s="84">
        <f t="shared" si="55"/>
        <v>0</v>
      </c>
      <c r="BK65" s="84">
        <f t="shared" si="56"/>
        <v>0</v>
      </c>
      <c r="BL65" s="84">
        <f t="shared" si="57"/>
        <v>0</v>
      </c>
      <c r="BM65" s="84">
        <f t="shared" si="58"/>
        <v>0</v>
      </c>
      <c r="BN65" s="84">
        <f t="shared" si="59"/>
        <v>0</v>
      </c>
      <c r="BO65" s="84">
        <f t="shared" si="60"/>
        <v>0</v>
      </c>
      <c r="BP65" s="84">
        <f t="shared" si="61"/>
        <v>0</v>
      </c>
      <c r="BQ65" s="84">
        <f t="shared" si="62"/>
        <v>0</v>
      </c>
      <c r="BR65" s="84">
        <f t="shared" si="63"/>
        <v>0</v>
      </c>
      <c r="BS65" s="84">
        <f t="shared" si="64"/>
        <v>0</v>
      </c>
      <c r="BT65" s="84">
        <f t="shared" si="65"/>
        <v>0</v>
      </c>
      <c r="BU65" s="84">
        <f t="shared" si="66"/>
        <v>0</v>
      </c>
      <c r="BV65" s="84">
        <f t="shared" si="67"/>
        <v>0</v>
      </c>
      <c r="BW65" s="84">
        <f t="shared" si="68"/>
        <v>0</v>
      </c>
      <c r="BX65" s="84">
        <f t="shared" si="69"/>
        <v>0</v>
      </c>
      <c r="BY65" s="84">
        <f t="shared" si="70"/>
        <v>0</v>
      </c>
      <c r="BZ65" s="84">
        <f t="shared" si="71"/>
        <v>0</v>
      </c>
      <c r="CA65" s="84">
        <f t="shared" si="72"/>
        <v>0</v>
      </c>
      <c r="CB65" s="84">
        <f t="shared" si="73"/>
        <v>0</v>
      </c>
      <c r="CC65" s="84">
        <f t="shared" si="74"/>
        <v>0</v>
      </c>
      <c r="CD65" s="84">
        <f t="shared" si="75"/>
        <v>0</v>
      </c>
      <c r="CE65" s="84">
        <f t="shared" si="76"/>
        <v>0</v>
      </c>
      <c r="CF65" s="84">
        <f t="shared" si="77"/>
        <v>0</v>
      </c>
      <c r="CG65" s="84">
        <f t="shared" si="78"/>
        <v>0</v>
      </c>
      <c r="CH65" s="84">
        <f t="shared" si="79"/>
        <v>0</v>
      </c>
      <c r="CI65" s="84">
        <f t="shared" si="80"/>
        <v>0</v>
      </c>
      <c r="CJ65" s="84">
        <f t="shared" si="81"/>
        <v>0</v>
      </c>
      <c r="CK65" s="84">
        <f t="shared" si="82"/>
        <v>0</v>
      </c>
      <c r="CL65" s="84">
        <f t="shared" si="83"/>
        <v>0</v>
      </c>
      <c r="CM65" s="84">
        <f t="shared" si="84"/>
        <v>0</v>
      </c>
      <c r="CN65" s="84">
        <f t="shared" si="85"/>
        <v>0</v>
      </c>
      <c r="CO65" s="84">
        <f t="shared" si="86"/>
        <v>0</v>
      </c>
      <c r="CP65" s="84">
        <f t="shared" si="87"/>
        <v>0</v>
      </c>
      <c r="CQ65" s="84">
        <f t="shared" si="88"/>
        <v>0</v>
      </c>
      <c r="CR65" s="84">
        <f t="shared" si="89"/>
        <v>0</v>
      </c>
      <c r="CS65" s="84">
        <f t="shared" si="90"/>
        <v>0</v>
      </c>
      <c r="CT65" s="84">
        <f t="shared" si="91"/>
        <v>0</v>
      </c>
      <c r="CU65" s="84">
        <f t="shared" si="92"/>
        <v>0</v>
      </c>
      <c r="CV65" s="84">
        <f t="shared" si="93"/>
        <v>0</v>
      </c>
      <c r="CW65" s="84">
        <f t="shared" si="94"/>
        <v>0</v>
      </c>
      <c r="CX65" s="84">
        <f t="shared" si="95"/>
        <v>0</v>
      </c>
    </row>
    <row r="66" spans="1:102" ht="14.25">
      <c r="A66" s="78">
        <f t="shared" si="97"/>
        <v>56</v>
      </c>
      <c r="B66" s="79"/>
      <c r="C66" s="80"/>
      <c r="D66" s="81"/>
      <c r="E66" s="82"/>
      <c r="F66" s="83"/>
      <c r="G66" s="84">
        <f t="shared" si="0"/>
        <v>0</v>
      </c>
      <c r="H66" s="84">
        <f t="shared" si="1"/>
        <v>0</v>
      </c>
      <c r="I66" s="84">
        <f t="shared" si="2"/>
        <v>0</v>
      </c>
      <c r="J66" s="84">
        <f t="shared" si="3"/>
        <v>0</v>
      </c>
      <c r="K66" s="84">
        <f t="shared" si="4"/>
        <v>0</v>
      </c>
      <c r="L66" s="84">
        <f t="shared" si="5"/>
        <v>0</v>
      </c>
      <c r="M66" s="84">
        <f t="shared" si="6"/>
        <v>0</v>
      </c>
      <c r="N66" s="84">
        <f t="shared" si="7"/>
        <v>0</v>
      </c>
      <c r="O66" s="84">
        <f t="shared" si="8"/>
        <v>0</v>
      </c>
      <c r="P66" s="84">
        <f t="shared" si="9"/>
        <v>0</v>
      </c>
      <c r="Q66" s="84">
        <f t="shared" si="10"/>
        <v>0</v>
      </c>
      <c r="R66" s="84">
        <f t="shared" si="11"/>
        <v>0</v>
      </c>
      <c r="S66" s="84">
        <f t="shared" si="12"/>
        <v>0</v>
      </c>
      <c r="T66" s="84">
        <f t="shared" si="13"/>
        <v>0</v>
      </c>
      <c r="U66" s="84">
        <f t="shared" si="14"/>
        <v>0</v>
      </c>
      <c r="V66" s="84">
        <f t="shared" si="15"/>
        <v>0</v>
      </c>
      <c r="W66" s="84">
        <f t="shared" si="16"/>
        <v>0</v>
      </c>
      <c r="X66" s="84">
        <f t="shared" si="17"/>
        <v>0</v>
      </c>
      <c r="Y66" s="84">
        <f t="shared" si="18"/>
        <v>0</v>
      </c>
      <c r="Z66" s="84">
        <f t="shared" si="19"/>
        <v>0</v>
      </c>
      <c r="AA66" s="84">
        <f t="shared" si="20"/>
        <v>0</v>
      </c>
      <c r="AB66" s="84">
        <f t="shared" si="21"/>
        <v>0</v>
      </c>
      <c r="AC66" s="84">
        <f t="shared" si="22"/>
        <v>0</v>
      </c>
      <c r="AD66" s="84">
        <f t="shared" si="23"/>
        <v>0</v>
      </c>
      <c r="AE66" s="84">
        <f t="shared" si="24"/>
        <v>0</v>
      </c>
      <c r="AF66" s="84">
        <f t="shared" si="25"/>
        <v>0</v>
      </c>
      <c r="AG66" s="84">
        <f t="shared" si="26"/>
        <v>0</v>
      </c>
      <c r="AH66" s="84">
        <f t="shared" si="27"/>
        <v>0</v>
      </c>
      <c r="AI66" s="84">
        <f t="shared" si="28"/>
        <v>0</v>
      </c>
      <c r="AJ66" s="84">
        <f t="shared" si="29"/>
        <v>0</v>
      </c>
      <c r="AK66" s="84">
        <f t="shared" si="30"/>
        <v>0</v>
      </c>
      <c r="AL66" s="84">
        <f t="shared" si="31"/>
        <v>0</v>
      </c>
      <c r="AM66" s="84">
        <f t="shared" si="32"/>
        <v>0</v>
      </c>
      <c r="AN66" s="84">
        <f t="shared" si="33"/>
        <v>0</v>
      </c>
      <c r="AO66" s="84">
        <f t="shared" si="34"/>
        <v>0</v>
      </c>
      <c r="AP66" s="84">
        <f t="shared" si="35"/>
        <v>0</v>
      </c>
      <c r="AQ66" s="84">
        <f t="shared" si="36"/>
        <v>0</v>
      </c>
      <c r="AR66" s="84">
        <f t="shared" si="37"/>
        <v>0</v>
      </c>
      <c r="AS66" s="84">
        <f t="shared" si="38"/>
        <v>0</v>
      </c>
      <c r="AT66" s="84">
        <f t="shared" si="39"/>
        <v>0</v>
      </c>
      <c r="AU66" s="84">
        <f t="shared" si="40"/>
        <v>0</v>
      </c>
      <c r="AV66" s="84">
        <f t="shared" si="41"/>
        <v>0</v>
      </c>
      <c r="AW66" s="84">
        <f t="shared" si="42"/>
        <v>0</v>
      </c>
      <c r="AX66" s="84">
        <f t="shared" si="43"/>
        <v>0</v>
      </c>
      <c r="AY66" s="84">
        <f t="shared" si="44"/>
        <v>0</v>
      </c>
      <c r="AZ66" s="84">
        <f t="shared" si="45"/>
        <v>0</v>
      </c>
      <c r="BA66" s="84">
        <f t="shared" si="46"/>
        <v>0</v>
      </c>
      <c r="BB66" s="84">
        <f t="shared" si="47"/>
        <v>0</v>
      </c>
      <c r="BC66" s="84">
        <f t="shared" si="48"/>
        <v>0</v>
      </c>
      <c r="BD66" s="84">
        <f t="shared" si="49"/>
        <v>0</v>
      </c>
      <c r="BE66" s="84">
        <f t="shared" si="50"/>
        <v>0</v>
      </c>
      <c r="BF66" s="84">
        <f t="shared" si="51"/>
        <v>0</v>
      </c>
      <c r="BG66" s="84">
        <f t="shared" si="52"/>
        <v>0</v>
      </c>
      <c r="BH66" s="84">
        <f t="shared" si="53"/>
        <v>0</v>
      </c>
      <c r="BI66" s="84">
        <f t="shared" si="54"/>
        <v>0</v>
      </c>
      <c r="BJ66" s="84">
        <f t="shared" si="55"/>
        <v>0</v>
      </c>
      <c r="BK66" s="84">
        <f t="shared" si="56"/>
        <v>0</v>
      </c>
      <c r="BL66" s="84">
        <f t="shared" si="57"/>
        <v>0</v>
      </c>
      <c r="BM66" s="84">
        <f t="shared" si="58"/>
        <v>0</v>
      </c>
      <c r="BN66" s="84">
        <f t="shared" si="59"/>
        <v>0</v>
      </c>
      <c r="BO66" s="84">
        <f t="shared" si="60"/>
        <v>0</v>
      </c>
      <c r="BP66" s="84">
        <f t="shared" si="61"/>
        <v>0</v>
      </c>
      <c r="BQ66" s="84">
        <f t="shared" si="62"/>
        <v>0</v>
      </c>
      <c r="BR66" s="84">
        <f t="shared" si="63"/>
        <v>0</v>
      </c>
      <c r="BS66" s="84">
        <f t="shared" si="64"/>
        <v>0</v>
      </c>
      <c r="BT66" s="84">
        <f t="shared" si="65"/>
        <v>0</v>
      </c>
      <c r="BU66" s="84">
        <f t="shared" si="66"/>
        <v>0</v>
      </c>
      <c r="BV66" s="84">
        <f t="shared" si="67"/>
        <v>0</v>
      </c>
      <c r="BW66" s="84">
        <f t="shared" si="68"/>
        <v>0</v>
      </c>
      <c r="BX66" s="84">
        <f t="shared" si="69"/>
        <v>0</v>
      </c>
      <c r="BY66" s="84">
        <f t="shared" si="70"/>
        <v>0</v>
      </c>
      <c r="BZ66" s="84">
        <f t="shared" si="71"/>
        <v>0</v>
      </c>
      <c r="CA66" s="84">
        <f t="shared" si="72"/>
        <v>0</v>
      </c>
      <c r="CB66" s="84">
        <f t="shared" si="73"/>
        <v>0</v>
      </c>
      <c r="CC66" s="84">
        <f t="shared" si="74"/>
        <v>0</v>
      </c>
      <c r="CD66" s="84">
        <f t="shared" si="75"/>
        <v>0</v>
      </c>
      <c r="CE66" s="84">
        <f t="shared" si="76"/>
        <v>0</v>
      </c>
      <c r="CF66" s="84">
        <f t="shared" si="77"/>
        <v>0</v>
      </c>
      <c r="CG66" s="84">
        <f t="shared" si="78"/>
        <v>0</v>
      </c>
      <c r="CH66" s="84">
        <f t="shared" si="79"/>
        <v>0</v>
      </c>
      <c r="CI66" s="84">
        <f t="shared" si="80"/>
        <v>0</v>
      </c>
      <c r="CJ66" s="84">
        <f t="shared" si="81"/>
        <v>0</v>
      </c>
      <c r="CK66" s="84">
        <f t="shared" si="82"/>
        <v>0</v>
      </c>
      <c r="CL66" s="84">
        <f t="shared" si="83"/>
        <v>0</v>
      </c>
      <c r="CM66" s="84">
        <f t="shared" si="84"/>
        <v>0</v>
      </c>
      <c r="CN66" s="84">
        <f t="shared" si="85"/>
        <v>0</v>
      </c>
      <c r="CO66" s="84">
        <f t="shared" si="86"/>
        <v>0</v>
      </c>
      <c r="CP66" s="84">
        <f t="shared" si="87"/>
        <v>0</v>
      </c>
      <c r="CQ66" s="84">
        <f t="shared" si="88"/>
        <v>0</v>
      </c>
      <c r="CR66" s="84">
        <f t="shared" si="89"/>
        <v>0</v>
      </c>
      <c r="CS66" s="84">
        <f t="shared" si="90"/>
        <v>0</v>
      </c>
      <c r="CT66" s="84">
        <f t="shared" si="91"/>
        <v>0</v>
      </c>
      <c r="CU66" s="84">
        <f t="shared" si="92"/>
        <v>0</v>
      </c>
      <c r="CV66" s="84">
        <f t="shared" si="93"/>
        <v>0</v>
      </c>
      <c r="CW66" s="84">
        <f t="shared" si="94"/>
        <v>0</v>
      </c>
      <c r="CX66" s="84">
        <f t="shared" si="95"/>
        <v>0</v>
      </c>
    </row>
    <row r="67" spans="1:102" ht="14.25">
      <c r="A67" s="78">
        <f t="shared" si="97"/>
        <v>57</v>
      </c>
      <c r="B67" s="79"/>
      <c r="C67" s="80"/>
      <c r="D67" s="81"/>
      <c r="E67" s="82"/>
      <c r="F67" s="83"/>
      <c r="G67" s="84">
        <f t="shared" si="0"/>
        <v>0</v>
      </c>
      <c r="H67" s="84">
        <f t="shared" si="1"/>
        <v>0</v>
      </c>
      <c r="I67" s="84">
        <f t="shared" si="2"/>
        <v>0</v>
      </c>
      <c r="J67" s="84">
        <f t="shared" si="3"/>
        <v>0</v>
      </c>
      <c r="K67" s="84">
        <f t="shared" si="4"/>
        <v>0</v>
      </c>
      <c r="L67" s="84">
        <f t="shared" si="5"/>
        <v>0</v>
      </c>
      <c r="M67" s="84">
        <f t="shared" si="6"/>
        <v>0</v>
      </c>
      <c r="N67" s="84">
        <f t="shared" si="7"/>
        <v>0</v>
      </c>
      <c r="O67" s="84">
        <f t="shared" si="8"/>
        <v>0</v>
      </c>
      <c r="P67" s="84">
        <f t="shared" si="9"/>
        <v>0</v>
      </c>
      <c r="Q67" s="84">
        <f t="shared" si="10"/>
        <v>0</v>
      </c>
      <c r="R67" s="84">
        <f t="shared" si="11"/>
        <v>0</v>
      </c>
      <c r="S67" s="84">
        <f t="shared" si="12"/>
        <v>0</v>
      </c>
      <c r="T67" s="84">
        <f t="shared" si="13"/>
        <v>0</v>
      </c>
      <c r="U67" s="84">
        <f t="shared" si="14"/>
        <v>0</v>
      </c>
      <c r="V67" s="84">
        <f t="shared" si="15"/>
        <v>0</v>
      </c>
      <c r="W67" s="84">
        <f t="shared" si="16"/>
        <v>0</v>
      </c>
      <c r="X67" s="84">
        <f t="shared" si="17"/>
        <v>0</v>
      </c>
      <c r="Y67" s="84">
        <f t="shared" si="18"/>
        <v>0</v>
      </c>
      <c r="Z67" s="84">
        <f t="shared" si="19"/>
        <v>0</v>
      </c>
      <c r="AA67" s="84">
        <f t="shared" si="20"/>
        <v>0</v>
      </c>
      <c r="AB67" s="84">
        <f t="shared" si="21"/>
        <v>0</v>
      </c>
      <c r="AC67" s="84">
        <f t="shared" si="22"/>
        <v>0</v>
      </c>
      <c r="AD67" s="84">
        <f t="shared" si="23"/>
        <v>0</v>
      </c>
      <c r="AE67" s="84">
        <f t="shared" si="24"/>
        <v>0</v>
      </c>
      <c r="AF67" s="84">
        <f t="shared" si="25"/>
        <v>0</v>
      </c>
      <c r="AG67" s="84">
        <f t="shared" si="26"/>
        <v>0</v>
      </c>
      <c r="AH67" s="84">
        <f t="shared" si="27"/>
        <v>0</v>
      </c>
      <c r="AI67" s="84">
        <f t="shared" si="28"/>
        <v>0</v>
      </c>
      <c r="AJ67" s="84">
        <f t="shared" si="29"/>
        <v>0</v>
      </c>
      <c r="AK67" s="84">
        <f t="shared" si="30"/>
        <v>0</v>
      </c>
      <c r="AL67" s="84">
        <f t="shared" si="31"/>
        <v>0</v>
      </c>
      <c r="AM67" s="84">
        <f t="shared" si="32"/>
        <v>0</v>
      </c>
      <c r="AN67" s="84">
        <f t="shared" si="33"/>
        <v>0</v>
      </c>
      <c r="AO67" s="84">
        <f t="shared" si="34"/>
        <v>0</v>
      </c>
      <c r="AP67" s="84">
        <f t="shared" si="35"/>
        <v>0</v>
      </c>
      <c r="AQ67" s="84">
        <f t="shared" si="36"/>
        <v>0</v>
      </c>
      <c r="AR67" s="84">
        <f t="shared" si="37"/>
        <v>0</v>
      </c>
      <c r="AS67" s="84">
        <f t="shared" si="38"/>
        <v>0</v>
      </c>
      <c r="AT67" s="84">
        <f t="shared" si="39"/>
        <v>0</v>
      </c>
      <c r="AU67" s="84">
        <f t="shared" si="40"/>
        <v>0</v>
      </c>
      <c r="AV67" s="84">
        <f t="shared" si="41"/>
        <v>0</v>
      </c>
      <c r="AW67" s="84">
        <f t="shared" si="42"/>
        <v>0</v>
      </c>
      <c r="AX67" s="84">
        <f t="shared" si="43"/>
        <v>0</v>
      </c>
      <c r="AY67" s="84">
        <f t="shared" si="44"/>
        <v>0</v>
      </c>
      <c r="AZ67" s="84">
        <f t="shared" si="45"/>
        <v>0</v>
      </c>
      <c r="BA67" s="84">
        <f t="shared" si="46"/>
        <v>0</v>
      </c>
      <c r="BB67" s="84">
        <f t="shared" si="47"/>
        <v>0</v>
      </c>
      <c r="BC67" s="84">
        <f t="shared" si="48"/>
        <v>0</v>
      </c>
      <c r="BD67" s="84">
        <f t="shared" si="49"/>
        <v>0</v>
      </c>
      <c r="BE67" s="84">
        <f t="shared" si="50"/>
        <v>0</v>
      </c>
      <c r="BF67" s="84">
        <f t="shared" si="51"/>
        <v>0</v>
      </c>
      <c r="BG67" s="84">
        <f t="shared" si="52"/>
        <v>0</v>
      </c>
      <c r="BH67" s="84">
        <f t="shared" si="53"/>
        <v>0</v>
      </c>
      <c r="BI67" s="84">
        <f t="shared" si="54"/>
        <v>0</v>
      </c>
      <c r="BJ67" s="84">
        <f t="shared" si="55"/>
        <v>0</v>
      </c>
      <c r="BK67" s="84">
        <f t="shared" si="56"/>
        <v>0</v>
      </c>
      <c r="BL67" s="84">
        <f t="shared" si="57"/>
        <v>0</v>
      </c>
      <c r="BM67" s="84">
        <f t="shared" si="58"/>
        <v>0</v>
      </c>
      <c r="BN67" s="84">
        <f t="shared" si="59"/>
        <v>0</v>
      </c>
      <c r="BO67" s="84">
        <f t="shared" si="60"/>
        <v>0</v>
      </c>
      <c r="BP67" s="84">
        <f t="shared" si="61"/>
        <v>0</v>
      </c>
      <c r="BQ67" s="84">
        <f t="shared" si="62"/>
        <v>0</v>
      </c>
      <c r="BR67" s="84">
        <f t="shared" si="63"/>
        <v>0</v>
      </c>
      <c r="BS67" s="84">
        <f t="shared" si="64"/>
        <v>0</v>
      </c>
      <c r="BT67" s="84">
        <f t="shared" si="65"/>
        <v>0</v>
      </c>
      <c r="BU67" s="84">
        <f t="shared" si="66"/>
        <v>0</v>
      </c>
      <c r="BV67" s="84">
        <f t="shared" si="67"/>
        <v>0</v>
      </c>
      <c r="BW67" s="84">
        <f t="shared" si="68"/>
        <v>0</v>
      </c>
      <c r="BX67" s="84">
        <f t="shared" si="69"/>
        <v>0</v>
      </c>
      <c r="BY67" s="84">
        <f t="shared" si="70"/>
        <v>0</v>
      </c>
      <c r="BZ67" s="84">
        <f t="shared" si="71"/>
        <v>0</v>
      </c>
      <c r="CA67" s="84">
        <f t="shared" si="72"/>
        <v>0</v>
      </c>
      <c r="CB67" s="84">
        <f t="shared" si="73"/>
        <v>0</v>
      </c>
      <c r="CC67" s="84">
        <f t="shared" si="74"/>
        <v>0</v>
      </c>
      <c r="CD67" s="84">
        <f t="shared" si="75"/>
        <v>0</v>
      </c>
      <c r="CE67" s="84">
        <f t="shared" si="76"/>
        <v>0</v>
      </c>
      <c r="CF67" s="84">
        <f t="shared" si="77"/>
        <v>0</v>
      </c>
      <c r="CG67" s="84">
        <f t="shared" si="78"/>
        <v>0</v>
      </c>
      <c r="CH67" s="84">
        <f t="shared" si="79"/>
        <v>0</v>
      </c>
      <c r="CI67" s="84">
        <f t="shared" si="80"/>
        <v>0</v>
      </c>
      <c r="CJ67" s="84">
        <f t="shared" si="81"/>
        <v>0</v>
      </c>
      <c r="CK67" s="84">
        <f t="shared" si="82"/>
        <v>0</v>
      </c>
      <c r="CL67" s="84">
        <f t="shared" si="83"/>
        <v>0</v>
      </c>
      <c r="CM67" s="84">
        <f t="shared" si="84"/>
        <v>0</v>
      </c>
      <c r="CN67" s="84">
        <f t="shared" si="85"/>
        <v>0</v>
      </c>
      <c r="CO67" s="84">
        <f t="shared" si="86"/>
        <v>0</v>
      </c>
      <c r="CP67" s="84">
        <f t="shared" si="87"/>
        <v>0</v>
      </c>
      <c r="CQ67" s="84">
        <f t="shared" si="88"/>
        <v>0</v>
      </c>
      <c r="CR67" s="84">
        <f t="shared" si="89"/>
        <v>0</v>
      </c>
      <c r="CS67" s="84">
        <f t="shared" si="90"/>
        <v>0</v>
      </c>
      <c r="CT67" s="84">
        <f t="shared" si="91"/>
        <v>0</v>
      </c>
      <c r="CU67" s="84">
        <f t="shared" si="92"/>
        <v>0</v>
      </c>
      <c r="CV67" s="84">
        <f t="shared" si="93"/>
        <v>0</v>
      </c>
      <c r="CW67" s="84">
        <f t="shared" si="94"/>
        <v>0</v>
      </c>
      <c r="CX67" s="84">
        <f t="shared" si="95"/>
        <v>0</v>
      </c>
    </row>
    <row r="68" spans="1:102" ht="14.25">
      <c r="A68" s="78">
        <f t="shared" si="97"/>
        <v>58</v>
      </c>
      <c r="B68" s="79"/>
      <c r="C68" s="80"/>
      <c r="D68" s="81"/>
      <c r="E68" s="82"/>
      <c r="F68" s="83"/>
      <c r="G68" s="84">
        <f t="shared" si="0"/>
        <v>0</v>
      </c>
      <c r="H68" s="84">
        <f t="shared" si="1"/>
        <v>0</v>
      </c>
      <c r="I68" s="84">
        <f t="shared" si="2"/>
        <v>0</v>
      </c>
      <c r="J68" s="84">
        <f t="shared" si="3"/>
        <v>0</v>
      </c>
      <c r="K68" s="84">
        <f t="shared" si="4"/>
        <v>0</v>
      </c>
      <c r="L68" s="84">
        <f t="shared" si="5"/>
        <v>0</v>
      </c>
      <c r="M68" s="84">
        <f t="shared" si="6"/>
        <v>0</v>
      </c>
      <c r="N68" s="84">
        <f t="shared" si="7"/>
        <v>0</v>
      </c>
      <c r="O68" s="84">
        <f t="shared" si="8"/>
        <v>0</v>
      </c>
      <c r="P68" s="84">
        <f t="shared" si="9"/>
        <v>0</v>
      </c>
      <c r="Q68" s="84">
        <f t="shared" si="10"/>
        <v>0</v>
      </c>
      <c r="R68" s="84">
        <f t="shared" si="11"/>
        <v>0</v>
      </c>
      <c r="S68" s="84">
        <f t="shared" si="12"/>
        <v>0</v>
      </c>
      <c r="T68" s="84">
        <f t="shared" si="13"/>
        <v>0</v>
      </c>
      <c r="U68" s="84">
        <f t="shared" si="14"/>
        <v>0</v>
      </c>
      <c r="V68" s="84">
        <f t="shared" si="15"/>
        <v>0</v>
      </c>
      <c r="W68" s="84">
        <f t="shared" si="16"/>
        <v>0</v>
      </c>
      <c r="X68" s="84">
        <f t="shared" si="17"/>
        <v>0</v>
      </c>
      <c r="Y68" s="84">
        <f t="shared" si="18"/>
        <v>0</v>
      </c>
      <c r="Z68" s="84">
        <f t="shared" si="19"/>
        <v>0</v>
      </c>
      <c r="AA68" s="84">
        <f t="shared" si="20"/>
        <v>0</v>
      </c>
      <c r="AB68" s="84">
        <f t="shared" si="21"/>
        <v>0</v>
      </c>
      <c r="AC68" s="84">
        <f t="shared" si="22"/>
        <v>0</v>
      </c>
      <c r="AD68" s="84">
        <f t="shared" si="23"/>
        <v>0</v>
      </c>
      <c r="AE68" s="84">
        <f t="shared" si="24"/>
        <v>0</v>
      </c>
      <c r="AF68" s="84">
        <f t="shared" si="25"/>
        <v>0</v>
      </c>
      <c r="AG68" s="84">
        <f t="shared" si="26"/>
        <v>0</v>
      </c>
      <c r="AH68" s="84">
        <f t="shared" si="27"/>
        <v>0</v>
      </c>
      <c r="AI68" s="84">
        <f t="shared" si="28"/>
        <v>0</v>
      </c>
      <c r="AJ68" s="84">
        <f t="shared" si="29"/>
        <v>0</v>
      </c>
      <c r="AK68" s="84">
        <f t="shared" si="30"/>
        <v>0</v>
      </c>
      <c r="AL68" s="84">
        <f t="shared" si="31"/>
        <v>0</v>
      </c>
      <c r="AM68" s="84">
        <f t="shared" si="32"/>
        <v>0</v>
      </c>
      <c r="AN68" s="84">
        <f t="shared" si="33"/>
        <v>0</v>
      </c>
      <c r="AO68" s="84">
        <f t="shared" si="34"/>
        <v>0</v>
      </c>
      <c r="AP68" s="84">
        <f t="shared" si="35"/>
        <v>0</v>
      </c>
      <c r="AQ68" s="84">
        <f t="shared" si="36"/>
        <v>0</v>
      </c>
      <c r="AR68" s="84">
        <f t="shared" si="37"/>
        <v>0</v>
      </c>
      <c r="AS68" s="84">
        <f t="shared" si="38"/>
        <v>0</v>
      </c>
      <c r="AT68" s="84">
        <f t="shared" si="39"/>
        <v>0</v>
      </c>
      <c r="AU68" s="84">
        <f t="shared" si="40"/>
        <v>0</v>
      </c>
      <c r="AV68" s="84">
        <f t="shared" si="41"/>
        <v>0</v>
      </c>
      <c r="AW68" s="84">
        <f t="shared" si="42"/>
        <v>0</v>
      </c>
      <c r="AX68" s="84">
        <f t="shared" si="43"/>
        <v>0</v>
      </c>
      <c r="AY68" s="84">
        <f t="shared" si="44"/>
        <v>0</v>
      </c>
      <c r="AZ68" s="84">
        <f t="shared" si="45"/>
        <v>0</v>
      </c>
      <c r="BA68" s="84">
        <f t="shared" si="46"/>
        <v>0</v>
      </c>
      <c r="BB68" s="84">
        <f t="shared" si="47"/>
        <v>0</v>
      </c>
      <c r="BC68" s="84">
        <f t="shared" si="48"/>
        <v>0</v>
      </c>
      <c r="BD68" s="84">
        <f t="shared" si="49"/>
        <v>0</v>
      </c>
      <c r="BE68" s="84">
        <f t="shared" si="50"/>
        <v>0</v>
      </c>
      <c r="BF68" s="84">
        <f t="shared" si="51"/>
        <v>0</v>
      </c>
      <c r="BG68" s="84">
        <f t="shared" si="52"/>
        <v>0</v>
      </c>
      <c r="BH68" s="84">
        <f t="shared" si="53"/>
        <v>0</v>
      </c>
      <c r="BI68" s="84">
        <f t="shared" si="54"/>
        <v>0</v>
      </c>
      <c r="BJ68" s="84">
        <f t="shared" si="55"/>
        <v>0</v>
      </c>
      <c r="BK68" s="84">
        <f t="shared" si="56"/>
        <v>0</v>
      </c>
      <c r="BL68" s="84">
        <f t="shared" si="57"/>
        <v>0</v>
      </c>
      <c r="BM68" s="84">
        <f t="shared" si="58"/>
        <v>0</v>
      </c>
      <c r="BN68" s="84">
        <f t="shared" si="59"/>
        <v>0</v>
      </c>
      <c r="BO68" s="84">
        <f t="shared" si="60"/>
        <v>0</v>
      </c>
      <c r="BP68" s="84">
        <f t="shared" si="61"/>
        <v>0</v>
      </c>
      <c r="BQ68" s="84">
        <f t="shared" si="62"/>
        <v>0</v>
      </c>
      <c r="BR68" s="84">
        <f t="shared" si="63"/>
        <v>0</v>
      </c>
      <c r="BS68" s="84">
        <f t="shared" si="64"/>
        <v>0</v>
      </c>
      <c r="BT68" s="84">
        <f t="shared" si="65"/>
        <v>0</v>
      </c>
      <c r="BU68" s="84">
        <f t="shared" si="66"/>
        <v>0</v>
      </c>
      <c r="BV68" s="84">
        <f t="shared" si="67"/>
        <v>0</v>
      </c>
      <c r="BW68" s="84">
        <f t="shared" si="68"/>
        <v>0</v>
      </c>
      <c r="BX68" s="84">
        <f t="shared" si="69"/>
        <v>0</v>
      </c>
      <c r="BY68" s="84">
        <f t="shared" si="70"/>
        <v>0</v>
      </c>
      <c r="BZ68" s="84">
        <f t="shared" si="71"/>
        <v>0</v>
      </c>
      <c r="CA68" s="84">
        <f t="shared" si="72"/>
        <v>0</v>
      </c>
      <c r="CB68" s="84">
        <f t="shared" si="73"/>
        <v>0</v>
      </c>
      <c r="CC68" s="84">
        <f t="shared" si="74"/>
        <v>0</v>
      </c>
      <c r="CD68" s="84">
        <f t="shared" si="75"/>
        <v>0</v>
      </c>
      <c r="CE68" s="84">
        <f t="shared" si="76"/>
        <v>0</v>
      </c>
      <c r="CF68" s="84">
        <f t="shared" si="77"/>
        <v>0</v>
      </c>
      <c r="CG68" s="84">
        <f t="shared" si="78"/>
        <v>0</v>
      </c>
      <c r="CH68" s="84">
        <f t="shared" si="79"/>
        <v>0</v>
      </c>
      <c r="CI68" s="84">
        <f t="shared" si="80"/>
        <v>0</v>
      </c>
      <c r="CJ68" s="84">
        <f t="shared" si="81"/>
        <v>0</v>
      </c>
      <c r="CK68" s="84">
        <f t="shared" si="82"/>
        <v>0</v>
      </c>
      <c r="CL68" s="84">
        <f t="shared" si="83"/>
        <v>0</v>
      </c>
      <c r="CM68" s="84">
        <f t="shared" si="84"/>
        <v>0</v>
      </c>
      <c r="CN68" s="84">
        <f t="shared" si="85"/>
        <v>0</v>
      </c>
      <c r="CO68" s="84">
        <f t="shared" si="86"/>
        <v>0</v>
      </c>
      <c r="CP68" s="84">
        <f t="shared" si="87"/>
        <v>0</v>
      </c>
      <c r="CQ68" s="84">
        <f t="shared" si="88"/>
        <v>0</v>
      </c>
      <c r="CR68" s="84">
        <f t="shared" si="89"/>
        <v>0</v>
      </c>
      <c r="CS68" s="84">
        <f t="shared" si="90"/>
        <v>0</v>
      </c>
      <c r="CT68" s="84">
        <f t="shared" si="91"/>
        <v>0</v>
      </c>
      <c r="CU68" s="84">
        <f t="shared" si="92"/>
        <v>0</v>
      </c>
      <c r="CV68" s="84">
        <f t="shared" si="93"/>
        <v>0</v>
      </c>
      <c r="CW68" s="84">
        <f t="shared" si="94"/>
        <v>0</v>
      </c>
      <c r="CX68" s="84">
        <f t="shared" si="95"/>
        <v>0</v>
      </c>
    </row>
    <row r="69" spans="1:102" ht="14.25">
      <c r="A69" s="78">
        <f t="shared" si="97"/>
        <v>59</v>
      </c>
      <c r="B69" s="79"/>
      <c r="C69" s="80"/>
      <c r="D69" s="81"/>
      <c r="E69" s="82"/>
      <c r="F69" s="83"/>
      <c r="G69" s="84">
        <f t="shared" si="0"/>
        <v>0</v>
      </c>
      <c r="H69" s="84">
        <f t="shared" si="1"/>
        <v>0</v>
      </c>
      <c r="I69" s="84">
        <f t="shared" si="2"/>
        <v>0</v>
      </c>
      <c r="J69" s="84">
        <f t="shared" si="3"/>
        <v>0</v>
      </c>
      <c r="K69" s="84">
        <f t="shared" si="4"/>
        <v>0</v>
      </c>
      <c r="L69" s="84">
        <f t="shared" si="5"/>
        <v>0</v>
      </c>
      <c r="M69" s="84">
        <f t="shared" si="6"/>
        <v>0</v>
      </c>
      <c r="N69" s="84">
        <f t="shared" si="7"/>
        <v>0</v>
      </c>
      <c r="O69" s="84">
        <f t="shared" si="8"/>
        <v>0</v>
      </c>
      <c r="P69" s="84">
        <f t="shared" si="9"/>
        <v>0</v>
      </c>
      <c r="Q69" s="84">
        <f t="shared" si="10"/>
        <v>0</v>
      </c>
      <c r="R69" s="84">
        <f t="shared" si="11"/>
        <v>0</v>
      </c>
      <c r="S69" s="84">
        <f t="shared" si="12"/>
        <v>0</v>
      </c>
      <c r="T69" s="84">
        <f t="shared" si="13"/>
        <v>0</v>
      </c>
      <c r="U69" s="84">
        <f t="shared" si="14"/>
        <v>0</v>
      </c>
      <c r="V69" s="84">
        <f t="shared" si="15"/>
        <v>0</v>
      </c>
      <c r="W69" s="84">
        <f t="shared" si="16"/>
        <v>0</v>
      </c>
      <c r="X69" s="84">
        <f t="shared" si="17"/>
        <v>0</v>
      </c>
      <c r="Y69" s="84">
        <f t="shared" si="18"/>
        <v>0</v>
      </c>
      <c r="Z69" s="84">
        <f t="shared" si="19"/>
        <v>0</v>
      </c>
      <c r="AA69" s="84">
        <f t="shared" si="20"/>
        <v>0</v>
      </c>
      <c r="AB69" s="84">
        <f t="shared" si="21"/>
        <v>0</v>
      </c>
      <c r="AC69" s="84">
        <f t="shared" si="22"/>
        <v>0</v>
      </c>
      <c r="AD69" s="84">
        <f t="shared" si="23"/>
        <v>0</v>
      </c>
      <c r="AE69" s="84">
        <f t="shared" si="24"/>
        <v>0</v>
      </c>
      <c r="AF69" s="84">
        <f t="shared" si="25"/>
        <v>0</v>
      </c>
      <c r="AG69" s="84">
        <f t="shared" si="26"/>
        <v>0</v>
      </c>
      <c r="AH69" s="84">
        <f t="shared" si="27"/>
        <v>0</v>
      </c>
      <c r="AI69" s="84">
        <f t="shared" si="28"/>
        <v>0</v>
      </c>
      <c r="AJ69" s="84">
        <f t="shared" si="29"/>
        <v>0</v>
      </c>
      <c r="AK69" s="84">
        <f t="shared" si="30"/>
        <v>0</v>
      </c>
      <c r="AL69" s="84">
        <f t="shared" si="31"/>
        <v>0</v>
      </c>
      <c r="AM69" s="84">
        <f t="shared" si="32"/>
        <v>0</v>
      </c>
      <c r="AN69" s="84">
        <f t="shared" si="33"/>
        <v>0</v>
      </c>
      <c r="AO69" s="84">
        <f t="shared" si="34"/>
        <v>0</v>
      </c>
      <c r="AP69" s="84">
        <f t="shared" si="35"/>
        <v>0</v>
      </c>
      <c r="AQ69" s="84">
        <f t="shared" si="36"/>
        <v>0</v>
      </c>
      <c r="AR69" s="84">
        <f t="shared" si="37"/>
        <v>0</v>
      </c>
      <c r="AS69" s="84">
        <f t="shared" si="38"/>
        <v>0</v>
      </c>
      <c r="AT69" s="84">
        <f t="shared" si="39"/>
        <v>0</v>
      </c>
      <c r="AU69" s="84">
        <f t="shared" si="40"/>
        <v>0</v>
      </c>
      <c r="AV69" s="84">
        <f t="shared" si="41"/>
        <v>0</v>
      </c>
      <c r="AW69" s="84">
        <f t="shared" si="42"/>
        <v>0</v>
      </c>
      <c r="AX69" s="84">
        <f t="shared" si="43"/>
        <v>0</v>
      </c>
      <c r="AY69" s="84">
        <f t="shared" si="44"/>
        <v>0</v>
      </c>
      <c r="AZ69" s="84">
        <f t="shared" si="45"/>
        <v>0</v>
      </c>
      <c r="BA69" s="84">
        <f t="shared" si="46"/>
        <v>0</v>
      </c>
      <c r="BB69" s="84">
        <f t="shared" si="47"/>
        <v>0</v>
      </c>
      <c r="BC69" s="84">
        <f t="shared" si="48"/>
        <v>0</v>
      </c>
      <c r="BD69" s="84">
        <f t="shared" si="49"/>
        <v>0</v>
      </c>
      <c r="BE69" s="84">
        <f t="shared" si="50"/>
        <v>0</v>
      </c>
      <c r="BF69" s="84">
        <f t="shared" si="51"/>
        <v>0</v>
      </c>
      <c r="BG69" s="84">
        <f t="shared" si="52"/>
        <v>0</v>
      </c>
      <c r="BH69" s="84">
        <f t="shared" si="53"/>
        <v>0</v>
      </c>
      <c r="BI69" s="84">
        <f t="shared" si="54"/>
        <v>0</v>
      </c>
      <c r="BJ69" s="84">
        <f t="shared" si="55"/>
        <v>0</v>
      </c>
      <c r="BK69" s="84">
        <f t="shared" si="56"/>
        <v>0</v>
      </c>
      <c r="BL69" s="84">
        <f t="shared" si="57"/>
        <v>0</v>
      </c>
      <c r="BM69" s="84">
        <f t="shared" si="58"/>
        <v>0</v>
      </c>
      <c r="BN69" s="84">
        <f t="shared" si="59"/>
        <v>0</v>
      </c>
      <c r="BO69" s="84">
        <f t="shared" si="60"/>
        <v>0</v>
      </c>
      <c r="BP69" s="84">
        <f t="shared" si="61"/>
        <v>0</v>
      </c>
      <c r="BQ69" s="84">
        <f t="shared" si="62"/>
        <v>0</v>
      </c>
      <c r="BR69" s="84">
        <f t="shared" si="63"/>
        <v>0</v>
      </c>
      <c r="BS69" s="84">
        <f t="shared" si="64"/>
        <v>0</v>
      </c>
      <c r="BT69" s="84">
        <f t="shared" si="65"/>
        <v>0</v>
      </c>
      <c r="BU69" s="84">
        <f t="shared" si="66"/>
        <v>0</v>
      </c>
      <c r="BV69" s="84">
        <f t="shared" si="67"/>
        <v>0</v>
      </c>
      <c r="BW69" s="84">
        <f t="shared" si="68"/>
        <v>0</v>
      </c>
      <c r="BX69" s="84">
        <f t="shared" si="69"/>
        <v>0</v>
      </c>
      <c r="BY69" s="84">
        <f t="shared" si="70"/>
        <v>0</v>
      </c>
      <c r="BZ69" s="84">
        <f t="shared" si="71"/>
        <v>0</v>
      </c>
      <c r="CA69" s="84">
        <f t="shared" si="72"/>
        <v>0</v>
      </c>
      <c r="CB69" s="84">
        <f t="shared" si="73"/>
        <v>0</v>
      </c>
      <c r="CC69" s="84">
        <f t="shared" si="74"/>
        <v>0</v>
      </c>
      <c r="CD69" s="84">
        <f t="shared" si="75"/>
        <v>0</v>
      </c>
      <c r="CE69" s="84">
        <f t="shared" si="76"/>
        <v>0</v>
      </c>
      <c r="CF69" s="84">
        <f t="shared" si="77"/>
        <v>0</v>
      </c>
      <c r="CG69" s="84">
        <f t="shared" si="78"/>
        <v>0</v>
      </c>
      <c r="CH69" s="84">
        <f t="shared" si="79"/>
        <v>0</v>
      </c>
      <c r="CI69" s="84">
        <f t="shared" si="80"/>
        <v>0</v>
      </c>
      <c r="CJ69" s="84">
        <f t="shared" si="81"/>
        <v>0</v>
      </c>
      <c r="CK69" s="84">
        <f t="shared" si="82"/>
        <v>0</v>
      </c>
      <c r="CL69" s="84">
        <f t="shared" si="83"/>
        <v>0</v>
      </c>
      <c r="CM69" s="84">
        <f t="shared" si="84"/>
        <v>0</v>
      </c>
      <c r="CN69" s="84">
        <f t="shared" si="85"/>
        <v>0</v>
      </c>
      <c r="CO69" s="84">
        <f t="shared" si="86"/>
        <v>0</v>
      </c>
      <c r="CP69" s="84">
        <f t="shared" si="87"/>
        <v>0</v>
      </c>
      <c r="CQ69" s="84">
        <f t="shared" si="88"/>
        <v>0</v>
      </c>
      <c r="CR69" s="84">
        <f t="shared" si="89"/>
        <v>0</v>
      </c>
      <c r="CS69" s="84">
        <f t="shared" si="90"/>
        <v>0</v>
      </c>
      <c r="CT69" s="84">
        <f t="shared" si="91"/>
        <v>0</v>
      </c>
      <c r="CU69" s="84">
        <f t="shared" si="92"/>
        <v>0</v>
      </c>
      <c r="CV69" s="84">
        <f t="shared" si="93"/>
        <v>0</v>
      </c>
      <c r="CW69" s="84">
        <f t="shared" si="94"/>
        <v>0</v>
      </c>
      <c r="CX69" s="84">
        <f t="shared" si="95"/>
        <v>0</v>
      </c>
    </row>
    <row r="70" spans="1:102" ht="14.25">
      <c r="A70" s="78">
        <f t="shared" si="97"/>
        <v>60</v>
      </c>
      <c r="B70" s="79"/>
      <c r="C70" s="80"/>
      <c r="D70" s="81"/>
      <c r="E70" s="82"/>
      <c r="F70" s="83"/>
      <c r="G70" s="84">
        <f t="shared" si="0"/>
        <v>0</v>
      </c>
      <c r="H70" s="84">
        <f t="shared" si="1"/>
        <v>0</v>
      </c>
      <c r="I70" s="84">
        <f t="shared" si="2"/>
        <v>0</v>
      </c>
      <c r="J70" s="84">
        <f t="shared" si="3"/>
        <v>0</v>
      </c>
      <c r="K70" s="84">
        <f t="shared" si="4"/>
        <v>0</v>
      </c>
      <c r="L70" s="84">
        <f t="shared" si="5"/>
        <v>0</v>
      </c>
      <c r="M70" s="84">
        <f t="shared" si="6"/>
        <v>0</v>
      </c>
      <c r="N70" s="84">
        <f t="shared" si="7"/>
        <v>0</v>
      </c>
      <c r="O70" s="84">
        <f t="shared" si="8"/>
        <v>0</v>
      </c>
      <c r="P70" s="84">
        <f t="shared" si="9"/>
        <v>0</v>
      </c>
      <c r="Q70" s="84">
        <f t="shared" si="10"/>
        <v>0</v>
      </c>
      <c r="R70" s="84">
        <f t="shared" si="11"/>
        <v>0</v>
      </c>
      <c r="S70" s="84">
        <f t="shared" si="12"/>
        <v>0</v>
      </c>
      <c r="T70" s="84">
        <f t="shared" si="13"/>
        <v>0</v>
      </c>
      <c r="U70" s="84">
        <f t="shared" si="14"/>
        <v>0</v>
      </c>
      <c r="V70" s="84">
        <f t="shared" si="15"/>
        <v>0</v>
      </c>
      <c r="W70" s="84">
        <f t="shared" si="16"/>
        <v>0</v>
      </c>
      <c r="X70" s="84">
        <f t="shared" si="17"/>
        <v>0</v>
      </c>
      <c r="Y70" s="84">
        <f t="shared" si="18"/>
        <v>0</v>
      </c>
      <c r="Z70" s="84">
        <f t="shared" si="19"/>
        <v>0</v>
      </c>
      <c r="AA70" s="84">
        <f t="shared" si="20"/>
        <v>0</v>
      </c>
      <c r="AB70" s="84">
        <f t="shared" si="21"/>
        <v>0</v>
      </c>
      <c r="AC70" s="84">
        <f t="shared" si="22"/>
        <v>0</v>
      </c>
      <c r="AD70" s="84">
        <f t="shared" si="23"/>
        <v>0</v>
      </c>
      <c r="AE70" s="84">
        <f t="shared" si="24"/>
        <v>0</v>
      </c>
      <c r="AF70" s="84">
        <f t="shared" si="25"/>
        <v>0</v>
      </c>
      <c r="AG70" s="84">
        <f t="shared" si="26"/>
        <v>0</v>
      </c>
      <c r="AH70" s="84">
        <f t="shared" si="27"/>
        <v>0</v>
      </c>
      <c r="AI70" s="84">
        <f t="shared" si="28"/>
        <v>0</v>
      </c>
      <c r="AJ70" s="84">
        <f t="shared" si="29"/>
        <v>0</v>
      </c>
      <c r="AK70" s="84">
        <f t="shared" si="30"/>
        <v>0</v>
      </c>
      <c r="AL70" s="84">
        <f t="shared" si="31"/>
        <v>0</v>
      </c>
      <c r="AM70" s="84">
        <f t="shared" si="32"/>
        <v>0</v>
      </c>
      <c r="AN70" s="84">
        <f t="shared" si="33"/>
        <v>0</v>
      </c>
      <c r="AO70" s="84">
        <f t="shared" si="34"/>
        <v>0</v>
      </c>
      <c r="AP70" s="84">
        <f t="shared" si="35"/>
        <v>0</v>
      </c>
      <c r="AQ70" s="84">
        <f t="shared" si="36"/>
        <v>0</v>
      </c>
      <c r="AR70" s="84">
        <f t="shared" si="37"/>
        <v>0</v>
      </c>
      <c r="AS70" s="84">
        <f t="shared" si="38"/>
        <v>0</v>
      </c>
      <c r="AT70" s="84">
        <f t="shared" si="39"/>
        <v>0</v>
      </c>
      <c r="AU70" s="84">
        <f t="shared" si="40"/>
        <v>0</v>
      </c>
      <c r="AV70" s="84">
        <f t="shared" si="41"/>
        <v>0</v>
      </c>
      <c r="AW70" s="84">
        <f t="shared" si="42"/>
        <v>0</v>
      </c>
      <c r="AX70" s="84">
        <f t="shared" si="43"/>
        <v>0</v>
      </c>
      <c r="AY70" s="84">
        <f t="shared" si="44"/>
        <v>0</v>
      </c>
      <c r="AZ70" s="84">
        <f t="shared" si="45"/>
        <v>0</v>
      </c>
      <c r="BA70" s="84">
        <f t="shared" si="46"/>
        <v>0</v>
      </c>
      <c r="BB70" s="84">
        <f t="shared" si="47"/>
        <v>0</v>
      </c>
      <c r="BC70" s="84">
        <f t="shared" si="48"/>
        <v>0</v>
      </c>
      <c r="BD70" s="84">
        <f t="shared" si="49"/>
        <v>0</v>
      </c>
      <c r="BE70" s="84">
        <f t="shared" si="50"/>
        <v>0</v>
      </c>
      <c r="BF70" s="84">
        <f t="shared" si="51"/>
        <v>0</v>
      </c>
      <c r="BG70" s="84">
        <f t="shared" si="52"/>
        <v>0</v>
      </c>
      <c r="BH70" s="84">
        <f t="shared" si="53"/>
        <v>0</v>
      </c>
      <c r="BI70" s="84">
        <f t="shared" si="54"/>
        <v>0</v>
      </c>
      <c r="BJ70" s="84">
        <f t="shared" si="55"/>
        <v>0</v>
      </c>
      <c r="BK70" s="84">
        <f t="shared" si="56"/>
        <v>0</v>
      </c>
      <c r="BL70" s="84">
        <f t="shared" si="57"/>
        <v>0</v>
      </c>
      <c r="BM70" s="84">
        <f t="shared" si="58"/>
        <v>0</v>
      </c>
      <c r="BN70" s="84">
        <f t="shared" si="59"/>
        <v>0</v>
      </c>
      <c r="BO70" s="84">
        <f t="shared" si="60"/>
        <v>0</v>
      </c>
      <c r="BP70" s="84">
        <f t="shared" si="61"/>
        <v>0</v>
      </c>
      <c r="BQ70" s="84">
        <f t="shared" si="62"/>
        <v>0</v>
      </c>
      <c r="BR70" s="84">
        <f t="shared" si="63"/>
        <v>0</v>
      </c>
      <c r="BS70" s="84">
        <f t="shared" si="64"/>
        <v>0</v>
      </c>
      <c r="BT70" s="84">
        <f t="shared" si="65"/>
        <v>0</v>
      </c>
      <c r="BU70" s="84">
        <f t="shared" si="66"/>
        <v>0</v>
      </c>
      <c r="BV70" s="84">
        <f t="shared" si="67"/>
        <v>0</v>
      </c>
      <c r="BW70" s="84">
        <f t="shared" si="68"/>
        <v>0</v>
      </c>
      <c r="BX70" s="84">
        <f t="shared" si="69"/>
        <v>0</v>
      </c>
      <c r="BY70" s="84">
        <f t="shared" si="70"/>
        <v>0</v>
      </c>
      <c r="BZ70" s="84">
        <f t="shared" si="71"/>
        <v>0</v>
      </c>
      <c r="CA70" s="84">
        <f t="shared" si="72"/>
        <v>0</v>
      </c>
      <c r="CB70" s="84">
        <f t="shared" si="73"/>
        <v>0</v>
      </c>
      <c r="CC70" s="84">
        <f t="shared" si="74"/>
        <v>0</v>
      </c>
      <c r="CD70" s="84">
        <f t="shared" si="75"/>
        <v>0</v>
      </c>
      <c r="CE70" s="84">
        <f t="shared" si="76"/>
        <v>0</v>
      </c>
      <c r="CF70" s="84">
        <f t="shared" si="77"/>
        <v>0</v>
      </c>
      <c r="CG70" s="84">
        <f t="shared" si="78"/>
        <v>0</v>
      </c>
      <c r="CH70" s="84">
        <f t="shared" si="79"/>
        <v>0</v>
      </c>
      <c r="CI70" s="84">
        <f t="shared" si="80"/>
        <v>0</v>
      </c>
      <c r="CJ70" s="84">
        <f t="shared" si="81"/>
        <v>0</v>
      </c>
      <c r="CK70" s="84">
        <f t="shared" si="82"/>
        <v>0</v>
      </c>
      <c r="CL70" s="84">
        <f t="shared" si="83"/>
        <v>0</v>
      </c>
      <c r="CM70" s="84">
        <f t="shared" si="84"/>
        <v>0</v>
      </c>
      <c r="CN70" s="84">
        <f t="shared" si="85"/>
        <v>0</v>
      </c>
      <c r="CO70" s="84">
        <f t="shared" si="86"/>
        <v>0</v>
      </c>
      <c r="CP70" s="84">
        <f t="shared" si="87"/>
        <v>0</v>
      </c>
      <c r="CQ70" s="84">
        <f t="shared" si="88"/>
        <v>0</v>
      </c>
      <c r="CR70" s="84">
        <f t="shared" si="89"/>
        <v>0</v>
      </c>
      <c r="CS70" s="84">
        <f t="shared" si="90"/>
        <v>0</v>
      </c>
      <c r="CT70" s="84">
        <f t="shared" si="91"/>
        <v>0</v>
      </c>
      <c r="CU70" s="84">
        <f t="shared" si="92"/>
        <v>0</v>
      </c>
      <c r="CV70" s="84">
        <f t="shared" si="93"/>
        <v>0</v>
      </c>
      <c r="CW70" s="84">
        <f t="shared" si="94"/>
        <v>0</v>
      </c>
      <c r="CX70" s="84">
        <f t="shared" si="95"/>
        <v>0</v>
      </c>
    </row>
    <row r="71" spans="1:102" ht="14.25">
      <c r="A71" s="78">
        <f t="shared" si="97"/>
        <v>61</v>
      </c>
      <c r="B71" s="79"/>
      <c r="C71" s="80"/>
      <c r="D71" s="81"/>
      <c r="E71" s="82"/>
      <c r="F71" s="83"/>
      <c r="G71" s="84">
        <f t="shared" si="0"/>
        <v>0</v>
      </c>
      <c r="H71" s="84">
        <f t="shared" si="1"/>
        <v>0</v>
      </c>
      <c r="I71" s="84">
        <f t="shared" si="2"/>
        <v>0</v>
      </c>
      <c r="J71" s="84">
        <f t="shared" si="3"/>
        <v>0</v>
      </c>
      <c r="K71" s="84">
        <f t="shared" si="4"/>
        <v>0</v>
      </c>
      <c r="L71" s="84">
        <f t="shared" si="5"/>
        <v>0</v>
      </c>
      <c r="M71" s="84">
        <f t="shared" si="6"/>
        <v>0</v>
      </c>
      <c r="N71" s="84">
        <f t="shared" si="7"/>
        <v>0</v>
      </c>
      <c r="O71" s="84">
        <f t="shared" si="8"/>
        <v>0</v>
      </c>
      <c r="P71" s="84">
        <f t="shared" si="9"/>
        <v>0</v>
      </c>
      <c r="Q71" s="84">
        <f t="shared" si="10"/>
        <v>0</v>
      </c>
      <c r="R71" s="84">
        <f t="shared" si="11"/>
        <v>0</v>
      </c>
      <c r="S71" s="84">
        <f t="shared" si="12"/>
        <v>0</v>
      </c>
      <c r="T71" s="84">
        <f t="shared" si="13"/>
        <v>0</v>
      </c>
      <c r="U71" s="84">
        <f t="shared" si="14"/>
        <v>0</v>
      </c>
      <c r="V71" s="84">
        <f t="shared" si="15"/>
        <v>0</v>
      </c>
      <c r="W71" s="84">
        <f t="shared" si="16"/>
        <v>0</v>
      </c>
      <c r="X71" s="84">
        <f t="shared" si="17"/>
        <v>0</v>
      </c>
      <c r="Y71" s="84">
        <f t="shared" si="18"/>
        <v>0</v>
      </c>
      <c r="Z71" s="84">
        <f t="shared" si="19"/>
        <v>0</v>
      </c>
      <c r="AA71" s="84">
        <f t="shared" si="20"/>
        <v>0</v>
      </c>
      <c r="AB71" s="84">
        <f t="shared" si="21"/>
        <v>0</v>
      </c>
      <c r="AC71" s="84">
        <f t="shared" si="22"/>
        <v>0</v>
      </c>
      <c r="AD71" s="84">
        <f t="shared" si="23"/>
        <v>0</v>
      </c>
      <c r="AE71" s="84">
        <f t="shared" si="24"/>
        <v>0</v>
      </c>
      <c r="AF71" s="84">
        <f t="shared" si="25"/>
        <v>0</v>
      </c>
      <c r="AG71" s="84">
        <f t="shared" si="26"/>
        <v>0</v>
      </c>
      <c r="AH71" s="84">
        <f t="shared" si="27"/>
        <v>0</v>
      </c>
      <c r="AI71" s="84">
        <f t="shared" si="28"/>
        <v>0</v>
      </c>
      <c r="AJ71" s="84">
        <f t="shared" si="29"/>
        <v>0</v>
      </c>
      <c r="AK71" s="84">
        <f t="shared" si="30"/>
        <v>0</v>
      </c>
      <c r="AL71" s="84">
        <f t="shared" si="31"/>
        <v>0</v>
      </c>
      <c r="AM71" s="84">
        <f t="shared" si="32"/>
        <v>0</v>
      </c>
      <c r="AN71" s="84">
        <f t="shared" si="33"/>
        <v>0</v>
      </c>
      <c r="AO71" s="84">
        <f t="shared" si="34"/>
        <v>0</v>
      </c>
      <c r="AP71" s="84">
        <f t="shared" si="35"/>
        <v>0</v>
      </c>
      <c r="AQ71" s="84">
        <f t="shared" si="36"/>
        <v>0</v>
      </c>
      <c r="AR71" s="84">
        <f t="shared" si="37"/>
        <v>0</v>
      </c>
      <c r="AS71" s="84">
        <f t="shared" si="38"/>
        <v>0</v>
      </c>
      <c r="AT71" s="84">
        <f t="shared" si="39"/>
        <v>0</v>
      </c>
      <c r="AU71" s="84">
        <f t="shared" si="40"/>
        <v>0</v>
      </c>
      <c r="AV71" s="84">
        <f t="shared" si="41"/>
        <v>0</v>
      </c>
      <c r="AW71" s="84">
        <f t="shared" si="42"/>
        <v>0</v>
      </c>
      <c r="AX71" s="84">
        <f t="shared" si="43"/>
        <v>0</v>
      </c>
      <c r="AY71" s="84">
        <f t="shared" si="44"/>
        <v>0</v>
      </c>
      <c r="AZ71" s="84">
        <f t="shared" si="45"/>
        <v>0</v>
      </c>
      <c r="BA71" s="84">
        <f t="shared" si="46"/>
        <v>0</v>
      </c>
      <c r="BB71" s="84">
        <f t="shared" si="47"/>
        <v>0</v>
      </c>
      <c r="BC71" s="84">
        <f t="shared" si="48"/>
        <v>0</v>
      </c>
      <c r="BD71" s="84">
        <f t="shared" si="49"/>
        <v>0</v>
      </c>
      <c r="BE71" s="84">
        <f t="shared" si="50"/>
        <v>0</v>
      </c>
      <c r="BF71" s="84">
        <f t="shared" si="51"/>
        <v>0</v>
      </c>
      <c r="BG71" s="84">
        <f t="shared" si="52"/>
        <v>0</v>
      </c>
      <c r="BH71" s="84">
        <f t="shared" si="53"/>
        <v>0</v>
      </c>
      <c r="BI71" s="84">
        <f t="shared" si="54"/>
        <v>0</v>
      </c>
      <c r="BJ71" s="84">
        <f t="shared" si="55"/>
        <v>0</v>
      </c>
      <c r="BK71" s="84">
        <f t="shared" si="56"/>
        <v>0</v>
      </c>
      <c r="BL71" s="84">
        <f t="shared" si="57"/>
        <v>0</v>
      </c>
      <c r="BM71" s="84">
        <f t="shared" si="58"/>
        <v>0</v>
      </c>
      <c r="BN71" s="84">
        <f t="shared" si="59"/>
        <v>0</v>
      </c>
      <c r="BO71" s="84">
        <f t="shared" si="60"/>
        <v>0</v>
      </c>
      <c r="BP71" s="84">
        <f t="shared" si="61"/>
        <v>0</v>
      </c>
      <c r="BQ71" s="84">
        <f t="shared" si="62"/>
        <v>0</v>
      </c>
      <c r="BR71" s="84">
        <f t="shared" si="63"/>
        <v>0</v>
      </c>
      <c r="BS71" s="84">
        <f t="shared" si="64"/>
        <v>0</v>
      </c>
      <c r="BT71" s="84">
        <f t="shared" si="65"/>
        <v>0</v>
      </c>
      <c r="BU71" s="84">
        <f t="shared" si="66"/>
        <v>0</v>
      </c>
      <c r="BV71" s="84">
        <f t="shared" si="67"/>
        <v>0</v>
      </c>
      <c r="BW71" s="84">
        <f t="shared" si="68"/>
        <v>0</v>
      </c>
      <c r="BX71" s="84">
        <f t="shared" si="69"/>
        <v>0</v>
      </c>
      <c r="BY71" s="84">
        <f t="shared" si="70"/>
        <v>0</v>
      </c>
      <c r="BZ71" s="84">
        <f t="shared" si="71"/>
        <v>0</v>
      </c>
      <c r="CA71" s="84">
        <f t="shared" si="72"/>
        <v>0</v>
      </c>
      <c r="CB71" s="84">
        <f t="shared" si="73"/>
        <v>0</v>
      </c>
      <c r="CC71" s="84">
        <f t="shared" si="74"/>
        <v>0</v>
      </c>
      <c r="CD71" s="84">
        <f t="shared" si="75"/>
        <v>0</v>
      </c>
      <c r="CE71" s="84">
        <f t="shared" si="76"/>
        <v>0</v>
      </c>
      <c r="CF71" s="84">
        <f t="shared" si="77"/>
        <v>0</v>
      </c>
      <c r="CG71" s="84">
        <f t="shared" si="78"/>
        <v>0</v>
      </c>
      <c r="CH71" s="84">
        <f t="shared" si="79"/>
        <v>0</v>
      </c>
      <c r="CI71" s="84">
        <f t="shared" si="80"/>
        <v>0</v>
      </c>
      <c r="CJ71" s="84">
        <f t="shared" si="81"/>
        <v>0</v>
      </c>
      <c r="CK71" s="84">
        <f t="shared" si="82"/>
        <v>0</v>
      </c>
      <c r="CL71" s="84">
        <f t="shared" si="83"/>
        <v>0</v>
      </c>
      <c r="CM71" s="84">
        <f t="shared" si="84"/>
        <v>0</v>
      </c>
      <c r="CN71" s="84">
        <f t="shared" si="85"/>
        <v>0</v>
      </c>
      <c r="CO71" s="84">
        <f t="shared" si="86"/>
        <v>0</v>
      </c>
      <c r="CP71" s="84">
        <f t="shared" si="87"/>
        <v>0</v>
      </c>
      <c r="CQ71" s="84">
        <f t="shared" si="88"/>
        <v>0</v>
      </c>
      <c r="CR71" s="84">
        <f t="shared" si="89"/>
        <v>0</v>
      </c>
      <c r="CS71" s="84">
        <f t="shared" si="90"/>
        <v>0</v>
      </c>
      <c r="CT71" s="84">
        <f t="shared" si="91"/>
        <v>0</v>
      </c>
      <c r="CU71" s="84">
        <f t="shared" si="92"/>
        <v>0</v>
      </c>
      <c r="CV71" s="84">
        <f t="shared" si="93"/>
        <v>0</v>
      </c>
      <c r="CW71" s="84">
        <f t="shared" si="94"/>
        <v>0</v>
      </c>
      <c r="CX71" s="84">
        <f t="shared" si="95"/>
        <v>0</v>
      </c>
    </row>
    <row r="72" spans="1:102" ht="14.25">
      <c r="A72" s="78">
        <f t="shared" ref="A72:A127" si="98">+A71+1</f>
        <v>62</v>
      </c>
      <c r="B72" s="79"/>
      <c r="C72" s="80"/>
      <c r="D72" s="81"/>
      <c r="E72" s="82"/>
      <c r="F72" s="83"/>
      <c r="G72" s="84">
        <f t="shared" si="0"/>
        <v>0</v>
      </c>
      <c r="H72" s="84">
        <f t="shared" si="1"/>
        <v>0</v>
      </c>
      <c r="I72" s="84">
        <f t="shared" si="2"/>
        <v>0</v>
      </c>
      <c r="J72" s="84">
        <f t="shared" si="3"/>
        <v>0</v>
      </c>
      <c r="K72" s="84">
        <f t="shared" si="4"/>
        <v>0</v>
      </c>
      <c r="L72" s="84">
        <f t="shared" si="5"/>
        <v>0</v>
      </c>
      <c r="M72" s="84">
        <f t="shared" si="6"/>
        <v>0</v>
      </c>
      <c r="N72" s="84">
        <f t="shared" si="7"/>
        <v>0</v>
      </c>
      <c r="O72" s="84">
        <f t="shared" si="8"/>
        <v>0</v>
      </c>
      <c r="P72" s="84">
        <f t="shared" si="9"/>
        <v>0</v>
      </c>
      <c r="Q72" s="84">
        <f t="shared" si="10"/>
        <v>0</v>
      </c>
      <c r="R72" s="84">
        <f t="shared" si="11"/>
        <v>0</v>
      </c>
      <c r="S72" s="84">
        <f t="shared" si="12"/>
        <v>0</v>
      </c>
      <c r="T72" s="84">
        <f t="shared" si="13"/>
        <v>0</v>
      </c>
      <c r="U72" s="84">
        <f t="shared" si="14"/>
        <v>0</v>
      </c>
      <c r="V72" s="84">
        <f t="shared" si="15"/>
        <v>0</v>
      </c>
      <c r="W72" s="84">
        <f t="shared" si="16"/>
        <v>0</v>
      </c>
      <c r="X72" s="84">
        <f t="shared" si="17"/>
        <v>0</v>
      </c>
      <c r="Y72" s="84">
        <f t="shared" si="18"/>
        <v>0</v>
      </c>
      <c r="Z72" s="84">
        <f t="shared" si="19"/>
        <v>0</v>
      </c>
      <c r="AA72" s="84">
        <f t="shared" si="20"/>
        <v>0</v>
      </c>
      <c r="AB72" s="84">
        <f t="shared" si="21"/>
        <v>0</v>
      </c>
      <c r="AC72" s="84">
        <f t="shared" si="22"/>
        <v>0</v>
      </c>
      <c r="AD72" s="84">
        <f t="shared" si="23"/>
        <v>0</v>
      </c>
      <c r="AE72" s="84">
        <f t="shared" si="24"/>
        <v>0</v>
      </c>
      <c r="AF72" s="84">
        <f t="shared" si="25"/>
        <v>0</v>
      </c>
      <c r="AG72" s="84">
        <f t="shared" si="26"/>
        <v>0</v>
      </c>
      <c r="AH72" s="84">
        <f t="shared" si="27"/>
        <v>0</v>
      </c>
      <c r="AI72" s="84">
        <f t="shared" si="28"/>
        <v>0</v>
      </c>
      <c r="AJ72" s="84">
        <f t="shared" si="29"/>
        <v>0</v>
      </c>
      <c r="AK72" s="84">
        <f t="shared" si="30"/>
        <v>0</v>
      </c>
      <c r="AL72" s="84">
        <f t="shared" si="31"/>
        <v>0</v>
      </c>
      <c r="AM72" s="84">
        <f t="shared" si="32"/>
        <v>0</v>
      </c>
      <c r="AN72" s="84">
        <f t="shared" si="33"/>
        <v>0</v>
      </c>
      <c r="AO72" s="84">
        <f t="shared" si="34"/>
        <v>0</v>
      </c>
      <c r="AP72" s="84">
        <f t="shared" si="35"/>
        <v>0</v>
      </c>
      <c r="AQ72" s="84">
        <f t="shared" si="36"/>
        <v>0</v>
      </c>
      <c r="AR72" s="84">
        <f t="shared" si="37"/>
        <v>0</v>
      </c>
      <c r="AS72" s="84">
        <f t="shared" si="38"/>
        <v>0</v>
      </c>
      <c r="AT72" s="84">
        <f t="shared" si="39"/>
        <v>0</v>
      </c>
      <c r="AU72" s="84">
        <f t="shared" si="40"/>
        <v>0</v>
      </c>
      <c r="AV72" s="84">
        <f t="shared" si="41"/>
        <v>0</v>
      </c>
      <c r="AW72" s="84">
        <f t="shared" si="42"/>
        <v>0</v>
      </c>
      <c r="AX72" s="84">
        <f t="shared" si="43"/>
        <v>0</v>
      </c>
      <c r="AY72" s="84">
        <f t="shared" si="44"/>
        <v>0</v>
      </c>
      <c r="AZ72" s="84">
        <f t="shared" si="45"/>
        <v>0</v>
      </c>
      <c r="BA72" s="84">
        <f t="shared" si="46"/>
        <v>0</v>
      </c>
      <c r="BB72" s="84">
        <f t="shared" si="47"/>
        <v>0</v>
      </c>
      <c r="BC72" s="84">
        <f t="shared" si="48"/>
        <v>0</v>
      </c>
      <c r="BD72" s="84">
        <f t="shared" si="49"/>
        <v>0</v>
      </c>
      <c r="BE72" s="84">
        <f t="shared" si="50"/>
        <v>0</v>
      </c>
      <c r="BF72" s="84">
        <f t="shared" si="51"/>
        <v>0</v>
      </c>
      <c r="BG72" s="84">
        <f t="shared" si="52"/>
        <v>0</v>
      </c>
      <c r="BH72" s="84">
        <f t="shared" si="53"/>
        <v>0</v>
      </c>
      <c r="BI72" s="84">
        <f t="shared" si="54"/>
        <v>0</v>
      </c>
      <c r="BJ72" s="84">
        <f t="shared" si="55"/>
        <v>0</v>
      </c>
      <c r="BK72" s="84">
        <f t="shared" si="56"/>
        <v>0</v>
      </c>
      <c r="BL72" s="84">
        <f t="shared" si="57"/>
        <v>0</v>
      </c>
      <c r="BM72" s="84">
        <f t="shared" si="58"/>
        <v>0</v>
      </c>
      <c r="BN72" s="84">
        <f t="shared" si="59"/>
        <v>0</v>
      </c>
      <c r="BO72" s="84">
        <f t="shared" si="60"/>
        <v>0</v>
      </c>
      <c r="BP72" s="84">
        <f t="shared" si="61"/>
        <v>0</v>
      </c>
      <c r="BQ72" s="84">
        <f t="shared" si="62"/>
        <v>0</v>
      </c>
      <c r="BR72" s="84">
        <f t="shared" si="63"/>
        <v>0</v>
      </c>
      <c r="BS72" s="84">
        <f t="shared" si="64"/>
        <v>0</v>
      </c>
      <c r="BT72" s="84">
        <f t="shared" si="65"/>
        <v>0</v>
      </c>
      <c r="BU72" s="84">
        <f t="shared" si="66"/>
        <v>0</v>
      </c>
      <c r="BV72" s="84">
        <f t="shared" si="67"/>
        <v>0</v>
      </c>
      <c r="BW72" s="84">
        <f t="shared" si="68"/>
        <v>0</v>
      </c>
      <c r="BX72" s="84">
        <f t="shared" si="69"/>
        <v>0</v>
      </c>
      <c r="BY72" s="84">
        <f t="shared" si="70"/>
        <v>0</v>
      </c>
      <c r="BZ72" s="84">
        <f t="shared" si="71"/>
        <v>0</v>
      </c>
      <c r="CA72" s="84">
        <f t="shared" si="72"/>
        <v>0</v>
      </c>
      <c r="CB72" s="84">
        <f t="shared" si="73"/>
        <v>0</v>
      </c>
      <c r="CC72" s="84">
        <f t="shared" si="74"/>
        <v>0</v>
      </c>
      <c r="CD72" s="84">
        <f t="shared" si="75"/>
        <v>0</v>
      </c>
      <c r="CE72" s="84">
        <f t="shared" si="76"/>
        <v>0</v>
      </c>
      <c r="CF72" s="84">
        <f t="shared" si="77"/>
        <v>0</v>
      </c>
      <c r="CG72" s="84">
        <f t="shared" si="78"/>
        <v>0</v>
      </c>
      <c r="CH72" s="84">
        <f t="shared" si="79"/>
        <v>0</v>
      </c>
      <c r="CI72" s="84">
        <f t="shared" si="80"/>
        <v>0</v>
      </c>
      <c r="CJ72" s="84">
        <f t="shared" si="81"/>
        <v>0</v>
      </c>
      <c r="CK72" s="84">
        <f t="shared" si="82"/>
        <v>0</v>
      </c>
      <c r="CL72" s="84">
        <f t="shared" si="83"/>
        <v>0</v>
      </c>
      <c r="CM72" s="84">
        <f t="shared" si="84"/>
        <v>0</v>
      </c>
      <c r="CN72" s="84">
        <f t="shared" si="85"/>
        <v>0</v>
      </c>
      <c r="CO72" s="84">
        <f t="shared" si="86"/>
        <v>0</v>
      </c>
      <c r="CP72" s="84">
        <f t="shared" si="87"/>
        <v>0</v>
      </c>
      <c r="CQ72" s="84">
        <f t="shared" si="88"/>
        <v>0</v>
      </c>
      <c r="CR72" s="84">
        <f t="shared" si="89"/>
        <v>0</v>
      </c>
      <c r="CS72" s="84">
        <f t="shared" si="90"/>
        <v>0</v>
      </c>
      <c r="CT72" s="84">
        <f t="shared" si="91"/>
        <v>0</v>
      </c>
      <c r="CU72" s="84">
        <f t="shared" si="92"/>
        <v>0</v>
      </c>
      <c r="CV72" s="84">
        <f t="shared" si="93"/>
        <v>0</v>
      </c>
      <c r="CW72" s="84">
        <f t="shared" si="94"/>
        <v>0</v>
      </c>
      <c r="CX72" s="84">
        <f t="shared" si="95"/>
        <v>0</v>
      </c>
    </row>
    <row r="73" spans="1:102" ht="14.25">
      <c r="A73" s="78">
        <f t="shared" si="98"/>
        <v>63</v>
      </c>
      <c r="B73" s="79"/>
      <c r="C73" s="80"/>
      <c r="D73" s="81"/>
      <c r="E73" s="82"/>
      <c r="F73" s="83"/>
      <c r="G73" s="84">
        <f t="shared" si="0"/>
        <v>0</v>
      </c>
      <c r="H73" s="84">
        <f t="shared" si="1"/>
        <v>0</v>
      </c>
      <c r="I73" s="84">
        <f t="shared" si="2"/>
        <v>0</v>
      </c>
      <c r="J73" s="84">
        <f t="shared" si="3"/>
        <v>0</v>
      </c>
      <c r="K73" s="84">
        <f t="shared" si="4"/>
        <v>0</v>
      </c>
      <c r="L73" s="84">
        <f t="shared" si="5"/>
        <v>0</v>
      </c>
      <c r="M73" s="84">
        <f t="shared" si="6"/>
        <v>0</v>
      </c>
      <c r="N73" s="84">
        <f t="shared" si="7"/>
        <v>0</v>
      </c>
      <c r="O73" s="84">
        <f t="shared" si="8"/>
        <v>0</v>
      </c>
      <c r="P73" s="84">
        <f t="shared" si="9"/>
        <v>0</v>
      </c>
      <c r="Q73" s="84">
        <f t="shared" si="10"/>
        <v>0</v>
      </c>
      <c r="R73" s="84">
        <f t="shared" si="11"/>
        <v>0</v>
      </c>
      <c r="S73" s="84">
        <f t="shared" si="12"/>
        <v>0</v>
      </c>
      <c r="T73" s="84">
        <f t="shared" si="13"/>
        <v>0</v>
      </c>
      <c r="U73" s="84">
        <f t="shared" si="14"/>
        <v>0</v>
      </c>
      <c r="V73" s="84">
        <f t="shared" si="15"/>
        <v>0</v>
      </c>
      <c r="W73" s="84">
        <f t="shared" si="16"/>
        <v>0</v>
      </c>
      <c r="X73" s="84">
        <f t="shared" si="17"/>
        <v>0</v>
      </c>
      <c r="Y73" s="84">
        <f t="shared" si="18"/>
        <v>0</v>
      </c>
      <c r="Z73" s="84">
        <f t="shared" si="19"/>
        <v>0</v>
      </c>
      <c r="AA73" s="84">
        <f t="shared" si="20"/>
        <v>0</v>
      </c>
      <c r="AB73" s="84">
        <f t="shared" si="21"/>
        <v>0</v>
      </c>
      <c r="AC73" s="84">
        <f t="shared" si="22"/>
        <v>0</v>
      </c>
      <c r="AD73" s="84">
        <f t="shared" si="23"/>
        <v>0</v>
      </c>
      <c r="AE73" s="84">
        <f t="shared" si="24"/>
        <v>0</v>
      </c>
      <c r="AF73" s="84">
        <f t="shared" si="25"/>
        <v>0</v>
      </c>
      <c r="AG73" s="84">
        <f t="shared" si="26"/>
        <v>0</v>
      </c>
      <c r="AH73" s="84">
        <f t="shared" si="27"/>
        <v>0</v>
      </c>
      <c r="AI73" s="84">
        <f t="shared" si="28"/>
        <v>0</v>
      </c>
      <c r="AJ73" s="84">
        <f t="shared" si="29"/>
        <v>0</v>
      </c>
      <c r="AK73" s="84">
        <f t="shared" si="30"/>
        <v>0</v>
      </c>
      <c r="AL73" s="84">
        <f t="shared" si="31"/>
        <v>0</v>
      </c>
      <c r="AM73" s="84">
        <f t="shared" si="32"/>
        <v>0</v>
      </c>
      <c r="AN73" s="84">
        <f t="shared" si="33"/>
        <v>0</v>
      </c>
      <c r="AO73" s="84">
        <f t="shared" si="34"/>
        <v>0</v>
      </c>
      <c r="AP73" s="84">
        <f t="shared" si="35"/>
        <v>0</v>
      </c>
      <c r="AQ73" s="84">
        <f t="shared" si="36"/>
        <v>0</v>
      </c>
      <c r="AR73" s="84">
        <f t="shared" si="37"/>
        <v>0</v>
      </c>
      <c r="AS73" s="84">
        <f t="shared" si="38"/>
        <v>0</v>
      </c>
      <c r="AT73" s="84">
        <f t="shared" si="39"/>
        <v>0</v>
      </c>
      <c r="AU73" s="84">
        <f t="shared" si="40"/>
        <v>0</v>
      </c>
      <c r="AV73" s="84">
        <f t="shared" si="41"/>
        <v>0</v>
      </c>
      <c r="AW73" s="84">
        <f t="shared" si="42"/>
        <v>0</v>
      </c>
      <c r="AX73" s="84">
        <f t="shared" si="43"/>
        <v>0</v>
      </c>
      <c r="AY73" s="84">
        <f t="shared" si="44"/>
        <v>0</v>
      </c>
      <c r="AZ73" s="84">
        <f t="shared" si="45"/>
        <v>0</v>
      </c>
      <c r="BA73" s="84">
        <f t="shared" si="46"/>
        <v>0</v>
      </c>
      <c r="BB73" s="84">
        <f t="shared" si="47"/>
        <v>0</v>
      </c>
      <c r="BC73" s="84">
        <f t="shared" si="48"/>
        <v>0</v>
      </c>
      <c r="BD73" s="84">
        <f t="shared" si="49"/>
        <v>0</v>
      </c>
      <c r="BE73" s="84">
        <f t="shared" si="50"/>
        <v>0</v>
      </c>
      <c r="BF73" s="84">
        <f t="shared" si="51"/>
        <v>0</v>
      </c>
      <c r="BG73" s="84">
        <f t="shared" si="52"/>
        <v>0</v>
      </c>
      <c r="BH73" s="84">
        <f t="shared" si="53"/>
        <v>0</v>
      </c>
      <c r="BI73" s="84">
        <f t="shared" si="54"/>
        <v>0</v>
      </c>
      <c r="BJ73" s="84">
        <f t="shared" si="55"/>
        <v>0</v>
      </c>
      <c r="BK73" s="84">
        <f t="shared" si="56"/>
        <v>0</v>
      </c>
      <c r="BL73" s="84">
        <f t="shared" si="57"/>
        <v>0</v>
      </c>
      <c r="BM73" s="84">
        <f t="shared" si="58"/>
        <v>0</v>
      </c>
      <c r="BN73" s="84">
        <f t="shared" si="59"/>
        <v>0</v>
      </c>
      <c r="BO73" s="84">
        <f t="shared" si="60"/>
        <v>0</v>
      </c>
      <c r="BP73" s="84">
        <f t="shared" si="61"/>
        <v>0</v>
      </c>
      <c r="BQ73" s="84">
        <f t="shared" si="62"/>
        <v>0</v>
      </c>
      <c r="BR73" s="84">
        <f t="shared" si="63"/>
        <v>0</v>
      </c>
      <c r="BS73" s="84">
        <f t="shared" si="64"/>
        <v>0</v>
      </c>
      <c r="BT73" s="84">
        <f t="shared" si="65"/>
        <v>0</v>
      </c>
      <c r="BU73" s="84">
        <f t="shared" si="66"/>
        <v>0</v>
      </c>
      <c r="BV73" s="84">
        <f t="shared" si="67"/>
        <v>0</v>
      </c>
      <c r="BW73" s="84">
        <f t="shared" si="68"/>
        <v>0</v>
      </c>
      <c r="BX73" s="84">
        <f t="shared" si="69"/>
        <v>0</v>
      </c>
      <c r="BY73" s="84">
        <f t="shared" si="70"/>
        <v>0</v>
      </c>
      <c r="BZ73" s="84">
        <f t="shared" si="71"/>
        <v>0</v>
      </c>
      <c r="CA73" s="84">
        <f t="shared" si="72"/>
        <v>0</v>
      </c>
      <c r="CB73" s="84">
        <f t="shared" si="73"/>
        <v>0</v>
      </c>
      <c r="CC73" s="84">
        <f t="shared" si="74"/>
        <v>0</v>
      </c>
      <c r="CD73" s="84">
        <f t="shared" si="75"/>
        <v>0</v>
      </c>
      <c r="CE73" s="84">
        <f t="shared" si="76"/>
        <v>0</v>
      </c>
      <c r="CF73" s="84">
        <f t="shared" si="77"/>
        <v>0</v>
      </c>
      <c r="CG73" s="84">
        <f t="shared" si="78"/>
        <v>0</v>
      </c>
      <c r="CH73" s="84">
        <f t="shared" si="79"/>
        <v>0</v>
      </c>
      <c r="CI73" s="84">
        <f t="shared" si="80"/>
        <v>0</v>
      </c>
      <c r="CJ73" s="84">
        <f t="shared" si="81"/>
        <v>0</v>
      </c>
      <c r="CK73" s="84">
        <f t="shared" si="82"/>
        <v>0</v>
      </c>
      <c r="CL73" s="84">
        <f t="shared" si="83"/>
        <v>0</v>
      </c>
      <c r="CM73" s="84">
        <f t="shared" si="84"/>
        <v>0</v>
      </c>
      <c r="CN73" s="84">
        <f t="shared" si="85"/>
        <v>0</v>
      </c>
      <c r="CO73" s="84">
        <f t="shared" si="86"/>
        <v>0</v>
      </c>
      <c r="CP73" s="84">
        <f t="shared" si="87"/>
        <v>0</v>
      </c>
      <c r="CQ73" s="84">
        <f t="shared" si="88"/>
        <v>0</v>
      </c>
      <c r="CR73" s="84">
        <f t="shared" si="89"/>
        <v>0</v>
      </c>
      <c r="CS73" s="84">
        <f t="shared" si="90"/>
        <v>0</v>
      </c>
      <c r="CT73" s="84">
        <f t="shared" si="91"/>
        <v>0</v>
      </c>
      <c r="CU73" s="84">
        <f t="shared" si="92"/>
        <v>0</v>
      </c>
      <c r="CV73" s="84">
        <f t="shared" si="93"/>
        <v>0</v>
      </c>
      <c r="CW73" s="84">
        <f t="shared" si="94"/>
        <v>0</v>
      </c>
      <c r="CX73" s="84">
        <f t="shared" si="95"/>
        <v>0</v>
      </c>
    </row>
    <row r="74" spans="1:102" ht="14.25">
      <c r="A74" s="78">
        <f t="shared" si="98"/>
        <v>64</v>
      </c>
      <c r="B74" s="79"/>
      <c r="C74" s="80"/>
      <c r="D74" s="81"/>
      <c r="E74" s="82"/>
      <c r="F74" s="83"/>
      <c r="G74" s="84">
        <f t="shared" si="0"/>
        <v>0</v>
      </c>
      <c r="H74" s="84">
        <f t="shared" si="1"/>
        <v>0</v>
      </c>
      <c r="I74" s="84">
        <f t="shared" si="2"/>
        <v>0</v>
      </c>
      <c r="J74" s="84">
        <f t="shared" si="3"/>
        <v>0</v>
      </c>
      <c r="K74" s="84">
        <f t="shared" si="4"/>
        <v>0</v>
      </c>
      <c r="L74" s="84">
        <f t="shared" si="5"/>
        <v>0</v>
      </c>
      <c r="M74" s="84">
        <f t="shared" si="6"/>
        <v>0</v>
      </c>
      <c r="N74" s="84">
        <f t="shared" si="7"/>
        <v>0</v>
      </c>
      <c r="O74" s="84">
        <f t="shared" si="8"/>
        <v>0</v>
      </c>
      <c r="P74" s="84">
        <f t="shared" si="9"/>
        <v>0</v>
      </c>
      <c r="Q74" s="84">
        <f t="shared" si="10"/>
        <v>0</v>
      </c>
      <c r="R74" s="84">
        <f t="shared" si="11"/>
        <v>0</v>
      </c>
      <c r="S74" s="84">
        <f t="shared" si="12"/>
        <v>0</v>
      </c>
      <c r="T74" s="84">
        <f t="shared" si="13"/>
        <v>0</v>
      </c>
      <c r="U74" s="84">
        <f t="shared" si="14"/>
        <v>0</v>
      </c>
      <c r="V74" s="84">
        <f t="shared" si="15"/>
        <v>0</v>
      </c>
      <c r="W74" s="84">
        <f t="shared" si="16"/>
        <v>0</v>
      </c>
      <c r="X74" s="84">
        <f t="shared" si="17"/>
        <v>0</v>
      </c>
      <c r="Y74" s="84">
        <f t="shared" si="18"/>
        <v>0</v>
      </c>
      <c r="Z74" s="84">
        <f t="shared" si="19"/>
        <v>0</v>
      </c>
      <c r="AA74" s="84">
        <f t="shared" si="20"/>
        <v>0</v>
      </c>
      <c r="AB74" s="84">
        <f t="shared" si="21"/>
        <v>0</v>
      </c>
      <c r="AC74" s="84">
        <f t="shared" si="22"/>
        <v>0</v>
      </c>
      <c r="AD74" s="84">
        <f t="shared" si="23"/>
        <v>0</v>
      </c>
      <c r="AE74" s="84">
        <f t="shared" si="24"/>
        <v>0</v>
      </c>
      <c r="AF74" s="84">
        <f t="shared" si="25"/>
        <v>0</v>
      </c>
      <c r="AG74" s="84">
        <f t="shared" si="26"/>
        <v>0</v>
      </c>
      <c r="AH74" s="84">
        <f t="shared" si="27"/>
        <v>0</v>
      </c>
      <c r="AI74" s="84">
        <f t="shared" si="28"/>
        <v>0</v>
      </c>
      <c r="AJ74" s="84">
        <f t="shared" si="29"/>
        <v>0</v>
      </c>
      <c r="AK74" s="84">
        <f t="shared" si="30"/>
        <v>0</v>
      </c>
      <c r="AL74" s="84">
        <f t="shared" si="31"/>
        <v>0</v>
      </c>
      <c r="AM74" s="84">
        <f t="shared" si="32"/>
        <v>0</v>
      </c>
      <c r="AN74" s="84">
        <f t="shared" si="33"/>
        <v>0</v>
      </c>
      <c r="AO74" s="84">
        <f t="shared" si="34"/>
        <v>0</v>
      </c>
      <c r="AP74" s="84">
        <f t="shared" si="35"/>
        <v>0</v>
      </c>
      <c r="AQ74" s="84">
        <f t="shared" si="36"/>
        <v>0</v>
      </c>
      <c r="AR74" s="84">
        <f t="shared" si="37"/>
        <v>0</v>
      </c>
      <c r="AS74" s="84">
        <f t="shared" si="38"/>
        <v>0</v>
      </c>
      <c r="AT74" s="84">
        <f t="shared" si="39"/>
        <v>0</v>
      </c>
      <c r="AU74" s="84">
        <f t="shared" si="40"/>
        <v>0</v>
      </c>
      <c r="AV74" s="84">
        <f t="shared" si="41"/>
        <v>0</v>
      </c>
      <c r="AW74" s="84">
        <f t="shared" si="42"/>
        <v>0</v>
      </c>
      <c r="AX74" s="84">
        <f t="shared" si="43"/>
        <v>0</v>
      </c>
      <c r="AY74" s="84">
        <f t="shared" si="44"/>
        <v>0</v>
      </c>
      <c r="AZ74" s="84">
        <f t="shared" si="45"/>
        <v>0</v>
      </c>
      <c r="BA74" s="84">
        <f t="shared" si="46"/>
        <v>0</v>
      </c>
      <c r="BB74" s="84">
        <f t="shared" si="47"/>
        <v>0</v>
      </c>
      <c r="BC74" s="84">
        <f t="shared" si="48"/>
        <v>0</v>
      </c>
      <c r="BD74" s="84">
        <f t="shared" si="49"/>
        <v>0</v>
      </c>
      <c r="BE74" s="84">
        <f t="shared" si="50"/>
        <v>0</v>
      </c>
      <c r="BF74" s="84">
        <f t="shared" si="51"/>
        <v>0</v>
      </c>
      <c r="BG74" s="84">
        <f t="shared" si="52"/>
        <v>0</v>
      </c>
      <c r="BH74" s="84">
        <f t="shared" si="53"/>
        <v>0</v>
      </c>
      <c r="BI74" s="84">
        <f t="shared" si="54"/>
        <v>0</v>
      </c>
      <c r="BJ74" s="84">
        <f t="shared" si="55"/>
        <v>0</v>
      </c>
      <c r="BK74" s="84">
        <f t="shared" si="56"/>
        <v>0</v>
      </c>
      <c r="BL74" s="84">
        <f t="shared" si="57"/>
        <v>0</v>
      </c>
      <c r="BM74" s="84">
        <f t="shared" si="58"/>
        <v>0</v>
      </c>
      <c r="BN74" s="84">
        <f t="shared" si="59"/>
        <v>0</v>
      </c>
      <c r="BO74" s="84">
        <f t="shared" si="60"/>
        <v>0</v>
      </c>
      <c r="BP74" s="84">
        <f t="shared" si="61"/>
        <v>0</v>
      </c>
      <c r="BQ74" s="84">
        <f t="shared" si="62"/>
        <v>0</v>
      </c>
      <c r="BR74" s="84">
        <f t="shared" si="63"/>
        <v>0</v>
      </c>
      <c r="BS74" s="84">
        <f t="shared" si="64"/>
        <v>0</v>
      </c>
      <c r="BT74" s="84">
        <f t="shared" si="65"/>
        <v>0</v>
      </c>
      <c r="BU74" s="84">
        <f t="shared" si="66"/>
        <v>0</v>
      </c>
      <c r="BV74" s="84">
        <f t="shared" si="67"/>
        <v>0</v>
      </c>
      <c r="BW74" s="84">
        <f t="shared" si="68"/>
        <v>0</v>
      </c>
      <c r="BX74" s="84">
        <f t="shared" si="69"/>
        <v>0</v>
      </c>
      <c r="BY74" s="84">
        <f t="shared" si="70"/>
        <v>0</v>
      </c>
      <c r="BZ74" s="84">
        <f t="shared" si="71"/>
        <v>0</v>
      </c>
      <c r="CA74" s="84">
        <f t="shared" si="72"/>
        <v>0</v>
      </c>
      <c r="CB74" s="84">
        <f t="shared" si="73"/>
        <v>0</v>
      </c>
      <c r="CC74" s="84">
        <f t="shared" si="74"/>
        <v>0</v>
      </c>
      <c r="CD74" s="84">
        <f t="shared" si="75"/>
        <v>0</v>
      </c>
      <c r="CE74" s="84">
        <f t="shared" si="76"/>
        <v>0</v>
      </c>
      <c r="CF74" s="84">
        <f t="shared" si="77"/>
        <v>0</v>
      </c>
      <c r="CG74" s="84">
        <f t="shared" si="78"/>
        <v>0</v>
      </c>
      <c r="CH74" s="84">
        <f t="shared" si="79"/>
        <v>0</v>
      </c>
      <c r="CI74" s="84">
        <f t="shared" si="80"/>
        <v>0</v>
      </c>
      <c r="CJ74" s="84">
        <f t="shared" si="81"/>
        <v>0</v>
      </c>
      <c r="CK74" s="84">
        <f t="shared" si="82"/>
        <v>0</v>
      </c>
      <c r="CL74" s="84">
        <f t="shared" si="83"/>
        <v>0</v>
      </c>
      <c r="CM74" s="84">
        <f t="shared" si="84"/>
        <v>0</v>
      </c>
      <c r="CN74" s="84">
        <f t="shared" si="85"/>
        <v>0</v>
      </c>
      <c r="CO74" s="84">
        <f t="shared" si="86"/>
        <v>0</v>
      </c>
      <c r="CP74" s="84">
        <f t="shared" si="87"/>
        <v>0</v>
      </c>
      <c r="CQ74" s="84">
        <f t="shared" si="88"/>
        <v>0</v>
      </c>
      <c r="CR74" s="84">
        <f t="shared" si="89"/>
        <v>0</v>
      </c>
      <c r="CS74" s="84">
        <f t="shared" si="90"/>
        <v>0</v>
      </c>
      <c r="CT74" s="84">
        <f t="shared" si="91"/>
        <v>0</v>
      </c>
      <c r="CU74" s="84">
        <f t="shared" si="92"/>
        <v>0</v>
      </c>
      <c r="CV74" s="84">
        <f t="shared" si="93"/>
        <v>0</v>
      </c>
      <c r="CW74" s="84">
        <f t="shared" si="94"/>
        <v>0</v>
      </c>
      <c r="CX74" s="84">
        <f t="shared" si="95"/>
        <v>0</v>
      </c>
    </row>
    <row r="75" spans="1:102" ht="14.25">
      <c r="A75" s="78">
        <f t="shared" si="98"/>
        <v>65</v>
      </c>
      <c r="B75" s="79"/>
      <c r="C75" s="80"/>
      <c r="D75" s="81"/>
      <c r="E75" s="82"/>
      <c r="F75" s="83"/>
      <c r="G75" s="84">
        <f t="shared" ref="G75:G127" si="99">IF($F75=1,($E75),0)</f>
        <v>0</v>
      </c>
      <c r="H75" s="84">
        <f t="shared" ref="H75:H127" si="100">IF($F75=2,($E75),0)</f>
        <v>0</v>
      </c>
      <c r="I75" s="84">
        <f t="shared" ref="I75:I127" si="101">IF($F75=3,($E75),0)</f>
        <v>0</v>
      </c>
      <c r="J75" s="84">
        <f t="shared" ref="J75:J127" si="102">IF($F75=4,($E75),0)</f>
        <v>0</v>
      </c>
      <c r="K75" s="84">
        <f t="shared" ref="K75:K127" si="103">IF($F75=5,($E75),0)</f>
        <v>0</v>
      </c>
      <c r="L75" s="84">
        <f t="shared" ref="L75:L127" si="104">IF($F75=6,($E75),0)</f>
        <v>0</v>
      </c>
      <c r="M75" s="84">
        <f t="shared" ref="M75:M127" si="105">IF($F75=7,($E75),0)</f>
        <v>0</v>
      </c>
      <c r="N75" s="84">
        <f t="shared" ref="N75:N127" si="106">IF($F75=8,($E75),0)</f>
        <v>0</v>
      </c>
      <c r="O75" s="84">
        <f t="shared" ref="O75:O127" si="107">IF($F75=9,($E75),0)</f>
        <v>0</v>
      </c>
      <c r="P75" s="84">
        <f t="shared" ref="P75:P127" si="108">IF($F75=10,($E75),0)</f>
        <v>0</v>
      </c>
      <c r="Q75" s="84">
        <f t="shared" ref="Q75:Q127" si="109">IF($F75=11,($E75),0)</f>
        <v>0</v>
      </c>
      <c r="R75" s="84">
        <f t="shared" ref="R75:R127" si="110">IF($F75=12,($E75),0)</f>
        <v>0</v>
      </c>
      <c r="S75" s="84">
        <f t="shared" ref="S75:S127" si="111">IF($F75=13,($E75),0)</f>
        <v>0</v>
      </c>
      <c r="T75" s="84">
        <f t="shared" ref="T75:T127" si="112">IF($F75=14,($E75),0)</f>
        <v>0</v>
      </c>
      <c r="U75" s="84">
        <f t="shared" ref="U75:U127" si="113">IF($F75=15,($E75),0)</f>
        <v>0</v>
      </c>
      <c r="V75" s="84">
        <f t="shared" ref="V75:V127" si="114">IF($F75=16,($E75),0)</f>
        <v>0</v>
      </c>
      <c r="W75" s="84">
        <f t="shared" ref="W75:W127" si="115">IF($F75=17,($E75),0)</f>
        <v>0</v>
      </c>
      <c r="X75" s="84">
        <f t="shared" ref="X75:X127" si="116">IF($F75=18,($E75),0)</f>
        <v>0</v>
      </c>
      <c r="Y75" s="84">
        <f t="shared" ref="Y75:Y127" si="117">IF($F75=19,($E75),0)</f>
        <v>0</v>
      </c>
      <c r="Z75" s="84">
        <f t="shared" ref="Z75:Z127" si="118">IF($F75=30,($E75),0)</f>
        <v>0</v>
      </c>
      <c r="AA75" s="84">
        <f t="shared" ref="AA75:AA127" si="119">IF($F75=31,($E75),0)</f>
        <v>0</v>
      </c>
      <c r="AB75" s="84">
        <f t="shared" ref="AB75:AB127" si="120">IF($F75=32,($E75),0)</f>
        <v>0</v>
      </c>
      <c r="AC75" s="84">
        <f t="shared" ref="AC75:AC127" si="121">IF($F75=33,($E75),0)</f>
        <v>0</v>
      </c>
      <c r="AD75" s="84">
        <f t="shared" ref="AD75:AD127" si="122">IF($F75=34,($E75),0)</f>
        <v>0</v>
      </c>
      <c r="AE75" s="84">
        <f t="shared" ref="AE75:AE127" si="123">IF($F75=35,($E75),0)</f>
        <v>0</v>
      </c>
      <c r="AF75" s="84">
        <f t="shared" ref="AF75:AF127" si="124">IF($F75=36,($E75),0)</f>
        <v>0</v>
      </c>
      <c r="AG75" s="84">
        <f t="shared" ref="AG75:AG127" si="125">IF($F75=37,($E75),0)</f>
        <v>0</v>
      </c>
      <c r="AH75" s="84">
        <f t="shared" ref="AH75:AH127" si="126">IF($F75=38,($E75),0)</f>
        <v>0</v>
      </c>
      <c r="AI75" s="84">
        <f t="shared" ref="AI75:AI127" si="127">IF($F75=39,($E75),0)</f>
        <v>0</v>
      </c>
      <c r="AJ75" s="84">
        <f t="shared" ref="AJ75:AJ127" si="128">IF($F75=40,($E75),0)</f>
        <v>0</v>
      </c>
      <c r="AK75" s="84">
        <f t="shared" ref="AK75:AK127" si="129">IF($F75=41,($E75),0)</f>
        <v>0</v>
      </c>
      <c r="AL75" s="84">
        <f t="shared" ref="AL75:AL127" si="130">IF($F75=42,($E75),0)</f>
        <v>0</v>
      </c>
      <c r="AM75" s="84">
        <f t="shared" ref="AM75:AM127" si="131">IF($F75=43,($E75),0)</f>
        <v>0</v>
      </c>
      <c r="AN75" s="84">
        <f t="shared" ref="AN75:AN127" si="132">IF($F75=44,($E75),0)</f>
        <v>0</v>
      </c>
      <c r="AO75" s="84">
        <f t="shared" ref="AO75:AO127" si="133">IF($F75=45,($E75),0)</f>
        <v>0</v>
      </c>
      <c r="AP75" s="84">
        <f t="shared" ref="AP75:AP127" si="134">IF($F75=46,($E75),0)</f>
        <v>0</v>
      </c>
      <c r="AQ75" s="84">
        <f t="shared" ref="AQ75:AQ127" si="135">IF($F75=47,($E75),0)</f>
        <v>0</v>
      </c>
      <c r="AR75" s="84">
        <f t="shared" ref="AR75:AR127" si="136">IF($F75=48,($E75),0)</f>
        <v>0</v>
      </c>
      <c r="AS75" s="84">
        <f t="shared" ref="AS75:AS127" si="137">IF($F75=49,($E75),0)</f>
        <v>0</v>
      </c>
      <c r="AT75" s="84">
        <f t="shared" ref="AT75:AT127" si="138">IF($F75=50,($E75),0)</f>
        <v>0</v>
      </c>
      <c r="AU75" s="84">
        <f t="shared" ref="AU75:AU127" si="139">IF($F75=51,($E75),0)</f>
        <v>0</v>
      </c>
      <c r="AV75" s="84">
        <f t="shared" ref="AV75:AV127" si="140">IF($F75=52,($E75),0)</f>
        <v>0</v>
      </c>
      <c r="AW75" s="84">
        <f t="shared" ref="AW75:AW127" si="141">IF($F75=53,($E75),0)</f>
        <v>0</v>
      </c>
      <c r="AX75" s="84">
        <f t="shared" ref="AX75:AX127" si="142">IF($F75=54,($E75),0)</f>
        <v>0</v>
      </c>
      <c r="AY75" s="84">
        <f t="shared" ref="AY75:AY127" si="143">IF($F75=55,($E75),0)</f>
        <v>0</v>
      </c>
      <c r="AZ75" s="84">
        <f t="shared" ref="AZ75:AZ127" si="144">IF($F75=56,($E75),0)</f>
        <v>0</v>
      </c>
      <c r="BA75" s="84">
        <f t="shared" ref="BA75:BA127" si="145">IF($F75=60,($E75),0)</f>
        <v>0</v>
      </c>
      <c r="BB75" s="84">
        <f t="shared" ref="BB75:BB127" si="146">IF($F75=61,($E75),0)</f>
        <v>0</v>
      </c>
      <c r="BC75" s="84">
        <f t="shared" ref="BC75:BC127" si="147">IF($F75=62,($E75),0)</f>
        <v>0</v>
      </c>
      <c r="BD75" s="84">
        <f t="shared" ref="BD75:BD127" si="148">IF($F75=63,($E75),0)</f>
        <v>0</v>
      </c>
      <c r="BE75" s="84">
        <f t="shared" ref="BE75:BE127" si="149">IF($F75=64,($E75),0)</f>
        <v>0</v>
      </c>
      <c r="BF75" s="84">
        <f t="shared" ref="BF75:BF127" si="150">IF($F75=65,($E75),0)</f>
        <v>0</v>
      </c>
      <c r="BG75" s="84">
        <f t="shared" ref="BG75:BG127" si="151">IF($F75=66,($E75),0)</f>
        <v>0</v>
      </c>
      <c r="BH75" s="84">
        <f t="shared" ref="BH75:BH127" si="152">IF($F75=67,($E75),0)</f>
        <v>0</v>
      </c>
      <c r="BI75" s="84">
        <f t="shared" ref="BI75:BI127" si="153">IF($F75=68,($E75),0)</f>
        <v>0</v>
      </c>
      <c r="BJ75" s="84">
        <f t="shared" ref="BJ75:BJ127" si="154">IF($F75=69,($E75),0)</f>
        <v>0</v>
      </c>
      <c r="BK75" s="84">
        <f t="shared" ref="BK75:BK127" si="155">IF($F75=70,($E75),0)</f>
        <v>0</v>
      </c>
      <c r="BL75" s="84">
        <f t="shared" ref="BL75:BL127" si="156">IF($F75=71,($E75),0)</f>
        <v>0</v>
      </c>
      <c r="BM75" s="84">
        <f t="shared" ref="BM75:BM127" si="157">IF($F75=72,($E75),0)</f>
        <v>0</v>
      </c>
      <c r="BN75" s="84">
        <f t="shared" ref="BN75:BN127" si="158">IF($F75=73,($E75),0)</f>
        <v>0</v>
      </c>
      <c r="BO75" s="84">
        <f t="shared" ref="BO75:BO127" si="159">IF($F75=74,($E75),0)</f>
        <v>0</v>
      </c>
      <c r="BP75" s="84">
        <f t="shared" ref="BP75:BP127" si="160">IF($F75=75,($E75),0)</f>
        <v>0</v>
      </c>
      <c r="BQ75" s="84">
        <f t="shared" ref="BQ75:BQ127" si="161">IF($F75=76,($E75),0)</f>
        <v>0</v>
      </c>
      <c r="BR75" s="84">
        <f t="shared" ref="BR75:BR127" si="162">IF($F75=77,($E75),0)</f>
        <v>0</v>
      </c>
      <c r="BS75" s="84">
        <f t="shared" ref="BS75:BS127" si="163">IF($F75=78,($E75),0)</f>
        <v>0</v>
      </c>
      <c r="BT75" s="84">
        <f t="shared" ref="BT75:BT127" si="164">IF($F75=79,($E75),0)</f>
        <v>0</v>
      </c>
      <c r="BU75" s="84">
        <f t="shared" ref="BU75:BU127" si="165">IF($F75=80,($E75),0)</f>
        <v>0</v>
      </c>
      <c r="BV75" s="84">
        <f t="shared" ref="BV75:BV127" si="166">IF($F75=81,($E75),0)</f>
        <v>0</v>
      </c>
      <c r="BW75" s="84">
        <f t="shared" ref="BW75:BW127" si="167">IF($F75=82,($E75),0)</f>
        <v>0</v>
      </c>
      <c r="BX75" s="84">
        <f t="shared" ref="BX75:BX127" si="168">IF($F75=83,($E75),0)</f>
        <v>0</v>
      </c>
      <c r="BY75" s="84">
        <f t="shared" ref="BY75:BY127" si="169">IF($F75=84,($E75),0)</f>
        <v>0</v>
      </c>
      <c r="BZ75" s="84">
        <f t="shared" ref="BZ75:BZ127" si="170">IF($F75=85,($E75),0)</f>
        <v>0</v>
      </c>
      <c r="CA75" s="84">
        <f t="shared" ref="CA75:CA127" si="171">IF($F75=86,($E75),0)</f>
        <v>0</v>
      </c>
      <c r="CB75" s="84">
        <f t="shared" ref="CB75:CB127" si="172">IF($F75=87,($E75),0)</f>
        <v>0</v>
      </c>
      <c r="CC75" s="84">
        <f t="shared" ref="CC75:CC127" si="173">IF($F75=88,($E75),0)</f>
        <v>0</v>
      </c>
      <c r="CD75" s="84">
        <f t="shared" ref="CD75:CD127" si="174">IF($F75=90,($E75),0)</f>
        <v>0</v>
      </c>
      <c r="CE75" s="84">
        <f t="shared" ref="CE75:CE127" si="175">IF($F75=91,($E75),0)</f>
        <v>0</v>
      </c>
      <c r="CF75" s="84">
        <f t="shared" ref="CF75:CF127" si="176">IF($F75=92,($E75),0)</f>
        <v>0</v>
      </c>
      <c r="CG75" s="84">
        <f t="shared" ref="CG75:CG127" si="177">IF($F75=93,($E75),0)</f>
        <v>0</v>
      </c>
      <c r="CH75" s="84">
        <f t="shared" ref="CH75:CH127" si="178">IF($F75=100,($E75),0)</f>
        <v>0</v>
      </c>
      <c r="CI75" s="84">
        <f t="shared" ref="CI75:CI127" si="179">IF($F75=101,($E75),0)</f>
        <v>0</v>
      </c>
      <c r="CJ75" s="84">
        <f t="shared" ref="CJ75:CJ127" si="180">IF($F75=102,($E75),0)</f>
        <v>0</v>
      </c>
      <c r="CK75" s="84">
        <f t="shared" ref="CK75:CK127" si="181">IF($F75=103,($E75),0)</f>
        <v>0</v>
      </c>
      <c r="CL75" s="84">
        <f t="shared" ref="CL75:CL127" si="182">IF($F75=104,($E75),0)</f>
        <v>0</v>
      </c>
      <c r="CM75" s="84">
        <f t="shared" ref="CM75:CM127" si="183">IF($F75=110,($E75),0)</f>
        <v>0</v>
      </c>
      <c r="CN75" s="84">
        <f t="shared" ref="CN75:CN127" si="184">IF($F75=111,($E75),0)</f>
        <v>0</v>
      </c>
      <c r="CO75" s="84">
        <f t="shared" ref="CO75:CO127" si="185">IF($F75=112,($E75),0)</f>
        <v>0</v>
      </c>
      <c r="CP75" s="84">
        <f t="shared" ref="CP75:CP127" si="186">IF($F75=113,($E75),0)</f>
        <v>0</v>
      </c>
      <c r="CQ75" s="84">
        <f t="shared" ref="CQ75:CQ127" si="187">IF($F75=114,($E75),0)</f>
        <v>0</v>
      </c>
      <c r="CR75" s="84">
        <f t="shared" ref="CR75:CR127" si="188">IF($F75=115,($E75),0)</f>
        <v>0</v>
      </c>
      <c r="CS75" s="84">
        <f t="shared" ref="CS75:CS127" si="189">IF($F75=116,($E75),0)</f>
        <v>0</v>
      </c>
      <c r="CT75" s="84">
        <f t="shared" ref="CT75:CT127" si="190">IF($F75=117,($E75),0)</f>
        <v>0</v>
      </c>
      <c r="CU75" s="84">
        <f t="shared" ref="CU75:CU127" si="191">IF($F75=118,($E75),0)</f>
        <v>0</v>
      </c>
      <c r="CV75" s="84">
        <f t="shared" ref="CV75:CV127" si="192">IF($F75=119,($E75),0)</f>
        <v>0</v>
      </c>
      <c r="CW75" s="84">
        <f t="shared" ref="CW75:CW127" si="193">IF($F75=200,($E75),0)</f>
        <v>0</v>
      </c>
      <c r="CX75" s="84">
        <f t="shared" ref="CX75:CX127" si="194">IF($F75=301,($E75),0)</f>
        <v>0</v>
      </c>
    </row>
    <row r="76" spans="1:102" ht="14.25">
      <c r="A76" s="78">
        <f t="shared" si="98"/>
        <v>66</v>
      </c>
      <c r="B76" s="79"/>
      <c r="C76" s="80"/>
      <c r="D76" s="81"/>
      <c r="E76" s="82"/>
      <c r="F76" s="83"/>
      <c r="G76" s="84">
        <f t="shared" si="99"/>
        <v>0</v>
      </c>
      <c r="H76" s="84">
        <f t="shared" si="100"/>
        <v>0</v>
      </c>
      <c r="I76" s="84">
        <f t="shared" si="101"/>
        <v>0</v>
      </c>
      <c r="J76" s="84">
        <f t="shared" si="102"/>
        <v>0</v>
      </c>
      <c r="K76" s="84">
        <f t="shared" si="103"/>
        <v>0</v>
      </c>
      <c r="L76" s="84">
        <f t="shared" si="104"/>
        <v>0</v>
      </c>
      <c r="M76" s="84">
        <f t="shared" si="105"/>
        <v>0</v>
      </c>
      <c r="N76" s="84">
        <f t="shared" si="106"/>
        <v>0</v>
      </c>
      <c r="O76" s="84">
        <f t="shared" si="107"/>
        <v>0</v>
      </c>
      <c r="P76" s="84">
        <f t="shared" si="108"/>
        <v>0</v>
      </c>
      <c r="Q76" s="84">
        <f t="shared" si="109"/>
        <v>0</v>
      </c>
      <c r="R76" s="84">
        <f t="shared" si="110"/>
        <v>0</v>
      </c>
      <c r="S76" s="84">
        <f t="shared" si="111"/>
        <v>0</v>
      </c>
      <c r="T76" s="84">
        <f t="shared" si="112"/>
        <v>0</v>
      </c>
      <c r="U76" s="84">
        <f t="shared" si="113"/>
        <v>0</v>
      </c>
      <c r="V76" s="84">
        <f t="shared" si="114"/>
        <v>0</v>
      </c>
      <c r="W76" s="84">
        <f t="shared" si="115"/>
        <v>0</v>
      </c>
      <c r="X76" s="84">
        <f t="shared" si="116"/>
        <v>0</v>
      </c>
      <c r="Y76" s="84">
        <f t="shared" si="117"/>
        <v>0</v>
      </c>
      <c r="Z76" s="84">
        <f t="shared" si="118"/>
        <v>0</v>
      </c>
      <c r="AA76" s="84">
        <f t="shared" si="119"/>
        <v>0</v>
      </c>
      <c r="AB76" s="84">
        <f t="shared" si="120"/>
        <v>0</v>
      </c>
      <c r="AC76" s="84">
        <f t="shared" si="121"/>
        <v>0</v>
      </c>
      <c r="AD76" s="84">
        <f t="shared" si="122"/>
        <v>0</v>
      </c>
      <c r="AE76" s="84">
        <f t="shared" si="123"/>
        <v>0</v>
      </c>
      <c r="AF76" s="84">
        <f t="shared" si="124"/>
        <v>0</v>
      </c>
      <c r="AG76" s="84">
        <f t="shared" si="125"/>
        <v>0</v>
      </c>
      <c r="AH76" s="84">
        <f t="shared" si="126"/>
        <v>0</v>
      </c>
      <c r="AI76" s="84">
        <f t="shared" si="127"/>
        <v>0</v>
      </c>
      <c r="AJ76" s="84">
        <f t="shared" si="128"/>
        <v>0</v>
      </c>
      <c r="AK76" s="84">
        <f t="shared" si="129"/>
        <v>0</v>
      </c>
      <c r="AL76" s="84">
        <f t="shared" si="130"/>
        <v>0</v>
      </c>
      <c r="AM76" s="84">
        <f t="shared" si="131"/>
        <v>0</v>
      </c>
      <c r="AN76" s="84">
        <f t="shared" si="132"/>
        <v>0</v>
      </c>
      <c r="AO76" s="84">
        <f t="shared" si="133"/>
        <v>0</v>
      </c>
      <c r="AP76" s="84">
        <f t="shared" si="134"/>
        <v>0</v>
      </c>
      <c r="AQ76" s="84">
        <f t="shared" si="135"/>
        <v>0</v>
      </c>
      <c r="AR76" s="84">
        <f t="shared" si="136"/>
        <v>0</v>
      </c>
      <c r="AS76" s="84">
        <f t="shared" si="137"/>
        <v>0</v>
      </c>
      <c r="AT76" s="84">
        <f t="shared" si="138"/>
        <v>0</v>
      </c>
      <c r="AU76" s="84">
        <f t="shared" si="139"/>
        <v>0</v>
      </c>
      <c r="AV76" s="84">
        <f t="shared" si="140"/>
        <v>0</v>
      </c>
      <c r="AW76" s="84">
        <f t="shared" si="141"/>
        <v>0</v>
      </c>
      <c r="AX76" s="84">
        <f t="shared" si="142"/>
        <v>0</v>
      </c>
      <c r="AY76" s="84">
        <f t="shared" si="143"/>
        <v>0</v>
      </c>
      <c r="AZ76" s="84">
        <f t="shared" si="144"/>
        <v>0</v>
      </c>
      <c r="BA76" s="84">
        <f t="shared" si="145"/>
        <v>0</v>
      </c>
      <c r="BB76" s="84">
        <f t="shared" si="146"/>
        <v>0</v>
      </c>
      <c r="BC76" s="84">
        <f t="shared" si="147"/>
        <v>0</v>
      </c>
      <c r="BD76" s="84">
        <f t="shared" si="148"/>
        <v>0</v>
      </c>
      <c r="BE76" s="84">
        <f t="shared" si="149"/>
        <v>0</v>
      </c>
      <c r="BF76" s="84">
        <f t="shared" si="150"/>
        <v>0</v>
      </c>
      <c r="BG76" s="84">
        <f t="shared" si="151"/>
        <v>0</v>
      </c>
      <c r="BH76" s="84">
        <f t="shared" si="152"/>
        <v>0</v>
      </c>
      <c r="BI76" s="84">
        <f t="shared" si="153"/>
        <v>0</v>
      </c>
      <c r="BJ76" s="84">
        <f t="shared" si="154"/>
        <v>0</v>
      </c>
      <c r="BK76" s="84">
        <f t="shared" si="155"/>
        <v>0</v>
      </c>
      <c r="BL76" s="84">
        <f t="shared" si="156"/>
        <v>0</v>
      </c>
      <c r="BM76" s="84">
        <f t="shared" si="157"/>
        <v>0</v>
      </c>
      <c r="BN76" s="84">
        <f t="shared" si="158"/>
        <v>0</v>
      </c>
      <c r="BO76" s="84">
        <f t="shared" si="159"/>
        <v>0</v>
      </c>
      <c r="BP76" s="84">
        <f t="shared" si="160"/>
        <v>0</v>
      </c>
      <c r="BQ76" s="84">
        <f t="shared" si="161"/>
        <v>0</v>
      </c>
      <c r="BR76" s="84">
        <f t="shared" si="162"/>
        <v>0</v>
      </c>
      <c r="BS76" s="84">
        <f t="shared" si="163"/>
        <v>0</v>
      </c>
      <c r="BT76" s="84">
        <f t="shared" si="164"/>
        <v>0</v>
      </c>
      <c r="BU76" s="84">
        <f t="shared" si="165"/>
        <v>0</v>
      </c>
      <c r="BV76" s="84">
        <f t="shared" si="166"/>
        <v>0</v>
      </c>
      <c r="BW76" s="84">
        <f t="shared" si="167"/>
        <v>0</v>
      </c>
      <c r="BX76" s="84">
        <f t="shared" si="168"/>
        <v>0</v>
      </c>
      <c r="BY76" s="84">
        <f t="shared" si="169"/>
        <v>0</v>
      </c>
      <c r="BZ76" s="84">
        <f t="shared" si="170"/>
        <v>0</v>
      </c>
      <c r="CA76" s="84">
        <f t="shared" si="171"/>
        <v>0</v>
      </c>
      <c r="CB76" s="84">
        <f t="shared" si="172"/>
        <v>0</v>
      </c>
      <c r="CC76" s="84">
        <f t="shared" si="173"/>
        <v>0</v>
      </c>
      <c r="CD76" s="84">
        <f t="shared" si="174"/>
        <v>0</v>
      </c>
      <c r="CE76" s="84">
        <f t="shared" si="175"/>
        <v>0</v>
      </c>
      <c r="CF76" s="84">
        <f t="shared" si="176"/>
        <v>0</v>
      </c>
      <c r="CG76" s="84">
        <f t="shared" si="177"/>
        <v>0</v>
      </c>
      <c r="CH76" s="84">
        <f t="shared" si="178"/>
        <v>0</v>
      </c>
      <c r="CI76" s="84">
        <f t="shared" si="179"/>
        <v>0</v>
      </c>
      <c r="CJ76" s="84">
        <f t="shared" si="180"/>
        <v>0</v>
      </c>
      <c r="CK76" s="84">
        <f t="shared" si="181"/>
        <v>0</v>
      </c>
      <c r="CL76" s="84">
        <f t="shared" si="182"/>
        <v>0</v>
      </c>
      <c r="CM76" s="84">
        <f t="shared" si="183"/>
        <v>0</v>
      </c>
      <c r="CN76" s="84">
        <f t="shared" si="184"/>
        <v>0</v>
      </c>
      <c r="CO76" s="84">
        <f t="shared" si="185"/>
        <v>0</v>
      </c>
      <c r="CP76" s="84">
        <f t="shared" si="186"/>
        <v>0</v>
      </c>
      <c r="CQ76" s="84">
        <f t="shared" si="187"/>
        <v>0</v>
      </c>
      <c r="CR76" s="84">
        <f t="shared" si="188"/>
        <v>0</v>
      </c>
      <c r="CS76" s="84">
        <f t="shared" si="189"/>
        <v>0</v>
      </c>
      <c r="CT76" s="84">
        <f t="shared" si="190"/>
        <v>0</v>
      </c>
      <c r="CU76" s="84">
        <f t="shared" si="191"/>
        <v>0</v>
      </c>
      <c r="CV76" s="84">
        <f t="shared" si="192"/>
        <v>0</v>
      </c>
      <c r="CW76" s="84">
        <f t="shared" si="193"/>
        <v>0</v>
      </c>
      <c r="CX76" s="84">
        <f t="shared" si="194"/>
        <v>0</v>
      </c>
    </row>
    <row r="77" spans="1:102" ht="14.25">
      <c r="A77" s="78">
        <f t="shared" si="98"/>
        <v>67</v>
      </c>
      <c r="B77" s="79"/>
      <c r="C77" s="80"/>
      <c r="D77" s="81"/>
      <c r="E77" s="82"/>
      <c r="F77" s="83"/>
      <c r="G77" s="84">
        <f t="shared" si="99"/>
        <v>0</v>
      </c>
      <c r="H77" s="84">
        <f t="shared" si="100"/>
        <v>0</v>
      </c>
      <c r="I77" s="84">
        <f t="shared" si="101"/>
        <v>0</v>
      </c>
      <c r="J77" s="84">
        <f t="shared" si="102"/>
        <v>0</v>
      </c>
      <c r="K77" s="84">
        <f t="shared" si="103"/>
        <v>0</v>
      </c>
      <c r="L77" s="84">
        <f t="shared" si="104"/>
        <v>0</v>
      </c>
      <c r="M77" s="84">
        <f t="shared" si="105"/>
        <v>0</v>
      </c>
      <c r="N77" s="84">
        <f t="shared" si="106"/>
        <v>0</v>
      </c>
      <c r="O77" s="84">
        <f t="shared" si="107"/>
        <v>0</v>
      </c>
      <c r="P77" s="84">
        <f t="shared" si="108"/>
        <v>0</v>
      </c>
      <c r="Q77" s="84">
        <f t="shared" si="109"/>
        <v>0</v>
      </c>
      <c r="R77" s="84">
        <f t="shared" si="110"/>
        <v>0</v>
      </c>
      <c r="S77" s="84">
        <f t="shared" si="111"/>
        <v>0</v>
      </c>
      <c r="T77" s="84">
        <f t="shared" si="112"/>
        <v>0</v>
      </c>
      <c r="U77" s="84">
        <f t="shared" si="113"/>
        <v>0</v>
      </c>
      <c r="V77" s="84">
        <f t="shared" si="114"/>
        <v>0</v>
      </c>
      <c r="W77" s="84">
        <f t="shared" si="115"/>
        <v>0</v>
      </c>
      <c r="X77" s="84">
        <f t="shared" si="116"/>
        <v>0</v>
      </c>
      <c r="Y77" s="84">
        <f t="shared" si="117"/>
        <v>0</v>
      </c>
      <c r="Z77" s="84">
        <f t="shared" si="118"/>
        <v>0</v>
      </c>
      <c r="AA77" s="84">
        <f t="shared" si="119"/>
        <v>0</v>
      </c>
      <c r="AB77" s="84">
        <f t="shared" si="120"/>
        <v>0</v>
      </c>
      <c r="AC77" s="84">
        <f t="shared" si="121"/>
        <v>0</v>
      </c>
      <c r="AD77" s="84">
        <f t="shared" si="122"/>
        <v>0</v>
      </c>
      <c r="AE77" s="84">
        <f t="shared" si="123"/>
        <v>0</v>
      </c>
      <c r="AF77" s="84">
        <f t="shared" si="124"/>
        <v>0</v>
      </c>
      <c r="AG77" s="84">
        <f t="shared" si="125"/>
        <v>0</v>
      </c>
      <c r="AH77" s="84">
        <f t="shared" si="126"/>
        <v>0</v>
      </c>
      <c r="AI77" s="84">
        <f t="shared" si="127"/>
        <v>0</v>
      </c>
      <c r="AJ77" s="84">
        <f t="shared" si="128"/>
        <v>0</v>
      </c>
      <c r="AK77" s="84">
        <f t="shared" si="129"/>
        <v>0</v>
      </c>
      <c r="AL77" s="84">
        <f t="shared" si="130"/>
        <v>0</v>
      </c>
      <c r="AM77" s="84">
        <f t="shared" si="131"/>
        <v>0</v>
      </c>
      <c r="AN77" s="84">
        <f t="shared" si="132"/>
        <v>0</v>
      </c>
      <c r="AO77" s="84">
        <f t="shared" si="133"/>
        <v>0</v>
      </c>
      <c r="AP77" s="84">
        <f t="shared" si="134"/>
        <v>0</v>
      </c>
      <c r="AQ77" s="84">
        <f t="shared" si="135"/>
        <v>0</v>
      </c>
      <c r="AR77" s="84">
        <f t="shared" si="136"/>
        <v>0</v>
      </c>
      <c r="AS77" s="84">
        <f t="shared" si="137"/>
        <v>0</v>
      </c>
      <c r="AT77" s="84">
        <f t="shared" si="138"/>
        <v>0</v>
      </c>
      <c r="AU77" s="84">
        <f t="shared" si="139"/>
        <v>0</v>
      </c>
      <c r="AV77" s="84">
        <f t="shared" si="140"/>
        <v>0</v>
      </c>
      <c r="AW77" s="84">
        <f t="shared" si="141"/>
        <v>0</v>
      </c>
      <c r="AX77" s="84">
        <f t="shared" si="142"/>
        <v>0</v>
      </c>
      <c r="AY77" s="84">
        <f t="shared" si="143"/>
        <v>0</v>
      </c>
      <c r="AZ77" s="84">
        <f t="shared" si="144"/>
        <v>0</v>
      </c>
      <c r="BA77" s="84">
        <f t="shared" si="145"/>
        <v>0</v>
      </c>
      <c r="BB77" s="84">
        <f t="shared" si="146"/>
        <v>0</v>
      </c>
      <c r="BC77" s="84">
        <f t="shared" si="147"/>
        <v>0</v>
      </c>
      <c r="BD77" s="84">
        <f t="shared" si="148"/>
        <v>0</v>
      </c>
      <c r="BE77" s="84">
        <f t="shared" si="149"/>
        <v>0</v>
      </c>
      <c r="BF77" s="84">
        <f t="shared" si="150"/>
        <v>0</v>
      </c>
      <c r="BG77" s="84">
        <f t="shared" si="151"/>
        <v>0</v>
      </c>
      <c r="BH77" s="84">
        <f t="shared" si="152"/>
        <v>0</v>
      </c>
      <c r="BI77" s="84">
        <f t="shared" si="153"/>
        <v>0</v>
      </c>
      <c r="BJ77" s="84">
        <f t="shared" si="154"/>
        <v>0</v>
      </c>
      <c r="BK77" s="84">
        <f t="shared" si="155"/>
        <v>0</v>
      </c>
      <c r="BL77" s="84">
        <f t="shared" si="156"/>
        <v>0</v>
      </c>
      <c r="BM77" s="84">
        <f t="shared" si="157"/>
        <v>0</v>
      </c>
      <c r="BN77" s="84">
        <f t="shared" si="158"/>
        <v>0</v>
      </c>
      <c r="BO77" s="84">
        <f t="shared" si="159"/>
        <v>0</v>
      </c>
      <c r="BP77" s="84">
        <f t="shared" si="160"/>
        <v>0</v>
      </c>
      <c r="BQ77" s="84">
        <f t="shared" si="161"/>
        <v>0</v>
      </c>
      <c r="BR77" s="84">
        <f t="shared" si="162"/>
        <v>0</v>
      </c>
      <c r="BS77" s="84">
        <f t="shared" si="163"/>
        <v>0</v>
      </c>
      <c r="BT77" s="84">
        <f t="shared" si="164"/>
        <v>0</v>
      </c>
      <c r="BU77" s="84">
        <f t="shared" si="165"/>
        <v>0</v>
      </c>
      <c r="BV77" s="84">
        <f t="shared" si="166"/>
        <v>0</v>
      </c>
      <c r="BW77" s="84">
        <f t="shared" si="167"/>
        <v>0</v>
      </c>
      <c r="BX77" s="84">
        <f t="shared" si="168"/>
        <v>0</v>
      </c>
      <c r="BY77" s="84">
        <f t="shared" si="169"/>
        <v>0</v>
      </c>
      <c r="BZ77" s="84">
        <f t="shared" si="170"/>
        <v>0</v>
      </c>
      <c r="CA77" s="84">
        <f t="shared" si="171"/>
        <v>0</v>
      </c>
      <c r="CB77" s="84">
        <f t="shared" si="172"/>
        <v>0</v>
      </c>
      <c r="CC77" s="84">
        <f t="shared" si="173"/>
        <v>0</v>
      </c>
      <c r="CD77" s="84">
        <f t="shared" si="174"/>
        <v>0</v>
      </c>
      <c r="CE77" s="84">
        <f t="shared" si="175"/>
        <v>0</v>
      </c>
      <c r="CF77" s="84">
        <f t="shared" si="176"/>
        <v>0</v>
      </c>
      <c r="CG77" s="84">
        <f t="shared" si="177"/>
        <v>0</v>
      </c>
      <c r="CH77" s="84">
        <f t="shared" si="178"/>
        <v>0</v>
      </c>
      <c r="CI77" s="84">
        <f t="shared" si="179"/>
        <v>0</v>
      </c>
      <c r="CJ77" s="84">
        <f t="shared" si="180"/>
        <v>0</v>
      </c>
      <c r="CK77" s="84">
        <f t="shared" si="181"/>
        <v>0</v>
      </c>
      <c r="CL77" s="84">
        <f t="shared" si="182"/>
        <v>0</v>
      </c>
      <c r="CM77" s="84">
        <f t="shared" si="183"/>
        <v>0</v>
      </c>
      <c r="CN77" s="84">
        <f t="shared" si="184"/>
        <v>0</v>
      </c>
      <c r="CO77" s="84">
        <f t="shared" si="185"/>
        <v>0</v>
      </c>
      <c r="CP77" s="84">
        <f t="shared" si="186"/>
        <v>0</v>
      </c>
      <c r="CQ77" s="84">
        <f t="shared" si="187"/>
        <v>0</v>
      </c>
      <c r="CR77" s="84">
        <f t="shared" si="188"/>
        <v>0</v>
      </c>
      <c r="CS77" s="84">
        <f t="shared" si="189"/>
        <v>0</v>
      </c>
      <c r="CT77" s="84">
        <f t="shared" si="190"/>
        <v>0</v>
      </c>
      <c r="CU77" s="84">
        <f t="shared" si="191"/>
        <v>0</v>
      </c>
      <c r="CV77" s="84">
        <f t="shared" si="192"/>
        <v>0</v>
      </c>
      <c r="CW77" s="84">
        <f t="shared" si="193"/>
        <v>0</v>
      </c>
      <c r="CX77" s="84">
        <f t="shared" si="194"/>
        <v>0</v>
      </c>
    </row>
    <row r="78" spans="1:102" ht="14.25">
      <c r="A78" s="78">
        <f t="shared" si="98"/>
        <v>68</v>
      </c>
      <c r="B78" s="79"/>
      <c r="C78" s="80"/>
      <c r="D78" s="81"/>
      <c r="E78" s="82"/>
      <c r="F78" s="83"/>
      <c r="G78" s="84">
        <f t="shared" si="99"/>
        <v>0</v>
      </c>
      <c r="H78" s="84">
        <f t="shared" si="100"/>
        <v>0</v>
      </c>
      <c r="I78" s="84">
        <f t="shared" si="101"/>
        <v>0</v>
      </c>
      <c r="J78" s="84">
        <f t="shared" si="102"/>
        <v>0</v>
      </c>
      <c r="K78" s="84">
        <f t="shared" si="103"/>
        <v>0</v>
      </c>
      <c r="L78" s="84">
        <f t="shared" si="104"/>
        <v>0</v>
      </c>
      <c r="M78" s="84">
        <f t="shared" si="105"/>
        <v>0</v>
      </c>
      <c r="N78" s="84">
        <f t="shared" si="106"/>
        <v>0</v>
      </c>
      <c r="O78" s="84">
        <f t="shared" si="107"/>
        <v>0</v>
      </c>
      <c r="P78" s="84">
        <f t="shared" si="108"/>
        <v>0</v>
      </c>
      <c r="Q78" s="84">
        <f t="shared" si="109"/>
        <v>0</v>
      </c>
      <c r="R78" s="84">
        <f t="shared" si="110"/>
        <v>0</v>
      </c>
      <c r="S78" s="84">
        <f t="shared" si="111"/>
        <v>0</v>
      </c>
      <c r="T78" s="84">
        <f t="shared" si="112"/>
        <v>0</v>
      </c>
      <c r="U78" s="84">
        <f t="shared" si="113"/>
        <v>0</v>
      </c>
      <c r="V78" s="84">
        <f t="shared" si="114"/>
        <v>0</v>
      </c>
      <c r="W78" s="84">
        <f t="shared" si="115"/>
        <v>0</v>
      </c>
      <c r="X78" s="84">
        <f t="shared" si="116"/>
        <v>0</v>
      </c>
      <c r="Y78" s="84">
        <f t="shared" si="117"/>
        <v>0</v>
      </c>
      <c r="Z78" s="84">
        <f t="shared" si="118"/>
        <v>0</v>
      </c>
      <c r="AA78" s="84">
        <f t="shared" si="119"/>
        <v>0</v>
      </c>
      <c r="AB78" s="84">
        <f t="shared" si="120"/>
        <v>0</v>
      </c>
      <c r="AC78" s="84">
        <f t="shared" si="121"/>
        <v>0</v>
      </c>
      <c r="AD78" s="84">
        <f t="shared" si="122"/>
        <v>0</v>
      </c>
      <c r="AE78" s="84">
        <f t="shared" si="123"/>
        <v>0</v>
      </c>
      <c r="AF78" s="84">
        <f t="shared" si="124"/>
        <v>0</v>
      </c>
      <c r="AG78" s="84">
        <f t="shared" si="125"/>
        <v>0</v>
      </c>
      <c r="AH78" s="84">
        <f t="shared" si="126"/>
        <v>0</v>
      </c>
      <c r="AI78" s="84">
        <f t="shared" si="127"/>
        <v>0</v>
      </c>
      <c r="AJ78" s="84">
        <f t="shared" si="128"/>
        <v>0</v>
      </c>
      <c r="AK78" s="84">
        <f t="shared" si="129"/>
        <v>0</v>
      </c>
      <c r="AL78" s="84">
        <f t="shared" si="130"/>
        <v>0</v>
      </c>
      <c r="AM78" s="84">
        <f t="shared" si="131"/>
        <v>0</v>
      </c>
      <c r="AN78" s="84">
        <f t="shared" si="132"/>
        <v>0</v>
      </c>
      <c r="AO78" s="84">
        <f t="shared" si="133"/>
        <v>0</v>
      </c>
      <c r="AP78" s="84">
        <f t="shared" si="134"/>
        <v>0</v>
      </c>
      <c r="AQ78" s="84">
        <f t="shared" si="135"/>
        <v>0</v>
      </c>
      <c r="AR78" s="84">
        <f t="shared" si="136"/>
        <v>0</v>
      </c>
      <c r="AS78" s="84">
        <f t="shared" si="137"/>
        <v>0</v>
      </c>
      <c r="AT78" s="84">
        <f t="shared" si="138"/>
        <v>0</v>
      </c>
      <c r="AU78" s="84">
        <f t="shared" si="139"/>
        <v>0</v>
      </c>
      <c r="AV78" s="84">
        <f t="shared" si="140"/>
        <v>0</v>
      </c>
      <c r="AW78" s="84">
        <f t="shared" si="141"/>
        <v>0</v>
      </c>
      <c r="AX78" s="84">
        <f t="shared" si="142"/>
        <v>0</v>
      </c>
      <c r="AY78" s="84">
        <f t="shared" si="143"/>
        <v>0</v>
      </c>
      <c r="AZ78" s="84">
        <f t="shared" si="144"/>
        <v>0</v>
      </c>
      <c r="BA78" s="84">
        <f t="shared" si="145"/>
        <v>0</v>
      </c>
      <c r="BB78" s="84">
        <f t="shared" si="146"/>
        <v>0</v>
      </c>
      <c r="BC78" s="84">
        <f t="shared" si="147"/>
        <v>0</v>
      </c>
      <c r="BD78" s="84">
        <f t="shared" si="148"/>
        <v>0</v>
      </c>
      <c r="BE78" s="84">
        <f t="shared" si="149"/>
        <v>0</v>
      </c>
      <c r="BF78" s="84">
        <f t="shared" si="150"/>
        <v>0</v>
      </c>
      <c r="BG78" s="84">
        <f t="shared" si="151"/>
        <v>0</v>
      </c>
      <c r="BH78" s="84">
        <f t="shared" si="152"/>
        <v>0</v>
      </c>
      <c r="BI78" s="84">
        <f t="shared" si="153"/>
        <v>0</v>
      </c>
      <c r="BJ78" s="84">
        <f t="shared" si="154"/>
        <v>0</v>
      </c>
      <c r="BK78" s="84">
        <f t="shared" si="155"/>
        <v>0</v>
      </c>
      <c r="BL78" s="84">
        <f t="shared" si="156"/>
        <v>0</v>
      </c>
      <c r="BM78" s="84">
        <f t="shared" si="157"/>
        <v>0</v>
      </c>
      <c r="BN78" s="84">
        <f t="shared" si="158"/>
        <v>0</v>
      </c>
      <c r="BO78" s="84">
        <f t="shared" si="159"/>
        <v>0</v>
      </c>
      <c r="BP78" s="84">
        <f t="shared" si="160"/>
        <v>0</v>
      </c>
      <c r="BQ78" s="84">
        <f t="shared" si="161"/>
        <v>0</v>
      </c>
      <c r="BR78" s="84">
        <f t="shared" si="162"/>
        <v>0</v>
      </c>
      <c r="BS78" s="84">
        <f t="shared" si="163"/>
        <v>0</v>
      </c>
      <c r="BT78" s="84">
        <f t="shared" si="164"/>
        <v>0</v>
      </c>
      <c r="BU78" s="84">
        <f t="shared" si="165"/>
        <v>0</v>
      </c>
      <c r="BV78" s="84">
        <f t="shared" si="166"/>
        <v>0</v>
      </c>
      <c r="BW78" s="84">
        <f t="shared" si="167"/>
        <v>0</v>
      </c>
      <c r="BX78" s="84">
        <f t="shared" si="168"/>
        <v>0</v>
      </c>
      <c r="BY78" s="84">
        <f t="shared" si="169"/>
        <v>0</v>
      </c>
      <c r="BZ78" s="84">
        <f t="shared" si="170"/>
        <v>0</v>
      </c>
      <c r="CA78" s="84">
        <f t="shared" si="171"/>
        <v>0</v>
      </c>
      <c r="CB78" s="84">
        <f t="shared" si="172"/>
        <v>0</v>
      </c>
      <c r="CC78" s="84">
        <f t="shared" si="173"/>
        <v>0</v>
      </c>
      <c r="CD78" s="84">
        <f t="shared" si="174"/>
        <v>0</v>
      </c>
      <c r="CE78" s="84">
        <f t="shared" si="175"/>
        <v>0</v>
      </c>
      <c r="CF78" s="84">
        <f t="shared" si="176"/>
        <v>0</v>
      </c>
      <c r="CG78" s="84">
        <f t="shared" si="177"/>
        <v>0</v>
      </c>
      <c r="CH78" s="84">
        <f t="shared" si="178"/>
        <v>0</v>
      </c>
      <c r="CI78" s="84">
        <f t="shared" si="179"/>
        <v>0</v>
      </c>
      <c r="CJ78" s="84">
        <f t="shared" si="180"/>
        <v>0</v>
      </c>
      <c r="CK78" s="84">
        <f t="shared" si="181"/>
        <v>0</v>
      </c>
      <c r="CL78" s="84">
        <f t="shared" si="182"/>
        <v>0</v>
      </c>
      <c r="CM78" s="84">
        <f t="shared" si="183"/>
        <v>0</v>
      </c>
      <c r="CN78" s="84">
        <f t="shared" si="184"/>
        <v>0</v>
      </c>
      <c r="CO78" s="84">
        <f t="shared" si="185"/>
        <v>0</v>
      </c>
      <c r="CP78" s="84">
        <f t="shared" si="186"/>
        <v>0</v>
      </c>
      <c r="CQ78" s="84">
        <f t="shared" si="187"/>
        <v>0</v>
      </c>
      <c r="CR78" s="84">
        <f t="shared" si="188"/>
        <v>0</v>
      </c>
      <c r="CS78" s="84">
        <f t="shared" si="189"/>
        <v>0</v>
      </c>
      <c r="CT78" s="84">
        <f t="shared" si="190"/>
        <v>0</v>
      </c>
      <c r="CU78" s="84">
        <f t="shared" si="191"/>
        <v>0</v>
      </c>
      <c r="CV78" s="84">
        <f t="shared" si="192"/>
        <v>0</v>
      </c>
      <c r="CW78" s="84">
        <f t="shared" si="193"/>
        <v>0</v>
      </c>
      <c r="CX78" s="84">
        <f t="shared" si="194"/>
        <v>0</v>
      </c>
    </row>
    <row r="79" spans="1:102" ht="14.25">
      <c r="A79" s="78">
        <f t="shared" si="98"/>
        <v>69</v>
      </c>
      <c r="B79" s="79"/>
      <c r="C79" s="80"/>
      <c r="D79" s="81"/>
      <c r="E79" s="82"/>
      <c r="F79" s="83"/>
      <c r="G79" s="84">
        <f t="shared" si="99"/>
        <v>0</v>
      </c>
      <c r="H79" s="84">
        <f t="shared" si="100"/>
        <v>0</v>
      </c>
      <c r="I79" s="84">
        <f t="shared" si="101"/>
        <v>0</v>
      </c>
      <c r="J79" s="84">
        <f t="shared" si="102"/>
        <v>0</v>
      </c>
      <c r="K79" s="84">
        <f t="shared" si="103"/>
        <v>0</v>
      </c>
      <c r="L79" s="84">
        <f t="shared" si="104"/>
        <v>0</v>
      </c>
      <c r="M79" s="84">
        <f t="shared" si="105"/>
        <v>0</v>
      </c>
      <c r="N79" s="84">
        <f t="shared" si="106"/>
        <v>0</v>
      </c>
      <c r="O79" s="84">
        <f t="shared" si="107"/>
        <v>0</v>
      </c>
      <c r="P79" s="84">
        <f t="shared" si="108"/>
        <v>0</v>
      </c>
      <c r="Q79" s="84">
        <f t="shared" si="109"/>
        <v>0</v>
      </c>
      <c r="R79" s="84">
        <f t="shared" si="110"/>
        <v>0</v>
      </c>
      <c r="S79" s="84">
        <f t="shared" si="111"/>
        <v>0</v>
      </c>
      <c r="T79" s="84">
        <f t="shared" si="112"/>
        <v>0</v>
      </c>
      <c r="U79" s="84">
        <f t="shared" si="113"/>
        <v>0</v>
      </c>
      <c r="V79" s="84">
        <f t="shared" si="114"/>
        <v>0</v>
      </c>
      <c r="W79" s="84">
        <f t="shared" si="115"/>
        <v>0</v>
      </c>
      <c r="X79" s="84">
        <f t="shared" si="116"/>
        <v>0</v>
      </c>
      <c r="Y79" s="84">
        <f t="shared" si="117"/>
        <v>0</v>
      </c>
      <c r="Z79" s="84">
        <f t="shared" si="118"/>
        <v>0</v>
      </c>
      <c r="AA79" s="84">
        <f t="shared" si="119"/>
        <v>0</v>
      </c>
      <c r="AB79" s="84">
        <f t="shared" si="120"/>
        <v>0</v>
      </c>
      <c r="AC79" s="84">
        <f t="shared" si="121"/>
        <v>0</v>
      </c>
      <c r="AD79" s="84">
        <f t="shared" si="122"/>
        <v>0</v>
      </c>
      <c r="AE79" s="84">
        <f t="shared" si="123"/>
        <v>0</v>
      </c>
      <c r="AF79" s="84">
        <f t="shared" si="124"/>
        <v>0</v>
      </c>
      <c r="AG79" s="84">
        <f t="shared" si="125"/>
        <v>0</v>
      </c>
      <c r="AH79" s="84">
        <f t="shared" si="126"/>
        <v>0</v>
      </c>
      <c r="AI79" s="84">
        <f t="shared" si="127"/>
        <v>0</v>
      </c>
      <c r="AJ79" s="84">
        <f t="shared" si="128"/>
        <v>0</v>
      </c>
      <c r="AK79" s="84">
        <f t="shared" si="129"/>
        <v>0</v>
      </c>
      <c r="AL79" s="84">
        <f t="shared" si="130"/>
        <v>0</v>
      </c>
      <c r="AM79" s="84">
        <f t="shared" si="131"/>
        <v>0</v>
      </c>
      <c r="AN79" s="84">
        <f t="shared" si="132"/>
        <v>0</v>
      </c>
      <c r="AO79" s="84">
        <f t="shared" si="133"/>
        <v>0</v>
      </c>
      <c r="AP79" s="84">
        <f t="shared" si="134"/>
        <v>0</v>
      </c>
      <c r="AQ79" s="84">
        <f t="shared" si="135"/>
        <v>0</v>
      </c>
      <c r="AR79" s="84">
        <f t="shared" si="136"/>
        <v>0</v>
      </c>
      <c r="AS79" s="84">
        <f t="shared" si="137"/>
        <v>0</v>
      </c>
      <c r="AT79" s="84">
        <f t="shared" si="138"/>
        <v>0</v>
      </c>
      <c r="AU79" s="84">
        <f t="shared" si="139"/>
        <v>0</v>
      </c>
      <c r="AV79" s="84">
        <f t="shared" si="140"/>
        <v>0</v>
      </c>
      <c r="AW79" s="84">
        <f t="shared" si="141"/>
        <v>0</v>
      </c>
      <c r="AX79" s="84">
        <f t="shared" si="142"/>
        <v>0</v>
      </c>
      <c r="AY79" s="84">
        <f t="shared" si="143"/>
        <v>0</v>
      </c>
      <c r="AZ79" s="84">
        <f t="shared" si="144"/>
        <v>0</v>
      </c>
      <c r="BA79" s="84">
        <f t="shared" si="145"/>
        <v>0</v>
      </c>
      <c r="BB79" s="84">
        <f t="shared" si="146"/>
        <v>0</v>
      </c>
      <c r="BC79" s="84">
        <f t="shared" si="147"/>
        <v>0</v>
      </c>
      <c r="BD79" s="84">
        <f t="shared" si="148"/>
        <v>0</v>
      </c>
      <c r="BE79" s="84">
        <f t="shared" si="149"/>
        <v>0</v>
      </c>
      <c r="BF79" s="84">
        <f t="shared" si="150"/>
        <v>0</v>
      </c>
      <c r="BG79" s="84">
        <f t="shared" si="151"/>
        <v>0</v>
      </c>
      <c r="BH79" s="84">
        <f t="shared" si="152"/>
        <v>0</v>
      </c>
      <c r="BI79" s="84">
        <f t="shared" si="153"/>
        <v>0</v>
      </c>
      <c r="BJ79" s="84">
        <f t="shared" si="154"/>
        <v>0</v>
      </c>
      <c r="BK79" s="84">
        <f t="shared" si="155"/>
        <v>0</v>
      </c>
      <c r="BL79" s="84">
        <f t="shared" si="156"/>
        <v>0</v>
      </c>
      <c r="BM79" s="84">
        <f t="shared" si="157"/>
        <v>0</v>
      </c>
      <c r="BN79" s="84">
        <f t="shared" si="158"/>
        <v>0</v>
      </c>
      <c r="BO79" s="84">
        <f t="shared" si="159"/>
        <v>0</v>
      </c>
      <c r="BP79" s="84">
        <f t="shared" si="160"/>
        <v>0</v>
      </c>
      <c r="BQ79" s="84">
        <f t="shared" si="161"/>
        <v>0</v>
      </c>
      <c r="BR79" s="84">
        <f t="shared" si="162"/>
        <v>0</v>
      </c>
      <c r="BS79" s="84">
        <f t="shared" si="163"/>
        <v>0</v>
      </c>
      <c r="BT79" s="84">
        <f t="shared" si="164"/>
        <v>0</v>
      </c>
      <c r="BU79" s="84">
        <f t="shared" si="165"/>
        <v>0</v>
      </c>
      <c r="BV79" s="84">
        <f t="shared" si="166"/>
        <v>0</v>
      </c>
      <c r="BW79" s="84">
        <f t="shared" si="167"/>
        <v>0</v>
      </c>
      <c r="BX79" s="84">
        <f t="shared" si="168"/>
        <v>0</v>
      </c>
      <c r="BY79" s="84">
        <f t="shared" si="169"/>
        <v>0</v>
      </c>
      <c r="BZ79" s="84">
        <f t="shared" si="170"/>
        <v>0</v>
      </c>
      <c r="CA79" s="84">
        <f t="shared" si="171"/>
        <v>0</v>
      </c>
      <c r="CB79" s="84">
        <f t="shared" si="172"/>
        <v>0</v>
      </c>
      <c r="CC79" s="84">
        <f t="shared" si="173"/>
        <v>0</v>
      </c>
      <c r="CD79" s="84">
        <f t="shared" si="174"/>
        <v>0</v>
      </c>
      <c r="CE79" s="84">
        <f t="shared" si="175"/>
        <v>0</v>
      </c>
      <c r="CF79" s="84">
        <f t="shared" si="176"/>
        <v>0</v>
      </c>
      <c r="CG79" s="84">
        <f t="shared" si="177"/>
        <v>0</v>
      </c>
      <c r="CH79" s="84">
        <f t="shared" si="178"/>
        <v>0</v>
      </c>
      <c r="CI79" s="84">
        <f t="shared" si="179"/>
        <v>0</v>
      </c>
      <c r="CJ79" s="84">
        <f t="shared" si="180"/>
        <v>0</v>
      </c>
      <c r="CK79" s="84">
        <f t="shared" si="181"/>
        <v>0</v>
      </c>
      <c r="CL79" s="84">
        <f t="shared" si="182"/>
        <v>0</v>
      </c>
      <c r="CM79" s="84">
        <f t="shared" si="183"/>
        <v>0</v>
      </c>
      <c r="CN79" s="84">
        <f t="shared" si="184"/>
        <v>0</v>
      </c>
      <c r="CO79" s="84">
        <f t="shared" si="185"/>
        <v>0</v>
      </c>
      <c r="CP79" s="84">
        <f t="shared" si="186"/>
        <v>0</v>
      </c>
      <c r="CQ79" s="84">
        <f t="shared" si="187"/>
        <v>0</v>
      </c>
      <c r="CR79" s="84">
        <f t="shared" si="188"/>
        <v>0</v>
      </c>
      <c r="CS79" s="84">
        <f t="shared" si="189"/>
        <v>0</v>
      </c>
      <c r="CT79" s="84">
        <f t="shared" si="190"/>
        <v>0</v>
      </c>
      <c r="CU79" s="84">
        <f t="shared" si="191"/>
        <v>0</v>
      </c>
      <c r="CV79" s="84">
        <f t="shared" si="192"/>
        <v>0</v>
      </c>
      <c r="CW79" s="84">
        <f t="shared" si="193"/>
        <v>0</v>
      </c>
      <c r="CX79" s="84">
        <f t="shared" si="194"/>
        <v>0</v>
      </c>
    </row>
    <row r="80" spans="1:102" ht="14.25">
      <c r="A80" s="78">
        <f t="shared" si="98"/>
        <v>70</v>
      </c>
      <c r="B80" s="79"/>
      <c r="C80" s="80"/>
      <c r="D80" s="81"/>
      <c r="E80" s="82"/>
      <c r="F80" s="83"/>
      <c r="G80" s="84">
        <f t="shared" si="99"/>
        <v>0</v>
      </c>
      <c r="H80" s="84">
        <f t="shared" si="100"/>
        <v>0</v>
      </c>
      <c r="I80" s="84">
        <f t="shared" si="101"/>
        <v>0</v>
      </c>
      <c r="J80" s="84">
        <f t="shared" si="102"/>
        <v>0</v>
      </c>
      <c r="K80" s="84">
        <f t="shared" si="103"/>
        <v>0</v>
      </c>
      <c r="L80" s="84">
        <f t="shared" si="104"/>
        <v>0</v>
      </c>
      <c r="M80" s="84">
        <f t="shared" si="105"/>
        <v>0</v>
      </c>
      <c r="N80" s="84">
        <f t="shared" si="106"/>
        <v>0</v>
      </c>
      <c r="O80" s="84">
        <f t="shared" si="107"/>
        <v>0</v>
      </c>
      <c r="P80" s="84">
        <f t="shared" si="108"/>
        <v>0</v>
      </c>
      <c r="Q80" s="84">
        <f t="shared" si="109"/>
        <v>0</v>
      </c>
      <c r="R80" s="84">
        <f t="shared" si="110"/>
        <v>0</v>
      </c>
      <c r="S80" s="84">
        <f t="shared" si="111"/>
        <v>0</v>
      </c>
      <c r="T80" s="84">
        <f t="shared" si="112"/>
        <v>0</v>
      </c>
      <c r="U80" s="84">
        <f t="shared" si="113"/>
        <v>0</v>
      </c>
      <c r="V80" s="84">
        <f t="shared" si="114"/>
        <v>0</v>
      </c>
      <c r="W80" s="84">
        <f t="shared" si="115"/>
        <v>0</v>
      </c>
      <c r="X80" s="84">
        <f t="shared" si="116"/>
        <v>0</v>
      </c>
      <c r="Y80" s="84">
        <f t="shared" si="117"/>
        <v>0</v>
      </c>
      <c r="Z80" s="84">
        <f t="shared" si="118"/>
        <v>0</v>
      </c>
      <c r="AA80" s="84">
        <f t="shared" si="119"/>
        <v>0</v>
      </c>
      <c r="AB80" s="84">
        <f t="shared" si="120"/>
        <v>0</v>
      </c>
      <c r="AC80" s="84">
        <f t="shared" si="121"/>
        <v>0</v>
      </c>
      <c r="AD80" s="84">
        <f t="shared" si="122"/>
        <v>0</v>
      </c>
      <c r="AE80" s="84">
        <f t="shared" si="123"/>
        <v>0</v>
      </c>
      <c r="AF80" s="84">
        <f t="shared" si="124"/>
        <v>0</v>
      </c>
      <c r="AG80" s="84">
        <f t="shared" si="125"/>
        <v>0</v>
      </c>
      <c r="AH80" s="84">
        <f t="shared" si="126"/>
        <v>0</v>
      </c>
      <c r="AI80" s="84">
        <f t="shared" si="127"/>
        <v>0</v>
      </c>
      <c r="AJ80" s="84">
        <f t="shared" si="128"/>
        <v>0</v>
      </c>
      <c r="AK80" s="84">
        <f t="shared" si="129"/>
        <v>0</v>
      </c>
      <c r="AL80" s="84">
        <f t="shared" si="130"/>
        <v>0</v>
      </c>
      <c r="AM80" s="84">
        <f t="shared" si="131"/>
        <v>0</v>
      </c>
      <c r="AN80" s="84">
        <f t="shared" si="132"/>
        <v>0</v>
      </c>
      <c r="AO80" s="84">
        <f t="shared" si="133"/>
        <v>0</v>
      </c>
      <c r="AP80" s="84">
        <f t="shared" si="134"/>
        <v>0</v>
      </c>
      <c r="AQ80" s="84">
        <f t="shared" si="135"/>
        <v>0</v>
      </c>
      <c r="AR80" s="84">
        <f t="shared" si="136"/>
        <v>0</v>
      </c>
      <c r="AS80" s="84">
        <f t="shared" si="137"/>
        <v>0</v>
      </c>
      <c r="AT80" s="84">
        <f t="shared" si="138"/>
        <v>0</v>
      </c>
      <c r="AU80" s="84">
        <f t="shared" si="139"/>
        <v>0</v>
      </c>
      <c r="AV80" s="84">
        <f t="shared" si="140"/>
        <v>0</v>
      </c>
      <c r="AW80" s="84">
        <f t="shared" si="141"/>
        <v>0</v>
      </c>
      <c r="AX80" s="84">
        <f t="shared" si="142"/>
        <v>0</v>
      </c>
      <c r="AY80" s="84">
        <f t="shared" si="143"/>
        <v>0</v>
      </c>
      <c r="AZ80" s="84">
        <f t="shared" si="144"/>
        <v>0</v>
      </c>
      <c r="BA80" s="84">
        <f t="shared" si="145"/>
        <v>0</v>
      </c>
      <c r="BB80" s="84">
        <f t="shared" si="146"/>
        <v>0</v>
      </c>
      <c r="BC80" s="84">
        <f t="shared" si="147"/>
        <v>0</v>
      </c>
      <c r="BD80" s="84">
        <f t="shared" si="148"/>
        <v>0</v>
      </c>
      <c r="BE80" s="84">
        <f t="shared" si="149"/>
        <v>0</v>
      </c>
      <c r="BF80" s="84">
        <f t="shared" si="150"/>
        <v>0</v>
      </c>
      <c r="BG80" s="84">
        <f t="shared" si="151"/>
        <v>0</v>
      </c>
      <c r="BH80" s="84">
        <f t="shared" si="152"/>
        <v>0</v>
      </c>
      <c r="BI80" s="84">
        <f t="shared" si="153"/>
        <v>0</v>
      </c>
      <c r="BJ80" s="84">
        <f t="shared" si="154"/>
        <v>0</v>
      </c>
      <c r="BK80" s="84">
        <f t="shared" si="155"/>
        <v>0</v>
      </c>
      <c r="BL80" s="84">
        <f t="shared" si="156"/>
        <v>0</v>
      </c>
      <c r="BM80" s="84">
        <f t="shared" si="157"/>
        <v>0</v>
      </c>
      <c r="BN80" s="84">
        <f t="shared" si="158"/>
        <v>0</v>
      </c>
      <c r="BO80" s="84">
        <f t="shared" si="159"/>
        <v>0</v>
      </c>
      <c r="BP80" s="84">
        <f t="shared" si="160"/>
        <v>0</v>
      </c>
      <c r="BQ80" s="84">
        <f t="shared" si="161"/>
        <v>0</v>
      </c>
      <c r="BR80" s="84">
        <f t="shared" si="162"/>
        <v>0</v>
      </c>
      <c r="BS80" s="84">
        <f t="shared" si="163"/>
        <v>0</v>
      </c>
      <c r="BT80" s="84">
        <f t="shared" si="164"/>
        <v>0</v>
      </c>
      <c r="BU80" s="84">
        <f t="shared" si="165"/>
        <v>0</v>
      </c>
      <c r="BV80" s="84">
        <f t="shared" si="166"/>
        <v>0</v>
      </c>
      <c r="BW80" s="84">
        <f t="shared" si="167"/>
        <v>0</v>
      </c>
      <c r="BX80" s="84">
        <f t="shared" si="168"/>
        <v>0</v>
      </c>
      <c r="BY80" s="84">
        <f t="shared" si="169"/>
        <v>0</v>
      </c>
      <c r="BZ80" s="84">
        <f t="shared" si="170"/>
        <v>0</v>
      </c>
      <c r="CA80" s="84">
        <f t="shared" si="171"/>
        <v>0</v>
      </c>
      <c r="CB80" s="84">
        <f t="shared" si="172"/>
        <v>0</v>
      </c>
      <c r="CC80" s="84">
        <f t="shared" si="173"/>
        <v>0</v>
      </c>
      <c r="CD80" s="84">
        <f t="shared" si="174"/>
        <v>0</v>
      </c>
      <c r="CE80" s="84">
        <f t="shared" si="175"/>
        <v>0</v>
      </c>
      <c r="CF80" s="84">
        <f t="shared" si="176"/>
        <v>0</v>
      </c>
      <c r="CG80" s="84">
        <f t="shared" si="177"/>
        <v>0</v>
      </c>
      <c r="CH80" s="84">
        <f t="shared" si="178"/>
        <v>0</v>
      </c>
      <c r="CI80" s="84">
        <f t="shared" si="179"/>
        <v>0</v>
      </c>
      <c r="CJ80" s="84">
        <f t="shared" si="180"/>
        <v>0</v>
      </c>
      <c r="CK80" s="84">
        <f t="shared" si="181"/>
        <v>0</v>
      </c>
      <c r="CL80" s="84">
        <f t="shared" si="182"/>
        <v>0</v>
      </c>
      <c r="CM80" s="84">
        <f t="shared" si="183"/>
        <v>0</v>
      </c>
      <c r="CN80" s="84">
        <f t="shared" si="184"/>
        <v>0</v>
      </c>
      <c r="CO80" s="84">
        <f t="shared" si="185"/>
        <v>0</v>
      </c>
      <c r="CP80" s="84">
        <f t="shared" si="186"/>
        <v>0</v>
      </c>
      <c r="CQ80" s="84">
        <f t="shared" si="187"/>
        <v>0</v>
      </c>
      <c r="CR80" s="84">
        <f t="shared" si="188"/>
        <v>0</v>
      </c>
      <c r="CS80" s="84">
        <f t="shared" si="189"/>
        <v>0</v>
      </c>
      <c r="CT80" s="84">
        <f t="shared" si="190"/>
        <v>0</v>
      </c>
      <c r="CU80" s="84">
        <f t="shared" si="191"/>
        <v>0</v>
      </c>
      <c r="CV80" s="84">
        <f t="shared" si="192"/>
        <v>0</v>
      </c>
      <c r="CW80" s="84">
        <f t="shared" si="193"/>
        <v>0</v>
      </c>
      <c r="CX80" s="84">
        <f t="shared" si="194"/>
        <v>0</v>
      </c>
    </row>
    <row r="81" spans="1:102" ht="14.25">
      <c r="A81" s="78">
        <f t="shared" si="98"/>
        <v>71</v>
      </c>
      <c r="B81" s="79"/>
      <c r="C81" s="80"/>
      <c r="D81" s="81"/>
      <c r="E81" s="82"/>
      <c r="F81" s="83"/>
      <c r="G81" s="84">
        <f t="shared" si="99"/>
        <v>0</v>
      </c>
      <c r="H81" s="84">
        <f t="shared" si="100"/>
        <v>0</v>
      </c>
      <c r="I81" s="84">
        <f t="shared" si="101"/>
        <v>0</v>
      </c>
      <c r="J81" s="84">
        <f t="shared" si="102"/>
        <v>0</v>
      </c>
      <c r="K81" s="84">
        <f t="shared" si="103"/>
        <v>0</v>
      </c>
      <c r="L81" s="84">
        <f t="shared" si="104"/>
        <v>0</v>
      </c>
      <c r="M81" s="84">
        <f t="shared" si="105"/>
        <v>0</v>
      </c>
      <c r="N81" s="84">
        <f t="shared" si="106"/>
        <v>0</v>
      </c>
      <c r="O81" s="84">
        <f t="shared" si="107"/>
        <v>0</v>
      </c>
      <c r="P81" s="84">
        <f t="shared" si="108"/>
        <v>0</v>
      </c>
      <c r="Q81" s="84">
        <f t="shared" si="109"/>
        <v>0</v>
      </c>
      <c r="R81" s="84">
        <f t="shared" si="110"/>
        <v>0</v>
      </c>
      <c r="S81" s="84">
        <f t="shared" si="111"/>
        <v>0</v>
      </c>
      <c r="T81" s="84">
        <f t="shared" si="112"/>
        <v>0</v>
      </c>
      <c r="U81" s="84">
        <f t="shared" si="113"/>
        <v>0</v>
      </c>
      <c r="V81" s="84">
        <f t="shared" si="114"/>
        <v>0</v>
      </c>
      <c r="W81" s="84">
        <f t="shared" si="115"/>
        <v>0</v>
      </c>
      <c r="X81" s="84">
        <f t="shared" si="116"/>
        <v>0</v>
      </c>
      <c r="Y81" s="84">
        <f t="shared" si="117"/>
        <v>0</v>
      </c>
      <c r="Z81" s="84">
        <f t="shared" si="118"/>
        <v>0</v>
      </c>
      <c r="AA81" s="84">
        <f t="shared" si="119"/>
        <v>0</v>
      </c>
      <c r="AB81" s="84">
        <f t="shared" si="120"/>
        <v>0</v>
      </c>
      <c r="AC81" s="84">
        <f t="shared" si="121"/>
        <v>0</v>
      </c>
      <c r="AD81" s="84">
        <f t="shared" si="122"/>
        <v>0</v>
      </c>
      <c r="AE81" s="84">
        <f t="shared" si="123"/>
        <v>0</v>
      </c>
      <c r="AF81" s="84">
        <f t="shared" si="124"/>
        <v>0</v>
      </c>
      <c r="AG81" s="84">
        <f t="shared" si="125"/>
        <v>0</v>
      </c>
      <c r="AH81" s="84">
        <f t="shared" si="126"/>
        <v>0</v>
      </c>
      <c r="AI81" s="84">
        <f t="shared" si="127"/>
        <v>0</v>
      </c>
      <c r="AJ81" s="84">
        <f t="shared" si="128"/>
        <v>0</v>
      </c>
      <c r="AK81" s="84">
        <f t="shared" si="129"/>
        <v>0</v>
      </c>
      <c r="AL81" s="84">
        <f t="shared" si="130"/>
        <v>0</v>
      </c>
      <c r="AM81" s="84">
        <f t="shared" si="131"/>
        <v>0</v>
      </c>
      <c r="AN81" s="84">
        <f t="shared" si="132"/>
        <v>0</v>
      </c>
      <c r="AO81" s="84">
        <f t="shared" si="133"/>
        <v>0</v>
      </c>
      <c r="AP81" s="84">
        <f t="shared" si="134"/>
        <v>0</v>
      </c>
      <c r="AQ81" s="84">
        <f t="shared" si="135"/>
        <v>0</v>
      </c>
      <c r="AR81" s="84">
        <f t="shared" si="136"/>
        <v>0</v>
      </c>
      <c r="AS81" s="84">
        <f t="shared" si="137"/>
        <v>0</v>
      </c>
      <c r="AT81" s="84">
        <f t="shared" si="138"/>
        <v>0</v>
      </c>
      <c r="AU81" s="84">
        <f t="shared" si="139"/>
        <v>0</v>
      </c>
      <c r="AV81" s="84">
        <f t="shared" si="140"/>
        <v>0</v>
      </c>
      <c r="AW81" s="84">
        <f t="shared" si="141"/>
        <v>0</v>
      </c>
      <c r="AX81" s="84">
        <f t="shared" si="142"/>
        <v>0</v>
      </c>
      <c r="AY81" s="84">
        <f t="shared" si="143"/>
        <v>0</v>
      </c>
      <c r="AZ81" s="84">
        <f t="shared" si="144"/>
        <v>0</v>
      </c>
      <c r="BA81" s="84">
        <f t="shared" si="145"/>
        <v>0</v>
      </c>
      <c r="BB81" s="84">
        <f t="shared" si="146"/>
        <v>0</v>
      </c>
      <c r="BC81" s="84">
        <f t="shared" si="147"/>
        <v>0</v>
      </c>
      <c r="BD81" s="84">
        <f t="shared" si="148"/>
        <v>0</v>
      </c>
      <c r="BE81" s="84">
        <f t="shared" si="149"/>
        <v>0</v>
      </c>
      <c r="BF81" s="84">
        <f t="shared" si="150"/>
        <v>0</v>
      </c>
      <c r="BG81" s="84">
        <f t="shared" si="151"/>
        <v>0</v>
      </c>
      <c r="BH81" s="84">
        <f t="shared" si="152"/>
        <v>0</v>
      </c>
      <c r="BI81" s="84">
        <f t="shared" si="153"/>
        <v>0</v>
      </c>
      <c r="BJ81" s="84">
        <f t="shared" si="154"/>
        <v>0</v>
      </c>
      <c r="BK81" s="84">
        <f t="shared" si="155"/>
        <v>0</v>
      </c>
      <c r="BL81" s="84">
        <f t="shared" si="156"/>
        <v>0</v>
      </c>
      <c r="BM81" s="84">
        <f t="shared" si="157"/>
        <v>0</v>
      </c>
      <c r="BN81" s="84">
        <f t="shared" si="158"/>
        <v>0</v>
      </c>
      <c r="BO81" s="84">
        <f t="shared" si="159"/>
        <v>0</v>
      </c>
      <c r="BP81" s="84">
        <f t="shared" si="160"/>
        <v>0</v>
      </c>
      <c r="BQ81" s="84">
        <f t="shared" si="161"/>
        <v>0</v>
      </c>
      <c r="BR81" s="84">
        <f t="shared" si="162"/>
        <v>0</v>
      </c>
      <c r="BS81" s="84">
        <f t="shared" si="163"/>
        <v>0</v>
      </c>
      <c r="BT81" s="84">
        <f t="shared" si="164"/>
        <v>0</v>
      </c>
      <c r="BU81" s="84">
        <f t="shared" si="165"/>
        <v>0</v>
      </c>
      <c r="BV81" s="84">
        <f t="shared" si="166"/>
        <v>0</v>
      </c>
      <c r="BW81" s="84">
        <f t="shared" si="167"/>
        <v>0</v>
      </c>
      <c r="BX81" s="84">
        <f t="shared" si="168"/>
        <v>0</v>
      </c>
      <c r="BY81" s="84">
        <f t="shared" si="169"/>
        <v>0</v>
      </c>
      <c r="BZ81" s="84">
        <f t="shared" si="170"/>
        <v>0</v>
      </c>
      <c r="CA81" s="84">
        <f t="shared" si="171"/>
        <v>0</v>
      </c>
      <c r="CB81" s="84">
        <f t="shared" si="172"/>
        <v>0</v>
      </c>
      <c r="CC81" s="84">
        <f t="shared" si="173"/>
        <v>0</v>
      </c>
      <c r="CD81" s="84">
        <f t="shared" si="174"/>
        <v>0</v>
      </c>
      <c r="CE81" s="84">
        <f t="shared" si="175"/>
        <v>0</v>
      </c>
      <c r="CF81" s="84">
        <f t="shared" si="176"/>
        <v>0</v>
      </c>
      <c r="CG81" s="84">
        <f t="shared" si="177"/>
        <v>0</v>
      </c>
      <c r="CH81" s="84">
        <f t="shared" si="178"/>
        <v>0</v>
      </c>
      <c r="CI81" s="84">
        <f t="shared" si="179"/>
        <v>0</v>
      </c>
      <c r="CJ81" s="84">
        <f t="shared" si="180"/>
        <v>0</v>
      </c>
      <c r="CK81" s="84">
        <f t="shared" si="181"/>
        <v>0</v>
      </c>
      <c r="CL81" s="84">
        <f t="shared" si="182"/>
        <v>0</v>
      </c>
      <c r="CM81" s="84">
        <f t="shared" si="183"/>
        <v>0</v>
      </c>
      <c r="CN81" s="84">
        <f t="shared" si="184"/>
        <v>0</v>
      </c>
      <c r="CO81" s="84">
        <f t="shared" si="185"/>
        <v>0</v>
      </c>
      <c r="CP81" s="84">
        <f t="shared" si="186"/>
        <v>0</v>
      </c>
      <c r="CQ81" s="84">
        <f t="shared" si="187"/>
        <v>0</v>
      </c>
      <c r="CR81" s="84">
        <f t="shared" si="188"/>
        <v>0</v>
      </c>
      <c r="CS81" s="84">
        <f t="shared" si="189"/>
        <v>0</v>
      </c>
      <c r="CT81" s="84">
        <f t="shared" si="190"/>
        <v>0</v>
      </c>
      <c r="CU81" s="84">
        <f t="shared" si="191"/>
        <v>0</v>
      </c>
      <c r="CV81" s="84">
        <f t="shared" si="192"/>
        <v>0</v>
      </c>
      <c r="CW81" s="84">
        <f t="shared" si="193"/>
        <v>0</v>
      </c>
      <c r="CX81" s="84">
        <f t="shared" si="194"/>
        <v>0</v>
      </c>
    </row>
    <row r="82" spans="1:102" ht="14.25">
      <c r="A82" s="78">
        <f t="shared" si="98"/>
        <v>72</v>
      </c>
      <c r="B82" s="79"/>
      <c r="C82" s="80"/>
      <c r="D82" s="81"/>
      <c r="E82" s="82"/>
      <c r="F82" s="83"/>
      <c r="G82" s="84">
        <f t="shared" si="99"/>
        <v>0</v>
      </c>
      <c r="H82" s="84">
        <f t="shared" si="100"/>
        <v>0</v>
      </c>
      <c r="I82" s="84">
        <f t="shared" si="101"/>
        <v>0</v>
      </c>
      <c r="J82" s="84">
        <f t="shared" si="102"/>
        <v>0</v>
      </c>
      <c r="K82" s="84">
        <f t="shared" si="103"/>
        <v>0</v>
      </c>
      <c r="L82" s="84">
        <f t="shared" si="104"/>
        <v>0</v>
      </c>
      <c r="M82" s="84">
        <f t="shared" si="105"/>
        <v>0</v>
      </c>
      <c r="N82" s="84">
        <f t="shared" si="106"/>
        <v>0</v>
      </c>
      <c r="O82" s="84">
        <f t="shared" si="107"/>
        <v>0</v>
      </c>
      <c r="P82" s="84">
        <f t="shared" si="108"/>
        <v>0</v>
      </c>
      <c r="Q82" s="84">
        <f t="shared" si="109"/>
        <v>0</v>
      </c>
      <c r="R82" s="84">
        <f t="shared" si="110"/>
        <v>0</v>
      </c>
      <c r="S82" s="84">
        <f t="shared" si="111"/>
        <v>0</v>
      </c>
      <c r="T82" s="84">
        <f t="shared" si="112"/>
        <v>0</v>
      </c>
      <c r="U82" s="84">
        <f t="shared" si="113"/>
        <v>0</v>
      </c>
      <c r="V82" s="84">
        <f t="shared" si="114"/>
        <v>0</v>
      </c>
      <c r="W82" s="84">
        <f t="shared" si="115"/>
        <v>0</v>
      </c>
      <c r="X82" s="84">
        <f t="shared" si="116"/>
        <v>0</v>
      </c>
      <c r="Y82" s="84">
        <f t="shared" si="117"/>
        <v>0</v>
      </c>
      <c r="Z82" s="84">
        <f t="shared" si="118"/>
        <v>0</v>
      </c>
      <c r="AA82" s="84">
        <f t="shared" si="119"/>
        <v>0</v>
      </c>
      <c r="AB82" s="84">
        <f t="shared" si="120"/>
        <v>0</v>
      </c>
      <c r="AC82" s="84">
        <f t="shared" si="121"/>
        <v>0</v>
      </c>
      <c r="AD82" s="84">
        <f t="shared" si="122"/>
        <v>0</v>
      </c>
      <c r="AE82" s="84">
        <f t="shared" si="123"/>
        <v>0</v>
      </c>
      <c r="AF82" s="84">
        <f t="shared" si="124"/>
        <v>0</v>
      </c>
      <c r="AG82" s="84">
        <f t="shared" si="125"/>
        <v>0</v>
      </c>
      <c r="AH82" s="84">
        <f t="shared" si="126"/>
        <v>0</v>
      </c>
      <c r="AI82" s="84">
        <f t="shared" si="127"/>
        <v>0</v>
      </c>
      <c r="AJ82" s="84">
        <f t="shared" si="128"/>
        <v>0</v>
      </c>
      <c r="AK82" s="84">
        <f t="shared" si="129"/>
        <v>0</v>
      </c>
      <c r="AL82" s="84">
        <f t="shared" si="130"/>
        <v>0</v>
      </c>
      <c r="AM82" s="84">
        <f t="shared" si="131"/>
        <v>0</v>
      </c>
      <c r="AN82" s="84">
        <f t="shared" si="132"/>
        <v>0</v>
      </c>
      <c r="AO82" s="84">
        <f t="shared" si="133"/>
        <v>0</v>
      </c>
      <c r="AP82" s="84">
        <f t="shared" si="134"/>
        <v>0</v>
      </c>
      <c r="AQ82" s="84">
        <f t="shared" si="135"/>
        <v>0</v>
      </c>
      <c r="AR82" s="84">
        <f t="shared" si="136"/>
        <v>0</v>
      </c>
      <c r="AS82" s="84">
        <f t="shared" si="137"/>
        <v>0</v>
      </c>
      <c r="AT82" s="84">
        <f t="shared" si="138"/>
        <v>0</v>
      </c>
      <c r="AU82" s="84">
        <f t="shared" si="139"/>
        <v>0</v>
      </c>
      <c r="AV82" s="84">
        <f t="shared" si="140"/>
        <v>0</v>
      </c>
      <c r="AW82" s="84">
        <f t="shared" si="141"/>
        <v>0</v>
      </c>
      <c r="AX82" s="84">
        <f t="shared" si="142"/>
        <v>0</v>
      </c>
      <c r="AY82" s="84">
        <f t="shared" si="143"/>
        <v>0</v>
      </c>
      <c r="AZ82" s="84">
        <f t="shared" si="144"/>
        <v>0</v>
      </c>
      <c r="BA82" s="84">
        <f t="shared" si="145"/>
        <v>0</v>
      </c>
      <c r="BB82" s="84">
        <f t="shared" si="146"/>
        <v>0</v>
      </c>
      <c r="BC82" s="84">
        <f t="shared" si="147"/>
        <v>0</v>
      </c>
      <c r="BD82" s="84">
        <f t="shared" si="148"/>
        <v>0</v>
      </c>
      <c r="BE82" s="84">
        <f t="shared" si="149"/>
        <v>0</v>
      </c>
      <c r="BF82" s="84">
        <f t="shared" si="150"/>
        <v>0</v>
      </c>
      <c r="BG82" s="84">
        <f t="shared" si="151"/>
        <v>0</v>
      </c>
      <c r="BH82" s="84">
        <f t="shared" si="152"/>
        <v>0</v>
      </c>
      <c r="BI82" s="84">
        <f t="shared" si="153"/>
        <v>0</v>
      </c>
      <c r="BJ82" s="84">
        <f t="shared" si="154"/>
        <v>0</v>
      </c>
      <c r="BK82" s="84">
        <f t="shared" si="155"/>
        <v>0</v>
      </c>
      <c r="BL82" s="84">
        <f t="shared" si="156"/>
        <v>0</v>
      </c>
      <c r="BM82" s="84">
        <f t="shared" si="157"/>
        <v>0</v>
      </c>
      <c r="BN82" s="84">
        <f t="shared" si="158"/>
        <v>0</v>
      </c>
      <c r="BO82" s="84">
        <f t="shared" si="159"/>
        <v>0</v>
      </c>
      <c r="BP82" s="84">
        <f t="shared" si="160"/>
        <v>0</v>
      </c>
      <c r="BQ82" s="84">
        <f t="shared" si="161"/>
        <v>0</v>
      </c>
      <c r="BR82" s="84">
        <f t="shared" si="162"/>
        <v>0</v>
      </c>
      <c r="BS82" s="84">
        <f t="shared" si="163"/>
        <v>0</v>
      </c>
      <c r="BT82" s="84">
        <f t="shared" si="164"/>
        <v>0</v>
      </c>
      <c r="BU82" s="84">
        <f t="shared" si="165"/>
        <v>0</v>
      </c>
      <c r="BV82" s="84">
        <f t="shared" si="166"/>
        <v>0</v>
      </c>
      <c r="BW82" s="84">
        <f t="shared" si="167"/>
        <v>0</v>
      </c>
      <c r="BX82" s="84">
        <f t="shared" si="168"/>
        <v>0</v>
      </c>
      <c r="BY82" s="84">
        <f t="shared" si="169"/>
        <v>0</v>
      </c>
      <c r="BZ82" s="84">
        <f t="shared" si="170"/>
        <v>0</v>
      </c>
      <c r="CA82" s="84">
        <f t="shared" si="171"/>
        <v>0</v>
      </c>
      <c r="CB82" s="84">
        <f t="shared" si="172"/>
        <v>0</v>
      </c>
      <c r="CC82" s="84">
        <f t="shared" si="173"/>
        <v>0</v>
      </c>
      <c r="CD82" s="84">
        <f t="shared" si="174"/>
        <v>0</v>
      </c>
      <c r="CE82" s="84">
        <f t="shared" si="175"/>
        <v>0</v>
      </c>
      <c r="CF82" s="84">
        <f t="shared" si="176"/>
        <v>0</v>
      </c>
      <c r="CG82" s="84">
        <f t="shared" si="177"/>
        <v>0</v>
      </c>
      <c r="CH82" s="84">
        <f t="shared" si="178"/>
        <v>0</v>
      </c>
      <c r="CI82" s="84">
        <f t="shared" si="179"/>
        <v>0</v>
      </c>
      <c r="CJ82" s="84">
        <f t="shared" si="180"/>
        <v>0</v>
      </c>
      <c r="CK82" s="84">
        <f t="shared" si="181"/>
        <v>0</v>
      </c>
      <c r="CL82" s="84">
        <f t="shared" si="182"/>
        <v>0</v>
      </c>
      <c r="CM82" s="84">
        <f t="shared" si="183"/>
        <v>0</v>
      </c>
      <c r="CN82" s="84">
        <f t="shared" si="184"/>
        <v>0</v>
      </c>
      <c r="CO82" s="84">
        <f t="shared" si="185"/>
        <v>0</v>
      </c>
      <c r="CP82" s="84">
        <f t="shared" si="186"/>
        <v>0</v>
      </c>
      <c r="CQ82" s="84">
        <f t="shared" si="187"/>
        <v>0</v>
      </c>
      <c r="CR82" s="84">
        <f t="shared" si="188"/>
        <v>0</v>
      </c>
      <c r="CS82" s="84">
        <f t="shared" si="189"/>
        <v>0</v>
      </c>
      <c r="CT82" s="84">
        <f t="shared" si="190"/>
        <v>0</v>
      </c>
      <c r="CU82" s="84">
        <f t="shared" si="191"/>
        <v>0</v>
      </c>
      <c r="CV82" s="84">
        <f t="shared" si="192"/>
        <v>0</v>
      </c>
      <c r="CW82" s="84">
        <f t="shared" si="193"/>
        <v>0</v>
      </c>
      <c r="CX82" s="84">
        <f t="shared" si="194"/>
        <v>0</v>
      </c>
    </row>
    <row r="83" spans="1:102" ht="14.25">
      <c r="A83" s="78">
        <f t="shared" si="98"/>
        <v>73</v>
      </c>
      <c r="B83" s="79"/>
      <c r="C83" s="80"/>
      <c r="D83" s="81"/>
      <c r="E83" s="82"/>
      <c r="F83" s="83"/>
      <c r="G83" s="84">
        <f t="shared" si="99"/>
        <v>0</v>
      </c>
      <c r="H83" s="84">
        <f t="shared" si="100"/>
        <v>0</v>
      </c>
      <c r="I83" s="84">
        <f t="shared" si="101"/>
        <v>0</v>
      </c>
      <c r="J83" s="84">
        <f t="shared" si="102"/>
        <v>0</v>
      </c>
      <c r="K83" s="84">
        <f t="shared" si="103"/>
        <v>0</v>
      </c>
      <c r="L83" s="84">
        <f t="shared" si="104"/>
        <v>0</v>
      </c>
      <c r="M83" s="84">
        <f t="shared" si="105"/>
        <v>0</v>
      </c>
      <c r="N83" s="84">
        <f t="shared" si="106"/>
        <v>0</v>
      </c>
      <c r="O83" s="84">
        <f t="shared" si="107"/>
        <v>0</v>
      </c>
      <c r="P83" s="84">
        <f t="shared" si="108"/>
        <v>0</v>
      </c>
      <c r="Q83" s="84">
        <f t="shared" si="109"/>
        <v>0</v>
      </c>
      <c r="R83" s="84">
        <f t="shared" si="110"/>
        <v>0</v>
      </c>
      <c r="S83" s="84">
        <f t="shared" si="111"/>
        <v>0</v>
      </c>
      <c r="T83" s="84">
        <f t="shared" si="112"/>
        <v>0</v>
      </c>
      <c r="U83" s="84">
        <f t="shared" si="113"/>
        <v>0</v>
      </c>
      <c r="V83" s="84">
        <f t="shared" si="114"/>
        <v>0</v>
      </c>
      <c r="W83" s="84">
        <f t="shared" si="115"/>
        <v>0</v>
      </c>
      <c r="X83" s="84">
        <f t="shared" si="116"/>
        <v>0</v>
      </c>
      <c r="Y83" s="84">
        <f t="shared" si="117"/>
        <v>0</v>
      </c>
      <c r="Z83" s="84">
        <f t="shared" si="118"/>
        <v>0</v>
      </c>
      <c r="AA83" s="84">
        <f t="shared" si="119"/>
        <v>0</v>
      </c>
      <c r="AB83" s="84">
        <f t="shared" si="120"/>
        <v>0</v>
      </c>
      <c r="AC83" s="84">
        <f t="shared" si="121"/>
        <v>0</v>
      </c>
      <c r="AD83" s="84">
        <f t="shared" si="122"/>
        <v>0</v>
      </c>
      <c r="AE83" s="84">
        <f t="shared" si="123"/>
        <v>0</v>
      </c>
      <c r="AF83" s="84">
        <f t="shared" si="124"/>
        <v>0</v>
      </c>
      <c r="AG83" s="84">
        <f t="shared" si="125"/>
        <v>0</v>
      </c>
      <c r="AH83" s="84">
        <f t="shared" si="126"/>
        <v>0</v>
      </c>
      <c r="AI83" s="84">
        <f t="shared" si="127"/>
        <v>0</v>
      </c>
      <c r="AJ83" s="84">
        <f t="shared" si="128"/>
        <v>0</v>
      </c>
      <c r="AK83" s="84">
        <f t="shared" si="129"/>
        <v>0</v>
      </c>
      <c r="AL83" s="84">
        <f t="shared" si="130"/>
        <v>0</v>
      </c>
      <c r="AM83" s="84">
        <f t="shared" si="131"/>
        <v>0</v>
      </c>
      <c r="AN83" s="84">
        <f t="shared" si="132"/>
        <v>0</v>
      </c>
      <c r="AO83" s="84">
        <f t="shared" si="133"/>
        <v>0</v>
      </c>
      <c r="AP83" s="84">
        <f t="shared" si="134"/>
        <v>0</v>
      </c>
      <c r="AQ83" s="84">
        <f t="shared" si="135"/>
        <v>0</v>
      </c>
      <c r="AR83" s="84">
        <f t="shared" si="136"/>
        <v>0</v>
      </c>
      <c r="AS83" s="84">
        <f t="shared" si="137"/>
        <v>0</v>
      </c>
      <c r="AT83" s="84">
        <f t="shared" si="138"/>
        <v>0</v>
      </c>
      <c r="AU83" s="84">
        <f t="shared" si="139"/>
        <v>0</v>
      </c>
      <c r="AV83" s="84">
        <f t="shared" si="140"/>
        <v>0</v>
      </c>
      <c r="AW83" s="84">
        <f t="shared" si="141"/>
        <v>0</v>
      </c>
      <c r="AX83" s="84">
        <f t="shared" si="142"/>
        <v>0</v>
      </c>
      <c r="AY83" s="84">
        <f t="shared" si="143"/>
        <v>0</v>
      </c>
      <c r="AZ83" s="84">
        <f t="shared" si="144"/>
        <v>0</v>
      </c>
      <c r="BA83" s="84">
        <f t="shared" si="145"/>
        <v>0</v>
      </c>
      <c r="BB83" s="84">
        <f t="shared" si="146"/>
        <v>0</v>
      </c>
      <c r="BC83" s="84">
        <f t="shared" si="147"/>
        <v>0</v>
      </c>
      <c r="BD83" s="84">
        <f t="shared" si="148"/>
        <v>0</v>
      </c>
      <c r="BE83" s="84">
        <f t="shared" si="149"/>
        <v>0</v>
      </c>
      <c r="BF83" s="84">
        <f t="shared" si="150"/>
        <v>0</v>
      </c>
      <c r="BG83" s="84">
        <f t="shared" si="151"/>
        <v>0</v>
      </c>
      <c r="BH83" s="84">
        <f t="shared" si="152"/>
        <v>0</v>
      </c>
      <c r="BI83" s="84">
        <f t="shared" si="153"/>
        <v>0</v>
      </c>
      <c r="BJ83" s="84">
        <f t="shared" si="154"/>
        <v>0</v>
      </c>
      <c r="BK83" s="84">
        <f t="shared" si="155"/>
        <v>0</v>
      </c>
      <c r="BL83" s="84">
        <f t="shared" si="156"/>
        <v>0</v>
      </c>
      <c r="BM83" s="84">
        <f t="shared" si="157"/>
        <v>0</v>
      </c>
      <c r="BN83" s="84">
        <f t="shared" si="158"/>
        <v>0</v>
      </c>
      <c r="BO83" s="84">
        <f t="shared" si="159"/>
        <v>0</v>
      </c>
      <c r="BP83" s="84">
        <f t="shared" si="160"/>
        <v>0</v>
      </c>
      <c r="BQ83" s="84">
        <f t="shared" si="161"/>
        <v>0</v>
      </c>
      <c r="BR83" s="84">
        <f t="shared" si="162"/>
        <v>0</v>
      </c>
      <c r="BS83" s="84">
        <f t="shared" si="163"/>
        <v>0</v>
      </c>
      <c r="BT83" s="84">
        <f t="shared" si="164"/>
        <v>0</v>
      </c>
      <c r="BU83" s="84">
        <f t="shared" si="165"/>
        <v>0</v>
      </c>
      <c r="BV83" s="84">
        <f t="shared" si="166"/>
        <v>0</v>
      </c>
      <c r="BW83" s="84">
        <f t="shared" si="167"/>
        <v>0</v>
      </c>
      <c r="BX83" s="84">
        <f t="shared" si="168"/>
        <v>0</v>
      </c>
      <c r="BY83" s="84">
        <f t="shared" si="169"/>
        <v>0</v>
      </c>
      <c r="BZ83" s="84">
        <f t="shared" si="170"/>
        <v>0</v>
      </c>
      <c r="CA83" s="84">
        <f t="shared" si="171"/>
        <v>0</v>
      </c>
      <c r="CB83" s="84">
        <f t="shared" si="172"/>
        <v>0</v>
      </c>
      <c r="CC83" s="84">
        <f t="shared" si="173"/>
        <v>0</v>
      </c>
      <c r="CD83" s="84">
        <f t="shared" si="174"/>
        <v>0</v>
      </c>
      <c r="CE83" s="84">
        <f t="shared" si="175"/>
        <v>0</v>
      </c>
      <c r="CF83" s="84">
        <f t="shared" si="176"/>
        <v>0</v>
      </c>
      <c r="CG83" s="84">
        <f t="shared" si="177"/>
        <v>0</v>
      </c>
      <c r="CH83" s="84">
        <f t="shared" si="178"/>
        <v>0</v>
      </c>
      <c r="CI83" s="84">
        <f t="shared" si="179"/>
        <v>0</v>
      </c>
      <c r="CJ83" s="84">
        <f t="shared" si="180"/>
        <v>0</v>
      </c>
      <c r="CK83" s="84">
        <f t="shared" si="181"/>
        <v>0</v>
      </c>
      <c r="CL83" s="84">
        <f t="shared" si="182"/>
        <v>0</v>
      </c>
      <c r="CM83" s="84">
        <f t="shared" si="183"/>
        <v>0</v>
      </c>
      <c r="CN83" s="84">
        <f t="shared" si="184"/>
        <v>0</v>
      </c>
      <c r="CO83" s="84">
        <f t="shared" si="185"/>
        <v>0</v>
      </c>
      <c r="CP83" s="84">
        <f t="shared" si="186"/>
        <v>0</v>
      </c>
      <c r="CQ83" s="84">
        <f t="shared" si="187"/>
        <v>0</v>
      </c>
      <c r="CR83" s="84">
        <f t="shared" si="188"/>
        <v>0</v>
      </c>
      <c r="CS83" s="84">
        <f t="shared" si="189"/>
        <v>0</v>
      </c>
      <c r="CT83" s="84">
        <f t="shared" si="190"/>
        <v>0</v>
      </c>
      <c r="CU83" s="84">
        <f t="shared" si="191"/>
        <v>0</v>
      </c>
      <c r="CV83" s="84">
        <f t="shared" si="192"/>
        <v>0</v>
      </c>
      <c r="CW83" s="84">
        <f t="shared" si="193"/>
        <v>0</v>
      </c>
      <c r="CX83" s="84">
        <f t="shared" si="194"/>
        <v>0</v>
      </c>
    </row>
    <row r="84" spans="1:102" ht="14.25">
      <c r="A84" s="78">
        <f t="shared" si="98"/>
        <v>74</v>
      </c>
      <c r="B84" s="79"/>
      <c r="C84" s="80"/>
      <c r="D84" s="81"/>
      <c r="E84" s="82"/>
      <c r="F84" s="83"/>
      <c r="G84" s="84">
        <f t="shared" si="99"/>
        <v>0</v>
      </c>
      <c r="H84" s="84">
        <f t="shared" si="100"/>
        <v>0</v>
      </c>
      <c r="I84" s="84">
        <f t="shared" si="101"/>
        <v>0</v>
      </c>
      <c r="J84" s="84">
        <f t="shared" si="102"/>
        <v>0</v>
      </c>
      <c r="K84" s="84">
        <f t="shared" si="103"/>
        <v>0</v>
      </c>
      <c r="L84" s="84">
        <f t="shared" si="104"/>
        <v>0</v>
      </c>
      <c r="M84" s="84">
        <f t="shared" si="105"/>
        <v>0</v>
      </c>
      <c r="N84" s="84">
        <f t="shared" si="106"/>
        <v>0</v>
      </c>
      <c r="O84" s="84">
        <f t="shared" si="107"/>
        <v>0</v>
      </c>
      <c r="P84" s="84">
        <f t="shared" si="108"/>
        <v>0</v>
      </c>
      <c r="Q84" s="84">
        <f t="shared" si="109"/>
        <v>0</v>
      </c>
      <c r="R84" s="84">
        <f t="shared" si="110"/>
        <v>0</v>
      </c>
      <c r="S84" s="84">
        <f t="shared" si="111"/>
        <v>0</v>
      </c>
      <c r="T84" s="84">
        <f t="shared" si="112"/>
        <v>0</v>
      </c>
      <c r="U84" s="84">
        <f t="shared" si="113"/>
        <v>0</v>
      </c>
      <c r="V84" s="84">
        <f t="shared" si="114"/>
        <v>0</v>
      </c>
      <c r="W84" s="84">
        <f t="shared" si="115"/>
        <v>0</v>
      </c>
      <c r="X84" s="84">
        <f t="shared" si="116"/>
        <v>0</v>
      </c>
      <c r="Y84" s="84">
        <f t="shared" si="117"/>
        <v>0</v>
      </c>
      <c r="Z84" s="84">
        <f t="shared" si="118"/>
        <v>0</v>
      </c>
      <c r="AA84" s="84">
        <f t="shared" si="119"/>
        <v>0</v>
      </c>
      <c r="AB84" s="84">
        <f t="shared" si="120"/>
        <v>0</v>
      </c>
      <c r="AC84" s="84">
        <f t="shared" si="121"/>
        <v>0</v>
      </c>
      <c r="AD84" s="84">
        <f t="shared" si="122"/>
        <v>0</v>
      </c>
      <c r="AE84" s="84">
        <f t="shared" si="123"/>
        <v>0</v>
      </c>
      <c r="AF84" s="84">
        <f t="shared" si="124"/>
        <v>0</v>
      </c>
      <c r="AG84" s="84">
        <f t="shared" si="125"/>
        <v>0</v>
      </c>
      <c r="AH84" s="84">
        <f t="shared" si="126"/>
        <v>0</v>
      </c>
      <c r="AI84" s="84">
        <f t="shared" si="127"/>
        <v>0</v>
      </c>
      <c r="AJ84" s="84">
        <f t="shared" si="128"/>
        <v>0</v>
      </c>
      <c r="AK84" s="84">
        <f t="shared" si="129"/>
        <v>0</v>
      </c>
      <c r="AL84" s="84">
        <f t="shared" si="130"/>
        <v>0</v>
      </c>
      <c r="AM84" s="84">
        <f t="shared" si="131"/>
        <v>0</v>
      </c>
      <c r="AN84" s="84">
        <f t="shared" si="132"/>
        <v>0</v>
      </c>
      <c r="AO84" s="84">
        <f t="shared" si="133"/>
        <v>0</v>
      </c>
      <c r="AP84" s="84">
        <f t="shared" si="134"/>
        <v>0</v>
      </c>
      <c r="AQ84" s="84">
        <f t="shared" si="135"/>
        <v>0</v>
      </c>
      <c r="AR84" s="84">
        <f t="shared" si="136"/>
        <v>0</v>
      </c>
      <c r="AS84" s="84">
        <f t="shared" si="137"/>
        <v>0</v>
      </c>
      <c r="AT84" s="84">
        <f t="shared" si="138"/>
        <v>0</v>
      </c>
      <c r="AU84" s="84">
        <f t="shared" si="139"/>
        <v>0</v>
      </c>
      <c r="AV84" s="84">
        <f t="shared" si="140"/>
        <v>0</v>
      </c>
      <c r="AW84" s="84">
        <f t="shared" si="141"/>
        <v>0</v>
      </c>
      <c r="AX84" s="84">
        <f t="shared" si="142"/>
        <v>0</v>
      </c>
      <c r="AY84" s="84">
        <f t="shared" si="143"/>
        <v>0</v>
      </c>
      <c r="AZ84" s="84">
        <f t="shared" si="144"/>
        <v>0</v>
      </c>
      <c r="BA84" s="84">
        <f t="shared" si="145"/>
        <v>0</v>
      </c>
      <c r="BB84" s="84">
        <f t="shared" si="146"/>
        <v>0</v>
      </c>
      <c r="BC84" s="84">
        <f t="shared" si="147"/>
        <v>0</v>
      </c>
      <c r="BD84" s="84">
        <f t="shared" si="148"/>
        <v>0</v>
      </c>
      <c r="BE84" s="84">
        <f t="shared" si="149"/>
        <v>0</v>
      </c>
      <c r="BF84" s="84">
        <f t="shared" si="150"/>
        <v>0</v>
      </c>
      <c r="BG84" s="84">
        <f t="shared" si="151"/>
        <v>0</v>
      </c>
      <c r="BH84" s="84">
        <f t="shared" si="152"/>
        <v>0</v>
      </c>
      <c r="BI84" s="84">
        <f t="shared" si="153"/>
        <v>0</v>
      </c>
      <c r="BJ84" s="84">
        <f t="shared" si="154"/>
        <v>0</v>
      </c>
      <c r="BK84" s="84">
        <f t="shared" si="155"/>
        <v>0</v>
      </c>
      <c r="BL84" s="84">
        <f t="shared" si="156"/>
        <v>0</v>
      </c>
      <c r="BM84" s="84">
        <f t="shared" si="157"/>
        <v>0</v>
      </c>
      <c r="BN84" s="84">
        <f t="shared" si="158"/>
        <v>0</v>
      </c>
      <c r="BO84" s="84">
        <f t="shared" si="159"/>
        <v>0</v>
      </c>
      <c r="BP84" s="84">
        <f t="shared" si="160"/>
        <v>0</v>
      </c>
      <c r="BQ84" s="84">
        <f t="shared" si="161"/>
        <v>0</v>
      </c>
      <c r="BR84" s="84">
        <f t="shared" si="162"/>
        <v>0</v>
      </c>
      <c r="BS84" s="84">
        <f t="shared" si="163"/>
        <v>0</v>
      </c>
      <c r="BT84" s="84">
        <f t="shared" si="164"/>
        <v>0</v>
      </c>
      <c r="BU84" s="84">
        <f t="shared" si="165"/>
        <v>0</v>
      </c>
      <c r="BV84" s="84">
        <f t="shared" si="166"/>
        <v>0</v>
      </c>
      <c r="BW84" s="84">
        <f t="shared" si="167"/>
        <v>0</v>
      </c>
      <c r="BX84" s="84">
        <f t="shared" si="168"/>
        <v>0</v>
      </c>
      <c r="BY84" s="84">
        <f t="shared" si="169"/>
        <v>0</v>
      </c>
      <c r="BZ84" s="84">
        <f t="shared" si="170"/>
        <v>0</v>
      </c>
      <c r="CA84" s="84">
        <f t="shared" si="171"/>
        <v>0</v>
      </c>
      <c r="CB84" s="84">
        <f t="shared" si="172"/>
        <v>0</v>
      </c>
      <c r="CC84" s="84">
        <f t="shared" si="173"/>
        <v>0</v>
      </c>
      <c r="CD84" s="84">
        <f t="shared" si="174"/>
        <v>0</v>
      </c>
      <c r="CE84" s="84">
        <f t="shared" si="175"/>
        <v>0</v>
      </c>
      <c r="CF84" s="84">
        <f t="shared" si="176"/>
        <v>0</v>
      </c>
      <c r="CG84" s="84">
        <f t="shared" si="177"/>
        <v>0</v>
      </c>
      <c r="CH84" s="84">
        <f t="shared" si="178"/>
        <v>0</v>
      </c>
      <c r="CI84" s="84">
        <f t="shared" si="179"/>
        <v>0</v>
      </c>
      <c r="CJ84" s="84">
        <f t="shared" si="180"/>
        <v>0</v>
      </c>
      <c r="CK84" s="84">
        <f t="shared" si="181"/>
        <v>0</v>
      </c>
      <c r="CL84" s="84">
        <f t="shared" si="182"/>
        <v>0</v>
      </c>
      <c r="CM84" s="84">
        <f t="shared" si="183"/>
        <v>0</v>
      </c>
      <c r="CN84" s="84">
        <f t="shared" si="184"/>
        <v>0</v>
      </c>
      <c r="CO84" s="84">
        <f t="shared" si="185"/>
        <v>0</v>
      </c>
      <c r="CP84" s="84">
        <f t="shared" si="186"/>
        <v>0</v>
      </c>
      <c r="CQ84" s="84">
        <f t="shared" si="187"/>
        <v>0</v>
      </c>
      <c r="CR84" s="84">
        <f t="shared" si="188"/>
        <v>0</v>
      </c>
      <c r="CS84" s="84">
        <f t="shared" si="189"/>
        <v>0</v>
      </c>
      <c r="CT84" s="84">
        <f t="shared" si="190"/>
        <v>0</v>
      </c>
      <c r="CU84" s="84">
        <f t="shared" si="191"/>
        <v>0</v>
      </c>
      <c r="CV84" s="84">
        <f t="shared" si="192"/>
        <v>0</v>
      </c>
      <c r="CW84" s="84">
        <f t="shared" si="193"/>
        <v>0</v>
      </c>
      <c r="CX84" s="84">
        <f t="shared" si="194"/>
        <v>0</v>
      </c>
    </row>
    <row r="85" spans="1:102" ht="14.25">
      <c r="A85" s="78">
        <f t="shared" si="98"/>
        <v>75</v>
      </c>
      <c r="B85" s="79"/>
      <c r="C85" s="80"/>
      <c r="D85" s="81"/>
      <c r="E85" s="82"/>
      <c r="F85" s="83"/>
      <c r="G85" s="84">
        <f t="shared" si="99"/>
        <v>0</v>
      </c>
      <c r="H85" s="84">
        <f t="shared" si="100"/>
        <v>0</v>
      </c>
      <c r="I85" s="84">
        <f t="shared" si="101"/>
        <v>0</v>
      </c>
      <c r="J85" s="84">
        <f t="shared" si="102"/>
        <v>0</v>
      </c>
      <c r="K85" s="84">
        <f t="shared" si="103"/>
        <v>0</v>
      </c>
      <c r="L85" s="84">
        <f t="shared" si="104"/>
        <v>0</v>
      </c>
      <c r="M85" s="84">
        <f t="shared" si="105"/>
        <v>0</v>
      </c>
      <c r="N85" s="84">
        <f t="shared" si="106"/>
        <v>0</v>
      </c>
      <c r="O85" s="84">
        <f t="shared" si="107"/>
        <v>0</v>
      </c>
      <c r="P85" s="84">
        <f t="shared" si="108"/>
        <v>0</v>
      </c>
      <c r="Q85" s="84">
        <f t="shared" si="109"/>
        <v>0</v>
      </c>
      <c r="R85" s="84">
        <f t="shared" si="110"/>
        <v>0</v>
      </c>
      <c r="S85" s="84">
        <f t="shared" si="111"/>
        <v>0</v>
      </c>
      <c r="T85" s="84">
        <f t="shared" si="112"/>
        <v>0</v>
      </c>
      <c r="U85" s="84">
        <f t="shared" si="113"/>
        <v>0</v>
      </c>
      <c r="V85" s="84">
        <f t="shared" si="114"/>
        <v>0</v>
      </c>
      <c r="W85" s="84">
        <f t="shared" si="115"/>
        <v>0</v>
      </c>
      <c r="X85" s="84">
        <f t="shared" si="116"/>
        <v>0</v>
      </c>
      <c r="Y85" s="84">
        <f t="shared" si="117"/>
        <v>0</v>
      </c>
      <c r="Z85" s="84">
        <f t="shared" si="118"/>
        <v>0</v>
      </c>
      <c r="AA85" s="84">
        <f t="shared" si="119"/>
        <v>0</v>
      </c>
      <c r="AB85" s="84">
        <f t="shared" si="120"/>
        <v>0</v>
      </c>
      <c r="AC85" s="84">
        <f t="shared" si="121"/>
        <v>0</v>
      </c>
      <c r="AD85" s="84">
        <f t="shared" si="122"/>
        <v>0</v>
      </c>
      <c r="AE85" s="84">
        <f t="shared" si="123"/>
        <v>0</v>
      </c>
      <c r="AF85" s="84">
        <f t="shared" si="124"/>
        <v>0</v>
      </c>
      <c r="AG85" s="84">
        <f t="shared" si="125"/>
        <v>0</v>
      </c>
      <c r="AH85" s="84">
        <f t="shared" si="126"/>
        <v>0</v>
      </c>
      <c r="AI85" s="84">
        <f t="shared" si="127"/>
        <v>0</v>
      </c>
      <c r="AJ85" s="84">
        <f t="shared" si="128"/>
        <v>0</v>
      </c>
      <c r="AK85" s="84">
        <f t="shared" si="129"/>
        <v>0</v>
      </c>
      <c r="AL85" s="84">
        <f t="shared" si="130"/>
        <v>0</v>
      </c>
      <c r="AM85" s="84">
        <f t="shared" si="131"/>
        <v>0</v>
      </c>
      <c r="AN85" s="84">
        <f t="shared" si="132"/>
        <v>0</v>
      </c>
      <c r="AO85" s="84">
        <f t="shared" si="133"/>
        <v>0</v>
      </c>
      <c r="AP85" s="84">
        <f t="shared" si="134"/>
        <v>0</v>
      </c>
      <c r="AQ85" s="84">
        <f t="shared" si="135"/>
        <v>0</v>
      </c>
      <c r="AR85" s="84">
        <f t="shared" si="136"/>
        <v>0</v>
      </c>
      <c r="AS85" s="84">
        <f t="shared" si="137"/>
        <v>0</v>
      </c>
      <c r="AT85" s="84">
        <f t="shared" si="138"/>
        <v>0</v>
      </c>
      <c r="AU85" s="84">
        <f t="shared" si="139"/>
        <v>0</v>
      </c>
      <c r="AV85" s="84">
        <f t="shared" si="140"/>
        <v>0</v>
      </c>
      <c r="AW85" s="84">
        <f t="shared" si="141"/>
        <v>0</v>
      </c>
      <c r="AX85" s="84">
        <f t="shared" si="142"/>
        <v>0</v>
      </c>
      <c r="AY85" s="84">
        <f t="shared" si="143"/>
        <v>0</v>
      </c>
      <c r="AZ85" s="84">
        <f t="shared" si="144"/>
        <v>0</v>
      </c>
      <c r="BA85" s="84">
        <f t="shared" si="145"/>
        <v>0</v>
      </c>
      <c r="BB85" s="84">
        <f t="shared" si="146"/>
        <v>0</v>
      </c>
      <c r="BC85" s="84">
        <f t="shared" si="147"/>
        <v>0</v>
      </c>
      <c r="BD85" s="84">
        <f t="shared" si="148"/>
        <v>0</v>
      </c>
      <c r="BE85" s="84">
        <f t="shared" si="149"/>
        <v>0</v>
      </c>
      <c r="BF85" s="84">
        <f t="shared" si="150"/>
        <v>0</v>
      </c>
      <c r="BG85" s="84">
        <f t="shared" si="151"/>
        <v>0</v>
      </c>
      <c r="BH85" s="84">
        <f t="shared" si="152"/>
        <v>0</v>
      </c>
      <c r="BI85" s="84">
        <f t="shared" si="153"/>
        <v>0</v>
      </c>
      <c r="BJ85" s="84">
        <f t="shared" si="154"/>
        <v>0</v>
      </c>
      <c r="BK85" s="84">
        <f t="shared" si="155"/>
        <v>0</v>
      </c>
      <c r="BL85" s="84">
        <f t="shared" si="156"/>
        <v>0</v>
      </c>
      <c r="BM85" s="84">
        <f t="shared" si="157"/>
        <v>0</v>
      </c>
      <c r="BN85" s="84">
        <f t="shared" si="158"/>
        <v>0</v>
      </c>
      <c r="BO85" s="84">
        <f t="shared" si="159"/>
        <v>0</v>
      </c>
      <c r="BP85" s="84">
        <f t="shared" si="160"/>
        <v>0</v>
      </c>
      <c r="BQ85" s="84">
        <f t="shared" si="161"/>
        <v>0</v>
      </c>
      <c r="BR85" s="84">
        <f t="shared" si="162"/>
        <v>0</v>
      </c>
      <c r="BS85" s="84">
        <f t="shared" si="163"/>
        <v>0</v>
      </c>
      <c r="BT85" s="84">
        <f t="shared" si="164"/>
        <v>0</v>
      </c>
      <c r="BU85" s="84">
        <f t="shared" si="165"/>
        <v>0</v>
      </c>
      <c r="BV85" s="84">
        <f t="shared" si="166"/>
        <v>0</v>
      </c>
      <c r="BW85" s="84">
        <f t="shared" si="167"/>
        <v>0</v>
      </c>
      <c r="BX85" s="84">
        <f t="shared" si="168"/>
        <v>0</v>
      </c>
      <c r="BY85" s="84">
        <f t="shared" si="169"/>
        <v>0</v>
      </c>
      <c r="BZ85" s="84">
        <f t="shared" si="170"/>
        <v>0</v>
      </c>
      <c r="CA85" s="84">
        <f t="shared" si="171"/>
        <v>0</v>
      </c>
      <c r="CB85" s="84">
        <f t="shared" si="172"/>
        <v>0</v>
      </c>
      <c r="CC85" s="84">
        <f t="shared" si="173"/>
        <v>0</v>
      </c>
      <c r="CD85" s="84">
        <f t="shared" si="174"/>
        <v>0</v>
      </c>
      <c r="CE85" s="84">
        <f t="shared" si="175"/>
        <v>0</v>
      </c>
      <c r="CF85" s="84">
        <f t="shared" si="176"/>
        <v>0</v>
      </c>
      <c r="CG85" s="84">
        <f t="shared" si="177"/>
        <v>0</v>
      </c>
      <c r="CH85" s="84">
        <f t="shared" si="178"/>
        <v>0</v>
      </c>
      <c r="CI85" s="84">
        <f t="shared" si="179"/>
        <v>0</v>
      </c>
      <c r="CJ85" s="84">
        <f t="shared" si="180"/>
        <v>0</v>
      </c>
      <c r="CK85" s="84">
        <f t="shared" si="181"/>
        <v>0</v>
      </c>
      <c r="CL85" s="84">
        <f t="shared" si="182"/>
        <v>0</v>
      </c>
      <c r="CM85" s="84">
        <f t="shared" si="183"/>
        <v>0</v>
      </c>
      <c r="CN85" s="84">
        <f t="shared" si="184"/>
        <v>0</v>
      </c>
      <c r="CO85" s="84">
        <f t="shared" si="185"/>
        <v>0</v>
      </c>
      <c r="CP85" s="84">
        <f t="shared" si="186"/>
        <v>0</v>
      </c>
      <c r="CQ85" s="84">
        <f t="shared" si="187"/>
        <v>0</v>
      </c>
      <c r="CR85" s="84">
        <f t="shared" si="188"/>
        <v>0</v>
      </c>
      <c r="CS85" s="84">
        <f t="shared" si="189"/>
        <v>0</v>
      </c>
      <c r="CT85" s="84">
        <f t="shared" si="190"/>
        <v>0</v>
      </c>
      <c r="CU85" s="84">
        <f t="shared" si="191"/>
        <v>0</v>
      </c>
      <c r="CV85" s="84">
        <f t="shared" si="192"/>
        <v>0</v>
      </c>
      <c r="CW85" s="84">
        <f t="shared" si="193"/>
        <v>0</v>
      </c>
      <c r="CX85" s="84">
        <f t="shared" si="194"/>
        <v>0</v>
      </c>
    </row>
    <row r="86" spans="1:102" ht="14.25">
      <c r="A86" s="78">
        <f t="shared" si="98"/>
        <v>76</v>
      </c>
      <c r="B86" s="79"/>
      <c r="C86" s="80"/>
      <c r="D86" s="81"/>
      <c r="E86" s="82"/>
      <c r="F86" s="83"/>
      <c r="G86" s="84">
        <f t="shared" si="99"/>
        <v>0</v>
      </c>
      <c r="H86" s="84">
        <f t="shared" si="100"/>
        <v>0</v>
      </c>
      <c r="I86" s="84">
        <f t="shared" si="101"/>
        <v>0</v>
      </c>
      <c r="J86" s="84">
        <f t="shared" si="102"/>
        <v>0</v>
      </c>
      <c r="K86" s="84">
        <f t="shared" si="103"/>
        <v>0</v>
      </c>
      <c r="L86" s="84">
        <f t="shared" si="104"/>
        <v>0</v>
      </c>
      <c r="M86" s="84">
        <f t="shared" si="105"/>
        <v>0</v>
      </c>
      <c r="N86" s="84">
        <f t="shared" si="106"/>
        <v>0</v>
      </c>
      <c r="O86" s="84">
        <f t="shared" si="107"/>
        <v>0</v>
      </c>
      <c r="P86" s="84">
        <f t="shared" si="108"/>
        <v>0</v>
      </c>
      <c r="Q86" s="84">
        <f t="shared" si="109"/>
        <v>0</v>
      </c>
      <c r="R86" s="84">
        <f t="shared" si="110"/>
        <v>0</v>
      </c>
      <c r="S86" s="84">
        <f t="shared" si="111"/>
        <v>0</v>
      </c>
      <c r="T86" s="84">
        <f t="shared" si="112"/>
        <v>0</v>
      </c>
      <c r="U86" s="84">
        <f t="shared" si="113"/>
        <v>0</v>
      </c>
      <c r="V86" s="84">
        <f t="shared" si="114"/>
        <v>0</v>
      </c>
      <c r="W86" s="84">
        <f t="shared" si="115"/>
        <v>0</v>
      </c>
      <c r="X86" s="84">
        <f t="shared" si="116"/>
        <v>0</v>
      </c>
      <c r="Y86" s="84">
        <f t="shared" si="117"/>
        <v>0</v>
      </c>
      <c r="Z86" s="84">
        <f t="shared" si="118"/>
        <v>0</v>
      </c>
      <c r="AA86" s="84">
        <f t="shared" si="119"/>
        <v>0</v>
      </c>
      <c r="AB86" s="84">
        <f t="shared" si="120"/>
        <v>0</v>
      </c>
      <c r="AC86" s="84">
        <f t="shared" si="121"/>
        <v>0</v>
      </c>
      <c r="AD86" s="84">
        <f t="shared" si="122"/>
        <v>0</v>
      </c>
      <c r="AE86" s="84">
        <f t="shared" si="123"/>
        <v>0</v>
      </c>
      <c r="AF86" s="84">
        <f t="shared" si="124"/>
        <v>0</v>
      </c>
      <c r="AG86" s="84">
        <f t="shared" si="125"/>
        <v>0</v>
      </c>
      <c r="AH86" s="84">
        <f t="shared" si="126"/>
        <v>0</v>
      </c>
      <c r="AI86" s="84">
        <f t="shared" si="127"/>
        <v>0</v>
      </c>
      <c r="AJ86" s="84">
        <f t="shared" si="128"/>
        <v>0</v>
      </c>
      <c r="AK86" s="84">
        <f t="shared" si="129"/>
        <v>0</v>
      </c>
      <c r="AL86" s="84">
        <f t="shared" si="130"/>
        <v>0</v>
      </c>
      <c r="AM86" s="84">
        <f t="shared" si="131"/>
        <v>0</v>
      </c>
      <c r="AN86" s="84">
        <f t="shared" si="132"/>
        <v>0</v>
      </c>
      <c r="AO86" s="84">
        <f t="shared" si="133"/>
        <v>0</v>
      </c>
      <c r="AP86" s="84">
        <f t="shared" si="134"/>
        <v>0</v>
      </c>
      <c r="AQ86" s="84">
        <f t="shared" si="135"/>
        <v>0</v>
      </c>
      <c r="AR86" s="84">
        <f t="shared" si="136"/>
        <v>0</v>
      </c>
      <c r="AS86" s="84">
        <f t="shared" si="137"/>
        <v>0</v>
      </c>
      <c r="AT86" s="84">
        <f t="shared" si="138"/>
        <v>0</v>
      </c>
      <c r="AU86" s="84">
        <f t="shared" si="139"/>
        <v>0</v>
      </c>
      <c r="AV86" s="84">
        <f t="shared" si="140"/>
        <v>0</v>
      </c>
      <c r="AW86" s="84">
        <f t="shared" si="141"/>
        <v>0</v>
      </c>
      <c r="AX86" s="84">
        <f t="shared" si="142"/>
        <v>0</v>
      </c>
      <c r="AY86" s="84">
        <f t="shared" si="143"/>
        <v>0</v>
      </c>
      <c r="AZ86" s="84">
        <f t="shared" si="144"/>
        <v>0</v>
      </c>
      <c r="BA86" s="84">
        <f t="shared" si="145"/>
        <v>0</v>
      </c>
      <c r="BB86" s="84">
        <f t="shared" si="146"/>
        <v>0</v>
      </c>
      <c r="BC86" s="84">
        <f t="shared" si="147"/>
        <v>0</v>
      </c>
      <c r="BD86" s="84">
        <f t="shared" si="148"/>
        <v>0</v>
      </c>
      <c r="BE86" s="84">
        <f t="shared" si="149"/>
        <v>0</v>
      </c>
      <c r="BF86" s="84">
        <f t="shared" si="150"/>
        <v>0</v>
      </c>
      <c r="BG86" s="84">
        <f t="shared" si="151"/>
        <v>0</v>
      </c>
      <c r="BH86" s="84">
        <f t="shared" si="152"/>
        <v>0</v>
      </c>
      <c r="BI86" s="84">
        <f t="shared" si="153"/>
        <v>0</v>
      </c>
      <c r="BJ86" s="84">
        <f t="shared" si="154"/>
        <v>0</v>
      </c>
      <c r="BK86" s="84">
        <f t="shared" si="155"/>
        <v>0</v>
      </c>
      <c r="BL86" s="84">
        <f t="shared" si="156"/>
        <v>0</v>
      </c>
      <c r="BM86" s="84">
        <f t="shared" si="157"/>
        <v>0</v>
      </c>
      <c r="BN86" s="84">
        <f t="shared" si="158"/>
        <v>0</v>
      </c>
      <c r="BO86" s="84">
        <f t="shared" si="159"/>
        <v>0</v>
      </c>
      <c r="BP86" s="84">
        <f t="shared" si="160"/>
        <v>0</v>
      </c>
      <c r="BQ86" s="84">
        <f t="shared" si="161"/>
        <v>0</v>
      </c>
      <c r="BR86" s="84">
        <f t="shared" si="162"/>
        <v>0</v>
      </c>
      <c r="BS86" s="84">
        <f t="shared" si="163"/>
        <v>0</v>
      </c>
      <c r="BT86" s="84">
        <f t="shared" si="164"/>
        <v>0</v>
      </c>
      <c r="BU86" s="84">
        <f t="shared" si="165"/>
        <v>0</v>
      </c>
      <c r="BV86" s="84">
        <f t="shared" si="166"/>
        <v>0</v>
      </c>
      <c r="BW86" s="84">
        <f t="shared" si="167"/>
        <v>0</v>
      </c>
      <c r="BX86" s="84">
        <f t="shared" si="168"/>
        <v>0</v>
      </c>
      <c r="BY86" s="84">
        <f t="shared" si="169"/>
        <v>0</v>
      </c>
      <c r="BZ86" s="84">
        <f t="shared" si="170"/>
        <v>0</v>
      </c>
      <c r="CA86" s="84">
        <f t="shared" si="171"/>
        <v>0</v>
      </c>
      <c r="CB86" s="84">
        <f t="shared" si="172"/>
        <v>0</v>
      </c>
      <c r="CC86" s="84">
        <f t="shared" si="173"/>
        <v>0</v>
      </c>
      <c r="CD86" s="84">
        <f t="shared" si="174"/>
        <v>0</v>
      </c>
      <c r="CE86" s="84">
        <f t="shared" si="175"/>
        <v>0</v>
      </c>
      <c r="CF86" s="84">
        <f t="shared" si="176"/>
        <v>0</v>
      </c>
      <c r="CG86" s="84">
        <f t="shared" si="177"/>
        <v>0</v>
      </c>
      <c r="CH86" s="84">
        <f t="shared" si="178"/>
        <v>0</v>
      </c>
      <c r="CI86" s="84">
        <f t="shared" si="179"/>
        <v>0</v>
      </c>
      <c r="CJ86" s="84">
        <f t="shared" si="180"/>
        <v>0</v>
      </c>
      <c r="CK86" s="84">
        <f t="shared" si="181"/>
        <v>0</v>
      </c>
      <c r="CL86" s="84">
        <f t="shared" si="182"/>
        <v>0</v>
      </c>
      <c r="CM86" s="84">
        <f t="shared" si="183"/>
        <v>0</v>
      </c>
      <c r="CN86" s="84">
        <f t="shared" si="184"/>
        <v>0</v>
      </c>
      <c r="CO86" s="84">
        <f t="shared" si="185"/>
        <v>0</v>
      </c>
      <c r="CP86" s="84">
        <f t="shared" si="186"/>
        <v>0</v>
      </c>
      <c r="CQ86" s="84">
        <f t="shared" si="187"/>
        <v>0</v>
      </c>
      <c r="CR86" s="84">
        <f t="shared" si="188"/>
        <v>0</v>
      </c>
      <c r="CS86" s="84">
        <f t="shared" si="189"/>
        <v>0</v>
      </c>
      <c r="CT86" s="84">
        <f t="shared" si="190"/>
        <v>0</v>
      </c>
      <c r="CU86" s="84">
        <f t="shared" si="191"/>
        <v>0</v>
      </c>
      <c r="CV86" s="84">
        <f t="shared" si="192"/>
        <v>0</v>
      </c>
      <c r="CW86" s="84">
        <f t="shared" si="193"/>
        <v>0</v>
      </c>
      <c r="CX86" s="84">
        <f t="shared" si="194"/>
        <v>0</v>
      </c>
    </row>
    <row r="87" spans="1:102" ht="14.25">
      <c r="A87" s="78">
        <f t="shared" si="98"/>
        <v>77</v>
      </c>
      <c r="B87" s="79"/>
      <c r="C87" s="80"/>
      <c r="D87" s="81"/>
      <c r="E87" s="82"/>
      <c r="F87" s="83"/>
      <c r="G87" s="84">
        <f t="shared" si="99"/>
        <v>0</v>
      </c>
      <c r="H87" s="84">
        <f t="shared" si="100"/>
        <v>0</v>
      </c>
      <c r="I87" s="84">
        <f t="shared" si="101"/>
        <v>0</v>
      </c>
      <c r="J87" s="84">
        <f t="shared" si="102"/>
        <v>0</v>
      </c>
      <c r="K87" s="84">
        <f t="shared" si="103"/>
        <v>0</v>
      </c>
      <c r="L87" s="84">
        <f t="shared" si="104"/>
        <v>0</v>
      </c>
      <c r="M87" s="84">
        <f t="shared" si="105"/>
        <v>0</v>
      </c>
      <c r="N87" s="84">
        <f t="shared" si="106"/>
        <v>0</v>
      </c>
      <c r="O87" s="84">
        <f t="shared" si="107"/>
        <v>0</v>
      </c>
      <c r="P87" s="84">
        <f t="shared" si="108"/>
        <v>0</v>
      </c>
      <c r="Q87" s="84">
        <f t="shared" si="109"/>
        <v>0</v>
      </c>
      <c r="R87" s="84">
        <f t="shared" si="110"/>
        <v>0</v>
      </c>
      <c r="S87" s="84">
        <f t="shared" si="111"/>
        <v>0</v>
      </c>
      <c r="T87" s="84">
        <f t="shared" si="112"/>
        <v>0</v>
      </c>
      <c r="U87" s="84">
        <f t="shared" si="113"/>
        <v>0</v>
      </c>
      <c r="V87" s="84">
        <f t="shared" si="114"/>
        <v>0</v>
      </c>
      <c r="W87" s="84">
        <f t="shared" si="115"/>
        <v>0</v>
      </c>
      <c r="X87" s="84">
        <f t="shared" si="116"/>
        <v>0</v>
      </c>
      <c r="Y87" s="84">
        <f t="shared" si="117"/>
        <v>0</v>
      </c>
      <c r="Z87" s="84">
        <f t="shared" si="118"/>
        <v>0</v>
      </c>
      <c r="AA87" s="84">
        <f t="shared" si="119"/>
        <v>0</v>
      </c>
      <c r="AB87" s="84">
        <f t="shared" si="120"/>
        <v>0</v>
      </c>
      <c r="AC87" s="84">
        <f t="shared" si="121"/>
        <v>0</v>
      </c>
      <c r="AD87" s="84">
        <f t="shared" si="122"/>
        <v>0</v>
      </c>
      <c r="AE87" s="84">
        <f t="shared" si="123"/>
        <v>0</v>
      </c>
      <c r="AF87" s="84">
        <f t="shared" si="124"/>
        <v>0</v>
      </c>
      <c r="AG87" s="84">
        <f t="shared" si="125"/>
        <v>0</v>
      </c>
      <c r="AH87" s="84">
        <f t="shared" si="126"/>
        <v>0</v>
      </c>
      <c r="AI87" s="84">
        <f t="shared" si="127"/>
        <v>0</v>
      </c>
      <c r="AJ87" s="84">
        <f t="shared" si="128"/>
        <v>0</v>
      </c>
      <c r="AK87" s="84">
        <f t="shared" si="129"/>
        <v>0</v>
      </c>
      <c r="AL87" s="84">
        <f t="shared" si="130"/>
        <v>0</v>
      </c>
      <c r="AM87" s="84">
        <f t="shared" si="131"/>
        <v>0</v>
      </c>
      <c r="AN87" s="84">
        <f t="shared" si="132"/>
        <v>0</v>
      </c>
      <c r="AO87" s="84">
        <f t="shared" si="133"/>
        <v>0</v>
      </c>
      <c r="AP87" s="84">
        <f t="shared" si="134"/>
        <v>0</v>
      </c>
      <c r="AQ87" s="84">
        <f t="shared" si="135"/>
        <v>0</v>
      </c>
      <c r="AR87" s="84">
        <f t="shared" si="136"/>
        <v>0</v>
      </c>
      <c r="AS87" s="84">
        <f t="shared" si="137"/>
        <v>0</v>
      </c>
      <c r="AT87" s="84">
        <f t="shared" si="138"/>
        <v>0</v>
      </c>
      <c r="AU87" s="84">
        <f t="shared" si="139"/>
        <v>0</v>
      </c>
      <c r="AV87" s="84">
        <f t="shared" si="140"/>
        <v>0</v>
      </c>
      <c r="AW87" s="84">
        <f t="shared" si="141"/>
        <v>0</v>
      </c>
      <c r="AX87" s="84">
        <f t="shared" si="142"/>
        <v>0</v>
      </c>
      <c r="AY87" s="84">
        <f t="shared" si="143"/>
        <v>0</v>
      </c>
      <c r="AZ87" s="84">
        <f t="shared" si="144"/>
        <v>0</v>
      </c>
      <c r="BA87" s="84">
        <f t="shared" si="145"/>
        <v>0</v>
      </c>
      <c r="BB87" s="84">
        <f t="shared" si="146"/>
        <v>0</v>
      </c>
      <c r="BC87" s="84">
        <f t="shared" si="147"/>
        <v>0</v>
      </c>
      <c r="BD87" s="84">
        <f t="shared" si="148"/>
        <v>0</v>
      </c>
      <c r="BE87" s="84">
        <f t="shared" si="149"/>
        <v>0</v>
      </c>
      <c r="BF87" s="84">
        <f t="shared" si="150"/>
        <v>0</v>
      </c>
      <c r="BG87" s="84">
        <f t="shared" si="151"/>
        <v>0</v>
      </c>
      <c r="BH87" s="84">
        <f t="shared" si="152"/>
        <v>0</v>
      </c>
      <c r="BI87" s="84">
        <f t="shared" si="153"/>
        <v>0</v>
      </c>
      <c r="BJ87" s="84">
        <f t="shared" si="154"/>
        <v>0</v>
      </c>
      <c r="BK87" s="84">
        <f t="shared" si="155"/>
        <v>0</v>
      </c>
      <c r="BL87" s="84">
        <f t="shared" si="156"/>
        <v>0</v>
      </c>
      <c r="BM87" s="84">
        <f t="shared" si="157"/>
        <v>0</v>
      </c>
      <c r="BN87" s="84">
        <f t="shared" si="158"/>
        <v>0</v>
      </c>
      <c r="BO87" s="84">
        <f t="shared" si="159"/>
        <v>0</v>
      </c>
      <c r="BP87" s="84">
        <f t="shared" si="160"/>
        <v>0</v>
      </c>
      <c r="BQ87" s="84">
        <f t="shared" si="161"/>
        <v>0</v>
      </c>
      <c r="BR87" s="84">
        <f t="shared" si="162"/>
        <v>0</v>
      </c>
      <c r="BS87" s="84">
        <f t="shared" si="163"/>
        <v>0</v>
      </c>
      <c r="BT87" s="84">
        <f t="shared" si="164"/>
        <v>0</v>
      </c>
      <c r="BU87" s="84">
        <f t="shared" si="165"/>
        <v>0</v>
      </c>
      <c r="BV87" s="84">
        <f t="shared" si="166"/>
        <v>0</v>
      </c>
      <c r="BW87" s="84">
        <f t="shared" si="167"/>
        <v>0</v>
      </c>
      <c r="BX87" s="84">
        <f t="shared" si="168"/>
        <v>0</v>
      </c>
      <c r="BY87" s="84">
        <f t="shared" si="169"/>
        <v>0</v>
      </c>
      <c r="BZ87" s="84">
        <f t="shared" si="170"/>
        <v>0</v>
      </c>
      <c r="CA87" s="84">
        <f t="shared" si="171"/>
        <v>0</v>
      </c>
      <c r="CB87" s="84">
        <f t="shared" si="172"/>
        <v>0</v>
      </c>
      <c r="CC87" s="84">
        <f t="shared" si="173"/>
        <v>0</v>
      </c>
      <c r="CD87" s="84">
        <f t="shared" si="174"/>
        <v>0</v>
      </c>
      <c r="CE87" s="84">
        <f t="shared" si="175"/>
        <v>0</v>
      </c>
      <c r="CF87" s="84">
        <f t="shared" si="176"/>
        <v>0</v>
      </c>
      <c r="CG87" s="84">
        <f t="shared" si="177"/>
        <v>0</v>
      </c>
      <c r="CH87" s="84">
        <f t="shared" si="178"/>
        <v>0</v>
      </c>
      <c r="CI87" s="84">
        <f t="shared" si="179"/>
        <v>0</v>
      </c>
      <c r="CJ87" s="84">
        <f t="shared" si="180"/>
        <v>0</v>
      </c>
      <c r="CK87" s="84">
        <f t="shared" si="181"/>
        <v>0</v>
      </c>
      <c r="CL87" s="84">
        <f t="shared" si="182"/>
        <v>0</v>
      </c>
      <c r="CM87" s="84">
        <f t="shared" si="183"/>
        <v>0</v>
      </c>
      <c r="CN87" s="84">
        <f t="shared" si="184"/>
        <v>0</v>
      </c>
      <c r="CO87" s="84">
        <f t="shared" si="185"/>
        <v>0</v>
      </c>
      <c r="CP87" s="84">
        <f t="shared" si="186"/>
        <v>0</v>
      </c>
      <c r="CQ87" s="84">
        <f t="shared" si="187"/>
        <v>0</v>
      </c>
      <c r="CR87" s="84">
        <f t="shared" si="188"/>
        <v>0</v>
      </c>
      <c r="CS87" s="84">
        <f t="shared" si="189"/>
        <v>0</v>
      </c>
      <c r="CT87" s="84">
        <f t="shared" si="190"/>
        <v>0</v>
      </c>
      <c r="CU87" s="84">
        <f t="shared" si="191"/>
        <v>0</v>
      </c>
      <c r="CV87" s="84">
        <f t="shared" si="192"/>
        <v>0</v>
      </c>
      <c r="CW87" s="84">
        <f t="shared" si="193"/>
        <v>0</v>
      </c>
      <c r="CX87" s="84">
        <f t="shared" si="194"/>
        <v>0</v>
      </c>
    </row>
    <row r="88" spans="1:102" ht="14.25">
      <c r="A88" s="78">
        <f t="shared" si="98"/>
        <v>78</v>
      </c>
      <c r="B88" s="79"/>
      <c r="C88" s="80"/>
      <c r="D88" s="81"/>
      <c r="E88" s="82"/>
      <c r="F88" s="83"/>
      <c r="G88" s="84">
        <f t="shared" si="99"/>
        <v>0</v>
      </c>
      <c r="H88" s="84">
        <f t="shared" si="100"/>
        <v>0</v>
      </c>
      <c r="I88" s="84">
        <f t="shared" si="101"/>
        <v>0</v>
      </c>
      <c r="J88" s="84">
        <f t="shared" si="102"/>
        <v>0</v>
      </c>
      <c r="K88" s="84">
        <f t="shared" si="103"/>
        <v>0</v>
      </c>
      <c r="L88" s="84">
        <f t="shared" si="104"/>
        <v>0</v>
      </c>
      <c r="M88" s="84">
        <f t="shared" si="105"/>
        <v>0</v>
      </c>
      <c r="N88" s="84">
        <f t="shared" si="106"/>
        <v>0</v>
      </c>
      <c r="O88" s="84">
        <f t="shared" si="107"/>
        <v>0</v>
      </c>
      <c r="P88" s="84">
        <f t="shared" si="108"/>
        <v>0</v>
      </c>
      <c r="Q88" s="84">
        <f t="shared" si="109"/>
        <v>0</v>
      </c>
      <c r="R88" s="84">
        <f t="shared" si="110"/>
        <v>0</v>
      </c>
      <c r="S88" s="84">
        <f t="shared" si="111"/>
        <v>0</v>
      </c>
      <c r="T88" s="84">
        <f t="shared" si="112"/>
        <v>0</v>
      </c>
      <c r="U88" s="84">
        <f t="shared" si="113"/>
        <v>0</v>
      </c>
      <c r="V88" s="84">
        <f t="shared" si="114"/>
        <v>0</v>
      </c>
      <c r="W88" s="84">
        <f t="shared" si="115"/>
        <v>0</v>
      </c>
      <c r="X88" s="84">
        <f t="shared" si="116"/>
        <v>0</v>
      </c>
      <c r="Y88" s="84">
        <f t="shared" si="117"/>
        <v>0</v>
      </c>
      <c r="Z88" s="84">
        <f t="shared" si="118"/>
        <v>0</v>
      </c>
      <c r="AA88" s="84">
        <f t="shared" si="119"/>
        <v>0</v>
      </c>
      <c r="AB88" s="84">
        <f t="shared" si="120"/>
        <v>0</v>
      </c>
      <c r="AC88" s="84">
        <f t="shared" si="121"/>
        <v>0</v>
      </c>
      <c r="AD88" s="84">
        <f t="shared" si="122"/>
        <v>0</v>
      </c>
      <c r="AE88" s="84">
        <f t="shared" si="123"/>
        <v>0</v>
      </c>
      <c r="AF88" s="84">
        <f t="shared" si="124"/>
        <v>0</v>
      </c>
      <c r="AG88" s="84">
        <f t="shared" si="125"/>
        <v>0</v>
      </c>
      <c r="AH88" s="84">
        <f t="shared" si="126"/>
        <v>0</v>
      </c>
      <c r="AI88" s="84">
        <f t="shared" si="127"/>
        <v>0</v>
      </c>
      <c r="AJ88" s="84">
        <f t="shared" si="128"/>
        <v>0</v>
      </c>
      <c r="AK88" s="84">
        <f t="shared" si="129"/>
        <v>0</v>
      </c>
      <c r="AL88" s="84">
        <f t="shared" si="130"/>
        <v>0</v>
      </c>
      <c r="AM88" s="84">
        <f t="shared" si="131"/>
        <v>0</v>
      </c>
      <c r="AN88" s="84">
        <f t="shared" si="132"/>
        <v>0</v>
      </c>
      <c r="AO88" s="84">
        <f t="shared" si="133"/>
        <v>0</v>
      </c>
      <c r="AP88" s="84">
        <f t="shared" si="134"/>
        <v>0</v>
      </c>
      <c r="AQ88" s="84">
        <f t="shared" si="135"/>
        <v>0</v>
      </c>
      <c r="AR88" s="84">
        <f t="shared" si="136"/>
        <v>0</v>
      </c>
      <c r="AS88" s="84">
        <f t="shared" si="137"/>
        <v>0</v>
      </c>
      <c r="AT88" s="84">
        <f t="shared" si="138"/>
        <v>0</v>
      </c>
      <c r="AU88" s="84">
        <f t="shared" si="139"/>
        <v>0</v>
      </c>
      <c r="AV88" s="84">
        <f t="shared" si="140"/>
        <v>0</v>
      </c>
      <c r="AW88" s="84">
        <f t="shared" si="141"/>
        <v>0</v>
      </c>
      <c r="AX88" s="84">
        <f t="shared" si="142"/>
        <v>0</v>
      </c>
      <c r="AY88" s="84">
        <f t="shared" si="143"/>
        <v>0</v>
      </c>
      <c r="AZ88" s="84">
        <f t="shared" si="144"/>
        <v>0</v>
      </c>
      <c r="BA88" s="84">
        <f t="shared" si="145"/>
        <v>0</v>
      </c>
      <c r="BB88" s="84">
        <f t="shared" si="146"/>
        <v>0</v>
      </c>
      <c r="BC88" s="84">
        <f t="shared" si="147"/>
        <v>0</v>
      </c>
      <c r="BD88" s="84">
        <f t="shared" si="148"/>
        <v>0</v>
      </c>
      <c r="BE88" s="84">
        <f t="shared" si="149"/>
        <v>0</v>
      </c>
      <c r="BF88" s="84">
        <f t="shared" si="150"/>
        <v>0</v>
      </c>
      <c r="BG88" s="84">
        <f t="shared" si="151"/>
        <v>0</v>
      </c>
      <c r="BH88" s="84">
        <f t="shared" si="152"/>
        <v>0</v>
      </c>
      <c r="BI88" s="84">
        <f t="shared" si="153"/>
        <v>0</v>
      </c>
      <c r="BJ88" s="84">
        <f t="shared" si="154"/>
        <v>0</v>
      </c>
      <c r="BK88" s="84">
        <f t="shared" si="155"/>
        <v>0</v>
      </c>
      <c r="BL88" s="84">
        <f t="shared" si="156"/>
        <v>0</v>
      </c>
      <c r="BM88" s="84">
        <f t="shared" si="157"/>
        <v>0</v>
      </c>
      <c r="BN88" s="84">
        <f t="shared" si="158"/>
        <v>0</v>
      </c>
      <c r="BO88" s="84">
        <f t="shared" si="159"/>
        <v>0</v>
      </c>
      <c r="BP88" s="84">
        <f t="shared" si="160"/>
        <v>0</v>
      </c>
      <c r="BQ88" s="84">
        <f t="shared" si="161"/>
        <v>0</v>
      </c>
      <c r="BR88" s="84">
        <f t="shared" si="162"/>
        <v>0</v>
      </c>
      <c r="BS88" s="84">
        <f t="shared" si="163"/>
        <v>0</v>
      </c>
      <c r="BT88" s="84">
        <f t="shared" si="164"/>
        <v>0</v>
      </c>
      <c r="BU88" s="84">
        <f t="shared" si="165"/>
        <v>0</v>
      </c>
      <c r="BV88" s="84">
        <f t="shared" si="166"/>
        <v>0</v>
      </c>
      <c r="BW88" s="84">
        <f t="shared" si="167"/>
        <v>0</v>
      </c>
      <c r="BX88" s="84">
        <f t="shared" si="168"/>
        <v>0</v>
      </c>
      <c r="BY88" s="84">
        <f t="shared" si="169"/>
        <v>0</v>
      </c>
      <c r="BZ88" s="84">
        <f t="shared" si="170"/>
        <v>0</v>
      </c>
      <c r="CA88" s="84">
        <f t="shared" si="171"/>
        <v>0</v>
      </c>
      <c r="CB88" s="84">
        <f t="shared" si="172"/>
        <v>0</v>
      </c>
      <c r="CC88" s="84">
        <f t="shared" si="173"/>
        <v>0</v>
      </c>
      <c r="CD88" s="84">
        <f t="shared" si="174"/>
        <v>0</v>
      </c>
      <c r="CE88" s="84">
        <f t="shared" si="175"/>
        <v>0</v>
      </c>
      <c r="CF88" s="84">
        <f t="shared" si="176"/>
        <v>0</v>
      </c>
      <c r="CG88" s="84">
        <f t="shared" si="177"/>
        <v>0</v>
      </c>
      <c r="CH88" s="84">
        <f t="shared" si="178"/>
        <v>0</v>
      </c>
      <c r="CI88" s="84">
        <f t="shared" si="179"/>
        <v>0</v>
      </c>
      <c r="CJ88" s="84">
        <f t="shared" si="180"/>
        <v>0</v>
      </c>
      <c r="CK88" s="84">
        <f t="shared" si="181"/>
        <v>0</v>
      </c>
      <c r="CL88" s="84">
        <f t="shared" si="182"/>
        <v>0</v>
      </c>
      <c r="CM88" s="84">
        <f t="shared" si="183"/>
        <v>0</v>
      </c>
      <c r="CN88" s="84">
        <f t="shared" si="184"/>
        <v>0</v>
      </c>
      <c r="CO88" s="84">
        <f t="shared" si="185"/>
        <v>0</v>
      </c>
      <c r="CP88" s="84">
        <f t="shared" si="186"/>
        <v>0</v>
      </c>
      <c r="CQ88" s="84">
        <f t="shared" si="187"/>
        <v>0</v>
      </c>
      <c r="CR88" s="84">
        <f t="shared" si="188"/>
        <v>0</v>
      </c>
      <c r="CS88" s="84">
        <f t="shared" si="189"/>
        <v>0</v>
      </c>
      <c r="CT88" s="84">
        <f t="shared" si="190"/>
        <v>0</v>
      </c>
      <c r="CU88" s="84">
        <f t="shared" si="191"/>
        <v>0</v>
      </c>
      <c r="CV88" s="84">
        <f t="shared" si="192"/>
        <v>0</v>
      </c>
      <c r="CW88" s="84">
        <f t="shared" si="193"/>
        <v>0</v>
      </c>
      <c r="CX88" s="84">
        <f t="shared" si="194"/>
        <v>0</v>
      </c>
    </row>
    <row r="89" spans="1:102" ht="14.25">
      <c r="A89" s="78">
        <f t="shared" si="98"/>
        <v>79</v>
      </c>
      <c r="B89" s="79"/>
      <c r="C89" s="80"/>
      <c r="D89" s="81"/>
      <c r="E89" s="82"/>
      <c r="F89" s="83"/>
      <c r="G89" s="84">
        <f t="shared" si="99"/>
        <v>0</v>
      </c>
      <c r="H89" s="84">
        <f t="shared" si="100"/>
        <v>0</v>
      </c>
      <c r="I89" s="84">
        <f t="shared" si="101"/>
        <v>0</v>
      </c>
      <c r="J89" s="84">
        <f t="shared" si="102"/>
        <v>0</v>
      </c>
      <c r="K89" s="84">
        <f t="shared" si="103"/>
        <v>0</v>
      </c>
      <c r="L89" s="84">
        <f t="shared" si="104"/>
        <v>0</v>
      </c>
      <c r="M89" s="84">
        <f t="shared" si="105"/>
        <v>0</v>
      </c>
      <c r="N89" s="84">
        <f t="shared" si="106"/>
        <v>0</v>
      </c>
      <c r="O89" s="84">
        <f t="shared" si="107"/>
        <v>0</v>
      </c>
      <c r="P89" s="84">
        <f t="shared" si="108"/>
        <v>0</v>
      </c>
      <c r="Q89" s="84">
        <f t="shared" si="109"/>
        <v>0</v>
      </c>
      <c r="R89" s="84">
        <f t="shared" si="110"/>
        <v>0</v>
      </c>
      <c r="S89" s="84">
        <f t="shared" si="111"/>
        <v>0</v>
      </c>
      <c r="T89" s="84">
        <f t="shared" si="112"/>
        <v>0</v>
      </c>
      <c r="U89" s="84">
        <f t="shared" si="113"/>
        <v>0</v>
      </c>
      <c r="V89" s="84">
        <f t="shared" si="114"/>
        <v>0</v>
      </c>
      <c r="W89" s="84">
        <f t="shared" si="115"/>
        <v>0</v>
      </c>
      <c r="X89" s="84">
        <f t="shared" si="116"/>
        <v>0</v>
      </c>
      <c r="Y89" s="84">
        <f t="shared" si="117"/>
        <v>0</v>
      </c>
      <c r="Z89" s="84">
        <f t="shared" si="118"/>
        <v>0</v>
      </c>
      <c r="AA89" s="84">
        <f t="shared" si="119"/>
        <v>0</v>
      </c>
      <c r="AB89" s="84">
        <f t="shared" si="120"/>
        <v>0</v>
      </c>
      <c r="AC89" s="84">
        <f t="shared" si="121"/>
        <v>0</v>
      </c>
      <c r="AD89" s="84">
        <f t="shared" si="122"/>
        <v>0</v>
      </c>
      <c r="AE89" s="84">
        <f t="shared" si="123"/>
        <v>0</v>
      </c>
      <c r="AF89" s="84">
        <f t="shared" si="124"/>
        <v>0</v>
      </c>
      <c r="AG89" s="84">
        <f t="shared" si="125"/>
        <v>0</v>
      </c>
      <c r="AH89" s="84">
        <f t="shared" si="126"/>
        <v>0</v>
      </c>
      <c r="AI89" s="84">
        <f t="shared" si="127"/>
        <v>0</v>
      </c>
      <c r="AJ89" s="84">
        <f t="shared" si="128"/>
        <v>0</v>
      </c>
      <c r="AK89" s="84">
        <f t="shared" si="129"/>
        <v>0</v>
      </c>
      <c r="AL89" s="84">
        <f t="shared" si="130"/>
        <v>0</v>
      </c>
      <c r="AM89" s="84">
        <f t="shared" si="131"/>
        <v>0</v>
      </c>
      <c r="AN89" s="84">
        <f t="shared" si="132"/>
        <v>0</v>
      </c>
      <c r="AO89" s="84">
        <f t="shared" si="133"/>
        <v>0</v>
      </c>
      <c r="AP89" s="84">
        <f t="shared" si="134"/>
        <v>0</v>
      </c>
      <c r="AQ89" s="84">
        <f t="shared" si="135"/>
        <v>0</v>
      </c>
      <c r="AR89" s="84">
        <f t="shared" si="136"/>
        <v>0</v>
      </c>
      <c r="AS89" s="84">
        <f t="shared" si="137"/>
        <v>0</v>
      </c>
      <c r="AT89" s="84">
        <f t="shared" si="138"/>
        <v>0</v>
      </c>
      <c r="AU89" s="84">
        <f t="shared" si="139"/>
        <v>0</v>
      </c>
      <c r="AV89" s="84">
        <f t="shared" si="140"/>
        <v>0</v>
      </c>
      <c r="AW89" s="84">
        <f t="shared" si="141"/>
        <v>0</v>
      </c>
      <c r="AX89" s="84">
        <f t="shared" si="142"/>
        <v>0</v>
      </c>
      <c r="AY89" s="84">
        <f t="shared" si="143"/>
        <v>0</v>
      </c>
      <c r="AZ89" s="84">
        <f t="shared" si="144"/>
        <v>0</v>
      </c>
      <c r="BA89" s="84">
        <f t="shared" si="145"/>
        <v>0</v>
      </c>
      <c r="BB89" s="84">
        <f t="shared" si="146"/>
        <v>0</v>
      </c>
      <c r="BC89" s="84">
        <f t="shared" si="147"/>
        <v>0</v>
      </c>
      <c r="BD89" s="84">
        <f t="shared" si="148"/>
        <v>0</v>
      </c>
      <c r="BE89" s="84">
        <f t="shared" si="149"/>
        <v>0</v>
      </c>
      <c r="BF89" s="84">
        <f t="shared" si="150"/>
        <v>0</v>
      </c>
      <c r="BG89" s="84">
        <f t="shared" si="151"/>
        <v>0</v>
      </c>
      <c r="BH89" s="84">
        <f t="shared" si="152"/>
        <v>0</v>
      </c>
      <c r="BI89" s="84">
        <f t="shared" si="153"/>
        <v>0</v>
      </c>
      <c r="BJ89" s="84">
        <f t="shared" si="154"/>
        <v>0</v>
      </c>
      <c r="BK89" s="84">
        <f t="shared" si="155"/>
        <v>0</v>
      </c>
      <c r="BL89" s="84">
        <f t="shared" si="156"/>
        <v>0</v>
      </c>
      <c r="BM89" s="84">
        <f t="shared" si="157"/>
        <v>0</v>
      </c>
      <c r="BN89" s="84">
        <f t="shared" si="158"/>
        <v>0</v>
      </c>
      <c r="BO89" s="84">
        <f t="shared" si="159"/>
        <v>0</v>
      </c>
      <c r="BP89" s="84">
        <f t="shared" si="160"/>
        <v>0</v>
      </c>
      <c r="BQ89" s="84">
        <f t="shared" si="161"/>
        <v>0</v>
      </c>
      <c r="BR89" s="84">
        <f t="shared" si="162"/>
        <v>0</v>
      </c>
      <c r="BS89" s="84">
        <f t="shared" si="163"/>
        <v>0</v>
      </c>
      <c r="BT89" s="84">
        <f t="shared" si="164"/>
        <v>0</v>
      </c>
      <c r="BU89" s="84">
        <f t="shared" si="165"/>
        <v>0</v>
      </c>
      <c r="BV89" s="84">
        <f t="shared" si="166"/>
        <v>0</v>
      </c>
      <c r="BW89" s="84">
        <f t="shared" si="167"/>
        <v>0</v>
      </c>
      <c r="BX89" s="84">
        <f t="shared" si="168"/>
        <v>0</v>
      </c>
      <c r="BY89" s="84">
        <f t="shared" si="169"/>
        <v>0</v>
      </c>
      <c r="BZ89" s="84">
        <f t="shared" si="170"/>
        <v>0</v>
      </c>
      <c r="CA89" s="84">
        <f t="shared" si="171"/>
        <v>0</v>
      </c>
      <c r="CB89" s="84">
        <f t="shared" si="172"/>
        <v>0</v>
      </c>
      <c r="CC89" s="84">
        <f t="shared" si="173"/>
        <v>0</v>
      </c>
      <c r="CD89" s="84">
        <f t="shared" si="174"/>
        <v>0</v>
      </c>
      <c r="CE89" s="84">
        <f t="shared" si="175"/>
        <v>0</v>
      </c>
      <c r="CF89" s="84">
        <f t="shared" si="176"/>
        <v>0</v>
      </c>
      <c r="CG89" s="84">
        <f t="shared" si="177"/>
        <v>0</v>
      </c>
      <c r="CH89" s="84">
        <f t="shared" si="178"/>
        <v>0</v>
      </c>
      <c r="CI89" s="84">
        <f t="shared" si="179"/>
        <v>0</v>
      </c>
      <c r="CJ89" s="84">
        <f t="shared" si="180"/>
        <v>0</v>
      </c>
      <c r="CK89" s="84">
        <f t="shared" si="181"/>
        <v>0</v>
      </c>
      <c r="CL89" s="84">
        <f t="shared" si="182"/>
        <v>0</v>
      </c>
      <c r="CM89" s="84">
        <f t="shared" si="183"/>
        <v>0</v>
      </c>
      <c r="CN89" s="84">
        <f t="shared" si="184"/>
        <v>0</v>
      </c>
      <c r="CO89" s="84">
        <f t="shared" si="185"/>
        <v>0</v>
      </c>
      <c r="CP89" s="84">
        <f t="shared" si="186"/>
        <v>0</v>
      </c>
      <c r="CQ89" s="84">
        <f t="shared" si="187"/>
        <v>0</v>
      </c>
      <c r="CR89" s="84">
        <f t="shared" si="188"/>
        <v>0</v>
      </c>
      <c r="CS89" s="84">
        <f t="shared" si="189"/>
        <v>0</v>
      </c>
      <c r="CT89" s="84">
        <f t="shared" si="190"/>
        <v>0</v>
      </c>
      <c r="CU89" s="84">
        <f t="shared" si="191"/>
        <v>0</v>
      </c>
      <c r="CV89" s="84">
        <f t="shared" si="192"/>
        <v>0</v>
      </c>
      <c r="CW89" s="84">
        <f t="shared" si="193"/>
        <v>0</v>
      </c>
      <c r="CX89" s="84">
        <f t="shared" si="194"/>
        <v>0</v>
      </c>
    </row>
    <row r="90" spans="1:102" ht="14.25">
      <c r="A90" s="78">
        <f t="shared" si="98"/>
        <v>80</v>
      </c>
      <c r="B90" s="79"/>
      <c r="C90" s="80"/>
      <c r="D90" s="81"/>
      <c r="E90" s="82"/>
      <c r="F90" s="83"/>
      <c r="G90" s="84">
        <f t="shared" si="99"/>
        <v>0</v>
      </c>
      <c r="H90" s="84">
        <f t="shared" si="100"/>
        <v>0</v>
      </c>
      <c r="I90" s="84">
        <f t="shared" si="101"/>
        <v>0</v>
      </c>
      <c r="J90" s="84">
        <f t="shared" si="102"/>
        <v>0</v>
      </c>
      <c r="K90" s="84">
        <f t="shared" si="103"/>
        <v>0</v>
      </c>
      <c r="L90" s="84">
        <f t="shared" si="104"/>
        <v>0</v>
      </c>
      <c r="M90" s="84">
        <f t="shared" si="105"/>
        <v>0</v>
      </c>
      <c r="N90" s="84">
        <f t="shared" si="106"/>
        <v>0</v>
      </c>
      <c r="O90" s="84">
        <f t="shared" si="107"/>
        <v>0</v>
      </c>
      <c r="P90" s="84">
        <f t="shared" si="108"/>
        <v>0</v>
      </c>
      <c r="Q90" s="84">
        <f t="shared" si="109"/>
        <v>0</v>
      </c>
      <c r="R90" s="84">
        <f t="shared" si="110"/>
        <v>0</v>
      </c>
      <c r="S90" s="84">
        <f t="shared" si="111"/>
        <v>0</v>
      </c>
      <c r="T90" s="84">
        <f t="shared" si="112"/>
        <v>0</v>
      </c>
      <c r="U90" s="84">
        <f t="shared" si="113"/>
        <v>0</v>
      </c>
      <c r="V90" s="84">
        <f t="shared" si="114"/>
        <v>0</v>
      </c>
      <c r="W90" s="84">
        <f t="shared" si="115"/>
        <v>0</v>
      </c>
      <c r="X90" s="84">
        <f t="shared" si="116"/>
        <v>0</v>
      </c>
      <c r="Y90" s="84">
        <f t="shared" si="117"/>
        <v>0</v>
      </c>
      <c r="Z90" s="84">
        <f t="shared" si="118"/>
        <v>0</v>
      </c>
      <c r="AA90" s="84">
        <f t="shared" si="119"/>
        <v>0</v>
      </c>
      <c r="AB90" s="84">
        <f t="shared" si="120"/>
        <v>0</v>
      </c>
      <c r="AC90" s="84">
        <f t="shared" si="121"/>
        <v>0</v>
      </c>
      <c r="AD90" s="84">
        <f t="shared" si="122"/>
        <v>0</v>
      </c>
      <c r="AE90" s="84">
        <f t="shared" si="123"/>
        <v>0</v>
      </c>
      <c r="AF90" s="84">
        <f t="shared" si="124"/>
        <v>0</v>
      </c>
      <c r="AG90" s="84">
        <f t="shared" si="125"/>
        <v>0</v>
      </c>
      <c r="AH90" s="84">
        <f t="shared" si="126"/>
        <v>0</v>
      </c>
      <c r="AI90" s="84">
        <f t="shared" si="127"/>
        <v>0</v>
      </c>
      <c r="AJ90" s="84">
        <f t="shared" si="128"/>
        <v>0</v>
      </c>
      <c r="AK90" s="84">
        <f t="shared" si="129"/>
        <v>0</v>
      </c>
      <c r="AL90" s="84">
        <f t="shared" si="130"/>
        <v>0</v>
      </c>
      <c r="AM90" s="84">
        <f t="shared" si="131"/>
        <v>0</v>
      </c>
      <c r="AN90" s="84">
        <f t="shared" si="132"/>
        <v>0</v>
      </c>
      <c r="AO90" s="84">
        <f t="shared" si="133"/>
        <v>0</v>
      </c>
      <c r="AP90" s="84">
        <f t="shared" si="134"/>
        <v>0</v>
      </c>
      <c r="AQ90" s="84">
        <f t="shared" si="135"/>
        <v>0</v>
      </c>
      <c r="AR90" s="84">
        <f t="shared" si="136"/>
        <v>0</v>
      </c>
      <c r="AS90" s="84">
        <f t="shared" si="137"/>
        <v>0</v>
      </c>
      <c r="AT90" s="84">
        <f t="shared" si="138"/>
        <v>0</v>
      </c>
      <c r="AU90" s="84">
        <f t="shared" si="139"/>
        <v>0</v>
      </c>
      <c r="AV90" s="84">
        <f t="shared" si="140"/>
        <v>0</v>
      </c>
      <c r="AW90" s="84">
        <f t="shared" si="141"/>
        <v>0</v>
      </c>
      <c r="AX90" s="84">
        <f t="shared" si="142"/>
        <v>0</v>
      </c>
      <c r="AY90" s="84">
        <f t="shared" si="143"/>
        <v>0</v>
      </c>
      <c r="AZ90" s="84">
        <f t="shared" si="144"/>
        <v>0</v>
      </c>
      <c r="BA90" s="84">
        <f t="shared" si="145"/>
        <v>0</v>
      </c>
      <c r="BB90" s="84">
        <f t="shared" si="146"/>
        <v>0</v>
      </c>
      <c r="BC90" s="84">
        <f t="shared" si="147"/>
        <v>0</v>
      </c>
      <c r="BD90" s="84">
        <f t="shared" si="148"/>
        <v>0</v>
      </c>
      <c r="BE90" s="84">
        <f t="shared" si="149"/>
        <v>0</v>
      </c>
      <c r="BF90" s="84">
        <f t="shared" si="150"/>
        <v>0</v>
      </c>
      <c r="BG90" s="84">
        <f t="shared" si="151"/>
        <v>0</v>
      </c>
      <c r="BH90" s="84">
        <f t="shared" si="152"/>
        <v>0</v>
      </c>
      <c r="BI90" s="84">
        <f t="shared" si="153"/>
        <v>0</v>
      </c>
      <c r="BJ90" s="84">
        <f t="shared" si="154"/>
        <v>0</v>
      </c>
      <c r="BK90" s="84">
        <f t="shared" si="155"/>
        <v>0</v>
      </c>
      <c r="BL90" s="84">
        <f t="shared" si="156"/>
        <v>0</v>
      </c>
      <c r="BM90" s="84">
        <f t="shared" si="157"/>
        <v>0</v>
      </c>
      <c r="BN90" s="84">
        <f t="shared" si="158"/>
        <v>0</v>
      </c>
      <c r="BO90" s="84">
        <f t="shared" si="159"/>
        <v>0</v>
      </c>
      <c r="BP90" s="84">
        <f t="shared" si="160"/>
        <v>0</v>
      </c>
      <c r="BQ90" s="84">
        <f t="shared" si="161"/>
        <v>0</v>
      </c>
      <c r="BR90" s="84">
        <f t="shared" si="162"/>
        <v>0</v>
      </c>
      <c r="BS90" s="84">
        <f t="shared" si="163"/>
        <v>0</v>
      </c>
      <c r="BT90" s="84">
        <f t="shared" si="164"/>
        <v>0</v>
      </c>
      <c r="BU90" s="84">
        <f t="shared" si="165"/>
        <v>0</v>
      </c>
      <c r="BV90" s="84">
        <f t="shared" si="166"/>
        <v>0</v>
      </c>
      <c r="BW90" s="84">
        <f t="shared" si="167"/>
        <v>0</v>
      </c>
      <c r="BX90" s="84">
        <f t="shared" si="168"/>
        <v>0</v>
      </c>
      <c r="BY90" s="84">
        <f t="shared" si="169"/>
        <v>0</v>
      </c>
      <c r="BZ90" s="84">
        <f t="shared" si="170"/>
        <v>0</v>
      </c>
      <c r="CA90" s="84">
        <f t="shared" si="171"/>
        <v>0</v>
      </c>
      <c r="CB90" s="84">
        <f t="shared" si="172"/>
        <v>0</v>
      </c>
      <c r="CC90" s="84">
        <f t="shared" si="173"/>
        <v>0</v>
      </c>
      <c r="CD90" s="84">
        <f t="shared" si="174"/>
        <v>0</v>
      </c>
      <c r="CE90" s="84">
        <f t="shared" si="175"/>
        <v>0</v>
      </c>
      <c r="CF90" s="84">
        <f t="shared" si="176"/>
        <v>0</v>
      </c>
      <c r="CG90" s="84">
        <f t="shared" si="177"/>
        <v>0</v>
      </c>
      <c r="CH90" s="84">
        <f t="shared" si="178"/>
        <v>0</v>
      </c>
      <c r="CI90" s="84">
        <f t="shared" si="179"/>
        <v>0</v>
      </c>
      <c r="CJ90" s="84">
        <f t="shared" si="180"/>
        <v>0</v>
      </c>
      <c r="CK90" s="84">
        <f t="shared" si="181"/>
        <v>0</v>
      </c>
      <c r="CL90" s="84">
        <f t="shared" si="182"/>
        <v>0</v>
      </c>
      <c r="CM90" s="84">
        <f t="shared" si="183"/>
        <v>0</v>
      </c>
      <c r="CN90" s="84">
        <f t="shared" si="184"/>
        <v>0</v>
      </c>
      <c r="CO90" s="84">
        <f t="shared" si="185"/>
        <v>0</v>
      </c>
      <c r="CP90" s="84">
        <f t="shared" si="186"/>
        <v>0</v>
      </c>
      <c r="CQ90" s="84">
        <f t="shared" si="187"/>
        <v>0</v>
      </c>
      <c r="CR90" s="84">
        <f t="shared" si="188"/>
        <v>0</v>
      </c>
      <c r="CS90" s="84">
        <f t="shared" si="189"/>
        <v>0</v>
      </c>
      <c r="CT90" s="84">
        <f t="shared" si="190"/>
        <v>0</v>
      </c>
      <c r="CU90" s="84">
        <f t="shared" si="191"/>
        <v>0</v>
      </c>
      <c r="CV90" s="84">
        <f t="shared" si="192"/>
        <v>0</v>
      </c>
      <c r="CW90" s="84">
        <f t="shared" si="193"/>
        <v>0</v>
      </c>
      <c r="CX90" s="84">
        <f t="shared" si="194"/>
        <v>0</v>
      </c>
    </row>
    <row r="91" spans="1:102" ht="14.25">
      <c r="A91" s="78">
        <f t="shared" si="98"/>
        <v>81</v>
      </c>
      <c r="B91" s="79"/>
      <c r="C91" s="80"/>
      <c r="D91" s="81"/>
      <c r="E91" s="82"/>
      <c r="F91" s="83"/>
      <c r="G91" s="84">
        <f t="shared" si="99"/>
        <v>0</v>
      </c>
      <c r="H91" s="84">
        <f t="shared" si="100"/>
        <v>0</v>
      </c>
      <c r="I91" s="84">
        <f t="shared" si="101"/>
        <v>0</v>
      </c>
      <c r="J91" s="84">
        <f t="shared" si="102"/>
        <v>0</v>
      </c>
      <c r="K91" s="84">
        <f t="shared" si="103"/>
        <v>0</v>
      </c>
      <c r="L91" s="84">
        <f t="shared" si="104"/>
        <v>0</v>
      </c>
      <c r="M91" s="84">
        <f t="shared" si="105"/>
        <v>0</v>
      </c>
      <c r="N91" s="84">
        <f t="shared" si="106"/>
        <v>0</v>
      </c>
      <c r="O91" s="84">
        <f t="shared" si="107"/>
        <v>0</v>
      </c>
      <c r="P91" s="84">
        <f t="shared" si="108"/>
        <v>0</v>
      </c>
      <c r="Q91" s="84">
        <f t="shared" si="109"/>
        <v>0</v>
      </c>
      <c r="R91" s="84">
        <f t="shared" si="110"/>
        <v>0</v>
      </c>
      <c r="S91" s="84">
        <f t="shared" si="111"/>
        <v>0</v>
      </c>
      <c r="T91" s="84">
        <f t="shared" si="112"/>
        <v>0</v>
      </c>
      <c r="U91" s="84">
        <f t="shared" si="113"/>
        <v>0</v>
      </c>
      <c r="V91" s="84">
        <f t="shared" si="114"/>
        <v>0</v>
      </c>
      <c r="W91" s="84">
        <f t="shared" si="115"/>
        <v>0</v>
      </c>
      <c r="X91" s="84">
        <f t="shared" si="116"/>
        <v>0</v>
      </c>
      <c r="Y91" s="84">
        <f t="shared" si="117"/>
        <v>0</v>
      </c>
      <c r="Z91" s="84">
        <f t="shared" si="118"/>
        <v>0</v>
      </c>
      <c r="AA91" s="84">
        <f t="shared" si="119"/>
        <v>0</v>
      </c>
      <c r="AB91" s="84">
        <f t="shared" si="120"/>
        <v>0</v>
      </c>
      <c r="AC91" s="84">
        <f t="shared" si="121"/>
        <v>0</v>
      </c>
      <c r="AD91" s="84">
        <f t="shared" si="122"/>
        <v>0</v>
      </c>
      <c r="AE91" s="84">
        <f t="shared" si="123"/>
        <v>0</v>
      </c>
      <c r="AF91" s="84">
        <f t="shared" si="124"/>
        <v>0</v>
      </c>
      <c r="AG91" s="84">
        <f t="shared" si="125"/>
        <v>0</v>
      </c>
      <c r="AH91" s="84">
        <f t="shared" si="126"/>
        <v>0</v>
      </c>
      <c r="AI91" s="84">
        <f t="shared" si="127"/>
        <v>0</v>
      </c>
      <c r="AJ91" s="84">
        <f t="shared" si="128"/>
        <v>0</v>
      </c>
      <c r="AK91" s="84">
        <f t="shared" si="129"/>
        <v>0</v>
      </c>
      <c r="AL91" s="84">
        <f t="shared" si="130"/>
        <v>0</v>
      </c>
      <c r="AM91" s="84">
        <f t="shared" si="131"/>
        <v>0</v>
      </c>
      <c r="AN91" s="84">
        <f t="shared" si="132"/>
        <v>0</v>
      </c>
      <c r="AO91" s="84">
        <f t="shared" si="133"/>
        <v>0</v>
      </c>
      <c r="AP91" s="84">
        <f t="shared" si="134"/>
        <v>0</v>
      </c>
      <c r="AQ91" s="84">
        <f t="shared" si="135"/>
        <v>0</v>
      </c>
      <c r="AR91" s="84">
        <f t="shared" si="136"/>
        <v>0</v>
      </c>
      <c r="AS91" s="84">
        <f t="shared" si="137"/>
        <v>0</v>
      </c>
      <c r="AT91" s="84">
        <f t="shared" si="138"/>
        <v>0</v>
      </c>
      <c r="AU91" s="84">
        <f t="shared" si="139"/>
        <v>0</v>
      </c>
      <c r="AV91" s="84">
        <f t="shared" si="140"/>
        <v>0</v>
      </c>
      <c r="AW91" s="84">
        <f t="shared" si="141"/>
        <v>0</v>
      </c>
      <c r="AX91" s="84">
        <f t="shared" si="142"/>
        <v>0</v>
      </c>
      <c r="AY91" s="84">
        <f t="shared" si="143"/>
        <v>0</v>
      </c>
      <c r="AZ91" s="84">
        <f t="shared" si="144"/>
        <v>0</v>
      </c>
      <c r="BA91" s="84">
        <f t="shared" si="145"/>
        <v>0</v>
      </c>
      <c r="BB91" s="84">
        <f t="shared" si="146"/>
        <v>0</v>
      </c>
      <c r="BC91" s="84">
        <f t="shared" si="147"/>
        <v>0</v>
      </c>
      <c r="BD91" s="84">
        <f t="shared" si="148"/>
        <v>0</v>
      </c>
      <c r="BE91" s="84">
        <f t="shared" si="149"/>
        <v>0</v>
      </c>
      <c r="BF91" s="84">
        <f t="shared" si="150"/>
        <v>0</v>
      </c>
      <c r="BG91" s="84">
        <f t="shared" si="151"/>
        <v>0</v>
      </c>
      <c r="BH91" s="84">
        <f t="shared" si="152"/>
        <v>0</v>
      </c>
      <c r="BI91" s="84">
        <f t="shared" si="153"/>
        <v>0</v>
      </c>
      <c r="BJ91" s="84">
        <f t="shared" si="154"/>
        <v>0</v>
      </c>
      <c r="BK91" s="84">
        <f t="shared" si="155"/>
        <v>0</v>
      </c>
      <c r="BL91" s="84">
        <f t="shared" si="156"/>
        <v>0</v>
      </c>
      <c r="BM91" s="84">
        <f t="shared" si="157"/>
        <v>0</v>
      </c>
      <c r="BN91" s="84">
        <f t="shared" si="158"/>
        <v>0</v>
      </c>
      <c r="BO91" s="84">
        <f t="shared" si="159"/>
        <v>0</v>
      </c>
      <c r="BP91" s="84">
        <f t="shared" si="160"/>
        <v>0</v>
      </c>
      <c r="BQ91" s="84">
        <f t="shared" si="161"/>
        <v>0</v>
      </c>
      <c r="BR91" s="84">
        <f t="shared" si="162"/>
        <v>0</v>
      </c>
      <c r="BS91" s="84">
        <f t="shared" si="163"/>
        <v>0</v>
      </c>
      <c r="BT91" s="84">
        <f t="shared" si="164"/>
        <v>0</v>
      </c>
      <c r="BU91" s="84">
        <f t="shared" si="165"/>
        <v>0</v>
      </c>
      <c r="BV91" s="84">
        <f t="shared" si="166"/>
        <v>0</v>
      </c>
      <c r="BW91" s="84">
        <f t="shared" si="167"/>
        <v>0</v>
      </c>
      <c r="BX91" s="84">
        <f t="shared" si="168"/>
        <v>0</v>
      </c>
      <c r="BY91" s="84">
        <f t="shared" si="169"/>
        <v>0</v>
      </c>
      <c r="BZ91" s="84">
        <f t="shared" si="170"/>
        <v>0</v>
      </c>
      <c r="CA91" s="84">
        <f t="shared" si="171"/>
        <v>0</v>
      </c>
      <c r="CB91" s="84">
        <f t="shared" si="172"/>
        <v>0</v>
      </c>
      <c r="CC91" s="84">
        <f t="shared" si="173"/>
        <v>0</v>
      </c>
      <c r="CD91" s="84">
        <f t="shared" si="174"/>
        <v>0</v>
      </c>
      <c r="CE91" s="84">
        <f t="shared" si="175"/>
        <v>0</v>
      </c>
      <c r="CF91" s="84">
        <f t="shared" si="176"/>
        <v>0</v>
      </c>
      <c r="CG91" s="84">
        <f t="shared" si="177"/>
        <v>0</v>
      </c>
      <c r="CH91" s="84">
        <f t="shared" si="178"/>
        <v>0</v>
      </c>
      <c r="CI91" s="84">
        <f t="shared" si="179"/>
        <v>0</v>
      </c>
      <c r="CJ91" s="84">
        <f t="shared" si="180"/>
        <v>0</v>
      </c>
      <c r="CK91" s="84">
        <f t="shared" si="181"/>
        <v>0</v>
      </c>
      <c r="CL91" s="84">
        <f t="shared" si="182"/>
        <v>0</v>
      </c>
      <c r="CM91" s="84">
        <f t="shared" si="183"/>
        <v>0</v>
      </c>
      <c r="CN91" s="84">
        <f t="shared" si="184"/>
        <v>0</v>
      </c>
      <c r="CO91" s="84">
        <f t="shared" si="185"/>
        <v>0</v>
      </c>
      <c r="CP91" s="84">
        <f t="shared" si="186"/>
        <v>0</v>
      </c>
      <c r="CQ91" s="84">
        <f t="shared" si="187"/>
        <v>0</v>
      </c>
      <c r="CR91" s="84">
        <f t="shared" si="188"/>
        <v>0</v>
      </c>
      <c r="CS91" s="84">
        <f t="shared" si="189"/>
        <v>0</v>
      </c>
      <c r="CT91" s="84">
        <f t="shared" si="190"/>
        <v>0</v>
      </c>
      <c r="CU91" s="84">
        <f t="shared" si="191"/>
        <v>0</v>
      </c>
      <c r="CV91" s="84">
        <f t="shared" si="192"/>
        <v>0</v>
      </c>
      <c r="CW91" s="84">
        <f t="shared" si="193"/>
        <v>0</v>
      </c>
      <c r="CX91" s="84">
        <f t="shared" si="194"/>
        <v>0</v>
      </c>
    </row>
    <row r="92" spans="1:102" ht="14.25">
      <c r="A92" s="78">
        <f t="shared" si="98"/>
        <v>82</v>
      </c>
      <c r="B92" s="79"/>
      <c r="C92" s="80"/>
      <c r="D92" s="81"/>
      <c r="E92" s="82"/>
      <c r="F92" s="83"/>
      <c r="G92" s="84">
        <f t="shared" si="99"/>
        <v>0</v>
      </c>
      <c r="H92" s="84">
        <f t="shared" si="100"/>
        <v>0</v>
      </c>
      <c r="I92" s="84">
        <f t="shared" si="101"/>
        <v>0</v>
      </c>
      <c r="J92" s="84">
        <f t="shared" si="102"/>
        <v>0</v>
      </c>
      <c r="K92" s="84">
        <f t="shared" si="103"/>
        <v>0</v>
      </c>
      <c r="L92" s="84">
        <f t="shared" si="104"/>
        <v>0</v>
      </c>
      <c r="M92" s="84">
        <f t="shared" si="105"/>
        <v>0</v>
      </c>
      <c r="N92" s="84">
        <f t="shared" si="106"/>
        <v>0</v>
      </c>
      <c r="O92" s="84">
        <f t="shared" si="107"/>
        <v>0</v>
      </c>
      <c r="P92" s="84">
        <f t="shared" si="108"/>
        <v>0</v>
      </c>
      <c r="Q92" s="84">
        <f t="shared" si="109"/>
        <v>0</v>
      </c>
      <c r="R92" s="84">
        <f t="shared" si="110"/>
        <v>0</v>
      </c>
      <c r="S92" s="84">
        <f t="shared" si="111"/>
        <v>0</v>
      </c>
      <c r="T92" s="84">
        <f t="shared" si="112"/>
        <v>0</v>
      </c>
      <c r="U92" s="84">
        <f t="shared" si="113"/>
        <v>0</v>
      </c>
      <c r="V92" s="84">
        <f t="shared" si="114"/>
        <v>0</v>
      </c>
      <c r="W92" s="84">
        <f t="shared" si="115"/>
        <v>0</v>
      </c>
      <c r="X92" s="84">
        <f t="shared" si="116"/>
        <v>0</v>
      </c>
      <c r="Y92" s="84">
        <f t="shared" si="117"/>
        <v>0</v>
      </c>
      <c r="Z92" s="84">
        <f t="shared" si="118"/>
        <v>0</v>
      </c>
      <c r="AA92" s="84">
        <f t="shared" si="119"/>
        <v>0</v>
      </c>
      <c r="AB92" s="84">
        <f t="shared" si="120"/>
        <v>0</v>
      </c>
      <c r="AC92" s="84">
        <f t="shared" si="121"/>
        <v>0</v>
      </c>
      <c r="AD92" s="84">
        <f t="shared" si="122"/>
        <v>0</v>
      </c>
      <c r="AE92" s="84">
        <f t="shared" si="123"/>
        <v>0</v>
      </c>
      <c r="AF92" s="84">
        <f t="shared" si="124"/>
        <v>0</v>
      </c>
      <c r="AG92" s="84">
        <f t="shared" si="125"/>
        <v>0</v>
      </c>
      <c r="AH92" s="84">
        <f t="shared" si="126"/>
        <v>0</v>
      </c>
      <c r="AI92" s="84">
        <f t="shared" si="127"/>
        <v>0</v>
      </c>
      <c r="AJ92" s="84">
        <f t="shared" si="128"/>
        <v>0</v>
      </c>
      <c r="AK92" s="84">
        <f t="shared" si="129"/>
        <v>0</v>
      </c>
      <c r="AL92" s="84">
        <f t="shared" si="130"/>
        <v>0</v>
      </c>
      <c r="AM92" s="84">
        <f t="shared" si="131"/>
        <v>0</v>
      </c>
      <c r="AN92" s="84">
        <f t="shared" si="132"/>
        <v>0</v>
      </c>
      <c r="AO92" s="84">
        <f t="shared" si="133"/>
        <v>0</v>
      </c>
      <c r="AP92" s="84">
        <f t="shared" si="134"/>
        <v>0</v>
      </c>
      <c r="AQ92" s="84">
        <f t="shared" si="135"/>
        <v>0</v>
      </c>
      <c r="AR92" s="84">
        <f t="shared" si="136"/>
        <v>0</v>
      </c>
      <c r="AS92" s="84">
        <f t="shared" si="137"/>
        <v>0</v>
      </c>
      <c r="AT92" s="84">
        <f t="shared" si="138"/>
        <v>0</v>
      </c>
      <c r="AU92" s="84">
        <f t="shared" si="139"/>
        <v>0</v>
      </c>
      <c r="AV92" s="84">
        <f t="shared" si="140"/>
        <v>0</v>
      </c>
      <c r="AW92" s="84">
        <f t="shared" si="141"/>
        <v>0</v>
      </c>
      <c r="AX92" s="84">
        <f t="shared" si="142"/>
        <v>0</v>
      </c>
      <c r="AY92" s="84">
        <f t="shared" si="143"/>
        <v>0</v>
      </c>
      <c r="AZ92" s="84">
        <f t="shared" si="144"/>
        <v>0</v>
      </c>
      <c r="BA92" s="84">
        <f t="shared" si="145"/>
        <v>0</v>
      </c>
      <c r="BB92" s="84">
        <f t="shared" si="146"/>
        <v>0</v>
      </c>
      <c r="BC92" s="84">
        <f t="shared" si="147"/>
        <v>0</v>
      </c>
      <c r="BD92" s="84">
        <f t="shared" si="148"/>
        <v>0</v>
      </c>
      <c r="BE92" s="84">
        <f t="shared" si="149"/>
        <v>0</v>
      </c>
      <c r="BF92" s="84">
        <f t="shared" si="150"/>
        <v>0</v>
      </c>
      <c r="BG92" s="84">
        <f t="shared" si="151"/>
        <v>0</v>
      </c>
      <c r="BH92" s="84">
        <f t="shared" si="152"/>
        <v>0</v>
      </c>
      <c r="BI92" s="84">
        <f t="shared" si="153"/>
        <v>0</v>
      </c>
      <c r="BJ92" s="84">
        <f t="shared" si="154"/>
        <v>0</v>
      </c>
      <c r="BK92" s="84">
        <f t="shared" si="155"/>
        <v>0</v>
      </c>
      <c r="BL92" s="84">
        <f t="shared" si="156"/>
        <v>0</v>
      </c>
      <c r="BM92" s="84">
        <f t="shared" si="157"/>
        <v>0</v>
      </c>
      <c r="BN92" s="84">
        <f t="shared" si="158"/>
        <v>0</v>
      </c>
      <c r="BO92" s="84">
        <f t="shared" si="159"/>
        <v>0</v>
      </c>
      <c r="BP92" s="84">
        <f t="shared" si="160"/>
        <v>0</v>
      </c>
      <c r="BQ92" s="84">
        <f t="shared" si="161"/>
        <v>0</v>
      </c>
      <c r="BR92" s="84">
        <f t="shared" si="162"/>
        <v>0</v>
      </c>
      <c r="BS92" s="84">
        <f t="shared" si="163"/>
        <v>0</v>
      </c>
      <c r="BT92" s="84">
        <f t="shared" si="164"/>
        <v>0</v>
      </c>
      <c r="BU92" s="84">
        <f t="shared" si="165"/>
        <v>0</v>
      </c>
      <c r="BV92" s="84">
        <f t="shared" si="166"/>
        <v>0</v>
      </c>
      <c r="BW92" s="84">
        <f t="shared" si="167"/>
        <v>0</v>
      </c>
      <c r="BX92" s="84">
        <f t="shared" si="168"/>
        <v>0</v>
      </c>
      <c r="BY92" s="84">
        <f t="shared" si="169"/>
        <v>0</v>
      </c>
      <c r="BZ92" s="84">
        <f t="shared" si="170"/>
        <v>0</v>
      </c>
      <c r="CA92" s="84">
        <f t="shared" si="171"/>
        <v>0</v>
      </c>
      <c r="CB92" s="84">
        <f t="shared" si="172"/>
        <v>0</v>
      </c>
      <c r="CC92" s="84">
        <f t="shared" si="173"/>
        <v>0</v>
      </c>
      <c r="CD92" s="84">
        <f t="shared" si="174"/>
        <v>0</v>
      </c>
      <c r="CE92" s="84">
        <f t="shared" si="175"/>
        <v>0</v>
      </c>
      <c r="CF92" s="84">
        <f t="shared" si="176"/>
        <v>0</v>
      </c>
      <c r="CG92" s="84">
        <f t="shared" si="177"/>
        <v>0</v>
      </c>
      <c r="CH92" s="84">
        <f t="shared" si="178"/>
        <v>0</v>
      </c>
      <c r="CI92" s="84">
        <f t="shared" si="179"/>
        <v>0</v>
      </c>
      <c r="CJ92" s="84">
        <f t="shared" si="180"/>
        <v>0</v>
      </c>
      <c r="CK92" s="84">
        <f t="shared" si="181"/>
        <v>0</v>
      </c>
      <c r="CL92" s="84">
        <f t="shared" si="182"/>
        <v>0</v>
      </c>
      <c r="CM92" s="84">
        <f t="shared" si="183"/>
        <v>0</v>
      </c>
      <c r="CN92" s="84">
        <f t="shared" si="184"/>
        <v>0</v>
      </c>
      <c r="CO92" s="84">
        <f t="shared" si="185"/>
        <v>0</v>
      </c>
      <c r="CP92" s="84">
        <f t="shared" si="186"/>
        <v>0</v>
      </c>
      <c r="CQ92" s="84">
        <f t="shared" si="187"/>
        <v>0</v>
      </c>
      <c r="CR92" s="84">
        <f t="shared" si="188"/>
        <v>0</v>
      </c>
      <c r="CS92" s="84">
        <f t="shared" si="189"/>
        <v>0</v>
      </c>
      <c r="CT92" s="84">
        <f t="shared" si="190"/>
        <v>0</v>
      </c>
      <c r="CU92" s="84">
        <f t="shared" si="191"/>
        <v>0</v>
      </c>
      <c r="CV92" s="84">
        <f t="shared" si="192"/>
        <v>0</v>
      </c>
      <c r="CW92" s="84">
        <f t="shared" si="193"/>
        <v>0</v>
      </c>
      <c r="CX92" s="84">
        <f t="shared" si="194"/>
        <v>0</v>
      </c>
    </row>
    <row r="93" spans="1:102" ht="14.25">
      <c r="A93" s="78">
        <f t="shared" si="98"/>
        <v>83</v>
      </c>
      <c r="B93" s="79"/>
      <c r="C93" s="80"/>
      <c r="D93" s="81"/>
      <c r="E93" s="82"/>
      <c r="F93" s="83"/>
      <c r="G93" s="84">
        <f t="shared" si="99"/>
        <v>0</v>
      </c>
      <c r="H93" s="84">
        <f t="shared" si="100"/>
        <v>0</v>
      </c>
      <c r="I93" s="84">
        <f t="shared" si="101"/>
        <v>0</v>
      </c>
      <c r="J93" s="84">
        <f t="shared" si="102"/>
        <v>0</v>
      </c>
      <c r="K93" s="84">
        <f t="shared" si="103"/>
        <v>0</v>
      </c>
      <c r="L93" s="84">
        <f t="shared" si="104"/>
        <v>0</v>
      </c>
      <c r="M93" s="84">
        <f t="shared" si="105"/>
        <v>0</v>
      </c>
      <c r="N93" s="84">
        <f t="shared" si="106"/>
        <v>0</v>
      </c>
      <c r="O93" s="84">
        <f t="shared" si="107"/>
        <v>0</v>
      </c>
      <c r="P93" s="84">
        <f t="shared" si="108"/>
        <v>0</v>
      </c>
      <c r="Q93" s="84">
        <f t="shared" si="109"/>
        <v>0</v>
      </c>
      <c r="R93" s="84">
        <f t="shared" si="110"/>
        <v>0</v>
      </c>
      <c r="S93" s="84">
        <f t="shared" si="111"/>
        <v>0</v>
      </c>
      <c r="T93" s="84">
        <f t="shared" si="112"/>
        <v>0</v>
      </c>
      <c r="U93" s="84">
        <f t="shared" si="113"/>
        <v>0</v>
      </c>
      <c r="V93" s="84">
        <f t="shared" si="114"/>
        <v>0</v>
      </c>
      <c r="W93" s="84">
        <f t="shared" si="115"/>
        <v>0</v>
      </c>
      <c r="X93" s="84">
        <f t="shared" si="116"/>
        <v>0</v>
      </c>
      <c r="Y93" s="84">
        <f t="shared" si="117"/>
        <v>0</v>
      </c>
      <c r="Z93" s="84">
        <f t="shared" si="118"/>
        <v>0</v>
      </c>
      <c r="AA93" s="84">
        <f t="shared" si="119"/>
        <v>0</v>
      </c>
      <c r="AB93" s="84">
        <f t="shared" si="120"/>
        <v>0</v>
      </c>
      <c r="AC93" s="84">
        <f t="shared" si="121"/>
        <v>0</v>
      </c>
      <c r="AD93" s="84">
        <f t="shared" si="122"/>
        <v>0</v>
      </c>
      <c r="AE93" s="84">
        <f t="shared" si="123"/>
        <v>0</v>
      </c>
      <c r="AF93" s="84">
        <f t="shared" si="124"/>
        <v>0</v>
      </c>
      <c r="AG93" s="84">
        <f t="shared" si="125"/>
        <v>0</v>
      </c>
      <c r="AH93" s="84">
        <f t="shared" si="126"/>
        <v>0</v>
      </c>
      <c r="AI93" s="84">
        <f t="shared" si="127"/>
        <v>0</v>
      </c>
      <c r="AJ93" s="84">
        <f t="shared" si="128"/>
        <v>0</v>
      </c>
      <c r="AK93" s="84">
        <f t="shared" si="129"/>
        <v>0</v>
      </c>
      <c r="AL93" s="84">
        <f t="shared" si="130"/>
        <v>0</v>
      </c>
      <c r="AM93" s="84">
        <f t="shared" si="131"/>
        <v>0</v>
      </c>
      <c r="AN93" s="84">
        <f t="shared" si="132"/>
        <v>0</v>
      </c>
      <c r="AO93" s="84">
        <f t="shared" si="133"/>
        <v>0</v>
      </c>
      <c r="AP93" s="84">
        <f t="shared" si="134"/>
        <v>0</v>
      </c>
      <c r="AQ93" s="84">
        <f t="shared" si="135"/>
        <v>0</v>
      </c>
      <c r="AR93" s="84">
        <f t="shared" si="136"/>
        <v>0</v>
      </c>
      <c r="AS93" s="84">
        <f t="shared" si="137"/>
        <v>0</v>
      </c>
      <c r="AT93" s="84">
        <f t="shared" si="138"/>
        <v>0</v>
      </c>
      <c r="AU93" s="84">
        <f t="shared" si="139"/>
        <v>0</v>
      </c>
      <c r="AV93" s="84">
        <f t="shared" si="140"/>
        <v>0</v>
      </c>
      <c r="AW93" s="84">
        <f t="shared" si="141"/>
        <v>0</v>
      </c>
      <c r="AX93" s="84">
        <f t="shared" si="142"/>
        <v>0</v>
      </c>
      <c r="AY93" s="84">
        <f t="shared" si="143"/>
        <v>0</v>
      </c>
      <c r="AZ93" s="84">
        <f t="shared" si="144"/>
        <v>0</v>
      </c>
      <c r="BA93" s="84">
        <f t="shared" si="145"/>
        <v>0</v>
      </c>
      <c r="BB93" s="84">
        <f t="shared" si="146"/>
        <v>0</v>
      </c>
      <c r="BC93" s="84">
        <f t="shared" si="147"/>
        <v>0</v>
      </c>
      <c r="BD93" s="84">
        <f t="shared" si="148"/>
        <v>0</v>
      </c>
      <c r="BE93" s="84">
        <f t="shared" si="149"/>
        <v>0</v>
      </c>
      <c r="BF93" s="84">
        <f t="shared" si="150"/>
        <v>0</v>
      </c>
      <c r="BG93" s="84">
        <f t="shared" si="151"/>
        <v>0</v>
      </c>
      <c r="BH93" s="84">
        <f t="shared" si="152"/>
        <v>0</v>
      </c>
      <c r="BI93" s="84">
        <f t="shared" si="153"/>
        <v>0</v>
      </c>
      <c r="BJ93" s="84">
        <f t="shared" si="154"/>
        <v>0</v>
      </c>
      <c r="BK93" s="84">
        <f t="shared" si="155"/>
        <v>0</v>
      </c>
      <c r="BL93" s="84">
        <f t="shared" si="156"/>
        <v>0</v>
      </c>
      <c r="BM93" s="84">
        <f t="shared" si="157"/>
        <v>0</v>
      </c>
      <c r="BN93" s="84">
        <f t="shared" si="158"/>
        <v>0</v>
      </c>
      <c r="BO93" s="84">
        <f t="shared" si="159"/>
        <v>0</v>
      </c>
      <c r="BP93" s="84">
        <f t="shared" si="160"/>
        <v>0</v>
      </c>
      <c r="BQ93" s="84">
        <f t="shared" si="161"/>
        <v>0</v>
      </c>
      <c r="BR93" s="84">
        <f t="shared" si="162"/>
        <v>0</v>
      </c>
      <c r="BS93" s="84">
        <f t="shared" si="163"/>
        <v>0</v>
      </c>
      <c r="BT93" s="84">
        <f t="shared" si="164"/>
        <v>0</v>
      </c>
      <c r="BU93" s="84">
        <f t="shared" si="165"/>
        <v>0</v>
      </c>
      <c r="BV93" s="84">
        <f t="shared" si="166"/>
        <v>0</v>
      </c>
      <c r="BW93" s="84">
        <f t="shared" si="167"/>
        <v>0</v>
      </c>
      <c r="BX93" s="84">
        <f t="shared" si="168"/>
        <v>0</v>
      </c>
      <c r="BY93" s="84">
        <f t="shared" si="169"/>
        <v>0</v>
      </c>
      <c r="BZ93" s="84">
        <f t="shared" si="170"/>
        <v>0</v>
      </c>
      <c r="CA93" s="84">
        <f t="shared" si="171"/>
        <v>0</v>
      </c>
      <c r="CB93" s="84">
        <f t="shared" si="172"/>
        <v>0</v>
      </c>
      <c r="CC93" s="84">
        <f t="shared" si="173"/>
        <v>0</v>
      </c>
      <c r="CD93" s="84">
        <f t="shared" si="174"/>
        <v>0</v>
      </c>
      <c r="CE93" s="84">
        <f t="shared" si="175"/>
        <v>0</v>
      </c>
      <c r="CF93" s="84">
        <f t="shared" si="176"/>
        <v>0</v>
      </c>
      <c r="CG93" s="84">
        <f t="shared" si="177"/>
        <v>0</v>
      </c>
      <c r="CH93" s="84">
        <f t="shared" si="178"/>
        <v>0</v>
      </c>
      <c r="CI93" s="84">
        <f t="shared" si="179"/>
        <v>0</v>
      </c>
      <c r="CJ93" s="84">
        <f t="shared" si="180"/>
        <v>0</v>
      </c>
      <c r="CK93" s="84">
        <f t="shared" si="181"/>
        <v>0</v>
      </c>
      <c r="CL93" s="84">
        <f t="shared" si="182"/>
        <v>0</v>
      </c>
      <c r="CM93" s="84">
        <f t="shared" si="183"/>
        <v>0</v>
      </c>
      <c r="CN93" s="84">
        <f t="shared" si="184"/>
        <v>0</v>
      </c>
      <c r="CO93" s="84">
        <f t="shared" si="185"/>
        <v>0</v>
      </c>
      <c r="CP93" s="84">
        <f t="shared" si="186"/>
        <v>0</v>
      </c>
      <c r="CQ93" s="84">
        <f t="shared" si="187"/>
        <v>0</v>
      </c>
      <c r="CR93" s="84">
        <f t="shared" si="188"/>
        <v>0</v>
      </c>
      <c r="CS93" s="84">
        <f t="shared" si="189"/>
        <v>0</v>
      </c>
      <c r="CT93" s="84">
        <f t="shared" si="190"/>
        <v>0</v>
      </c>
      <c r="CU93" s="84">
        <f t="shared" si="191"/>
        <v>0</v>
      </c>
      <c r="CV93" s="84">
        <f t="shared" si="192"/>
        <v>0</v>
      </c>
      <c r="CW93" s="84">
        <f t="shared" si="193"/>
        <v>0</v>
      </c>
      <c r="CX93" s="84">
        <f t="shared" si="194"/>
        <v>0</v>
      </c>
    </row>
    <row r="94" spans="1:102" ht="14.25">
      <c r="A94" s="78">
        <f t="shared" si="98"/>
        <v>84</v>
      </c>
      <c r="B94" s="79"/>
      <c r="C94" s="80"/>
      <c r="D94" s="81"/>
      <c r="E94" s="82"/>
      <c r="F94" s="83"/>
      <c r="G94" s="84">
        <f t="shared" si="99"/>
        <v>0</v>
      </c>
      <c r="H94" s="84">
        <f t="shared" si="100"/>
        <v>0</v>
      </c>
      <c r="I94" s="84">
        <f t="shared" si="101"/>
        <v>0</v>
      </c>
      <c r="J94" s="84">
        <f t="shared" si="102"/>
        <v>0</v>
      </c>
      <c r="K94" s="84">
        <f t="shared" si="103"/>
        <v>0</v>
      </c>
      <c r="L94" s="84">
        <f t="shared" si="104"/>
        <v>0</v>
      </c>
      <c r="M94" s="84">
        <f t="shared" si="105"/>
        <v>0</v>
      </c>
      <c r="N94" s="84">
        <f t="shared" si="106"/>
        <v>0</v>
      </c>
      <c r="O94" s="84">
        <f t="shared" si="107"/>
        <v>0</v>
      </c>
      <c r="P94" s="84">
        <f t="shared" si="108"/>
        <v>0</v>
      </c>
      <c r="Q94" s="84">
        <f t="shared" si="109"/>
        <v>0</v>
      </c>
      <c r="R94" s="84">
        <f t="shared" si="110"/>
        <v>0</v>
      </c>
      <c r="S94" s="84">
        <f t="shared" si="111"/>
        <v>0</v>
      </c>
      <c r="T94" s="84">
        <f t="shared" si="112"/>
        <v>0</v>
      </c>
      <c r="U94" s="84">
        <f t="shared" si="113"/>
        <v>0</v>
      </c>
      <c r="V94" s="84">
        <f t="shared" si="114"/>
        <v>0</v>
      </c>
      <c r="W94" s="84">
        <f t="shared" si="115"/>
        <v>0</v>
      </c>
      <c r="X94" s="84">
        <f t="shared" si="116"/>
        <v>0</v>
      </c>
      <c r="Y94" s="84">
        <f t="shared" si="117"/>
        <v>0</v>
      </c>
      <c r="Z94" s="84">
        <f t="shared" si="118"/>
        <v>0</v>
      </c>
      <c r="AA94" s="84">
        <f t="shared" si="119"/>
        <v>0</v>
      </c>
      <c r="AB94" s="84">
        <f t="shared" si="120"/>
        <v>0</v>
      </c>
      <c r="AC94" s="84">
        <f t="shared" si="121"/>
        <v>0</v>
      </c>
      <c r="AD94" s="84">
        <f t="shared" si="122"/>
        <v>0</v>
      </c>
      <c r="AE94" s="84">
        <f t="shared" si="123"/>
        <v>0</v>
      </c>
      <c r="AF94" s="84">
        <f t="shared" si="124"/>
        <v>0</v>
      </c>
      <c r="AG94" s="84">
        <f t="shared" si="125"/>
        <v>0</v>
      </c>
      <c r="AH94" s="84">
        <f t="shared" si="126"/>
        <v>0</v>
      </c>
      <c r="AI94" s="84">
        <f t="shared" si="127"/>
        <v>0</v>
      </c>
      <c r="AJ94" s="84">
        <f t="shared" si="128"/>
        <v>0</v>
      </c>
      <c r="AK94" s="84">
        <f t="shared" si="129"/>
        <v>0</v>
      </c>
      <c r="AL94" s="84">
        <f t="shared" si="130"/>
        <v>0</v>
      </c>
      <c r="AM94" s="84">
        <f t="shared" si="131"/>
        <v>0</v>
      </c>
      <c r="AN94" s="84">
        <f t="shared" si="132"/>
        <v>0</v>
      </c>
      <c r="AO94" s="84">
        <f t="shared" si="133"/>
        <v>0</v>
      </c>
      <c r="AP94" s="84">
        <f t="shared" si="134"/>
        <v>0</v>
      </c>
      <c r="AQ94" s="84">
        <f t="shared" si="135"/>
        <v>0</v>
      </c>
      <c r="AR94" s="84">
        <f t="shared" si="136"/>
        <v>0</v>
      </c>
      <c r="AS94" s="84">
        <f t="shared" si="137"/>
        <v>0</v>
      </c>
      <c r="AT94" s="84">
        <f t="shared" si="138"/>
        <v>0</v>
      </c>
      <c r="AU94" s="84">
        <f t="shared" si="139"/>
        <v>0</v>
      </c>
      <c r="AV94" s="84">
        <f t="shared" si="140"/>
        <v>0</v>
      </c>
      <c r="AW94" s="84">
        <f t="shared" si="141"/>
        <v>0</v>
      </c>
      <c r="AX94" s="84">
        <f t="shared" si="142"/>
        <v>0</v>
      </c>
      <c r="AY94" s="84">
        <f t="shared" si="143"/>
        <v>0</v>
      </c>
      <c r="AZ94" s="84">
        <f t="shared" si="144"/>
        <v>0</v>
      </c>
      <c r="BA94" s="84">
        <f t="shared" si="145"/>
        <v>0</v>
      </c>
      <c r="BB94" s="84">
        <f t="shared" si="146"/>
        <v>0</v>
      </c>
      <c r="BC94" s="84">
        <f t="shared" si="147"/>
        <v>0</v>
      </c>
      <c r="BD94" s="84">
        <f t="shared" si="148"/>
        <v>0</v>
      </c>
      <c r="BE94" s="84">
        <f t="shared" si="149"/>
        <v>0</v>
      </c>
      <c r="BF94" s="84">
        <f t="shared" si="150"/>
        <v>0</v>
      </c>
      <c r="BG94" s="84">
        <f t="shared" si="151"/>
        <v>0</v>
      </c>
      <c r="BH94" s="84">
        <f t="shared" si="152"/>
        <v>0</v>
      </c>
      <c r="BI94" s="84">
        <f t="shared" si="153"/>
        <v>0</v>
      </c>
      <c r="BJ94" s="84">
        <f t="shared" si="154"/>
        <v>0</v>
      </c>
      <c r="BK94" s="84">
        <f t="shared" si="155"/>
        <v>0</v>
      </c>
      <c r="BL94" s="84">
        <f t="shared" si="156"/>
        <v>0</v>
      </c>
      <c r="BM94" s="84">
        <f t="shared" si="157"/>
        <v>0</v>
      </c>
      <c r="BN94" s="84">
        <f t="shared" si="158"/>
        <v>0</v>
      </c>
      <c r="BO94" s="84">
        <f t="shared" si="159"/>
        <v>0</v>
      </c>
      <c r="BP94" s="84">
        <f t="shared" si="160"/>
        <v>0</v>
      </c>
      <c r="BQ94" s="84">
        <f t="shared" si="161"/>
        <v>0</v>
      </c>
      <c r="BR94" s="84">
        <f t="shared" si="162"/>
        <v>0</v>
      </c>
      <c r="BS94" s="84">
        <f t="shared" si="163"/>
        <v>0</v>
      </c>
      <c r="BT94" s="84">
        <f t="shared" si="164"/>
        <v>0</v>
      </c>
      <c r="BU94" s="84">
        <f t="shared" si="165"/>
        <v>0</v>
      </c>
      <c r="BV94" s="84">
        <f t="shared" si="166"/>
        <v>0</v>
      </c>
      <c r="BW94" s="84">
        <f t="shared" si="167"/>
        <v>0</v>
      </c>
      <c r="BX94" s="84">
        <f t="shared" si="168"/>
        <v>0</v>
      </c>
      <c r="BY94" s="84">
        <f t="shared" si="169"/>
        <v>0</v>
      </c>
      <c r="BZ94" s="84">
        <f t="shared" si="170"/>
        <v>0</v>
      </c>
      <c r="CA94" s="84">
        <f t="shared" si="171"/>
        <v>0</v>
      </c>
      <c r="CB94" s="84">
        <f t="shared" si="172"/>
        <v>0</v>
      </c>
      <c r="CC94" s="84">
        <f t="shared" si="173"/>
        <v>0</v>
      </c>
      <c r="CD94" s="84">
        <f t="shared" si="174"/>
        <v>0</v>
      </c>
      <c r="CE94" s="84">
        <f t="shared" si="175"/>
        <v>0</v>
      </c>
      <c r="CF94" s="84">
        <f t="shared" si="176"/>
        <v>0</v>
      </c>
      <c r="CG94" s="84">
        <f t="shared" si="177"/>
        <v>0</v>
      </c>
      <c r="CH94" s="84">
        <f t="shared" si="178"/>
        <v>0</v>
      </c>
      <c r="CI94" s="84">
        <f t="shared" si="179"/>
        <v>0</v>
      </c>
      <c r="CJ94" s="84">
        <f t="shared" si="180"/>
        <v>0</v>
      </c>
      <c r="CK94" s="84">
        <f t="shared" si="181"/>
        <v>0</v>
      </c>
      <c r="CL94" s="84">
        <f t="shared" si="182"/>
        <v>0</v>
      </c>
      <c r="CM94" s="84">
        <f t="shared" si="183"/>
        <v>0</v>
      </c>
      <c r="CN94" s="84">
        <f t="shared" si="184"/>
        <v>0</v>
      </c>
      <c r="CO94" s="84">
        <f t="shared" si="185"/>
        <v>0</v>
      </c>
      <c r="CP94" s="84">
        <f t="shared" si="186"/>
        <v>0</v>
      </c>
      <c r="CQ94" s="84">
        <f t="shared" si="187"/>
        <v>0</v>
      </c>
      <c r="CR94" s="84">
        <f t="shared" si="188"/>
        <v>0</v>
      </c>
      <c r="CS94" s="84">
        <f t="shared" si="189"/>
        <v>0</v>
      </c>
      <c r="CT94" s="84">
        <f t="shared" si="190"/>
        <v>0</v>
      </c>
      <c r="CU94" s="84">
        <f t="shared" si="191"/>
        <v>0</v>
      </c>
      <c r="CV94" s="84">
        <f t="shared" si="192"/>
        <v>0</v>
      </c>
      <c r="CW94" s="84">
        <f t="shared" si="193"/>
        <v>0</v>
      </c>
      <c r="CX94" s="84">
        <f t="shared" si="194"/>
        <v>0</v>
      </c>
    </row>
    <row r="95" spans="1:102" ht="14.25">
      <c r="A95" s="78">
        <f t="shared" si="98"/>
        <v>85</v>
      </c>
      <c r="B95" s="79"/>
      <c r="C95" s="80"/>
      <c r="D95" s="81"/>
      <c r="E95" s="82"/>
      <c r="F95" s="83"/>
      <c r="G95" s="84">
        <f t="shared" si="99"/>
        <v>0</v>
      </c>
      <c r="H95" s="84">
        <f t="shared" si="100"/>
        <v>0</v>
      </c>
      <c r="I95" s="84">
        <f t="shared" si="101"/>
        <v>0</v>
      </c>
      <c r="J95" s="84">
        <f t="shared" si="102"/>
        <v>0</v>
      </c>
      <c r="K95" s="84">
        <f t="shared" si="103"/>
        <v>0</v>
      </c>
      <c r="L95" s="84">
        <f t="shared" si="104"/>
        <v>0</v>
      </c>
      <c r="M95" s="84">
        <f t="shared" si="105"/>
        <v>0</v>
      </c>
      <c r="N95" s="84">
        <f t="shared" si="106"/>
        <v>0</v>
      </c>
      <c r="O95" s="84">
        <f t="shared" si="107"/>
        <v>0</v>
      </c>
      <c r="P95" s="84">
        <f t="shared" si="108"/>
        <v>0</v>
      </c>
      <c r="Q95" s="84">
        <f t="shared" si="109"/>
        <v>0</v>
      </c>
      <c r="R95" s="84">
        <f t="shared" si="110"/>
        <v>0</v>
      </c>
      <c r="S95" s="84">
        <f t="shared" si="111"/>
        <v>0</v>
      </c>
      <c r="T95" s="84">
        <f t="shared" si="112"/>
        <v>0</v>
      </c>
      <c r="U95" s="84">
        <f t="shared" si="113"/>
        <v>0</v>
      </c>
      <c r="V95" s="84">
        <f t="shared" si="114"/>
        <v>0</v>
      </c>
      <c r="W95" s="84">
        <f t="shared" si="115"/>
        <v>0</v>
      </c>
      <c r="X95" s="84">
        <f t="shared" si="116"/>
        <v>0</v>
      </c>
      <c r="Y95" s="84">
        <f t="shared" si="117"/>
        <v>0</v>
      </c>
      <c r="Z95" s="84">
        <f t="shared" si="118"/>
        <v>0</v>
      </c>
      <c r="AA95" s="84">
        <f t="shared" si="119"/>
        <v>0</v>
      </c>
      <c r="AB95" s="84">
        <f t="shared" si="120"/>
        <v>0</v>
      </c>
      <c r="AC95" s="84">
        <f t="shared" si="121"/>
        <v>0</v>
      </c>
      <c r="AD95" s="84">
        <f t="shared" si="122"/>
        <v>0</v>
      </c>
      <c r="AE95" s="84">
        <f t="shared" si="123"/>
        <v>0</v>
      </c>
      <c r="AF95" s="84">
        <f t="shared" si="124"/>
        <v>0</v>
      </c>
      <c r="AG95" s="84">
        <f t="shared" si="125"/>
        <v>0</v>
      </c>
      <c r="AH95" s="84">
        <f t="shared" si="126"/>
        <v>0</v>
      </c>
      <c r="AI95" s="84">
        <f t="shared" si="127"/>
        <v>0</v>
      </c>
      <c r="AJ95" s="84">
        <f t="shared" si="128"/>
        <v>0</v>
      </c>
      <c r="AK95" s="84">
        <f t="shared" si="129"/>
        <v>0</v>
      </c>
      <c r="AL95" s="84">
        <f t="shared" si="130"/>
        <v>0</v>
      </c>
      <c r="AM95" s="84">
        <f t="shared" si="131"/>
        <v>0</v>
      </c>
      <c r="AN95" s="84">
        <f t="shared" si="132"/>
        <v>0</v>
      </c>
      <c r="AO95" s="84">
        <f t="shared" si="133"/>
        <v>0</v>
      </c>
      <c r="AP95" s="84">
        <f t="shared" si="134"/>
        <v>0</v>
      </c>
      <c r="AQ95" s="84">
        <f t="shared" si="135"/>
        <v>0</v>
      </c>
      <c r="AR95" s="84">
        <f t="shared" si="136"/>
        <v>0</v>
      </c>
      <c r="AS95" s="84">
        <f t="shared" si="137"/>
        <v>0</v>
      </c>
      <c r="AT95" s="84">
        <f t="shared" si="138"/>
        <v>0</v>
      </c>
      <c r="AU95" s="84">
        <f t="shared" si="139"/>
        <v>0</v>
      </c>
      <c r="AV95" s="84">
        <f t="shared" si="140"/>
        <v>0</v>
      </c>
      <c r="AW95" s="84">
        <f t="shared" si="141"/>
        <v>0</v>
      </c>
      <c r="AX95" s="84">
        <f t="shared" si="142"/>
        <v>0</v>
      </c>
      <c r="AY95" s="84">
        <f t="shared" si="143"/>
        <v>0</v>
      </c>
      <c r="AZ95" s="84">
        <f t="shared" si="144"/>
        <v>0</v>
      </c>
      <c r="BA95" s="84">
        <f t="shared" si="145"/>
        <v>0</v>
      </c>
      <c r="BB95" s="84">
        <f t="shared" si="146"/>
        <v>0</v>
      </c>
      <c r="BC95" s="84">
        <f t="shared" si="147"/>
        <v>0</v>
      </c>
      <c r="BD95" s="84">
        <f t="shared" si="148"/>
        <v>0</v>
      </c>
      <c r="BE95" s="84">
        <f t="shared" si="149"/>
        <v>0</v>
      </c>
      <c r="BF95" s="84">
        <f t="shared" si="150"/>
        <v>0</v>
      </c>
      <c r="BG95" s="84">
        <f t="shared" si="151"/>
        <v>0</v>
      </c>
      <c r="BH95" s="84">
        <f t="shared" si="152"/>
        <v>0</v>
      </c>
      <c r="BI95" s="84">
        <f t="shared" si="153"/>
        <v>0</v>
      </c>
      <c r="BJ95" s="84">
        <f t="shared" si="154"/>
        <v>0</v>
      </c>
      <c r="BK95" s="84">
        <f t="shared" si="155"/>
        <v>0</v>
      </c>
      <c r="BL95" s="84">
        <f t="shared" si="156"/>
        <v>0</v>
      </c>
      <c r="BM95" s="84">
        <f t="shared" si="157"/>
        <v>0</v>
      </c>
      <c r="BN95" s="84">
        <f t="shared" si="158"/>
        <v>0</v>
      </c>
      <c r="BO95" s="84">
        <f t="shared" si="159"/>
        <v>0</v>
      </c>
      <c r="BP95" s="84">
        <f t="shared" si="160"/>
        <v>0</v>
      </c>
      <c r="BQ95" s="84">
        <f t="shared" si="161"/>
        <v>0</v>
      </c>
      <c r="BR95" s="84">
        <f t="shared" si="162"/>
        <v>0</v>
      </c>
      <c r="BS95" s="84">
        <f t="shared" si="163"/>
        <v>0</v>
      </c>
      <c r="BT95" s="84">
        <f t="shared" si="164"/>
        <v>0</v>
      </c>
      <c r="BU95" s="84">
        <f t="shared" si="165"/>
        <v>0</v>
      </c>
      <c r="BV95" s="84">
        <f t="shared" si="166"/>
        <v>0</v>
      </c>
      <c r="BW95" s="84">
        <f t="shared" si="167"/>
        <v>0</v>
      </c>
      <c r="BX95" s="84">
        <f t="shared" si="168"/>
        <v>0</v>
      </c>
      <c r="BY95" s="84">
        <f t="shared" si="169"/>
        <v>0</v>
      </c>
      <c r="BZ95" s="84">
        <f t="shared" si="170"/>
        <v>0</v>
      </c>
      <c r="CA95" s="84">
        <f t="shared" si="171"/>
        <v>0</v>
      </c>
      <c r="CB95" s="84">
        <f t="shared" si="172"/>
        <v>0</v>
      </c>
      <c r="CC95" s="84">
        <f t="shared" si="173"/>
        <v>0</v>
      </c>
      <c r="CD95" s="84">
        <f t="shared" si="174"/>
        <v>0</v>
      </c>
      <c r="CE95" s="84">
        <f t="shared" si="175"/>
        <v>0</v>
      </c>
      <c r="CF95" s="84">
        <f t="shared" si="176"/>
        <v>0</v>
      </c>
      <c r="CG95" s="84">
        <f t="shared" si="177"/>
        <v>0</v>
      </c>
      <c r="CH95" s="84">
        <f t="shared" si="178"/>
        <v>0</v>
      </c>
      <c r="CI95" s="84">
        <f t="shared" si="179"/>
        <v>0</v>
      </c>
      <c r="CJ95" s="84">
        <f t="shared" si="180"/>
        <v>0</v>
      </c>
      <c r="CK95" s="84">
        <f t="shared" si="181"/>
        <v>0</v>
      </c>
      <c r="CL95" s="84">
        <f t="shared" si="182"/>
        <v>0</v>
      </c>
      <c r="CM95" s="84">
        <f t="shared" si="183"/>
        <v>0</v>
      </c>
      <c r="CN95" s="84">
        <f t="shared" si="184"/>
        <v>0</v>
      </c>
      <c r="CO95" s="84">
        <f t="shared" si="185"/>
        <v>0</v>
      </c>
      <c r="CP95" s="84">
        <f t="shared" si="186"/>
        <v>0</v>
      </c>
      <c r="CQ95" s="84">
        <f t="shared" si="187"/>
        <v>0</v>
      </c>
      <c r="CR95" s="84">
        <f t="shared" si="188"/>
        <v>0</v>
      </c>
      <c r="CS95" s="84">
        <f t="shared" si="189"/>
        <v>0</v>
      </c>
      <c r="CT95" s="84">
        <f t="shared" si="190"/>
        <v>0</v>
      </c>
      <c r="CU95" s="84">
        <f t="shared" si="191"/>
        <v>0</v>
      </c>
      <c r="CV95" s="84">
        <f t="shared" si="192"/>
        <v>0</v>
      </c>
      <c r="CW95" s="84">
        <f t="shared" si="193"/>
        <v>0</v>
      </c>
      <c r="CX95" s="84">
        <f t="shared" si="194"/>
        <v>0</v>
      </c>
    </row>
    <row r="96" spans="1:102" ht="14.25">
      <c r="A96" s="78">
        <f t="shared" si="98"/>
        <v>86</v>
      </c>
      <c r="B96" s="79"/>
      <c r="C96" s="80"/>
      <c r="D96" s="81"/>
      <c r="E96" s="82"/>
      <c r="F96" s="83"/>
      <c r="G96" s="84">
        <f t="shared" si="99"/>
        <v>0</v>
      </c>
      <c r="H96" s="84">
        <f t="shared" si="100"/>
        <v>0</v>
      </c>
      <c r="I96" s="84">
        <f t="shared" si="101"/>
        <v>0</v>
      </c>
      <c r="J96" s="84">
        <f t="shared" si="102"/>
        <v>0</v>
      </c>
      <c r="K96" s="84">
        <f t="shared" si="103"/>
        <v>0</v>
      </c>
      <c r="L96" s="84">
        <f t="shared" si="104"/>
        <v>0</v>
      </c>
      <c r="M96" s="84">
        <f t="shared" si="105"/>
        <v>0</v>
      </c>
      <c r="N96" s="84">
        <f t="shared" si="106"/>
        <v>0</v>
      </c>
      <c r="O96" s="84">
        <f t="shared" si="107"/>
        <v>0</v>
      </c>
      <c r="P96" s="84">
        <f t="shared" si="108"/>
        <v>0</v>
      </c>
      <c r="Q96" s="84">
        <f t="shared" si="109"/>
        <v>0</v>
      </c>
      <c r="R96" s="84">
        <f t="shared" si="110"/>
        <v>0</v>
      </c>
      <c r="S96" s="84">
        <f t="shared" si="111"/>
        <v>0</v>
      </c>
      <c r="T96" s="84">
        <f t="shared" si="112"/>
        <v>0</v>
      </c>
      <c r="U96" s="84">
        <f t="shared" si="113"/>
        <v>0</v>
      </c>
      <c r="V96" s="84">
        <f t="shared" si="114"/>
        <v>0</v>
      </c>
      <c r="W96" s="84">
        <f t="shared" si="115"/>
        <v>0</v>
      </c>
      <c r="X96" s="84">
        <f t="shared" si="116"/>
        <v>0</v>
      </c>
      <c r="Y96" s="84">
        <f t="shared" si="117"/>
        <v>0</v>
      </c>
      <c r="Z96" s="84">
        <f t="shared" si="118"/>
        <v>0</v>
      </c>
      <c r="AA96" s="84">
        <f t="shared" si="119"/>
        <v>0</v>
      </c>
      <c r="AB96" s="84">
        <f t="shared" si="120"/>
        <v>0</v>
      </c>
      <c r="AC96" s="84">
        <f t="shared" si="121"/>
        <v>0</v>
      </c>
      <c r="AD96" s="84">
        <f t="shared" si="122"/>
        <v>0</v>
      </c>
      <c r="AE96" s="84">
        <f t="shared" si="123"/>
        <v>0</v>
      </c>
      <c r="AF96" s="84">
        <f t="shared" si="124"/>
        <v>0</v>
      </c>
      <c r="AG96" s="84">
        <f t="shared" si="125"/>
        <v>0</v>
      </c>
      <c r="AH96" s="84">
        <f t="shared" si="126"/>
        <v>0</v>
      </c>
      <c r="AI96" s="84">
        <f t="shared" si="127"/>
        <v>0</v>
      </c>
      <c r="AJ96" s="84">
        <f t="shared" si="128"/>
        <v>0</v>
      </c>
      <c r="AK96" s="84">
        <f t="shared" si="129"/>
        <v>0</v>
      </c>
      <c r="AL96" s="84">
        <f t="shared" si="130"/>
        <v>0</v>
      </c>
      <c r="AM96" s="84">
        <f t="shared" si="131"/>
        <v>0</v>
      </c>
      <c r="AN96" s="84">
        <f t="shared" si="132"/>
        <v>0</v>
      </c>
      <c r="AO96" s="84">
        <f t="shared" si="133"/>
        <v>0</v>
      </c>
      <c r="AP96" s="84">
        <f t="shared" si="134"/>
        <v>0</v>
      </c>
      <c r="AQ96" s="84">
        <f t="shared" si="135"/>
        <v>0</v>
      </c>
      <c r="AR96" s="84">
        <f t="shared" si="136"/>
        <v>0</v>
      </c>
      <c r="AS96" s="84">
        <f t="shared" si="137"/>
        <v>0</v>
      </c>
      <c r="AT96" s="84">
        <f t="shared" si="138"/>
        <v>0</v>
      </c>
      <c r="AU96" s="84">
        <f t="shared" si="139"/>
        <v>0</v>
      </c>
      <c r="AV96" s="84">
        <f t="shared" si="140"/>
        <v>0</v>
      </c>
      <c r="AW96" s="84">
        <f t="shared" si="141"/>
        <v>0</v>
      </c>
      <c r="AX96" s="84">
        <f t="shared" si="142"/>
        <v>0</v>
      </c>
      <c r="AY96" s="84">
        <f t="shared" si="143"/>
        <v>0</v>
      </c>
      <c r="AZ96" s="84">
        <f t="shared" si="144"/>
        <v>0</v>
      </c>
      <c r="BA96" s="84">
        <f t="shared" si="145"/>
        <v>0</v>
      </c>
      <c r="BB96" s="84">
        <f t="shared" si="146"/>
        <v>0</v>
      </c>
      <c r="BC96" s="84">
        <f t="shared" si="147"/>
        <v>0</v>
      </c>
      <c r="BD96" s="84">
        <f t="shared" si="148"/>
        <v>0</v>
      </c>
      <c r="BE96" s="84">
        <f t="shared" si="149"/>
        <v>0</v>
      </c>
      <c r="BF96" s="84">
        <f t="shared" si="150"/>
        <v>0</v>
      </c>
      <c r="BG96" s="84">
        <f t="shared" si="151"/>
        <v>0</v>
      </c>
      <c r="BH96" s="84">
        <f t="shared" si="152"/>
        <v>0</v>
      </c>
      <c r="BI96" s="84">
        <f t="shared" si="153"/>
        <v>0</v>
      </c>
      <c r="BJ96" s="84">
        <f t="shared" si="154"/>
        <v>0</v>
      </c>
      <c r="BK96" s="84">
        <f t="shared" si="155"/>
        <v>0</v>
      </c>
      <c r="BL96" s="84">
        <f t="shared" si="156"/>
        <v>0</v>
      </c>
      <c r="BM96" s="84">
        <f t="shared" si="157"/>
        <v>0</v>
      </c>
      <c r="BN96" s="84">
        <f t="shared" si="158"/>
        <v>0</v>
      </c>
      <c r="BO96" s="84">
        <f t="shared" si="159"/>
        <v>0</v>
      </c>
      <c r="BP96" s="84">
        <f t="shared" si="160"/>
        <v>0</v>
      </c>
      <c r="BQ96" s="84">
        <f t="shared" si="161"/>
        <v>0</v>
      </c>
      <c r="BR96" s="84">
        <f t="shared" si="162"/>
        <v>0</v>
      </c>
      <c r="BS96" s="84">
        <f t="shared" si="163"/>
        <v>0</v>
      </c>
      <c r="BT96" s="84">
        <f t="shared" si="164"/>
        <v>0</v>
      </c>
      <c r="BU96" s="84">
        <f t="shared" si="165"/>
        <v>0</v>
      </c>
      <c r="BV96" s="84">
        <f t="shared" si="166"/>
        <v>0</v>
      </c>
      <c r="BW96" s="84">
        <f t="shared" si="167"/>
        <v>0</v>
      </c>
      <c r="BX96" s="84">
        <f t="shared" si="168"/>
        <v>0</v>
      </c>
      <c r="BY96" s="84">
        <f t="shared" si="169"/>
        <v>0</v>
      </c>
      <c r="BZ96" s="84">
        <f t="shared" si="170"/>
        <v>0</v>
      </c>
      <c r="CA96" s="84">
        <f t="shared" si="171"/>
        <v>0</v>
      </c>
      <c r="CB96" s="84">
        <f t="shared" si="172"/>
        <v>0</v>
      </c>
      <c r="CC96" s="84">
        <f t="shared" si="173"/>
        <v>0</v>
      </c>
      <c r="CD96" s="84">
        <f t="shared" si="174"/>
        <v>0</v>
      </c>
      <c r="CE96" s="84">
        <f t="shared" si="175"/>
        <v>0</v>
      </c>
      <c r="CF96" s="84">
        <f t="shared" si="176"/>
        <v>0</v>
      </c>
      <c r="CG96" s="84">
        <f t="shared" si="177"/>
        <v>0</v>
      </c>
      <c r="CH96" s="84">
        <f t="shared" si="178"/>
        <v>0</v>
      </c>
      <c r="CI96" s="84">
        <f t="shared" si="179"/>
        <v>0</v>
      </c>
      <c r="CJ96" s="84">
        <f t="shared" si="180"/>
        <v>0</v>
      </c>
      <c r="CK96" s="84">
        <f t="shared" si="181"/>
        <v>0</v>
      </c>
      <c r="CL96" s="84">
        <f t="shared" si="182"/>
        <v>0</v>
      </c>
      <c r="CM96" s="84">
        <f t="shared" si="183"/>
        <v>0</v>
      </c>
      <c r="CN96" s="84">
        <f t="shared" si="184"/>
        <v>0</v>
      </c>
      <c r="CO96" s="84">
        <f t="shared" si="185"/>
        <v>0</v>
      </c>
      <c r="CP96" s="84">
        <f t="shared" si="186"/>
        <v>0</v>
      </c>
      <c r="CQ96" s="84">
        <f t="shared" si="187"/>
        <v>0</v>
      </c>
      <c r="CR96" s="84">
        <f t="shared" si="188"/>
        <v>0</v>
      </c>
      <c r="CS96" s="84">
        <f t="shared" si="189"/>
        <v>0</v>
      </c>
      <c r="CT96" s="84">
        <f t="shared" si="190"/>
        <v>0</v>
      </c>
      <c r="CU96" s="84">
        <f t="shared" si="191"/>
        <v>0</v>
      </c>
      <c r="CV96" s="84">
        <f t="shared" si="192"/>
        <v>0</v>
      </c>
      <c r="CW96" s="84">
        <f t="shared" si="193"/>
        <v>0</v>
      </c>
      <c r="CX96" s="84">
        <f t="shared" si="194"/>
        <v>0</v>
      </c>
    </row>
    <row r="97" spans="1:102" ht="14.25">
      <c r="A97" s="78">
        <f t="shared" si="98"/>
        <v>87</v>
      </c>
      <c r="B97" s="79"/>
      <c r="C97" s="80"/>
      <c r="D97" s="81"/>
      <c r="E97" s="82"/>
      <c r="F97" s="83"/>
      <c r="G97" s="84">
        <f t="shared" si="99"/>
        <v>0</v>
      </c>
      <c r="H97" s="84">
        <f t="shared" si="100"/>
        <v>0</v>
      </c>
      <c r="I97" s="84">
        <f t="shared" si="101"/>
        <v>0</v>
      </c>
      <c r="J97" s="84">
        <f t="shared" si="102"/>
        <v>0</v>
      </c>
      <c r="K97" s="84">
        <f t="shared" si="103"/>
        <v>0</v>
      </c>
      <c r="L97" s="84">
        <f t="shared" si="104"/>
        <v>0</v>
      </c>
      <c r="M97" s="84">
        <f t="shared" si="105"/>
        <v>0</v>
      </c>
      <c r="N97" s="84">
        <f t="shared" si="106"/>
        <v>0</v>
      </c>
      <c r="O97" s="84">
        <f t="shared" si="107"/>
        <v>0</v>
      </c>
      <c r="P97" s="84">
        <f t="shared" si="108"/>
        <v>0</v>
      </c>
      <c r="Q97" s="84">
        <f t="shared" si="109"/>
        <v>0</v>
      </c>
      <c r="R97" s="84">
        <f t="shared" si="110"/>
        <v>0</v>
      </c>
      <c r="S97" s="84">
        <f t="shared" si="111"/>
        <v>0</v>
      </c>
      <c r="T97" s="84">
        <f t="shared" si="112"/>
        <v>0</v>
      </c>
      <c r="U97" s="84">
        <f t="shared" si="113"/>
        <v>0</v>
      </c>
      <c r="V97" s="84">
        <f t="shared" si="114"/>
        <v>0</v>
      </c>
      <c r="W97" s="84">
        <f t="shared" si="115"/>
        <v>0</v>
      </c>
      <c r="X97" s="84">
        <f t="shared" si="116"/>
        <v>0</v>
      </c>
      <c r="Y97" s="84">
        <f t="shared" si="117"/>
        <v>0</v>
      </c>
      <c r="Z97" s="84">
        <f t="shared" si="118"/>
        <v>0</v>
      </c>
      <c r="AA97" s="84">
        <f t="shared" si="119"/>
        <v>0</v>
      </c>
      <c r="AB97" s="84">
        <f t="shared" si="120"/>
        <v>0</v>
      </c>
      <c r="AC97" s="84">
        <f t="shared" si="121"/>
        <v>0</v>
      </c>
      <c r="AD97" s="84">
        <f t="shared" si="122"/>
        <v>0</v>
      </c>
      <c r="AE97" s="84">
        <f t="shared" si="123"/>
        <v>0</v>
      </c>
      <c r="AF97" s="84">
        <f t="shared" si="124"/>
        <v>0</v>
      </c>
      <c r="AG97" s="84">
        <f t="shared" si="125"/>
        <v>0</v>
      </c>
      <c r="AH97" s="84">
        <f t="shared" si="126"/>
        <v>0</v>
      </c>
      <c r="AI97" s="84">
        <f t="shared" si="127"/>
        <v>0</v>
      </c>
      <c r="AJ97" s="84">
        <f t="shared" si="128"/>
        <v>0</v>
      </c>
      <c r="AK97" s="84">
        <f t="shared" si="129"/>
        <v>0</v>
      </c>
      <c r="AL97" s="84">
        <f t="shared" si="130"/>
        <v>0</v>
      </c>
      <c r="AM97" s="84">
        <f t="shared" si="131"/>
        <v>0</v>
      </c>
      <c r="AN97" s="84">
        <f t="shared" si="132"/>
        <v>0</v>
      </c>
      <c r="AO97" s="84">
        <f t="shared" si="133"/>
        <v>0</v>
      </c>
      <c r="AP97" s="84">
        <f t="shared" si="134"/>
        <v>0</v>
      </c>
      <c r="AQ97" s="84">
        <f t="shared" si="135"/>
        <v>0</v>
      </c>
      <c r="AR97" s="84">
        <f t="shared" si="136"/>
        <v>0</v>
      </c>
      <c r="AS97" s="84">
        <f t="shared" si="137"/>
        <v>0</v>
      </c>
      <c r="AT97" s="84">
        <f t="shared" si="138"/>
        <v>0</v>
      </c>
      <c r="AU97" s="84">
        <f t="shared" si="139"/>
        <v>0</v>
      </c>
      <c r="AV97" s="84">
        <f t="shared" si="140"/>
        <v>0</v>
      </c>
      <c r="AW97" s="84">
        <f t="shared" si="141"/>
        <v>0</v>
      </c>
      <c r="AX97" s="84">
        <f t="shared" si="142"/>
        <v>0</v>
      </c>
      <c r="AY97" s="84">
        <f t="shared" si="143"/>
        <v>0</v>
      </c>
      <c r="AZ97" s="84">
        <f t="shared" si="144"/>
        <v>0</v>
      </c>
      <c r="BA97" s="84">
        <f t="shared" si="145"/>
        <v>0</v>
      </c>
      <c r="BB97" s="84">
        <f t="shared" si="146"/>
        <v>0</v>
      </c>
      <c r="BC97" s="84">
        <f t="shared" si="147"/>
        <v>0</v>
      </c>
      <c r="BD97" s="84">
        <f t="shared" si="148"/>
        <v>0</v>
      </c>
      <c r="BE97" s="84">
        <f t="shared" si="149"/>
        <v>0</v>
      </c>
      <c r="BF97" s="84">
        <f t="shared" si="150"/>
        <v>0</v>
      </c>
      <c r="BG97" s="84">
        <f t="shared" si="151"/>
        <v>0</v>
      </c>
      <c r="BH97" s="84">
        <f t="shared" si="152"/>
        <v>0</v>
      </c>
      <c r="BI97" s="84">
        <f t="shared" si="153"/>
        <v>0</v>
      </c>
      <c r="BJ97" s="84">
        <f t="shared" si="154"/>
        <v>0</v>
      </c>
      <c r="BK97" s="84">
        <f t="shared" si="155"/>
        <v>0</v>
      </c>
      <c r="BL97" s="84">
        <f t="shared" si="156"/>
        <v>0</v>
      </c>
      <c r="BM97" s="84">
        <f t="shared" si="157"/>
        <v>0</v>
      </c>
      <c r="BN97" s="84">
        <f t="shared" si="158"/>
        <v>0</v>
      </c>
      <c r="BO97" s="84">
        <f t="shared" si="159"/>
        <v>0</v>
      </c>
      <c r="BP97" s="84">
        <f t="shared" si="160"/>
        <v>0</v>
      </c>
      <c r="BQ97" s="84">
        <f t="shared" si="161"/>
        <v>0</v>
      </c>
      <c r="BR97" s="84">
        <f t="shared" si="162"/>
        <v>0</v>
      </c>
      <c r="BS97" s="84">
        <f t="shared" si="163"/>
        <v>0</v>
      </c>
      <c r="BT97" s="84">
        <f t="shared" si="164"/>
        <v>0</v>
      </c>
      <c r="BU97" s="84">
        <f t="shared" si="165"/>
        <v>0</v>
      </c>
      <c r="BV97" s="84">
        <f t="shared" si="166"/>
        <v>0</v>
      </c>
      <c r="BW97" s="84">
        <f t="shared" si="167"/>
        <v>0</v>
      </c>
      <c r="BX97" s="84">
        <f t="shared" si="168"/>
        <v>0</v>
      </c>
      <c r="BY97" s="84">
        <f t="shared" si="169"/>
        <v>0</v>
      </c>
      <c r="BZ97" s="84">
        <f t="shared" si="170"/>
        <v>0</v>
      </c>
      <c r="CA97" s="84">
        <f t="shared" si="171"/>
        <v>0</v>
      </c>
      <c r="CB97" s="84">
        <f t="shared" si="172"/>
        <v>0</v>
      </c>
      <c r="CC97" s="84">
        <f t="shared" si="173"/>
        <v>0</v>
      </c>
      <c r="CD97" s="84">
        <f t="shared" si="174"/>
        <v>0</v>
      </c>
      <c r="CE97" s="84">
        <f t="shared" si="175"/>
        <v>0</v>
      </c>
      <c r="CF97" s="84">
        <f t="shared" si="176"/>
        <v>0</v>
      </c>
      <c r="CG97" s="84">
        <f t="shared" si="177"/>
        <v>0</v>
      </c>
      <c r="CH97" s="84">
        <f t="shared" si="178"/>
        <v>0</v>
      </c>
      <c r="CI97" s="84">
        <f t="shared" si="179"/>
        <v>0</v>
      </c>
      <c r="CJ97" s="84">
        <f t="shared" si="180"/>
        <v>0</v>
      </c>
      <c r="CK97" s="84">
        <f t="shared" si="181"/>
        <v>0</v>
      </c>
      <c r="CL97" s="84">
        <f t="shared" si="182"/>
        <v>0</v>
      </c>
      <c r="CM97" s="84">
        <f t="shared" si="183"/>
        <v>0</v>
      </c>
      <c r="CN97" s="84">
        <f t="shared" si="184"/>
        <v>0</v>
      </c>
      <c r="CO97" s="84">
        <f t="shared" si="185"/>
        <v>0</v>
      </c>
      <c r="CP97" s="84">
        <f t="shared" si="186"/>
        <v>0</v>
      </c>
      <c r="CQ97" s="84">
        <f t="shared" si="187"/>
        <v>0</v>
      </c>
      <c r="CR97" s="84">
        <f t="shared" si="188"/>
        <v>0</v>
      </c>
      <c r="CS97" s="84">
        <f t="shared" si="189"/>
        <v>0</v>
      </c>
      <c r="CT97" s="84">
        <f t="shared" si="190"/>
        <v>0</v>
      </c>
      <c r="CU97" s="84">
        <f t="shared" si="191"/>
        <v>0</v>
      </c>
      <c r="CV97" s="84">
        <f t="shared" si="192"/>
        <v>0</v>
      </c>
      <c r="CW97" s="84">
        <f t="shared" si="193"/>
        <v>0</v>
      </c>
      <c r="CX97" s="84">
        <f t="shared" si="194"/>
        <v>0</v>
      </c>
    </row>
    <row r="98" spans="1:102" ht="14.25">
      <c r="A98" s="78">
        <f t="shared" si="98"/>
        <v>88</v>
      </c>
      <c r="B98" s="79"/>
      <c r="C98" s="80"/>
      <c r="D98" s="81"/>
      <c r="E98" s="82"/>
      <c r="F98" s="83"/>
      <c r="G98" s="84">
        <f t="shared" si="99"/>
        <v>0</v>
      </c>
      <c r="H98" s="84">
        <f t="shared" si="100"/>
        <v>0</v>
      </c>
      <c r="I98" s="84">
        <f t="shared" si="101"/>
        <v>0</v>
      </c>
      <c r="J98" s="84">
        <f t="shared" si="102"/>
        <v>0</v>
      </c>
      <c r="K98" s="84">
        <f t="shared" si="103"/>
        <v>0</v>
      </c>
      <c r="L98" s="84">
        <f t="shared" si="104"/>
        <v>0</v>
      </c>
      <c r="M98" s="84">
        <f t="shared" si="105"/>
        <v>0</v>
      </c>
      <c r="N98" s="84">
        <f t="shared" si="106"/>
        <v>0</v>
      </c>
      <c r="O98" s="84">
        <f t="shared" si="107"/>
        <v>0</v>
      </c>
      <c r="P98" s="84">
        <f t="shared" si="108"/>
        <v>0</v>
      </c>
      <c r="Q98" s="84">
        <f t="shared" si="109"/>
        <v>0</v>
      </c>
      <c r="R98" s="84">
        <f t="shared" si="110"/>
        <v>0</v>
      </c>
      <c r="S98" s="84">
        <f t="shared" si="111"/>
        <v>0</v>
      </c>
      <c r="T98" s="84">
        <f t="shared" si="112"/>
        <v>0</v>
      </c>
      <c r="U98" s="84">
        <f t="shared" si="113"/>
        <v>0</v>
      </c>
      <c r="V98" s="84">
        <f t="shared" si="114"/>
        <v>0</v>
      </c>
      <c r="W98" s="84">
        <f t="shared" si="115"/>
        <v>0</v>
      </c>
      <c r="X98" s="84">
        <f t="shared" si="116"/>
        <v>0</v>
      </c>
      <c r="Y98" s="84">
        <f t="shared" si="117"/>
        <v>0</v>
      </c>
      <c r="Z98" s="84">
        <f t="shared" si="118"/>
        <v>0</v>
      </c>
      <c r="AA98" s="84">
        <f t="shared" si="119"/>
        <v>0</v>
      </c>
      <c r="AB98" s="84">
        <f t="shared" si="120"/>
        <v>0</v>
      </c>
      <c r="AC98" s="84">
        <f t="shared" si="121"/>
        <v>0</v>
      </c>
      <c r="AD98" s="84">
        <f t="shared" si="122"/>
        <v>0</v>
      </c>
      <c r="AE98" s="84">
        <f t="shared" si="123"/>
        <v>0</v>
      </c>
      <c r="AF98" s="84">
        <f t="shared" si="124"/>
        <v>0</v>
      </c>
      <c r="AG98" s="84">
        <f t="shared" si="125"/>
        <v>0</v>
      </c>
      <c r="AH98" s="84">
        <f t="shared" si="126"/>
        <v>0</v>
      </c>
      <c r="AI98" s="84">
        <f t="shared" si="127"/>
        <v>0</v>
      </c>
      <c r="AJ98" s="84">
        <f t="shared" si="128"/>
        <v>0</v>
      </c>
      <c r="AK98" s="84">
        <f t="shared" si="129"/>
        <v>0</v>
      </c>
      <c r="AL98" s="84">
        <f t="shared" si="130"/>
        <v>0</v>
      </c>
      <c r="AM98" s="84">
        <f t="shared" si="131"/>
        <v>0</v>
      </c>
      <c r="AN98" s="84">
        <f t="shared" si="132"/>
        <v>0</v>
      </c>
      <c r="AO98" s="84">
        <f t="shared" si="133"/>
        <v>0</v>
      </c>
      <c r="AP98" s="84">
        <f t="shared" si="134"/>
        <v>0</v>
      </c>
      <c r="AQ98" s="84">
        <f t="shared" si="135"/>
        <v>0</v>
      </c>
      <c r="AR98" s="84">
        <f t="shared" si="136"/>
        <v>0</v>
      </c>
      <c r="AS98" s="84">
        <f t="shared" si="137"/>
        <v>0</v>
      </c>
      <c r="AT98" s="84">
        <f t="shared" si="138"/>
        <v>0</v>
      </c>
      <c r="AU98" s="84">
        <f t="shared" si="139"/>
        <v>0</v>
      </c>
      <c r="AV98" s="84">
        <f t="shared" si="140"/>
        <v>0</v>
      </c>
      <c r="AW98" s="84">
        <f t="shared" si="141"/>
        <v>0</v>
      </c>
      <c r="AX98" s="84">
        <f t="shared" si="142"/>
        <v>0</v>
      </c>
      <c r="AY98" s="84">
        <f t="shared" si="143"/>
        <v>0</v>
      </c>
      <c r="AZ98" s="84">
        <f t="shared" si="144"/>
        <v>0</v>
      </c>
      <c r="BA98" s="84">
        <f t="shared" si="145"/>
        <v>0</v>
      </c>
      <c r="BB98" s="84">
        <f t="shared" si="146"/>
        <v>0</v>
      </c>
      <c r="BC98" s="84">
        <f t="shared" si="147"/>
        <v>0</v>
      </c>
      <c r="BD98" s="84">
        <f t="shared" si="148"/>
        <v>0</v>
      </c>
      <c r="BE98" s="84">
        <f t="shared" si="149"/>
        <v>0</v>
      </c>
      <c r="BF98" s="84">
        <f t="shared" si="150"/>
        <v>0</v>
      </c>
      <c r="BG98" s="84">
        <f t="shared" si="151"/>
        <v>0</v>
      </c>
      <c r="BH98" s="84">
        <f t="shared" si="152"/>
        <v>0</v>
      </c>
      <c r="BI98" s="84">
        <f t="shared" si="153"/>
        <v>0</v>
      </c>
      <c r="BJ98" s="84">
        <f t="shared" si="154"/>
        <v>0</v>
      </c>
      <c r="BK98" s="84">
        <f t="shared" si="155"/>
        <v>0</v>
      </c>
      <c r="BL98" s="84">
        <f t="shared" si="156"/>
        <v>0</v>
      </c>
      <c r="BM98" s="84">
        <f t="shared" si="157"/>
        <v>0</v>
      </c>
      <c r="BN98" s="84">
        <f t="shared" si="158"/>
        <v>0</v>
      </c>
      <c r="BO98" s="84">
        <f t="shared" si="159"/>
        <v>0</v>
      </c>
      <c r="BP98" s="84">
        <f t="shared" si="160"/>
        <v>0</v>
      </c>
      <c r="BQ98" s="84">
        <f t="shared" si="161"/>
        <v>0</v>
      </c>
      <c r="BR98" s="84">
        <f t="shared" si="162"/>
        <v>0</v>
      </c>
      <c r="BS98" s="84">
        <f t="shared" si="163"/>
        <v>0</v>
      </c>
      <c r="BT98" s="84">
        <f t="shared" si="164"/>
        <v>0</v>
      </c>
      <c r="BU98" s="84">
        <f t="shared" si="165"/>
        <v>0</v>
      </c>
      <c r="BV98" s="84">
        <f t="shared" si="166"/>
        <v>0</v>
      </c>
      <c r="BW98" s="84">
        <f t="shared" si="167"/>
        <v>0</v>
      </c>
      <c r="BX98" s="84">
        <f t="shared" si="168"/>
        <v>0</v>
      </c>
      <c r="BY98" s="84">
        <f t="shared" si="169"/>
        <v>0</v>
      </c>
      <c r="BZ98" s="84">
        <f t="shared" si="170"/>
        <v>0</v>
      </c>
      <c r="CA98" s="84">
        <f t="shared" si="171"/>
        <v>0</v>
      </c>
      <c r="CB98" s="84">
        <f t="shared" si="172"/>
        <v>0</v>
      </c>
      <c r="CC98" s="84">
        <f t="shared" si="173"/>
        <v>0</v>
      </c>
      <c r="CD98" s="84">
        <f t="shared" si="174"/>
        <v>0</v>
      </c>
      <c r="CE98" s="84">
        <f t="shared" si="175"/>
        <v>0</v>
      </c>
      <c r="CF98" s="84">
        <f t="shared" si="176"/>
        <v>0</v>
      </c>
      <c r="CG98" s="84">
        <f t="shared" si="177"/>
        <v>0</v>
      </c>
      <c r="CH98" s="84">
        <f t="shared" si="178"/>
        <v>0</v>
      </c>
      <c r="CI98" s="84">
        <f t="shared" si="179"/>
        <v>0</v>
      </c>
      <c r="CJ98" s="84">
        <f t="shared" si="180"/>
        <v>0</v>
      </c>
      <c r="CK98" s="84">
        <f t="shared" si="181"/>
        <v>0</v>
      </c>
      <c r="CL98" s="84">
        <f t="shared" si="182"/>
        <v>0</v>
      </c>
      <c r="CM98" s="84">
        <f t="shared" si="183"/>
        <v>0</v>
      </c>
      <c r="CN98" s="84">
        <f t="shared" si="184"/>
        <v>0</v>
      </c>
      <c r="CO98" s="84">
        <f t="shared" si="185"/>
        <v>0</v>
      </c>
      <c r="CP98" s="84">
        <f t="shared" si="186"/>
        <v>0</v>
      </c>
      <c r="CQ98" s="84">
        <f t="shared" si="187"/>
        <v>0</v>
      </c>
      <c r="CR98" s="84">
        <f t="shared" si="188"/>
        <v>0</v>
      </c>
      <c r="CS98" s="84">
        <f t="shared" si="189"/>
        <v>0</v>
      </c>
      <c r="CT98" s="84">
        <f t="shared" si="190"/>
        <v>0</v>
      </c>
      <c r="CU98" s="84">
        <f t="shared" si="191"/>
        <v>0</v>
      </c>
      <c r="CV98" s="84">
        <f t="shared" si="192"/>
        <v>0</v>
      </c>
      <c r="CW98" s="84">
        <f t="shared" si="193"/>
        <v>0</v>
      </c>
      <c r="CX98" s="84">
        <f t="shared" si="194"/>
        <v>0</v>
      </c>
    </row>
    <row r="99" spans="1:102" ht="14.25">
      <c r="A99" s="78">
        <f t="shared" si="98"/>
        <v>89</v>
      </c>
      <c r="B99" s="79"/>
      <c r="C99" s="80"/>
      <c r="D99" s="81"/>
      <c r="E99" s="82"/>
      <c r="F99" s="83"/>
      <c r="G99" s="84">
        <f t="shared" si="99"/>
        <v>0</v>
      </c>
      <c r="H99" s="84">
        <f t="shared" si="100"/>
        <v>0</v>
      </c>
      <c r="I99" s="84">
        <f t="shared" si="101"/>
        <v>0</v>
      </c>
      <c r="J99" s="84">
        <f t="shared" si="102"/>
        <v>0</v>
      </c>
      <c r="K99" s="84">
        <f t="shared" si="103"/>
        <v>0</v>
      </c>
      <c r="L99" s="84">
        <f t="shared" si="104"/>
        <v>0</v>
      </c>
      <c r="M99" s="84">
        <f t="shared" si="105"/>
        <v>0</v>
      </c>
      <c r="N99" s="84">
        <f t="shared" si="106"/>
        <v>0</v>
      </c>
      <c r="O99" s="84">
        <f t="shared" si="107"/>
        <v>0</v>
      </c>
      <c r="P99" s="84">
        <f t="shared" si="108"/>
        <v>0</v>
      </c>
      <c r="Q99" s="84">
        <f t="shared" si="109"/>
        <v>0</v>
      </c>
      <c r="R99" s="84">
        <f t="shared" si="110"/>
        <v>0</v>
      </c>
      <c r="S99" s="84">
        <f t="shared" si="111"/>
        <v>0</v>
      </c>
      <c r="T99" s="84">
        <f t="shared" si="112"/>
        <v>0</v>
      </c>
      <c r="U99" s="84">
        <f t="shared" si="113"/>
        <v>0</v>
      </c>
      <c r="V99" s="84">
        <f t="shared" si="114"/>
        <v>0</v>
      </c>
      <c r="W99" s="84">
        <f t="shared" si="115"/>
        <v>0</v>
      </c>
      <c r="X99" s="84">
        <f t="shared" si="116"/>
        <v>0</v>
      </c>
      <c r="Y99" s="84">
        <f t="shared" si="117"/>
        <v>0</v>
      </c>
      <c r="Z99" s="84">
        <f t="shared" si="118"/>
        <v>0</v>
      </c>
      <c r="AA99" s="84">
        <f t="shared" si="119"/>
        <v>0</v>
      </c>
      <c r="AB99" s="84">
        <f t="shared" si="120"/>
        <v>0</v>
      </c>
      <c r="AC99" s="84">
        <f t="shared" si="121"/>
        <v>0</v>
      </c>
      <c r="AD99" s="84">
        <f t="shared" si="122"/>
        <v>0</v>
      </c>
      <c r="AE99" s="84">
        <f t="shared" si="123"/>
        <v>0</v>
      </c>
      <c r="AF99" s="84">
        <f t="shared" si="124"/>
        <v>0</v>
      </c>
      <c r="AG99" s="84">
        <f t="shared" si="125"/>
        <v>0</v>
      </c>
      <c r="AH99" s="84">
        <f t="shared" si="126"/>
        <v>0</v>
      </c>
      <c r="AI99" s="84">
        <f t="shared" si="127"/>
        <v>0</v>
      </c>
      <c r="AJ99" s="84">
        <f t="shared" si="128"/>
        <v>0</v>
      </c>
      <c r="AK99" s="84">
        <f t="shared" si="129"/>
        <v>0</v>
      </c>
      <c r="AL99" s="84">
        <f t="shared" si="130"/>
        <v>0</v>
      </c>
      <c r="AM99" s="84">
        <f t="shared" si="131"/>
        <v>0</v>
      </c>
      <c r="AN99" s="84">
        <f t="shared" si="132"/>
        <v>0</v>
      </c>
      <c r="AO99" s="84">
        <f t="shared" si="133"/>
        <v>0</v>
      </c>
      <c r="AP99" s="84">
        <f t="shared" si="134"/>
        <v>0</v>
      </c>
      <c r="AQ99" s="84">
        <f t="shared" si="135"/>
        <v>0</v>
      </c>
      <c r="AR99" s="84">
        <f t="shared" si="136"/>
        <v>0</v>
      </c>
      <c r="AS99" s="84">
        <f t="shared" si="137"/>
        <v>0</v>
      </c>
      <c r="AT99" s="84">
        <f t="shared" si="138"/>
        <v>0</v>
      </c>
      <c r="AU99" s="84">
        <f t="shared" si="139"/>
        <v>0</v>
      </c>
      <c r="AV99" s="84">
        <f t="shared" si="140"/>
        <v>0</v>
      </c>
      <c r="AW99" s="84">
        <f t="shared" si="141"/>
        <v>0</v>
      </c>
      <c r="AX99" s="84">
        <f t="shared" si="142"/>
        <v>0</v>
      </c>
      <c r="AY99" s="84">
        <f t="shared" si="143"/>
        <v>0</v>
      </c>
      <c r="AZ99" s="84">
        <f t="shared" si="144"/>
        <v>0</v>
      </c>
      <c r="BA99" s="84">
        <f t="shared" si="145"/>
        <v>0</v>
      </c>
      <c r="BB99" s="84">
        <f t="shared" si="146"/>
        <v>0</v>
      </c>
      <c r="BC99" s="84">
        <f t="shared" si="147"/>
        <v>0</v>
      </c>
      <c r="BD99" s="84">
        <f t="shared" si="148"/>
        <v>0</v>
      </c>
      <c r="BE99" s="84">
        <f t="shared" si="149"/>
        <v>0</v>
      </c>
      <c r="BF99" s="84">
        <f t="shared" si="150"/>
        <v>0</v>
      </c>
      <c r="BG99" s="84">
        <f t="shared" si="151"/>
        <v>0</v>
      </c>
      <c r="BH99" s="84">
        <f t="shared" si="152"/>
        <v>0</v>
      </c>
      <c r="BI99" s="84">
        <f t="shared" si="153"/>
        <v>0</v>
      </c>
      <c r="BJ99" s="84">
        <f t="shared" si="154"/>
        <v>0</v>
      </c>
      <c r="BK99" s="84">
        <f t="shared" si="155"/>
        <v>0</v>
      </c>
      <c r="BL99" s="84">
        <f t="shared" si="156"/>
        <v>0</v>
      </c>
      <c r="BM99" s="84">
        <f t="shared" si="157"/>
        <v>0</v>
      </c>
      <c r="BN99" s="84">
        <f t="shared" si="158"/>
        <v>0</v>
      </c>
      <c r="BO99" s="84">
        <f t="shared" si="159"/>
        <v>0</v>
      </c>
      <c r="BP99" s="84">
        <f t="shared" si="160"/>
        <v>0</v>
      </c>
      <c r="BQ99" s="84">
        <f t="shared" si="161"/>
        <v>0</v>
      </c>
      <c r="BR99" s="84">
        <f t="shared" si="162"/>
        <v>0</v>
      </c>
      <c r="BS99" s="84">
        <f t="shared" si="163"/>
        <v>0</v>
      </c>
      <c r="BT99" s="84">
        <f t="shared" si="164"/>
        <v>0</v>
      </c>
      <c r="BU99" s="84">
        <f t="shared" si="165"/>
        <v>0</v>
      </c>
      <c r="BV99" s="84">
        <f t="shared" si="166"/>
        <v>0</v>
      </c>
      <c r="BW99" s="84">
        <f t="shared" si="167"/>
        <v>0</v>
      </c>
      <c r="BX99" s="84">
        <f t="shared" si="168"/>
        <v>0</v>
      </c>
      <c r="BY99" s="84">
        <f t="shared" si="169"/>
        <v>0</v>
      </c>
      <c r="BZ99" s="84">
        <f t="shared" si="170"/>
        <v>0</v>
      </c>
      <c r="CA99" s="84">
        <f t="shared" si="171"/>
        <v>0</v>
      </c>
      <c r="CB99" s="84">
        <f t="shared" si="172"/>
        <v>0</v>
      </c>
      <c r="CC99" s="84">
        <f t="shared" si="173"/>
        <v>0</v>
      </c>
      <c r="CD99" s="84">
        <f t="shared" si="174"/>
        <v>0</v>
      </c>
      <c r="CE99" s="84">
        <f t="shared" si="175"/>
        <v>0</v>
      </c>
      <c r="CF99" s="84">
        <f t="shared" si="176"/>
        <v>0</v>
      </c>
      <c r="CG99" s="84">
        <f t="shared" si="177"/>
        <v>0</v>
      </c>
      <c r="CH99" s="84">
        <f t="shared" si="178"/>
        <v>0</v>
      </c>
      <c r="CI99" s="84">
        <f t="shared" si="179"/>
        <v>0</v>
      </c>
      <c r="CJ99" s="84">
        <f t="shared" si="180"/>
        <v>0</v>
      </c>
      <c r="CK99" s="84">
        <f t="shared" si="181"/>
        <v>0</v>
      </c>
      <c r="CL99" s="84">
        <f t="shared" si="182"/>
        <v>0</v>
      </c>
      <c r="CM99" s="84">
        <f t="shared" si="183"/>
        <v>0</v>
      </c>
      <c r="CN99" s="84">
        <f t="shared" si="184"/>
        <v>0</v>
      </c>
      <c r="CO99" s="84">
        <f t="shared" si="185"/>
        <v>0</v>
      </c>
      <c r="CP99" s="84">
        <f t="shared" si="186"/>
        <v>0</v>
      </c>
      <c r="CQ99" s="84">
        <f t="shared" si="187"/>
        <v>0</v>
      </c>
      <c r="CR99" s="84">
        <f t="shared" si="188"/>
        <v>0</v>
      </c>
      <c r="CS99" s="84">
        <f t="shared" si="189"/>
        <v>0</v>
      </c>
      <c r="CT99" s="84">
        <f t="shared" si="190"/>
        <v>0</v>
      </c>
      <c r="CU99" s="84">
        <f t="shared" si="191"/>
        <v>0</v>
      </c>
      <c r="CV99" s="84">
        <f t="shared" si="192"/>
        <v>0</v>
      </c>
      <c r="CW99" s="84">
        <f t="shared" si="193"/>
        <v>0</v>
      </c>
      <c r="CX99" s="84">
        <f t="shared" si="194"/>
        <v>0</v>
      </c>
    </row>
    <row r="100" spans="1:102" ht="14.25">
      <c r="A100" s="78">
        <f t="shared" si="98"/>
        <v>90</v>
      </c>
      <c r="B100" s="79"/>
      <c r="C100" s="80"/>
      <c r="D100" s="81"/>
      <c r="E100" s="82"/>
      <c r="F100" s="83"/>
      <c r="G100" s="84">
        <f t="shared" si="99"/>
        <v>0</v>
      </c>
      <c r="H100" s="84">
        <f t="shared" si="100"/>
        <v>0</v>
      </c>
      <c r="I100" s="84">
        <f t="shared" si="101"/>
        <v>0</v>
      </c>
      <c r="J100" s="84">
        <f t="shared" si="102"/>
        <v>0</v>
      </c>
      <c r="K100" s="84">
        <f t="shared" si="103"/>
        <v>0</v>
      </c>
      <c r="L100" s="84">
        <f t="shared" si="104"/>
        <v>0</v>
      </c>
      <c r="M100" s="84">
        <f t="shared" si="105"/>
        <v>0</v>
      </c>
      <c r="N100" s="84">
        <f t="shared" si="106"/>
        <v>0</v>
      </c>
      <c r="O100" s="84">
        <f t="shared" si="107"/>
        <v>0</v>
      </c>
      <c r="P100" s="84">
        <f t="shared" si="108"/>
        <v>0</v>
      </c>
      <c r="Q100" s="84">
        <f t="shared" si="109"/>
        <v>0</v>
      </c>
      <c r="R100" s="84">
        <f t="shared" si="110"/>
        <v>0</v>
      </c>
      <c r="S100" s="84">
        <f t="shared" si="111"/>
        <v>0</v>
      </c>
      <c r="T100" s="84">
        <f t="shared" si="112"/>
        <v>0</v>
      </c>
      <c r="U100" s="84">
        <f t="shared" si="113"/>
        <v>0</v>
      </c>
      <c r="V100" s="84">
        <f t="shared" si="114"/>
        <v>0</v>
      </c>
      <c r="W100" s="84">
        <f t="shared" si="115"/>
        <v>0</v>
      </c>
      <c r="X100" s="84">
        <f t="shared" si="116"/>
        <v>0</v>
      </c>
      <c r="Y100" s="84">
        <f t="shared" si="117"/>
        <v>0</v>
      </c>
      <c r="Z100" s="84">
        <f t="shared" si="118"/>
        <v>0</v>
      </c>
      <c r="AA100" s="84">
        <f t="shared" si="119"/>
        <v>0</v>
      </c>
      <c r="AB100" s="84">
        <f t="shared" si="120"/>
        <v>0</v>
      </c>
      <c r="AC100" s="84">
        <f t="shared" si="121"/>
        <v>0</v>
      </c>
      <c r="AD100" s="84">
        <f t="shared" si="122"/>
        <v>0</v>
      </c>
      <c r="AE100" s="84">
        <f t="shared" si="123"/>
        <v>0</v>
      </c>
      <c r="AF100" s="84">
        <f t="shared" si="124"/>
        <v>0</v>
      </c>
      <c r="AG100" s="84">
        <f t="shared" si="125"/>
        <v>0</v>
      </c>
      <c r="AH100" s="84">
        <f t="shared" si="126"/>
        <v>0</v>
      </c>
      <c r="AI100" s="84">
        <f t="shared" si="127"/>
        <v>0</v>
      </c>
      <c r="AJ100" s="84">
        <f t="shared" si="128"/>
        <v>0</v>
      </c>
      <c r="AK100" s="84">
        <f t="shared" si="129"/>
        <v>0</v>
      </c>
      <c r="AL100" s="84">
        <f t="shared" si="130"/>
        <v>0</v>
      </c>
      <c r="AM100" s="84">
        <f t="shared" si="131"/>
        <v>0</v>
      </c>
      <c r="AN100" s="84">
        <f t="shared" si="132"/>
        <v>0</v>
      </c>
      <c r="AO100" s="84">
        <f t="shared" si="133"/>
        <v>0</v>
      </c>
      <c r="AP100" s="84">
        <f t="shared" si="134"/>
        <v>0</v>
      </c>
      <c r="AQ100" s="84">
        <f t="shared" si="135"/>
        <v>0</v>
      </c>
      <c r="AR100" s="84">
        <f t="shared" si="136"/>
        <v>0</v>
      </c>
      <c r="AS100" s="84">
        <f t="shared" si="137"/>
        <v>0</v>
      </c>
      <c r="AT100" s="84">
        <f t="shared" si="138"/>
        <v>0</v>
      </c>
      <c r="AU100" s="84">
        <f t="shared" si="139"/>
        <v>0</v>
      </c>
      <c r="AV100" s="84">
        <f t="shared" si="140"/>
        <v>0</v>
      </c>
      <c r="AW100" s="84">
        <f t="shared" si="141"/>
        <v>0</v>
      </c>
      <c r="AX100" s="84">
        <f t="shared" si="142"/>
        <v>0</v>
      </c>
      <c r="AY100" s="84">
        <f t="shared" si="143"/>
        <v>0</v>
      </c>
      <c r="AZ100" s="84">
        <f t="shared" si="144"/>
        <v>0</v>
      </c>
      <c r="BA100" s="84">
        <f t="shared" si="145"/>
        <v>0</v>
      </c>
      <c r="BB100" s="84">
        <f t="shared" si="146"/>
        <v>0</v>
      </c>
      <c r="BC100" s="84">
        <f t="shared" si="147"/>
        <v>0</v>
      </c>
      <c r="BD100" s="84">
        <f t="shared" si="148"/>
        <v>0</v>
      </c>
      <c r="BE100" s="84">
        <f t="shared" si="149"/>
        <v>0</v>
      </c>
      <c r="BF100" s="84">
        <f t="shared" si="150"/>
        <v>0</v>
      </c>
      <c r="BG100" s="84">
        <f t="shared" si="151"/>
        <v>0</v>
      </c>
      <c r="BH100" s="84">
        <f t="shared" si="152"/>
        <v>0</v>
      </c>
      <c r="BI100" s="84">
        <f t="shared" si="153"/>
        <v>0</v>
      </c>
      <c r="BJ100" s="84">
        <f t="shared" si="154"/>
        <v>0</v>
      </c>
      <c r="BK100" s="84">
        <f t="shared" si="155"/>
        <v>0</v>
      </c>
      <c r="BL100" s="84">
        <f t="shared" si="156"/>
        <v>0</v>
      </c>
      <c r="BM100" s="84">
        <f t="shared" si="157"/>
        <v>0</v>
      </c>
      <c r="BN100" s="84">
        <f t="shared" si="158"/>
        <v>0</v>
      </c>
      <c r="BO100" s="84">
        <f t="shared" si="159"/>
        <v>0</v>
      </c>
      <c r="BP100" s="84">
        <f t="shared" si="160"/>
        <v>0</v>
      </c>
      <c r="BQ100" s="84">
        <f t="shared" si="161"/>
        <v>0</v>
      </c>
      <c r="BR100" s="84">
        <f t="shared" si="162"/>
        <v>0</v>
      </c>
      <c r="BS100" s="84">
        <f t="shared" si="163"/>
        <v>0</v>
      </c>
      <c r="BT100" s="84">
        <f t="shared" si="164"/>
        <v>0</v>
      </c>
      <c r="BU100" s="84">
        <f t="shared" si="165"/>
        <v>0</v>
      </c>
      <c r="BV100" s="84">
        <f t="shared" si="166"/>
        <v>0</v>
      </c>
      <c r="BW100" s="84">
        <f t="shared" si="167"/>
        <v>0</v>
      </c>
      <c r="BX100" s="84">
        <f t="shared" si="168"/>
        <v>0</v>
      </c>
      <c r="BY100" s="84">
        <f t="shared" si="169"/>
        <v>0</v>
      </c>
      <c r="BZ100" s="84">
        <f t="shared" si="170"/>
        <v>0</v>
      </c>
      <c r="CA100" s="84">
        <f t="shared" si="171"/>
        <v>0</v>
      </c>
      <c r="CB100" s="84">
        <f t="shared" si="172"/>
        <v>0</v>
      </c>
      <c r="CC100" s="84">
        <f t="shared" si="173"/>
        <v>0</v>
      </c>
      <c r="CD100" s="84">
        <f t="shared" si="174"/>
        <v>0</v>
      </c>
      <c r="CE100" s="84">
        <f t="shared" si="175"/>
        <v>0</v>
      </c>
      <c r="CF100" s="84">
        <f t="shared" si="176"/>
        <v>0</v>
      </c>
      <c r="CG100" s="84">
        <f t="shared" si="177"/>
        <v>0</v>
      </c>
      <c r="CH100" s="84">
        <f t="shared" si="178"/>
        <v>0</v>
      </c>
      <c r="CI100" s="84">
        <f t="shared" si="179"/>
        <v>0</v>
      </c>
      <c r="CJ100" s="84">
        <f t="shared" si="180"/>
        <v>0</v>
      </c>
      <c r="CK100" s="84">
        <f t="shared" si="181"/>
        <v>0</v>
      </c>
      <c r="CL100" s="84">
        <f t="shared" si="182"/>
        <v>0</v>
      </c>
      <c r="CM100" s="84">
        <f t="shared" si="183"/>
        <v>0</v>
      </c>
      <c r="CN100" s="84">
        <f t="shared" si="184"/>
        <v>0</v>
      </c>
      <c r="CO100" s="84">
        <f t="shared" si="185"/>
        <v>0</v>
      </c>
      <c r="CP100" s="84">
        <f t="shared" si="186"/>
        <v>0</v>
      </c>
      <c r="CQ100" s="84">
        <f t="shared" si="187"/>
        <v>0</v>
      </c>
      <c r="CR100" s="84">
        <f t="shared" si="188"/>
        <v>0</v>
      </c>
      <c r="CS100" s="84">
        <f t="shared" si="189"/>
        <v>0</v>
      </c>
      <c r="CT100" s="84">
        <f t="shared" si="190"/>
        <v>0</v>
      </c>
      <c r="CU100" s="84">
        <f t="shared" si="191"/>
        <v>0</v>
      </c>
      <c r="CV100" s="84">
        <f t="shared" si="192"/>
        <v>0</v>
      </c>
      <c r="CW100" s="84">
        <f t="shared" si="193"/>
        <v>0</v>
      </c>
      <c r="CX100" s="84">
        <f t="shared" si="194"/>
        <v>0</v>
      </c>
    </row>
    <row r="101" spans="1:102" ht="14.25">
      <c r="A101" s="78">
        <f t="shared" si="98"/>
        <v>91</v>
      </c>
      <c r="B101" s="79"/>
      <c r="C101" s="80"/>
      <c r="D101" s="81"/>
      <c r="E101" s="82"/>
      <c r="F101" s="83"/>
      <c r="G101" s="84">
        <f t="shared" si="99"/>
        <v>0</v>
      </c>
      <c r="H101" s="84">
        <f t="shared" si="100"/>
        <v>0</v>
      </c>
      <c r="I101" s="84">
        <f t="shared" si="101"/>
        <v>0</v>
      </c>
      <c r="J101" s="84">
        <f t="shared" si="102"/>
        <v>0</v>
      </c>
      <c r="K101" s="84">
        <f t="shared" si="103"/>
        <v>0</v>
      </c>
      <c r="L101" s="84">
        <f t="shared" si="104"/>
        <v>0</v>
      </c>
      <c r="M101" s="84">
        <f t="shared" si="105"/>
        <v>0</v>
      </c>
      <c r="N101" s="84">
        <f t="shared" si="106"/>
        <v>0</v>
      </c>
      <c r="O101" s="84">
        <f t="shared" si="107"/>
        <v>0</v>
      </c>
      <c r="P101" s="84">
        <f t="shared" si="108"/>
        <v>0</v>
      </c>
      <c r="Q101" s="84">
        <f t="shared" si="109"/>
        <v>0</v>
      </c>
      <c r="R101" s="84">
        <f t="shared" si="110"/>
        <v>0</v>
      </c>
      <c r="S101" s="84">
        <f t="shared" si="111"/>
        <v>0</v>
      </c>
      <c r="T101" s="84">
        <f t="shared" si="112"/>
        <v>0</v>
      </c>
      <c r="U101" s="84">
        <f t="shared" si="113"/>
        <v>0</v>
      </c>
      <c r="V101" s="84">
        <f t="shared" si="114"/>
        <v>0</v>
      </c>
      <c r="W101" s="84">
        <f t="shared" si="115"/>
        <v>0</v>
      </c>
      <c r="X101" s="84">
        <f t="shared" si="116"/>
        <v>0</v>
      </c>
      <c r="Y101" s="84">
        <f t="shared" si="117"/>
        <v>0</v>
      </c>
      <c r="Z101" s="84">
        <f t="shared" si="118"/>
        <v>0</v>
      </c>
      <c r="AA101" s="84">
        <f t="shared" si="119"/>
        <v>0</v>
      </c>
      <c r="AB101" s="84">
        <f t="shared" si="120"/>
        <v>0</v>
      </c>
      <c r="AC101" s="84">
        <f t="shared" si="121"/>
        <v>0</v>
      </c>
      <c r="AD101" s="84">
        <f t="shared" si="122"/>
        <v>0</v>
      </c>
      <c r="AE101" s="84">
        <f t="shared" si="123"/>
        <v>0</v>
      </c>
      <c r="AF101" s="84">
        <f t="shared" si="124"/>
        <v>0</v>
      </c>
      <c r="AG101" s="84">
        <f t="shared" si="125"/>
        <v>0</v>
      </c>
      <c r="AH101" s="84">
        <f t="shared" si="126"/>
        <v>0</v>
      </c>
      <c r="AI101" s="84">
        <f t="shared" si="127"/>
        <v>0</v>
      </c>
      <c r="AJ101" s="84">
        <f t="shared" si="128"/>
        <v>0</v>
      </c>
      <c r="AK101" s="84">
        <f t="shared" si="129"/>
        <v>0</v>
      </c>
      <c r="AL101" s="84">
        <f t="shared" si="130"/>
        <v>0</v>
      </c>
      <c r="AM101" s="84">
        <f t="shared" si="131"/>
        <v>0</v>
      </c>
      <c r="AN101" s="84">
        <f t="shared" si="132"/>
        <v>0</v>
      </c>
      <c r="AO101" s="84">
        <f t="shared" si="133"/>
        <v>0</v>
      </c>
      <c r="AP101" s="84">
        <f t="shared" si="134"/>
        <v>0</v>
      </c>
      <c r="AQ101" s="84">
        <f t="shared" si="135"/>
        <v>0</v>
      </c>
      <c r="AR101" s="84">
        <f t="shared" si="136"/>
        <v>0</v>
      </c>
      <c r="AS101" s="84">
        <f t="shared" si="137"/>
        <v>0</v>
      </c>
      <c r="AT101" s="84">
        <f t="shared" si="138"/>
        <v>0</v>
      </c>
      <c r="AU101" s="84">
        <f t="shared" si="139"/>
        <v>0</v>
      </c>
      <c r="AV101" s="84">
        <f t="shared" si="140"/>
        <v>0</v>
      </c>
      <c r="AW101" s="84">
        <f t="shared" si="141"/>
        <v>0</v>
      </c>
      <c r="AX101" s="84">
        <f t="shared" si="142"/>
        <v>0</v>
      </c>
      <c r="AY101" s="84">
        <f t="shared" si="143"/>
        <v>0</v>
      </c>
      <c r="AZ101" s="84">
        <f t="shared" si="144"/>
        <v>0</v>
      </c>
      <c r="BA101" s="84">
        <f t="shared" si="145"/>
        <v>0</v>
      </c>
      <c r="BB101" s="84">
        <f t="shared" si="146"/>
        <v>0</v>
      </c>
      <c r="BC101" s="84">
        <f t="shared" si="147"/>
        <v>0</v>
      </c>
      <c r="BD101" s="84">
        <f t="shared" si="148"/>
        <v>0</v>
      </c>
      <c r="BE101" s="84">
        <f t="shared" si="149"/>
        <v>0</v>
      </c>
      <c r="BF101" s="84">
        <f t="shared" si="150"/>
        <v>0</v>
      </c>
      <c r="BG101" s="84">
        <f t="shared" si="151"/>
        <v>0</v>
      </c>
      <c r="BH101" s="84">
        <f t="shared" si="152"/>
        <v>0</v>
      </c>
      <c r="BI101" s="84">
        <f t="shared" si="153"/>
        <v>0</v>
      </c>
      <c r="BJ101" s="84">
        <f t="shared" si="154"/>
        <v>0</v>
      </c>
      <c r="BK101" s="84">
        <f t="shared" si="155"/>
        <v>0</v>
      </c>
      <c r="BL101" s="84">
        <f t="shared" si="156"/>
        <v>0</v>
      </c>
      <c r="BM101" s="84">
        <f t="shared" si="157"/>
        <v>0</v>
      </c>
      <c r="BN101" s="84">
        <f t="shared" si="158"/>
        <v>0</v>
      </c>
      <c r="BO101" s="84">
        <f t="shared" si="159"/>
        <v>0</v>
      </c>
      <c r="BP101" s="84">
        <f t="shared" si="160"/>
        <v>0</v>
      </c>
      <c r="BQ101" s="84">
        <f t="shared" si="161"/>
        <v>0</v>
      </c>
      <c r="BR101" s="84">
        <f t="shared" si="162"/>
        <v>0</v>
      </c>
      <c r="BS101" s="84">
        <f t="shared" si="163"/>
        <v>0</v>
      </c>
      <c r="BT101" s="84">
        <f t="shared" si="164"/>
        <v>0</v>
      </c>
      <c r="BU101" s="84">
        <f t="shared" si="165"/>
        <v>0</v>
      </c>
      <c r="BV101" s="84">
        <f t="shared" si="166"/>
        <v>0</v>
      </c>
      <c r="BW101" s="84">
        <f t="shared" si="167"/>
        <v>0</v>
      </c>
      <c r="BX101" s="84">
        <f t="shared" si="168"/>
        <v>0</v>
      </c>
      <c r="BY101" s="84">
        <f t="shared" si="169"/>
        <v>0</v>
      </c>
      <c r="BZ101" s="84">
        <f t="shared" si="170"/>
        <v>0</v>
      </c>
      <c r="CA101" s="84">
        <f t="shared" si="171"/>
        <v>0</v>
      </c>
      <c r="CB101" s="84">
        <f t="shared" si="172"/>
        <v>0</v>
      </c>
      <c r="CC101" s="84">
        <f t="shared" si="173"/>
        <v>0</v>
      </c>
      <c r="CD101" s="84">
        <f t="shared" si="174"/>
        <v>0</v>
      </c>
      <c r="CE101" s="84">
        <f t="shared" si="175"/>
        <v>0</v>
      </c>
      <c r="CF101" s="84">
        <f t="shared" si="176"/>
        <v>0</v>
      </c>
      <c r="CG101" s="84">
        <f t="shared" si="177"/>
        <v>0</v>
      </c>
      <c r="CH101" s="84">
        <f t="shared" si="178"/>
        <v>0</v>
      </c>
      <c r="CI101" s="84">
        <f t="shared" si="179"/>
        <v>0</v>
      </c>
      <c r="CJ101" s="84">
        <f t="shared" si="180"/>
        <v>0</v>
      </c>
      <c r="CK101" s="84">
        <f t="shared" si="181"/>
        <v>0</v>
      </c>
      <c r="CL101" s="84">
        <f t="shared" si="182"/>
        <v>0</v>
      </c>
      <c r="CM101" s="84">
        <f t="shared" si="183"/>
        <v>0</v>
      </c>
      <c r="CN101" s="84">
        <f t="shared" si="184"/>
        <v>0</v>
      </c>
      <c r="CO101" s="84">
        <f t="shared" si="185"/>
        <v>0</v>
      </c>
      <c r="CP101" s="84">
        <f t="shared" si="186"/>
        <v>0</v>
      </c>
      <c r="CQ101" s="84">
        <f t="shared" si="187"/>
        <v>0</v>
      </c>
      <c r="CR101" s="84">
        <f t="shared" si="188"/>
        <v>0</v>
      </c>
      <c r="CS101" s="84">
        <f t="shared" si="189"/>
        <v>0</v>
      </c>
      <c r="CT101" s="84">
        <f t="shared" si="190"/>
        <v>0</v>
      </c>
      <c r="CU101" s="84">
        <f t="shared" si="191"/>
        <v>0</v>
      </c>
      <c r="CV101" s="84">
        <f t="shared" si="192"/>
        <v>0</v>
      </c>
      <c r="CW101" s="84">
        <f t="shared" si="193"/>
        <v>0</v>
      </c>
      <c r="CX101" s="84">
        <f t="shared" si="194"/>
        <v>0</v>
      </c>
    </row>
    <row r="102" spans="1:102" ht="14.25">
      <c r="A102" s="78">
        <f t="shared" si="98"/>
        <v>92</v>
      </c>
      <c r="B102" s="79"/>
      <c r="C102" s="80"/>
      <c r="D102" s="81"/>
      <c r="E102" s="82"/>
      <c r="F102" s="83"/>
      <c r="G102" s="84">
        <f t="shared" si="99"/>
        <v>0</v>
      </c>
      <c r="H102" s="84">
        <f t="shared" si="100"/>
        <v>0</v>
      </c>
      <c r="I102" s="84">
        <f t="shared" si="101"/>
        <v>0</v>
      </c>
      <c r="J102" s="84">
        <f t="shared" si="102"/>
        <v>0</v>
      </c>
      <c r="K102" s="84">
        <f t="shared" si="103"/>
        <v>0</v>
      </c>
      <c r="L102" s="84">
        <f t="shared" si="104"/>
        <v>0</v>
      </c>
      <c r="M102" s="84">
        <f t="shared" si="105"/>
        <v>0</v>
      </c>
      <c r="N102" s="84">
        <f t="shared" si="106"/>
        <v>0</v>
      </c>
      <c r="O102" s="84">
        <f t="shared" si="107"/>
        <v>0</v>
      </c>
      <c r="P102" s="84">
        <f t="shared" si="108"/>
        <v>0</v>
      </c>
      <c r="Q102" s="84">
        <f t="shared" si="109"/>
        <v>0</v>
      </c>
      <c r="R102" s="84">
        <f t="shared" si="110"/>
        <v>0</v>
      </c>
      <c r="S102" s="84">
        <f t="shared" si="111"/>
        <v>0</v>
      </c>
      <c r="T102" s="84">
        <f t="shared" si="112"/>
        <v>0</v>
      </c>
      <c r="U102" s="84">
        <f t="shared" si="113"/>
        <v>0</v>
      </c>
      <c r="V102" s="84">
        <f t="shared" si="114"/>
        <v>0</v>
      </c>
      <c r="W102" s="84">
        <f t="shared" si="115"/>
        <v>0</v>
      </c>
      <c r="X102" s="84">
        <f t="shared" si="116"/>
        <v>0</v>
      </c>
      <c r="Y102" s="84">
        <f t="shared" si="117"/>
        <v>0</v>
      </c>
      <c r="Z102" s="84">
        <f t="shared" si="118"/>
        <v>0</v>
      </c>
      <c r="AA102" s="84">
        <f t="shared" si="119"/>
        <v>0</v>
      </c>
      <c r="AB102" s="84">
        <f t="shared" si="120"/>
        <v>0</v>
      </c>
      <c r="AC102" s="84">
        <f t="shared" si="121"/>
        <v>0</v>
      </c>
      <c r="AD102" s="84">
        <f t="shared" si="122"/>
        <v>0</v>
      </c>
      <c r="AE102" s="84">
        <f t="shared" si="123"/>
        <v>0</v>
      </c>
      <c r="AF102" s="84">
        <f t="shared" si="124"/>
        <v>0</v>
      </c>
      <c r="AG102" s="84">
        <f t="shared" si="125"/>
        <v>0</v>
      </c>
      <c r="AH102" s="84">
        <f t="shared" si="126"/>
        <v>0</v>
      </c>
      <c r="AI102" s="84">
        <f t="shared" si="127"/>
        <v>0</v>
      </c>
      <c r="AJ102" s="84">
        <f t="shared" si="128"/>
        <v>0</v>
      </c>
      <c r="AK102" s="84">
        <f t="shared" si="129"/>
        <v>0</v>
      </c>
      <c r="AL102" s="84">
        <f t="shared" si="130"/>
        <v>0</v>
      </c>
      <c r="AM102" s="84">
        <f t="shared" si="131"/>
        <v>0</v>
      </c>
      <c r="AN102" s="84">
        <f t="shared" si="132"/>
        <v>0</v>
      </c>
      <c r="AO102" s="84">
        <f t="shared" si="133"/>
        <v>0</v>
      </c>
      <c r="AP102" s="84">
        <f t="shared" si="134"/>
        <v>0</v>
      </c>
      <c r="AQ102" s="84">
        <f t="shared" si="135"/>
        <v>0</v>
      </c>
      <c r="AR102" s="84">
        <f t="shared" si="136"/>
        <v>0</v>
      </c>
      <c r="AS102" s="84">
        <f t="shared" si="137"/>
        <v>0</v>
      </c>
      <c r="AT102" s="84">
        <f t="shared" si="138"/>
        <v>0</v>
      </c>
      <c r="AU102" s="84">
        <f t="shared" si="139"/>
        <v>0</v>
      </c>
      <c r="AV102" s="84">
        <f t="shared" si="140"/>
        <v>0</v>
      </c>
      <c r="AW102" s="84">
        <f t="shared" si="141"/>
        <v>0</v>
      </c>
      <c r="AX102" s="84">
        <f t="shared" si="142"/>
        <v>0</v>
      </c>
      <c r="AY102" s="84">
        <f t="shared" si="143"/>
        <v>0</v>
      </c>
      <c r="AZ102" s="84">
        <f t="shared" si="144"/>
        <v>0</v>
      </c>
      <c r="BA102" s="84">
        <f t="shared" si="145"/>
        <v>0</v>
      </c>
      <c r="BB102" s="84">
        <f t="shared" si="146"/>
        <v>0</v>
      </c>
      <c r="BC102" s="84">
        <f t="shared" si="147"/>
        <v>0</v>
      </c>
      <c r="BD102" s="84">
        <f t="shared" si="148"/>
        <v>0</v>
      </c>
      <c r="BE102" s="84">
        <f t="shared" si="149"/>
        <v>0</v>
      </c>
      <c r="BF102" s="84">
        <f t="shared" si="150"/>
        <v>0</v>
      </c>
      <c r="BG102" s="84">
        <f t="shared" si="151"/>
        <v>0</v>
      </c>
      <c r="BH102" s="84">
        <f t="shared" si="152"/>
        <v>0</v>
      </c>
      <c r="BI102" s="84">
        <f t="shared" si="153"/>
        <v>0</v>
      </c>
      <c r="BJ102" s="84">
        <f t="shared" si="154"/>
        <v>0</v>
      </c>
      <c r="BK102" s="84">
        <f t="shared" si="155"/>
        <v>0</v>
      </c>
      <c r="BL102" s="84">
        <f t="shared" si="156"/>
        <v>0</v>
      </c>
      <c r="BM102" s="84">
        <f t="shared" si="157"/>
        <v>0</v>
      </c>
      <c r="BN102" s="84">
        <f t="shared" si="158"/>
        <v>0</v>
      </c>
      <c r="BO102" s="84">
        <f t="shared" si="159"/>
        <v>0</v>
      </c>
      <c r="BP102" s="84">
        <f t="shared" si="160"/>
        <v>0</v>
      </c>
      <c r="BQ102" s="84">
        <f t="shared" si="161"/>
        <v>0</v>
      </c>
      <c r="BR102" s="84">
        <f t="shared" si="162"/>
        <v>0</v>
      </c>
      <c r="BS102" s="84">
        <f t="shared" si="163"/>
        <v>0</v>
      </c>
      <c r="BT102" s="84">
        <f t="shared" si="164"/>
        <v>0</v>
      </c>
      <c r="BU102" s="84">
        <f t="shared" si="165"/>
        <v>0</v>
      </c>
      <c r="BV102" s="84">
        <f t="shared" si="166"/>
        <v>0</v>
      </c>
      <c r="BW102" s="84">
        <f t="shared" si="167"/>
        <v>0</v>
      </c>
      <c r="BX102" s="84">
        <f t="shared" si="168"/>
        <v>0</v>
      </c>
      <c r="BY102" s="84">
        <f t="shared" si="169"/>
        <v>0</v>
      </c>
      <c r="BZ102" s="84">
        <f t="shared" si="170"/>
        <v>0</v>
      </c>
      <c r="CA102" s="84">
        <f t="shared" si="171"/>
        <v>0</v>
      </c>
      <c r="CB102" s="84">
        <f t="shared" si="172"/>
        <v>0</v>
      </c>
      <c r="CC102" s="84">
        <f t="shared" si="173"/>
        <v>0</v>
      </c>
      <c r="CD102" s="84">
        <f t="shared" si="174"/>
        <v>0</v>
      </c>
      <c r="CE102" s="84">
        <f t="shared" si="175"/>
        <v>0</v>
      </c>
      <c r="CF102" s="84">
        <f t="shared" si="176"/>
        <v>0</v>
      </c>
      <c r="CG102" s="84">
        <f t="shared" si="177"/>
        <v>0</v>
      </c>
      <c r="CH102" s="84">
        <f t="shared" si="178"/>
        <v>0</v>
      </c>
      <c r="CI102" s="84">
        <f t="shared" si="179"/>
        <v>0</v>
      </c>
      <c r="CJ102" s="84">
        <f t="shared" si="180"/>
        <v>0</v>
      </c>
      <c r="CK102" s="84">
        <f t="shared" si="181"/>
        <v>0</v>
      </c>
      <c r="CL102" s="84">
        <f t="shared" si="182"/>
        <v>0</v>
      </c>
      <c r="CM102" s="84">
        <f t="shared" si="183"/>
        <v>0</v>
      </c>
      <c r="CN102" s="84">
        <f t="shared" si="184"/>
        <v>0</v>
      </c>
      <c r="CO102" s="84">
        <f t="shared" si="185"/>
        <v>0</v>
      </c>
      <c r="CP102" s="84">
        <f t="shared" si="186"/>
        <v>0</v>
      </c>
      <c r="CQ102" s="84">
        <f t="shared" si="187"/>
        <v>0</v>
      </c>
      <c r="CR102" s="84">
        <f t="shared" si="188"/>
        <v>0</v>
      </c>
      <c r="CS102" s="84">
        <f t="shared" si="189"/>
        <v>0</v>
      </c>
      <c r="CT102" s="84">
        <f t="shared" si="190"/>
        <v>0</v>
      </c>
      <c r="CU102" s="84">
        <f t="shared" si="191"/>
        <v>0</v>
      </c>
      <c r="CV102" s="84">
        <f t="shared" si="192"/>
        <v>0</v>
      </c>
      <c r="CW102" s="84">
        <f t="shared" si="193"/>
        <v>0</v>
      </c>
      <c r="CX102" s="84">
        <f t="shared" si="194"/>
        <v>0</v>
      </c>
    </row>
    <row r="103" spans="1:102" ht="14.25">
      <c r="A103" s="78">
        <f t="shared" si="98"/>
        <v>93</v>
      </c>
      <c r="B103" s="79"/>
      <c r="C103" s="80"/>
      <c r="D103" s="81"/>
      <c r="E103" s="82"/>
      <c r="F103" s="83"/>
      <c r="G103" s="84">
        <f t="shared" si="99"/>
        <v>0</v>
      </c>
      <c r="H103" s="84">
        <f t="shared" si="100"/>
        <v>0</v>
      </c>
      <c r="I103" s="84">
        <f t="shared" si="101"/>
        <v>0</v>
      </c>
      <c r="J103" s="84">
        <f t="shared" si="102"/>
        <v>0</v>
      </c>
      <c r="K103" s="84">
        <f t="shared" si="103"/>
        <v>0</v>
      </c>
      <c r="L103" s="84">
        <f t="shared" si="104"/>
        <v>0</v>
      </c>
      <c r="M103" s="84">
        <f t="shared" si="105"/>
        <v>0</v>
      </c>
      <c r="N103" s="84">
        <f t="shared" si="106"/>
        <v>0</v>
      </c>
      <c r="O103" s="84">
        <f t="shared" si="107"/>
        <v>0</v>
      </c>
      <c r="P103" s="84">
        <f t="shared" si="108"/>
        <v>0</v>
      </c>
      <c r="Q103" s="84">
        <f t="shared" si="109"/>
        <v>0</v>
      </c>
      <c r="R103" s="84">
        <f t="shared" si="110"/>
        <v>0</v>
      </c>
      <c r="S103" s="84">
        <f t="shared" si="111"/>
        <v>0</v>
      </c>
      <c r="T103" s="84">
        <f t="shared" si="112"/>
        <v>0</v>
      </c>
      <c r="U103" s="84">
        <f t="shared" si="113"/>
        <v>0</v>
      </c>
      <c r="V103" s="84">
        <f t="shared" si="114"/>
        <v>0</v>
      </c>
      <c r="W103" s="84">
        <f t="shared" si="115"/>
        <v>0</v>
      </c>
      <c r="X103" s="84">
        <f t="shared" si="116"/>
        <v>0</v>
      </c>
      <c r="Y103" s="84">
        <f t="shared" si="117"/>
        <v>0</v>
      </c>
      <c r="Z103" s="84">
        <f t="shared" si="118"/>
        <v>0</v>
      </c>
      <c r="AA103" s="84">
        <f t="shared" si="119"/>
        <v>0</v>
      </c>
      <c r="AB103" s="84">
        <f t="shared" si="120"/>
        <v>0</v>
      </c>
      <c r="AC103" s="84">
        <f t="shared" si="121"/>
        <v>0</v>
      </c>
      <c r="AD103" s="84">
        <f t="shared" si="122"/>
        <v>0</v>
      </c>
      <c r="AE103" s="84">
        <f t="shared" si="123"/>
        <v>0</v>
      </c>
      <c r="AF103" s="84">
        <f t="shared" si="124"/>
        <v>0</v>
      </c>
      <c r="AG103" s="84">
        <f t="shared" si="125"/>
        <v>0</v>
      </c>
      <c r="AH103" s="84">
        <f t="shared" si="126"/>
        <v>0</v>
      </c>
      <c r="AI103" s="84">
        <f t="shared" si="127"/>
        <v>0</v>
      </c>
      <c r="AJ103" s="84">
        <f t="shared" si="128"/>
        <v>0</v>
      </c>
      <c r="AK103" s="84">
        <f t="shared" si="129"/>
        <v>0</v>
      </c>
      <c r="AL103" s="84">
        <f t="shared" si="130"/>
        <v>0</v>
      </c>
      <c r="AM103" s="84">
        <f t="shared" si="131"/>
        <v>0</v>
      </c>
      <c r="AN103" s="84">
        <f t="shared" si="132"/>
        <v>0</v>
      </c>
      <c r="AO103" s="84">
        <f t="shared" si="133"/>
        <v>0</v>
      </c>
      <c r="AP103" s="84">
        <f t="shared" si="134"/>
        <v>0</v>
      </c>
      <c r="AQ103" s="84">
        <f t="shared" si="135"/>
        <v>0</v>
      </c>
      <c r="AR103" s="84">
        <f t="shared" si="136"/>
        <v>0</v>
      </c>
      <c r="AS103" s="84">
        <f t="shared" si="137"/>
        <v>0</v>
      </c>
      <c r="AT103" s="84">
        <f t="shared" si="138"/>
        <v>0</v>
      </c>
      <c r="AU103" s="84">
        <f t="shared" si="139"/>
        <v>0</v>
      </c>
      <c r="AV103" s="84">
        <f t="shared" si="140"/>
        <v>0</v>
      </c>
      <c r="AW103" s="84">
        <f t="shared" si="141"/>
        <v>0</v>
      </c>
      <c r="AX103" s="84">
        <f t="shared" si="142"/>
        <v>0</v>
      </c>
      <c r="AY103" s="84">
        <f t="shared" si="143"/>
        <v>0</v>
      </c>
      <c r="AZ103" s="84">
        <f t="shared" si="144"/>
        <v>0</v>
      </c>
      <c r="BA103" s="84">
        <f t="shared" si="145"/>
        <v>0</v>
      </c>
      <c r="BB103" s="84">
        <f t="shared" si="146"/>
        <v>0</v>
      </c>
      <c r="BC103" s="84">
        <f t="shared" si="147"/>
        <v>0</v>
      </c>
      <c r="BD103" s="84">
        <f t="shared" si="148"/>
        <v>0</v>
      </c>
      <c r="BE103" s="84">
        <f t="shared" si="149"/>
        <v>0</v>
      </c>
      <c r="BF103" s="84">
        <f t="shared" si="150"/>
        <v>0</v>
      </c>
      <c r="BG103" s="84">
        <f t="shared" si="151"/>
        <v>0</v>
      </c>
      <c r="BH103" s="84">
        <f t="shared" si="152"/>
        <v>0</v>
      </c>
      <c r="BI103" s="84">
        <f t="shared" si="153"/>
        <v>0</v>
      </c>
      <c r="BJ103" s="84">
        <f t="shared" si="154"/>
        <v>0</v>
      </c>
      <c r="BK103" s="84">
        <f t="shared" si="155"/>
        <v>0</v>
      </c>
      <c r="BL103" s="84">
        <f t="shared" si="156"/>
        <v>0</v>
      </c>
      <c r="BM103" s="84">
        <f t="shared" si="157"/>
        <v>0</v>
      </c>
      <c r="BN103" s="84">
        <f t="shared" si="158"/>
        <v>0</v>
      </c>
      <c r="BO103" s="84">
        <f t="shared" si="159"/>
        <v>0</v>
      </c>
      <c r="BP103" s="84">
        <f t="shared" si="160"/>
        <v>0</v>
      </c>
      <c r="BQ103" s="84">
        <f t="shared" si="161"/>
        <v>0</v>
      </c>
      <c r="BR103" s="84">
        <f t="shared" si="162"/>
        <v>0</v>
      </c>
      <c r="BS103" s="84">
        <f t="shared" si="163"/>
        <v>0</v>
      </c>
      <c r="BT103" s="84">
        <f t="shared" si="164"/>
        <v>0</v>
      </c>
      <c r="BU103" s="84">
        <f t="shared" si="165"/>
        <v>0</v>
      </c>
      <c r="BV103" s="84">
        <f t="shared" si="166"/>
        <v>0</v>
      </c>
      <c r="BW103" s="84">
        <f t="shared" si="167"/>
        <v>0</v>
      </c>
      <c r="BX103" s="84">
        <f t="shared" si="168"/>
        <v>0</v>
      </c>
      <c r="BY103" s="84">
        <f t="shared" si="169"/>
        <v>0</v>
      </c>
      <c r="BZ103" s="84">
        <f t="shared" si="170"/>
        <v>0</v>
      </c>
      <c r="CA103" s="84">
        <f t="shared" si="171"/>
        <v>0</v>
      </c>
      <c r="CB103" s="84">
        <f t="shared" si="172"/>
        <v>0</v>
      </c>
      <c r="CC103" s="84">
        <f t="shared" si="173"/>
        <v>0</v>
      </c>
      <c r="CD103" s="84">
        <f t="shared" si="174"/>
        <v>0</v>
      </c>
      <c r="CE103" s="84">
        <f t="shared" si="175"/>
        <v>0</v>
      </c>
      <c r="CF103" s="84">
        <f t="shared" si="176"/>
        <v>0</v>
      </c>
      <c r="CG103" s="84">
        <f t="shared" si="177"/>
        <v>0</v>
      </c>
      <c r="CH103" s="84">
        <f t="shared" si="178"/>
        <v>0</v>
      </c>
      <c r="CI103" s="84">
        <f t="shared" si="179"/>
        <v>0</v>
      </c>
      <c r="CJ103" s="84">
        <f t="shared" si="180"/>
        <v>0</v>
      </c>
      <c r="CK103" s="84">
        <f t="shared" si="181"/>
        <v>0</v>
      </c>
      <c r="CL103" s="84">
        <f t="shared" si="182"/>
        <v>0</v>
      </c>
      <c r="CM103" s="84">
        <f t="shared" si="183"/>
        <v>0</v>
      </c>
      <c r="CN103" s="84">
        <f t="shared" si="184"/>
        <v>0</v>
      </c>
      <c r="CO103" s="84">
        <f t="shared" si="185"/>
        <v>0</v>
      </c>
      <c r="CP103" s="84">
        <f t="shared" si="186"/>
        <v>0</v>
      </c>
      <c r="CQ103" s="84">
        <f t="shared" si="187"/>
        <v>0</v>
      </c>
      <c r="CR103" s="84">
        <f t="shared" si="188"/>
        <v>0</v>
      </c>
      <c r="CS103" s="84">
        <f t="shared" si="189"/>
        <v>0</v>
      </c>
      <c r="CT103" s="84">
        <f t="shared" si="190"/>
        <v>0</v>
      </c>
      <c r="CU103" s="84">
        <f t="shared" si="191"/>
        <v>0</v>
      </c>
      <c r="CV103" s="84">
        <f t="shared" si="192"/>
        <v>0</v>
      </c>
      <c r="CW103" s="84">
        <f t="shared" si="193"/>
        <v>0</v>
      </c>
      <c r="CX103" s="84">
        <f t="shared" si="194"/>
        <v>0</v>
      </c>
    </row>
    <row r="104" spans="1:102" ht="14.25">
      <c r="A104" s="78">
        <f t="shared" si="98"/>
        <v>94</v>
      </c>
      <c r="B104" s="79"/>
      <c r="C104" s="80"/>
      <c r="D104" s="81"/>
      <c r="E104" s="82"/>
      <c r="F104" s="83"/>
      <c r="G104" s="84">
        <f t="shared" si="99"/>
        <v>0</v>
      </c>
      <c r="H104" s="84">
        <f t="shared" si="100"/>
        <v>0</v>
      </c>
      <c r="I104" s="84">
        <f t="shared" si="101"/>
        <v>0</v>
      </c>
      <c r="J104" s="84">
        <f t="shared" si="102"/>
        <v>0</v>
      </c>
      <c r="K104" s="84">
        <f t="shared" si="103"/>
        <v>0</v>
      </c>
      <c r="L104" s="84">
        <f t="shared" si="104"/>
        <v>0</v>
      </c>
      <c r="M104" s="84">
        <f t="shared" si="105"/>
        <v>0</v>
      </c>
      <c r="N104" s="84">
        <f t="shared" si="106"/>
        <v>0</v>
      </c>
      <c r="O104" s="84">
        <f t="shared" si="107"/>
        <v>0</v>
      </c>
      <c r="P104" s="84">
        <f t="shared" si="108"/>
        <v>0</v>
      </c>
      <c r="Q104" s="84">
        <f t="shared" si="109"/>
        <v>0</v>
      </c>
      <c r="R104" s="84">
        <f t="shared" si="110"/>
        <v>0</v>
      </c>
      <c r="S104" s="84">
        <f t="shared" si="111"/>
        <v>0</v>
      </c>
      <c r="T104" s="84">
        <f t="shared" si="112"/>
        <v>0</v>
      </c>
      <c r="U104" s="84">
        <f t="shared" si="113"/>
        <v>0</v>
      </c>
      <c r="V104" s="84">
        <f t="shared" si="114"/>
        <v>0</v>
      </c>
      <c r="W104" s="84">
        <f t="shared" si="115"/>
        <v>0</v>
      </c>
      <c r="X104" s="84">
        <f t="shared" si="116"/>
        <v>0</v>
      </c>
      <c r="Y104" s="84">
        <f t="shared" si="117"/>
        <v>0</v>
      </c>
      <c r="Z104" s="84">
        <f t="shared" si="118"/>
        <v>0</v>
      </c>
      <c r="AA104" s="84">
        <f t="shared" si="119"/>
        <v>0</v>
      </c>
      <c r="AB104" s="84">
        <f t="shared" si="120"/>
        <v>0</v>
      </c>
      <c r="AC104" s="84">
        <f t="shared" si="121"/>
        <v>0</v>
      </c>
      <c r="AD104" s="84">
        <f t="shared" si="122"/>
        <v>0</v>
      </c>
      <c r="AE104" s="84">
        <f t="shared" si="123"/>
        <v>0</v>
      </c>
      <c r="AF104" s="84">
        <f t="shared" si="124"/>
        <v>0</v>
      </c>
      <c r="AG104" s="84">
        <f t="shared" si="125"/>
        <v>0</v>
      </c>
      <c r="AH104" s="84">
        <f t="shared" si="126"/>
        <v>0</v>
      </c>
      <c r="AI104" s="84">
        <f t="shared" si="127"/>
        <v>0</v>
      </c>
      <c r="AJ104" s="84">
        <f t="shared" si="128"/>
        <v>0</v>
      </c>
      <c r="AK104" s="84">
        <f t="shared" si="129"/>
        <v>0</v>
      </c>
      <c r="AL104" s="84">
        <f t="shared" si="130"/>
        <v>0</v>
      </c>
      <c r="AM104" s="84">
        <f t="shared" si="131"/>
        <v>0</v>
      </c>
      <c r="AN104" s="84">
        <f t="shared" si="132"/>
        <v>0</v>
      </c>
      <c r="AO104" s="84">
        <f t="shared" si="133"/>
        <v>0</v>
      </c>
      <c r="AP104" s="84">
        <f t="shared" si="134"/>
        <v>0</v>
      </c>
      <c r="AQ104" s="84">
        <f t="shared" si="135"/>
        <v>0</v>
      </c>
      <c r="AR104" s="84">
        <f t="shared" si="136"/>
        <v>0</v>
      </c>
      <c r="AS104" s="84">
        <f t="shared" si="137"/>
        <v>0</v>
      </c>
      <c r="AT104" s="84">
        <f t="shared" si="138"/>
        <v>0</v>
      </c>
      <c r="AU104" s="84">
        <f t="shared" si="139"/>
        <v>0</v>
      </c>
      <c r="AV104" s="84">
        <f t="shared" si="140"/>
        <v>0</v>
      </c>
      <c r="AW104" s="84">
        <f t="shared" si="141"/>
        <v>0</v>
      </c>
      <c r="AX104" s="84">
        <f t="shared" si="142"/>
        <v>0</v>
      </c>
      <c r="AY104" s="84">
        <f t="shared" si="143"/>
        <v>0</v>
      </c>
      <c r="AZ104" s="84">
        <f t="shared" si="144"/>
        <v>0</v>
      </c>
      <c r="BA104" s="84">
        <f t="shared" si="145"/>
        <v>0</v>
      </c>
      <c r="BB104" s="84">
        <f t="shared" si="146"/>
        <v>0</v>
      </c>
      <c r="BC104" s="84">
        <f t="shared" si="147"/>
        <v>0</v>
      </c>
      <c r="BD104" s="84">
        <f t="shared" si="148"/>
        <v>0</v>
      </c>
      <c r="BE104" s="84">
        <f t="shared" si="149"/>
        <v>0</v>
      </c>
      <c r="BF104" s="84">
        <f t="shared" si="150"/>
        <v>0</v>
      </c>
      <c r="BG104" s="84">
        <f t="shared" si="151"/>
        <v>0</v>
      </c>
      <c r="BH104" s="84">
        <f t="shared" si="152"/>
        <v>0</v>
      </c>
      <c r="BI104" s="84">
        <f t="shared" si="153"/>
        <v>0</v>
      </c>
      <c r="BJ104" s="84">
        <f t="shared" si="154"/>
        <v>0</v>
      </c>
      <c r="BK104" s="84">
        <f t="shared" si="155"/>
        <v>0</v>
      </c>
      <c r="BL104" s="84">
        <f t="shared" si="156"/>
        <v>0</v>
      </c>
      <c r="BM104" s="84">
        <f t="shared" si="157"/>
        <v>0</v>
      </c>
      <c r="BN104" s="84">
        <f t="shared" si="158"/>
        <v>0</v>
      </c>
      <c r="BO104" s="84">
        <f t="shared" si="159"/>
        <v>0</v>
      </c>
      <c r="BP104" s="84">
        <f t="shared" si="160"/>
        <v>0</v>
      </c>
      <c r="BQ104" s="84">
        <f t="shared" si="161"/>
        <v>0</v>
      </c>
      <c r="BR104" s="84">
        <f t="shared" si="162"/>
        <v>0</v>
      </c>
      <c r="BS104" s="84">
        <f t="shared" si="163"/>
        <v>0</v>
      </c>
      <c r="BT104" s="84">
        <f t="shared" si="164"/>
        <v>0</v>
      </c>
      <c r="BU104" s="84">
        <f t="shared" si="165"/>
        <v>0</v>
      </c>
      <c r="BV104" s="84">
        <f t="shared" si="166"/>
        <v>0</v>
      </c>
      <c r="BW104" s="84">
        <f t="shared" si="167"/>
        <v>0</v>
      </c>
      <c r="BX104" s="84">
        <f t="shared" si="168"/>
        <v>0</v>
      </c>
      <c r="BY104" s="84">
        <f t="shared" si="169"/>
        <v>0</v>
      </c>
      <c r="BZ104" s="84">
        <f t="shared" si="170"/>
        <v>0</v>
      </c>
      <c r="CA104" s="84">
        <f t="shared" si="171"/>
        <v>0</v>
      </c>
      <c r="CB104" s="84">
        <f t="shared" si="172"/>
        <v>0</v>
      </c>
      <c r="CC104" s="84">
        <f t="shared" si="173"/>
        <v>0</v>
      </c>
      <c r="CD104" s="84">
        <f t="shared" si="174"/>
        <v>0</v>
      </c>
      <c r="CE104" s="84">
        <f t="shared" si="175"/>
        <v>0</v>
      </c>
      <c r="CF104" s="84">
        <f t="shared" si="176"/>
        <v>0</v>
      </c>
      <c r="CG104" s="84">
        <f t="shared" si="177"/>
        <v>0</v>
      </c>
      <c r="CH104" s="84">
        <f t="shared" si="178"/>
        <v>0</v>
      </c>
      <c r="CI104" s="84">
        <f t="shared" si="179"/>
        <v>0</v>
      </c>
      <c r="CJ104" s="84">
        <f t="shared" si="180"/>
        <v>0</v>
      </c>
      <c r="CK104" s="84">
        <f t="shared" si="181"/>
        <v>0</v>
      </c>
      <c r="CL104" s="84">
        <f t="shared" si="182"/>
        <v>0</v>
      </c>
      <c r="CM104" s="84">
        <f t="shared" si="183"/>
        <v>0</v>
      </c>
      <c r="CN104" s="84">
        <f t="shared" si="184"/>
        <v>0</v>
      </c>
      <c r="CO104" s="84">
        <f t="shared" si="185"/>
        <v>0</v>
      </c>
      <c r="CP104" s="84">
        <f t="shared" si="186"/>
        <v>0</v>
      </c>
      <c r="CQ104" s="84">
        <f t="shared" si="187"/>
        <v>0</v>
      </c>
      <c r="CR104" s="84">
        <f t="shared" si="188"/>
        <v>0</v>
      </c>
      <c r="CS104" s="84">
        <f t="shared" si="189"/>
        <v>0</v>
      </c>
      <c r="CT104" s="84">
        <f t="shared" si="190"/>
        <v>0</v>
      </c>
      <c r="CU104" s="84">
        <f t="shared" si="191"/>
        <v>0</v>
      </c>
      <c r="CV104" s="84">
        <f t="shared" si="192"/>
        <v>0</v>
      </c>
      <c r="CW104" s="84">
        <f t="shared" si="193"/>
        <v>0</v>
      </c>
      <c r="CX104" s="84">
        <f t="shared" si="194"/>
        <v>0</v>
      </c>
    </row>
    <row r="105" spans="1:102" ht="14.25">
      <c r="A105" s="78">
        <f t="shared" si="98"/>
        <v>95</v>
      </c>
      <c r="B105" s="79"/>
      <c r="C105" s="80"/>
      <c r="D105" s="81"/>
      <c r="E105" s="82"/>
      <c r="F105" s="83"/>
      <c r="G105" s="84">
        <f t="shared" si="99"/>
        <v>0</v>
      </c>
      <c r="H105" s="84">
        <f t="shared" si="100"/>
        <v>0</v>
      </c>
      <c r="I105" s="84">
        <f t="shared" si="101"/>
        <v>0</v>
      </c>
      <c r="J105" s="84">
        <f t="shared" si="102"/>
        <v>0</v>
      </c>
      <c r="K105" s="84">
        <f t="shared" si="103"/>
        <v>0</v>
      </c>
      <c r="L105" s="84">
        <f t="shared" si="104"/>
        <v>0</v>
      </c>
      <c r="M105" s="84">
        <f t="shared" si="105"/>
        <v>0</v>
      </c>
      <c r="N105" s="84">
        <f t="shared" si="106"/>
        <v>0</v>
      </c>
      <c r="O105" s="84">
        <f t="shared" si="107"/>
        <v>0</v>
      </c>
      <c r="P105" s="84">
        <f t="shared" si="108"/>
        <v>0</v>
      </c>
      <c r="Q105" s="84">
        <f t="shared" si="109"/>
        <v>0</v>
      </c>
      <c r="R105" s="84">
        <f t="shared" si="110"/>
        <v>0</v>
      </c>
      <c r="S105" s="84">
        <f t="shared" si="111"/>
        <v>0</v>
      </c>
      <c r="T105" s="84">
        <f t="shared" si="112"/>
        <v>0</v>
      </c>
      <c r="U105" s="84">
        <f t="shared" si="113"/>
        <v>0</v>
      </c>
      <c r="V105" s="84">
        <f t="shared" si="114"/>
        <v>0</v>
      </c>
      <c r="W105" s="84">
        <f t="shared" si="115"/>
        <v>0</v>
      </c>
      <c r="X105" s="84">
        <f t="shared" si="116"/>
        <v>0</v>
      </c>
      <c r="Y105" s="84">
        <f t="shared" si="117"/>
        <v>0</v>
      </c>
      <c r="Z105" s="84">
        <f t="shared" si="118"/>
        <v>0</v>
      </c>
      <c r="AA105" s="84">
        <f t="shared" si="119"/>
        <v>0</v>
      </c>
      <c r="AB105" s="84">
        <f t="shared" si="120"/>
        <v>0</v>
      </c>
      <c r="AC105" s="84">
        <f t="shared" si="121"/>
        <v>0</v>
      </c>
      <c r="AD105" s="84">
        <f t="shared" si="122"/>
        <v>0</v>
      </c>
      <c r="AE105" s="84">
        <f t="shared" si="123"/>
        <v>0</v>
      </c>
      <c r="AF105" s="84">
        <f t="shared" si="124"/>
        <v>0</v>
      </c>
      <c r="AG105" s="84">
        <f t="shared" si="125"/>
        <v>0</v>
      </c>
      <c r="AH105" s="84">
        <f t="shared" si="126"/>
        <v>0</v>
      </c>
      <c r="AI105" s="84">
        <f t="shared" si="127"/>
        <v>0</v>
      </c>
      <c r="AJ105" s="84">
        <f t="shared" si="128"/>
        <v>0</v>
      </c>
      <c r="AK105" s="84">
        <f t="shared" si="129"/>
        <v>0</v>
      </c>
      <c r="AL105" s="84">
        <f t="shared" si="130"/>
        <v>0</v>
      </c>
      <c r="AM105" s="84">
        <f t="shared" si="131"/>
        <v>0</v>
      </c>
      <c r="AN105" s="84">
        <f t="shared" si="132"/>
        <v>0</v>
      </c>
      <c r="AO105" s="84">
        <f t="shared" si="133"/>
        <v>0</v>
      </c>
      <c r="AP105" s="84">
        <f t="shared" si="134"/>
        <v>0</v>
      </c>
      <c r="AQ105" s="84">
        <f t="shared" si="135"/>
        <v>0</v>
      </c>
      <c r="AR105" s="84">
        <f t="shared" si="136"/>
        <v>0</v>
      </c>
      <c r="AS105" s="84">
        <f t="shared" si="137"/>
        <v>0</v>
      </c>
      <c r="AT105" s="84">
        <f t="shared" si="138"/>
        <v>0</v>
      </c>
      <c r="AU105" s="84">
        <f t="shared" si="139"/>
        <v>0</v>
      </c>
      <c r="AV105" s="84">
        <f t="shared" si="140"/>
        <v>0</v>
      </c>
      <c r="AW105" s="84">
        <f t="shared" si="141"/>
        <v>0</v>
      </c>
      <c r="AX105" s="84">
        <f t="shared" si="142"/>
        <v>0</v>
      </c>
      <c r="AY105" s="84">
        <f t="shared" si="143"/>
        <v>0</v>
      </c>
      <c r="AZ105" s="84">
        <f t="shared" si="144"/>
        <v>0</v>
      </c>
      <c r="BA105" s="84">
        <f t="shared" si="145"/>
        <v>0</v>
      </c>
      <c r="BB105" s="84">
        <f t="shared" si="146"/>
        <v>0</v>
      </c>
      <c r="BC105" s="84">
        <f t="shared" si="147"/>
        <v>0</v>
      </c>
      <c r="BD105" s="84">
        <f t="shared" si="148"/>
        <v>0</v>
      </c>
      <c r="BE105" s="84">
        <f t="shared" si="149"/>
        <v>0</v>
      </c>
      <c r="BF105" s="84">
        <f t="shared" si="150"/>
        <v>0</v>
      </c>
      <c r="BG105" s="84">
        <f t="shared" si="151"/>
        <v>0</v>
      </c>
      <c r="BH105" s="84">
        <f t="shared" si="152"/>
        <v>0</v>
      </c>
      <c r="BI105" s="84">
        <f t="shared" si="153"/>
        <v>0</v>
      </c>
      <c r="BJ105" s="84">
        <f t="shared" si="154"/>
        <v>0</v>
      </c>
      <c r="BK105" s="84">
        <f t="shared" si="155"/>
        <v>0</v>
      </c>
      <c r="BL105" s="84">
        <f t="shared" si="156"/>
        <v>0</v>
      </c>
      <c r="BM105" s="84">
        <f t="shared" si="157"/>
        <v>0</v>
      </c>
      <c r="BN105" s="84">
        <f t="shared" si="158"/>
        <v>0</v>
      </c>
      <c r="BO105" s="84">
        <f t="shared" si="159"/>
        <v>0</v>
      </c>
      <c r="BP105" s="84">
        <f t="shared" si="160"/>
        <v>0</v>
      </c>
      <c r="BQ105" s="84">
        <f t="shared" si="161"/>
        <v>0</v>
      </c>
      <c r="BR105" s="84">
        <f t="shared" si="162"/>
        <v>0</v>
      </c>
      <c r="BS105" s="84">
        <f t="shared" si="163"/>
        <v>0</v>
      </c>
      <c r="BT105" s="84">
        <f t="shared" si="164"/>
        <v>0</v>
      </c>
      <c r="BU105" s="84">
        <f t="shared" si="165"/>
        <v>0</v>
      </c>
      <c r="BV105" s="84">
        <f t="shared" si="166"/>
        <v>0</v>
      </c>
      <c r="BW105" s="84">
        <f t="shared" si="167"/>
        <v>0</v>
      </c>
      <c r="BX105" s="84">
        <f t="shared" si="168"/>
        <v>0</v>
      </c>
      <c r="BY105" s="84">
        <f t="shared" si="169"/>
        <v>0</v>
      </c>
      <c r="BZ105" s="84">
        <f t="shared" si="170"/>
        <v>0</v>
      </c>
      <c r="CA105" s="84">
        <f t="shared" si="171"/>
        <v>0</v>
      </c>
      <c r="CB105" s="84">
        <f t="shared" si="172"/>
        <v>0</v>
      </c>
      <c r="CC105" s="84">
        <f t="shared" si="173"/>
        <v>0</v>
      </c>
      <c r="CD105" s="84">
        <f t="shared" si="174"/>
        <v>0</v>
      </c>
      <c r="CE105" s="84">
        <f t="shared" si="175"/>
        <v>0</v>
      </c>
      <c r="CF105" s="84">
        <f t="shared" si="176"/>
        <v>0</v>
      </c>
      <c r="CG105" s="84">
        <f t="shared" si="177"/>
        <v>0</v>
      </c>
      <c r="CH105" s="84">
        <f t="shared" si="178"/>
        <v>0</v>
      </c>
      <c r="CI105" s="84">
        <f t="shared" si="179"/>
        <v>0</v>
      </c>
      <c r="CJ105" s="84">
        <f t="shared" si="180"/>
        <v>0</v>
      </c>
      <c r="CK105" s="84">
        <f t="shared" si="181"/>
        <v>0</v>
      </c>
      <c r="CL105" s="84">
        <f t="shared" si="182"/>
        <v>0</v>
      </c>
      <c r="CM105" s="84">
        <f t="shared" si="183"/>
        <v>0</v>
      </c>
      <c r="CN105" s="84">
        <f t="shared" si="184"/>
        <v>0</v>
      </c>
      <c r="CO105" s="84">
        <f t="shared" si="185"/>
        <v>0</v>
      </c>
      <c r="CP105" s="84">
        <f t="shared" si="186"/>
        <v>0</v>
      </c>
      <c r="CQ105" s="84">
        <f t="shared" si="187"/>
        <v>0</v>
      </c>
      <c r="CR105" s="84">
        <f t="shared" si="188"/>
        <v>0</v>
      </c>
      <c r="CS105" s="84">
        <f t="shared" si="189"/>
        <v>0</v>
      </c>
      <c r="CT105" s="84">
        <f t="shared" si="190"/>
        <v>0</v>
      </c>
      <c r="CU105" s="84">
        <f t="shared" si="191"/>
        <v>0</v>
      </c>
      <c r="CV105" s="84">
        <f t="shared" si="192"/>
        <v>0</v>
      </c>
      <c r="CW105" s="84">
        <f t="shared" si="193"/>
        <v>0</v>
      </c>
      <c r="CX105" s="84">
        <f t="shared" si="194"/>
        <v>0</v>
      </c>
    </row>
    <row r="106" spans="1:102" ht="14.25">
      <c r="A106" s="78">
        <f t="shared" si="98"/>
        <v>96</v>
      </c>
      <c r="B106" s="79"/>
      <c r="C106" s="80"/>
      <c r="D106" s="81"/>
      <c r="E106" s="82"/>
      <c r="F106" s="83"/>
      <c r="G106" s="84">
        <f t="shared" si="99"/>
        <v>0</v>
      </c>
      <c r="H106" s="84">
        <f t="shared" si="100"/>
        <v>0</v>
      </c>
      <c r="I106" s="84">
        <f t="shared" si="101"/>
        <v>0</v>
      </c>
      <c r="J106" s="84">
        <f t="shared" si="102"/>
        <v>0</v>
      </c>
      <c r="K106" s="84">
        <f t="shared" si="103"/>
        <v>0</v>
      </c>
      <c r="L106" s="84">
        <f t="shared" si="104"/>
        <v>0</v>
      </c>
      <c r="M106" s="84">
        <f t="shared" si="105"/>
        <v>0</v>
      </c>
      <c r="N106" s="84">
        <f t="shared" si="106"/>
        <v>0</v>
      </c>
      <c r="O106" s="84">
        <f t="shared" si="107"/>
        <v>0</v>
      </c>
      <c r="P106" s="84">
        <f t="shared" si="108"/>
        <v>0</v>
      </c>
      <c r="Q106" s="84">
        <f t="shared" si="109"/>
        <v>0</v>
      </c>
      <c r="R106" s="84">
        <f t="shared" si="110"/>
        <v>0</v>
      </c>
      <c r="S106" s="84">
        <f t="shared" si="111"/>
        <v>0</v>
      </c>
      <c r="T106" s="84">
        <f t="shared" si="112"/>
        <v>0</v>
      </c>
      <c r="U106" s="84">
        <f t="shared" si="113"/>
        <v>0</v>
      </c>
      <c r="V106" s="84">
        <f t="shared" si="114"/>
        <v>0</v>
      </c>
      <c r="W106" s="84">
        <f t="shared" si="115"/>
        <v>0</v>
      </c>
      <c r="X106" s="84">
        <f t="shared" si="116"/>
        <v>0</v>
      </c>
      <c r="Y106" s="84">
        <f t="shared" si="117"/>
        <v>0</v>
      </c>
      <c r="Z106" s="84">
        <f t="shared" si="118"/>
        <v>0</v>
      </c>
      <c r="AA106" s="84">
        <f t="shared" si="119"/>
        <v>0</v>
      </c>
      <c r="AB106" s="84">
        <f t="shared" si="120"/>
        <v>0</v>
      </c>
      <c r="AC106" s="84">
        <f t="shared" si="121"/>
        <v>0</v>
      </c>
      <c r="AD106" s="84">
        <f t="shared" si="122"/>
        <v>0</v>
      </c>
      <c r="AE106" s="84">
        <f t="shared" si="123"/>
        <v>0</v>
      </c>
      <c r="AF106" s="84">
        <f t="shared" si="124"/>
        <v>0</v>
      </c>
      <c r="AG106" s="84">
        <f t="shared" si="125"/>
        <v>0</v>
      </c>
      <c r="AH106" s="84">
        <f t="shared" si="126"/>
        <v>0</v>
      </c>
      <c r="AI106" s="84">
        <f t="shared" si="127"/>
        <v>0</v>
      </c>
      <c r="AJ106" s="84">
        <f t="shared" si="128"/>
        <v>0</v>
      </c>
      <c r="AK106" s="84">
        <f t="shared" si="129"/>
        <v>0</v>
      </c>
      <c r="AL106" s="84">
        <f t="shared" si="130"/>
        <v>0</v>
      </c>
      <c r="AM106" s="84">
        <f t="shared" si="131"/>
        <v>0</v>
      </c>
      <c r="AN106" s="84">
        <f t="shared" si="132"/>
        <v>0</v>
      </c>
      <c r="AO106" s="84">
        <f t="shared" si="133"/>
        <v>0</v>
      </c>
      <c r="AP106" s="84">
        <f t="shared" si="134"/>
        <v>0</v>
      </c>
      <c r="AQ106" s="84">
        <f t="shared" si="135"/>
        <v>0</v>
      </c>
      <c r="AR106" s="84">
        <f t="shared" si="136"/>
        <v>0</v>
      </c>
      <c r="AS106" s="84">
        <f t="shared" si="137"/>
        <v>0</v>
      </c>
      <c r="AT106" s="84">
        <f t="shared" si="138"/>
        <v>0</v>
      </c>
      <c r="AU106" s="84">
        <f t="shared" si="139"/>
        <v>0</v>
      </c>
      <c r="AV106" s="84">
        <f t="shared" si="140"/>
        <v>0</v>
      </c>
      <c r="AW106" s="84">
        <f t="shared" si="141"/>
        <v>0</v>
      </c>
      <c r="AX106" s="84">
        <f t="shared" si="142"/>
        <v>0</v>
      </c>
      <c r="AY106" s="84">
        <f t="shared" si="143"/>
        <v>0</v>
      </c>
      <c r="AZ106" s="84">
        <f t="shared" si="144"/>
        <v>0</v>
      </c>
      <c r="BA106" s="84">
        <f t="shared" si="145"/>
        <v>0</v>
      </c>
      <c r="BB106" s="84">
        <f t="shared" si="146"/>
        <v>0</v>
      </c>
      <c r="BC106" s="84">
        <f t="shared" si="147"/>
        <v>0</v>
      </c>
      <c r="BD106" s="84">
        <f t="shared" si="148"/>
        <v>0</v>
      </c>
      <c r="BE106" s="84">
        <f t="shared" si="149"/>
        <v>0</v>
      </c>
      <c r="BF106" s="84">
        <f t="shared" si="150"/>
        <v>0</v>
      </c>
      <c r="BG106" s="84">
        <f t="shared" si="151"/>
        <v>0</v>
      </c>
      <c r="BH106" s="84">
        <f t="shared" si="152"/>
        <v>0</v>
      </c>
      <c r="BI106" s="84">
        <f t="shared" si="153"/>
        <v>0</v>
      </c>
      <c r="BJ106" s="84">
        <f t="shared" si="154"/>
        <v>0</v>
      </c>
      <c r="BK106" s="84">
        <f t="shared" si="155"/>
        <v>0</v>
      </c>
      <c r="BL106" s="84">
        <f t="shared" si="156"/>
        <v>0</v>
      </c>
      <c r="BM106" s="84">
        <f t="shared" si="157"/>
        <v>0</v>
      </c>
      <c r="BN106" s="84">
        <f t="shared" si="158"/>
        <v>0</v>
      </c>
      <c r="BO106" s="84">
        <f t="shared" si="159"/>
        <v>0</v>
      </c>
      <c r="BP106" s="84">
        <f t="shared" si="160"/>
        <v>0</v>
      </c>
      <c r="BQ106" s="84">
        <f t="shared" si="161"/>
        <v>0</v>
      </c>
      <c r="BR106" s="84">
        <f t="shared" si="162"/>
        <v>0</v>
      </c>
      <c r="BS106" s="84">
        <f t="shared" si="163"/>
        <v>0</v>
      </c>
      <c r="BT106" s="84">
        <f t="shared" si="164"/>
        <v>0</v>
      </c>
      <c r="BU106" s="84">
        <f t="shared" si="165"/>
        <v>0</v>
      </c>
      <c r="BV106" s="84">
        <f t="shared" si="166"/>
        <v>0</v>
      </c>
      <c r="BW106" s="84">
        <f t="shared" si="167"/>
        <v>0</v>
      </c>
      <c r="BX106" s="84">
        <f t="shared" si="168"/>
        <v>0</v>
      </c>
      <c r="BY106" s="84">
        <f t="shared" si="169"/>
        <v>0</v>
      </c>
      <c r="BZ106" s="84">
        <f t="shared" si="170"/>
        <v>0</v>
      </c>
      <c r="CA106" s="84">
        <f t="shared" si="171"/>
        <v>0</v>
      </c>
      <c r="CB106" s="84">
        <f t="shared" si="172"/>
        <v>0</v>
      </c>
      <c r="CC106" s="84">
        <f t="shared" si="173"/>
        <v>0</v>
      </c>
      <c r="CD106" s="84">
        <f t="shared" si="174"/>
        <v>0</v>
      </c>
      <c r="CE106" s="84">
        <f t="shared" si="175"/>
        <v>0</v>
      </c>
      <c r="CF106" s="84">
        <f t="shared" si="176"/>
        <v>0</v>
      </c>
      <c r="CG106" s="84">
        <f t="shared" si="177"/>
        <v>0</v>
      </c>
      <c r="CH106" s="84">
        <f t="shared" si="178"/>
        <v>0</v>
      </c>
      <c r="CI106" s="84">
        <f t="shared" si="179"/>
        <v>0</v>
      </c>
      <c r="CJ106" s="84">
        <f t="shared" si="180"/>
        <v>0</v>
      </c>
      <c r="CK106" s="84">
        <f t="shared" si="181"/>
        <v>0</v>
      </c>
      <c r="CL106" s="84">
        <f t="shared" si="182"/>
        <v>0</v>
      </c>
      <c r="CM106" s="84">
        <f t="shared" si="183"/>
        <v>0</v>
      </c>
      <c r="CN106" s="84">
        <f t="shared" si="184"/>
        <v>0</v>
      </c>
      <c r="CO106" s="84">
        <f t="shared" si="185"/>
        <v>0</v>
      </c>
      <c r="CP106" s="84">
        <f t="shared" si="186"/>
        <v>0</v>
      </c>
      <c r="CQ106" s="84">
        <f t="shared" si="187"/>
        <v>0</v>
      </c>
      <c r="CR106" s="84">
        <f t="shared" si="188"/>
        <v>0</v>
      </c>
      <c r="CS106" s="84">
        <f t="shared" si="189"/>
        <v>0</v>
      </c>
      <c r="CT106" s="84">
        <f t="shared" si="190"/>
        <v>0</v>
      </c>
      <c r="CU106" s="84">
        <f t="shared" si="191"/>
        <v>0</v>
      </c>
      <c r="CV106" s="84">
        <f t="shared" si="192"/>
        <v>0</v>
      </c>
      <c r="CW106" s="84">
        <f t="shared" si="193"/>
        <v>0</v>
      </c>
      <c r="CX106" s="84">
        <f t="shared" si="194"/>
        <v>0</v>
      </c>
    </row>
    <row r="107" spans="1:102" ht="14.25">
      <c r="A107" s="78">
        <f t="shared" si="98"/>
        <v>97</v>
      </c>
      <c r="B107" s="79"/>
      <c r="C107" s="80"/>
      <c r="D107" s="81"/>
      <c r="E107" s="82"/>
      <c r="F107" s="83"/>
      <c r="G107" s="84">
        <f t="shared" si="99"/>
        <v>0</v>
      </c>
      <c r="H107" s="84">
        <f t="shared" si="100"/>
        <v>0</v>
      </c>
      <c r="I107" s="84">
        <f t="shared" si="101"/>
        <v>0</v>
      </c>
      <c r="J107" s="84">
        <f t="shared" si="102"/>
        <v>0</v>
      </c>
      <c r="K107" s="84">
        <f t="shared" si="103"/>
        <v>0</v>
      </c>
      <c r="L107" s="84">
        <f t="shared" si="104"/>
        <v>0</v>
      </c>
      <c r="M107" s="84">
        <f t="shared" si="105"/>
        <v>0</v>
      </c>
      <c r="N107" s="84">
        <f t="shared" si="106"/>
        <v>0</v>
      </c>
      <c r="O107" s="84">
        <f t="shared" si="107"/>
        <v>0</v>
      </c>
      <c r="P107" s="84">
        <f t="shared" si="108"/>
        <v>0</v>
      </c>
      <c r="Q107" s="84">
        <f t="shared" si="109"/>
        <v>0</v>
      </c>
      <c r="R107" s="84">
        <f t="shared" si="110"/>
        <v>0</v>
      </c>
      <c r="S107" s="84">
        <f t="shared" si="111"/>
        <v>0</v>
      </c>
      <c r="T107" s="84">
        <f t="shared" si="112"/>
        <v>0</v>
      </c>
      <c r="U107" s="84">
        <f t="shared" si="113"/>
        <v>0</v>
      </c>
      <c r="V107" s="84">
        <f t="shared" si="114"/>
        <v>0</v>
      </c>
      <c r="W107" s="84">
        <f t="shared" si="115"/>
        <v>0</v>
      </c>
      <c r="X107" s="84">
        <f t="shared" si="116"/>
        <v>0</v>
      </c>
      <c r="Y107" s="84">
        <f t="shared" si="117"/>
        <v>0</v>
      </c>
      <c r="Z107" s="84">
        <f t="shared" si="118"/>
        <v>0</v>
      </c>
      <c r="AA107" s="84">
        <f t="shared" si="119"/>
        <v>0</v>
      </c>
      <c r="AB107" s="84">
        <f t="shared" si="120"/>
        <v>0</v>
      </c>
      <c r="AC107" s="84">
        <f t="shared" si="121"/>
        <v>0</v>
      </c>
      <c r="AD107" s="84">
        <f t="shared" si="122"/>
        <v>0</v>
      </c>
      <c r="AE107" s="84">
        <f t="shared" si="123"/>
        <v>0</v>
      </c>
      <c r="AF107" s="84">
        <f t="shared" si="124"/>
        <v>0</v>
      </c>
      <c r="AG107" s="84">
        <f t="shared" si="125"/>
        <v>0</v>
      </c>
      <c r="AH107" s="84">
        <f t="shared" si="126"/>
        <v>0</v>
      </c>
      <c r="AI107" s="84">
        <f t="shared" si="127"/>
        <v>0</v>
      </c>
      <c r="AJ107" s="84">
        <f t="shared" si="128"/>
        <v>0</v>
      </c>
      <c r="AK107" s="84">
        <f t="shared" si="129"/>
        <v>0</v>
      </c>
      <c r="AL107" s="84">
        <f t="shared" si="130"/>
        <v>0</v>
      </c>
      <c r="AM107" s="84">
        <f t="shared" si="131"/>
        <v>0</v>
      </c>
      <c r="AN107" s="84">
        <f t="shared" si="132"/>
        <v>0</v>
      </c>
      <c r="AO107" s="84">
        <f t="shared" si="133"/>
        <v>0</v>
      </c>
      <c r="AP107" s="84">
        <f t="shared" si="134"/>
        <v>0</v>
      </c>
      <c r="AQ107" s="84">
        <f t="shared" si="135"/>
        <v>0</v>
      </c>
      <c r="AR107" s="84">
        <f t="shared" si="136"/>
        <v>0</v>
      </c>
      <c r="AS107" s="84">
        <f t="shared" si="137"/>
        <v>0</v>
      </c>
      <c r="AT107" s="84">
        <f t="shared" si="138"/>
        <v>0</v>
      </c>
      <c r="AU107" s="84">
        <f t="shared" si="139"/>
        <v>0</v>
      </c>
      <c r="AV107" s="84">
        <f t="shared" si="140"/>
        <v>0</v>
      </c>
      <c r="AW107" s="84">
        <f t="shared" si="141"/>
        <v>0</v>
      </c>
      <c r="AX107" s="84">
        <f t="shared" si="142"/>
        <v>0</v>
      </c>
      <c r="AY107" s="84">
        <f t="shared" si="143"/>
        <v>0</v>
      </c>
      <c r="AZ107" s="84">
        <f t="shared" si="144"/>
        <v>0</v>
      </c>
      <c r="BA107" s="84">
        <f t="shared" si="145"/>
        <v>0</v>
      </c>
      <c r="BB107" s="84">
        <f t="shared" si="146"/>
        <v>0</v>
      </c>
      <c r="BC107" s="84">
        <f t="shared" si="147"/>
        <v>0</v>
      </c>
      <c r="BD107" s="84">
        <f t="shared" si="148"/>
        <v>0</v>
      </c>
      <c r="BE107" s="84">
        <f t="shared" si="149"/>
        <v>0</v>
      </c>
      <c r="BF107" s="84">
        <f t="shared" si="150"/>
        <v>0</v>
      </c>
      <c r="BG107" s="84">
        <f t="shared" si="151"/>
        <v>0</v>
      </c>
      <c r="BH107" s="84">
        <f t="shared" si="152"/>
        <v>0</v>
      </c>
      <c r="BI107" s="84">
        <f t="shared" si="153"/>
        <v>0</v>
      </c>
      <c r="BJ107" s="84">
        <f t="shared" si="154"/>
        <v>0</v>
      </c>
      <c r="BK107" s="84">
        <f t="shared" si="155"/>
        <v>0</v>
      </c>
      <c r="BL107" s="84">
        <f t="shared" si="156"/>
        <v>0</v>
      </c>
      <c r="BM107" s="84">
        <f t="shared" si="157"/>
        <v>0</v>
      </c>
      <c r="BN107" s="84">
        <f t="shared" si="158"/>
        <v>0</v>
      </c>
      <c r="BO107" s="84">
        <f t="shared" si="159"/>
        <v>0</v>
      </c>
      <c r="BP107" s="84">
        <f t="shared" si="160"/>
        <v>0</v>
      </c>
      <c r="BQ107" s="84">
        <f t="shared" si="161"/>
        <v>0</v>
      </c>
      <c r="BR107" s="84">
        <f t="shared" si="162"/>
        <v>0</v>
      </c>
      <c r="BS107" s="84">
        <f t="shared" si="163"/>
        <v>0</v>
      </c>
      <c r="BT107" s="84">
        <f t="shared" si="164"/>
        <v>0</v>
      </c>
      <c r="BU107" s="84">
        <f t="shared" si="165"/>
        <v>0</v>
      </c>
      <c r="BV107" s="84">
        <f t="shared" si="166"/>
        <v>0</v>
      </c>
      <c r="BW107" s="84">
        <f t="shared" si="167"/>
        <v>0</v>
      </c>
      <c r="BX107" s="84">
        <f t="shared" si="168"/>
        <v>0</v>
      </c>
      <c r="BY107" s="84">
        <f t="shared" si="169"/>
        <v>0</v>
      </c>
      <c r="BZ107" s="84">
        <f t="shared" si="170"/>
        <v>0</v>
      </c>
      <c r="CA107" s="84">
        <f t="shared" si="171"/>
        <v>0</v>
      </c>
      <c r="CB107" s="84">
        <f t="shared" si="172"/>
        <v>0</v>
      </c>
      <c r="CC107" s="84">
        <f t="shared" si="173"/>
        <v>0</v>
      </c>
      <c r="CD107" s="84">
        <f t="shared" si="174"/>
        <v>0</v>
      </c>
      <c r="CE107" s="84">
        <f t="shared" si="175"/>
        <v>0</v>
      </c>
      <c r="CF107" s="84">
        <f t="shared" si="176"/>
        <v>0</v>
      </c>
      <c r="CG107" s="84">
        <f t="shared" si="177"/>
        <v>0</v>
      </c>
      <c r="CH107" s="84">
        <f t="shared" si="178"/>
        <v>0</v>
      </c>
      <c r="CI107" s="84">
        <f t="shared" si="179"/>
        <v>0</v>
      </c>
      <c r="CJ107" s="84">
        <f t="shared" si="180"/>
        <v>0</v>
      </c>
      <c r="CK107" s="84">
        <f t="shared" si="181"/>
        <v>0</v>
      </c>
      <c r="CL107" s="84">
        <f t="shared" si="182"/>
        <v>0</v>
      </c>
      <c r="CM107" s="84">
        <f t="shared" si="183"/>
        <v>0</v>
      </c>
      <c r="CN107" s="84">
        <f t="shared" si="184"/>
        <v>0</v>
      </c>
      <c r="CO107" s="84">
        <f t="shared" si="185"/>
        <v>0</v>
      </c>
      <c r="CP107" s="84">
        <f t="shared" si="186"/>
        <v>0</v>
      </c>
      <c r="CQ107" s="84">
        <f t="shared" si="187"/>
        <v>0</v>
      </c>
      <c r="CR107" s="84">
        <f t="shared" si="188"/>
        <v>0</v>
      </c>
      <c r="CS107" s="84">
        <f t="shared" si="189"/>
        <v>0</v>
      </c>
      <c r="CT107" s="84">
        <f t="shared" si="190"/>
        <v>0</v>
      </c>
      <c r="CU107" s="84">
        <f t="shared" si="191"/>
        <v>0</v>
      </c>
      <c r="CV107" s="84">
        <f t="shared" si="192"/>
        <v>0</v>
      </c>
      <c r="CW107" s="84">
        <f t="shared" si="193"/>
        <v>0</v>
      </c>
      <c r="CX107" s="84">
        <f t="shared" si="194"/>
        <v>0</v>
      </c>
    </row>
    <row r="108" spans="1:102" ht="14.25">
      <c r="A108" s="78">
        <f t="shared" si="98"/>
        <v>98</v>
      </c>
      <c r="B108" s="79"/>
      <c r="C108" s="80"/>
      <c r="D108" s="81"/>
      <c r="E108" s="82"/>
      <c r="F108" s="83"/>
      <c r="G108" s="84">
        <f t="shared" si="99"/>
        <v>0</v>
      </c>
      <c r="H108" s="84">
        <f t="shared" si="100"/>
        <v>0</v>
      </c>
      <c r="I108" s="84">
        <f t="shared" si="101"/>
        <v>0</v>
      </c>
      <c r="J108" s="84">
        <f t="shared" si="102"/>
        <v>0</v>
      </c>
      <c r="K108" s="84">
        <f t="shared" si="103"/>
        <v>0</v>
      </c>
      <c r="L108" s="84">
        <f t="shared" si="104"/>
        <v>0</v>
      </c>
      <c r="M108" s="84">
        <f t="shared" si="105"/>
        <v>0</v>
      </c>
      <c r="N108" s="84">
        <f t="shared" si="106"/>
        <v>0</v>
      </c>
      <c r="O108" s="84">
        <f t="shared" si="107"/>
        <v>0</v>
      </c>
      <c r="P108" s="84">
        <f t="shared" si="108"/>
        <v>0</v>
      </c>
      <c r="Q108" s="84">
        <f t="shared" si="109"/>
        <v>0</v>
      </c>
      <c r="R108" s="84">
        <f t="shared" si="110"/>
        <v>0</v>
      </c>
      <c r="S108" s="84">
        <f t="shared" si="111"/>
        <v>0</v>
      </c>
      <c r="T108" s="84">
        <f t="shared" si="112"/>
        <v>0</v>
      </c>
      <c r="U108" s="84">
        <f t="shared" si="113"/>
        <v>0</v>
      </c>
      <c r="V108" s="84">
        <f t="shared" si="114"/>
        <v>0</v>
      </c>
      <c r="W108" s="84">
        <f t="shared" si="115"/>
        <v>0</v>
      </c>
      <c r="X108" s="84">
        <f t="shared" si="116"/>
        <v>0</v>
      </c>
      <c r="Y108" s="84">
        <f t="shared" si="117"/>
        <v>0</v>
      </c>
      <c r="Z108" s="84">
        <f t="shared" si="118"/>
        <v>0</v>
      </c>
      <c r="AA108" s="84">
        <f t="shared" si="119"/>
        <v>0</v>
      </c>
      <c r="AB108" s="84">
        <f t="shared" si="120"/>
        <v>0</v>
      </c>
      <c r="AC108" s="84">
        <f t="shared" si="121"/>
        <v>0</v>
      </c>
      <c r="AD108" s="84">
        <f t="shared" si="122"/>
        <v>0</v>
      </c>
      <c r="AE108" s="84">
        <f t="shared" si="123"/>
        <v>0</v>
      </c>
      <c r="AF108" s="84">
        <f t="shared" si="124"/>
        <v>0</v>
      </c>
      <c r="AG108" s="84">
        <f t="shared" si="125"/>
        <v>0</v>
      </c>
      <c r="AH108" s="84">
        <f t="shared" si="126"/>
        <v>0</v>
      </c>
      <c r="AI108" s="84">
        <f t="shared" si="127"/>
        <v>0</v>
      </c>
      <c r="AJ108" s="84">
        <f t="shared" si="128"/>
        <v>0</v>
      </c>
      <c r="AK108" s="84">
        <f t="shared" si="129"/>
        <v>0</v>
      </c>
      <c r="AL108" s="84">
        <f t="shared" si="130"/>
        <v>0</v>
      </c>
      <c r="AM108" s="84">
        <f t="shared" si="131"/>
        <v>0</v>
      </c>
      <c r="AN108" s="84">
        <f t="shared" si="132"/>
        <v>0</v>
      </c>
      <c r="AO108" s="84">
        <f t="shared" si="133"/>
        <v>0</v>
      </c>
      <c r="AP108" s="84">
        <f t="shared" si="134"/>
        <v>0</v>
      </c>
      <c r="AQ108" s="84">
        <f t="shared" si="135"/>
        <v>0</v>
      </c>
      <c r="AR108" s="84">
        <f t="shared" si="136"/>
        <v>0</v>
      </c>
      <c r="AS108" s="84">
        <f t="shared" si="137"/>
        <v>0</v>
      </c>
      <c r="AT108" s="84">
        <f t="shared" si="138"/>
        <v>0</v>
      </c>
      <c r="AU108" s="84">
        <f t="shared" si="139"/>
        <v>0</v>
      </c>
      <c r="AV108" s="84">
        <f t="shared" si="140"/>
        <v>0</v>
      </c>
      <c r="AW108" s="84">
        <f t="shared" si="141"/>
        <v>0</v>
      </c>
      <c r="AX108" s="84">
        <f t="shared" si="142"/>
        <v>0</v>
      </c>
      <c r="AY108" s="84">
        <f t="shared" si="143"/>
        <v>0</v>
      </c>
      <c r="AZ108" s="84">
        <f t="shared" si="144"/>
        <v>0</v>
      </c>
      <c r="BA108" s="84">
        <f t="shared" si="145"/>
        <v>0</v>
      </c>
      <c r="BB108" s="84">
        <f t="shared" si="146"/>
        <v>0</v>
      </c>
      <c r="BC108" s="84">
        <f t="shared" si="147"/>
        <v>0</v>
      </c>
      <c r="BD108" s="84">
        <f t="shared" si="148"/>
        <v>0</v>
      </c>
      <c r="BE108" s="84">
        <f t="shared" si="149"/>
        <v>0</v>
      </c>
      <c r="BF108" s="84">
        <f t="shared" si="150"/>
        <v>0</v>
      </c>
      <c r="BG108" s="84">
        <f t="shared" si="151"/>
        <v>0</v>
      </c>
      <c r="BH108" s="84">
        <f t="shared" si="152"/>
        <v>0</v>
      </c>
      <c r="BI108" s="84">
        <f t="shared" si="153"/>
        <v>0</v>
      </c>
      <c r="BJ108" s="84">
        <f t="shared" si="154"/>
        <v>0</v>
      </c>
      <c r="BK108" s="84">
        <f t="shared" si="155"/>
        <v>0</v>
      </c>
      <c r="BL108" s="84">
        <f t="shared" si="156"/>
        <v>0</v>
      </c>
      <c r="BM108" s="84">
        <f t="shared" si="157"/>
        <v>0</v>
      </c>
      <c r="BN108" s="84">
        <f t="shared" si="158"/>
        <v>0</v>
      </c>
      <c r="BO108" s="84">
        <f t="shared" si="159"/>
        <v>0</v>
      </c>
      <c r="BP108" s="84">
        <f t="shared" si="160"/>
        <v>0</v>
      </c>
      <c r="BQ108" s="84">
        <f t="shared" si="161"/>
        <v>0</v>
      </c>
      <c r="BR108" s="84">
        <f t="shared" si="162"/>
        <v>0</v>
      </c>
      <c r="BS108" s="84">
        <f t="shared" si="163"/>
        <v>0</v>
      </c>
      <c r="BT108" s="84">
        <f t="shared" si="164"/>
        <v>0</v>
      </c>
      <c r="BU108" s="84">
        <f t="shared" si="165"/>
        <v>0</v>
      </c>
      <c r="BV108" s="84">
        <f t="shared" si="166"/>
        <v>0</v>
      </c>
      <c r="BW108" s="84">
        <f t="shared" si="167"/>
        <v>0</v>
      </c>
      <c r="BX108" s="84">
        <f t="shared" si="168"/>
        <v>0</v>
      </c>
      <c r="BY108" s="84">
        <f t="shared" si="169"/>
        <v>0</v>
      </c>
      <c r="BZ108" s="84">
        <f t="shared" si="170"/>
        <v>0</v>
      </c>
      <c r="CA108" s="84">
        <f t="shared" si="171"/>
        <v>0</v>
      </c>
      <c r="CB108" s="84">
        <f t="shared" si="172"/>
        <v>0</v>
      </c>
      <c r="CC108" s="84">
        <f t="shared" si="173"/>
        <v>0</v>
      </c>
      <c r="CD108" s="84">
        <f t="shared" si="174"/>
        <v>0</v>
      </c>
      <c r="CE108" s="84">
        <f t="shared" si="175"/>
        <v>0</v>
      </c>
      <c r="CF108" s="84">
        <f t="shared" si="176"/>
        <v>0</v>
      </c>
      <c r="CG108" s="84">
        <f t="shared" si="177"/>
        <v>0</v>
      </c>
      <c r="CH108" s="84">
        <f t="shared" si="178"/>
        <v>0</v>
      </c>
      <c r="CI108" s="84">
        <f t="shared" si="179"/>
        <v>0</v>
      </c>
      <c r="CJ108" s="84">
        <f t="shared" si="180"/>
        <v>0</v>
      </c>
      <c r="CK108" s="84">
        <f t="shared" si="181"/>
        <v>0</v>
      </c>
      <c r="CL108" s="84">
        <f t="shared" si="182"/>
        <v>0</v>
      </c>
      <c r="CM108" s="84">
        <f t="shared" si="183"/>
        <v>0</v>
      </c>
      <c r="CN108" s="84">
        <f t="shared" si="184"/>
        <v>0</v>
      </c>
      <c r="CO108" s="84">
        <f t="shared" si="185"/>
        <v>0</v>
      </c>
      <c r="CP108" s="84">
        <f t="shared" si="186"/>
        <v>0</v>
      </c>
      <c r="CQ108" s="84">
        <f t="shared" si="187"/>
        <v>0</v>
      </c>
      <c r="CR108" s="84">
        <f t="shared" si="188"/>
        <v>0</v>
      </c>
      <c r="CS108" s="84">
        <f t="shared" si="189"/>
        <v>0</v>
      </c>
      <c r="CT108" s="84">
        <f t="shared" si="190"/>
        <v>0</v>
      </c>
      <c r="CU108" s="84">
        <f t="shared" si="191"/>
        <v>0</v>
      </c>
      <c r="CV108" s="84">
        <f t="shared" si="192"/>
        <v>0</v>
      </c>
      <c r="CW108" s="84">
        <f t="shared" si="193"/>
        <v>0</v>
      </c>
      <c r="CX108" s="84">
        <f t="shared" si="194"/>
        <v>0</v>
      </c>
    </row>
    <row r="109" spans="1:102" ht="14.25">
      <c r="A109" s="78">
        <f t="shared" si="98"/>
        <v>99</v>
      </c>
      <c r="B109" s="79"/>
      <c r="C109" s="80"/>
      <c r="D109" s="81"/>
      <c r="E109" s="82"/>
      <c r="F109" s="83"/>
      <c r="G109" s="84">
        <f t="shared" si="99"/>
        <v>0</v>
      </c>
      <c r="H109" s="84">
        <f t="shared" si="100"/>
        <v>0</v>
      </c>
      <c r="I109" s="84">
        <f t="shared" si="101"/>
        <v>0</v>
      </c>
      <c r="J109" s="84">
        <f t="shared" si="102"/>
        <v>0</v>
      </c>
      <c r="K109" s="84">
        <f t="shared" si="103"/>
        <v>0</v>
      </c>
      <c r="L109" s="84">
        <f t="shared" si="104"/>
        <v>0</v>
      </c>
      <c r="M109" s="84">
        <f t="shared" si="105"/>
        <v>0</v>
      </c>
      <c r="N109" s="84">
        <f t="shared" si="106"/>
        <v>0</v>
      </c>
      <c r="O109" s="84">
        <f t="shared" si="107"/>
        <v>0</v>
      </c>
      <c r="P109" s="84">
        <f t="shared" si="108"/>
        <v>0</v>
      </c>
      <c r="Q109" s="84">
        <f t="shared" si="109"/>
        <v>0</v>
      </c>
      <c r="R109" s="84">
        <f t="shared" si="110"/>
        <v>0</v>
      </c>
      <c r="S109" s="84">
        <f t="shared" si="111"/>
        <v>0</v>
      </c>
      <c r="T109" s="84">
        <f t="shared" si="112"/>
        <v>0</v>
      </c>
      <c r="U109" s="84">
        <f t="shared" si="113"/>
        <v>0</v>
      </c>
      <c r="V109" s="84">
        <f t="shared" si="114"/>
        <v>0</v>
      </c>
      <c r="W109" s="84">
        <f t="shared" si="115"/>
        <v>0</v>
      </c>
      <c r="X109" s="84">
        <f t="shared" si="116"/>
        <v>0</v>
      </c>
      <c r="Y109" s="84">
        <f t="shared" si="117"/>
        <v>0</v>
      </c>
      <c r="Z109" s="84">
        <f t="shared" si="118"/>
        <v>0</v>
      </c>
      <c r="AA109" s="84">
        <f t="shared" si="119"/>
        <v>0</v>
      </c>
      <c r="AB109" s="84">
        <f t="shared" si="120"/>
        <v>0</v>
      </c>
      <c r="AC109" s="84">
        <f t="shared" si="121"/>
        <v>0</v>
      </c>
      <c r="AD109" s="84">
        <f t="shared" si="122"/>
        <v>0</v>
      </c>
      <c r="AE109" s="84">
        <f t="shared" si="123"/>
        <v>0</v>
      </c>
      <c r="AF109" s="84">
        <f t="shared" si="124"/>
        <v>0</v>
      </c>
      <c r="AG109" s="84">
        <f t="shared" si="125"/>
        <v>0</v>
      </c>
      <c r="AH109" s="84">
        <f t="shared" si="126"/>
        <v>0</v>
      </c>
      <c r="AI109" s="84">
        <f t="shared" si="127"/>
        <v>0</v>
      </c>
      <c r="AJ109" s="84">
        <f t="shared" si="128"/>
        <v>0</v>
      </c>
      <c r="AK109" s="84">
        <f t="shared" si="129"/>
        <v>0</v>
      </c>
      <c r="AL109" s="84">
        <f t="shared" si="130"/>
        <v>0</v>
      </c>
      <c r="AM109" s="84">
        <f t="shared" si="131"/>
        <v>0</v>
      </c>
      <c r="AN109" s="84">
        <f t="shared" si="132"/>
        <v>0</v>
      </c>
      <c r="AO109" s="84">
        <f t="shared" si="133"/>
        <v>0</v>
      </c>
      <c r="AP109" s="84">
        <f t="shared" si="134"/>
        <v>0</v>
      </c>
      <c r="AQ109" s="84">
        <f t="shared" si="135"/>
        <v>0</v>
      </c>
      <c r="AR109" s="84">
        <f t="shared" si="136"/>
        <v>0</v>
      </c>
      <c r="AS109" s="84">
        <f t="shared" si="137"/>
        <v>0</v>
      </c>
      <c r="AT109" s="84">
        <f t="shared" si="138"/>
        <v>0</v>
      </c>
      <c r="AU109" s="84">
        <f t="shared" si="139"/>
        <v>0</v>
      </c>
      <c r="AV109" s="84">
        <f t="shared" si="140"/>
        <v>0</v>
      </c>
      <c r="AW109" s="84">
        <f t="shared" si="141"/>
        <v>0</v>
      </c>
      <c r="AX109" s="84">
        <f t="shared" si="142"/>
        <v>0</v>
      </c>
      <c r="AY109" s="84">
        <f t="shared" si="143"/>
        <v>0</v>
      </c>
      <c r="AZ109" s="84">
        <f t="shared" si="144"/>
        <v>0</v>
      </c>
      <c r="BA109" s="84">
        <f t="shared" si="145"/>
        <v>0</v>
      </c>
      <c r="BB109" s="84">
        <f t="shared" si="146"/>
        <v>0</v>
      </c>
      <c r="BC109" s="84">
        <f t="shared" si="147"/>
        <v>0</v>
      </c>
      <c r="BD109" s="84">
        <f t="shared" si="148"/>
        <v>0</v>
      </c>
      <c r="BE109" s="84">
        <f t="shared" si="149"/>
        <v>0</v>
      </c>
      <c r="BF109" s="84">
        <f t="shared" si="150"/>
        <v>0</v>
      </c>
      <c r="BG109" s="84">
        <f t="shared" si="151"/>
        <v>0</v>
      </c>
      <c r="BH109" s="84">
        <f t="shared" si="152"/>
        <v>0</v>
      </c>
      <c r="BI109" s="84">
        <f t="shared" si="153"/>
        <v>0</v>
      </c>
      <c r="BJ109" s="84">
        <f t="shared" si="154"/>
        <v>0</v>
      </c>
      <c r="BK109" s="84">
        <f t="shared" si="155"/>
        <v>0</v>
      </c>
      <c r="BL109" s="84">
        <f t="shared" si="156"/>
        <v>0</v>
      </c>
      <c r="BM109" s="84">
        <f t="shared" si="157"/>
        <v>0</v>
      </c>
      <c r="BN109" s="84">
        <f t="shared" si="158"/>
        <v>0</v>
      </c>
      <c r="BO109" s="84">
        <f t="shared" si="159"/>
        <v>0</v>
      </c>
      <c r="BP109" s="84">
        <f t="shared" si="160"/>
        <v>0</v>
      </c>
      <c r="BQ109" s="84">
        <f t="shared" si="161"/>
        <v>0</v>
      </c>
      <c r="BR109" s="84">
        <f t="shared" si="162"/>
        <v>0</v>
      </c>
      <c r="BS109" s="84">
        <f t="shared" si="163"/>
        <v>0</v>
      </c>
      <c r="BT109" s="84">
        <f t="shared" si="164"/>
        <v>0</v>
      </c>
      <c r="BU109" s="84">
        <f t="shared" si="165"/>
        <v>0</v>
      </c>
      <c r="BV109" s="84">
        <f t="shared" si="166"/>
        <v>0</v>
      </c>
      <c r="BW109" s="84">
        <f t="shared" si="167"/>
        <v>0</v>
      </c>
      <c r="BX109" s="84">
        <f t="shared" si="168"/>
        <v>0</v>
      </c>
      <c r="BY109" s="84">
        <f t="shared" si="169"/>
        <v>0</v>
      </c>
      <c r="BZ109" s="84">
        <f t="shared" si="170"/>
        <v>0</v>
      </c>
      <c r="CA109" s="84">
        <f t="shared" si="171"/>
        <v>0</v>
      </c>
      <c r="CB109" s="84">
        <f t="shared" si="172"/>
        <v>0</v>
      </c>
      <c r="CC109" s="84">
        <f t="shared" si="173"/>
        <v>0</v>
      </c>
      <c r="CD109" s="84">
        <f t="shared" si="174"/>
        <v>0</v>
      </c>
      <c r="CE109" s="84">
        <f t="shared" si="175"/>
        <v>0</v>
      </c>
      <c r="CF109" s="84">
        <f t="shared" si="176"/>
        <v>0</v>
      </c>
      <c r="CG109" s="84">
        <f t="shared" si="177"/>
        <v>0</v>
      </c>
      <c r="CH109" s="84">
        <f t="shared" si="178"/>
        <v>0</v>
      </c>
      <c r="CI109" s="84">
        <f t="shared" si="179"/>
        <v>0</v>
      </c>
      <c r="CJ109" s="84">
        <f t="shared" si="180"/>
        <v>0</v>
      </c>
      <c r="CK109" s="84">
        <f t="shared" si="181"/>
        <v>0</v>
      </c>
      <c r="CL109" s="84">
        <f t="shared" si="182"/>
        <v>0</v>
      </c>
      <c r="CM109" s="84">
        <f t="shared" si="183"/>
        <v>0</v>
      </c>
      <c r="CN109" s="84">
        <f t="shared" si="184"/>
        <v>0</v>
      </c>
      <c r="CO109" s="84">
        <f t="shared" si="185"/>
        <v>0</v>
      </c>
      <c r="CP109" s="84">
        <f t="shared" si="186"/>
        <v>0</v>
      </c>
      <c r="CQ109" s="84">
        <f t="shared" si="187"/>
        <v>0</v>
      </c>
      <c r="CR109" s="84">
        <f t="shared" si="188"/>
        <v>0</v>
      </c>
      <c r="CS109" s="84">
        <f t="shared" si="189"/>
        <v>0</v>
      </c>
      <c r="CT109" s="84">
        <f t="shared" si="190"/>
        <v>0</v>
      </c>
      <c r="CU109" s="84">
        <f t="shared" si="191"/>
        <v>0</v>
      </c>
      <c r="CV109" s="84">
        <f t="shared" si="192"/>
        <v>0</v>
      </c>
      <c r="CW109" s="84">
        <f t="shared" si="193"/>
        <v>0</v>
      </c>
      <c r="CX109" s="84">
        <f t="shared" si="194"/>
        <v>0</v>
      </c>
    </row>
    <row r="110" spans="1:102" ht="14.25">
      <c r="A110" s="78">
        <f t="shared" si="98"/>
        <v>100</v>
      </c>
      <c r="B110" s="79"/>
      <c r="C110" s="80"/>
      <c r="D110" s="81"/>
      <c r="E110" s="82"/>
      <c r="F110" s="83"/>
      <c r="G110" s="84">
        <f t="shared" si="99"/>
        <v>0</v>
      </c>
      <c r="H110" s="84">
        <f t="shared" si="100"/>
        <v>0</v>
      </c>
      <c r="I110" s="84">
        <f t="shared" si="101"/>
        <v>0</v>
      </c>
      <c r="J110" s="84">
        <f t="shared" si="102"/>
        <v>0</v>
      </c>
      <c r="K110" s="84">
        <f t="shared" si="103"/>
        <v>0</v>
      </c>
      <c r="L110" s="84">
        <f t="shared" si="104"/>
        <v>0</v>
      </c>
      <c r="M110" s="84">
        <f t="shared" si="105"/>
        <v>0</v>
      </c>
      <c r="N110" s="84">
        <f t="shared" si="106"/>
        <v>0</v>
      </c>
      <c r="O110" s="84">
        <f t="shared" si="107"/>
        <v>0</v>
      </c>
      <c r="P110" s="84">
        <f t="shared" si="108"/>
        <v>0</v>
      </c>
      <c r="Q110" s="84">
        <f t="shared" si="109"/>
        <v>0</v>
      </c>
      <c r="R110" s="84">
        <f t="shared" si="110"/>
        <v>0</v>
      </c>
      <c r="S110" s="84">
        <f t="shared" si="111"/>
        <v>0</v>
      </c>
      <c r="T110" s="84">
        <f t="shared" si="112"/>
        <v>0</v>
      </c>
      <c r="U110" s="84">
        <f t="shared" si="113"/>
        <v>0</v>
      </c>
      <c r="V110" s="84">
        <f t="shared" si="114"/>
        <v>0</v>
      </c>
      <c r="W110" s="84">
        <f t="shared" si="115"/>
        <v>0</v>
      </c>
      <c r="X110" s="84">
        <f t="shared" si="116"/>
        <v>0</v>
      </c>
      <c r="Y110" s="84">
        <f t="shared" si="117"/>
        <v>0</v>
      </c>
      <c r="Z110" s="84">
        <f t="shared" si="118"/>
        <v>0</v>
      </c>
      <c r="AA110" s="84">
        <f t="shared" si="119"/>
        <v>0</v>
      </c>
      <c r="AB110" s="84">
        <f t="shared" si="120"/>
        <v>0</v>
      </c>
      <c r="AC110" s="84">
        <f t="shared" si="121"/>
        <v>0</v>
      </c>
      <c r="AD110" s="84">
        <f t="shared" si="122"/>
        <v>0</v>
      </c>
      <c r="AE110" s="84">
        <f t="shared" si="123"/>
        <v>0</v>
      </c>
      <c r="AF110" s="84">
        <f t="shared" si="124"/>
        <v>0</v>
      </c>
      <c r="AG110" s="84">
        <f t="shared" si="125"/>
        <v>0</v>
      </c>
      <c r="AH110" s="84">
        <f t="shared" si="126"/>
        <v>0</v>
      </c>
      <c r="AI110" s="84">
        <f t="shared" si="127"/>
        <v>0</v>
      </c>
      <c r="AJ110" s="84">
        <f t="shared" si="128"/>
        <v>0</v>
      </c>
      <c r="AK110" s="84">
        <f t="shared" si="129"/>
        <v>0</v>
      </c>
      <c r="AL110" s="84">
        <f t="shared" si="130"/>
        <v>0</v>
      </c>
      <c r="AM110" s="84">
        <f t="shared" si="131"/>
        <v>0</v>
      </c>
      <c r="AN110" s="84">
        <f t="shared" si="132"/>
        <v>0</v>
      </c>
      <c r="AO110" s="84">
        <f t="shared" si="133"/>
        <v>0</v>
      </c>
      <c r="AP110" s="84">
        <f t="shared" si="134"/>
        <v>0</v>
      </c>
      <c r="AQ110" s="84">
        <f t="shared" si="135"/>
        <v>0</v>
      </c>
      <c r="AR110" s="84">
        <f t="shared" si="136"/>
        <v>0</v>
      </c>
      <c r="AS110" s="84">
        <f t="shared" si="137"/>
        <v>0</v>
      </c>
      <c r="AT110" s="84">
        <f t="shared" si="138"/>
        <v>0</v>
      </c>
      <c r="AU110" s="84">
        <f t="shared" si="139"/>
        <v>0</v>
      </c>
      <c r="AV110" s="84">
        <f t="shared" si="140"/>
        <v>0</v>
      </c>
      <c r="AW110" s="84">
        <f t="shared" si="141"/>
        <v>0</v>
      </c>
      <c r="AX110" s="84">
        <f t="shared" si="142"/>
        <v>0</v>
      </c>
      <c r="AY110" s="84">
        <f t="shared" si="143"/>
        <v>0</v>
      </c>
      <c r="AZ110" s="84">
        <f t="shared" si="144"/>
        <v>0</v>
      </c>
      <c r="BA110" s="84">
        <f t="shared" si="145"/>
        <v>0</v>
      </c>
      <c r="BB110" s="84">
        <f t="shared" si="146"/>
        <v>0</v>
      </c>
      <c r="BC110" s="84">
        <f t="shared" si="147"/>
        <v>0</v>
      </c>
      <c r="BD110" s="84">
        <f t="shared" si="148"/>
        <v>0</v>
      </c>
      <c r="BE110" s="84">
        <f t="shared" si="149"/>
        <v>0</v>
      </c>
      <c r="BF110" s="84">
        <f t="shared" si="150"/>
        <v>0</v>
      </c>
      <c r="BG110" s="84">
        <f t="shared" si="151"/>
        <v>0</v>
      </c>
      <c r="BH110" s="84">
        <f t="shared" si="152"/>
        <v>0</v>
      </c>
      <c r="BI110" s="84">
        <f t="shared" si="153"/>
        <v>0</v>
      </c>
      <c r="BJ110" s="84">
        <f t="shared" si="154"/>
        <v>0</v>
      </c>
      <c r="BK110" s="84">
        <f t="shared" si="155"/>
        <v>0</v>
      </c>
      <c r="BL110" s="84">
        <f t="shared" si="156"/>
        <v>0</v>
      </c>
      <c r="BM110" s="84">
        <f t="shared" si="157"/>
        <v>0</v>
      </c>
      <c r="BN110" s="84">
        <f t="shared" si="158"/>
        <v>0</v>
      </c>
      <c r="BO110" s="84">
        <f t="shared" si="159"/>
        <v>0</v>
      </c>
      <c r="BP110" s="84">
        <f t="shared" si="160"/>
        <v>0</v>
      </c>
      <c r="BQ110" s="84">
        <f t="shared" si="161"/>
        <v>0</v>
      </c>
      <c r="BR110" s="84">
        <f t="shared" si="162"/>
        <v>0</v>
      </c>
      <c r="BS110" s="84">
        <f t="shared" si="163"/>
        <v>0</v>
      </c>
      <c r="BT110" s="84">
        <f t="shared" si="164"/>
        <v>0</v>
      </c>
      <c r="BU110" s="84">
        <f t="shared" si="165"/>
        <v>0</v>
      </c>
      <c r="BV110" s="84">
        <f t="shared" si="166"/>
        <v>0</v>
      </c>
      <c r="BW110" s="84">
        <f t="shared" si="167"/>
        <v>0</v>
      </c>
      <c r="BX110" s="84">
        <f t="shared" si="168"/>
        <v>0</v>
      </c>
      <c r="BY110" s="84">
        <f t="shared" si="169"/>
        <v>0</v>
      </c>
      <c r="BZ110" s="84">
        <f t="shared" si="170"/>
        <v>0</v>
      </c>
      <c r="CA110" s="84">
        <f t="shared" si="171"/>
        <v>0</v>
      </c>
      <c r="CB110" s="84">
        <f t="shared" si="172"/>
        <v>0</v>
      </c>
      <c r="CC110" s="84">
        <f t="shared" si="173"/>
        <v>0</v>
      </c>
      <c r="CD110" s="84">
        <f t="shared" si="174"/>
        <v>0</v>
      </c>
      <c r="CE110" s="84">
        <f t="shared" si="175"/>
        <v>0</v>
      </c>
      <c r="CF110" s="84">
        <f t="shared" si="176"/>
        <v>0</v>
      </c>
      <c r="CG110" s="84">
        <f t="shared" si="177"/>
        <v>0</v>
      </c>
      <c r="CH110" s="84">
        <f t="shared" si="178"/>
        <v>0</v>
      </c>
      <c r="CI110" s="84">
        <f t="shared" si="179"/>
        <v>0</v>
      </c>
      <c r="CJ110" s="84">
        <f t="shared" si="180"/>
        <v>0</v>
      </c>
      <c r="CK110" s="84">
        <f t="shared" si="181"/>
        <v>0</v>
      </c>
      <c r="CL110" s="84">
        <f t="shared" si="182"/>
        <v>0</v>
      </c>
      <c r="CM110" s="84">
        <f t="shared" si="183"/>
        <v>0</v>
      </c>
      <c r="CN110" s="84">
        <f t="shared" si="184"/>
        <v>0</v>
      </c>
      <c r="CO110" s="84">
        <f t="shared" si="185"/>
        <v>0</v>
      </c>
      <c r="CP110" s="84">
        <f t="shared" si="186"/>
        <v>0</v>
      </c>
      <c r="CQ110" s="84">
        <f t="shared" si="187"/>
        <v>0</v>
      </c>
      <c r="CR110" s="84">
        <f t="shared" si="188"/>
        <v>0</v>
      </c>
      <c r="CS110" s="84">
        <f t="shared" si="189"/>
        <v>0</v>
      </c>
      <c r="CT110" s="84">
        <f t="shared" si="190"/>
        <v>0</v>
      </c>
      <c r="CU110" s="84">
        <f t="shared" si="191"/>
        <v>0</v>
      </c>
      <c r="CV110" s="84">
        <f t="shared" si="192"/>
        <v>0</v>
      </c>
      <c r="CW110" s="84">
        <f t="shared" si="193"/>
        <v>0</v>
      </c>
      <c r="CX110" s="84">
        <f t="shared" si="194"/>
        <v>0</v>
      </c>
    </row>
    <row r="111" spans="1:102" ht="14.25">
      <c r="A111" s="78">
        <f t="shared" si="98"/>
        <v>101</v>
      </c>
      <c r="B111" s="79"/>
      <c r="C111" s="80"/>
      <c r="D111" s="81"/>
      <c r="E111" s="82"/>
      <c r="F111" s="83"/>
      <c r="G111" s="84">
        <f t="shared" si="99"/>
        <v>0</v>
      </c>
      <c r="H111" s="84">
        <f t="shared" si="100"/>
        <v>0</v>
      </c>
      <c r="I111" s="84">
        <f t="shared" si="101"/>
        <v>0</v>
      </c>
      <c r="J111" s="84">
        <f t="shared" si="102"/>
        <v>0</v>
      </c>
      <c r="K111" s="84">
        <f t="shared" si="103"/>
        <v>0</v>
      </c>
      <c r="L111" s="84">
        <f t="shared" si="104"/>
        <v>0</v>
      </c>
      <c r="M111" s="84">
        <f t="shared" si="105"/>
        <v>0</v>
      </c>
      <c r="N111" s="84">
        <f t="shared" si="106"/>
        <v>0</v>
      </c>
      <c r="O111" s="84">
        <f t="shared" si="107"/>
        <v>0</v>
      </c>
      <c r="P111" s="84">
        <f t="shared" si="108"/>
        <v>0</v>
      </c>
      <c r="Q111" s="84">
        <f t="shared" si="109"/>
        <v>0</v>
      </c>
      <c r="R111" s="84">
        <f t="shared" si="110"/>
        <v>0</v>
      </c>
      <c r="S111" s="84">
        <f t="shared" si="111"/>
        <v>0</v>
      </c>
      <c r="T111" s="84">
        <f t="shared" si="112"/>
        <v>0</v>
      </c>
      <c r="U111" s="84">
        <f t="shared" si="113"/>
        <v>0</v>
      </c>
      <c r="V111" s="84">
        <f t="shared" si="114"/>
        <v>0</v>
      </c>
      <c r="W111" s="84">
        <f t="shared" si="115"/>
        <v>0</v>
      </c>
      <c r="X111" s="84">
        <f t="shared" si="116"/>
        <v>0</v>
      </c>
      <c r="Y111" s="84">
        <f t="shared" si="117"/>
        <v>0</v>
      </c>
      <c r="Z111" s="84">
        <f t="shared" si="118"/>
        <v>0</v>
      </c>
      <c r="AA111" s="84">
        <f t="shared" si="119"/>
        <v>0</v>
      </c>
      <c r="AB111" s="84">
        <f t="shared" si="120"/>
        <v>0</v>
      </c>
      <c r="AC111" s="84">
        <f t="shared" si="121"/>
        <v>0</v>
      </c>
      <c r="AD111" s="84">
        <f t="shared" si="122"/>
        <v>0</v>
      </c>
      <c r="AE111" s="84">
        <f t="shared" si="123"/>
        <v>0</v>
      </c>
      <c r="AF111" s="84">
        <f t="shared" si="124"/>
        <v>0</v>
      </c>
      <c r="AG111" s="84">
        <f t="shared" si="125"/>
        <v>0</v>
      </c>
      <c r="AH111" s="84">
        <f t="shared" si="126"/>
        <v>0</v>
      </c>
      <c r="AI111" s="84">
        <f t="shared" si="127"/>
        <v>0</v>
      </c>
      <c r="AJ111" s="84">
        <f t="shared" si="128"/>
        <v>0</v>
      </c>
      <c r="AK111" s="84">
        <f t="shared" si="129"/>
        <v>0</v>
      </c>
      <c r="AL111" s="84">
        <f t="shared" si="130"/>
        <v>0</v>
      </c>
      <c r="AM111" s="84">
        <f t="shared" si="131"/>
        <v>0</v>
      </c>
      <c r="AN111" s="84">
        <f t="shared" si="132"/>
        <v>0</v>
      </c>
      <c r="AO111" s="84">
        <f t="shared" si="133"/>
        <v>0</v>
      </c>
      <c r="AP111" s="84">
        <f t="shared" si="134"/>
        <v>0</v>
      </c>
      <c r="AQ111" s="84">
        <f t="shared" si="135"/>
        <v>0</v>
      </c>
      <c r="AR111" s="84">
        <f t="shared" si="136"/>
        <v>0</v>
      </c>
      <c r="AS111" s="84">
        <f t="shared" si="137"/>
        <v>0</v>
      </c>
      <c r="AT111" s="84">
        <f t="shared" si="138"/>
        <v>0</v>
      </c>
      <c r="AU111" s="84">
        <f t="shared" si="139"/>
        <v>0</v>
      </c>
      <c r="AV111" s="84">
        <f t="shared" si="140"/>
        <v>0</v>
      </c>
      <c r="AW111" s="84">
        <f t="shared" si="141"/>
        <v>0</v>
      </c>
      <c r="AX111" s="84">
        <f t="shared" si="142"/>
        <v>0</v>
      </c>
      <c r="AY111" s="84">
        <f t="shared" si="143"/>
        <v>0</v>
      </c>
      <c r="AZ111" s="84">
        <f t="shared" si="144"/>
        <v>0</v>
      </c>
      <c r="BA111" s="84">
        <f t="shared" si="145"/>
        <v>0</v>
      </c>
      <c r="BB111" s="84">
        <f t="shared" si="146"/>
        <v>0</v>
      </c>
      <c r="BC111" s="84">
        <f t="shared" si="147"/>
        <v>0</v>
      </c>
      <c r="BD111" s="84">
        <f t="shared" si="148"/>
        <v>0</v>
      </c>
      <c r="BE111" s="84">
        <f t="shared" si="149"/>
        <v>0</v>
      </c>
      <c r="BF111" s="84">
        <f t="shared" si="150"/>
        <v>0</v>
      </c>
      <c r="BG111" s="84">
        <f t="shared" si="151"/>
        <v>0</v>
      </c>
      <c r="BH111" s="84">
        <f t="shared" si="152"/>
        <v>0</v>
      </c>
      <c r="BI111" s="84">
        <f t="shared" si="153"/>
        <v>0</v>
      </c>
      <c r="BJ111" s="84">
        <f t="shared" si="154"/>
        <v>0</v>
      </c>
      <c r="BK111" s="84">
        <f t="shared" si="155"/>
        <v>0</v>
      </c>
      <c r="BL111" s="84">
        <f t="shared" si="156"/>
        <v>0</v>
      </c>
      <c r="BM111" s="84">
        <f t="shared" si="157"/>
        <v>0</v>
      </c>
      <c r="BN111" s="84">
        <f t="shared" si="158"/>
        <v>0</v>
      </c>
      <c r="BO111" s="84">
        <f t="shared" si="159"/>
        <v>0</v>
      </c>
      <c r="BP111" s="84">
        <f t="shared" si="160"/>
        <v>0</v>
      </c>
      <c r="BQ111" s="84">
        <f t="shared" si="161"/>
        <v>0</v>
      </c>
      <c r="BR111" s="84">
        <f t="shared" si="162"/>
        <v>0</v>
      </c>
      <c r="BS111" s="84">
        <f t="shared" si="163"/>
        <v>0</v>
      </c>
      <c r="BT111" s="84">
        <f t="shared" si="164"/>
        <v>0</v>
      </c>
      <c r="BU111" s="84">
        <f t="shared" si="165"/>
        <v>0</v>
      </c>
      <c r="BV111" s="84">
        <f t="shared" si="166"/>
        <v>0</v>
      </c>
      <c r="BW111" s="84">
        <f t="shared" si="167"/>
        <v>0</v>
      </c>
      <c r="BX111" s="84">
        <f t="shared" si="168"/>
        <v>0</v>
      </c>
      <c r="BY111" s="84">
        <f t="shared" si="169"/>
        <v>0</v>
      </c>
      <c r="BZ111" s="84">
        <f t="shared" si="170"/>
        <v>0</v>
      </c>
      <c r="CA111" s="84">
        <f t="shared" si="171"/>
        <v>0</v>
      </c>
      <c r="CB111" s="84">
        <f t="shared" si="172"/>
        <v>0</v>
      </c>
      <c r="CC111" s="84">
        <f t="shared" si="173"/>
        <v>0</v>
      </c>
      <c r="CD111" s="84">
        <f t="shared" si="174"/>
        <v>0</v>
      </c>
      <c r="CE111" s="84">
        <f t="shared" si="175"/>
        <v>0</v>
      </c>
      <c r="CF111" s="84">
        <f t="shared" si="176"/>
        <v>0</v>
      </c>
      <c r="CG111" s="84">
        <f t="shared" si="177"/>
        <v>0</v>
      </c>
      <c r="CH111" s="84">
        <f t="shared" si="178"/>
        <v>0</v>
      </c>
      <c r="CI111" s="84">
        <f t="shared" si="179"/>
        <v>0</v>
      </c>
      <c r="CJ111" s="84">
        <f t="shared" si="180"/>
        <v>0</v>
      </c>
      <c r="CK111" s="84">
        <f t="shared" si="181"/>
        <v>0</v>
      </c>
      <c r="CL111" s="84">
        <f t="shared" si="182"/>
        <v>0</v>
      </c>
      <c r="CM111" s="84">
        <f t="shared" si="183"/>
        <v>0</v>
      </c>
      <c r="CN111" s="84">
        <f t="shared" si="184"/>
        <v>0</v>
      </c>
      <c r="CO111" s="84">
        <f t="shared" si="185"/>
        <v>0</v>
      </c>
      <c r="CP111" s="84">
        <f t="shared" si="186"/>
        <v>0</v>
      </c>
      <c r="CQ111" s="84">
        <f t="shared" si="187"/>
        <v>0</v>
      </c>
      <c r="CR111" s="84">
        <f t="shared" si="188"/>
        <v>0</v>
      </c>
      <c r="CS111" s="84">
        <f t="shared" si="189"/>
        <v>0</v>
      </c>
      <c r="CT111" s="84">
        <f t="shared" si="190"/>
        <v>0</v>
      </c>
      <c r="CU111" s="84">
        <f t="shared" si="191"/>
        <v>0</v>
      </c>
      <c r="CV111" s="84">
        <f t="shared" si="192"/>
        <v>0</v>
      </c>
      <c r="CW111" s="84">
        <f t="shared" si="193"/>
        <v>0</v>
      </c>
      <c r="CX111" s="84">
        <f t="shared" si="194"/>
        <v>0</v>
      </c>
    </row>
    <row r="112" spans="1:102" ht="14.25">
      <c r="A112" s="78">
        <f t="shared" si="98"/>
        <v>102</v>
      </c>
      <c r="B112" s="79"/>
      <c r="C112" s="80"/>
      <c r="D112" s="81"/>
      <c r="E112" s="82"/>
      <c r="F112" s="83"/>
      <c r="G112" s="84">
        <f t="shared" si="99"/>
        <v>0</v>
      </c>
      <c r="H112" s="84">
        <f t="shared" si="100"/>
        <v>0</v>
      </c>
      <c r="I112" s="84">
        <f t="shared" si="101"/>
        <v>0</v>
      </c>
      <c r="J112" s="84">
        <f t="shared" si="102"/>
        <v>0</v>
      </c>
      <c r="K112" s="84">
        <f t="shared" si="103"/>
        <v>0</v>
      </c>
      <c r="L112" s="84">
        <f t="shared" si="104"/>
        <v>0</v>
      </c>
      <c r="M112" s="84">
        <f t="shared" si="105"/>
        <v>0</v>
      </c>
      <c r="N112" s="84">
        <f t="shared" si="106"/>
        <v>0</v>
      </c>
      <c r="O112" s="84">
        <f t="shared" si="107"/>
        <v>0</v>
      </c>
      <c r="P112" s="84">
        <f t="shared" si="108"/>
        <v>0</v>
      </c>
      <c r="Q112" s="84">
        <f t="shared" si="109"/>
        <v>0</v>
      </c>
      <c r="R112" s="84">
        <f t="shared" si="110"/>
        <v>0</v>
      </c>
      <c r="S112" s="84">
        <f t="shared" si="111"/>
        <v>0</v>
      </c>
      <c r="T112" s="84">
        <f t="shared" si="112"/>
        <v>0</v>
      </c>
      <c r="U112" s="84">
        <f t="shared" si="113"/>
        <v>0</v>
      </c>
      <c r="V112" s="84">
        <f t="shared" si="114"/>
        <v>0</v>
      </c>
      <c r="W112" s="84">
        <f t="shared" si="115"/>
        <v>0</v>
      </c>
      <c r="X112" s="84">
        <f t="shared" si="116"/>
        <v>0</v>
      </c>
      <c r="Y112" s="84">
        <f t="shared" si="117"/>
        <v>0</v>
      </c>
      <c r="Z112" s="84">
        <f t="shared" si="118"/>
        <v>0</v>
      </c>
      <c r="AA112" s="84">
        <f t="shared" si="119"/>
        <v>0</v>
      </c>
      <c r="AB112" s="84">
        <f t="shared" si="120"/>
        <v>0</v>
      </c>
      <c r="AC112" s="84">
        <f t="shared" si="121"/>
        <v>0</v>
      </c>
      <c r="AD112" s="84">
        <f t="shared" si="122"/>
        <v>0</v>
      </c>
      <c r="AE112" s="84">
        <f t="shared" si="123"/>
        <v>0</v>
      </c>
      <c r="AF112" s="84">
        <f t="shared" si="124"/>
        <v>0</v>
      </c>
      <c r="AG112" s="84">
        <f t="shared" si="125"/>
        <v>0</v>
      </c>
      <c r="AH112" s="84">
        <f t="shared" si="126"/>
        <v>0</v>
      </c>
      <c r="AI112" s="84">
        <f t="shared" si="127"/>
        <v>0</v>
      </c>
      <c r="AJ112" s="84">
        <f t="shared" si="128"/>
        <v>0</v>
      </c>
      <c r="AK112" s="84">
        <f t="shared" si="129"/>
        <v>0</v>
      </c>
      <c r="AL112" s="84">
        <f t="shared" si="130"/>
        <v>0</v>
      </c>
      <c r="AM112" s="84">
        <f t="shared" si="131"/>
        <v>0</v>
      </c>
      <c r="AN112" s="84">
        <f t="shared" si="132"/>
        <v>0</v>
      </c>
      <c r="AO112" s="84">
        <f t="shared" si="133"/>
        <v>0</v>
      </c>
      <c r="AP112" s="84">
        <f t="shared" si="134"/>
        <v>0</v>
      </c>
      <c r="AQ112" s="84">
        <f t="shared" si="135"/>
        <v>0</v>
      </c>
      <c r="AR112" s="84">
        <f t="shared" si="136"/>
        <v>0</v>
      </c>
      <c r="AS112" s="84">
        <f t="shared" si="137"/>
        <v>0</v>
      </c>
      <c r="AT112" s="84">
        <f t="shared" si="138"/>
        <v>0</v>
      </c>
      <c r="AU112" s="84">
        <f t="shared" si="139"/>
        <v>0</v>
      </c>
      <c r="AV112" s="84">
        <f t="shared" si="140"/>
        <v>0</v>
      </c>
      <c r="AW112" s="84">
        <f t="shared" si="141"/>
        <v>0</v>
      </c>
      <c r="AX112" s="84">
        <f t="shared" si="142"/>
        <v>0</v>
      </c>
      <c r="AY112" s="84">
        <f t="shared" si="143"/>
        <v>0</v>
      </c>
      <c r="AZ112" s="84">
        <f t="shared" si="144"/>
        <v>0</v>
      </c>
      <c r="BA112" s="84">
        <f t="shared" si="145"/>
        <v>0</v>
      </c>
      <c r="BB112" s="84">
        <f t="shared" si="146"/>
        <v>0</v>
      </c>
      <c r="BC112" s="84">
        <f t="shared" si="147"/>
        <v>0</v>
      </c>
      <c r="BD112" s="84">
        <f t="shared" si="148"/>
        <v>0</v>
      </c>
      <c r="BE112" s="84">
        <f t="shared" si="149"/>
        <v>0</v>
      </c>
      <c r="BF112" s="84">
        <f t="shared" si="150"/>
        <v>0</v>
      </c>
      <c r="BG112" s="84">
        <f t="shared" si="151"/>
        <v>0</v>
      </c>
      <c r="BH112" s="84">
        <f t="shared" si="152"/>
        <v>0</v>
      </c>
      <c r="BI112" s="84">
        <f t="shared" si="153"/>
        <v>0</v>
      </c>
      <c r="BJ112" s="84">
        <f t="shared" si="154"/>
        <v>0</v>
      </c>
      <c r="BK112" s="84">
        <f t="shared" si="155"/>
        <v>0</v>
      </c>
      <c r="BL112" s="84">
        <f t="shared" si="156"/>
        <v>0</v>
      </c>
      <c r="BM112" s="84">
        <f t="shared" si="157"/>
        <v>0</v>
      </c>
      <c r="BN112" s="84">
        <f t="shared" si="158"/>
        <v>0</v>
      </c>
      <c r="BO112" s="84">
        <f t="shared" si="159"/>
        <v>0</v>
      </c>
      <c r="BP112" s="84">
        <f t="shared" si="160"/>
        <v>0</v>
      </c>
      <c r="BQ112" s="84">
        <f t="shared" si="161"/>
        <v>0</v>
      </c>
      <c r="BR112" s="84">
        <f t="shared" si="162"/>
        <v>0</v>
      </c>
      <c r="BS112" s="84">
        <f t="shared" si="163"/>
        <v>0</v>
      </c>
      <c r="BT112" s="84">
        <f t="shared" si="164"/>
        <v>0</v>
      </c>
      <c r="BU112" s="84">
        <f t="shared" si="165"/>
        <v>0</v>
      </c>
      <c r="BV112" s="84">
        <f t="shared" si="166"/>
        <v>0</v>
      </c>
      <c r="BW112" s="84">
        <f t="shared" si="167"/>
        <v>0</v>
      </c>
      <c r="BX112" s="84">
        <f t="shared" si="168"/>
        <v>0</v>
      </c>
      <c r="BY112" s="84">
        <f t="shared" si="169"/>
        <v>0</v>
      </c>
      <c r="BZ112" s="84">
        <f t="shared" si="170"/>
        <v>0</v>
      </c>
      <c r="CA112" s="84">
        <f t="shared" si="171"/>
        <v>0</v>
      </c>
      <c r="CB112" s="84">
        <f t="shared" si="172"/>
        <v>0</v>
      </c>
      <c r="CC112" s="84">
        <f t="shared" si="173"/>
        <v>0</v>
      </c>
      <c r="CD112" s="84">
        <f t="shared" si="174"/>
        <v>0</v>
      </c>
      <c r="CE112" s="84">
        <f t="shared" si="175"/>
        <v>0</v>
      </c>
      <c r="CF112" s="84">
        <f t="shared" si="176"/>
        <v>0</v>
      </c>
      <c r="CG112" s="84">
        <f t="shared" si="177"/>
        <v>0</v>
      </c>
      <c r="CH112" s="84">
        <f t="shared" si="178"/>
        <v>0</v>
      </c>
      <c r="CI112" s="84">
        <f t="shared" si="179"/>
        <v>0</v>
      </c>
      <c r="CJ112" s="84">
        <f t="shared" si="180"/>
        <v>0</v>
      </c>
      <c r="CK112" s="84">
        <f t="shared" si="181"/>
        <v>0</v>
      </c>
      <c r="CL112" s="84">
        <f t="shared" si="182"/>
        <v>0</v>
      </c>
      <c r="CM112" s="84">
        <f t="shared" si="183"/>
        <v>0</v>
      </c>
      <c r="CN112" s="84">
        <f t="shared" si="184"/>
        <v>0</v>
      </c>
      <c r="CO112" s="84">
        <f t="shared" si="185"/>
        <v>0</v>
      </c>
      <c r="CP112" s="84">
        <f t="shared" si="186"/>
        <v>0</v>
      </c>
      <c r="CQ112" s="84">
        <f t="shared" si="187"/>
        <v>0</v>
      </c>
      <c r="CR112" s="84">
        <f t="shared" si="188"/>
        <v>0</v>
      </c>
      <c r="CS112" s="84">
        <f t="shared" si="189"/>
        <v>0</v>
      </c>
      <c r="CT112" s="84">
        <f t="shared" si="190"/>
        <v>0</v>
      </c>
      <c r="CU112" s="84">
        <f t="shared" si="191"/>
        <v>0</v>
      </c>
      <c r="CV112" s="84">
        <f t="shared" si="192"/>
        <v>0</v>
      </c>
      <c r="CW112" s="84">
        <f t="shared" si="193"/>
        <v>0</v>
      </c>
      <c r="CX112" s="84">
        <f t="shared" si="194"/>
        <v>0</v>
      </c>
    </row>
    <row r="113" spans="1:102" ht="14.25">
      <c r="A113" s="78">
        <f t="shared" si="98"/>
        <v>103</v>
      </c>
      <c r="B113" s="79"/>
      <c r="C113" s="80"/>
      <c r="D113" s="81"/>
      <c r="E113" s="82"/>
      <c r="F113" s="83"/>
      <c r="G113" s="84">
        <f t="shared" si="99"/>
        <v>0</v>
      </c>
      <c r="H113" s="84">
        <f t="shared" si="100"/>
        <v>0</v>
      </c>
      <c r="I113" s="84">
        <f t="shared" si="101"/>
        <v>0</v>
      </c>
      <c r="J113" s="84">
        <f t="shared" si="102"/>
        <v>0</v>
      </c>
      <c r="K113" s="84">
        <f t="shared" si="103"/>
        <v>0</v>
      </c>
      <c r="L113" s="84">
        <f t="shared" si="104"/>
        <v>0</v>
      </c>
      <c r="M113" s="84">
        <f t="shared" si="105"/>
        <v>0</v>
      </c>
      <c r="N113" s="84">
        <f t="shared" si="106"/>
        <v>0</v>
      </c>
      <c r="O113" s="84">
        <f t="shared" si="107"/>
        <v>0</v>
      </c>
      <c r="P113" s="84">
        <f t="shared" si="108"/>
        <v>0</v>
      </c>
      <c r="Q113" s="84">
        <f t="shared" si="109"/>
        <v>0</v>
      </c>
      <c r="R113" s="84">
        <f t="shared" si="110"/>
        <v>0</v>
      </c>
      <c r="S113" s="84">
        <f t="shared" si="111"/>
        <v>0</v>
      </c>
      <c r="T113" s="84">
        <f t="shared" si="112"/>
        <v>0</v>
      </c>
      <c r="U113" s="84">
        <f t="shared" si="113"/>
        <v>0</v>
      </c>
      <c r="V113" s="84">
        <f t="shared" si="114"/>
        <v>0</v>
      </c>
      <c r="W113" s="84">
        <f t="shared" si="115"/>
        <v>0</v>
      </c>
      <c r="X113" s="84">
        <f t="shared" si="116"/>
        <v>0</v>
      </c>
      <c r="Y113" s="84">
        <f t="shared" si="117"/>
        <v>0</v>
      </c>
      <c r="Z113" s="84">
        <f t="shared" si="118"/>
        <v>0</v>
      </c>
      <c r="AA113" s="84">
        <f t="shared" si="119"/>
        <v>0</v>
      </c>
      <c r="AB113" s="84">
        <f t="shared" si="120"/>
        <v>0</v>
      </c>
      <c r="AC113" s="84">
        <f t="shared" si="121"/>
        <v>0</v>
      </c>
      <c r="AD113" s="84">
        <f t="shared" si="122"/>
        <v>0</v>
      </c>
      <c r="AE113" s="84">
        <f t="shared" si="123"/>
        <v>0</v>
      </c>
      <c r="AF113" s="84">
        <f t="shared" si="124"/>
        <v>0</v>
      </c>
      <c r="AG113" s="84">
        <f t="shared" si="125"/>
        <v>0</v>
      </c>
      <c r="AH113" s="84">
        <f t="shared" si="126"/>
        <v>0</v>
      </c>
      <c r="AI113" s="84">
        <f t="shared" si="127"/>
        <v>0</v>
      </c>
      <c r="AJ113" s="84">
        <f t="shared" si="128"/>
        <v>0</v>
      </c>
      <c r="AK113" s="84">
        <f t="shared" si="129"/>
        <v>0</v>
      </c>
      <c r="AL113" s="84">
        <f t="shared" si="130"/>
        <v>0</v>
      </c>
      <c r="AM113" s="84">
        <f t="shared" si="131"/>
        <v>0</v>
      </c>
      <c r="AN113" s="84">
        <f t="shared" si="132"/>
        <v>0</v>
      </c>
      <c r="AO113" s="84">
        <f t="shared" si="133"/>
        <v>0</v>
      </c>
      <c r="AP113" s="84">
        <f t="shared" si="134"/>
        <v>0</v>
      </c>
      <c r="AQ113" s="84">
        <f t="shared" si="135"/>
        <v>0</v>
      </c>
      <c r="AR113" s="84">
        <f t="shared" si="136"/>
        <v>0</v>
      </c>
      <c r="AS113" s="84">
        <f t="shared" si="137"/>
        <v>0</v>
      </c>
      <c r="AT113" s="84">
        <f t="shared" si="138"/>
        <v>0</v>
      </c>
      <c r="AU113" s="84">
        <f t="shared" si="139"/>
        <v>0</v>
      </c>
      <c r="AV113" s="84">
        <f t="shared" si="140"/>
        <v>0</v>
      </c>
      <c r="AW113" s="84">
        <f t="shared" si="141"/>
        <v>0</v>
      </c>
      <c r="AX113" s="84">
        <f t="shared" si="142"/>
        <v>0</v>
      </c>
      <c r="AY113" s="84">
        <f t="shared" si="143"/>
        <v>0</v>
      </c>
      <c r="AZ113" s="84">
        <f t="shared" si="144"/>
        <v>0</v>
      </c>
      <c r="BA113" s="84">
        <f t="shared" si="145"/>
        <v>0</v>
      </c>
      <c r="BB113" s="84">
        <f t="shared" si="146"/>
        <v>0</v>
      </c>
      <c r="BC113" s="84">
        <f t="shared" si="147"/>
        <v>0</v>
      </c>
      <c r="BD113" s="84">
        <f t="shared" si="148"/>
        <v>0</v>
      </c>
      <c r="BE113" s="84">
        <f t="shared" si="149"/>
        <v>0</v>
      </c>
      <c r="BF113" s="84">
        <f t="shared" si="150"/>
        <v>0</v>
      </c>
      <c r="BG113" s="84">
        <f t="shared" si="151"/>
        <v>0</v>
      </c>
      <c r="BH113" s="84">
        <f t="shared" si="152"/>
        <v>0</v>
      </c>
      <c r="BI113" s="84">
        <f t="shared" si="153"/>
        <v>0</v>
      </c>
      <c r="BJ113" s="84">
        <f t="shared" si="154"/>
        <v>0</v>
      </c>
      <c r="BK113" s="84">
        <f t="shared" si="155"/>
        <v>0</v>
      </c>
      <c r="BL113" s="84">
        <f t="shared" si="156"/>
        <v>0</v>
      </c>
      <c r="BM113" s="84">
        <f t="shared" si="157"/>
        <v>0</v>
      </c>
      <c r="BN113" s="84">
        <f t="shared" si="158"/>
        <v>0</v>
      </c>
      <c r="BO113" s="84">
        <f t="shared" si="159"/>
        <v>0</v>
      </c>
      <c r="BP113" s="84">
        <f t="shared" si="160"/>
        <v>0</v>
      </c>
      <c r="BQ113" s="84">
        <f t="shared" si="161"/>
        <v>0</v>
      </c>
      <c r="BR113" s="84">
        <f t="shared" si="162"/>
        <v>0</v>
      </c>
      <c r="BS113" s="84">
        <f t="shared" si="163"/>
        <v>0</v>
      </c>
      <c r="BT113" s="84">
        <f t="shared" si="164"/>
        <v>0</v>
      </c>
      <c r="BU113" s="84">
        <f t="shared" si="165"/>
        <v>0</v>
      </c>
      <c r="BV113" s="84">
        <f t="shared" si="166"/>
        <v>0</v>
      </c>
      <c r="BW113" s="84">
        <f t="shared" si="167"/>
        <v>0</v>
      </c>
      <c r="BX113" s="84">
        <f t="shared" si="168"/>
        <v>0</v>
      </c>
      <c r="BY113" s="84">
        <f t="shared" si="169"/>
        <v>0</v>
      </c>
      <c r="BZ113" s="84">
        <f t="shared" si="170"/>
        <v>0</v>
      </c>
      <c r="CA113" s="84">
        <f t="shared" si="171"/>
        <v>0</v>
      </c>
      <c r="CB113" s="84">
        <f t="shared" si="172"/>
        <v>0</v>
      </c>
      <c r="CC113" s="84">
        <f t="shared" si="173"/>
        <v>0</v>
      </c>
      <c r="CD113" s="84">
        <f t="shared" si="174"/>
        <v>0</v>
      </c>
      <c r="CE113" s="84">
        <f t="shared" si="175"/>
        <v>0</v>
      </c>
      <c r="CF113" s="84">
        <f t="shared" si="176"/>
        <v>0</v>
      </c>
      <c r="CG113" s="84">
        <f t="shared" si="177"/>
        <v>0</v>
      </c>
      <c r="CH113" s="84">
        <f t="shared" si="178"/>
        <v>0</v>
      </c>
      <c r="CI113" s="84">
        <f t="shared" si="179"/>
        <v>0</v>
      </c>
      <c r="CJ113" s="84">
        <f t="shared" si="180"/>
        <v>0</v>
      </c>
      <c r="CK113" s="84">
        <f t="shared" si="181"/>
        <v>0</v>
      </c>
      <c r="CL113" s="84">
        <f t="shared" si="182"/>
        <v>0</v>
      </c>
      <c r="CM113" s="84">
        <f t="shared" si="183"/>
        <v>0</v>
      </c>
      <c r="CN113" s="84">
        <f t="shared" si="184"/>
        <v>0</v>
      </c>
      <c r="CO113" s="84">
        <f t="shared" si="185"/>
        <v>0</v>
      </c>
      <c r="CP113" s="84">
        <f t="shared" si="186"/>
        <v>0</v>
      </c>
      <c r="CQ113" s="84">
        <f t="shared" si="187"/>
        <v>0</v>
      </c>
      <c r="CR113" s="84">
        <f t="shared" si="188"/>
        <v>0</v>
      </c>
      <c r="CS113" s="84">
        <f t="shared" si="189"/>
        <v>0</v>
      </c>
      <c r="CT113" s="84">
        <f t="shared" si="190"/>
        <v>0</v>
      </c>
      <c r="CU113" s="84">
        <f t="shared" si="191"/>
        <v>0</v>
      </c>
      <c r="CV113" s="84">
        <f t="shared" si="192"/>
        <v>0</v>
      </c>
      <c r="CW113" s="84">
        <f t="shared" si="193"/>
        <v>0</v>
      </c>
      <c r="CX113" s="84">
        <f t="shared" si="194"/>
        <v>0</v>
      </c>
    </row>
    <row r="114" spans="1:102" ht="14.25">
      <c r="A114" s="78">
        <f t="shared" si="98"/>
        <v>104</v>
      </c>
      <c r="B114" s="79"/>
      <c r="C114" s="80"/>
      <c r="D114" s="81"/>
      <c r="E114" s="82"/>
      <c r="F114" s="83"/>
      <c r="G114" s="84">
        <f t="shared" si="99"/>
        <v>0</v>
      </c>
      <c r="H114" s="84">
        <f t="shared" si="100"/>
        <v>0</v>
      </c>
      <c r="I114" s="84">
        <f t="shared" si="101"/>
        <v>0</v>
      </c>
      <c r="J114" s="84">
        <f t="shared" si="102"/>
        <v>0</v>
      </c>
      <c r="K114" s="84">
        <f t="shared" si="103"/>
        <v>0</v>
      </c>
      <c r="L114" s="84">
        <f t="shared" si="104"/>
        <v>0</v>
      </c>
      <c r="M114" s="84">
        <f t="shared" si="105"/>
        <v>0</v>
      </c>
      <c r="N114" s="84">
        <f t="shared" si="106"/>
        <v>0</v>
      </c>
      <c r="O114" s="84">
        <f t="shared" si="107"/>
        <v>0</v>
      </c>
      <c r="P114" s="84">
        <f t="shared" si="108"/>
        <v>0</v>
      </c>
      <c r="Q114" s="84">
        <f t="shared" si="109"/>
        <v>0</v>
      </c>
      <c r="R114" s="84">
        <f t="shared" si="110"/>
        <v>0</v>
      </c>
      <c r="S114" s="84">
        <f t="shared" si="111"/>
        <v>0</v>
      </c>
      <c r="T114" s="84">
        <f t="shared" si="112"/>
        <v>0</v>
      </c>
      <c r="U114" s="84">
        <f t="shared" si="113"/>
        <v>0</v>
      </c>
      <c r="V114" s="84">
        <f t="shared" si="114"/>
        <v>0</v>
      </c>
      <c r="W114" s="84">
        <f t="shared" si="115"/>
        <v>0</v>
      </c>
      <c r="X114" s="84">
        <f t="shared" si="116"/>
        <v>0</v>
      </c>
      <c r="Y114" s="84">
        <f t="shared" si="117"/>
        <v>0</v>
      </c>
      <c r="Z114" s="84">
        <f t="shared" si="118"/>
        <v>0</v>
      </c>
      <c r="AA114" s="84">
        <f t="shared" si="119"/>
        <v>0</v>
      </c>
      <c r="AB114" s="84">
        <f t="shared" si="120"/>
        <v>0</v>
      </c>
      <c r="AC114" s="84">
        <f t="shared" si="121"/>
        <v>0</v>
      </c>
      <c r="AD114" s="84">
        <f t="shared" si="122"/>
        <v>0</v>
      </c>
      <c r="AE114" s="84">
        <f t="shared" si="123"/>
        <v>0</v>
      </c>
      <c r="AF114" s="84">
        <f t="shared" si="124"/>
        <v>0</v>
      </c>
      <c r="AG114" s="84">
        <f t="shared" si="125"/>
        <v>0</v>
      </c>
      <c r="AH114" s="84">
        <f t="shared" si="126"/>
        <v>0</v>
      </c>
      <c r="AI114" s="84">
        <f t="shared" si="127"/>
        <v>0</v>
      </c>
      <c r="AJ114" s="84">
        <f t="shared" si="128"/>
        <v>0</v>
      </c>
      <c r="AK114" s="84">
        <f t="shared" si="129"/>
        <v>0</v>
      </c>
      <c r="AL114" s="84">
        <f t="shared" si="130"/>
        <v>0</v>
      </c>
      <c r="AM114" s="84">
        <f t="shared" si="131"/>
        <v>0</v>
      </c>
      <c r="AN114" s="84">
        <f t="shared" si="132"/>
        <v>0</v>
      </c>
      <c r="AO114" s="84">
        <f t="shared" si="133"/>
        <v>0</v>
      </c>
      <c r="AP114" s="84">
        <f t="shared" si="134"/>
        <v>0</v>
      </c>
      <c r="AQ114" s="84">
        <f t="shared" si="135"/>
        <v>0</v>
      </c>
      <c r="AR114" s="84">
        <f t="shared" si="136"/>
        <v>0</v>
      </c>
      <c r="AS114" s="84">
        <f t="shared" si="137"/>
        <v>0</v>
      </c>
      <c r="AT114" s="84">
        <f t="shared" si="138"/>
        <v>0</v>
      </c>
      <c r="AU114" s="84">
        <f t="shared" si="139"/>
        <v>0</v>
      </c>
      <c r="AV114" s="84">
        <f t="shared" si="140"/>
        <v>0</v>
      </c>
      <c r="AW114" s="84">
        <f t="shared" si="141"/>
        <v>0</v>
      </c>
      <c r="AX114" s="84">
        <f t="shared" si="142"/>
        <v>0</v>
      </c>
      <c r="AY114" s="84">
        <f t="shared" si="143"/>
        <v>0</v>
      </c>
      <c r="AZ114" s="84">
        <f t="shared" si="144"/>
        <v>0</v>
      </c>
      <c r="BA114" s="84">
        <f t="shared" si="145"/>
        <v>0</v>
      </c>
      <c r="BB114" s="84">
        <f t="shared" si="146"/>
        <v>0</v>
      </c>
      <c r="BC114" s="84">
        <f t="shared" si="147"/>
        <v>0</v>
      </c>
      <c r="BD114" s="84">
        <f t="shared" si="148"/>
        <v>0</v>
      </c>
      <c r="BE114" s="84">
        <f t="shared" si="149"/>
        <v>0</v>
      </c>
      <c r="BF114" s="84">
        <f t="shared" si="150"/>
        <v>0</v>
      </c>
      <c r="BG114" s="84">
        <f t="shared" si="151"/>
        <v>0</v>
      </c>
      <c r="BH114" s="84">
        <f t="shared" si="152"/>
        <v>0</v>
      </c>
      <c r="BI114" s="84">
        <f t="shared" si="153"/>
        <v>0</v>
      </c>
      <c r="BJ114" s="84">
        <f t="shared" si="154"/>
        <v>0</v>
      </c>
      <c r="BK114" s="84">
        <f t="shared" si="155"/>
        <v>0</v>
      </c>
      <c r="BL114" s="84">
        <f t="shared" si="156"/>
        <v>0</v>
      </c>
      <c r="BM114" s="84">
        <f t="shared" si="157"/>
        <v>0</v>
      </c>
      <c r="BN114" s="84">
        <f t="shared" si="158"/>
        <v>0</v>
      </c>
      <c r="BO114" s="84">
        <f t="shared" si="159"/>
        <v>0</v>
      </c>
      <c r="BP114" s="84">
        <f t="shared" si="160"/>
        <v>0</v>
      </c>
      <c r="BQ114" s="84">
        <f t="shared" si="161"/>
        <v>0</v>
      </c>
      <c r="BR114" s="84">
        <f t="shared" si="162"/>
        <v>0</v>
      </c>
      <c r="BS114" s="84">
        <f t="shared" si="163"/>
        <v>0</v>
      </c>
      <c r="BT114" s="84">
        <f t="shared" si="164"/>
        <v>0</v>
      </c>
      <c r="BU114" s="84">
        <f t="shared" si="165"/>
        <v>0</v>
      </c>
      <c r="BV114" s="84">
        <f t="shared" si="166"/>
        <v>0</v>
      </c>
      <c r="BW114" s="84">
        <f t="shared" si="167"/>
        <v>0</v>
      </c>
      <c r="BX114" s="84">
        <f t="shared" si="168"/>
        <v>0</v>
      </c>
      <c r="BY114" s="84">
        <f t="shared" si="169"/>
        <v>0</v>
      </c>
      <c r="BZ114" s="84">
        <f t="shared" si="170"/>
        <v>0</v>
      </c>
      <c r="CA114" s="84">
        <f t="shared" si="171"/>
        <v>0</v>
      </c>
      <c r="CB114" s="84">
        <f t="shared" si="172"/>
        <v>0</v>
      </c>
      <c r="CC114" s="84">
        <f t="shared" si="173"/>
        <v>0</v>
      </c>
      <c r="CD114" s="84">
        <f t="shared" si="174"/>
        <v>0</v>
      </c>
      <c r="CE114" s="84">
        <f t="shared" si="175"/>
        <v>0</v>
      </c>
      <c r="CF114" s="84">
        <f t="shared" si="176"/>
        <v>0</v>
      </c>
      <c r="CG114" s="84">
        <f t="shared" si="177"/>
        <v>0</v>
      </c>
      <c r="CH114" s="84">
        <f t="shared" si="178"/>
        <v>0</v>
      </c>
      <c r="CI114" s="84">
        <f t="shared" si="179"/>
        <v>0</v>
      </c>
      <c r="CJ114" s="84">
        <f t="shared" si="180"/>
        <v>0</v>
      </c>
      <c r="CK114" s="84">
        <f t="shared" si="181"/>
        <v>0</v>
      </c>
      <c r="CL114" s="84">
        <f t="shared" si="182"/>
        <v>0</v>
      </c>
      <c r="CM114" s="84">
        <f t="shared" si="183"/>
        <v>0</v>
      </c>
      <c r="CN114" s="84">
        <f t="shared" si="184"/>
        <v>0</v>
      </c>
      <c r="CO114" s="84">
        <f t="shared" si="185"/>
        <v>0</v>
      </c>
      <c r="CP114" s="84">
        <f t="shared" si="186"/>
        <v>0</v>
      </c>
      <c r="CQ114" s="84">
        <f t="shared" si="187"/>
        <v>0</v>
      </c>
      <c r="CR114" s="84">
        <f t="shared" si="188"/>
        <v>0</v>
      </c>
      <c r="CS114" s="84">
        <f t="shared" si="189"/>
        <v>0</v>
      </c>
      <c r="CT114" s="84">
        <f t="shared" si="190"/>
        <v>0</v>
      </c>
      <c r="CU114" s="84">
        <f t="shared" si="191"/>
        <v>0</v>
      </c>
      <c r="CV114" s="84">
        <f t="shared" si="192"/>
        <v>0</v>
      </c>
      <c r="CW114" s="84">
        <f t="shared" si="193"/>
        <v>0</v>
      </c>
      <c r="CX114" s="84">
        <f t="shared" si="194"/>
        <v>0</v>
      </c>
    </row>
    <row r="115" spans="1:102" ht="14.25">
      <c r="A115" s="78">
        <f t="shared" si="98"/>
        <v>105</v>
      </c>
      <c r="B115" s="79"/>
      <c r="C115" s="80"/>
      <c r="D115" s="81"/>
      <c r="E115" s="82"/>
      <c r="F115" s="83"/>
      <c r="G115" s="84">
        <f t="shared" si="99"/>
        <v>0</v>
      </c>
      <c r="H115" s="84">
        <f t="shared" si="100"/>
        <v>0</v>
      </c>
      <c r="I115" s="84">
        <f t="shared" si="101"/>
        <v>0</v>
      </c>
      <c r="J115" s="84">
        <f t="shared" si="102"/>
        <v>0</v>
      </c>
      <c r="K115" s="84">
        <f t="shared" si="103"/>
        <v>0</v>
      </c>
      <c r="L115" s="84">
        <f t="shared" si="104"/>
        <v>0</v>
      </c>
      <c r="M115" s="84">
        <f t="shared" si="105"/>
        <v>0</v>
      </c>
      <c r="N115" s="84">
        <f t="shared" si="106"/>
        <v>0</v>
      </c>
      <c r="O115" s="84">
        <f t="shared" si="107"/>
        <v>0</v>
      </c>
      <c r="P115" s="84">
        <f t="shared" si="108"/>
        <v>0</v>
      </c>
      <c r="Q115" s="84">
        <f t="shared" si="109"/>
        <v>0</v>
      </c>
      <c r="R115" s="84">
        <f t="shared" si="110"/>
        <v>0</v>
      </c>
      <c r="S115" s="84">
        <f t="shared" si="111"/>
        <v>0</v>
      </c>
      <c r="T115" s="84">
        <f t="shared" si="112"/>
        <v>0</v>
      </c>
      <c r="U115" s="84">
        <f t="shared" si="113"/>
        <v>0</v>
      </c>
      <c r="V115" s="84">
        <f t="shared" si="114"/>
        <v>0</v>
      </c>
      <c r="W115" s="84">
        <f t="shared" si="115"/>
        <v>0</v>
      </c>
      <c r="X115" s="84">
        <f t="shared" si="116"/>
        <v>0</v>
      </c>
      <c r="Y115" s="84">
        <f t="shared" si="117"/>
        <v>0</v>
      </c>
      <c r="Z115" s="84">
        <f t="shared" si="118"/>
        <v>0</v>
      </c>
      <c r="AA115" s="84">
        <f t="shared" si="119"/>
        <v>0</v>
      </c>
      <c r="AB115" s="84">
        <f t="shared" si="120"/>
        <v>0</v>
      </c>
      <c r="AC115" s="84">
        <f t="shared" si="121"/>
        <v>0</v>
      </c>
      <c r="AD115" s="84">
        <f t="shared" si="122"/>
        <v>0</v>
      </c>
      <c r="AE115" s="84">
        <f t="shared" si="123"/>
        <v>0</v>
      </c>
      <c r="AF115" s="84">
        <f t="shared" si="124"/>
        <v>0</v>
      </c>
      <c r="AG115" s="84">
        <f t="shared" si="125"/>
        <v>0</v>
      </c>
      <c r="AH115" s="84">
        <f t="shared" si="126"/>
        <v>0</v>
      </c>
      <c r="AI115" s="84">
        <f t="shared" si="127"/>
        <v>0</v>
      </c>
      <c r="AJ115" s="84">
        <f t="shared" si="128"/>
        <v>0</v>
      </c>
      <c r="AK115" s="84">
        <f t="shared" si="129"/>
        <v>0</v>
      </c>
      <c r="AL115" s="84">
        <f t="shared" si="130"/>
        <v>0</v>
      </c>
      <c r="AM115" s="84">
        <f t="shared" si="131"/>
        <v>0</v>
      </c>
      <c r="AN115" s="84">
        <f t="shared" si="132"/>
        <v>0</v>
      </c>
      <c r="AO115" s="84">
        <f t="shared" si="133"/>
        <v>0</v>
      </c>
      <c r="AP115" s="84">
        <f t="shared" si="134"/>
        <v>0</v>
      </c>
      <c r="AQ115" s="84">
        <f t="shared" si="135"/>
        <v>0</v>
      </c>
      <c r="AR115" s="84">
        <f t="shared" si="136"/>
        <v>0</v>
      </c>
      <c r="AS115" s="84">
        <f t="shared" si="137"/>
        <v>0</v>
      </c>
      <c r="AT115" s="84">
        <f t="shared" si="138"/>
        <v>0</v>
      </c>
      <c r="AU115" s="84">
        <f t="shared" si="139"/>
        <v>0</v>
      </c>
      <c r="AV115" s="84">
        <f t="shared" si="140"/>
        <v>0</v>
      </c>
      <c r="AW115" s="84">
        <f t="shared" si="141"/>
        <v>0</v>
      </c>
      <c r="AX115" s="84">
        <f t="shared" si="142"/>
        <v>0</v>
      </c>
      <c r="AY115" s="84">
        <f t="shared" si="143"/>
        <v>0</v>
      </c>
      <c r="AZ115" s="84">
        <f t="shared" si="144"/>
        <v>0</v>
      </c>
      <c r="BA115" s="84">
        <f t="shared" si="145"/>
        <v>0</v>
      </c>
      <c r="BB115" s="84">
        <f t="shared" si="146"/>
        <v>0</v>
      </c>
      <c r="BC115" s="84">
        <f t="shared" si="147"/>
        <v>0</v>
      </c>
      <c r="BD115" s="84">
        <f t="shared" si="148"/>
        <v>0</v>
      </c>
      <c r="BE115" s="84">
        <f t="shared" si="149"/>
        <v>0</v>
      </c>
      <c r="BF115" s="84">
        <f t="shared" si="150"/>
        <v>0</v>
      </c>
      <c r="BG115" s="84">
        <f t="shared" si="151"/>
        <v>0</v>
      </c>
      <c r="BH115" s="84">
        <f t="shared" si="152"/>
        <v>0</v>
      </c>
      <c r="BI115" s="84">
        <f t="shared" si="153"/>
        <v>0</v>
      </c>
      <c r="BJ115" s="84">
        <f t="shared" si="154"/>
        <v>0</v>
      </c>
      <c r="BK115" s="84">
        <f t="shared" si="155"/>
        <v>0</v>
      </c>
      <c r="BL115" s="84">
        <f t="shared" si="156"/>
        <v>0</v>
      </c>
      <c r="BM115" s="84">
        <f t="shared" si="157"/>
        <v>0</v>
      </c>
      <c r="BN115" s="84">
        <f t="shared" si="158"/>
        <v>0</v>
      </c>
      <c r="BO115" s="84">
        <f t="shared" si="159"/>
        <v>0</v>
      </c>
      <c r="BP115" s="84">
        <f t="shared" si="160"/>
        <v>0</v>
      </c>
      <c r="BQ115" s="84">
        <f t="shared" si="161"/>
        <v>0</v>
      </c>
      <c r="BR115" s="84">
        <f t="shared" si="162"/>
        <v>0</v>
      </c>
      <c r="BS115" s="84">
        <f t="shared" si="163"/>
        <v>0</v>
      </c>
      <c r="BT115" s="84">
        <f t="shared" si="164"/>
        <v>0</v>
      </c>
      <c r="BU115" s="84">
        <f t="shared" si="165"/>
        <v>0</v>
      </c>
      <c r="BV115" s="84">
        <f t="shared" si="166"/>
        <v>0</v>
      </c>
      <c r="BW115" s="84">
        <f t="shared" si="167"/>
        <v>0</v>
      </c>
      <c r="BX115" s="84">
        <f t="shared" si="168"/>
        <v>0</v>
      </c>
      <c r="BY115" s="84">
        <f t="shared" si="169"/>
        <v>0</v>
      </c>
      <c r="BZ115" s="84">
        <f t="shared" si="170"/>
        <v>0</v>
      </c>
      <c r="CA115" s="84">
        <f t="shared" si="171"/>
        <v>0</v>
      </c>
      <c r="CB115" s="84">
        <f t="shared" si="172"/>
        <v>0</v>
      </c>
      <c r="CC115" s="84">
        <f t="shared" si="173"/>
        <v>0</v>
      </c>
      <c r="CD115" s="84">
        <f t="shared" si="174"/>
        <v>0</v>
      </c>
      <c r="CE115" s="84">
        <f t="shared" si="175"/>
        <v>0</v>
      </c>
      <c r="CF115" s="84">
        <f t="shared" si="176"/>
        <v>0</v>
      </c>
      <c r="CG115" s="84">
        <f t="shared" si="177"/>
        <v>0</v>
      </c>
      <c r="CH115" s="84">
        <f t="shared" si="178"/>
        <v>0</v>
      </c>
      <c r="CI115" s="84">
        <f t="shared" si="179"/>
        <v>0</v>
      </c>
      <c r="CJ115" s="84">
        <f t="shared" si="180"/>
        <v>0</v>
      </c>
      <c r="CK115" s="84">
        <f t="shared" si="181"/>
        <v>0</v>
      </c>
      <c r="CL115" s="84">
        <f t="shared" si="182"/>
        <v>0</v>
      </c>
      <c r="CM115" s="84">
        <f t="shared" si="183"/>
        <v>0</v>
      </c>
      <c r="CN115" s="84">
        <f t="shared" si="184"/>
        <v>0</v>
      </c>
      <c r="CO115" s="84">
        <f t="shared" si="185"/>
        <v>0</v>
      </c>
      <c r="CP115" s="84">
        <f t="shared" si="186"/>
        <v>0</v>
      </c>
      <c r="CQ115" s="84">
        <f t="shared" si="187"/>
        <v>0</v>
      </c>
      <c r="CR115" s="84">
        <f t="shared" si="188"/>
        <v>0</v>
      </c>
      <c r="CS115" s="84">
        <f t="shared" si="189"/>
        <v>0</v>
      </c>
      <c r="CT115" s="84">
        <f t="shared" si="190"/>
        <v>0</v>
      </c>
      <c r="CU115" s="84">
        <f t="shared" si="191"/>
        <v>0</v>
      </c>
      <c r="CV115" s="84">
        <f t="shared" si="192"/>
        <v>0</v>
      </c>
      <c r="CW115" s="84">
        <f t="shared" si="193"/>
        <v>0</v>
      </c>
      <c r="CX115" s="84">
        <f t="shared" si="194"/>
        <v>0</v>
      </c>
    </row>
    <row r="116" spans="1:102" ht="14.25">
      <c r="A116" s="78">
        <f t="shared" si="98"/>
        <v>106</v>
      </c>
      <c r="B116" s="79"/>
      <c r="C116" s="80"/>
      <c r="D116" s="81"/>
      <c r="E116" s="82"/>
      <c r="F116" s="83"/>
      <c r="G116" s="84">
        <f t="shared" si="99"/>
        <v>0</v>
      </c>
      <c r="H116" s="84">
        <f t="shared" si="100"/>
        <v>0</v>
      </c>
      <c r="I116" s="84">
        <f t="shared" si="101"/>
        <v>0</v>
      </c>
      <c r="J116" s="84">
        <f t="shared" si="102"/>
        <v>0</v>
      </c>
      <c r="K116" s="84">
        <f t="shared" si="103"/>
        <v>0</v>
      </c>
      <c r="L116" s="84">
        <f t="shared" si="104"/>
        <v>0</v>
      </c>
      <c r="M116" s="84">
        <f t="shared" si="105"/>
        <v>0</v>
      </c>
      <c r="N116" s="84">
        <f t="shared" si="106"/>
        <v>0</v>
      </c>
      <c r="O116" s="84">
        <f t="shared" si="107"/>
        <v>0</v>
      </c>
      <c r="P116" s="84">
        <f t="shared" si="108"/>
        <v>0</v>
      </c>
      <c r="Q116" s="84">
        <f t="shared" si="109"/>
        <v>0</v>
      </c>
      <c r="R116" s="84">
        <f t="shared" si="110"/>
        <v>0</v>
      </c>
      <c r="S116" s="84">
        <f t="shared" si="111"/>
        <v>0</v>
      </c>
      <c r="T116" s="84">
        <f t="shared" si="112"/>
        <v>0</v>
      </c>
      <c r="U116" s="84">
        <f t="shared" si="113"/>
        <v>0</v>
      </c>
      <c r="V116" s="84">
        <f t="shared" si="114"/>
        <v>0</v>
      </c>
      <c r="W116" s="84">
        <f t="shared" si="115"/>
        <v>0</v>
      </c>
      <c r="X116" s="84">
        <f t="shared" si="116"/>
        <v>0</v>
      </c>
      <c r="Y116" s="84">
        <f t="shared" si="117"/>
        <v>0</v>
      </c>
      <c r="Z116" s="84">
        <f t="shared" si="118"/>
        <v>0</v>
      </c>
      <c r="AA116" s="84">
        <f t="shared" si="119"/>
        <v>0</v>
      </c>
      <c r="AB116" s="84">
        <f t="shared" si="120"/>
        <v>0</v>
      </c>
      <c r="AC116" s="84">
        <f t="shared" si="121"/>
        <v>0</v>
      </c>
      <c r="AD116" s="84">
        <f t="shared" si="122"/>
        <v>0</v>
      </c>
      <c r="AE116" s="84">
        <f t="shared" si="123"/>
        <v>0</v>
      </c>
      <c r="AF116" s="84">
        <f t="shared" si="124"/>
        <v>0</v>
      </c>
      <c r="AG116" s="84">
        <f t="shared" si="125"/>
        <v>0</v>
      </c>
      <c r="AH116" s="84">
        <f t="shared" si="126"/>
        <v>0</v>
      </c>
      <c r="AI116" s="84">
        <f t="shared" si="127"/>
        <v>0</v>
      </c>
      <c r="AJ116" s="84">
        <f t="shared" si="128"/>
        <v>0</v>
      </c>
      <c r="AK116" s="84">
        <f t="shared" si="129"/>
        <v>0</v>
      </c>
      <c r="AL116" s="84">
        <f t="shared" si="130"/>
        <v>0</v>
      </c>
      <c r="AM116" s="84">
        <f t="shared" si="131"/>
        <v>0</v>
      </c>
      <c r="AN116" s="84">
        <f t="shared" si="132"/>
        <v>0</v>
      </c>
      <c r="AO116" s="84">
        <f t="shared" si="133"/>
        <v>0</v>
      </c>
      <c r="AP116" s="84">
        <f t="shared" si="134"/>
        <v>0</v>
      </c>
      <c r="AQ116" s="84">
        <f t="shared" si="135"/>
        <v>0</v>
      </c>
      <c r="AR116" s="84">
        <f t="shared" si="136"/>
        <v>0</v>
      </c>
      <c r="AS116" s="84">
        <f t="shared" si="137"/>
        <v>0</v>
      </c>
      <c r="AT116" s="84">
        <f t="shared" si="138"/>
        <v>0</v>
      </c>
      <c r="AU116" s="84">
        <f t="shared" si="139"/>
        <v>0</v>
      </c>
      <c r="AV116" s="84">
        <f t="shared" si="140"/>
        <v>0</v>
      </c>
      <c r="AW116" s="84">
        <f t="shared" si="141"/>
        <v>0</v>
      </c>
      <c r="AX116" s="84">
        <f t="shared" si="142"/>
        <v>0</v>
      </c>
      <c r="AY116" s="84">
        <f t="shared" si="143"/>
        <v>0</v>
      </c>
      <c r="AZ116" s="84">
        <f t="shared" si="144"/>
        <v>0</v>
      </c>
      <c r="BA116" s="84">
        <f t="shared" si="145"/>
        <v>0</v>
      </c>
      <c r="BB116" s="84">
        <f t="shared" si="146"/>
        <v>0</v>
      </c>
      <c r="BC116" s="84">
        <f t="shared" si="147"/>
        <v>0</v>
      </c>
      <c r="BD116" s="84">
        <f t="shared" si="148"/>
        <v>0</v>
      </c>
      <c r="BE116" s="84">
        <f t="shared" si="149"/>
        <v>0</v>
      </c>
      <c r="BF116" s="84">
        <f t="shared" si="150"/>
        <v>0</v>
      </c>
      <c r="BG116" s="84">
        <f t="shared" si="151"/>
        <v>0</v>
      </c>
      <c r="BH116" s="84">
        <f t="shared" si="152"/>
        <v>0</v>
      </c>
      <c r="BI116" s="84">
        <f t="shared" si="153"/>
        <v>0</v>
      </c>
      <c r="BJ116" s="84">
        <f t="shared" si="154"/>
        <v>0</v>
      </c>
      <c r="BK116" s="84">
        <f t="shared" si="155"/>
        <v>0</v>
      </c>
      <c r="BL116" s="84">
        <f t="shared" si="156"/>
        <v>0</v>
      </c>
      <c r="BM116" s="84">
        <f t="shared" si="157"/>
        <v>0</v>
      </c>
      <c r="BN116" s="84">
        <f t="shared" si="158"/>
        <v>0</v>
      </c>
      <c r="BO116" s="84">
        <f t="shared" si="159"/>
        <v>0</v>
      </c>
      <c r="BP116" s="84">
        <f t="shared" si="160"/>
        <v>0</v>
      </c>
      <c r="BQ116" s="84">
        <f t="shared" si="161"/>
        <v>0</v>
      </c>
      <c r="BR116" s="84">
        <f t="shared" si="162"/>
        <v>0</v>
      </c>
      <c r="BS116" s="84">
        <f t="shared" si="163"/>
        <v>0</v>
      </c>
      <c r="BT116" s="84">
        <f t="shared" si="164"/>
        <v>0</v>
      </c>
      <c r="BU116" s="84">
        <f t="shared" si="165"/>
        <v>0</v>
      </c>
      <c r="BV116" s="84">
        <f t="shared" si="166"/>
        <v>0</v>
      </c>
      <c r="BW116" s="84">
        <f t="shared" si="167"/>
        <v>0</v>
      </c>
      <c r="BX116" s="84">
        <f t="shared" si="168"/>
        <v>0</v>
      </c>
      <c r="BY116" s="84">
        <f t="shared" si="169"/>
        <v>0</v>
      </c>
      <c r="BZ116" s="84">
        <f t="shared" si="170"/>
        <v>0</v>
      </c>
      <c r="CA116" s="84">
        <f t="shared" si="171"/>
        <v>0</v>
      </c>
      <c r="CB116" s="84">
        <f t="shared" si="172"/>
        <v>0</v>
      </c>
      <c r="CC116" s="84">
        <f t="shared" si="173"/>
        <v>0</v>
      </c>
      <c r="CD116" s="84">
        <f t="shared" si="174"/>
        <v>0</v>
      </c>
      <c r="CE116" s="84">
        <f t="shared" si="175"/>
        <v>0</v>
      </c>
      <c r="CF116" s="84">
        <f t="shared" si="176"/>
        <v>0</v>
      </c>
      <c r="CG116" s="84">
        <f t="shared" si="177"/>
        <v>0</v>
      </c>
      <c r="CH116" s="84">
        <f t="shared" si="178"/>
        <v>0</v>
      </c>
      <c r="CI116" s="84">
        <f t="shared" si="179"/>
        <v>0</v>
      </c>
      <c r="CJ116" s="84">
        <f t="shared" si="180"/>
        <v>0</v>
      </c>
      <c r="CK116" s="84">
        <f t="shared" si="181"/>
        <v>0</v>
      </c>
      <c r="CL116" s="84">
        <f t="shared" si="182"/>
        <v>0</v>
      </c>
      <c r="CM116" s="84">
        <f t="shared" si="183"/>
        <v>0</v>
      </c>
      <c r="CN116" s="84">
        <f t="shared" si="184"/>
        <v>0</v>
      </c>
      <c r="CO116" s="84">
        <f t="shared" si="185"/>
        <v>0</v>
      </c>
      <c r="CP116" s="84">
        <f t="shared" si="186"/>
        <v>0</v>
      </c>
      <c r="CQ116" s="84">
        <f t="shared" si="187"/>
        <v>0</v>
      </c>
      <c r="CR116" s="84">
        <f t="shared" si="188"/>
        <v>0</v>
      </c>
      <c r="CS116" s="84">
        <f t="shared" si="189"/>
        <v>0</v>
      </c>
      <c r="CT116" s="84">
        <f t="shared" si="190"/>
        <v>0</v>
      </c>
      <c r="CU116" s="84">
        <f t="shared" si="191"/>
        <v>0</v>
      </c>
      <c r="CV116" s="84">
        <f t="shared" si="192"/>
        <v>0</v>
      </c>
      <c r="CW116" s="84">
        <f t="shared" si="193"/>
        <v>0</v>
      </c>
      <c r="CX116" s="84">
        <f t="shared" si="194"/>
        <v>0</v>
      </c>
    </row>
    <row r="117" spans="1:102" ht="14.25">
      <c r="A117" s="78">
        <f t="shared" si="98"/>
        <v>107</v>
      </c>
      <c r="B117" s="79"/>
      <c r="C117" s="80"/>
      <c r="D117" s="81"/>
      <c r="E117" s="82"/>
      <c r="F117" s="83"/>
      <c r="G117" s="84">
        <f t="shared" si="99"/>
        <v>0</v>
      </c>
      <c r="H117" s="84">
        <f t="shared" si="100"/>
        <v>0</v>
      </c>
      <c r="I117" s="84">
        <f t="shared" si="101"/>
        <v>0</v>
      </c>
      <c r="J117" s="84">
        <f t="shared" si="102"/>
        <v>0</v>
      </c>
      <c r="K117" s="84">
        <f t="shared" si="103"/>
        <v>0</v>
      </c>
      <c r="L117" s="84">
        <f t="shared" si="104"/>
        <v>0</v>
      </c>
      <c r="M117" s="84">
        <f t="shared" si="105"/>
        <v>0</v>
      </c>
      <c r="N117" s="84">
        <f t="shared" si="106"/>
        <v>0</v>
      </c>
      <c r="O117" s="84">
        <f t="shared" si="107"/>
        <v>0</v>
      </c>
      <c r="P117" s="84">
        <f t="shared" si="108"/>
        <v>0</v>
      </c>
      <c r="Q117" s="84">
        <f t="shared" si="109"/>
        <v>0</v>
      </c>
      <c r="R117" s="84">
        <f t="shared" si="110"/>
        <v>0</v>
      </c>
      <c r="S117" s="84">
        <f t="shared" si="111"/>
        <v>0</v>
      </c>
      <c r="T117" s="84">
        <f t="shared" si="112"/>
        <v>0</v>
      </c>
      <c r="U117" s="84">
        <f t="shared" si="113"/>
        <v>0</v>
      </c>
      <c r="V117" s="84">
        <f t="shared" si="114"/>
        <v>0</v>
      </c>
      <c r="W117" s="84">
        <f t="shared" si="115"/>
        <v>0</v>
      </c>
      <c r="X117" s="84">
        <f t="shared" si="116"/>
        <v>0</v>
      </c>
      <c r="Y117" s="84">
        <f t="shared" si="117"/>
        <v>0</v>
      </c>
      <c r="Z117" s="84">
        <f t="shared" si="118"/>
        <v>0</v>
      </c>
      <c r="AA117" s="84">
        <f t="shared" si="119"/>
        <v>0</v>
      </c>
      <c r="AB117" s="84">
        <f t="shared" si="120"/>
        <v>0</v>
      </c>
      <c r="AC117" s="84">
        <f t="shared" si="121"/>
        <v>0</v>
      </c>
      <c r="AD117" s="84">
        <f t="shared" si="122"/>
        <v>0</v>
      </c>
      <c r="AE117" s="84">
        <f t="shared" si="123"/>
        <v>0</v>
      </c>
      <c r="AF117" s="84">
        <f t="shared" si="124"/>
        <v>0</v>
      </c>
      <c r="AG117" s="84">
        <f t="shared" si="125"/>
        <v>0</v>
      </c>
      <c r="AH117" s="84">
        <f t="shared" si="126"/>
        <v>0</v>
      </c>
      <c r="AI117" s="84">
        <f t="shared" si="127"/>
        <v>0</v>
      </c>
      <c r="AJ117" s="84">
        <f t="shared" si="128"/>
        <v>0</v>
      </c>
      <c r="AK117" s="84">
        <f t="shared" si="129"/>
        <v>0</v>
      </c>
      <c r="AL117" s="84">
        <f t="shared" si="130"/>
        <v>0</v>
      </c>
      <c r="AM117" s="84">
        <f t="shared" si="131"/>
        <v>0</v>
      </c>
      <c r="AN117" s="84">
        <f t="shared" si="132"/>
        <v>0</v>
      </c>
      <c r="AO117" s="84">
        <f t="shared" si="133"/>
        <v>0</v>
      </c>
      <c r="AP117" s="84">
        <f t="shared" si="134"/>
        <v>0</v>
      </c>
      <c r="AQ117" s="84">
        <f t="shared" si="135"/>
        <v>0</v>
      </c>
      <c r="AR117" s="84">
        <f t="shared" si="136"/>
        <v>0</v>
      </c>
      <c r="AS117" s="84">
        <f t="shared" si="137"/>
        <v>0</v>
      </c>
      <c r="AT117" s="84">
        <f t="shared" si="138"/>
        <v>0</v>
      </c>
      <c r="AU117" s="84">
        <f t="shared" si="139"/>
        <v>0</v>
      </c>
      <c r="AV117" s="84">
        <f t="shared" si="140"/>
        <v>0</v>
      </c>
      <c r="AW117" s="84">
        <f t="shared" si="141"/>
        <v>0</v>
      </c>
      <c r="AX117" s="84">
        <f t="shared" si="142"/>
        <v>0</v>
      </c>
      <c r="AY117" s="84">
        <f t="shared" si="143"/>
        <v>0</v>
      </c>
      <c r="AZ117" s="84">
        <f t="shared" si="144"/>
        <v>0</v>
      </c>
      <c r="BA117" s="84">
        <f t="shared" si="145"/>
        <v>0</v>
      </c>
      <c r="BB117" s="84">
        <f t="shared" si="146"/>
        <v>0</v>
      </c>
      <c r="BC117" s="84">
        <f t="shared" si="147"/>
        <v>0</v>
      </c>
      <c r="BD117" s="84">
        <f t="shared" si="148"/>
        <v>0</v>
      </c>
      <c r="BE117" s="84">
        <f t="shared" si="149"/>
        <v>0</v>
      </c>
      <c r="BF117" s="84">
        <f t="shared" si="150"/>
        <v>0</v>
      </c>
      <c r="BG117" s="84">
        <f t="shared" si="151"/>
        <v>0</v>
      </c>
      <c r="BH117" s="84">
        <f t="shared" si="152"/>
        <v>0</v>
      </c>
      <c r="BI117" s="84">
        <f t="shared" si="153"/>
        <v>0</v>
      </c>
      <c r="BJ117" s="84">
        <f t="shared" si="154"/>
        <v>0</v>
      </c>
      <c r="BK117" s="84">
        <f t="shared" si="155"/>
        <v>0</v>
      </c>
      <c r="BL117" s="84">
        <f t="shared" si="156"/>
        <v>0</v>
      </c>
      <c r="BM117" s="84">
        <f t="shared" si="157"/>
        <v>0</v>
      </c>
      <c r="BN117" s="84">
        <f t="shared" si="158"/>
        <v>0</v>
      </c>
      <c r="BO117" s="84">
        <f t="shared" si="159"/>
        <v>0</v>
      </c>
      <c r="BP117" s="84">
        <f t="shared" si="160"/>
        <v>0</v>
      </c>
      <c r="BQ117" s="84">
        <f t="shared" si="161"/>
        <v>0</v>
      </c>
      <c r="BR117" s="84">
        <f t="shared" si="162"/>
        <v>0</v>
      </c>
      <c r="BS117" s="84">
        <f t="shared" si="163"/>
        <v>0</v>
      </c>
      <c r="BT117" s="84">
        <f t="shared" si="164"/>
        <v>0</v>
      </c>
      <c r="BU117" s="84">
        <f t="shared" si="165"/>
        <v>0</v>
      </c>
      <c r="BV117" s="84">
        <f t="shared" si="166"/>
        <v>0</v>
      </c>
      <c r="BW117" s="84">
        <f t="shared" si="167"/>
        <v>0</v>
      </c>
      <c r="BX117" s="84">
        <f t="shared" si="168"/>
        <v>0</v>
      </c>
      <c r="BY117" s="84">
        <f t="shared" si="169"/>
        <v>0</v>
      </c>
      <c r="BZ117" s="84">
        <f t="shared" si="170"/>
        <v>0</v>
      </c>
      <c r="CA117" s="84">
        <f t="shared" si="171"/>
        <v>0</v>
      </c>
      <c r="CB117" s="84">
        <f t="shared" si="172"/>
        <v>0</v>
      </c>
      <c r="CC117" s="84">
        <f t="shared" si="173"/>
        <v>0</v>
      </c>
      <c r="CD117" s="84">
        <f t="shared" si="174"/>
        <v>0</v>
      </c>
      <c r="CE117" s="84">
        <f t="shared" si="175"/>
        <v>0</v>
      </c>
      <c r="CF117" s="84">
        <f t="shared" si="176"/>
        <v>0</v>
      </c>
      <c r="CG117" s="84">
        <f t="shared" si="177"/>
        <v>0</v>
      </c>
      <c r="CH117" s="84">
        <f t="shared" si="178"/>
        <v>0</v>
      </c>
      <c r="CI117" s="84">
        <f t="shared" si="179"/>
        <v>0</v>
      </c>
      <c r="CJ117" s="84">
        <f t="shared" si="180"/>
        <v>0</v>
      </c>
      <c r="CK117" s="84">
        <f t="shared" si="181"/>
        <v>0</v>
      </c>
      <c r="CL117" s="84">
        <f t="shared" si="182"/>
        <v>0</v>
      </c>
      <c r="CM117" s="84">
        <f t="shared" si="183"/>
        <v>0</v>
      </c>
      <c r="CN117" s="84">
        <f t="shared" si="184"/>
        <v>0</v>
      </c>
      <c r="CO117" s="84">
        <f t="shared" si="185"/>
        <v>0</v>
      </c>
      <c r="CP117" s="84">
        <f t="shared" si="186"/>
        <v>0</v>
      </c>
      <c r="CQ117" s="84">
        <f t="shared" si="187"/>
        <v>0</v>
      </c>
      <c r="CR117" s="84">
        <f t="shared" si="188"/>
        <v>0</v>
      </c>
      <c r="CS117" s="84">
        <f t="shared" si="189"/>
        <v>0</v>
      </c>
      <c r="CT117" s="84">
        <f t="shared" si="190"/>
        <v>0</v>
      </c>
      <c r="CU117" s="84">
        <f t="shared" si="191"/>
        <v>0</v>
      </c>
      <c r="CV117" s="84">
        <f t="shared" si="192"/>
        <v>0</v>
      </c>
      <c r="CW117" s="84">
        <f t="shared" si="193"/>
        <v>0</v>
      </c>
      <c r="CX117" s="84">
        <f t="shared" si="194"/>
        <v>0</v>
      </c>
    </row>
    <row r="118" spans="1:102" ht="14.25">
      <c r="A118" s="78">
        <f t="shared" si="98"/>
        <v>108</v>
      </c>
      <c r="B118" s="79"/>
      <c r="C118" s="80"/>
      <c r="D118" s="81"/>
      <c r="E118" s="82"/>
      <c r="F118" s="83"/>
      <c r="G118" s="84">
        <f t="shared" si="99"/>
        <v>0</v>
      </c>
      <c r="H118" s="84">
        <f t="shared" si="100"/>
        <v>0</v>
      </c>
      <c r="I118" s="84">
        <f t="shared" si="101"/>
        <v>0</v>
      </c>
      <c r="J118" s="84">
        <f t="shared" si="102"/>
        <v>0</v>
      </c>
      <c r="K118" s="84">
        <f t="shared" si="103"/>
        <v>0</v>
      </c>
      <c r="L118" s="84">
        <f t="shared" si="104"/>
        <v>0</v>
      </c>
      <c r="M118" s="84">
        <f t="shared" si="105"/>
        <v>0</v>
      </c>
      <c r="N118" s="84">
        <f t="shared" si="106"/>
        <v>0</v>
      </c>
      <c r="O118" s="84">
        <f t="shared" si="107"/>
        <v>0</v>
      </c>
      <c r="P118" s="84">
        <f t="shared" si="108"/>
        <v>0</v>
      </c>
      <c r="Q118" s="84">
        <f t="shared" si="109"/>
        <v>0</v>
      </c>
      <c r="R118" s="84">
        <f t="shared" si="110"/>
        <v>0</v>
      </c>
      <c r="S118" s="84">
        <f t="shared" si="111"/>
        <v>0</v>
      </c>
      <c r="T118" s="84">
        <f t="shared" si="112"/>
        <v>0</v>
      </c>
      <c r="U118" s="84">
        <f t="shared" si="113"/>
        <v>0</v>
      </c>
      <c r="V118" s="84">
        <f t="shared" si="114"/>
        <v>0</v>
      </c>
      <c r="W118" s="84">
        <f t="shared" si="115"/>
        <v>0</v>
      </c>
      <c r="X118" s="84">
        <f t="shared" si="116"/>
        <v>0</v>
      </c>
      <c r="Y118" s="84">
        <f t="shared" si="117"/>
        <v>0</v>
      </c>
      <c r="Z118" s="84">
        <f t="shared" si="118"/>
        <v>0</v>
      </c>
      <c r="AA118" s="84">
        <f t="shared" si="119"/>
        <v>0</v>
      </c>
      <c r="AB118" s="84">
        <f t="shared" si="120"/>
        <v>0</v>
      </c>
      <c r="AC118" s="84">
        <f t="shared" si="121"/>
        <v>0</v>
      </c>
      <c r="AD118" s="84">
        <f t="shared" si="122"/>
        <v>0</v>
      </c>
      <c r="AE118" s="84">
        <f t="shared" si="123"/>
        <v>0</v>
      </c>
      <c r="AF118" s="84">
        <f t="shared" si="124"/>
        <v>0</v>
      </c>
      <c r="AG118" s="84">
        <f t="shared" si="125"/>
        <v>0</v>
      </c>
      <c r="AH118" s="84">
        <f t="shared" si="126"/>
        <v>0</v>
      </c>
      <c r="AI118" s="84">
        <f t="shared" si="127"/>
        <v>0</v>
      </c>
      <c r="AJ118" s="84">
        <f t="shared" si="128"/>
        <v>0</v>
      </c>
      <c r="AK118" s="84">
        <f t="shared" si="129"/>
        <v>0</v>
      </c>
      <c r="AL118" s="84">
        <f t="shared" si="130"/>
        <v>0</v>
      </c>
      <c r="AM118" s="84">
        <f t="shared" si="131"/>
        <v>0</v>
      </c>
      <c r="AN118" s="84">
        <f t="shared" si="132"/>
        <v>0</v>
      </c>
      <c r="AO118" s="84">
        <f t="shared" si="133"/>
        <v>0</v>
      </c>
      <c r="AP118" s="84">
        <f t="shared" si="134"/>
        <v>0</v>
      </c>
      <c r="AQ118" s="84">
        <f t="shared" si="135"/>
        <v>0</v>
      </c>
      <c r="AR118" s="84">
        <f t="shared" si="136"/>
        <v>0</v>
      </c>
      <c r="AS118" s="84">
        <f t="shared" si="137"/>
        <v>0</v>
      </c>
      <c r="AT118" s="84">
        <f t="shared" si="138"/>
        <v>0</v>
      </c>
      <c r="AU118" s="84">
        <f t="shared" si="139"/>
        <v>0</v>
      </c>
      <c r="AV118" s="84">
        <f t="shared" si="140"/>
        <v>0</v>
      </c>
      <c r="AW118" s="84">
        <f t="shared" si="141"/>
        <v>0</v>
      </c>
      <c r="AX118" s="84">
        <f t="shared" si="142"/>
        <v>0</v>
      </c>
      <c r="AY118" s="84">
        <f t="shared" si="143"/>
        <v>0</v>
      </c>
      <c r="AZ118" s="84">
        <f t="shared" si="144"/>
        <v>0</v>
      </c>
      <c r="BA118" s="84">
        <f t="shared" si="145"/>
        <v>0</v>
      </c>
      <c r="BB118" s="84">
        <f t="shared" si="146"/>
        <v>0</v>
      </c>
      <c r="BC118" s="84">
        <f t="shared" si="147"/>
        <v>0</v>
      </c>
      <c r="BD118" s="84">
        <f t="shared" si="148"/>
        <v>0</v>
      </c>
      <c r="BE118" s="84">
        <f t="shared" si="149"/>
        <v>0</v>
      </c>
      <c r="BF118" s="84">
        <f t="shared" si="150"/>
        <v>0</v>
      </c>
      <c r="BG118" s="84">
        <f t="shared" si="151"/>
        <v>0</v>
      </c>
      <c r="BH118" s="84">
        <f t="shared" si="152"/>
        <v>0</v>
      </c>
      <c r="BI118" s="84">
        <f t="shared" si="153"/>
        <v>0</v>
      </c>
      <c r="BJ118" s="84">
        <f t="shared" si="154"/>
        <v>0</v>
      </c>
      <c r="BK118" s="84">
        <f t="shared" si="155"/>
        <v>0</v>
      </c>
      <c r="BL118" s="84">
        <f t="shared" si="156"/>
        <v>0</v>
      </c>
      <c r="BM118" s="84">
        <f t="shared" si="157"/>
        <v>0</v>
      </c>
      <c r="BN118" s="84">
        <f t="shared" si="158"/>
        <v>0</v>
      </c>
      <c r="BO118" s="84">
        <f t="shared" si="159"/>
        <v>0</v>
      </c>
      <c r="BP118" s="84">
        <f t="shared" si="160"/>
        <v>0</v>
      </c>
      <c r="BQ118" s="84">
        <f t="shared" si="161"/>
        <v>0</v>
      </c>
      <c r="BR118" s="84">
        <f t="shared" si="162"/>
        <v>0</v>
      </c>
      <c r="BS118" s="84">
        <f t="shared" si="163"/>
        <v>0</v>
      </c>
      <c r="BT118" s="84">
        <f t="shared" si="164"/>
        <v>0</v>
      </c>
      <c r="BU118" s="84">
        <f t="shared" si="165"/>
        <v>0</v>
      </c>
      <c r="BV118" s="84">
        <f t="shared" si="166"/>
        <v>0</v>
      </c>
      <c r="BW118" s="84">
        <f t="shared" si="167"/>
        <v>0</v>
      </c>
      <c r="BX118" s="84">
        <f t="shared" si="168"/>
        <v>0</v>
      </c>
      <c r="BY118" s="84">
        <f t="shared" si="169"/>
        <v>0</v>
      </c>
      <c r="BZ118" s="84">
        <f t="shared" si="170"/>
        <v>0</v>
      </c>
      <c r="CA118" s="84">
        <f t="shared" si="171"/>
        <v>0</v>
      </c>
      <c r="CB118" s="84">
        <f t="shared" si="172"/>
        <v>0</v>
      </c>
      <c r="CC118" s="84">
        <f t="shared" si="173"/>
        <v>0</v>
      </c>
      <c r="CD118" s="84">
        <f t="shared" si="174"/>
        <v>0</v>
      </c>
      <c r="CE118" s="84">
        <f t="shared" si="175"/>
        <v>0</v>
      </c>
      <c r="CF118" s="84">
        <f t="shared" si="176"/>
        <v>0</v>
      </c>
      <c r="CG118" s="84">
        <f t="shared" si="177"/>
        <v>0</v>
      </c>
      <c r="CH118" s="84">
        <f t="shared" si="178"/>
        <v>0</v>
      </c>
      <c r="CI118" s="84">
        <f t="shared" si="179"/>
        <v>0</v>
      </c>
      <c r="CJ118" s="84">
        <f t="shared" si="180"/>
        <v>0</v>
      </c>
      <c r="CK118" s="84">
        <f t="shared" si="181"/>
        <v>0</v>
      </c>
      <c r="CL118" s="84">
        <f t="shared" si="182"/>
        <v>0</v>
      </c>
      <c r="CM118" s="84">
        <f t="shared" si="183"/>
        <v>0</v>
      </c>
      <c r="CN118" s="84">
        <f t="shared" si="184"/>
        <v>0</v>
      </c>
      <c r="CO118" s="84">
        <f t="shared" si="185"/>
        <v>0</v>
      </c>
      <c r="CP118" s="84">
        <f t="shared" si="186"/>
        <v>0</v>
      </c>
      <c r="CQ118" s="84">
        <f t="shared" si="187"/>
        <v>0</v>
      </c>
      <c r="CR118" s="84">
        <f t="shared" si="188"/>
        <v>0</v>
      </c>
      <c r="CS118" s="84">
        <f t="shared" si="189"/>
        <v>0</v>
      </c>
      <c r="CT118" s="84">
        <f t="shared" si="190"/>
        <v>0</v>
      </c>
      <c r="CU118" s="84">
        <f t="shared" si="191"/>
        <v>0</v>
      </c>
      <c r="CV118" s="84">
        <f t="shared" si="192"/>
        <v>0</v>
      </c>
      <c r="CW118" s="84">
        <f t="shared" si="193"/>
        <v>0</v>
      </c>
      <c r="CX118" s="84">
        <f t="shared" si="194"/>
        <v>0</v>
      </c>
    </row>
    <row r="119" spans="1:102" ht="14.25">
      <c r="A119" s="78">
        <f t="shared" si="98"/>
        <v>109</v>
      </c>
      <c r="B119" s="79"/>
      <c r="C119" s="80"/>
      <c r="D119" s="81"/>
      <c r="E119" s="82"/>
      <c r="F119" s="83"/>
      <c r="G119" s="84">
        <f t="shared" si="99"/>
        <v>0</v>
      </c>
      <c r="H119" s="84">
        <f t="shared" si="100"/>
        <v>0</v>
      </c>
      <c r="I119" s="84">
        <f t="shared" si="101"/>
        <v>0</v>
      </c>
      <c r="J119" s="84">
        <f t="shared" si="102"/>
        <v>0</v>
      </c>
      <c r="K119" s="84">
        <f t="shared" si="103"/>
        <v>0</v>
      </c>
      <c r="L119" s="84">
        <f t="shared" si="104"/>
        <v>0</v>
      </c>
      <c r="M119" s="84">
        <f t="shared" si="105"/>
        <v>0</v>
      </c>
      <c r="N119" s="84">
        <f t="shared" si="106"/>
        <v>0</v>
      </c>
      <c r="O119" s="84">
        <f t="shared" si="107"/>
        <v>0</v>
      </c>
      <c r="P119" s="84">
        <f t="shared" si="108"/>
        <v>0</v>
      </c>
      <c r="Q119" s="84">
        <f t="shared" si="109"/>
        <v>0</v>
      </c>
      <c r="R119" s="84">
        <f t="shared" si="110"/>
        <v>0</v>
      </c>
      <c r="S119" s="84">
        <f t="shared" si="111"/>
        <v>0</v>
      </c>
      <c r="T119" s="84">
        <f t="shared" si="112"/>
        <v>0</v>
      </c>
      <c r="U119" s="84">
        <f t="shared" si="113"/>
        <v>0</v>
      </c>
      <c r="V119" s="84">
        <f t="shared" si="114"/>
        <v>0</v>
      </c>
      <c r="W119" s="84">
        <f t="shared" si="115"/>
        <v>0</v>
      </c>
      <c r="X119" s="84">
        <f t="shared" si="116"/>
        <v>0</v>
      </c>
      <c r="Y119" s="84">
        <f t="shared" si="117"/>
        <v>0</v>
      </c>
      <c r="Z119" s="84">
        <f t="shared" si="118"/>
        <v>0</v>
      </c>
      <c r="AA119" s="84">
        <f t="shared" si="119"/>
        <v>0</v>
      </c>
      <c r="AB119" s="84">
        <f t="shared" si="120"/>
        <v>0</v>
      </c>
      <c r="AC119" s="84">
        <f t="shared" si="121"/>
        <v>0</v>
      </c>
      <c r="AD119" s="84">
        <f t="shared" si="122"/>
        <v>0</v>
      </c>
      <c r="AE119" s="84">
        <f t="shared" si="123"/>
        <v>0</v>
      </c>
      <c r="AF119" s="84">
        <f t="shared" si="124"/>
        <v>0</v>
      </c>
      <c r="AG119" s="84">
        <f t="shared" si="125"/>
        <v>0</v>
      </c>
      <c r="AH119" s="84">
        <f t="shared" si="126"/>
        <v>0</v>
      </c>
      <c r="AI119" s="84">
        <f t="shared" si="127"/>
        <v>0</v>
      </c>
      <c r="AJ119" s="84">
        <f t="shared" si="128"/>
        <v>0</v>
      </c>
      <c r="AK119" s="84">
        <f t="shared" si="129"/>
        <v>0</v>
      </c>
      <c r="AL119" s="84">
        <f t="shared" si="130"/>
        <v>0</v>
      </c>
      <c r="AM119" s="84">
        <f t="shared" si="131"/>
        <v>0</v>
      </c>
      <c r="AN119" s="84">
        <f t="shared" si="132"/>
        <v>0</v>
      </c>
      <c r="AO119" s="84">
        <f t="shared" si="133"/>
        <v>0</v>
      </c>
      <c r="AP119" s="84">
        <f t="shared" si="134"/>
        <v>0</v>
      </c>
      <c r="AQ119" s="84">
        <f t="shared" si="135"/>
        <v>0</v>
      </c>
      <c r="AR119" s="84">
        <f t="shared" si="136"/>
        <v>0</v>
      </c>
      <c r="AS119" s="84">
        <f t="shared" si="137"/>
        <v>0</v>
      </c>
      <c r="AT119" s="84">
        <f t="shared" si="138"/>
        <v>0</v>
      </c>
      <c r="AU119" s="84">
        <f t="shared" si="139"/>
        <v>0</v>
      </c>
      <c r="AV119" s="84">
        <f t="shared" si="140"/>
        <v>0</v>
      </c>
      <c r="AW119" s="84">
        <f t="shared" si="141"/>
        <v>0</v>
      </c>
      <c r="AX119" s="84">
        <f t="shared" si="142"/>
        <v>0</v>
      </c>
      <c r="AY119" s="84">
        <f t="shared" si="143"/>
        <v>0</v>
      </c>
      <c r="AZ119" s="84">
        <f t="shared" si="144"/>
        <v>0</v>
      </c>
      <c r="BA119" s="84">
        <f t="shared" si="145"/>
        <v>0</v>
      </c>
      <c r="BB119" s="84">
        <f t="shared" si="146"/>
        <v>0</v>
      </c>
      <c r="BC119" s="84">
        <f t="shared" si="147"/>
        <v>0</v>
      </c>
      <c r="BD119" s="84">
        <f t="shared" si="148"/>
        <v>0</v>
      </c>
      <c r="BE119" s="84">
        <f t="shared" si="149"/>
        <v>0</v>
      </c>
      <c r="BF119" s="84">
        <f t="shared" si="150"/>
        <v>0</v>
      </c>
      <c r="BG119" s="84">
        <f t="shared" si="151"/>
        <v>0</v>
      </c>
      <c r="BH119" s="84">
        <f t="shared" si="152"/>
        <v>0</v>
      </c>
      <c r="BI119" s="84">
        <f t="shared" si="153"/>
        <v>0</v>
      </c>
      <c r="BJ119" s="84">
        <f t="shared" si="154"/>
        <v>0</v>
      </c>
      <c r="BK119" s="84">
        <f t="shared" si="155"/>
        <v>0</v>
      </c>
      <c r="BL119" s="84">
        <f t="shared" si="156"/>
        <v>0</v>
      </c>
      <c r="BM119" s="84">
        <f t="shared" si="157"/>
        <v>0</v>
      </c>
      <c r="BN119" s="84">
        <f t="shared" si="158"/>
        <v>0</v>
      </c>
      <c r="BO119" s="84">
        <f t="shared" si="159"/>
        <v>0</v>
      </c>
      <c r="BP119" s="84">
        <f t="shared" si="160"/>
        <v>0</v>
      </c>
      <c r="BQ119" s="84">
        <f t="shared" si="161"/>
        <v>0</v>
      </c>
      <c r="BR119" s="84">
        <f t="shared" si="162"/>
        <v>0</v>
      </c>
      <c r="BS119" s="84">
        <f t="shared" si="163"/>
        <v>0</v>
      </c>
      <c r="BT119" s="84">
        <f t="shared" si="164"/>
        <v>0</v>
      </c>
      <c r="BU119" s="84">
        <f t="shared" si="165"/>
        <v>0</v>
      </c>
      <c r="BV119" s="84">
        <f t="shared" si="166"/>
        <v>0</v>
      </c>
      <c r="BW119" s="84">
        <f t="shared" si="167"/>
        <v>0</v>
      </c>
      <c r="BX119" s="84">
        <f t="shared" si="168"/>
        <v>0</v>
      </c>
      <c r="BY119" s="84">
        <f t="shared" si="169"/>
        <v>0</v>
      </c>
      <c r="BZ119" s="84">
        <f t="shared" si="170"/>
        <v>0</v>
      </c>
      <c r="CA119" s="84">
        <f t="shared" si="171"/>
        <v>0</v>
      </c>
      <c r="CB119" s="84">
        <f t="shared" si="172"/>
        <v>0</v>
      </c>
      <c r="CC119" s="84">
        <f t="shared" si="173"/>
        <v>0</v>
      </c>
      <c r="CD119" s="84">
        <f t="shared" si="174"/>
        <v>0</v>
      </c>
      <c r="CE119" s="84">
        <f t="shared" si="175"/>
        <v>0</v>
      </c>
      <c r="CF119" s="84">
        <f t="shared" si="176"/>
        <v>0</v>
      </c>
      <c r="CG119" s="84">
        <f t="shared" si="177"/>
        <v>0</v>
      </c>
      <c r="CH119" s="84">
        <f t="shared" si="178"/>
        <v>0</v>
      </c>
      <c r="CI119" s="84">
        <f t="shared" si="179"/>
        <v>0</v>
      </c>
      <c r="CJ119" s="84">
        <f t="shared" si="180"/>
        <v>0</v>
      </c>
      <c r="CK119" s="84">
        <f t="shared" si="181"/>
        <v>0</v>
      </c>
      <c r="CL119" s="84">
        <f t="shared" si="182"/>
        <v>0</v>
      </c>
      <c r="CM119" s="84">
        <f t="shared" si="183"/>
        <v>0</v>
      </c>
      <c r="CN119" s="84">
        <f t="shared" si="184"/>
        <v>0</v>
      </c>
      <c r="CO119" s="84">
        <f t="shared" si="185"/>
        <v>0</v>
      </c>
      <c r="CP119" s="84">
        <f t="shared" si="186"/>
        <v>0</v>
      </c>
      <c r="CQ119" s="84">
        <f t="shared" si="187"/>
        <v>0</v>
      </c>
      <c r="CR119" s="84">
        <f t="shared" si="188"/>
        <v>0</v>
      </c>
      <c r="CS119" s="84">
        <f t="shared" si="189"/>
        <v>0</v>
      </c>
      <c r="CT119" s="84">
        <f t="shared" si="190"/>
        <v>0</v>
      </c>
      <c r="CU119" s="84">
        <f t="shared" si="191"/>
        <v>0</v>
      </c>
      <c r="CV119" s="84">
        <f t="shared" si="192"/>
        <v>0</v>
      </c>
      <c r="CW119" s="84">
        <f t="shared" si="193"/>
        <v>0</v>
      </c>
      <c r="CX119" s="84">
        <f t="shared" si="194"/>
        <v>0</v>
      </c>
    </row>
    <row r="120" spans="1:102" ht="14.25">
      <c r="A120" s="78">
        <f t="shared" si="98"/>
        <v>110</v>
      </c>
      <c r="B120" s="79"/>
      <c r="C120" s="80"/>
      <c r="D120" s="81"/>
      <c r="E120" s="82"/>
      <c r="F120" s="83"/>
      <c r="G120" s="84">
        <f t="shared" si="99"/>
        <v>0</v>
      </c>
      <c r="H120" s="84">
        <f t="shared" si="100"/>
        <v>0</v>
      </c>
      <c r="I120" s="84">
        <f t="shared" si="101"/>
        <v>0</v>
      </c>
      <c r="J120" s="84">
        <f t="shared" si="102"/>
        <v>0</v>
      </c>
      <c r="K120" s="84">
        <f t="shared" si="103"/>
        <v>0</v>
      </c>
      <c r="L120" s="84">
        <f t="shared" si="104"/>
        <v>0</v>
      </c>
      <c r="M120" s="84">
        <f t="shared" si="105"/>
        <v>0</v>
      </c>
      <c r="N120" s="84">
        <f t="shared" si="106"/>
        <v>0</v>
      </c>
      <c r="O120" s="84">
        <f t="shared" si="107"/>
        <v>0</v>
      </c>
      <c r="P120" s="84">
        <f t="shared" si="108"/>
        <v>0</v>
      </c>
      <c r="Q120" s="84">
        <f t="shared" si="109"/>
        <v>0</v>
      </c>
      <c r="R120" s="84">
        <f t="shared" si="110"/>
        <v>0</v>
      </c>
      <c r="S120" s="84">
        <f t="shared" si="111"/>
        <v>0</v>
      </c>
      <c r="T120" s="84">
        <f t="shared" si="112"/>
        <v>0</v>
      </c>
      <c r="U120" s="84">
        <f t="shared" si="113"/>
        <v>0</v>
      </c>
      <c r="V120" s="84">
        <f t="shared" si="114"/>
        <v>0</v>
      </c>
      <c r="W120" s="84">
        <f t="shared" si="115"/>
        <v>0</v>
      </c>
      <c r="X120" s="84">
        <f t="shared" si="116"/>
        <v>0</v>
      </c>
      <c r="Y120" s="84">
        <f t="shared" si="117"/>
        <v>0</v>
      </c>
      <c r="Z120" s="84">
        <f t="shared" si="118"/>
        <v>0</v>
      </c>
      <c r="AA120" s="84">
        <f t="shared" si="119"/>
        <v>0</v>
      </c>
      <c r="AB120" s="84">
        <f t="shared" si="120"/>
        <v>0</v>
      </c>
      <c r="AC120" s="84">
        <f t="shared" si="121"/>
        <v>0</v>
      </c>
      <c r="AD120" s="84">
        <f t="shared" si="122"/>
        <v>0</v>
      </c>
      <c r="AE120" s="84">
        <f t="shared" si="123"/>
        <v>0</v>
      </c>
      <c r="AF120" s="84">
        <f t="shared" si="124"/>
        <v>0</v>
      </c>
      <c r="AG120" s="84">
        <f t="shared" si="125"/>
        <v>0</v>
      </c>
      <c r="AH120" s="84">
        <f t="shared" si="126"/>
        <v>0</v>
      </c>
      <c r="AI120" s="84">
        <f t="shared" si="127"/>
        <v>0</v>
      </c>
      <c r="AJ120" s="84">
        <f t="shared" si="128"/>
        <v>0</v>
      </c>
      <c r="AK120" s="84">
        <f t="shared" si="129"/>
        <v>0</v>
      </c>
      <c r="AL120" s="84">
        <f t="shared" si="130"/>
        <v>0</v>
      </c>
      <c r="AM120" s="84">
        <f t="shared" si="131"/>
        <v>0</v>
      </c>
      <c r="AN120" s="84">
        <f t="shared" si="132"/>
        <v>0</v>
      </c>
      <c r="AO120" s="84">
        <f t="shared" si="133"/>
        <v>0</v>
      </c>
      <c r="AP120" s="84">
        <f t="shared" si="134"/>
        <v>0</v>
      </c>
      <c r="AQ120" s="84">
        <f t="shared" si="135"/>
        <v>0</v>
      </c>
      <c r="AR120" s="84">
        <f t="shared" si="136"/>
        <v>0</v>
      </c>
      <c r="AS120" s="84">
        <f t="shared" si="137"/>
        <v>0</v>
      </c>
      <c r="AT120" s="84">
        <f t="shared" si="138"/>
        <v>0</v>
      </c>
      <c r="AU120" s="84">
        <f t="shared" si="139"/>
        <v>0</v>
      </c>
      <c r="AV120" s="84">
        <f t="shared" si="140"/>
        <v>0</v>
      </c>
      <c r="AW120" s="84">
        <f t="shared" si="141"/>
        <v>0</v>
      </c>
      <c r="AX120" s="84">
        <f t="shared" si="142"/>
        <v>0</v>
      </c>
      <c r="AY120" s="84">
        <f t="shared" si="143"/>
        <v>0</v>
      </c>
      <c r="AZ120" s="84">
        <f t="shared" si="144"/>
        <v>0</v>
      </c>
      <c r="BA120" s="84">
        <f t="shared" si="145"/>
        <v>0</v>
      </c>
      <c r="BB120" s="84">
        <f t="shared" si="146"/>
        <v>0</v>
      </c>
      <c r="BC120" s="84">
        <f t="shared" si="147"/>
        <v>0</v>
      </c>
      <c r="BD120" s="84">
        <f t="shared" si="148"/>
        <v>0</v>
      </c>
      <c r="BE120" s="84">
        <f t="shared" si="149"/>
        <v>0</v>
      </c>
      <c r="BF120" s="84">
        <f t="shared" si="150"/>
        <v>0</v>
      </c>
      <c r="BG120" s="84">
        <f t="shared" si="151"/>
        <v>0</v>
      </c>
      <c r="BH120" s="84">
        <f t="shared" si="152"/>
        <v>0</v>
      </c>
      <c r="BI120" s="84">
        <f t="shared" si="153"/>
        <v>0</v>
      </c>
      <c r="BJ120" s="84">
        <f t="shared" si="154"/>
        <v>0</v>
      </c>
      <c r="BK120" s="84">
        <f t="shared" si="155"/>
        <v>0</v>
      </c>
      <c r="BL120" s="84">
        <f t="shared" si="156"/>
        <v>0</v>
      </c>
      <c r="BM120" s="84">
        <f t="shared" si="157"/>
        <v>0</v>
      </c>
      <c r="BN120" s="84">
        <f t="shared" si="158"/>
        <v>0</v>
      </c>
      <c r="BO120" s="84">
        <f t="shared" si="159"/>
        <v>0</v>
      </c>
      <c r="BP120" s="84">
        <f t="shared" si="160"/>
        <v>0</v>
      </c>
      <c r="BQ120" s="84">
        <f t="shared" si="161"/>
        <v>0</v>
      </c>
      <c r="BR120" s="84">
        <f t="shared" si="162"/>
        <v>0</v>
      </c>
      <c r="BS120" s="84">
        <f t="shared" si="163"/>
        <v>0</v>
      </c>
      <c r="BT120" s="84">
        <f t="shared" si="164"/>
        <v>0</v>
      </c>
      <c r="BU120" s="84">
        <f t="shared" si="165"/>
        <v>0</v>
      </c>
      <c r="BV120" s="84">
        <f t="shared" si="166"/>
        <v>0</v>
      </c>
      <c r="BW120" s="84">
        <f t="shared" si="167"/>
        <v>0</v>
      </c>
      <c r="BX120" s="84">
        <f t="shared" si="168"/>
        <v>0</v>
      </c>
      <c r="BY120" s="84">
        <f t="shared" si="169"/>
        <v>0</v>
      </c>
      <c r="BZ120" s="84">
        <f t="shared" si="170"/>
        <v>0</v>
      </c>
      <c r="CA120" s="84">
        <f t="shared" si="171"/>
        <v>0</v>
      </c>
      <c r="CB120" s="84">
        <f t="shared" si="172"/>
        <v>0</v>
      </c>
      <c r="CC120" s="84">
        <f t="shared" si="173"/>
        <v>0</v>
      </c>
      <c r="CD120" s="84">
        <f t="shared" si="174"/>
        <v>0</v>
      </c>
      <c r="CE120" s="84">
        <f t="shared" si="175"/>
        <v>0</v>
      </c>
      <c r="CF120" s="84">
        <f t="shared" si="176"/>
        <v>0</v>
      </c>
      <c r="CG120" s="84">
        <f t="shared" si="177"/>
        <v>0</v>
      </c>
      <c r="CH120" s="84">
        <f t="shared" si="178"/>
        <v>0</v>
      </c>
      <c r="CI120" s="84">
        <f t="shared" si="179"/>
        <v>0</v>
      </c>
      <c r="CJ120" s="84">
        <f t="shared" si="180"/>
        <v>0</v>
      </c>
      <c r="CK120" s="84">
        <f t="shared" si="181"/>
        <v>0</v>
      </c>
      <c r="CL120" s="84">
        <f t="shared" si="182"/>
        <v>0</v>
      </c>
      <c r="CM120" s="84">
        <f t="shared" si="183"/>
        <v>0</v>
      </c>
      <c r="CN120" s="84">
        <f t="shared" si="184"/>
        <v>0</v>
      </c>
      <c r="CO120" s="84">
        <f t="shared" si="185"/>
        <v>0</v>
      </c>
      <c r="CP120" s="84">
        <f t="shared" si="186"/>
        <v>0</v>
      </c>
      <c r="CQ120" s="84">
        <f t="shared" si="187"/>
        <v>0</v>
      </c>
      <c r="CR120" s="84">
        <f t="shared" si="188"/>
        <v>0</v>
      </c>
      <c r="CS120" s="84">
        <f t="shared" si="189"/>
        <v>0</v>
      </c>
      <c r="CT120" s="84">
        <f t="shared" si="190"/>
        <v>0</v>
      </c>
      <c r="CU120" s="84">
        <f t="shared" si="191"/>
        <v>0</v>
      </c>
      <c r="CV120" s="84">
        <f t="shared" si="192"/>
        <v>0</v>
      </c>
      <c r="CW120" s="84">
        <f t="shared" si="193"/>
        <v>0</v>
      </c>
      <c r="CX120" s="84">
        <f t="shared" si="194"/>
        <v>0</v>
      </c>
    </row>
    <row r="121" spans="1:102" ht="14.25">
      <c r="A121" s="78">
        <f t="shared" si="98"/>
        <v>111</v>
      </c>
      <c r="B121" s="79"/>
      <c r="C121" s="80"/>
      <c r="D121" s="81"/>
      <c r="E121" s="82"/>
      <c r="F121" s="83"/>
      <c r="G121" s="84">
        <f t="shared" si="99"/>
        <v>0</v>
      </c>
      <c r="H121" s="84">
        <f t="shared" si="100"/>
        <v>0</v>
      </c>
      <c r="I121" s="84">
        <f t="shared" si="101"/>
        <v>0</v>
      </c>
      <c r="J121" s="84">
        <f t="shared" si="102"/>
        <v>0</v>
      </c>
      <c r="K121" s="84">
        <f t="shared" si="103"/>
        <v>0</v>
      </c>
      <c r="L121" s="84">
        <f t="shared" si="104"/>
        <v>0</v>
      </c>
      <c r="M121" s="84">
        <f t="shared" si="105"/>
        <v>0</v>
      </c>
      <c r="N121" s="84">
        <f t="shared" si="106"/>
        <v>0</v>
      </c>
      <c r="O121" s="84">
        <f t="shared" si="107"/>
        <v>0</v>
      </c>
      <c r="P121" s="84">
        <f t="shared" si="108"/>
        <v>0</v>
      </c>
      <c r="Q121" s="84">
        <f t="shared" si="109"/>
        <v>0</v>
      </c>
      <c r="R121" s="84">
        <f t="shared" si="110"/>
        <v>0</v>
      </c>
      <c r="S121" s="84">
        <f t="shared" si="111"/>
        <v>0</v>
      </c>
      <c r="T121" s="84">
        <f t="shared" si="112"/>
        <v>0</v>
      </c>
      <c r="U121" s="84">
        <f t="shared" si="113"/>
        <v>0</v>
      </c>
      <c r="V121" s="84">
        <f t="shared" si="114"/>
        <v>0</v>
      </c>
      <c r="W121" s="84">
        <f t="shared" si="115"/>
        <v>0</v>
      </c>
      <c r="X121" s="84">
        <f t="shared" si="116"/>
        <v>0</v>
      </c>
      <c r="Y121" s="84">
        <f t="shared" si="117"/>
        <v>0</v>
      </c>
      <c r="Z121" s="84">
        <f t="shared" si="118"/>
        <v>0</v>
      </c>
      <c r="AA121" s="84">
        <f t="shared" si="119"/>
        <v>0</v>
      </c>
      <c r="AB121" s="84">
        <f t="shared" si="120"/>
        <v>0</v>
      </c>
      <c r="AC121" s="84">
        <f t="shared" si="121"/>
        <v>0</v>
      </c>
      <c r="AD121" s="84">
        <f t="shared" si="122"/>
        <v>0</v>
      </c>
      <c r="AE121" s="84">
        <f t="shared" si="123"/>
        <v>0</v>
      </c>
      <c r="AF121" s="84">
        <f t="shared" si="124"/>
        <v>0</v>
      </c>
      <c r="AG121" s="84">
        <f t="shared" si="125"/>
        <v>0</v>
      </c>
      <c r="AH121" s="84">
        <f t="shared" si="126"/>
        <v>0</v>
      </c>
      <c r="AI121" s="84">
        <f t="shared" si="127"/>
        <v>0</v>
      </c>
      <c r="AJ121" s="84">
        <f t="shared" si="128"/>
        <v>0</v>
      </c>
      <c r="AK121" s="84">
        <f t="shared" si="129"/>
        <v>0</v>
      </c>
      <c r="AL121" s="84">
        <f t="shared" si="130"/>
        <v>0</v>
      </c>
      <c r="AM121" s="84">
        <f t="shared" si="131"/>
        <v>0</v>
      </c>
      <c r="AN121" s="84">
        <f t="shared" si="132"/>
        <v>0</v>
      </c>
      <c r="AO121" s="84">
        <f t="shared" si="133"/>
        <v>0</v>
      </c>
      <c r="AP121" s="84">
        <f t="shared" si="134"/>
        <v>0</v>
      </c>
      <c r="AQ121" s="84">
        <f t="shared" si="135"/>
        <v>0</v>
      </c>
      <c r="AR121" s="84">
        <f t="shared" si="136"/>
        <v>0</v>
      </c>
      <c r="AS121" s="84">
        <f t="shared" si="137"/>
        <v>0</v>
      </c>
      <c r="AT121" s="84">
        <f t="shared" si="138"/>
        <v>0</v>
      </c>
      <c r="AU121" s="84">
        <f t="shared" si="139"/>
        <v>0</v>
      </c>
      <c r="AV121" s="84">
        <f t="shared" si="140"/>
        <v>0</v>
      </c>
      <c r="AW121" s="84">
        <f t="shared" si="141"/>
        <v>0</v>
      </c>
      <c r="AX121" s="84">
        <f t="shared" si="142"/>
        <v>0</v>
      </c>
      <c r="AY121" s="84">
        <f t="shared" si="143"/>
        <v>0</v>
      </c>
      <c r="AZ121" s="84">
        <f t="shared" si="144"/>
        <v>0</v>
      </c>
      <c r="BA121" s="84">
        <f t="shared" si="145"/>
        <v>0</v>
      </c>
      <c r="BB121" s="84">
        <f t="shared" si="146"/>
        <v>0</v>
      </c>
      <c r="BC121" s="84">
        <f t="shared" si="147"/>
        <v>0</v>
      </c>
      <c r="BD121" s="84">
        <f t="shared" si="148"/>
        <v>0</v>
      </c>
      <c r="BE121" s="84">
        <f t="shared" si="149"/>
        <v>0</v>
      </c>
      <c r="BF121" s="84">
        <f t="shared" si="150"/>
        <v>0</v>
      </c>
      <c r="BG121" s="84">
        <f t="shared" si="151"/>
        <v>0</v>
      </c>
      <c r="BH121" s="84">
        <f t="shared" si="152"/>
        <v>0</v>
      </c>
      <c r="BI121" s="84">
        <f t="shared" si="153"/>
        <v>0</v>
      </c>
      <c r="BJ121" s="84">
        <f t="shared" si="154"/>
        <v>0</v>
      </c>
      <c r="BK121" s="84">
        <f t="shared" si="155"/>
        <v>0</v>
      </c>
      <c r="BL121" s="84">
        <f t="shared" si="156"/>
        <v>0</v>
      </c>
      <c r="BM121" s="84">
        <f t="shared" si="157"/>
        <v>0</v>
      </c>
      <c r="BN121" s="84">
        <f t="shared" si="158"/>
        <v>0</v>
      </c>
      <c r="BO121" s="84">
        <f t="shared" si="159"/>
        <v>0</v>
      </c>
      <c r="BP121" s="84">
        <f t="shared" si="160"/>
        <v>0</v>
      </c>
      <c r="BQ121" s="84">
        <f t="shared" si="161"/>
        <v>0</v>
      </c>
      <c r="BR121" s="84">
        <f t="shared" si="162"/>
        <v>0</v>
      </c>
      <c r="BS121" s="84">
        <f t="shared" si="163"/>
        <v>0</v>
      </c>
      <c r="BT121" s="84">
        <f t="shared" si="164"/>
        <v>0</v>
      </c>
      <c r="BU121" s="84">
        <f t="shared" si="165"/>
        <v>0</v>
      </c>
      <c r="BV121" s="84">
        <f t="shared" si="166"/>
        <v>0</v>
      </c>
      <c r="BW121" s="84">
        <f t="shared" si="167"/>
        <v>0</v>
      </c>
      <c r="BX121" s="84">
        <f t="shared" si="168"/>
        <v>0</v>
      </c>
      <c r="BY121" s="84">
        <f t="shared" si="169"/>
        <v>0</v>
      </c>
      <c r="BZ121" s="84">
        <f t="shared" si="170"/>
        <v>0</v>
      </c>
      <c r="CA121" s="84">
        <f t="shared" si="171"/>
        <v>0</v>
      </c>
      <c r="CB121" s="84">
        <f t="shared" si="172"/>
        <v>0</v>
      </c>
      <c r="CC121" s="84">
        <f t="shared" si="173"/>
        <v>0</v>
      </c>
      <c r="CD121" s="84">
        <f t="shared" si="174"/>
        <v>0</v>
      </c>
      <c r="CE121" s="84">
        <f t="shared" si="175"/>
        <v>0</v>
      </c>
      <c r="CF121" s="84">
        <f t="shared" si="176"/>
        <v>0</v>
      </c>
      <c r="CG121" s="84">
        <f t="shared" si="177"/>
        <v>0</v>
      </c>
      <c r="CH121" s="84">
        <f t="shared" si="178"/>
        <v>0</v>
      </c>
      <c r="CI121" s="84">
        <f t="shared" si="179"/>
        <v>0</v>
      </c>
      <c r="CJ121" s="84">
        <f t="shared" si="180"/>
        <v>0</v>
      </c>
      <c r="CK121" s="84">
        <f t="shared" si="181"/>
        <v>0</v>
      </c>
      <c r="CL121" s="84">
        <f t="shared" si="182"/>
        <v>0</v>
      </c>
      <c r="CM121" s="84">
        <f t="shared" si="183"/>
        <v>0</v>
      </c>
      <c r="CN121" s="84">
        <f t="shared" si="184"/>
        <v>0</v>
      </c>
      <c r="CO121" s="84">
        <f t="shared" si="185"/>
        <v>0</v>
      </c>
      <c r="CP121" s="84">
        <f t="shared" si="186"/>
        <v>0</v>
      </c>
      <c r="CQ121" s="84">
        <f t="shared" si="187"/>
        <v>0</v>
      </c>
      <c r="CR121" s="84">
        <f t="shared" si="188"/>
        <v>0</v>
      </c>
      <c r="CS121" s="84">
        <f t="shared" si="189"/>
        <v>0</v>
      </c>
      <c r="CT121" s="84">
        <f t="shared" si="190"/>
        <v>0</v>
      </c>
      <c r="CU121" s="84">
        <f t="shared" si="191"/>
        <v>0</v>
      </c>
      <c r="CV121" s="84">
        <f t="shared" si="192"/>
        <v>0</v>
      </c>
      <c r="CW121" s="84">
        <f t="shared" si="193"/>
        <v>0</v>
      </c>
      <c r="CX121" s="84">
        <f t="shared" si="194"/>
        <v>0</v>
      </c>
    </row>
    <row r="122" spans="1:102" ht="14.25">
      <c r="A122" s="78">
        <f t="shared" si="98"/>
        <v>112</v>
      </c>
      <c r="B122" s="79"/>
      <c r="C122" s="80"/>
      <c r="D122" s="81"/>
      <c r="E122" s="82"/>
      <c r="F122" s="83"/>
      <c r="G122" s="84">
        <f t="shared" si="99"/>
        <v>0</v>
      </c>
      <c r="H122" s="84">
        <f t="shared" si="100"/>
        <v>0</v>
      </c>
      <c r="I122" s="84">
        <f t="shared" si="101"/>
        <v>0</v>
      </c>
      <c r="J122" s="84">
        <f t="shared" si="102"/>
        <v>0</v>
      </c>
      <c r="K122" s="84">
        <f t="shared" si="103"/>
        <v>0</v>
      </c>
      <c r="L122" s="84">
        <f t="shared" si="104"/>
        <v>0</v>
      </c>
      <c r="M122" s="84">
        <f t="shared" si="105"/>
        <v>0</v>
      </c>
      <c r="N122" s="84">
        <f t="shared" si="106"/>
        <v>0</v>
      </c>
      <c r="O122" s="84">
        <f t="shared" si="107"/>
        <v>0</v>
      </c>
      <c r="P122" s="84">
        <f t="shared" si="108"/>
        <v>0</v>
      </c>
      <c r="Q122" s="84">
        <f t="shared" si="109"/>
        <v>0</v>
      </c>
      <c r="R122" s="84">
        <f t="shared" si="110"/>
        <v>0</v>
      </c>
      <c r="S122" s="84">
        <f t="shared" si="111"/>
        <v>0</v>
      </c>
      <c r="T122" s="84">
        <f t="shared" si="112"/>
        <v>0</v>
      </c>
      <c r="U122" s="84">
        <f t="shared" si="113"/>
        <v>0</v>
      </c>
      <c r="V122" s="84">
        <f t="shared" si="114"/>
        <v>0</v>
      </c>
      <c r="W122" s="84">
        <f t="shared" si="115"/>
        <v>0</v>
      </c>
      <c r="X122" s="84">
        <f t="shared" si="116"/>
        <v>0</v>
      </c>
      <c r="Y122" s="84">
        <f t="shared" si="117"/>
        <v>0</v>
      </c>
      <c r="Z122" s="84">
        <f t="shared" si="118"/>
        <v>0</v>
      </c>
      <c r="AA122" s="84">
        <f t="shared" si="119"/>
        <v>0</v>
      </c>
      <c r="AB122" s="84">
        <f t="shared" si="120"/>
        <v>0</v>
      </c>
      <c r="AC122" s="84">
        <f t="shared" si="121"/>
        <v>0</v>
      </c>
      <c r="AD122" s="84">
        <f t="shared" si="122"/>
        <v>0</v>
      </c>
      <c r="AE122" s="84">
        <f t="shared" si="123"/>
        <v>0</v>
      </c>
      <c r="AF122" s="84">
        <f t="shared" si="124"/>
        <v>0</v>
      </c>
      <c r="AG122" s="84">
        <f t="shared" si="125"/>
        <v>0</v>
      </c>
      <c r="AH122" s="84">
        <f t="shared" si="126"/>
        <v>0</v>
      </c>
      <c r="AI122" s="84">
        <f t="shared" si="127"/>
        <v>0</v>
      </c>
      <c r="AJ122" s="84">
        <f t="shared" si="128"/>
        <v>0</v>
      </c>
      <c r="AK122" s="84">
        <f t="shared" si="129"/>
        <v>0</v>
      </c>
      <c r="AL122" s="84">
        <f t="shared" si="130"/>
        <v>0</v>
      </c>
      <c r="AM122" s="84">
        <f t="shared" si="131"/>
        <v>0</v>
      </c>
      <c r="AN122" s="84">
        <f t="shared" si="132"/>
        <v>0</v>
      </c>
      <c r="AO122" s="84">
        <f t="shared" si="133"/>
        <v>0</v>
      </c>
      <c r="AP122" s="84">
        <f t="shared" si="134"/>
        <v>0</v>
      </c>
      <c r="AQ122" s="84">
        <f t="shared" si="135"/>
        <v>0</v>
      </c>
      <c r="AR122" s="84">
        <f t="shared" si="136"/>
        <v>0</v>
      </c>
      <c r="AS122" s="84">
        <f t="shared" si="137"/>
        <v>0</v>
      </c>
      <c r="AT122" s="84">
        <f t="shared" si="138"/>
        <v>0</v>
      </c>
      <c r="AU122" s="84">
        <f t="shared" si="139"/>
        <v>0</v>
      </c>
      <c r="AV122" s="84">
        <f t="shared" si="140"/>
        <v>0</v>
      </c>
      <c r="AW122" s="84">
        <f t="shared" si="141"/>
        <v>0</v>
      </c>
      <c r="AX122" s="84">
        <f t="shared" si="142"/>
        <v>0</v>
      </c>
      <c r="AY122" s="84">
        <f t="shared" si="143"/>
        <v>0</v>
      </c>
      <c r="AZ122" s="84">
        <f t="shared" si="144"/>
        <v>0</v>
      </c>
      <c r="BA122" s="84">
        <f t="shared" si="145"/>
        <v>0</v>
      </c>
      <c r="BB122" s="84">
        <f t="shared" si="146"/>
        <v>0</v>
      </c>
      <c r="BC122" s="84">
        <f t="shared" si="147"/>
        <v>0</v>
      </c>
      <c r="BD122" s="84">
        <f t="shared" si="148"/>
        <v>0</v>
      </c>
      <c r="BE122" s="84">
        <f t="shared" si="149"/>
        <v>0</v>
      </c>
      <c r="BF122" s="84">
        <f t="shared" si="150"/>
        <v>0</v>
      </c>
      <c r="BG122" s="84">
        <f t="shared" si="151"/>
        <v>0</v>
      </c>
      <c r="BH122" s="84">
        <f t="shared" si="152"/>
        <v>0</v>
      </c>
      <c r="BI122" s="84">
        <f t="shared" si="153"/>
        <v>0</v>
      </c>
      <c r="BJ122" s="84">
        <f t="shared" si="154"/>
        <v>0</v>
      </c>
      <c r="BK122" s="84">
        <f t="shared" si="155"/>
        <v>0</v>
      </c>
      <c r="BL122" s="84">
        <f t="shared" si="156"/>
        <v>0</v>
      </c>
      <c r="BM122" s="84">
        <f t="shared" si="157"/>
        <v>0</v>
      </c>
      <c r="BN122" s="84">
        <f t="shared" si="158"/>
        <v>0</v>
      </c>
      <c r="BO122" s="84">
        <f t="shared" si="159"/>
        <v>0</v>
      </c>
      <c r="BP122" s="84">
        <f t="shared" si="160"/>
        <v>0</v>
      </c>
      <c r="BQ122" s="84">
        <f t="shared" si="161"/>
        <v>0</v>
      </c>
      <c r="BR122" s="84">
        <f t="shared" si="162"/>
        <v>0</v>
      </c>
      <c r="BS122" s="84">
        <f t="shared" si="163"/>
        <v>0</v>
      </c>
      <c r="BT122" s="84">
        <f t="shared" si="164"/>
        <v>0</v>
      </c>
      <c r="BU122" s="84">
        <f t="shared" si="165"/>
        <v>0</v>
      </c>
      <c r="BV122" s="84">
        <f t="shared" si="166"/>
        <v>0</v>
      </c>
      <c r="BW122" s="84">
        <f t="shared" si="167"/>
        <v>0</v>
      </c>
      <c r="BX122" s="84">
        <f t="shared" si="168"/>
        <v>0</v>
      </c>
      <c r="BY122" s="84">
        <f t="shared" si="169"/>
        <v>0</v>
      </c>
      <c r="BZ122" s="84">
        <f t="shared" si="170"/>
        <v>0</v>
      </c>
      <c r="CA122" s="84">
        <f t="shared" si="171"/>
        <v>0</v>
      </c>
      <c r="CB122" s="84">
        <f t="shared" si="172"/>
        <v>0</v>
      </c>
      <c r="CC122" s="84">
        <f t="shared" si="173"/>
        <v>0</v>
      </c>
      <c r="CD122" s="84">
        <f t="shared" si="174"/>
        <v>0</v>
      </c>
      <c r="CE122" s="84">
        <f t="shared" si="175"/>
        <v>0</v>
      </c>
      <c r="CF122" s="84">
        <f t="shared" si="176"/>
        <v>0</v>
      </c>
      <c r="CG122" s="84">
        <f t="shared" si="177"/>
        <v>0</v>
      </c>
      <c r="CH122" s="84">
        <f t="shared" si="178"/>
        <v>0</v>
      </c>
      <c r="CI122" s="84">
        <f t="shared" si="179"/>
        <v>0</v>
      </c>
      <c r="CJ122" s="84">
        <f t="shared" si="180"/>
        <v>0</v>
      </c>
      <c r="CK122" s="84">
        <f t="shared" si="181"/>
        <v>0</v>
      </c>
      <c r="CL122" s="84">
        <f t="shared" si="182"/>
        <v>0</v>
      </c>
      <c r="CM122" s="84">
        <f t="shared" si="183"/>
        <v>0</v>
      </c>
      <c r="CN122" s="84">
        <f t="shared" si="184"/>
        <v>0</v>
      </c>
      <c r="CO122" s="84">
        <f t="shared" si="185"/>
        <v>0</v>
      </c>
      <c r="CP122" s="84">
        <f t="shared" si="186"/>
        <v>0</v>
      </c>
      <c r="CQ122" s="84">
        <f t="shared" si="187"/>
        <v>0</v>
      </c>
      <c r="CR122" s="84">
        <f t="shared" si="188"/>
        <v>0</v>
      </c>
      <c r="CS122" s="84">
        <f t="shared" si="189"/>
        <v>0</v>
      </c>
      <c r="CT122" s="84">
        <f t="shared" si="190"/>
        <v>0</v>
      </c>
      <c r="CU122" s="84">
        <f t="shared" si="191"/>
        <v>0</v>
      </c>
      <c r="CV122" s="84">
        <f t="shared" si="192"/>
        <v>0</v>
      </c>
      <c r="CW122" s="84">
        <f t="shared" si="193"/>
        <v>0</v>
      </c>
      <c r="CX122" s="84">
        <f t="shared" si="194"/>
        <v>0</v>
      </c>
    </row>
    <row r="123" spans="1:102" ht="14.25">
      <c r="A123" s="78">
        <f t="shared" si="98"/>
        <v>113</v>
      </c>
      <c r="B123" s="79"/>
      <c r="C123" s="80"/>
      <c r="D123" s="81"/>
      <c r="E123" s="82"/>
      <c r="F123" s="83"/>
      <c r="G123" s="84">
        <f t="shared" si="99"/>
        <v>0</v>
      </c>
      <c r="H123" s="84">
        <f t="shared" si="100"/>
        <v>0</v>
      </c>
      <c r="I123" s="84">
        <f t="shared" si="101"/>
        <v>0</v>
      </c>
      <c r="J123" s="84">
        <f t="shared" si="102"/>
        <v>0</v>
      </c>
      <c r="K123" s="84">
        <f t="shared" si="103"/>
        <v>0</v>
      </c>
      <c r="L123" s="84">
        <f t="shared" si="104"/>
        <v>0</v>
      </c>
      <c r="M123" s="84">
        <f t="shared" si="105"/>
        <v>0</v>
      </c>
      <c r="N123" s="84">
        <f t="shared" si="106"/>
        <v>0</v>
      </c>
      <c r="O123" s="84">
        <f t="shared" si="107"/>
        <v>0</v>
      </c>
      <c r="P123" s="84">
        <f t="shared" si="108"/>
        <v>0</v>
      </c>
      <c r="Q123" s="84">
        <f t="shared" si="109"/>
        <v>0</v>
      </c>
      <c r="R123" s="84">
        <f t="shared" si="110"/>
        <v>0</v>
      </c>
      <c r="S123" s="84">
        <f t="shared" si="111"/>
        <v>0</v>
      </c>
      <c r="T123" s="84">
        <f t="shared" si="112"/>
        <v>0</v>
      </c>
      <c r="U123" s="84">
        <f t="shared" si="113"/>
        <v>0</v>
      </c>
      <c r="V123" s="84">
        <f t="shared" si="114"/>
        <v>0</v>
      </c>
      <c r="W123" s="84">
        <f t="shared" si="115"/>
        <v>0</v>
      </c>
      <c r="X123" s="84">
        <f t="shared" si="116"/>
        <v>0</v>
      </c>
      <c r="Y123" s="84">
        <f t="shared" si="117"/>
        <v>0</v>
      </c>
      <c r="Z123" s="84">
        <f t="shared" si="118"/>
        <v>0</v>
      </c>
      <c r="AA123" s="84">
        <f t="shared" si="119"/>
        <v>0</v>
      </c>
      <c r="AB123" s="84">
        <f t="shared" si="120"/>
        <v>0</v>
      </c>
      <c r="AC123" s="84">
        <f t="shared" si="121"/>
        <v>0</v>
      </c>
      <c r="AD123" s="84">
        <f t="shared" si="122"/>
        <v>0</v>
      </c>
      <c r="AE123" s="84">
        <f t="shared" si="123"/>
        <v>0</v>
      </c>
      <c r="AF123" s="84">
        <f t="shared" si="124"/>
        <v>0</v>
      </c>
      <c r="AG123" s="84">
        <f t="shared" si="125"/>
        <v>0</v>
      </c>
      <c r="AH123" s="84">
        <f t="shared" si="126"/>
        <v>0</v>
      </c>
      <c r="AI123" s="84">
        <f t="shared" si="127"/>
        <v>0</v>
      </c>
      <c r="AJ123" s="84">
        <f t="shared" si="128"/>
        <v>0</v>
      </c>
      <c r="AK123" s="84">
        <f t="shared" si="129"/>
        <v>0</v>
      </c>
      <c r="AL123" s="84">
        <f t="shared" si="130"/>
        <v>0</v>
      </c>
      <c r="AM123" s="84">
        <f t="shared" si="131"/>
        <v>0</v>
      </c>
      <c r="AN123" s="84">
        <f t="shared" si="132"/>
        <v>0</v>
      </c>
      <c r="AO123" s="84">
        <f t="shared" si="133"/>
        <v>0</v>
      </c>
      <c r="AP123" s="84">
        <f t="shared" si="134"/>
        <v>0</v>
      </c>
      <c r="AQ123" s="84">
        <f t="shared" si="135"/>
        <v>0</v>
      </c>
      <c r="AR123" s="84">
        <f t="shared" si="136"/>
        <v>0</v>
      </c>
      <c r="AS123" s="84">
        <f t="shared" si="137"/>
        <v>0</v>
      </c>
      <c r="AT123" s="84">
        <f t="shared" si="138"/>
        <v>0</v>
      </c>
      <c r="AU123" s="84">
        <f t="shared" si="139"/>
        <v>0</v>
      </c>
      <c r="AV123" s="84">
        <f t="shared" si="140"/>
        <v>0</v>
      </c>
      <c r="AW123" s="84">
        <f t="shared" si="141"/>
        <v>0</v>
      </c>
      <c r="AX123" s="84">
        <f t="shared" si="142"/>
        <v>0</v>
      </c>
      <c r="AY123" s="84">
        <f t="shared" si="143"/>
        <v>0</v>
      </c>
      <c r="AZ123" s="84">
        <f t="shared" si="144"/>
        <v>0</v>
      </c>
      <c r="BA123" s="84">
        <f t="shared" si="145"/>
        <v>0</v>
      </c>
      <c r="BB123" s="84">
        <f t="shared" si="146"/>
        <v>0</v>
      </c>
      <c r="BC123" s="84">
        <f t="shared" si="147"/>
        <v>0</v>
      </c>
      <c r="BD123" s="84">
        <f t="shared" si="148"/>
        <v>0</v>
      </c>
      <c r="BE123" s="84">
        <f t="shared" si="149"/>
        <v>0</v>
      </c>
      <c r="BF123" s="84">
        <f t="shared" si="150"/>
        <v>0</v>
      </c>
      <c r="BG123" s="84">
        <f t="shared" si="151"/>
        <v>0</v>
      </c>
      <c r="BH123" s="84">
        <f t="shared" si="152"/>
        <v>0</v>
      </c>
      <c r="BI123" s="84">
        <f t="shared" si="153"/>
        <v>0</v>
      </c>
      <c r="BJ123" s="84">
        <f t="shared" si="154"/>
        <v>0</v>
      </c>
      <c r="BK123" s="84">
        <f t="shared" si="155"/>
        <v>0</v>
      </c>
      <c r="BL123" s="84">
        <f t="shared" si="156"/>
        <v>0</v>
      </c>
      <c r="BM123" s="84">
        <f t="shared" si="157"/>
        <v>0</v>
      </c>
      <c r="BN123" s="84">
        <f t="shared" si="158"/>
        <v>0</v>
      </c>
      <c r="BO123" s="84">
        <f t="shared" si="159"/>
        <v>0</v>
      </c>
      <c r="BP123" s="84">
        <f t="shared" si="160"/>
        <v>0</v>
      </c>
      <c r="BQ123" s="84">
        <f t="shared" si="161"/>
        <v>0</v>
      </c>
      <c r="BR123" s="84">
        <f t="shared" si="162"/>
        <v>0</v>
      </c>
      <c r="BS123" s="84">
        <f t="shared" si="163"/>
        <v>0</v>
      </c>
      <c r="BT123" s="84">
        <f t="shared" si="164"/>
        <v>0</v>
      </c>
      <c r="BU123" s="84">
        <f t="shared" si="165"/>
        <v>0</v>
      </c>
      <c r="BV123" s="84">
        <f t="shared" si="166"/>
        <v>0</v>
      </c>
      <c r="BW123" s="84">
        <f t="shared" si="167"/>
        <v>0</v>
      </c>
      <c r="BX123" s="84">
        <f t="shared" si="168"/>
        <v>0</v>
      </c>
      <c r="BY123" s="84">
        <f t="shared" si="169"/>
        <v>0</v>
      </c>
      <c r="BZ123" s="84">
        <f t="shared" si="170"/>
        <v>0</v>
      </c>
      <c r="CA123" s="84">
        <f t="shared" si="171"/>
        <v>0</v>
      </c>
      <c r="CB123" s="84">
        <f t="shared" si="172"/>
        <v>0</v>
      </c>
      <c r="CC123" s="84">
        <f t="shared" si="173"/>
        <v>0</v>
      </c>
      <c r="CD123" s="84">
        <f t="shared" si="174"/>
        <v>0</v>
      </c>
      <c r="CE123" s="84">
        <f t="shared" si="175"/>
        <v>0</v>
      </c>
      <c r="CF123" s="84">
        <f t="shared" si="176"/>
        <v>0</v>
      </c>
      <c r="CG123" s="84">
        <f t="shared" si="177"/>
        <v>0</v>
      </c>
      <c r="CH123" s="84">
        <f t="shared" si="178"/>
        <v>0</v>
      </c>
      <c r="CI123" s="84">
        <f t="shared" si="179"/>
        <v>0</v>
      </c>
      <c r="CJ123" s="84">
        <f t="shared" si="180"/>
        <v>0</v>
      </c>
      <c r="CK123" s="84">
        <f t="shared" si="181"/>
        <v>0</v>
      </c>
      <c r="CL123" s="84">
        <f t="shared" si="182"/>
        <v>0</v>
      </c>
      <c r="CM123" s="84">
        <f t="shared" si="183"/>
        <v>0</v>
      </c>
      <c r="CN123" s="84">
        <f t="shared" si="184"/>
        <v>0</v>
      </c>
      <c r="CO123" s="84">
        <f t="shared" si="185"/>
        <v>0</v>
      </c>
      <c r="CP123" s="84">
        <f t="shared" si="186"/>
        <v>0</v>
      </c>
      <c r="CQ123" s="84">
        <f t="shared" si="187"/>
        <v>0</v>
      </c>
      <c r="CR123" s="84">
        <f t="shared" si="188"/>
        <v>0</v>
      </c>
      <c r="CS123" s="84">
        <f t="shared" si="189"/>
        <v>0</v>
      </c>
      <c r="CT123" s="84">
        <f t="shared" si="190"/>
        <v>0</v>
      </c>
      <c r="CU123" s="84">
        <f t="shared" si="191"/>
        <v>0</v>
      </c>
      <c r="CV123" s="84">
        <f t="shared" si="192"/>
        <v>0</v>
      </c>
      <c r="CW123" s="84">
        <f t="shared" si="193"/>
        <v>0</v>
      </c>
      <c r="CX123" s="84">
        <f t="shared" si="194"/>
        <v>0</v>
      </c>
    </row>
    <row r="124" spans="1:102" ht="14.25">
      <c r="A124" s="78">
        <f t="shared" si="98"/>
        <v>114</v>
      </c>
      <c r="B124" s="79"/>
      <c r="C124" s="80"/>
      <c r="D124" s="81"/>
      <c r="E124" s="82"/>
      <c r="F124" s="83"/>
      <c r="G124" s="84">
        <f t="shared" si="99"/>
        <v>0</v>
      </c>
      <c r="H124" s="84">
        <f t="shared" si="100"/>
        <v>0</v>
      </c>
      <c r="I124" s="84">
        <f t="shared" si="101"/>
        <v>0</v>
      </c>
      <c r="J124" s="84">
        <f t="shared" si="102"/>
        <v>0</v>
      </c>
      <c r="K124" s="84">
        <f t="shared" si="103"/>
        <v>0</v>
      </c>
      <c r="L124" s="84">
        <f t="shared" si="104"/>
        <v>0</v>
      </c>
      <c r="M124" s="84">
        <f t="shared" si="105"/>
        <v>0</v>
      </c>
      <c r="N124" s="84">
        <f t="shared" si="106"/>
        <v>0</v>
      </c>
      <c r="O124" s="84">
        <f t="shared" si="107"/>
        <v>0</v>
      </c>
      <c r="P124" s="84">
        <f t="shared" si="108"/>
        <v>0</v>
      </c>
      <c r="Q124" s="84">
        <f t="shared" si="109"/>
        <v>0</v>
      </c>
      <c r="R124" s="84">
        <f t="shared" si="110"/>
        <v>0</v>
      </c>
      <c r="S124" s="84">
        <f t="shared" si="111"/>
        <v>0</v>
      </c>
      <c r="T124" s="84">
        <f t="shared" si="112"/>
        <v>0</v>
      </c>
      <c r="U124" s="84">
        <f t="shared" si="113"/>
        <v>0</v>
      </c>
      <c r="V124" s="84">
        <f t="shared" si="114"/>
        <v>0</v>
      </c>
      <c r="W124" s="84">
        <f t="shared" si="115"/>
        <v>0</v>
      </c>
      <c r="X124" s="84">
        <f t="shared" si="116"/>
        <v>0</v>
      </c>
      <c r="Y124" s="84">
        <f t="shared" si="117"/>
        <v>0</v>
      </c>
      <c r="Z124" s="84">
        <f t="shared" si="118"/>
        <v>0</v>
      </c>
      <c r="AA124" s="84">
        <f t="shared" si="119"/>
        <v>0</v>
      </c>
      <c r="AB124" s="84">
        <f t="shared" si="120"/>
        <v>0</v>
      </c>
      <c r="AC124" s="84">
        <f t="shared" si="121"/>
        <v>0</v>
      </c>
      <c r="AD124" s="84">
        <f t="shared" si="122"/>
        <v>0</v>
      </c>
      <c r="AE124" s="84">
        <f t="shared" si="123"/>
        <v>0</v>
      </c>
      <c r="AF124" s="84">
        <f t="shared" si="124"/>
        <v>0</v>
      </c>
      <c r="AG124" s="84">
        <f t="shared" si="125"/>
        <v>0</v>
      </c>
      <c r="AH124" s="84">
        <f t="shared" si="126"/>
        <v>0</v>
      </c>
      <c r="AI124" s="84">
        <f t="shared" si="127"/>
        <v>0</v>
      </c>
      <c r="AJ124" s="84">
        <f t="shared" si="128"/>
        <v>0</v>
      </c>
      <c r="AK124" s="84">
        <f t="shared" si="129"/>
        <v>0</v>
      </c>
      <c r="AL124" s="84">
        <f t="shared" si="130"/>
        <v>0</v>
      </c>
      <c r="AM124" s="84">
        <f t="shared" si="131"/>
        <v>0</v>
      </c>
      <c r="AN124" s="84">
        <f t="shared" si="132"/>
        <v>0</v>
      </c>
      <c r="AO124" s="84">
        <f t="shared" si="133"/>
        <v>0</v>
      </c>
      <c r="AP124" s="84">
        <f t="shared" si="134"/>
        <v>0</v>
      </c>
      <c r="AQ124" s="84">
        <f t="shared" si="135"/>
        <v>0</v>
      </c>
      <c r="AR124" s="84">
        <f t="shared" si="136"/>
        <v>0</v>
      </c>
      <c r="AS124" s="84">
        <f t="shared" si="137"/>
        <v>0</v>
      </c>
      <c r="AT124" s="84">
        <f t="shared" si="138"/>
        <v>0</v>
      </c>
      <c r="AU124" s="84">
        <f t="shared" si="139"/>
        <v>0</v>
      </c>
      <c r="AV124" s="84">
        <f t="shared" si="140"/>
        <v>0</v>
      </c>
      <c r="AW124" s="84">
        <f t="shared" si="141"/>
        <v>0</v>
      </c>
      <c r="AX124" s="84">
        <f t="shared" si="142"/>
        <v>0</v>
      </c>
      <c r="AY124" s="84">
        <f t="shared" si="143"/>
        <v>0</v>
      </c>
      <c r="AZ124" s="84">
        <f t="shared" si="144"/>
        <v>0</v>
      </c>
      <c r="BA124" s="84">
        <f t="shared" si="145"/>
        <v>0</v>
      </c>
      <c r="BB124" s="84">
        <f t="shared" si="146"/>
        <v>0</v>
      </c>
      <c r="BC124" s="84">
        <f t="shared" si="147"/>
        <v>0</v>
      </c>
      <c r="BD124" s="84">
        <f t="shared" si="148"/>
        <v>0</v>
      </c>
      <c r="BE124" s="84">
        <f t="shared" si="149"/>
        <v>0</v>
      </c>
      <c r="BF124" s="84">
        <f t="shared" si="150"/>
        <v>0</v>
      </c>
      <c r="BG124" s="84">
        <f t="shared" si="151"/>
        <v>0</v>
      </c>
      <c r="BH124" s="84">
        <f t="shared" si="152"/>
        <v>0</v>
      </c>
      <c r="BI124" s="84">
        <f t="shared" si="153"/>
        <v>0</v>
      </c>
      <c r="BJ124" s="84">
        <f t="shared" si="154"/>
        <v>0</v>
      </c>
      <c r="BK124" s="84">
        <f t="shared" si="155"/>
        <v>0</v>
      </c>
      <c r="BL124" s="84">
        <f t="shared" si="156"/>
        <v>0</v>
      </c>
      <c r="BM124" s="84">
        <f t="shared" si="157"/>
        <v>0</v>
      </c>
      <c r="BN124" s="84">
        <f t="shared" si="158"/>
        <v>0</v>
      </c>
      <c r="BO124" s="84">
        <f t="shared" si="159"/>
        <v>0</v>
      </c>
      <c r="BP124" s="84">
        <f t="shared" si="160"/>
        <v>0</v>
      </c>
      <c r="BQ124" s="84">
        <f t="shared" si="161"/>
        <v>0</v>
      </c>
      <c r="BR124" s="84">
        <f t="shared" si="162"/>
        <v>0</v>
      </c>
      <c r="BS124" s="84">
        <f t="shared" si="163"/>
        <v>0</v>
      </c>
      <c r="BT124" s="84">
        <f t="shared" si="164"/>
        <v>0</v>
      </c>
      <c r="BU124" s="84">
        <f t="shared" si="165"/>
        <v>0</v>
      </c>
      <c r="BV124" s="84">
        <f t="shared" si="166"/>
        <v>0</v>
      </c>
      <c r="BW124" s="84">
        <f t="shared" si="167"/>
        <v>0</v>
      </c>
      <c r="BX124" s="84">
        <f t="shared" si="168"/>
        <v>0</v>
      </c>
      <c r="BY124" s="84">
        <f t="shared" si="169"/>
        <v>0</v>
      </c>
      <c r="BZ124" s="84">
        <f t="shared" si="170"/>
        <v>0</v>
      </c>
      <c r="CA124" s="84">
        <f t="shared" si="171"/>
        <v>0</v>
      </c>
      <c r="CB124" s="84">
        <f t="shared" si="172"/>
        <v>0</v>
      </c>
      <c r="CC124" s="84">
        <f t="shared" si="173"/>
        <v>0</v>
      </c>
      <c r="CD124" s="84">
        <f t="shared" si="174"/>
        <v>0</v>
      </c>
      <c r="CE124" s="84">
        <f t="shared" si="175"/>
        <v>0</v>
      </c>
      <c r="CF124" s="84">
        <f t="shared" si="176"/>
        <v>0</v>
      </c>
      <c r="CG124" s="84">
        <f t="shared" si="177"/>
        <v>0</v>
      </c>
      <c r="CH124" s="84">
        <f t="shared" si="178"/>
        <v>0</v>
      </c>
      <c r="CI124" s="84">
        <f t="shared" si="179"/>
        <v>0</v>
      </c>
      <c r="CJ124" s="84">
        <f t="shared" si="180"/>
        <v>0</v>
      </c>
      <c r="CK124" s="84">
        <f t="shared" si="181"/>
        <v>0</v>
      </c>
      <c r="CL124" s="84">
        <f t="shared" si="182"/>
        <v>0</v>
      </c>
      <c r="CM124" s="84">
        <f t="shared" si="183"/>
        <v>0</v>
      </c>
      <c r="CN124" s="84">
        <f t="shared" si="184"/>
        <v>0</v>
      </c>
      <c r="CO124" s="84">
        <f t="shared" si="185"/>
        <v>0</v>
      </c>
      <c r="CP124" s="84">
        <f t="shared" si="186"/>
        <v>0</v>
      </c>
      <c r="CQ124" s="84">
        <f t="shared" si="187"/>
        <v>0</v>
      </c>
      <c r="CR124" s="84">
        <f t="shared" si="188"/>
        <v>0</v>
      </c>
      <c r="CS124" s="84">
        <f t="shared" si="189"/>
        <v>0</v>
      </c>
      <c r="CT124" s="84">
        <f t="shared" si="190"/>
        <v>0</v>
      </c>
      <c r="CU124" s="84">
        <f t="shared" si="191"/>
        <v>0</v>
      </c>
      <c r="CV124" s="84">
        <f t="shared" si="192"/>
        <v>0</v>
      </c>
      <c r="CW124" s="84">
        <f t="shared" si="193"/>
        <v>0</v>
      </c>
      <c r="CX124" s="84">
        <f t="shared" si="194"/>
        <v>0</v>
      </c>
    </row>
    <row r="125" spans="1:102" ht="14.25">
      <c r="A125" s="78">
        <f t="shared" si="98"/>
        <v>115</v>
      </c>
      <c r="B125" s="79"/>
      <c r="C125" s="80"/>
      <c r="D125" s="81"/>
      <c r="E125" s="82"/>
      <c r="F125" s="83"/>
      <c r="G125" s="84">
        <f t="shared" si="99"/>
        <v>0</v>
      </c>
      <c r="H125" s="84">
        <f t="shared" si="100"/>
        <v>0</v>
      </c>
      <c r="I125" s="84">
        <f t="shared" si="101"/>
        <v>0</v>
      </c>
      <c r="J125" s="84">
        <f t="shared" si="102"/>
        <v>0</v>
      </c>
      <c r="K125" s="84">
        <f t="shared" si="103"/>
        <v>0</v>
      </c>
      <c r="L125" s="84">
        <f t="shared" si="104"/>
        <v>0</v>
      </c>
      <c r="M125" s="84">
        <f t="shared" si="105"/>
        <v>0</v>
      </c>
      <c r="N125" s="84">
        <f t="shared" si="106"/>
        <v>0</v>
      </c>
      <c r="O125" s="84">
        <f t="shared" si="107"/>
        <v>0</v>
      </c>
      <c r="P125" s="84">
        <f t="shared" si="108"/>
        <v>0</v>
      </c>
      <c r="Q125" s="84">
        <f t="shared" si="109"/>
        <v>0</v>
      </c>
      <c r="R125" s="84">
        <f t="shared" si="110"/>
        <v>0</v>
      </c>
      <c r="S125" s="84">
        <f t="shared" si="111"/>
        <v>0</v>
      </c>
      <c r="T125" s="84">
        <f t="shared" si="112"/>
        <v>0</v>
      </c>
      <c r="U125" s="84">
        <f t="shared" si="113"/>
        <v>0</v>
      </c>
      <c r="V125" s="84">
        <f t="shared" si="114"/>
        <v>0</v>
      </c>
      <c r="W125" s="84">
        <f t="shared" si="115"/>
        <v>0</v>
      </c>
      <c r="X125" s="84">
        <f t="shared" si="116"/>
        <v>0</v>
      </c>
      <c r="Y125" s="84">
        <f t="shared" si="117"/>
        <v>0</v>
      </c>
      <c r="Z125" s="84">
        <f t="shared" si="118"/>
        <v>0</v>
      </c>
      <c r="AA125" s="84">
        <f t="shared" si="119"/>
        <v>0</v>
      </c>
      <c r="AB125" s="84">
        <f t="shared" si="120"/>
        <v>0</v>
      </c>
      <c r="AC125" s="84">
        <f t="shared" si="121"/>
        <v>0</v>
      </c>
      <c r="AD125" s="84">
        <f t="shared" si="122"/>
        <v>0</v>
      </c>
      <c r="AE125" s="84">
        <f t="shared" si="123"/>
        <v>0</v>
      </c>
      <c r="AF125" s="84">
        <f t="shared" si="124"/>
        <v>0</v>
      </c>
      <c r="AG125" s="84">
        <f t="shared" si="125"/>
        <v>0</v>
      </c>
      <c r="AH125" s="84">
        <f t="shared" si="126"/>
        <v>0</v>
      </c>
      <c r="AI125" s="84">
        <f t="shared" si="127"/>
        <v>0</v>
      </c>
      <c r="AJ125" s="84">
        <f t="shared" si="128"/>
        <v>0</v>
      </c>
      <c r="AK125" s="84">
        <f t="shared" si="129"/>
        <v>0</v>
      </c>
      <c r="AL125" s="84">
        <f t="shared" si="130"/>
        <v>0</v>
      </c>
      <c r="AM125" s="84">
        <f t="shared" si="131"/>
        <v>0</v>
      </c>
      <c r="AN125" s="84">
        <f t="shared" si="132"/>
        <v>0</v>
      </c>
      <c r="AO125" s="84">
        <f t="shared" si="133"/>
        <v>0</v>
      </c>
      <c r="AP125" s="84">
        <f t="shared" si="134"/>
        <v>0</v>
      </c>
      <c r="AQ125" s="84">
        <f t="shared" si="135"/>
        <v>0</v>
      </c>
      <c r="AR125" s="84">
        <f t="shared" si="136"/>
        <v>0</v>
      </c>
      <c r="AS125" s="84">
        <f t="shared" si="137"/>
        <v>0</v>
      </c>
      <c r="AT125" s="84">
        <f t="shared" si="138"/>
        <v>0</v>
      </c>
      <c r="AU125" s="84">
        <f t="shared" si="139"/>
        <v>0</v>
      </c>
      <c r="AV125" s="84">
        <f t="shared" si="140"/>
        <v>0</v>
      </c>
      <c r="AW125" s="84">
        <f t="shared" si="141"/>
        <v>0</v>
      </c>
      <c r="AX125" s="84">
        <f t="shared" si="142"/>
        <v>0</v>
      </c>
      <c r="AY125" s="84">
        <f t="shared" si="143"/>
        <v>0</v>
      </c>
      <c r="AZ125" s="84">
        <f t="shared" si="144"/>
        <v>0</v>
      </c>
      <c r="BA125" s="84">
        <f t="shared" si="145"/>
        <v>0</v>
      </c>
      <c r="BB125" s="84">
        <f t="shared" si="146"/>
        <v>0</v>
      </c>
      <c r="BC125" s="84">
        <f t="shared" si="147"/>
        <v>0</v>
      </c>
      <c r="BD125" s="84">
        <f t="shared" si="148"/>
        <v>0</v>
      </c>
      <c r="BE125" s="84">
        <f t="shared" si="149"/>
        <v>0</v>
      </c>
      <c r="BF125" s="84">
        <f t="shared" si="150"/>
        <v>0</v>
      </c>
      <c r="BG125" s="84">
        <f t="shared" si="151"/>
        <v>0</v>
      </c>
      <c r="BH125" s="84">
        <f t="shared" si="152"/>
        <v>0</v>
      </c>
      <c r="BI125" s="84">
        <f t="shared" si="153"/>
        <v>0</v>
      </c>
      <c r="BJ125" s="84">
        <f t="shared" si="154"/>
        <v>0</v>
      </c>
      <c r="BK125" s="84">
        <f t="shared" si="155"/>
        <v>0</v>
      </c>
      <c r="BL125" s="84">
        <f t="shared" si="156"/>
        <v>0</v>
      </c>
      <c r="BM125" s="84">
        <f t="shared" si="157"/>
        <v>0</v>
      </c>
      <c r="BN125" s="84">
        <f t="shared" si="158"/>
        <v>0</v>
      </c>
      <c r="BO125" s="84">
        <f t="shared" si="159"/>
        <v>0</v>
      </c>
      <c r="BP125" s="84">
        <f t="shared" si="160"/>
        <v>0</v>
      </c>
      <c r="BQ125" s="84">
        <f t="shared" si="161"/>
        <v>0</v>
      </c>
      <c r="BR125" s="84">
        <f t="shared" si="162"/>
        <v>0</v>
      </c>
      <c r="BS125" s="84">
        <f t="shared" si="163"/>
        <v>0</v>
      </c>
      <c r="BT125" s="84">
        <f t="shared" si="164"/>
        <v>0</v>
      </c>
      <c r="BU125" s="84">
        <f t="shared" si="165"/>
        <v>0</v>
      </c>
      <c r="BV125" s="84">
        <f t="shared" si="166"/>
        <v>0</v>
      </c>
      <c r="BW125" s="84">
        <f t="shared" si="167"/>
        <v>0</v>
      </c>
      <c r="BX125" s="84">
        <f t="shared" si="168"/>
        <v>0</v>
      </c>
      <c r="BY125" s="84">
        <f t="shared" si="169"/>
        <v>0</v>
      </c>
      <c r="BZ125" s="84">
        <f t="shared" si="170"/>
        <v>0</v>
      </c>
      <c r="CA125" s="84">
        <f t="shared" si="171"/>
        <v>0</v>
      </c>
      <c r="CB125" s="84">
        <f t="shared" si="172"/>
        <v>0</v>
      </c>
      <c r="CC125" s="84">
        <f t="shared" si="173"/>
        <v>0</v>
      </c>
      <c r="CD125" s="84">
        <f t="shared" si="174"/>
        <v>0</v>
      </c>
      <c r="CE125" s="84">
        <f t="shared" si="175"/>
        <v>0</v>
      </c>
      <c r="CF125" s="84">
        <f t="shared" si="176"/>
        <v>0</v>
      </c>
      <c r="CG125" s="84">
        <f t="shared" si="177"/>
        <v>0</v>
      </c>
      <c r="CH125" s="84">
        <f t="shared" si="178"/>
        <v>0</v>
      </c>
      <c r="CI125" s="84">
        <f t="shared" si="179"/>
        <v>0</v>
      </c>
      <c r="CJ125" s="84">
        <f t="shared" si="180"/>
        <v>0</v>
      </c>
      <c r="CK125" s="84">
        <f t="shared" si="181"/>
        <v>0</v>
      </c>
      <c r="CL125" s="84">
        <f t="shared" si="182"/>
        <v>0</v>
      </c>
      <c r="CM125" s="84">
        <f t="shared" si="183"/>
        <v>0</v>
      </c>
      <c r="CN125" s="84">
        <f t="shared" si="184"/>
        <v>0</v>
      </c>
      <c r="CO125" s="84">
        <f t="shared" si="185"/>
        <v>0</v>
      </c>
      <c r="CP125" s="84">
        <f t="shared" si="186"/>
        <v>0</v>
      </c>
      <c r="CQ125" s="84">
        <f t="shared" si="187"/>
        <v>0</v>
      </c>
      <c r="CR125" s="84">
        <f t="shared" si="188"/>
        <v>0</v>
      </c>
      <c r="CS125" s="84">
        <f t="shared" si="189"/>
        <v>0</v>
      </c>
      <c r="CT125" s="84">
        <f t="shared" si="190"/>
        <v>0</v>
      </c>
      <c r="CU125" s="84">
        <f t="shared" si="191"/>
        <v>0</v>
      </c>
      <c r="CV125" s="84">
        <f t="shared" si="192"/>
        <v>0</v>
      </c>
      <c r="CW125" s="84">
        <f t="shared" si="193"/>
        <v>0</v>
      </c>
      <c r="CX125" s="84">
        <f t="shared" si="194"/>
        <v>0</v>
      </c>
    </row>
    <row r="126" spans="1:102" ht="14.25">
      <c r="A126" s="78">
        <f t="shared" si="98"/>
        <v>116</v>
      </c>
      <c r="B126" s="79"/>
      <c r="C126" s="80"/>
      <c r="D126" s="81"/>
      <c r="E126" s="82"/>
      <c r="F126" s="83"/>
      <c r="G126" s="84">
        <f t="shared" si="99"/>
        <v>0</v>
      </c>
      <c r="H126" s="84">
        <f t="shared" si="100"/>
        <v>0</v>
      </c>
      <c r="I126" s="84">
        <f t="shared" si="101"/>
        <v>0</v>
      </c>
      <c r="J126" s="84">
        <f t="shared" si="102"/>
        <v>0</v>
      </c>
      <c r="K126" s="84">
        <f t="shared" si="103"/>
        <v>0</v>
      </c>
      <c r="L126" s="84">
        <f t="shared" si="104"/>
        <v>0</v>
      </c>
      <c r="M126" s="84">
        <f t="shared" si="105"/>
        <v>0</v>
      </c>
      <c r="N126" s="84">
        <f t="shared" si="106"/>
        <v>0</v>
      </c>
      <c r="O126" s="84">
        <f t="shared" si="107"/>
        <v>0</v>
      </c>
      <c r="P126" s="84">
        <f t="shared" si="108"/>
        <v>0</v>
      </c>
      <c r="Q126" s="84">
        <f t="shared" si="109"/>
        <v>0</v>
      </c>
      <c r="R126" s="84">
        <f t="shared" si="110"/>
        <v>0</v>
      </c>
      <c r="S126" s="84">
        <f t="shared" si="111"/>
        <v>0</v>
      </c>
      <c r="T126" s="84">
        <f t="shared" si="112"/>
        <v>0</v>
      </c>
      <c r="U126" s="84">
        <f t="shared" si="113"/>
        <v>0</v>
      </c>
      <c r="V126" s="84">
        <f t="shared" si="114"/>
        <v>0</v>
      </c>
      <c r="W126" s="84">
        <f t="shared" si="115"/>
        <v>0</v>
      </c>
      <c r="X126" s="84">
        <f t="shared" si="116"/>
        <v>0</v>
      </c>
      <c r="Y126" s="84">
        <f t="shared" si="117"/>
        <v>0</v>
      </c>
      <c r="Z126" s="84">
        <f t="shared" si="118"/>
        <v>0</v>
      </c>
      <c r="AA126" s="84">
        <f t="shared" si="119"/>
        <v>0</v>
      </c>
      <c r="AB126" s="84">
        <f t="shared" si="120"/>
        <v>0</v>
      </c>
      <c r="AC126" s="84">
        <f t="shared" si="121"/>
        <v>0</v>
      </c>
      <c r="AD126" s="84">
        <f t="shared" si="122"/>
        <v>0</v>
      </c>
      <c r="AE126" s="84">
        <f t="shared" si="123"/>
        <v>0</v>
      </c>
      <c r="AF126" s="84">
        <f t="shared" si="124"/>
        <v>0</v>
      </c>
      <c r="AG126" s="84">
        <f t="shared" si="125"/>
        <v>0</v>
      </c>
      <c r="AH126" s="84">
        <f t="shared" si="126"/>
        <v>0</v>
      </c>
      <c r="AI126" s="84">
        <f t="shared" si="127"/>
        <v>0</v>
      </c>
      <c r="AJ126" s="84">
        <f t="shared" si="128"/>
        <v>0</v>
      </c>
      <c r="AK126" s="84">
        <f t="shared" si="129"/>
        <v>0</v>
      </c>
      <c r="AL126" s="84">
        <f t="shared" si="130"/>
        <v>0</v>
      </c>
      <c r="AM126" s="84">
        <f t="shared" si="131"/>
        <v>0</v>
      </c>
      <c r="AN126" s="84">
        <f t="shared" si="132"/>
        <v>0</v>
      </c>
      <c r="AO126" s="84">
        <f t="shared" si="133"/>
        <v>0</v>
      </c>
      <c r="AP126" s="84">
        <f t="shared" si="134"/>
        <v>0</v>
      </c>
      <c r="AQ126" s="84">
        <f t="shared" si="135"/>
        <v>0</v>
      </c>
      <c r="AR126" s="84">
        <f t="shared" si="136"/>
        <v>0</v>
      </c>
      <c r="AS126" s="84">
        <f t="shared" si="137"/>
        <v>0</v>
      </c>
      <c r="AT126" s="84">
        <f t="shared" si="138"/>
        <v>0</v>
      </c>
      <c r="AU126" s="84">
        <f t="shared" si="139"/>
        <v>0</v>
      </c>
      <c r="AV126" s="84">
        <f t="shared" si="140"/>
        <v>0</v>
      </c>
      <c r="AW126" s="84">
        <f t="shared" si="141"/>
        <v>0</v>
      </c>
      <c r="AX126" s="84">
        <f t="shared" si="142"/>
        <v>0</v>
      </c>
      <c r="AY126" s="84">
        <f t="shared" si="143"/>
        <v>0</v>
      </c>
      <c r="AZ126" s="84">
        <f t="shared" si="144"/>
        <v>0</v>
      </c>
      <c r="BA126" s="84">
        <f t="shared" si="145"/>
        <v>0</v>
      </c>
      <c r="BB126" s="84">
        <f t="shared" si="146"/>
        <v>0</v>
      </c>
      <c r="BC126" s="84">
        <f t="shared" si="147"/>
        <v>0</v>
      </c>
      <c r="BD126" s="84">
        <f t="shared" si="148"/>
        <v>0</v>
      </c>
      <c r="BE126" s="84">
        <f t="shared" si="149"/>
        <v>0</v>
      </c>
      <c r="BF126" s="84">
        <f t="shared" si="150"/>
        <v>0</v>
      </c>
      <c r="BG126" s="84">
        <f t="shared" si="151"/>
        <v>0</v>
      </c>
      <c r="BH126" s="84">
        <f t="shared" si="152"/>
        <v>0</v>
      </c>
      <c r="BI126" s="84">
        <f t="shared" si="153"/>
        <v>0</v>
      </c>
      <c r="BJ126" s="84">
        <f t="shared" si="154"/>
        <v>0</v>
      </c>
      <c r="BK126" s="84">
        <f t="shared" si="155"/>
        <v>0</v>
      </c>
      <c r="BL126" s="84">
        <f t="shared" si="156"/>
        <v>0</v>
      </c>
      <c r="BM126" s="84">
        <f t="shared" si="157"/>
        <v>0</v>
      </c>
      <c r="BN126" s="84">
        <f t="shared" si="158"/>
        <v>0</v>
      </c>
      <c r="BO126" s="84">
        <f t="shared" si="159"/>
        <v>0</v>
      </c>
      <c r="BP126" s="84">
        <f t="shared" si="160"/>
        <v>0</v>
      </c>
      <c r="BQ126" s="84">
        <f t="shared" si="161"/>
        <v>0</v>
      </c>
      <c r="BR126" s="84">
        <f t="shared" si="162"/>
        <v>0</v>
      </c>
      <c r="BS126" s="84">
        <f t="shared" si="163"/>
        <v>0</v>
      </c>
      <c r="BT126" s="84">
        <f t="shared" si="164"/>
        <v>0</v>
      </c>
      <c r="BU126" s="84">
        <f t="shared" si="165"/>
        <v>0</v>
      </c>
      <c r="BV126" s="84">
        <f t="shared" si="166"/>
        <v>0</v>
      </c>
      <c r="BW126" s="84">
        <f t="shared" si="167"/>
        <v>0</v>
      </c>
      <c r="BX126" s="84">
        <f t="shared" si="168"/>
        <v>0</v>
      </c>
      <c r="BY126" s="84">
        <f t="shared" si="169"/>
        <v>0</v>
      </c>
      <c r="BZ126" s="84">
        <f t="shared" si="170"/>
        <v>0</v>
      </c>
      <c r="CA126" s="84">
        <f t="shared" si="171"/>
        <v>0</v>
      </c>
      <c r="CB126" s="84">
        <f t="shared" si="172"/>
        <v>0</v>
      </c>
      <c r="CC126" s="84">
        <f t="shared" si="173"/>
        <v>0</v>
      </c>
      <c r="CD126" s="84">
        <f t="shared" si="174"/>
        <v>0</v>
      </c>
      <c r="CE126" s="84">
        <f t="shared" si="175"/>
        <v>0</v>
      </c>
      <c r="CF126" s="84">
        <f t="shared" si="176"/>
        <v>0</v>
      </c>
      <c r="CG126" s="84">
        <f t="shared" si="177"/>
        <v>0</v>
      </c>
      <c r="CH126" s="84">
        <f t="shared" si="178"/>
        <v>0</v>
      </c>
      <c r="CI126" s="84">
        <f t="shared" si="179"/>
        <v>0</v>
      </c>
      <c r="CJ126" s="84">
        <f t="shared" si="180"/>
        <v>0</v>
      </c>
      <c r="CK126" s="84">
        <f t="shared" si="181"/>
        <v>0</v>
      </c>
      <c r="CL126" s="84">
        <f t="shared" si="182"/>
        <v>0</v>
      </c>
      <c r="CM126" s="84">
        <f t="shared" si="183"/>
        <v>0</v>
      </c>
      <c r="CN126" s="84">
        <f t="shared" si="184"/>
        <v>0</v>
      </c>
      <c r="CO126" s="84">
        <f t="shared" si="185"/>
        <v>0</v>
      </c>
      <c r="CP126" s="84">
        <f t="shared" si="186"/>
        <v>0</v>
      </c>
      <c r="CQ126" s="84">
        <f t="shared" si="187"/>
        <v>0</v>
      </c>
      <c r="CR126" s="84">
        <f t="shared" si="188"/>
        <v>0</v>
      </c>
      <c r="CS126" s="84">
        <f t="shared" si="189"/>
        <v>0</v>
      </c>
      <c r="CT126" s="84">
        <f t="shared" si="190"/>
        <v>0</v>
      </c>
      <c r="CU126" s="84">
        <f t="shared" si="191"/>
        <v>0</v>
      </c>
      <c r="CV126" s="84">
        <f t="shared" si="192"/>
        <v>0</v>
      </c>
      <c r="CW126" s="84">
        <f t="shared" si="193"/>
        <v>0</v>
      </c>
      <c r="CX126" s="84">
        <f t="shared" si="194"/>
        <v>0</v>
      </c>
    </row>
    <row r="127" spans="1:102" ht="15" thickBot="1">
      <c r="A127" s="77">
        <f t="shared" si="98"/>
        <v>117</v>
      </c>
      <c r="B127" s="20"/>
      <c r="C127" s="21"/>
      <c r="D127" s="22"/>
      <c r="E127" s="23"/>
      <c r="G127" s="84">
        <f t="shared" si="99"/>
        <v>0</v>
      </c>
      <c r="H127" s="84">
        <f t="shared" si="100"/>
        <v>0</v>
      </c>
      <c r="I127" s="84">
        <f t="shared" si="101"/>
        <v>0</v>
      </c>
      <c r="J127" s="84">
        <f t="shared" si="102"/>
        <v>0</v>
      </c>
      <c r="K127" s="84">
        <f t="shared" si="103"/>
        <v>0</v>
      </c>
      <c r="L127" s="84">
        <f t="shared" si="104"/>
        <v>0</v>
      </c>
      <c r="M127" s="84">
        <f t="shared" si="105"/>
        <v>0</v>
      </c>
      <c r="N127" s="84">
        <f t="shared" si="106"/>
        <v>0</v>
      </c>
      <c r="O127" s="84">
        <f t="shared" si="107"/>
        <v>0</v>
      </c>
      <c r="P127" s="84">
        <f t="shared" si="108"/>
        <v>0</v>
      </c>
      <c r="Q127" s="84">
        <f t="shared" si="109"/>
        <v>0</v>
      </c>
      <c r="R127" s="84">
        <f t="shared" si="110"/>
        <v>0</v>
      </c>
      <c r="S127" s="84">
        <f t="shared" si="111"/>
        <v>0</v>
      </c>
      <c r="T127" s="84">
        <f t="shared" si="112"/>
        <v>0</v>
      </c>
      <c r="U127" s="84">
        <f t="shared" si="113"/>
        <v>0</v>
      </c>
      <c r="V127" s="84">
        <f t="shared" si="114"/>
        <v>0</v>
      </c>
      <c r="W127" s="84">
        <f t="shared" si="115"/>
        <v>0</v>
      </c>
      <c r="X127" s="84">
        <f t="shared" si="116"/>
        <v>0</v>
      </c>
      <c r="Y127" s="84">
        <f t="shared" si="117"/>
        <v>0</v>
      </c>
      <c r="Z127" s="84">
        <f t="shared" si="118"/>
        <v>0</v>
      </c>
      <c r="AA127" s="84">
        <f t="shared" si="119"/>
        <v>0</v>
      </c>
      <c r="AB127" s="84">
        <f t="shared" si="120"/>
        <v>0</v>
      </c>
      <c r="AC127" s="84">
        <f t="shared" si="121"/>
        <v>0</v>
      </c>
      <c r="AD127" s="84">
        <f t="shared" si="122"/>
        <v>0</v>
      </c>
      <c r="AE127" s="84">
        <f t="shared" si="123"/>
        <v>0</v>
      </c>
      <c r="AF127" s="84">
        <f t="shared" si="124"/>
        <v>0</v>
      </c>
      <c r="AG127" s="84">
        <f t="shared" si="125"/>
        <v>0</v>
      </c>
      <c r="AH127" s="84">
        <f t="shared" si="126"/>
        <v>0</v>
      </c>
      <c r="AI127" s="84">
        <f t="shared" si="127"/>
        <v>0</v>
      </c>
      <c r="AJ127" s="84">
        <f t="shared" si="128"/>
        <v>0</v>
      </c>
      <c r="AK127" s="84">
        <f t="shared" si="129"/>
        <v>0</v>
      </c>
      <c r="AL127" s="84">
        <f t="shared" si="130"/>
        <v>0</v>
      </c>
      <c r="AM127" s="84">
        <f t="shared" si="131"/>
        <v>0</v>
      </c>
      <c r="AN127" s="84">
        <f t="shared" si="132"/>
        <v>0</v>
      </c>
      <c r="AO127" s="84">
        <f t="shared" si="133"/>
        <v>0</v>
      </c>
      <c r="AP127" s="84">
        <f t="shared" si="134"/>
        <v>0</v>
      </c>
      <c r="AQ127" s="84">
        <f t="shared" si="135"/>
        <v>0</v>
      </c>
      <c r="AR127" s="84">
        <f t="shared" si="136"/>
        <v>0</v>
      </c>
      <c r="AS127" s="84">
        <f t="shared" si="137"/>
        <v>0</v>
      </c>
      <c r="AT127" s="84">
        <f t="shared" si="138"/>
        <v>0</v>
      </c>
      <c r="AU127" s="84">
        <f t="shared" si="139"/>
        <v>0</v>
      </c>
      <c r="AV127" s="84">
        <f t="shared" si="140"/>
        <v>0</v>
      </c>
      <c r="AW127" s="84">
        <f t="shared" si="141"/>
        <v>0</v>
      </c>
      <c r="AX127" s="84">
        <f t="shared" si="142"/>
        <v>0</v>
      </c>
      <c r="AY127" s="84">
        <f t="shared" si="143"/>
        <v>0</v>
      </c>
      <c r="AZ127" s="84">
        <f t="shared" si="144"/>
        <v>0</v>
      </c>
      <c r="BA127" s="84">
        <f t="shared" si="145"/>
        <v>0</v>
      </c>
      <c r="BB127" s="84">
        <f t="shared" si="146"/>
        <v>0</v>
      </c>
      <c r="BC127" s="84">
        <f t="shared" si="147"/>
        <v>0</v>
      </c>
      <c r="BD127" s="84">
        <f t="shared" si="148"/>
        <v>0</v>
      </c>
      <c r="BE127" s="84">
        <f t="shared" si="149"/>
        <v>0</v>
      </c>
      <c r="BF127" s="84">
        <f t="shared" si="150"/>
        <v>0</v>
      </c>
      <c r="BG127" s="84">
        <f t="shared" si="151"/>
        <v>0</v>
      </c>
      <c r="BH127" s="84">
        <f t="shared" si="152"/>
        <v>0</v>
      </c>
      <c r="BI127" s="84">
        <f t="shared" si="153"/>
        <v>0</v>
      </c>
      <c r="BJ127" s="84">
        <f t="shared" si="154"/>
        <v>0</v>
      </c>
      <c r="BK127" s="84">
        <f t="shared" si="155"/>
        <v>0</v>
      </c>
      <c r="BL127" s="84">
        <f t="shared" si="156"/>
        <v>0</v>
      </c>
      <c r="BM127" s="84">
        <f t="shared" si="157"/>
        <v>0</v>
      </c>
      <c r="BN127" s="84">
        <f t="shared" si="158"/>
        <v>0</v>
      </c>
      <c r="BO127" s="84">
        <f t="shared" si="159"/>
        <v>0</v>
      </c>
      <c r="BP127" s="84">
        <f t="shared" si="160"/>
        <v>0</v>
      </c>
      <c r="BQ127" s="84">
        <f t="shared" si="161"/>
        <v>0</v>
      </c>
      <c r="BR127" s="84">
        <f t="shared" si="162"/>
        <v>0</v>
      </c>
      <c r="BS127" s="84">
        <f t="shared" si="163"/>
        <v>0</v>
      </c>
      <c r="BT127" s="84">
        <f t="shared" si="164"/>
        <v>0</v>
      </c>
      <c r="BU127" s="84">
        <f t="shared" si="165"/>
        <v>0</v>
      </c>
      <c r="BV127" s="84">
        <f t="shared" si="166"/>
        <v>0</v>
      </c>
      <c r="BW127" s="84">
        <f t="shared" si="167"/>
        <v>0</v>
      </c>
      <c r="BX127" s="84">
        <f t="shared" si="168"/>
        <v>0</v>
      </c>
      <c r="BY127" s="84">
        <f t="shared" si="169"/>
        <v>0</v>
      </c>
      <c r="BZ127" s="84">
        <f t="shared" si="170"/>
        <v>0</v>
      </c>
      <c r="CA127" s="84">
        <f t="shared" si="171"/>
        <v>0</v>
      </c>
      <c r="CB127" s="84">
        <f t="shared" si="172"/>
        <v>0</v>
      </c>
      <c r="CC127" s="84">
        <f t="shared" si="173"/>
        <v>0</v>
      </c>
      <c r="CD127" s="84">
        <f t="shared" si="174"/>
        <v>0</v>
      </c>
      <c r="CE127" s="84">
        <f t="shared" si="175"/>
        <v>0</v>
      </c>
      <c r="CF127" s="84">
        <f t="shared" si="176"/>
        <v>0</v>
      </c>
      <c r="CG127" s="84">
        <f t="shared" si="177"/>
        <v>0</v>
      </c>
      <c r="CH127" s="84">
        <f t="shared" si="178"/>
        <v>0</v>
      </c>
      <c r="CI127" s="84">
        <f t="shared" si="179"/>
        <v>0</v>
      </c>
      <c r="CJ127" s="84">
        <f t="shared" si="180"/>
        <v>0</v>
      </c>
      <c r="CK127" s="84">
        <f t="shared" si="181"/>
        <v>0</v>
      </c>
      <c r="CL127" s="84">
        <f t="shared" si="182"/>
        <v>0</v>
      </c>
      <c r="CM127" s="84">
        <f t="shared" si="183"/>
        <v>0</v>
      </c>
      <c r="CN127" s="84">
        <f t="shared" si="184"/>
        <v>0</v>
      </c>
      <c r="CO127" s="84">
        <f t="shared" si="185"/>
        <v>0</v>
      </c>
      <c r="CP127" s="84">
        <f t="shared" si="186"/>
        <v>0</v>
      </c>
      <c r="CQ127" s="84">
        <f t="shared" si="187"/>
        <v>0</v>
      </c>
      <c r="CR127" s="84">
        <f t="shared" si="188"/>
        <v>0</v>
      </c>
      <c r="CS127" s="84">
        <f t="shared" si="189"/>
        <v>0</v>
      </c>
      <c r="CT127" s="84">
        <f t="shared" si="190"/>
        <v>0</v>
      </c>
      <c r="CU127" s="84">
        <f t="shared" si="191"/>
        <v>0</v>
      </c>
      <c r="CV127" s="84">
        <f t="shared" si="192"/>
        <v>0</v>
      </c>
      <c r="CW127" s="84">
        <f t="shared" si="193"/>
        <v>0</v>
      </c>
      <c r="CX127" s="84">
        <f t="shared" si="194"/>
        <v>0</v>
      </c>
    </row>
    <row r="128" spans="1:102">
      <c r="E128" s="4" t="s">
        <v>4</v>
      </c>
      <c r="F128" s="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row>
    <row r="129" spans="1:102" ht="15.75">
      <c r="E129" s="72">
        <f>SUM(E11:E128)</f>
        <v>0</v>
      </c>
      <c r="G129" s="14">
        <f t="shared" ref="G129:BP129" si="195">SUM(G11:G128)</f>
        <v>0</v>
      </c>
      <c r="H129" s="14">
        <f t="shared" si="195"/>
        <v>0</v>
      </c>
      <c r="I129" s="14">
        <f t="shared" si="195"/>
        <v>0</v>
      </c>
      <c r="J129" s="14">
        <f t="shared" si="195"/>
        <v>0</v>
      </c>
      <c r="K129" s="14">
        <f t="shared" si="195"/>
        <v>0</v>
      </c>
      <c r="L129" s="14">
        <f t="shared" si="195"/>
        <v>0</v>
      </c>
      <c r="M129" s="14">
        <f t="shared" si="195"/>
        <v>0</v>
      </c>
      <c r="N129" s="14">
        <f t="shared" si="195"/>
        <v>0</v>
      </c>
      <c r="O129" s="14">
        <f t="shared" si="195"/>
        <v>0</v>
      </c>
      <c r="P129" s="14">
        <f t="shared" si="195"/>
        <v>0</v>
      </c>
      <c r="Q129" s="14">
        <f t="shared" si="195"/>
        <v>0</v>
      </c>
      <c r="R129" s="14">
        <f t="shared" si="195"/>
        <v>0</v>
      </c>
      <c r="S129" s="14">
        <f t="shared" si="195"/>
        <v>0</v>
      </c>
      <c r="T129" s="14">
        <f t="shared" si="195"/>
        <v>0</v>
      </c>
      <c r="U129" s="14">
        <f t="shared" si="195"/>
        <v>0</v>
      </c>
      <c r="V129" s="14">
        <f t="shared" si="195"/>
        <v>0</v>
      </c>
      <c r="W129" s="14">
        <f t="shared" si="195"/>
        <v>0</v>
      </c>
      <c r="X129" s="14">
        <f t="shared" si="195"/>
        <v>0</v>
      </c>
      <c r="Y129" s="14">
        <f t="shared" si="195"/>
        <v>0</v>
      </c>
      <c r="Z129" s="14">
        <f t="shared" si="195"/>
        <v>0</v>
      </c>
      <c r="AA129" s="14">
        <f t="shared" si="195"/>
        <v>0</v>
      </c>
      <c r="AB129" s="14">
        <f t="shared" si="195"/>
        <v>0</v>
      </c>
      <c r="AC129" s="14">
        <f t="shared" si="195"/>
        <v>0</v>
      </c>
      <c r="AD129" s="14">
        <f t="shared" si="195"/>
        <v>0</v>
      </c>
      <c r="AE129" s="14">
        <f t="shared" si="195"/>
        <v>0</v>
      </c>
      <c r="AF129" s="14">
        <f t="shared" si="195"/>
        <v>0</v>
      </c>
      <c r="AG129" s="14">
        <f t="shared" si="195"/>
        <v>0</v>
      </c>
      <c r="AH129" s="14">
        <f t="shared" si="195"/>
        <v>0</v>
      </c>
      <c r="AI129" s="14">
        <f t="shared" si="195"/>
        <v>0</v>
      </c>
      <c r="AJ129" s="14">
        <f t="shared" si="195"/>
        <v>0</v>
      </c>
      <c r="AK129" s="14">
        <f>SUM(AK11:AK128)</f>
        <v>0</v>
      </c>
      <c r="AL129" s="14">
        <f>SUM(AL11:AL128)</f>
        <v>0</v>
      </c>
      <c r="AM129" s="14">
        <f>SUM(AM11:AM128)</f>
        <v>0</v>
      </c>
      <c r="AN129" s="14">
        <f t="shared" si="195"/>
        <v>0</v>
      </c>
      <c r="AO129" s="14">
        <f t="shared" si="195"/>
        <v>0</v>
      </c>
      <c r="AP129" s="14">
        <f t="shared" si="195"/>
        <v>0</v>
      </c>
      <c r="AQ129" s="14">
        <f t="shared" si="195"/>
        <v>0</v>
      </c>
      <c r="AR129" s="14">
        <f>SUM(AR11:AR128)</f>
        <v>0</v>
      </c>
      <c r="AS129" s="14">
        <f>SUM(AS11:AS128)</f>
        <v>0</v>
      </c>
      <c r="AT129" s="14">
        <f t="shared" ref="AT129:AY129" si="196">SUM(AT11:AT128)</f>
        <v>0</v>
      </c>
      <c r="AU129" s="14">
        <f t="shared" si="196"/>
        <v>0</v>
      </c>
      <c r="AV129" s="14">
        <f t="shared" si="196"/>
        <v>0</v>
      </c>
      <c r="AW129" s="14">
        <f t="shared" si="196"/>
        <v>0</v>
      </c>
      <c r="AX129" s="14">
        <f t="shared" si="196"/>
        <v>0</v>
      </c>
      <c r="AY129" s="14">
        <f t="shared" si="196"/>
        <v>0</v>
      </c>
      <c r="AZ129" s="14">
        <f>SUM(AZ11:AZ128)</f>
        <v>0</v>
      </c>
      <c r="BA129" s="14">
        <f>SUM(BA11:BA128)</f>
        <v>0</v>
      </c>
      <c r="BB129" s="14">
        <f>SUM(BB11:BB128)</f>
        <v>0</v>
      </c>
      <c r="BC129" s="14">
        <f t="shared" si="195"/>
        <v>0</v>
      </c>
      <c r="BD129" s="14">
        <f t="shared" si="195"/>
        <v>0</v>
      </c>
      <c r="BE129" s="14">
        <f t="shared" si="195"/>
        <v>0</v>
      </c>
      <c r="BF129" s="14">
        <f t="shared" si="195"/>
        <v>0</v>
      </c>
      <c r="BG129" s="14">
        <f t="shared" si="195"/>
        <v>0</v>
      </c>
      <c r="BH129" s="14">
        <f t="shared" si="195"/>
        <v>0</v>
      </c>
      <c r="BI129" s="14">
        <f t="shared" si="195"/>
        <v>0</v>
      </c>
      <c r="BJ129" s="14">
        <f t="shared" si="195"/>
        <v>0</v>
      </c>
      <c r="BK129" s="14">
        <f t="shared" si="195"/>
        <v>0</v>
      </c>
      <c r="BL129" s="14">
        <f t="shared" si="195"/>
        <v>0</v>
      </c>
      <c r="BM129" s="14">
        <f t="shared" si="195"/>
        <v>0</v>
      </c>
      <c r="BN129" s="14">
        <f t="shared" si="195"/>
        <v>0</v>
      </c>
      <c r="BO129" s="14">
        <f t="shared" si="195"/>
        <v>0</v>
      </c>
      <c r="BP129" s="14">
        <f t="shared" si="195"/>
        <v>0</v>
      </c>
      <c r="BQ129" s="14">
        <f>SUM(BQ11:BQ128)</f>
        <v>0</v>
      </c>
      <c r="BR129" s="14">
        <f>SUM(BR11:BR128)</f>
        <v>0</v>
      </c>
      <c r="BS129" s="14">
        <f>SUM(BS11:BS128)</f>
        <v>0</v>
      </c>
      <c r="BT129" s="14">
        <f>SUM(BT11:BT128)</f>
        <v>0</v>
      </c>
      <c r="BU129" s="14">
        <f t="shared" ref="BU129:CX129" si="197">SUM(BU11:BU128)</f>
        <v>0</v>
      </c>
      <c r="BV129" s="14">
        <f t="shared" si="197"/>
        <v>0</v>
      </c>
      <c r="BW129" s="14">
        <f t="shared" si="197"/>
        <v>0</v>
      </c>
      <c r="BX129" s="14">
        <f t="shared" si="197"/>
        <v>0</v>
      </c>
      <c r="BY129" s="14">
        <f t="shared" si="197"/>
        <v>0</v>
      </c>
      <c r="BZ129" s="14">
        <f t="shared" si="197"/>
        <v>0</v>
      </c>
      <c r="CA129" s="14">
        <f t="shared" si="197"/>
        <v>0</v>
      </c>
      <c r="CB129" s="14">
        <f t="shared" si="197"/>
        <v>0</v>
      </c>
      <c r="CC129" s="14">
        <f t="shared" si="197"/>
        <v>0</v>
      </c>
      <c r="CD129" s="14">
        <f>SUM(CD11:CD128)</f>
        <v>0</v>
      </c>
      <c r="CE129" s="14">
        <f>SUM(CE11:CE128)</f>
        <v>0</v>
      </c>
      <c r="CF129" s="14">
        <f t="shared" si="197"/>
        <v>0</v>
      </c>
      <c r="CG129" s="14">
        <f t="shared" si="197"/>
        <v>0</v>
      </c>
      <c r="CH129" s="14">
        <f t="shared" si="197"/>
        <v>0</v>
      </c>
      <c r="CI129" s="14">
        <f t="shared" si="197"/>
        <v>0</v>
      </c>
      <c r="CJ129" s="14">
        <f t="shared" si="197"/>
        <v>0</v>
      </c>
      <c r="CK129" s="14">
        <f t="shared" si="197"/>
        <v>0</v>
      </c>
      <c r="CL129" s="14">
        <f t="shared" si="197"/>
        <v>0</v>
      </c>
      <c r="CM129" s="14">
        <f t="shared" si="197"/>
        <v>0</v>
      </c>
      <c r="CN129" s="14">
        <f t="shared" si="197"/>
        <v>0</v>
      </c>
      <c r="CO129" s="14">
        <f t="shared" si="197"/>
        <v>0</v>
      </c>
      <c r="CP129" s="14">
        <f t="shared" si="197"/>
        <v>0</v>
      </c>
      <c r="CQ129" s="14">
        <f t="shared" si="197"/>
        <v>0</v>
      </c>
      <c r="CR129" s="14">
        <f t="shared" si="197"/>
        <v>0</v>
      </c>
      <c r="CS129" s="14">
        <f t="shared" si="197"/>
        <v>0</v>
      </c>
      <c r="CT129" s="14">
        <f t="shared" si="197"/>
        <v>0</v>
      </c>
      <c r="CU129" s="14">
        <f t="shared" si="197"/>
        <v>0</v>
      </c>
      <c r="CV129" s="14">
        <f t="shared" si="197"/>
        <v>0</v>
      </c>
      <c r="CW129" s="14">
        <f t="shared" si="197"/>
        <v>0</v>
      </c>
      <c r="CX129" s="14">
        <f t="shared" si="197"/>
        <v>0</v>
      </c>
    </row>
    <row r="130" spans="1:102" ht="15.75">
      <c r="B130" s="501" t="s">
        <v>123</v>
      </c>
      <c r="C130" s="502"/>
      <c r="D130" s="502"/>
      <c r="E130" s="73">
        <f>E129+E10</f>
        <v>-2</v>
      </c>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row>
    <row r="131" spans="1:102">
      <c r="G131" s="12">
        <f>+G129*3/23</f>
        <v>0</v>
      </c>
      <c r="H131" s="16"/>
      <c r="I131" s="12">
        <f>+I129*3/23</f>
        <v>0</v>
      </c>
      <c r="J131" s="12">
        <f>+J129*3/23</f>
        <v>0</v>
      </c>
      <c r="K131" s="16"/>
      <c r="L131" s="16"/>
      <c r="M131" s="12">
        <f>+M129*3/23</f>
        <v>0</v>
      </c>
      <c r="N131" s="16"/>
      <c r="O131" s="12">
        <f>+O129*3/23</f>
        <v>0</v>
      </c>
      <c r="P131" s="12">
        <f t="shared" ref="P131:BC131" si="198">+P129*3/23</f>
        <v>0</v>
      </c>
      <c r="Q131" s="12">
        <f t="shared" si="198"/>
        <v>0</v>
      </c>
      <c r="R131" s="12">
        <f t="shared" si="198"/>
        <v>0</v>
      </c>
      <c r="S131" s="12">
        <f t="shared" si="198"/>
        <v>0</v>
      </c>
      <c r="T131" s="16"/>
      <c r="U131" s="12">
        <f t="shared" si="198"/>
        <v>0</v>
      </c>
      <c r="V131" s="12">
        <f t="shared" si="198"/>
        <v>0</v>
      </c>
      <c r="W131" s="12">
        <f t="shared" si="198"/>
        <v>0</v>
      </c>
      <c r="X131" s="12">
        <f t="shared" si="198"/>
        <v>0</v>
      </c>
      <c r="Y131" s="12">
        <f t="shared" si="198"/>
        <v>0</v>
      </c>
      <c r="Z131" s="12">
        <f t="shared" si="198"/>
        <v>0</v>
      </c>
      <c r="AA131" s="12">
        <f t="shared" si="198"/>
        <v>0</v>
      </c>
      <c r="AB131" s="12">
        <f t="shared" si="198"/>
        <v>0</v>
      </c>
      <c r="AC131" s="12">
        <f t="shared" si="198"/>
        <v>0</v>
      </c>
      <c r="AD131" s="12">
        <f t="shared" si="198"/>
        <v>0</v>
      </c>
      <c r="AE131" s="12">
        <f t="shared" si="198"/>
        <v>0</v>
      </c>
      <c r="AF131" s="12">
        <f t="shared" si="198"/>
        <v>0</v>
      </c>
      <c r="AG131" s="12">
        <f t="shared" si="198"/>
        <v>0</v>
      </c>
      <c r="AH131" s="12">
        <f t="shared" si="198"/>
        <v>0</v>
      </c>
      <c r="AI131" s="12">
        <f t="shared" si="198"/>
        <v>0</v>
      </c>
      <c r="AJ131" s="12">
        <f t="shared" si="198"/>
        <v>0</v>
      </c>
      <c r="AK131" s="12">
        <f t="shared" si="198"/>
        <v>0</v>
      </c>
      <c r="AL131" s="12">
        <f t="shared" si="198"/>
        <v>0</v>
      </c>
      <c r="AM131" s="12">
        <f t="shared" si="198"/>
        <v>0</v>
      </c>
      <c r="AN131" s="12">
        <f t="shared" si="198"/>
        <v>0</v>
      </c>
      <c r="AO131" s="12">
        <f t="shared" si="198"/>
        <v>0</v>
      </c>
      <c r="AP131" s="12">
        <f t="shared" si="198"/>
        <v>0</v>
      </c>
      <c r="AQ131" s="12">
        <f t="shared" si="198"/>
        <v>0</v>
      </c>
      <c r="AR131" s="12">
        <f t="shared" si="198"/>
        <v>0</v>
      </c>
      <c r="AS131" s="12">
        <f t="shared" si="198"/>
        <v>0</v>
      </c>
      <c r="AT131" s="12">
        <f t="shared" si="198"/>
        <v>0</v>
      </c>
      <c r="AU131" s="12">
        <f t="shared" si="198"/>
        <v>0</v>
      </c>
      <c r="AV131" s="16"/>
      <c r="AW131" s="12">
        <f t="shared" si="198"/>
        <v>0</v>
      </c>
      <c r="AX131" s="12">
        <f t="shared" si="198"/>
        <v>0</v>
      </c>
      <c r="AY131" s="12">
        <f t="shared" si="198"/>
        <v>0</v>
      </c>
      <c r="AZ131" s="12">
        <f t="shared" si="198"/>
        <v>0</v>
      </c>
      <c r="BA131" s="12">
        <f t="shared" si="198"/>
        <v>0</v>
      </c>
      <c r="BB131" s="12">
        <f t="shared" si="198"/>
        <v>0</v>
      </c>
      <c r="BC131" s="12">
        <f t="shared" si="198"/>
        <v>0</v>
      </c>
      <c r="BD131" s="16"/>
      <c r="BE131" s="16"/>
      <c r="BF131" s="12">
        <f t="shared" ref="BF131:BU131" si="199">+BF129*3/23</f>
        <v>0</v>
      </c>
      <c r="BG131" s="12">
        <f t="shared" si="199"/>
        <v>0</v>
      </c>
      <c r="BH131" s="12">
        <f t="shared" si="199"/>
        <v>0</v>
      </c>
      <c r="BI131" s="12">
        <f t="shared" si="199"/>
        <v>0</v>
      </c>
      <c r="BJ131" s="12">
        <f t="shared" si="199"/>
        <v>0</v>
      </c>
      <c r="BK131" s="12">
        <f t="shared" si="199"/>
        <v>0</v>
      </c>
      <c r="BL131" s="12">
        <f t="shared" si="199"/>
        <v>0</v>
      </c>
      <c r="BM131" s="12">
        <f t="shared" si="199"/>
        <v>0</v>
      </c>
      <c r="BN131" s="12">
        <f t="shared" si="199"/>
        <v>0</v>
      </c>
      <c r="BO131" s="12">
        <f t="shared" si="199"/>
        <v>0</v>
      </c>
      <c r="BP131" s="12">
        <f t="shared" si="199"/>
        <v>0</v>
      </c>
      <c r="BQ131" s="12">
        <f t="shared" si="199"/>
        <v>0</v>
      </c>
      <c r="BR131" s="12">
        <f t="shared" si="199"/>
        <v>0</v>
      </c>
      <c r="BS131" s="12">
        <f t="shared" si="199"/>
        <v>0</v>
      </c>
      <c r="BT131" s="12">
        <f t="shared" si="199"/>
        <v>0</v>
      </c>
      <c r="BU131" s="12">
        <f t="shared" si="199"/>
        <v>0</v>
      </c>
      <c r="BV131" s="16"/>
      <c r="BW131" s="16"/>
      <c r="BX131" s="12">
        <f t="shared" ref="BX131:CI131" si="200">+BX129*3/23</f>
        <v>0</v>
      </c>
      <c r="BY131" s="12">
        <f t="shared" si="200"/>
        <v>0</v>
      </c>
      <c r="BZ131" s="12">
        <f t="shared" si="200"/>
        <v>0</v>
      </c>
      <c r="CA131" s="12">
        <f t="shared" si="200"/>
        <v>0</v>
      </c>
      <c r="CB131" s="12">
        <f t="shared" si="200"/>
        <v>0</v>
      </c>
      <c r="CC131" s="12">
        <f t="shared" si="200"/>
        <v>0</v>
      </c>
      <c r="CD131" s="16"/>
      <c r="CE131" s="12">
        <f t="shared" si="200"/>
        <v>0</v>
      </c>
      <c r="CF131" s="12">
        <f t="shared" si="200"/>
        <v>0</v>
      </c>
      <c r="CG131" s="12">
        <f t="shared" si="200"/>
        <v>0</v>
      </c>
      <c r="CH131" s="16"/>
      <c r="CI131" s="12">
        <f t="shared" si="200"/>
        <v>0</v>
      </c>
      <c r="CJ131" s="16"/>
      <c r="CK131" s="16"/>
      <c r="CL131" s="16"/>
      <c r="CM131" s="16"/>
      <c r="CN131" s="16"/>
      <c r="CO131" s="16"/>
      <c r="CP131" s="16"/>
      <c r="CQ131" s="16"/>
      <c r="CR131" s="16"/>
      <c r="CS131" s="16"/>
      <c r="CT131" s="16"/>
      <c r="CU131" s="16"/>
      <c r="CV131" s="16"/>
      <c r="CW131" s="16"/>
      <c r="CX131" s="16"/>
    </row>
    <row r="132" spans="1:102" ht="13.5" thickBot="1">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row>
    <row r="133" spans="1:102" ht="13.5" thickBot="1">
      <c r="G133" s="17">
        <f>+G129-G131</f>
        <v>0</v>
      </c>
      <c r="H133" s="17">
        <f t="shared" ref="H133:CF133" si="201">+H129-H131</f>
        <v>0</v>
      </c>
      <c r="I133" s="17">
        <f t="shared" si="201"/>
        <v>0</v>
      </c>
      <c r="J133" s="17">
        <f t="shared" si="201"/>
        <v>0</v>
      </c>
      <c r="K133" s="17">
        <f t="shared" si="201"/>
        <v>0</v>
      </c>
      <c r="L133" s="17">
        <f t="shared" si="201"/>
        <v>0</v>
      </c>
      <c r="M133" s="17">
        <f t="shared" si="201"/>
        <v>0</v>
      </c>
      <c r="N133" s="17">
        <f t="shared" si="201"/>
        <v>0</v>
      </c>
      <c r="O133" s="17">
        <f t="shared" si="201"/>
        <v>0</v>
      </c>
      <c r="P133" s="17">
        <f t="shared" si="201"/>
        <v>0</v>
      </c>
      <c r="Q133" s="17">
        <f t="shared" si="201"/>
        <v>0</v>
      </c>
      <c r="R133" s="17">
        <f t="shared" si="201"/>
        <v>0</v>
      </c>
      <c r="S133" s="17">
        <f t="shared" si="201"/>
        <v>0</v>
      </c>
      <c r="T133" s="17">
        <f t="shared" si="201"/>
        <v>0</v>
      </c>
      <c r="U133" s="17">
        <f t="shared" si="201"/>
        <v>0</v>
      </c>
      <c r="V133" s="17">
        <f t="shared" si="201"/>
        <v>0</v>
      </c>
      <c r="W133" s="17">
        <f t="shared" si="201"/>
        <v>0</v>
      </c>
      <c r="X133" s="17">
        <f t="shared" si="201"/>
        <v>0</v>
      </c>
      <c r="Y133" s="17">
        <f t="shared" si="201"/>
        <v>0</v>
      </c>
      <c r="Z133" s="17">
        <f t="shared" si="201"/>
        <v>0</v>
      </c>
      <c r="AA133" s="17">
        <f t="shared" si="201"/>
        <v>0</v>
      </c>
      <c r="AB133" s="17">
        <f t="shared" si="201"/>
        <v>0</v>
      </c>
      <c r="AC133" s="17">
        <f t="shared" si="201"/>
        <v>0</v>
      </c>
      <c r="AD133" s="17">
        <f t="shared" si="201"/>
        <v>0</v>
      </c>
      <c r="AE133" s="17">
        <f t="shared" si="201"/>
        <v>0</v>
      </c>
      <c r="AF133" s="17">
        <f t="shared" si="201"/>
        <v>0</v>
      </c>
      <c r="AG133" s="17">
        <f t="shared" si="201"/>
        <v>0</v>
      </c>
      <c r="AH133" s="17">
        <f t="shared" si="201"/>
        <v>0</v>
      </c>
      <c r="AI133" s="17">
        <f t="shared" si="201"/>
        <v>0</v>
      </c>
      <c r="AJ133" s="17">
        <f t="shared" si="201"/>
        <v>0</v>
      </c>
      <c r="AK133" s="17">
        <f>+AK129-AK131</f>
        <v>0</v>
      </c>
      <c r="AL133" s="17">
        <f>+AL129-AL131</f>
        <v>0</v>
      </c>
      <c r="AM133" s="17">
        <f>+AM129-AM131</f>
        <v>0</v>
      </c>
      <c r="AN133" s="17">
        <f t="shared" si="201"/>
        <v>0</v>
      </c>
      <c r="AO133" s="17">
        <f t="shared" si="201"/>
        <v>0</v>
      </c>
      <c r="AP133" s="17">
        <f t="shared" si="201"/>
        <v>0</v>
      </c>
      <c r="AQ133" s="17">
        <f t="shared" si="201"/>
        <v>0</v>
      </c>
      <c r="AR133" s="17">
        <f t="shared" si="201"/>
        <v>0</v>
      </c>
      <c r="AS133" s="17">
        <f t="shared" si="201"/>
        <v>0</v>
      </c>
      <c r="AT133" s="17">
        <f t="shared" si="201"/>
        <v>0</v>
      </c>
      <c r="AU133" s="17">
        <f t="shared" si="201"/>
        <v>0</v>
      </c>
      <c r="AV133" s="17">
        <f t="shared" si="201"/>
        <v>0</v>
      </c>
      <c r="AW133" s="17">
        <f t="shared" si="201"/>
        <v>0</v>
      </c>
      <c r="AX133" s="17">
        <f t="shared" si="201"/>
        <v>0</v>
      </c>
      <c r="AY133" s="17">
        <f t="shared" si="201"/>
        <v>0</v>
      </c>
      <c r="AZ133" s="17">
        <f t="shared" si="201"/>
        <v>0</v>
      </c>
      <c r="BA133" s="17">
        <f t="shared" si="201"/>
        <v>0</v>
      </c>
      <c r="BB133" s="17">
        <f t="shared" si="201"/>
        <v>0</v>
      </c>
      <c r="BC133" s="17">
        <f t="shared" si="201"/>
        <v>0</v>
      </c>
      <c r="BD133" s="17">
        <f t="shared" si="201"/>
        <v>0</v>
      </c>
      <c r="BE133" s="17">
        <f t="shared" si="201"/>
        <v>0</v>
      </c>
      <c r="BF133" s="17">
        <f t="shared" si="201"/>
        <v>0</v>
      </c>
      <c r="BG133" s="17">
        <f t="shared" si="201"/>
        <v>0</v>
      </c>
      <c r="BH133" s="17">
        <f t="shared" si="201"/>
        <v>0</v>
      </c>
      <c r="BI133" s="17">
        <f t="shared" si="201"/>
        <v>0</v>
      </c>
      <c r="BJ133" s="17">
        <f t="shared" si="201"/>
        <v>0</v>
      </c>
      <c r="BK133" s="17">
        <f t="shared" si="201"/>
        <v>0</v>
      </c>
      <c r="BL133" s="17">
        <f t="shared" si="201"/>
        <v>0</v>
      </c>
      <c r="BM133" s="17">
        <f t="shared" si="201"/>
        <v>0</v>
      </c>
      <c r="BN133" s="17">
        <f t="shared" si="201"/>
        <v>0</v>
      </c>
      <c r="BO133" s="17">
        <f t="shared" si="201"/>
        <v>0</v>
      </c>
      <c r="BP133" s="17">
        <f t="shared" si="201"/>
        <v>0</v>
      </c>
      <c r="BQ133" s="17">
        <f>+BQ129-BQ131</f>
        <v>0</v>
      </c>
      <c r="BR133" s="17">
        <f>+BR129-BR131</f>
        <v>0</v>
      </c>
      <c r="BS133" s="17">
        <f>+BS129-BS131</f>
        <v>0</v>
      </c>
      <c r="BT133" s="17">
        <f>+BT129-BT131</f>
        <v>0</v>
      </c>
      <c r="BU133" s="17">
        <f t="shared" si="201"/>
        <v>0</v>
      </c>
      <c r="BV133" s="17">
        <f t="shared" si="201"/>
        <v>0</v>
      </c>
      <c r="BW133" s="17">
        <f t="shared" si="201"/>
        <v>0</v>
      </c>
      <c r="BX133" s="17">
        <f t="shared" si="201"/>
        <v>0</v>
      </c>
      <c r="BY133" s="17">
        <f t="shared" si="201"/>
        <v>0</v>
      </c>
      <c r="BZ133" s="17">
        <f t="shared" si="201"/>
        <v>0</v>
      </c>
      <c r="CA133" s="17">
        <f t="shared" si="201"/>
        <v>0</v>
      </c>
      <c r="CB133" s="17">
        <f t="shared" si="201"/>
        <v>0</v>
      </c>
      <c r="CC133" s="17">
        <f t="shared" si="201"/>
        <v>0</v>
      </c>
      <c r="CD133" s="17">
        <f t="shared" si="201"/>
        <v>0</v>
      </c>
      <c r="CE133" s="17">
        <f t="shared" si="201"/>
        <v>0</v>
      </c>
      <c r="CF133" s="17">
        <f t="shared" si="201"/>
        <v>0</v>
      </c>
      <c r="CG133" s="17">
        <f>+CG129-CG131</f>
        <v>0</v>
      </c>
      <c r="CH133" s="17">
        <f>+CH129-CH131</f>
        <v>0</v>
      </c>
      <c r="CI133" s="17">
        <f t="shared" ref="CI133:CX133" si="202">+CI129-CI131</f>
        <v>0</v>
      </c>
      <c r="CJ133" s="17">
        <f t="shared" si="202"/>
        <v>0</v>
      </c>
      <c r="CK133" s="17">
        <f t="shared" si="202"/>
        <v>0</v>
      </c>
      <c r="CL133" s="17">
        <f t="shared" si="202"/>
        <v>0</v>
      </c>
      <c r="CM133" s="17">
        <f t="shared" si="202"/>
        <v>0</v>
      </c>
      <c r="CN133" s="17">
        <f t="shared" si="202"/>
        <v>0</v>
      </c>
      <c r="CO133" s="17">
        <f t="shared" si="202"/>
        <v>0</v>
      </c>
      <c r="CP133" s="17">
        <f t="shared" si="202"/>
        <v>0</v>
      </c>
      <c r="CQ133" s="17">
        <f t="shared" si="202"/>
        <v>0</v>
      </c>
      <c r="CR133" s="17">
        <f t="shared" si="202"/>
        <v>0</v>
      </c>
      <c r="CS133" s="17">
        <f t="shared" si="202"/>
        <v>0</v>
      </c>
      <c r="CT133" s="17">
        <f t="shared" si="202"/>
        <v>0</v>
      </c>
      <c r="CU133" s="17">
        <f t="shared" si="202"/>
        <v>0</v>
      </c>
      <c r="CV133" s="17">
        <f t="shared" si="202"/>
        <v>0</v>
      </c>
      <c r="CW133" s="17">
        <f t="shared" si="202"/>
        <v>0</v>
      </c>
      <c r="CX133" s="17">
        <f t="shared" si="202"/>
        <v>0</v>
      </c>
    </row>
    <row r="134" spans="1:102" ht="13.5" thickTop="1">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row>
    <row r="135" spans="1:102" s="11" customFormat="1" ht="37.5" customHeight="1">
      <c r="A135" s="9"/>
      <c r="B135" s="9"/>
      <c r="C135" s="61"/>
      <c r="D135" s="61"/>
      <c r="E135" s="61"/>
      <c r="F135" s="61"/>
      <c r="G135" s="62" t="str">
        <f>G8</f>
        <v xml:space="preserve">Sales </v>
      </c>
      <c r="H135" s="62" t="str">
        <f t="shared" ref="H135:CH135" si="203">H8</f>
        <v>Sales - No GST</v>
      </c>
      <c r="I135" s="62" t="str">
        <f t="shared" si="203"/>
        <v>Sales - Other</v>
      </c>
      <c r="J135" s="62" t="str">
        <f t="shared" si="203"/>
        <v>Sales -</v>
      </c>
      <c r="K135" s="62" t="str">
        <f t="shared" si="203"/>
        <v>Interest</v>
      </c>
      <c r="L135" s="62" t="str">
        <f t="shared" si="203"/>
        <v>Spare 1 (no GST)</v>
      </c>
      <c r="M135" s="62" t="str">
        <f t="shared" si="203"/>
        <v>Wage Subsidy</v>
      </c>
      <c r="N135" s="62" t="str">
        <f t="shared" si="203"/>
        <v>Dividends Received</v>
      </c>
      <c r="O135" s="62" t="str">
        <f t="shared" si="203"/>
        <v>Spare 1</v>
      </c>
      <c r="P135" s="62" t="str">
        <f t="shared" si="203"/>
        <v>Other Income</v>
      </c>
      <c r="Q135" s="63" t="str">
        <f t="shared" si="203"/>
        <v>Purchases for Resale</v>
      </c>
      <c r="R135" s="63" t="str">
        <f>R8</f>
        <v>Purchases - other</v>
      </c>
      <c r="S135" s="63" t="str">
        <f t="shared" si="203"/>
        <v>Freight &amp; Cartage</v>
      </c>
      <c r="T135" s="63" t="str">
        <f t="shared" si="203"/>
        <v>Wages &amp; PAYE</v>
      </c>
      <c r="U135" s="63" t="str">
        <f t="shared" si="203"/>
        <v>Sub Contractors</v>
      </c>
      <c r="V135" s="63" t="str">
        <f t="shared" si="203"/>
        <v>Management Fees</v>
      </c>
      <c r="W135" s="63" t="str">
        <f t="shared" si="203"/>
        <v>Spare 2</v>
      </c>
      <c r="X135" s="63" t="str">
        <f t="shared" si="203"/>
        <v>Spare 3</v>
      </c>
      <c r="Y135" s="63" t="str">
        <f t="shared" si="203"/>
        <v>Spare 4</v>
      </c>
      <c r="Z135" s="63" t="str">
        <f t="shared" si="203"/>
        <v>Advertising Costs</v>
      </c>
      <c r="AA135" s="63" t="str">
        <f t="shared" si="203"/>
        <v>Cleaning Rubbish Laundry</v>
      </c>
      <c r="AB135" s="63" t="str">
        <f t="shared" si="203"/>
        <v>Commissions</v>
      </c>
      <c r="AC135" s="64" t="str">
        <f t="shared" si="203"/>
        <v>Entertainment - Deduct.</v>
      </c>
      <c r="AD135" s="63" t="str">
        <f t="shared" si="203"/>
        <v>Entertainment - Non Deduct.</v>
      </c>
      <c r="AE135" s="64" t="str">
        <f t="shared" si="203"/>
        <v>Electricity &amp; Gas</v>
      </c>
      <c r="AF135" s="63" t="str">
        <f t="shared" si="203"/>
        <v>Equipment Hire</v>
      </c>
      <c r="AG135" s="63" t="str">
        <f t="shared" si="203"/>
        <v>Fuel</v>
      </c>
      <c r="AH135" s="64" t="str">
        <f t="shared" si="203"/>
        <v>General Operating Expenses</v>
      </c>
      <c r="AI135" s="63" t="str">
        <f t="shared" si="203"/>
        <v>Motor Vehicles Costs</v>
      </c>
      <c r="AJ135" s="63" t="str">
        <f t="shared" si="203"/>
        <v>M.V. Leasing Costs</v>
      </c>
      <c r="AK135" s="63" t="str">
        <f>AK8</f>
        <v>Packaging Material</v>
      </c>
      <c r="AL135" s="63" t="str">
        <f>AL8</f>
        <v>Protective Clothing</v>
      </c>
      <c r="AM135" s="63" t="str">
        <f>AM8</f>
        <v>Registrations</v>
      </c>
      <c r="AN135" s="63" t="str">
        <f t="shared" si="203"/>
        <v>R&amp;M - Equipment / Plant</v>
      </c>
      <c r="AO135" s="63" t="str">
        <f t="shared" si="203"/>
        <v>R&amp;M - Building</v>
      </c>
      <c r="AP135" s="63" t="str">
        <f t="shared" si="203"/>
        <v>Replacement-Small Items</v>
      </c>
      <c r="AQ135" s="63" t="str">
        <f t="shared" si="203"/>
        <v>Rent &amp; Rates</v>
      </c>
      <c r="AR135" s="63" t="str">
        <f t="shared" si="203"/>
        <v>Security</v>
      </c>
      <c r="AS135" s="63" t="str">
        <f t="shared" si="203"/>
        <v>Staff Costs</v>
      </c>
      <c r="AT135" s="63" t="str">
        <f t="shared" si="203"/>
        <v>Travel Accommodation</v>
      </c>
      <c r="AU135" s="63" t="str">
        <f t="shared" si="203"/>
        <v>Travel Meals</v>
      </c>
      <c r="AV135" s="63" t="str">
        <f t="shared" si="203"/>
        <v>Travel Overseas</v>
      </c>
      <c r="AW135" s="63" t="str">
        <f t="shared" si="203"/>
        <v>Travel Taxi</v>
      </c>
      <c r="AX135" s="63" t="str">
        <f t="shared" si="203"/>
        <v>Spare 2</v>
      </c>
      <c r="AY135" s="63" t="str">
        <f t="shared" si="203"/>
        <v>Spare 3</v>
      </c>
      <c r="AZ135" s="63" t="str">
        <f t="shared" si="203"/>
        <v>Spare 4</v>
      </c>
      <c r="BA135" s="64" t="str">
        <f t="shared" si="203"/>
        <v>Accounting Expenses</v>
      </c>
      <c r="BB135" s="63" t="str">
        <f t="shared" si="203"/>
        <v>Computer Expenses</v>
      </c>
      <c r="BC135" s="63" t="str">
        <f t="shared" si="203"/>
        <v>Courier Costs</v>
      </c>
      <c r="BD135" s="63" t="str">
        <f t="shared" si="203"/>
        <v>Directors Fees</v>
      </c>
      <c r="BE135" s="63" t="str">
        <f t="shared" si="203"/>
        <v>Donations</v>
      </c>
      <c r="BF135" s="64" t="str">
        <f t="shared" si="203"/>
        <v>General Administration Expense</v>
      </c>
      <c r="BG135" s="63" t="str">
        <f t="shared" si="203"/>
        <v>Legal - deductable</v>
      </c>
      <c r="BH135" s="63" t="str">
        <f t="shared" si="203"/>
        <v>Legal - non deductable</v>
      </c>
      <c r="BI135" s="63" t="str">
        <f t="shared" si="203"/>
        <v>Licence Fees</v>
      </c>
      <c r="BJ135" s="63" t="str">
        <f t="shared" si="203"/>
        <v>Management Salaries</v>
      </c>
      <c r="BK135" s="65" t="str">
        <f t="shared" si="203"/>
        <v>Postage</v>
      </c>
      <c r="BL135" s="63" t="str">
        <f t="shared" si="203"/>
        <v>Printing &amp; Stationery</v>
      </c>
      <c r="BM135" s="63" t="str">
        <f t="shared" si="203"/>
        <v>Telephone</v>
      </c>
      <c r="BN135" s="63" t="str">
        <f t="shared" si="203"/>
        <v>Training</v>
      </c>
      <c r="BO135" s="63" t="str">
        <f t="shared" si="203"/>
        <v>Staff Recruitment Costs</v>
      </c>
      <c r="BP135" s="63" t="str">
        <f t="shared" si="203"/>
        <v>Staff Training</v>
      </c>
      <c r="BQ135" s="63" t="str">
        <f>BQ8</f>
        <v>Subscription</v>
      </c>
      <c r="BR135" s="63" t="str">
        <f>BR8</f>
        <v>Spare 1</v>
      </c>
      <c r="BS135" s="63" t="str">
        <f>BS8</f>
        <v>Spare 2</v>
      </c>
      <c r="BT135" s="63" t="str">
        <f>BT8</f>
        <v>Spare3</v>
      </c>
      <c r="BU135" s="63" t="str">
        <f t="shared" si="203"/>
        <v>ACC levies</v>
      </c>
      <c r="BV135" s="63" t="str">
        <f t="shared" si="203"/>
        <v>Bank Charges</v>
      </c>
      <c r="BW135" s="63" t="str">
        <f t="shared" si="203"/>
        <v>Interest</v>
      </c>
      <c r="BX135" s="63" t="str">
        <f t="shared" si="203"/>
        <v>Insurance</v>
      </c>
      <c r="BY135" s="63" t="str">
        <f t="shared" si="203"/>
        <v>Fringe Benefit Tax</v>
      </c>
      <c r="BZ135" s="63" t="str">
        <f t="shared" si="203"/>
        <v>Spare 1</v>
      </c>
      <c r="CA135" s="63" t="str">
        <f t="shared" si="203"/>
        <v>Spare 2</v>
      </c>
      <c r="CB135" s="63" t="str">
        <f t="shared" si="203"/>
        <v>Spare 3</v>
      </c>
      <c r="CC135" s="63" t="str">
        <f t="shared" si="203"/>
        <v>Spare 4</v>
      </c>
      <c r="CD135" s="63" t="str">
        <f t="shared" si="203"/>
        <v>Dividends Paid</v>
      </c>
      <c r="CE135" s="63" t="str">
        <f t="shared" si="203"/>
        <v>Spare 1</v>
      </c>
      <c r="CF135" s="63" t="str">
        <f t="shared" si="203"/>
        <v>Spare 2</v>
      </c>
      <c r="CG135" s="63" t="str">
        <f>CG8</f>
        <v>Spare 3</v>
      </c>
      <c r="CH135" s="63" t="str">
        <f t="shared" si="203"/>
        <v>Suspense</v>
      </c>
      <c r="CI135" s="63" t="str">
        <f>CI8</f>
        <v>Fixed Assets Purchased</v>
      </c>
      <c r="CJ135" s="63" t="str">
        <f>CJ8</f>
        <v>Investments</v>
      </c>
      <c r="CK135" s="63" t="str">
        <f>CK8</f>
        <v>Witholding Tax</v>
      </c>
      <c r="CL135" s="63" t="str">
        <f t="shared" ref="CL135:CX135" si="204">CL8</f>
        <v>Spare 1</v>
      </c>
      <c r="CM135" s="63" t="str">
        <f t="shared" si="204"/>
        <v>Shareholders - One</v>
      </c>
      <c r="CN135" s="63" t="str">
        <f t="shared" si="204"/>
        <v>Shareholders - Two</v>
      </c>
      <c r="CO135" s="63" t="str">
        <f t="shared" si="204"/>
        <v>Shareholders -</v>
      </c>
      <c r="CP135" s="63" t="str">
        <f t="shared" si="204"/>
        <v>HP Payments</v>
      </c>
      <c r="CQ135" s="63" t="str">
        <f t="shared" si="204"/>
        <v>Sundry Loans</v>
      </c>
      <c r="CR135" s="63" t="str">
        <f t="shared" si="204"/>
        <v>Loans to 3rd parties</v>
      </c>
      <c r="CS135" s="63" t="str">
        <f t="shared" si="204"/>
        <v>Mortgage</v>
      </c>
      <c r="CT135" s="63" t="str">
        <f t="shared" si="204"/>
        <v>Income tax- Terminal</v>
      </c>
      <c r="CU135" s="63" t="str">
        <f t="shared" si="204"/>
        <v>Income tax- Provisional</v>
      </c>
      <c r="CV135" s="63" t="str">
        <f t="shared" si="204"/>
        <v>Spare 1</v>
      </c>
      <c r="CW135" s="63" t="str">
        <f t="shared" si="204"/>
        <v>GST Payments/Refunds</v>
      </c>
      <c r="CX135" s="63" t="str">
        <f t="shared" si="204"/>
        <v>Transfers between bank a/c</v>
      </c>
    </row>
    <row r="136" spans="1:102">
      <c r="G136" s="88">
        <f t="shared" ref="G136:CF136" si="205">+G9</f>
        <v>1</v>
      </c>
      <c r="H136" s="88">
        <f t="shared" si="205"/>
        <v>2</v>
      </c>
      <c r="I136" s="88">
        <f t="shared" si="205"/>
        <v>3</v>
      </c>
      <c r="J136" s="88">
        <f t="shared" si="205"/>
        <v>4</v>
      </c>
      <c r="K136" s="88">
        <f t="shared" si="205"/>
        <v>5</v>
      </c>
      <c r="L136" s="88">
        <f t="shared" si="205"/>
        <v>6</v>
      </c>
      <c r="M136" s="88">
        <f t="shared" si="205"/>
        <v>7</v>
      </c>
      <c r="N136" s="88">
        <f t="shared" si="205"/>
        <v>8</v>
      </c>
      <c r="O136" s="88">
        <f t="shared" si="205"/>
        <v>9</v>
      </c>
      <c r="P136" s="88">
        <f t="shared" si="205"/>
        <v>10</v>
      </c>
      <c r="Q136" s="88">
        <f t="shared" si="205"/>
        <v>11</v>
      </c>
      <c r="R136" s="88">
        <f t="shared" si="205"/>
        <v>12</v>
      </c>
      <c r="S136" s="88">
        <f t="shared" si="205"/>
        <v>13</v>
      </c>
      <c r="T136" s="88">
        <f t="shared" si="205"/>
        <v>14</v>
      </c>
      <c r="U136" s="88">
        <f t="shared" si="205"/>
        <v>15</v>
      </c>
      <c r="V136" s="88">
        <f t="shared" si="205"/>
        <v>16</v>
      </c>
      <c r="W136" s="88">
        <f t="shared" si="205"/>
        <v>17</v>
      </c>
      <c r="X136" s="88">
        <f t="shared" si="205"/>
        <v>18</v>
      </c>
      <c r="Y136" s="88">
        <f t="shared" si="205"/>
        <v>19</v>
      </c>
      <c r="Z136" s="88">
        <f t="shared" si="205"/>
        <v>30</v>
      </c>
      <c r="AA136" s="88">
        <f t="shared" si="205"/>
        <v>31</v>
      </c>
      <c r="AB136" s="88">
        <f t="shared" si="205"/>
        <v>32</v>
      </c>
      <c r="AC136" s="88">
        <f t="shared" si="205"/>
        <v>33</v>
      </c>
      <c r="AD136" s="88">
        <f t="shared" si="205"/>
        <v>34</v>
      </c>
      <c r="AE136" s="88">
        <f t="shared" si="205"/>
        <v>35</v>
      </c>
      <c r="AF136" s="88">
        <f t="shared" si="205"/>
        <v>36</v>
      </c>
      <c r="AG136" s="88">
        <f t="shared" si="205"/>
        <v>37</v>
      </c>
      <c r="AH136" s="88">
        <f t="shared" si="205"/>
        <v>38</v>
      </c>
      <c r="AI136" s="88">
        <f t="shared" si="205"/>
        <v>39</v>
      </c>
      <c r="AJ136" s="88">
        <f t="shared" si="205"/>
        <v>40</v>
      </c>
      <c r="AK136" s="88">
        <f t="shared" si="205"/>
        <v>41</v>
      </c>
      <c r="AL136" s="88">
        <f t="shared" si="205"/>
        <v>42</v>
      </c>
      <c r="AM136" s="88">
        <f t="shared" si="205"/>
        <v>43</v>
      </c>
      <c r="AN136" s="88">
        <f t="shared" si="205"/>
        <v>44</v>
      </c>
      <c r="AO136" s="88">
        <f t="shared" si="205"/>
        <v>45</v>
      </c>
      <c r="AP136" s="88">
        <f t="shared" si="205"/>
        <v>46</v>
      </c>
      <c r="AQ136" s="88">
        <f t="shared" si="205"/>
        <v>47</v>
      </c>
      <c r="AR136" s="88">
        <f t="shared" si="205"/>
        <v>48</v>
      </c>
      <c r="AS136" s="88">
        <f t="shared" si="205"/>
        <v>49</v>
      </c>
      <c r="AT136" s="88">
        <f t="shared" si="205"/>
        <v>50</v>
      </c>
      <c r="AU136" s="88">
        <f t="shared" si="205"/>
        <v>51</v>
      </c>
      <c r="AV136" s="88">
        <f t="shared" si="205"/>
        <v>52</v>
      </c>
      <c r="AW136" s="88">
        <f t="shared" si="205"/>
        <v>53</v>
      </c>
      <c r="AX136" s="88">
        <f t="shared" si="205"/>
        <v>54</v>
      </c>
      <c r="AY136" s="88">
        <f t="shared" si="205"/>
        <v>55</v>
      </c>
      <c r="AZ136" s="88">
        <f t="shared" si="205"/>
        <v>56</v>
      </c>
      <c r="BA136" s="88">
        <f t="shared" si="205"/>
        <v>60</v>
      </c>
      <c r="BB136" s="88">
        <f t="shared" si="205"/>
        <v>61</v>
      </c>
      <c r="BC136" s="88">
        <f t="shared" si="205"/>
        <v>62</v>
      </c>
      <c r="BD136" s="88">
        <f t="shared" si="205"/>
        <v>63</v>
      </c>
      <c r="BE136" s="88">
        <f t="shared" si="205"/>
        <v>64</v>
      </c>
      <c r="BF136" s="88">
        <f t="shared" si="205"/>
        <v>65</v>
      </c>
      <c r="BG136" s="88">
        <f t="shared" si="205"/>
        <v>66</v>
      </c>
      <c r="BH136" s="88">
        <f t="shared" si="205"/>
        <v>67</v>
      </c>
      <c r="BI136" s="88">
        <f t="shared" si="205"/>
        <v>68</v>
      </c>
      <c r="BJ136" s="88">
        <f t="shared" si="205"/>
        <v>69</v>
      </c>
      <c r="BK136" s="88">
        <f t="shared" si="205"/>
        <v>70</v>
      </c>
      <c r="BL136" s="88">
        <f t="shared" si="205"/>
        <v>71</v>
      </c>
      <c r="BM136" s="88">
        <f t="shared" si="205"/>
        <v>72</v>
      </c>
      <c r="BN136" s="88">
        <f t="shared" si="205"/>
        <v>73</v>
      </c>
      <c r="BO136" s="88">
        <f t="shared" si="205"/>
        <v>74</v>
      </c>
      <c r="BP136" s="88">
        <f t="shared" si="205"/>
        <v>75</v>
      </c>
      <c r="BQ136" s="88">
        <f t="shared" si="205"/>
        <v>76</v>
      </c>
      <c r="BR136" s="88">
        <f t="shared" si="205"/>
        <v>77</v>
      </c>
      <c r="BS136" s="88">
        <f t="shared" si="205"/>
        <v>78</v>
      </c>
      <c r="BT136" s="88">
        <f t="shared" si="205"/>
        <v>79</v>
      </c>
      <c r="BU136" s="88">
        <f t="shared" si="205"/>
        <v>80</v>
      </c>
      <c r="BV136" s="88">
        <f t="shared" si="205"/>
        <v>81</v>
      </c>
      <c r="BW136" s="88">
        <f t="shared" si="205"/>
        <v>82</v>
      </c>
      <c r="BX136" s="88">
        <f t="shared" si="205"/>
        <v>83</v>
      </c>
      <c r="BY136" s="88">
        <f t="shared" si="205"/>
        <v>84</v>
      </c>
      <c r="BZ136" s="88">
        <f t="shared" si="205"/>
        <v>85</v>
      </c>
      <c r="CA136" s="88">
        <f t="shared" si="205"/>
        <v>86</v>
      </c>
      <c r="CB136" s="88">
        <f t="shared" si="205"/>
        <v>87</v>
      </c>
      <c r="CC136" s="88">
        <f t="shared" si="205"/>
        <v>88</v>
      </c>
      <c r="CD136" s="88">
        <f t="shared" si="205"/>
        <v>90</v>
      </c>
      <c r="CE136" s="88">
        <f t="shared" si="205"/>
        <v>91</v>
      </c>
      <c r="CF136" s="88">
        <f t="shared" si="205"/>
        <v>92</v>
      </c>
      <c r="CG136" s="88">
        <f>+CG9</f>
        <v>93</v>
      </c>
      <c r="CH136" s="88">
        <f>+CH9</f>
        <v>100</v>
      </c>
      <c r="CI136" s="88">
        <f>+CI9</f>
        <v>101</v>
      </c>
      <c r="CJ136" s="88">
        <f>+CJ9</f>
        <v>102</v>
      </c>
      <c r="CK136" s="88">
        <f>+CK9</f>
        <v>103</v>
      </c>
      <c r="CL136" s="88">
        <f t="shared" ref="CL136:CX136" si="206">+CL9</f>
        <v>104</v>
      </c>
      <c r="CM136" s="88">
        <f t="shared" si="206"/>
        <v>110</v>
      </c>
      <c r="CN136" s="88">
        <f t="shared" si="206"/>
        <v>111</v>
      </c>
      <c r="CO136" s="88">
        <f t="shared" si="206"/>
        <v>112</v>
      </c>
      <c r="CP136" s="88">
        <f t="shared" si="206"/>
        <v>113</v>
      </c>
      <c r="CQ136" s="88">
        <f t="shared" si="206"/>
        <v>114</v>
      </c>
      <c r="CR136" s="88">
        <f t="shared" si="206"/>
        <v>115</v>
      </c>
      <c r="CS136" s="88">
        <f t="shared" si="206"/>
        <v>116</v>
      </c>
      <c r="CT136" s="88">
        <f t="shared" si="206"/>
        <v>117</v>
      </c>
      <c r="CU136" s="88">
        <f t="shared" si="206"/>
        <v>118</v>
      </c>
      <c r="CV136" s="88">
        <f t="shared" si="206"/>
        <v>119</v>
      </c>
      <c r="CW136" s="88">
        <f t="shared" si="206"/>
        <v>200</v>
      </c>
      <c r="CX136" s="88">
        <f t="shared" si="206"/>
        <v>301</v>
      </c>
    </row>
    <row r="137" spans="1:102">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row>
    <row r="138" spans="1:102">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row>
    <row r="139" spans="1:102">
      <c r="G139" s="15"/>
      <c r="H139" s="15"/>
      <c r="I139" s="15"/>
      <c r="J139" s="15"/>
      <c r="K139" s="15"/>
      <c r="L139" s="15"/>
      <c r="M139" s="15"/>
      <c r="N139" s="15"/>
      <c r="O139" s="15"/>
      <c r="P139" s="15"/>
      <c r="Q139" s="15"/>
      <c r="R139" s="15"/>
      <c r="S139" s="15"/>
      <c r="T139" s="15"/>
      <c r="U139" s="12"/>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row>
    <row r="140" spans="1:102" ht="15.75">
      <c r="G140" s="496" t="s">
        <v>47</v>
      </c>
      <c r="H140" s="496"/>
      <c r="I140" s="86">
        <f>SUM(G131:P131)</f>
        <v>0</v>
      </c>
      <c r="J140" s="15"/>
      <c r="K140" s="15"/>
      <c r="L140" s="495" t="s">
        <v>48</v>
      </c>
      <c r="M140" s="495"/>
      <c r="N140" s="85">
        <f>SUM(Q131:CI131)</f>
        <v>0</v>
      </c>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row>
    <row r="141" spans="1:102">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row>
    <row r="142" spans="1:102">
      <c r="C142" s="2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row>
    <row r="143" spans="1:102">
      <c r="C143" s="2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row>
    <row r="144" spans="1:102">
      <c r="C144" s="25"/>
      <c r="G144" s="26"/>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row>
    <row r="145" spans="2:84">
      <c r="B145" s="8"/>
      <c r="C145" s="427">
        <v>42522</v>
      </c>
      <c r="D145" s="8"/>
      <c r="E145" s="427">
        <v>41426</v>
      </c>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row>
    <row r="146" spans="2:84">
      <c r="B146" s="8"/>
      <c r="C146" s="427">
        <v>42523</v>
      </c>
      <c r="D146" s="8"/>
      <c r="E146" s="427">
        <v>41427</v>
      </c>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row>
    <row r="147" spans="2:84">
      <c r="B147" s="8"/>
      <c r="C147" s="427">
        <v>42524</v>
      </c>
      <c r="D147" s="8"/>
      <c r="E147" s="427">
        <v>41428</v>
      </c>
      <c r="F147" s="8"/>
      <c r="G147" s="26"/>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row>
    <row r="148" spans="2:84">
      <c r="B148" s="420"/>
      <c r="C148" s="427">
        <v>42525</v>
      </c>
      <c r="D148" s="420"/>
      <c r="E148" s="427">
        <v>41429</v>
      </c>
      <c r="F148" s="8"/>
      <c r="G148" s="8"/>
    </row>
    <row r="149" spans="2:84">
      <c r="B149" s="420"/>
      <c r="C149" s="427">
        <v>42526</v>
      </c>
      <c r="D149" s="420"/>
      <c r="E149" s="427">
        <v>41430</v>
      </c>
      <c r="F149" s="8"/>
      <c r="G149" s="8"/>
    </row>
    <row r="150" spans="2:84">
      <c r="B150" s="420"/>
      <c r="C150" s="427">
        <v>42527</v>
      </c>
      <c r="D150" s="420"/>
      <c r="E150" s="427">
        <v>41431</v>
      </c>
      <c r="F150" s="8"/>
      <c r="G150" s="8"/>
    </row>
    <row r="151" spans="2:84">
      <c r="B151" s="420"/>
      <c r="C151" s="427">
        <v>42528</v>
      </c>
      <c r="D151" s="420"/>
      <c r="E151" s="427">
        <v>41432</v>
      </c>
      <c r="F151" s="8"/>
      <c r="G151" s="8"/>
    </row>
    <row r="152" spans="2:84">
      <c r="B152" s="420"/>
      <c r="C152" s="427">
        <v>42529</v>
      </c>
      <c r="D152" s="420"/>
      <c r="E152" s="427">
        <v>41433</v>
      </c>
      <c r="F152" s="8"/>
      <c r="G152" s="8"/>
    </row>
    <row r="153" spans="2:84">
      <c r="B153" s="420"/>
      <c r="C153" s="427">
        <v>42530</v>
      </c>
      <c r="D153" s="420"/>
      <c r="E153" s="427">
        <v>41434</v>
      </c>
      <c r="F153" s="8"/>
      <c r="G153" s="8"/>
    </row>
    <row r="154" spans="2:84">
      <c r="B154" s="420"/>
      <c r="C154" s="427">
        <v>42531</v>
      </c>
      <c r="D154" s="420"/>
      <c r="E154" s="427">
        <v>41435</v>
      </c>
      <c r="F154" s="8"/>
      <c r="G154" s="8"/>
    </row>
    <row r="155" spans="2:84">
      <c r="B155" s="420"/>
      <c r="C155" s="427">
        <v>42532</v>
      </c>
      <c r="D155" s="420"/>
      <c r="E155" s="427">
        <v>41436</v>
      </c>
      <c r="F155" s="8"/>
      <c r="G155" s="8"/>
    </row>
    <row r="156" spans="2:84">
      <c r="B156" s="420"/>
      <c r="C156" s="427">
        <v>42533</v>
      </c>
      <c r="D156" s="420"/>
      <c r="E156" s="427">
        <v>41437</v>
      </c>
      <c r="F156" s="8"/>
      <c r="G156" s="8"/>
    </row>
    <row r="157" spans="2:84">
      <c r="B157" s="420"/>
      <c r="C157" s="427">
        <v>42534</v>
      </c>
      <c r="D157" s="420"/>
      <c r="E157" s="427">
        <v>41438</v>
      </c>
      <c r="F157" s="8"/>
      <c r="G157" s="8"/>
    </row>
    <row r="158" spans="2:84">
      <c r="B158" s="420"/>
      <c r="C158" s="427">
        <v>42535</v>
      </c>
      <c r="D158" s="420"/>
      <c r="E158" s="427">
        <v>41439</v>
      </c>
      <c r="F158" s="8"/>
      <c r="G158" s="8"/>
    </row>
    <row r="159" spans="2:84">
      <c r="B159" s="420"/>
      <c r="C159" s="427">
        <v>42536</v>
      </c>
      <c r="D159" s="420"/>
      <c r="E159" s="427">
        <v>41440</v>
      </c>
      <c r="F159" s="8"/>
      <c r="G159" s="8"/>
    </row>
    <row r="160" spans="2:84">
      <c r="B160" s="420"/>
      <c r="C160" s="427">
        <v>42537</v>
      </c>
      <c r="D160" s="420"/>
      <c r="E160" s="427">
        <v>41441</v>
      </c>
      <c r="F160" s="8"/>
      <c r="G160" s="8"/>
    </row>
    <row r="161" spans="2:7">
      <c r="B161" s="420"/>
      <c r="C161" s="427">
        <v>42538</v>
      </c>
      <c r="D161" s="420"/>
      <c r="E161" s="427">
        <v>41442</v>
      </c>
      <c r="F161" s="8"/>
      <c r="G161" s="8"/>
    </row>
    <row r="162" spans="2:7">
      <c r="B162" s="420"/>
      <c r="C162" s="427">
        <v>42539</v>
      </c>
      <c r="D162" s="420"/>
      <c r="E162" s="427">
        <v>41443</v>
      </c>
      <c r="F162" s="8"/>
      <c r="G162" s="8"/>
    </row>
    <row r="163" spans="2:7">
      <c r="B163" s="420"/>
      <c r="C163" s="427">
        <v>42540</v>
      </c>
      <c r="D163" s="420"/>
      <c r="E163" s="427">
        <v>41444</v>
      </c>
      <c r="F163" s="8"/>
      <c r="G163" s="8"/>
    </row>
    <row r="164" spans="2:7">
      <c r="B164" s="420"/>
      <c r="C164" s="427">
        <v>42541</v>
      </c>
      <c r="D164" s="420"/>
      <c r="E164" s="427">
        <v>41445</v>
      </c>
      <c r="F164" s="8"/>
      <c r="G164" s="8"/>
    </row>
    <row r="165" spans="2:7">
      <c r="B165" s="420"/>
      <c r="C165" s="427">
        <v>42542</v>
      </c>
      <c r="D165" s="420"/>
      <c r="E165" s="427">
        <v>41446</v>
      </c>
      <c r="F165" s="8"/>
      <c r="G165" s="8"/>
    </row>
    <row r="166" spans="2:7">
      <c r="B166" s="430"/>
      <c r="C166" s="427">
        <v>42543</v>
      </c>
      <c r="D166" s="430"/>
      <c r="E166" s="427">
        <v>41447</v>
      </c>
      <c r="F166" s="8"/>
      <c r="G166" s="8"/>
    </row>
    <row r="167" spans="2:7">
      <c r="B167" s="430"/>
      <c r="C167" s="427">
        <v>42544</v>
      </c>
      <c r="D167" s="430"/>
      <c r="E167" s="427">
        <v>41448</v>
      </c>
      <c r="F167" s="8"/>
      <c r="G167" s="8"/>
    </row>
    <row r="168" spans="2:7">
      <c r="B168" s="430"/>
      <c r="C168" s="427">
        <v>42545</v>
      </c>
      <c r="D168" s="430"/>
      <c r="E168" s="427">
        <v>41449</v>
      </c>
      <c r="F168" s="8"/>
      <c r="G168" s="8"/>
    </row>
    <row r="169" spans="2:7">
      <c r="B169" s="430"/>
      <c r="C169" s="427">
        <v>42546</v>
      </c>
      <c r="D169" s="430"/>
      <c r="E169" s="427">
        <v>41450</v>
      </c>
      <c r="F169" s="8"/>
      <c r="G169" s="8"/>
    </row>
    <row r="170" spans="2:7">
      <c r="B170" s="430"/>
      <c r="C170" s="427">
        <v>42547</v>
      </c>
      <c r="D170" s="430"/>
      <c r="E170" s="427">
        <v>41451</v>
      </c>
      <c r="F170" s="8"/>
      <c r="G170" s="8"/>
    </row>
    <row r="171" spans="2:7">
      <c r="B171" s="420"/>
      <c r="C171" s="427">
        <v>42548</v>
      </c>
      <c r="D171" s="420"/>
      <c r="E171" s="427">
        <v>41452</v>
      </c>
      <c r="F171" s="8"/>
      <c r="G171" s="8"/>
    </row>
    <row r="172" spans="2:7">
      <c r="B172" s="420"/>
      <c r="C172" s="427">
        <v>42549</v>
      </c>
      <c r="D172" s="420"/>
      <c r="E172" s="427">
        <v>41453</v>
      </c>
      <c r="F172" s="8"/>
      <c r="G172" s="8"/>
    </row>
    <row r="173" spans="2:7">
      <c r="B173" s="420"/>
      <c r="C173" s="427">
        <v>42550</v>
      </c>
      <c r="D173" s="420"/>
      <c r="E173" s="427">
        <v>41454</v>
      </c>
      <c r="F173" s="8"/>
      <c r="G173" s="8"/>
    </row>
    <row r="174" spans="2:7">
      <c r="B174" s="420"/>
      <c r="C174" s="427">
        <v>42551</v>
      </c>
      <c r="D174" s="420"/>
      <c r="E174" s="427">
        <v>41455</v>
      </c>
      <c r="F174" s="8"/>
      <c r="G174" s="8"/>
    </row>
    <row r="175" spans="2:7">
      <c r="B175" s="420"/>
      <c r="C175" s="427"/>
      <c r="D175" s="420"/>
      <c r="E175" s="427"/>
      <c r="F175" s="8"/>
      <c r="G175" s="8"/>
    </row>
    <row r="176" spans="2:7">
      <c r="B176" s="420"/>
      <c r="C176" s="421"/>
      <c r="D176" s="420"/>
      <c r="E176" s="427"/>
      <c r="F176" s="8"/>
      <c r="G176" s="8"/>
    </row>
    <row r="177" spans="2:7">
      <c r="B177" s="8"/>
      <c r="C177" s="24"/>
      <c r="D177" s="8"/>
      <c r="E177" s="8"/>
      <c r="F177" s="8"/>
      <c r="G177" s="8"/>
    </row>
    <row r="178" spans="2:7">
      <c r="B178" s="8"/>
      <c r="C178" s="24"/>
      <c r="D178" s="8"/>
      <c r="E178" s="8"/>
      <c r="F178" s="8"/>
      <c r="G178" s="8"/>
    </row>
    <row r="179" spans="2:7">
      <c r="B179" s="8"/>
      <c r="C179" s="24"/>
      <c r="D179" s="8"/>
      <c r="E179" s="8"/>
      <c r="F179" s="8"/>
      <c r="G179" s="8"/>
    </row>
    <row r="180" spans="2:7">
      <c r="B180" s="8"/>
      <c r="C180" s="24"/>
      <c r="D180" s="8"/>
      <c r="E180" s="8"/>
      <c r="F180" s="8"/>
      <c r="G180" s="8"/>
    </row>
    <row r="181" spans="2:7">
      <c r="B181" s="8"/>
      <c r="C181" s="24"/>
      <c r="D181" s="8"/>
      <c r="E181" s="8"/>
      <c r="F181" s="8"/>
      <c r="G181" s="8"/>
    </row>
    <row r="182" spans="2:7">
      <c r="B182" s="8"/>
      <c r="C182" s="24"/>
      <c r="D182" s="8"/>
      <c r="E182" s="8"/>
      <c r="F182" s="8"/>
      <c r="G182" s="8"/>
    </row>
    <row r="183" spans="2:7">
      <c r="B183" s="8"/>
      <c r="C183" s="24"/>
      <c r="D183" s="8"/>
      <c r="E183" s="8"/>
      <c r="F183" s="8"/>
      <c r="G183" s="8"/>
    </row>
    <row r="184" spans="2:7">
      <c r="B184" s="8"/>
      <c r="C184" s="24"/>
      <c r="D184" s="8"/>
      <c r="E184" s="8"/>
      <c r="F184" s="8"/>
      <c r="G184" s="8"/>
    </row>
    <row r="185" spans="2:7">
      <c r="B185" s="8"/>
      <c r="C185" s="24"/>
      <c r="D185" s="8"/>
      <c r="E185" s="8"/>
      <c r="F185" s="8"/>
      <c r="G185" s="8"/>
    </row>
    <row r="186" spans="2:7">
      <c r="B186" s="8"/>
      <c r="C186" s="24"/>
      <c r="D186" s="8"/>
      <c r="E186" s="8"/>
      <c r="F186" s="8"/>
      <c r="G186" s="8"/>
    </row>
    <row r="187" spans="2:7">
      <c r="B187" s="8"/>
      <c r="C187" s="24"/>
      <c r="D187" s="8"/>
      <c r="E187" s="8"/>
      <c r="F187" s="8"/>
      <c r="G187" s="8"/>
    </row>
    <row r="188" spans="2:7">
      <c r="B188" s="8"/>
      <c r="C188" s="24"/>
      <c r="D188" s="8"/>
      <c r="E188" s="8"/>
      <c r="F188" s="8"/>
      <c r="G188" s="8"/>
    </row>
    <row r="189" spans="2:7">
      <c r="B189" s="8"/>
      <c r="C189" s="24"/>
      <c r="D189" s="8"/>
      <c r="E189" s="8"/>
      <c r="F189" s="8"/>
      <c r="G189" s="8"/>
    </row>
    <row r="190" spans="2:7">
      <c r="B190" s="8"/>
      <c r="C190" s="24"/>
      <c r="D190" s="8"/>
      <c r="E190" s="8"/>
      <c r="F190" s="8"/>
      <c r="G190" s="8"/>
    </row>
    <row r="191" spans="2:7">
      <c r="B191" s="8"/>
      <c r="C191" s="24"/>
      <c r="D191" s="8"/>
      <c r="E191" s="8"/>
      <c r="F191" s="8"/>
      <c r="G191" s="8"/>
    </row>
    <row r="192" spans="2:7">
      <c r="C192" s="25"/>
    </row>
  </sheetData>
  <mergeCells count="11">
    <mergeCell ref="A3:B3"/>
    <mergeCell ref="L140:M140"/>
    <mergeCell ref="G140:H140"/>
    <mergeCell ref="C1:I1"/>
    <mergeCell ref="C5:D5"/>
    <mergeCell ref="I3:J4"/>
    <mergeCell ref="C10:D10"/>
    <mergeCell ref="B7:D7"/>
    <mergeCell ref="B130:D130"/>
    <mergeCell ref="A5:B5"/>
    <mergeCell ref="A1:B1"/>
  </mergeCells>
  <phoneticPr fontId="70" type="noConversion"/>
  <dataValidations count="2">
    <dataValidation type="list" showInputMessage="1" showErrorMessage="1" sqref="C127">
      <formula1>$E$148:$E$176</formula1>
    </dataValidation>
    <dataValidation type="list" showInputMessage="1" showErrorMessage="1" errorTitle="You have to input the DATE." promptTitle="Please select a date!" sqref="C11:C126">
      <formula1>$C$145:$C$173</formula1>
    </dataValidation>
  </dataValidations>
  <hyperlinks>
    <hyperlink ref="I3:J4" location="Frontpage!A1" display="Click here back to Home Page!"/>
  </hyperlinks>
  <pageMargins left="0.75" right="0.75" top="1" bottom="1" header="0.5" footer="0.5"/>
  <headerFooter alignWithMargins="0">
    <oddHeader>&amp;A</oddHeader>
    <oddFooter>Page &amp;P</oddFooter>
  </headerFooter>
  <drawing r:id="rId1"/>
</worksheet>
</file>

<file path=xl/worksheets/sheet8.xml><?xml version="1.0" encoding="utf-8"?>
<worksheet xmlns="http://schemas.openxmlformats.org/spreadsheetml/2006/main" xmlns:r="http://schemas.openxmlformats.org/officeDocument/2006/relationships">
  <dimension ref="A1:CX192"/>
  <sheetViews>
    <sheetView showGridLines="0" workbookViewId="0">
      <pane xSplit="7515" ySplit="3795" topLeftCell="F115" activePane="bottomLeft"/>
      <selection pane="topRight" activeCell="G1" sqref="G1"/>
      <selection pane="bottomLeft" activeCell="E122" sqref="E122:E124"/>
      <selection pane="bottomRight" activeCell="G134" sqref="G134"/>
    </sheetView>
  </sheetViews>
  <sheetFormatPr defaultRowHeight="12.75"/>
  <cols>
    <col min="1" max="1" width="4.42578125" bestFit="1"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row r="3" spans="1:102" ht="15.75">
      <c r="A3" s="488" t="s">
        <v>98</v>
      </c>
      <c r="B3" s="489"/>
      <c r="D3" t="str">
        <f>Summary!D3</f>
        <v>Account No:</v>
      </c>
      <c r="F3">
        <f>Summary!F3</f>
        <v>0</v>
      </c>
      <c r="I3" s="503" t="s">
        <v>120</v>
      </c>
      <c r="J3" s="503"/>
    </row>
    <row r="4" spans="1:102" ht="13.5" thickBot="1">
      <c r="I4" s="503"/>
      <c r="J4" s="503"/>
    </row>
    <row r="5" spans="1:102" ht="17.25" thickTop="1" thickBot="1">
      <c r="A5" s="485" t="s">
        <v>119</v>
      </c>
      <c r="B5" s="485"/>
      <c r="C5" s="486">
        <f>Summary!D5</f>
        <v>2016</v>
      </c>
      <c r="D5" s="487"/>
    </row>
    <row r="6" spans="1:102" ht="16.5" thickTop="1">
      <c r="A6" s="125"/>
      <c r="B6" s="125"/>
      <c r="C6" s="126"/>
      <c r="D6" s="126"/>
    </row>
    <row r="7" spans="1:102" ht="14.1" customHeight="1">
      <c r="A7" s="1"/>
      <c r="B7" s="501" t="s">
        <v>188</v>
      </c>
      <c r="C7" s="502"/>
      <c r="D7" s="502"/>
      <c r="E7" s="73">
        <f>E10+E129</f>
        <v>-2</v>
      </c>
    </row>
    <row r="8" spans="1:102" s="10" customFormat="1" ht="39.75" customHeight="1">
      <c r="A8" s="52"/>
      <c r="B8" s="53" t="s">
        <v>25</v>
      </c>
      <c r="C8" s="53" t="s">
        <v>11</v>
      </c>
      <c r="D8" s="53" t="s">
        <v>41</v>
      </c>
      <c r="E8" s="53" t="s">
        <v>40</v>
      </c>
      <c r="F8" s="53" t="s">
        <v>86</v>
      </c>
      <c r="G8" s="54" t="str">
        <f>Summary!C14</f>
        <v xml:space="preserve">Sales </v>
      </c>
      <c r="H8" s="54" t="str">
        <f>Summary!C15</f>
        <v>Sales - No GST</v>
      </c>
      <c r="I8" s="54" t="str">
        <f>Summary!C16</f>
        <v>Sales - Other</v>
      </c>
      <c r="J8" s="54" t="str">
        <f>Summary!$C17</f>
        <v>Sales -</v>
      </c>
      <c r="K8" s="54" t="str">
        <f>Summary!$C18</f>
        <v>Interest</v>
      </c>
      <c r="L8" s="54" t="str">
        <f>Summary!C19</f>
        <v>Spare 1 (no GST)</v>
      </c>
      <c r="M8" s="54" t="str">
        <f>Summary!C20</f>
        <v>Wage Subsidy</v>
      </c>
      <c r="N8" s="54" t="str">
        <f>Summary!C21</f>
        <v>Dividends Received</v>
      </c>
      <c r="O8" s="54" t="str">
        <f>Summary!C22</f>
        <v>Spare 1</v>
      </c>
      <c r="P8" s="54" t="str">
        <f>Summary!C23</f>
        <v>Other Income</v>
      </c>
      <c r="Q8" s="56" t="str">
        <f>Summary!C26</f>
        <v>Purchases for Resale</v>
      </c>
      <c r="R8" s="56" t="str">
        <f>Summary!C27</f>
        <v>Purchases - other</v>
      </c>
      <c r="S8" s="56" t="str">
        <f>Summary!C28</f>
        <v>Freight &amp; Cartage</v>
      </c>
      <c r="T8" s="56" t="str">
        <f>Summary!C29</f>
        <v>Wages &amp; PAYE</v>
      </c>
      <c r="U8" s="56" t="str">
        <f>Summary!C30</f>
        <v>Sub Contractors</v>
      </c>
      <c r="V8" s="56" t="str">
        <f>Summary!C31</f>
        <v>Management Fees</v>
      </c>
      <c r="W8" s="56" t="str">
        <f>Summary!C32</f>
        <v>Spare 2</v>
      </c>
      <c r="X8" s="56" t="str">
        <f>Summary!C33</f>
        <v>Spare 3</v>
      </c>
      <c r="Y8" s="56" t="str">
        <f>Summary!C34</f>
        <v>Spare 4</v>
      </c>
      <c r="Z8" s="56" t="str">
        <f>Summary!C40</f>
        <v>Advertising Costs</v>
      </c>
      <c r="AA8" s="56" t="str">
        <f>Summary!C41</f>
        <v>Cleaning Rubbish Laundry</v>
      </c>
      <c r="AB8" s="56" t="str">
        <f>Summary!C42</f>
        <v>Commissions</v>
      </c>
      <c r="AC8" s="56" t="str">
        <f>Summary!C43</f>
        <v>Entertainment - Deduct.</v>
      </c>
      <c r="AD8" s="56" t="str">
        <f>Summary!C44</f>
        <v>Entertainment - Non Deduct.</v>
      </c>
      <c r="AE8" s="57" t="str">
        <f>Summary!C45</f>
        <v>Electricity &amp; Gas</v>
      </c>
      <c r="AF8" s="56" t="str">
        <f>Summary!C46</f>
        <v>Equipment Hire</v>
      </c>
      <c r="AG8" s="56" t="str">
        <f>Summary!C47</f>
        <v>Fuel</v>
      </c>
      <c r="AH8" s="57" t="str">
        <f>Summary!C48</f>
        <v>General Operating Expenses</v>
      </c>
      <c r="AI8" s="56" t="str">
        <f>Summary!C49</f>
        <v>Motor Vehicles Costs</v>
      </c>
      <c r="AJ8" s="58" t="str">
        <f>Summary!C50</f>
        <v>M.V. Leasing Costs</v>
      </c>
      <c r="AK8" s="58" t="str">
        <f>Summary!C51</f>
        <v>Packaging Material</v>
      </c>
      <c r="AL8" s="58" t="str">
        <f>Summary!C52</f>
        <v>Protective Clothing</v>
      </c>
      <c r="AM8" s="58" t="str">
        <f>Summary!C53</f>
        <v>Registrations</v>
      </c>
      <c r="AN8" s="56" t="str">
        <f>Summary!C54</f>
        <v>R&amp;M - Equipment / Plant</v>
      </c>
      <c r="AO8" s="56" t="str">
        <f>Summary!C55</f>
        <v>R&amp;M - Building</v>
      </c>
      <c r="AP8" s="56" t="str">
        <f>Summary!C56</f>
        <v>Replacement-Small Items</v>
      </c>
      <c r="AQ8" s="56" t="str">
        <f>Summary!C57</f>
        <v>Rent &amp; Rates</v>
      </c>
      <c r="AR8" s="56" t="str">
        <f>Summary!C58</f>
        <v>Security</v>
      </c>
      <c r="AS8" s="56" t="str">
        <f>Summary!C59</f>
        <v>Staff Costs</v>
      </c>
      <c r="AT8" s="56" t="str">
        <f>Summary!C60</f>
        <v>Travel Accommodation</v>
      </c>
      <c r="AU8" s="56" t="str">
        <f>Summary!C61</f>
        <v>Travel Meals</v>
      </c>
      <c r="AV8" s="56" t="str">
        <f>Summary!C62</f>
        <v>Travel Overseas</v>
      </c>
      <c r="AW8" s="56" t="str">
        <f>Summary!C63</f>
        <v>Travel Taxi</v>
      </c>
      <c r="AX8" s="56" t="str">
        <f>Summary!C64</f>
        <v>Spare 2</v>
      </c>
      <c r="AY8" s="56" t="str">
        <f>Summary!C65</f>
        <v>Spare 3</v>
      </c>
      <c r="AZ8" s="56" t="str">
        <f>Summary!C66</f>
        <v>Spare 4</v>
      </c>
      <c r="BA8" s="57" t="str">
        <f>Summary!C70</f>
        <v>Accounting Expenses</v>
      </c>
      <c r="BB8" s="56" t="str">
        <f>Summary!C71</f>
        <v>Computer Expenses</v>
      </c>
      <c r="BC8" s="56" t="str">
        <f>Summary!C72</f>
        <v>Courier Costs</v>
      </c>
      <c r="BD8" s="56" t="str">
        <f>Summary!C73</f>
        <v>Directors Fees</v>
      </c>
      <c r="BE8" s="59" t="str">
        <f>Summary!C74</f>
        <v>Donations</v>
      </c>
      <c r="BF8" s="59" t="str">
        <f>Summary!C75</f>
        <v>General Administration Expense</v>
      </c>
      <c r="BG8" s="56" t="str">
        <f>Summary!C76</f>
        <v>Legal - deductable</v>
      </c>
      <c r="BH8" s="56" t="str">
        <f>Summary!C77</f>
        <v>Legal - non deductable</v>
      </c>
      <c r="BI8" s="56" t="str">
        <f>Summary!C78</f>
        <v>Licence Fees</v>
      </c>
      <c r="BJ8" s="56" t="str">
        <f>Summary!C79</f>
        <v>Management Salaries</v>
      </c>
      <c r="BK8" s="60" t="str">
        <f>Summary!C80</f>
        <v>Postage</v>
      </c>
      <c r="BL8" s="56" t="str">
        <f>Summary!C81</f>
        <v>Printing &amp; Stationery</v>
      </c>
      <c r="BM8" s="56" t="str">
        <f>Summary!C82</f>
        <v>Telephone</v>
      </c>
      <c r="BN8" s="56" t="str">
        <f>Summary!C83</f>
        <v>Training</v>
      </c>
      <c r="BO8" s="56" t="str">
        <f>Summary!C84</f>
        <v>Staff Recruitment Costs</v>
      </c>
      <c r="BP8" s="56" t="str">
        <f>Summary!C85</f>
        <v>Staff Training</v>
      </c>
      <c r="BQ8" s="56" t="str">
        <f>Summary!C86</f>
        <v>Subscription</v>
      </c>
      <c r="BR8" s="56" t="str">
        <f>Summary!C87</f>
        <v>Spare 1</v>
      </c>
      <c r="BS8" s="56" t="str">
        <f>Summary!C88</f>
        <v>Spare 2</v>
      </c>
      <c r="BT8" s="56" t="str">
        <f>Summary!C88</f>
        <v>Spare 2</v>
      </c>
      <c r="BU8" s="56" t="str">
        <f>Summary!C93</f>
        <v>ACC levies</v>
      </c>
      <c r="BV8" s="56" t="str">
        <f>Summary!C94</f>
        <v>Bank Charges</v>
      </c>
      <c r="BW8" s="56" t="str">
        <f>Summary!C95</f>
        <v>Interest</v>
      </c>
      <c r="BX8" s="56" t="str">
        <f>Summary!C96</f>
        <v>Insurance</v>
      </c>
      <c r="BY8" s="56" t="str">
        <f>Summary!C97</f>
        <v>Fringe Benefit Tax</v>
      </c>
      <c r="BZ8" s="56" t="str">
        <f>Summary!C98</f>
        <v>Spare 1</v>
      </c>
      <c r="CA8" s="56" t="str">
        <f>Summary!C99</f>
        <v>Spare 2</v>
      </c>
      <c r="CB8" s="56" t="str">
        <f>Summary!C100</f>
        <v>Spare 3</v>
      </c>
      <c r="CC8" s="56" t="str">
        <f>Summary!C101</f>
        <v>Spare 4</v>
      </c>
      <c r="CD8" s="56" t="str">
        <f>Summary!C106</f>
        <v>Dividends Paid</v>
      </c>
      <c r="CE8" s="56" t="str">
        <f>Summary!C107</f>
        <v>Spare 1</v>
      </c>
      <c r="CF8" s="56" t="str">
        <f>Summary!C108</f>
        <v>Spare 2</v>
      </c>
      <c r="CG8" s="56" t="str">
        <f>Summary!C109</f>
        <v>Spare 3</v>
      </c>
      <c r="CH8" s="56" t="str">
        <f>Summary!C113</f>
        <v>Suspense</v>
      </c>
      <c r="CI8" s="56" t="str">
        <f>Summary!C114</f>
        <v>Fixed Assets Purchased</v>
      </c>
      <c r="CJ8" s="56" t="str">
        <f>Summary!C115</f>
        <v>Investments</v>
      </c>
      <c r="CK8" s="56" t="str">
        <f>Summary!C116</f>
        <v>Witholding Tax</v>
      </c>
      <c r="CL8" s="56" t="str">
        <f>Summary!C117</f>
        <v>Spare 1</v>
      </c>
      <c r="CM8" s="56" t="str">
        <f>Summary!C119</f>
        <v>Shareholders - One</v>
      </c>
      <c r="CN8" s="56" t="str">
        <f>Summary!C120</f>
        <v>Shareholders - Two</v>
      </c>
      <c r="CO8" s="56" t="str">
        <f>Summary!C121</f>
        <v>Shareholders -</v>
      </c>
      <c r="CP8" s="56" t="str">
        <f>Summary!C122</f>
        <v>HP Payments</v>
      </c>
      <c r="CQ8" s="56" t="str">
        <f>Summary!C123</f>
        <v>Sundry Loans</v>
      </c>
      <c r="CR8" s="56" t="str">
        <f>Summary!C124</f>
        <v>Loans to 3rd parties</v>
      </c>
      <c r="CS8" s="56" t="str">
        <f>Summary!C125</f>
        <v>Mortgage</v>
      </c>
      <c r="CT8" s="56" t="str">
        <f>Summary!C126</f>
        <v>Income tax- Terminal</v>
      </c>
      <c r="CU8" s="56" t="str">
        <f>Summary!C127</f>
        <v>Income tax- Provisional</v>
      </c>
      <c r="CV8" s="56" t="str">
        <f>Summary!C128</f>
        <v>Spare 1</v>
      </c>
      <c r="CW8" s="56" t="str">
        <f>Summary!C130</f>
        <v>GST Payments/Refunds</v>
      </c>
      <c r="CX8" s="56" t="str">
        <f>Summary!C135</f>
        <v>Transfers between bank a/c</v>
      </c>
    </row>
    <row r="9" spans="1:102" ht="13.5" thickBot="1">
      <c r="A9" s="55"/>
      <c r="B9" s="87"/>
      <c r="C9" s="87"/>
      <c r="D9" s="87"/>
      <c r="E9" s="87"/>
      <c r="F9" s="87"/>
      <c r="G9" s="46">
        <v>1</v>
      </c>
      <c r="H9" s="46">
        <v>2</v>
      </c>
      <c r="I9" s="46">
        <v>3</v>
      </c>
      <c r="J9" s="46">
        <v>4</v>
      </c>
      <c r="K9" s="46">
        <v>5</v>
      </c>
      <c r="L9" s="46">
        <v>6</v>
      </c>
      <c r="M9" s="46">
        <v>7</v>
      </c>
      <c r="N9" s="46">
        <v>8</v>
      </c>
      <c r="O9" s="46">
        <v>9</v>
      </c>
      <c r="P9" s="46">
        <v>10</v>
      </c>
      <c r="Q9" s="46">
        <v>11</v>
      </c>
      <c r="R9" s="46">
        <v>12</v>
      </c>
      <c r="S9" s="46">
        <v>13</v>
      </c>
      <c r="T9" s="46">
        <v>14</v>
      </c>
      <c r="U9" s="46">
        <v>15</v>
      </c>
      <c r="V9" s="46">
        <v>16</v>
      </c>
      <c r="W9" s="46">
        <v>17</v>
      </c>
      <c r="X9" s="46">
        <v>18</v>
      </c>
      <c r="Y9" s="46">
        <v>19</v>
      </c>
      <c r="Z9" s="46">
        <v>30</v>
      </c>
      <c r="AA9" s="46">
        <v>31</v>
      </c>
      <c r="AB9" s="46">
        <v>32</v>
      </c>
      <c r="AC9" s="46">
        <v>33</v>
      </c>
      <c r="AD9" s="46">
        <v>34</v>
      </c>
      <c r="AE9" s="46">
        <v>35</v>
      </c>
      <c r="AF9" s="46">
        <v>36</v>
      </c>
      <c r="AG9" s="46">
        <v>37</v>
      </c>
      <c r="AH9" s="46">
        <v>38</v>
      </c>
      <c r="AI9" s="46">
        <v>39</v>
      </c>
      <c r="AJ9" s="46">
        <v>40</v>
      </c>
      <c r="AK9" s="46">
        <v>41</v>
      </c>
      <c r="AL9" s="46">
        <v>42</v>
      </c>
      <c r="AM9" s="46">
        <v>43</v>
      </c>
      <c r="AN9" s="46">
        <v>44</v>
      </c>
      <c r="AO9" s="46">
        <v>45</v>
      </c>
      <c r="AP9" s="46">
        <v>46</v>
      </c>
      <c r="AQ9" s="46">
        <v>47</v>
      </c>
      <c r="AR9" s="46">
        <v>48</v>
      </c>
      <c r="AS9" s="46">
        <v>49</v>
      </c>
      <c r="AT9" s="46">
        <v>50</v>
      </c>
      <c r="AU9" s="46">
        <v>51</v>
      </c>
      <c r="AV9" s="46">
        <v>52</v>
      </c>
      <c r="AW9" s="46">
        <v>53</v>
      </c>
      <c r="AX9" s="46">
        <v>54</v>
      </c>
      <c r="AY9" s="46">
        <v>55</v>
      </c>
      <c r="AZ9" s="46">
        <v>56</v>
      </c>
      <c r="BA9" s="46">
        <v>60</v>
      </c>
      <c r="BB9" s="46">
        <v>61</v>
      </c>
      <c r="BC9" s="46">
        <v>62</v>
      </c>
      <c r="BD9" s="46">
        <v>63</v>
      </c>
      <c r="BE9" s="46">
        <v>64</v>
      </c>
      <c r="BF9" s="46">
        <v>65</v>
      </c>
      <c r="BG9" s="46">
        <v>66</v>
      </c>
      <c r="BH9" s="46">
        <v>67</v>
      </c>
      <c r="BI9" s="46">
        <v>68</v>
      </c>
      <c r="BJ9" s="46">
        <v>69</v>
      </c>
      <c r="BK9" s="46">
        <v>70</v>
      </c>
      <c r="BL9" s="46">
        <v>71</v>
      </c>
      <c r="BM9" s="46">
        <v>72</v>
      </c>
      <c r="BN9" s="46">
        <v>73</v>
      </c>
      <c r="BO9" s="46">
        <v>74</v>
      </c>
      <c r="BP9" s="46">
        <v>75</v>
      </c>
      <c r="BQ9" s="46">
        <v>76</v>
      </c>
      <c r="BR9" s="46">
        <v>77</v>
      </c>
      <c r="BS9" s="46">
        <v>78</v>
      </c>
      <c r="BT9" s="46">
        <v>79</v>
      </c>
      <c r="BU9" s="46">
        <v>80</v>
      </c>
      <c r="BV9" s="46">
        <v>81</v>
      </c>
      <c r="BW9" s="46">
        <v>82</v>
      </c>
      <c r="BX9" s="46">
        <v>83</v>
      </c>
      <c r="BY9" s="46">
        <v>84</v>
      </c>
      <c r="BZ9" s="46">
        <v>85</v>
      </c>
      <c r="CA9" s="46">
        <v>86</v>
      </c>
      <c r="CB9" s="46">
        <v>87</v>
      </c>
      <c r="CC9" s="46">
        <v>88</v>
      </c>
      <c r="CD9" s="46">
        <v>90</v>
      </c>
      <c r="CE9" s="46">
        <v>91</v>
      </c>
      <c r="CF9" s="46">
        <v>92</v>
      </c>
      <c r="CG9" s="46">
        <v>93</v>
      </c>
      <c r="CH9" s="46">
        <v>100</v>
      </c>
      <c r="CI9" s="46">
        <v>101</v>
      </c>
      <c r="CJ9" s="46">
        <v>102</v>
      </c>
      <c r="CK9" s="46">
        <v>103</v>
      </c>
      <c r="CL9" s="46">
        <v>104</v>
      </c>
      <c r="CM9" s="46">
        <v>110</v>
      </c>
      <c r="CN9" s="46">
        <v>111</v>
      </c>
      <c r="CO9" s="46">
        <v>112</v>
      </c>
      <c r="CP9" s="46">
        <v>113</v>
      </c>
      <c r="CQ9" s="46">
        <v>114</v>
      </c>
      <c r="CR9" s="46">
        <v>115</v>
      </c>
      <c r="CS9" s="46">
        <v>116</v>
      </c>
      <c r="CT9" s="46">
        <v>117</v>
      </c>
      <c r="CU9" s="46">
        <v>118</v>
      </c>
      <c r="CV9" s="46">
        <v>119</v>
      </c>
      <c r="CW9" s="46">
        <v>200</v>
      </c>
      <c r="CX9" s="46">
        <v>301</v>
      </c>
    </row>
    <row r="10" spans="1:102" ht="16.5" thickTop="1">
      <c r="A10" s="3"/>
      <c r="B10" s="3"/>
      <c r="C10" s="500" t="s">
        <v>180</v>
      </c>
      <c r="D10" s="500"/>
      <c r="E10" s="75">
        <f>Jun!E130</f>
        <v>-2</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row>
    <row r="11" spans="1:102" ht="14.25">
      <c r="A11" s="78">
        <v>1</v>
      </c>
      <c r="B11" s="79"/>
      <c r="C11" s="80"/>
      <c r="D11" s="81"/>
      <c r="E11" s="82"/>
      <c r="F11" s="83"/>
      <c r="G11" s="84">
        <f t="shared" ref="G11:G74" si="0">IF($F11=1,($E11),0)</f>
        <v>0</v>
      </c>
      <c r="H11" s="84">
        <f t="shared" ref="H11:H74" si="1">IF($F11=2,($E11),0)</f>
        <v>0</v>
      </c>
      <c r="I11" s="84">
        <f t="shared" ref="I11:I74" si="2">IF($F11=3,($E11),0)</f>
        <v>0</v>
      </c>
      <c r="J11" s="84">
        <f t="shared" ref="J11:J74" si="3">IF($F11=4,($E11),0)</f>
        <v>0</v>
      </c>
      <c r="K11" s="84">
        <f t="shared" ref="K11:K74" si="4">IF($F11=5,($E11),0)</f>
        <v>0</v>
      </c>
      <c r="L11" s="84">
        <f t="shared" ref="L11:L74" si="5">IF($F11=6,($E11),0)</f>
        <v>0</v>
      </c>
      <c r="M11" s="84">
        <f t="shared" ref="M11:M74" si="6">IF($F11=7,($E11),0)</f>
        <v>0</v>
      </c>
      <c r="N11" s="84">
        <f t="shared" ref="N11:N74" si="7">IF($F11=8,($E11),0)</f>
        <v>0</v>
      </c>
      <c r="O11" s="84">
        <f t="shared" ref="O11:O74" si="8">IF($F11=9,($E11),0)</f>
        <v>0</v>
      </c>
      <c r="P11" s="84">
        <f t="shared" ref="P11:P74" si="9">IF($F11=10,($E11),0)</f>
        <v>0</v>
      </c>
      <c r="Q11" s="84">
        <f t="shared" ref="Q11:Q74" si="10">IF($F11=11,($E11),0)</f>
        <v>0</v>
      </c>
      <c r="R11" s="84">
        <f t="shared" ref="R11:R74" si="11">IF($F11=12,($E11),0)</f>
        <v>0</v>
      </c>
      <c r="S11" s="84">
        <f t="shared" ref="S11:S74" si="12">IF($F11=13,($E11),0)</f>
        <v>0</v>
      </c>
      <c r="T11" s="84">
        <f t="shared" ref="T11:T74" si="13">IF($F11=14,($E11),0)</f>
        <v>0</v>
      </c>
      <c r="U11" s="84">
        <f t="shared" ref="U11:U74" si="14">IF($F11=15,($E11),0)</f>
        <v>0</v>
      </c>
      <c r="V11" s="84">
        <f t="shared" ref="V11:V74" si="15">IF($F11=16,($E11),0)</f>
        <v>0</v>
      </c>
      <c r="W11" s="84">
        <f t="shared" ref="W11:W74" si="16">IF($F11=17,($E11),0)</f>
        <v>0</v>
      </c>
      <c r="X11" s="84">
        <f t="shared" ref="X11:X74" si="17">IF($F11=18,($E11),0)</f>
        <v>0</v>
      </c>
      <c r="Y11" s="84">
        <f t="shared" ref="Y11:Y74" si="18">IF($F11=19,($E11),0)</f>
        <v>0</v>
      </c>
      <c r="Z11" s="84">
        <f t="shared" ref="Z11:Z74" si="19">IF($F11=30,($E11),0)</f>
        <v>0</v>
      </c>
      <c r="AA11" s="84">
        <f t="shared" ref="AA11:AA74" si="20">IF($F11=31,($E11),0)</f>
        <v>0</v>
      </c>
      <c r="AB11" s="84">
        <f t="shared" ref="AB11:AB74" si="21">IF($F11=32,($E11),0)</f>
        <v>0</v>
      </c>
      <c r="AC11" s="84">
        <f t="shared" ref="AC11:AC74" si="22">IF($F11=33,($E11),0)</f>
        <v>0</v>
      </c>
      <c r="AD11" s="84">
        <f t="shared" ref="AD11:AD74" si="23">IF($F11=34,($E11),0)</f>
        <v>0</v>
      </c>
      <c r="AE11" s="84">
        <f t="shared" ref="AE11:AE74" si="24">IF($F11=35,($E11),0)</f>
        <v>0</v>
      </c>
      <c r="AF11" s="84">
        <f t="shared" ref="AF11:AF74" si="25">IF($F11=36,($E11),0)</f>
        <v>0</v>
      </c>
      <c r="AG11" s="84">
        <f t="shared" ref="AG11:AG74" si="26">IF($F11=37,($E11),0)</f>
        <v>0</v>
      </c>
      <c r="AH11" s="84">
        <f t="shared" ref="AH11:AH74" si="27">IF($F11=38,($E11),0)</f>
        <v>0</v>
      </c>
      <c r="AI11" s="84">
        <f t="shared" ref="AI11:AI74" si="28">IF($F11=39,($E11),0)</f>
        <v>0</v>
      </c>
      <c r="AJ11" s="84">
        <f t="shared" ref="AJ11:AJ74" si="29">IF($F11=40,($E11),0)</f>
        <v>0</v>
      </c>
      <c r="AK11" s="84">
        <f t="shared" ref="AK11:AK74" si="30">IF($F11=41,($E11),0)</f>
        <v>0</v>
      </c>
      <c r="AL11" s="84">
        <f t="shared" ref="AL11:AL74" si="31">IF($F11=42,($E11),0)</f>
        <v>0</v>
      </c>
      <c r="AM11" s="84">
        <f t="shared" ref="AM11:AM74" si="32">IF($F11=43,($E11),0)</f>
        <v>0</v>
      </c>
      <c r="AN11" s="84">
        <f t="shared" ref="AN11:AN74" si="33">IF($F11=44,($E11),0)</f>
        <v>0</v>
      </c>
      <c r="AO11" s="84">
        <f t="shared" ref="AO11:AO74" si="34">IF($F11=45,($E11),0)</f>
        <v>0</v>
      </c>
      <c r="AP11" s="84">
        <f t="shared" ref="AP11:AP74" si="35">IF($F11=46,($E11),0)</f>
        <v>0</v>
      </c>
      <c r="AQ11" s="84">
        <f t="shared" ref="AQ11:AQ74" si="36">IF($F11=47,($E11),0)</f>
        <v>0</v>
      </c>
      <c r="AR11" s="84">
        <f t="shared" ref="AR11:AR74" si="37">IF($F11=48,($E11),0)</f>
        <v>0</v>
      </c>
      <c r="AS11" s="84">
        <f t="shared" ref="AS11:AS74" si="38">IF($F11=49,($E11),0)</f>
        <v>0</v>
      </c>
      <c r="AT11" s="84">
        <f t="shared" ref="AT11:AT74" si="39">IF($F11=50,($E11),0)</f>
        <v>0</v>
      </c>
      <c r="AU11" s="84">
        <f t="shared" ref="AU11:AU74" si="40">IF($F11=51,($E11),0)</f>
        <v>0</v>
      </c>
      <c r="AV11" s="84">
        <f t="shared" ref="AV11:AV74" si="41">IF($F11=52,($E11),0)</f>
        <v>0</v>
      </c>
      <c r="AW11" s="84">
        <f t="shared" ref="AW11:AW74" si="42">IF($F11=53,($E11),0)</f>
        <v>0</v>
      </c>
      <c r="AX11" s="84">
        <f t="shared" ref="AX11:AX74" si="43">IF($F11=54,($E11),0)</f>
        <v>0</v>
      </c>
      <c r="AY11" s="84">
        <f t="shared" ref="AY11:AY74" si="44">IF($F11=55,($E11),0)</f>
        <v>0</v>
      </c>
      <c r="AZ11" s="84">
        <f t="shared" ref="AZ11:AZ74" si="45">IF($F11=56,($E11),0)</f>
        <v>0</v>
      </c>
      <c r="BA11" s="84">
        <f t="shared" ref="BA11:BA74" si="46">IF($F11=60,($E11),0)</f>
        <v>0</v>
      </c>
      <c r="BB11" s="84">
        <f t="shared" ref="BB11:BB74" si="47">IF($F11=61,($E11),0)</f>
        <v>0</v>
      </c>
      <c r="BC11" s="84">
        <f t="shared" ref="BC11:BC74" si="48">IF($F11=62,($E11),0)</f>
        <v>0</v>
      </c>
      <c r="BD11" s="84">
        <f t="shared" ref="BD11:BD74" si="49">IF($F11=63,($E11),0)</f>
        <v>0</v>
      </c>
      <c r="BE11" s="84">
        <f t="shared" ref="BE11:BE74" si="50">IF($F11=64,($E11),0)</f>
        <v>0</v>
      </c>
      <c r="BF11" s="84">
        <f t="shared" ref="BF11:BF74" si="51">IF($F11=65,($E11),0)</f>
        <v>0</v>
      </c>
      <c r="BG11" s="84">
        <f t="shared" ref="BG11:BG74" si="52">IF($F11=66,($E11),0)</f>
        <v>0</v>
      </c>
      <c r="BH11" s="84">
        <f t="shared" ref="BH11:BH74" si="53">IF($F11=67,($E11),0)</f>
        <v>0</v>
      </c>
      <c r="BI11" s="84">
        <f t="shared" ref="BI11:BI74" si="54">IF($F11=68,($E11),0)</f>
        <v>0</v>
      </c>
      <c r="BJ11" s="84">
        <f t="shared" ref="BJ11:BJ74" si="55">IF($F11=69,($E11),0)</f>
        <v>0</v>
      </c>
      <c r="BK11" s="84">
        <f t="shared" ref="BK11:BK74" si="56">IF($F11=70,($E11),0)</f>
        <v>0</v>
      </c>
      <c r="BL11" s="84">
        <f t="shared" ref="BL11:BL74" si="57">IF($F11=71,($E11),0)</f>
        <v>0</v>
      </c>
      <c r="BM11" s="84">
        <f t="shared" ref="BM11:BM74" si="58">IF($F11=72,($E11),0)</f>
        <v>0</v>
      </c>
      <c r="BN11" s="84">
        <f t="shared" ref="BN11:BN74" si="59">IF($F11=73,($E11),0)</f>
        <v>0</v>
      </c>
      <c r="BO11" s="84">
        <f t="shared" ref="BO11:BO74" si="60">IF($F11=74,($E11),0)</f>
        <v>0</v>
      </c>
      <c r="BP11" s="84">
        <f t="shared" ref="BP11:BP74" si="61">IF($F11=75,($E11),0)</f>
        <v>0</v>
      </c>
      <c r="BQ11" s="84">
        <f t="shared" ref="BQ11:BQ74" si="62">IF($F11=76,($E11),0)</f>
        <v>0</v>
      </c>
      <c r="BR11" s="84">
        <f t="shared" ref="BR11:BR74" si="63">IF($F11=77,($E11),0)</f>
        <v>0</v>
      </c>
      <c r="BS11" s="84">
        <f t="shared" ref="BS11:BS74" si="64">IF($F11=78,($E11),0)</f>
        <v>0</v>
      </c>
      <c r="BT11" s="84">
        <f t="shared" ref="BT11:BT74" si="65">IF($F11=79,($E11),0)</f>
        <v>0</v>
      </c>
      <c r="BU11" s="84">
        <f t="shared" ref="BU11:BU74" si="66">IF($F11=80,($E11),0)</f>
        <v>0</v>
      </c>
      <c r="BV11" s="84">
        <f t="shared" ref="BV11:BV74" si="67">IF($F11=81,($E11),0)</f>
        <v>0</v>
      </c>
      <c r="BW11" s="84">
        <f t="shared" ref="BW11:BW74" si="68">IF($F11=82,($E11),0)</f>
        <v>0</v>
      </c>
      <c r="BX11" s="84">
        <f t="shared" ref="BX11:BX74" si="69">IF($F11=83,($E11),0)</f>
        <v>0</v>
      </c>
      <c r="BY11" s="84">
        <f t="shared" ref="BY11:BY74" si="70">IF($F11=84,($E11),0)</f>
        <v>0</v>
      </c>
      <c r="BZ11" s="84">
        <f t="shared" ref="BZ11:BZ74" si="71">IF($F11=85,($E11),0)</f>
        <v>0</v>
      </c>
      <c r="CA11" s="84">
        <f t="shared" ref="CA11:CA74" si="72">IF($F11=86,($E11),0)</f>
        <v>0</v>
      </c>
      <c r="CB11" s="84">
        <f t="shared" ref="CB11:CB74" si="73">IF($F11=87,($E11),0)</f>
        <v>0</v>
      </c>
      <c r="CC11" s="84">
        <f t="shared" ref="CC11:CC74" si="74">IF($F11=88,($E11),0)</f>
        <v>0</v>
      </c>
      <c r="CD11" s="84">
        <f t="shared" ref="CD11:CD74" si="75">IF($F11=90,($E11),0)</f>
        <v>0</v>
      </c>
      <c r="CE11" s="84">
        <f t="shared" ref="CE11:CE74" si="76">IF($F11=91,($E11),0)</f>
        <v>0</v>
      </c>
      <c r="CF11" s="84">
        <f t="shared" ref="CF11:CF74" si="77">IF($F11=92,($E11),0)</f>
        <v>0</v>
      </c>
      <c r="CG11" s="84">
        <f t="shared" ref="CG11:CG74" si="78">IF($F11=93,($E11),0)</f>
        <v>0</v>
      </c>
      <c r="CH11" s="84">
        <f t="shared" ref="CH11:CH74" si="79">IF($F11=100,($E11),0)</f>
        <v>0</v>
      </c>
      <c r="CI11" s="84">
        <f t="shared" ref="CI11:CI74" si="80">IF($F11=101,($E11),0)</f>
        <v>0</v>
      </c>
      <c r="CJ11" s="84">
        <f t="shared" ref="CJ11:CJ74" si="81">IF($F11=102,($E11),0)</f>
        <v>0</v>
      </c>
      <c r="CK11" s="84">
        <f t="shared" ref="CK11:CK74" si="82">IF($F11=103,($E11),0)</f>
        <v>0</v>
      </c>
      <c r="CL11" s="84">
        <f t="shared" ref="CL11:CL74" si="83">IF($F11=104,($E11),0)</f>
        <v>0</v>
      </c>
      <c r="CM11" s="84">
        <f t="shared" ref="CM11:CM74" si="84">IF($F11=110,($E11),0)</f>
        <v>0</v>
      </c>
      <c r="CN11" s="84">
        <f t="shared" ref="CN11:CN74" si="85">IF($F11=111,($E11),0)</f>
        <v>0</v>
      </c>
      <c r="CO11" s="84">
        <f t="shared" ref="CO11:CO74" si="86">IF($F11=112,($E11),0)</f>
        <v>0</v>
      </c>
      <c r="CP11" s="84">
        <f t="shared" ref="CP11:CP74" si="87">IF($F11=113,($E11),0)</f>
        <v>0</v>
      </c>
      <c r="CQ11" s="84">
        <f t="shared" ref="CQ11:CQ74" si="88">IF($F11=114,($E11),0)</f>
        <v>0</v>
      </c>
      <c r="CR11" s="84">
        <f t="shared" ref="CR11:CR74" si="89">IF($F11=115,($E11),0)</f>
        <v>0</v>
      </c>
      <c r="CS11" s="84">
        <f t="shared" ref="CS11:CS74" si="90">IF($F11=116,($E11),0)</f>
        <v>0</v>
      </c>
      <c r="CT11" s="84">
        <f t="shared" ref="CT11:CT74" si="91">IF($F11=117,($E11),0)</f>
        <v>0</v>
      </c>
      <c r="CU11" s="84">
        <f t="shared" ref="CU11:CU74" si="92">IF($F11=118,($E11),0)</f>
        <v>0</v>
      </c>
      <c r="CV11" s="84">
        <f t="shared" ref="CV11:CV74" si="93">IF($F11=119,($E11),0)</f>
        <v>0</v>
      </c>
      <c r="CW11" s="84">
        <f t="shared" ref="CW11:CW74" si="94">IF($F11=200,($E11),0)</f>
        <v>0</v>
      </c>
      <c r="CX11" s="84">
        <f t="shared" ref="CX11:CX74" si="95">IF($F11=301,($E11),0)</f>
        <v>0</v>
      </c>
    </row>
    <row r="12" spans="1:102" ht="14.25">
      <c r="A12" s="78">
        <f>+A11+1</f>
        <v>2</v>
      </c>
      <c r="B12" s="432"/>
      <c r="C12" s="433"/>
      <c r="D12" s="434"/>
      <c r="E12" s="435"/>
      <c r="F12" s="83"/>
      <c r="G12" s="84">
        <f t="shared" si="0"/>
        <v>0</v>
      </c>
      <c r="H12" s="84">
        <f t="shared" si="1"/>
        <v>0</v>
      </c>
      <c r="I12" s="84">
        <f t="shared" si="2"/>
        <v>0</v>
      </c>
      <c r="J12" s="84">
        <f t="shared" si="3"/>
        <v>0</v>
      </c>
      <c r="K12" s="84">
        <f t="shared" si="4"/>
        <v>0</v>
      </c>
      <c r="L12" s="84">
        <f t="shared" si="5"/>
        <v>0</v>
      </c>
      <c r="M12" s="84">
        <f t="shared" si="6"/>
        <v>0</v>
      </c>
      <c r="N12" s="84">
        <f t="shared" si="7"/>
        <v>0</v>
      </c>
      <c r="O12" s="84">
        <f t="shared" si="8"/>
        <v>0</v>
      </c>
      <c r="P12" s="84">
        <f t="shared" si="9"/>
        <v>0</v>
      </c>
      <c r="Q12" s="84">
        <f t="shared" si="10"/>
        <v>0</v>
      </c>
      <c r="R12" s="84">
        <f t="shared" si="11"/>
        <v>0</v>
      </c>
      <c r="S12" s="84">
        <f t="shared" si="12"/>
        <v>0</v>
      </c>
      <c r="T12" s="84">
        <f t="shared" si="13"/>
        <v>0</v>
      </c>
      <c r="U12" s="84">
        <f t="shared" si="14"/>
        <v>0</v>
      </c>
      <c r="V12" s="84">
        <f t="shared" si="15"/>
        <v>0</v>
      </c>
      <c r="W12" s="84">
        <f t="shared" si="16"/>
        <v>0</v>
      </c>
      <c r="X12" s="84">
        <f t="shared" si="17"/>
        <v>0</v>
      </c>
      <c r="Y12" s="84">
        <f t="shared" si="18"/>
        <v>0</v>
      </c>
      <c r="Z12" s="84">
        <f t="shared" si="19"/>
        <v>0</v>
      </c>
      <c r="AA12" s="84">
        <f t="shared" si="20"/>
        <v>0</v>
      </c>
      <c r="AB12" s="84">
        <f t="shared" si="21"/>
        <v>0</v>
      </c>
      <c r="AC12" s="84">
        <f t="shared" si="22"/>
        <v>0</v>
      </c>
      <c r="AD12" s="84">
        <f t="shared" si="23"/>
        <v>0</v>
      </c>
      <c r="AE12" s="84">
        <f t="shared" si="24"/>
        <v>0</v>
      </c>
      <c r="AF12" s="84">
        <f t="shared" si="25"/>
        <v>0</v>
      </c>
      <c r="AG12" s="84">
        <f t="shared" si="26"/>
        <v>0</v>
      </c>
      <c r="AH12" s="84">
        <f t="shared" si="27"/>
        <v>0</v>
      </c>
      <c r="AI12" s="84">
        <f t="shared" si="28"/>
        <v>0</v>
      </c>
      <c r="AJ12" s="84">
        <f t="shared" si="29"/>
        <v>0</v>
      </c>
      <c r="AK12" s="84">
        <f t="shared" si="30"/>
        <v>0</v>
      </c>
      <c r="AL12" s="84">
        <f t="shared" si="31"/>
        <v>0</v>
      </c>
      <c r="AM12" s="84">
        <f t="shared" si="32"/>
        <v>0</v>
      </c>
      <c r="AN12" s="84">
        <f t="shared" si="33"/>
        <v>0</v>
      </c>
      <c r="AO12" s="84">
        <f t="shared" si="34"/>
        <v>0</v>
      </c>
      <c r="AP12" s="84">
        <f t="shared" si="35"/>
        <v>0</v>
      </c>
      <c r="AQ12" s="84">
        <f t="shared" si="36"/>
        <v>0</v>
      </c>
      <c r="AR12" s="84">
        <f t="shared" si="37"/>
        <v>0</v>
      </c>
      <c r="AS12" s="84">
        <f t="shared" si="38"/>
        <v>0</v>
      </c>
      <c r="AT12" s="84">
        <f t="shared" si="39"/>
        <v>0</v>
      </c>
      <c r="AU12" s="84">
        <f t="shared" si="40"/>
        <v>0</v>
      </c>
      <c r="AV12" s="84">
        <f t="shared" si="41"/>
        <v>0</v>
      </c>
      <c r="AW12" s="84">
        <f t="shared" si="42"/>
        <v>0</v>
      </c>
      <c r="AX12" s="84">
        <f t="shared" si="43"/>
        <v>0</v>
      </c>
      <c r="AY12" s="84">
        <f t="shared" si="44"/>
        <v>0</v>
      </c>
      <c r="AZ12" s="84">
        <f t="shared" si="45"/>
        <v>0</v>
      </c>
      <c r="BA12" s="84">
        <f t="shared" si="46"/>
        <v>0</v>
      </c>
      <c r="BB12" s="84">
        <f t="shared" si="47"/>
        <v>0</v>
      </c>
      <c r="BC12" s="84">
        <f t="shared" si="48"/>
        <v>0</v>
      </c>
      <c r="BD12" s="84">
        <f t="shared" si="49"/>
        <v>0</v>
      </c>
      <c r="BE12" s="84">
        <f t="shared" si="50"/>
        <v>0</v>
      </c>
      <c r="BF12" s="84">
        <f t="shared" si="51"/>
        <v>0</v>
      </c>
      <c r="BG12" s="84">
        <f t="shared" si="52"/>
        <v>0</v>
      </c>
      <c r="BH12" s="84">
        <f t="shared" si="53"/>
        <v>0</v>
      </c>
      <c r="BI12" s="84">
        <f t="shared" si="54"/>
        <v>0</v>
      </c>
      <c r="BJ12" s="84">
        <f t="shared" si="55"/>
        <v>0</v>
      </c>
      <c r="BK12" s="84">
        <f t="shared" si="56"/>
        <v>0</v>
      </c>
      <c r="BL12" s="84">
        <f t="shared" si="57"/>
        <v>0</v>
      </c>
      <c r="BM12" s="84">
        <f t="shared" si="58"/>
        <v>0</v>
      </c>
      <c r="BN12" s="84">
        <f t="shared" si="59"/>
        <v>0</v>
      </c>
      <c r="BO12" s="84">
        <f t="shared" si="60"/>
        <v>0</v>
      </c>
      <c r="BP12" s="84">
        <f t="shared" si="61"/>
        <v>0</v>
      </c>
      <c r="BQ12" s="84">
        <f t="shared" si="62"/>
        <v>0</v>
      </c>
      <c r="BR12" s="84">
        <f t="shared" si="63"/>
        <v>0</v>
      </c>
      <c r="BS12" s="84">
        <f t="shared" si="64"/>
        <v>0</v>
      </c>
      <c r="BT12" s="84">
        <f t="shared" si="65"/>
        <v>0</v>
      </c>
      <c r="BU12" s="84">
        <f t="shared" si="66"/>
        <v>0</v>
      </c>
      <c r="BV12" s="84">
        <f t="shared" si="67"/>
        <v>0</v>
      </c>
      <c r="BW12" s="84">
        <f t="shared" si="68"/>
        <v>0</v>
      </c>
      <c r="BX12" s="84">
        <f t="shared" si="69"/>
        <v>0</v>
      </c>
      <c r="BY12" s="84">
        <f t="shared" si="70"/>
        <v>0</v>
      </c>
      <c r="BZ12" s="84">
        <f t="shared" si="71"/>
        <v>0</v>
      </c>
      <c r="CA12" s="84">
        <f t="shared" si="72"/>
        <v>0</v>
      </c>
      <c r="CB12" s="84">
        <f t="shared" si="73"/>
        <v>0</v>
      </c>
      <c r="CC12" s="84">
        <f t="shared" si="74"/>
        <v>0</v>
      </c>
      <c r="CD12" s="84">
        <f t="shared" si="75"/>
        <v>0</v>
      </c>
      <c r="CE12" s="84">
        <f t="shared" si="76"/>
        <v>0</v>
      </c>
      <c r="CF12" s="84">
        <f t="shared" si="77"/>
        <v>0</v>
      </c>
      <c r="CG12" s="84">
        <f t="shared" si="78"/>
        <v>0</v>
      </c>
      <c r="CH12" s="84">
        <f t="shared" si="79"/>
        <v>0</v>
      </c>
      <c r="CI12" s="84">
        <f t="shared" si="80"/>
        <v>0</v>
      </c>
      <c r="CJ12" s="84">
        <f t="shared" si="81"/>
        <v>0</v>
      </c>
      <c r="CK12" s="84">
        <f t="shared" si="82"/>
        <v>0</v>
      </c>
      <c r="CL12" s="84">
        <f t="shared" si="83"/>
        <v>0</v>
      </c>
      <c r="CM12" s="84">
        <f t="shared" si="84"/>
        <v>0</v>
      </c>
      <c r="CN12" s="84">
        <f t="shared" si="85"/>
        <v>0</v>
      </c>
      <c r="CO12" s="84">
        <f t="shared" si="86"/>
        <v>0</v>
      </c>
      <c r="CP12" s="84">
        <f t="shared" si="87"/>
        <v>0</v>
      </c>
      <c r="CQ12" s="84">
        <f t="shared" si="88"/>
        <v>0</v>
      </c>
      <c r="CR12" s="84">
        <f t="shared" si="89"/>
        <v>0</v>
      </c>
      <c r="CS12" s="84">
        <f t="shared" si="90"/>
        <v>0</v>
      </c>
      <c r="CT12" s="84">
        <f t="shared" si="91"/>
        <v>0</v>
      </c>
      <c r="CU12" s="84">
        <f t="shared" si="92"/>
        <v>0</v>
      </c>
      <c r="CV12" s="84">
        <f t="shared" si="93"/>
        <v>0</v>
      </c>
      <c r="CW12" s="84">
        <f t="shared" si="94"/>
        <v>0</v>
      </c>
      <c r="CX12" s="84">
        <f t="shared" si="95"/>
        <v>0</v>
      </c>
    </row>
    <row r="13" spans="1:102" ht="14.25">
      <c r="A13" s="78">
        <f t="shared" ref="A13:A127" si="96">+A12+1</f>
        <v>3</v>
      </c>
      <c r="B13" s="432"/>
      <c r="C13" s="433"/>
      <c r="D13" s="434"/>
      <c r="E13" s="435"/>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si="96"/>
        <v>4</v>
      </c>
      <c r="B14" s="432"/>
      <c r="C14" s="433"/>
      <c r="D14" s="434"/>
      <c r="E14" s="435"/>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5</v>
      </c>
      <c r="B15" s="432"/>
      <c r="C15" s="433"/>
      <c r="D15" s="434"/>
      <c r="E15" s="435"/>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6</v>
      </c>
      <c r="B16" s="432"/>
      <c r="C16" s="433"/>
      <c r="D16" s="434"/>
      <c r="E16" s="435"/>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7</v>
      </c>
      <c r="B17" s="432"/>
      <c r="C17" s="433"/>
      <c r="D17" s="434"/>
      <c r="E17" s="435"/>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ht="14.25">
      <c r="A18" s="78">
        <f t="shared" si="96"/>
        <v>8</v>
      </c>
      <c r="B18" s="432"/>
      <c r="C18" s="433"/>
      <c r="D18" s="434"/>
      <c r="E18" s="435"/>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ht="14.25">
      <c r="A19" s="78">
        <f t="shared" si="96"/>
        <v>9</v>
      </c>
      <c r="B19" s="432"/>
      <c r="C19" s="433"/>
      <c r="D19" s="434"/>
      <c r="E19" s="435"/>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ht="14.25">
      <c r="A20" s="78">
        <f t="shared" si="96"/>
        <v>10</v>
      </c>
      <c r="B20" s="432"/>
      <c r="C20" s="433"/>
      <c r="D20" s="434"/>
      <c r="E20" s="435"/>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ht="14.25">
      <c r="A21" s="78">
        <f t="shared" si="96"/>
        <v>11</v>
      </c>
      <c r="B21" s="432"/>
      <c r="C21" s="433"/>
      <c r="D21" s="434"/>
      <c r="E21" s="435"/>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ht="14.25">
      <c r="A22" s="78">
        <f t="shared" si="96"/>
        <v>12</v>
      </c>
      <c r="B22" s="432"/>
      <c r="C22" s="433"/>
      <c r="D22" s="434"/>
      <c r="E22" s="435"/>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ht="14.25">
      <c r="A23" s="78">
        <f t="shared" si="96"/>
        <v>13</v>
      </c>
      <c r="B23" s="432"/>
      <c r="C23" s="433"/>
      <c r="D23" s="434"/>
      <c r="E23" s="435"/>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ht="14.25">
      <c r="A24" s="78">
        <f t="shared" si="96"/>
        <v>14</v>
      </c>
      <c r="B24" s="432"/>
      <c r="C24" s="433"/>
      <c r="D24" s="434"/>
      <c r="E24" s="435"/>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ht="14.25">
      <c r="A25" s="78">
        <f t="shared" si="96"/>
        <v>15</v>
      </c>
      <c r="B25" s="432"/>
      <c r="C25" s="433"/>
      <c r="D25" s="434"/>
      <c r="E25" s="435"/>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ht="14.25">
      <c r="A26" s="78">
        <f t="shared" si="96"/>
        <v>16</v>
      </c>
      <c r="B26" s="432"/>
      <c r="C26" s="433"/>
      <c r="D26" s="434"/>
      <c r="E26" s="435"/>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ht="14.25">
      <c r="A27" s="78">
        <f t="shared" si="96"/>
        <v>17</v>
      </c>
      <c r="B27" s="432"/>
      <c r="C27" s="433"/>
      <c r="D27" s="434"/>
      <c r="E27" s="435"/>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ht="14.25">
      <c r="A28" s="78">
        <f t="shared" si="96"/>
        <v>18</v>
      </c>
      <c r="B28" s="432"/>
      <c r="C28" s="433"/>
      <c r="D28" s="434"/>
      <c r="E28" s="435"/>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ht="14.25">
      <c r="A29" s="78">
        <f t="shared" si="96"/>
        <v>19</v>
      </c>
      <c r="B29" s="432"/>
      <c r="C29" s="433"/>
      <c r="D29" s="434"/>
      <c r="E29" s="435"/>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ht="14.25">
      <c r="A30" s="78">
        <f t="shared" si="96"/>
        <v>20</v>
      </c>
      <c r="B30" s="432"/>
      <c r="C30" s="433"/>
      <c r="D30" s="434"/>
      <c r="E30" s="435"/>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ht="14.25">
      <c r="A31" s="78">
        <f t="shared" si="96"/>
        <v>21</v>
      </c>
      <c r="B31" s="432"/>
      <c r="C31" s="433"/>
      <c r="D31" s="434"/>
      <c r="E31" s="435"/>
      <c r="F31" s="83"/>
      <c r="G31" s="84">
        <f t="shared" si="0"/>
        <v>0</v>
      </c>
      <c r="H31" s="84">
        <f t="shared" si="1"/>
        <v>0</v>
      </c>
      <c r="I31" s="84">
        <f t="shared" si="2"/>
        <v>0</v>
      </c>
      <c r="J31" s="84">
        <f t="shared" si="3"/>
        <v>0</v>
      </c>
      <c r="K31" s="84">
        <f t="shared" si="4"/>
        <v>0</v>
      </c>
      <c r="L31" s="84">
        <f t="shared" si="5"/>
        <v>0</v>
      </c>
      <c r="M31" s="84">
        <f t="shared" si="6"/>
        <v>0</v>
      </c>
      <c r="N31" s="84">
        <f t="shared" si="7"/>
        <v>0</v>
      </c>
      <c r="O31" s="84">
        <f t="shared" si="8"/>
        <v>0</v>
      </c>
      <c r="P31" s="84">
        <f t="shared" si="9"/>
        <v>0</v>
      </c>
      <c r="Q31" s="84">
        <f t="shared" si="10"/>
        <v>0</v>
      </c>
      <c r="R31" s="84">
        <f t="shared" si="11"/>
        <v>0</v>
      </c>
      <c r="S31" s="84">
        <f t="shared" si="12"/>
        <v>0</v>
      </c>
      <c r="T31" s="84">
        <f t="shared" si="13"/>
        <v>0</v>
      </c>
      <c r="U31" s="84">
        <f t="shared" si="14"/>
        <v>0</v>
      </c>
      <c r="V31" s="84">
        <f t="shared" si="15"/>
        <v>0</v>
      </c>
      <c r="W31" s="84">
        <f t="shared" si="16"/>
        <v>0</v>
      </c>
      <c r="X31" s="84">
        <f t="shared" si="17"/>
        <v>0</v>
      </c>
      <c r="Y31" s="84">
        <f t="shared" si="18"/>
        <v>0</v>
      </c>
      <c r="Z31" s="84">
        <f t="shared" si="19"/>
        <v>0</v>
      </c>
      <c r="AA31" s="84">
        <f t="shared" si="20"/>
        <v>0</v>
      </c>
      <c r="AB31" s="84">
        <f t="shared" si="21"/>
        <v>0</v>
      </c>
      <c r="AC31" s="84">
        <f t="shared" si="22"/>
        <v>0</v>
      </c>
      <c r="AD31" s="84">
        <f t="shared" si="23"/>
        <v>0</v>
      </c>
      <c r="AE31" s="84">
        <f t="shared" si="24"/>
        <v>0</v>
      </c>
      <c r="AF31" s="84">
        <f t="shared" si="25"/>
        <v>0</v>
      </c>
      <c r="AG31" s="84">
        <f t="shared" si="26"/>
        <v>0</v>
      </c>
      <c r="AH31" s="84">
        <f t="shared" si="27"/>
        <v>0</v>
      </c>
      <c r="AI31" s="84">
        <f t="shared" si="28"/>
        <v>0</v>
      </c>
      <c r="AJ31" s="84">
        <f t="shared" si="29"/>
        <v>0</v>
      </c>
      <c r="AK31" s="84">
        <f t="shared" si="30"/>
        <v>0</v>
      </c>
      <c r="AL31" s="84">
        <f t="shared" si="31"/>
        <v>0</v>
      </c>
      <c r="AM31" s="84">
        <f t="shared" si="32"/>
        <v>0</v>
      </c>
      <c r="AN31" s="84">
        <f t="shared" si="33"/>
        <v>0</v>
      </c>
      <c r="AO31" s="84">
        <f t="shared" si="34"/>
        <v>0</v>
      </c>
      <c r="AP31" s="84">
        <f t="shared" si="35"/>
        <v>0</v>
      </c>
      <c r="AQ31" s="84">
        <f t="shared" si="36"/>
        <v>0</v>
      </c>
      <c r="AR31" s="84">
        <f t="shared" si="37"/>
        <v>0</v>
      </c>
      <c r="AS31" s="84">
        <f t="shared" si="38"/>
        <v>0</v>
      </c>
      <c r="AT31" s="84">
        <f t="shared" si="39"/>
        <v>0</v>
      </c>
      <c r="AU31" s="84">
        <f t="shared" si="40"/>
        <v>0</v>
      </c>
      <c r="AV31" s="84">
        <f t="shared" si="41"/>
        <v>0</v>
      </c>
      <c r="AW31" s="84">
        <f t="shared" si="42"/>
        <v>0</v>
      </c>
      <c r="AX31" s="84">
        <f t="shared" si="43"/>
        <v>0</v>
      </c>
      <c r="AY31" s="84">
        <f t="shared" si="44"/>
        <v>0</v>
      </c>
      <c r="AZ31" s="84">
        <f t="shared" si="45"/>
        <v>0</v>
      </c>
      <c r="BA31" s="84">
        <f t="shared" si="46"/>
        <v>0</v>
      </c>
      <c r="BB31" s="84">
        <f t="shared" si="47"/>
        <v>0</v>
      </c>
      <c r="BC31" s="84">
        <f t="shared" si="48"/>
        <v>0</v>
      </c>
      <c r="BD31" s="84">
        <f t="shared" si="49"/>
        <v>0</v>
      </c>
      <c r="BE31" s="84">
        <f t="shared" si="50"/>
        <v>0</v>
      </c>
      <c r="BF31" s="84">
        <f t="shared" si="51"/>
        <v>0</v>
      </c>
      <c r="BG31" s="84">
        <f t="shared" si="52"/>
        <v>0</v>
      </c>
      <c r="BH31" s="84">
        <f t="shared" si="53"/>
        <v>0</v>
      </c>
      <c r="BI31" s="84">
        <f t="shared" si="54"/>
        <v>0</v>
      </c>
      <c r="BJ31" s="84">
        <f t="shared" si="55"/>
        <v>0</v>
      </c>
      <c r="BK31" s="84">
        <f t="shared" si="56"/>
        <v>0</v>
      </c>
      <c r="BL31" s="84">
        <f t="shared" si="57"/>
        <v>0</v>
      </c>
      <c r="BM31" s="84">
        <f t="shared" si="58"/>
        <v>0</v>
      </c>
      <c r="BN31" s="84">
        <f t="shared" si="59"/>
        <v>0</v>
      </c>
      <c r="BO31" s="84">
        <f t="shared" si="60"/>
        <v>0</v>
      </c>
      <c r="BP31" s="84">
        <f t="shared" si="61"/>
        <v>0</v>
      </c>
      <c r="BQ31" s="84">
        <f t="shared" si="62"/>
        <v>0</v>
      </c>
      <c r="BR31" s="84">
        <f t="shared" si="63"/>
        <v>0</v>
      </c>
      <c r="BS31" s="84">
        <f t="shared" si="64"/>
        <v>0</v>
      </c>
      <c r="BT31" s="84">
        <f t="shared" si="65"/>
        <v>0</v>
      </c>
      <c r="BU31" s="84">
        <f t="shared" si="66"/>
        <v>0</v>
      </c>
      <c r="BV31" s="84">
        <f t="shared" si="67"/>
        <v>0</v>
      </c>
      <c r="BW31" s="84">
        <f t="shared" si="68"/>
        <v>0</v>
      </c>
      <c r="BX31" s="84">
        <f t="shared" si="69"/>
        <v>0</v>
      </c>
      <c r="BY31" s="84">
        <f t="shared" si="70"/>
        <v>0</v>
      </c>
      <c r="BZ31" s="84">
        <f t="shared" si="71"/>
        <v>0</v>
      </c>
      <c r="CA31" s="84">
        <f t="shared" si="72"/>
        <v>0</v>
      </c>
      <c r="CB31" s="84">
        <f t="shared" si="73"/>
        <v>0</v>
      </c>
      <c r="CC31" s="84">
        <f t="shared" si="74"/>
        <v>0</v>
      </c>
      <c r="CD31" s="84">
        <f t="shared" si="75"/>
        <v>0</v>
      </c>
      <c r="CE31" s="84">
        <f t="shared" si="76"/>
        <v>0</v>
      </c>
      <c r="CF31" s="84">
        <f t="shared" si="77"/>
        <v>0</v>
      </c>
      <c r="CG31" s="84">
        <f t="shared" si="78"/>
        <v>0</v>
      </c>
      <c r="CH31" s="84">
        <f t="shared" si="79"/>
        <v>0</v>
      </c>
      <c r="CI31" s="84">
        <f t="shared" si="80"/>
        <v>0</v>
      </c>
      <c r="CJ31" s="84">
        <f t="shared" si="81"/>
        <v>0</v>
      </c>
      <c r="CK31" s="84">
        <f t="shared" si="82"/>
        <v>0</v>
      </c>
      <c r="CL31" s="84">
        <f t="shared" si="83"/>
        <v>0</v>
      </c>
      <c r="CM31" s="84">
        <f t="shared" si="84"/>
        <v>0</v>
      </c>
      <c r="CN31" s="84">
        <f t="shared" si="85"/>
        <v>0</v>
      </c>
      <c r="CO31" s="84">
        <f t="shared" si="86"/>
        <v>0</v>
      </c>
      <c r="CP31" s="84">
        <f t="shared" si="87"/>
        <v>0</v>
      </c>
      <c r="CQ31" s="84">
        <f t="shared" si="88"/>
        <v>0</v>
      </c>
      <c r="CR31" s="84">
        <f t="shared" si="89"/>
        <v>0</v>
      </c>
      <c r="CS31" s="84">
        <f t="shared" si="90"/>
        <v>0</v>
      </c>
      <c r="CT31" s="84">
        <f t="shared" si="91"/>
        <v>0</v>
      </c>
      <c r="CU31" s="84">
        <f t="shared" si="92"/>
        <v>0</v>
      </c>
      <c r="CV31" s="84">
        <f t="shared" si="93"/>
        <v>0</v>
      </c>
      <c r="CW31" s="84">
        <f t="shared" si="94"/>
        <v>0</v>
      </c>
      <c r="CX31" s="84">
        <f t="shared" si="95"/>
        <v>0</v>
      </c>
    </row>
    <row r="32" spans="1:102" ht="14.25">
      <c r="A32" s="78">
        <f t="shared" si="96"/>
        <v>22</v>
      </c>
      <c r="B32" s="432"/>
      <c r="C32" s="433"/>
      <c r="D32" s="434"/>
      <c r="E32" s="435"/>
      <c r="F32" s="83"/>
      <c r="G32" s="84">
        <f t="shared" si="0"/>
        <v>0</v>
      </c>
      <c r="H32" s="84">
        <f t="shared" si="1"/>
        <v>0</v>
      </c>
      <c r="I32" s="84">
        <f t="shared" si="2"/>
        <v>0</v>
      </c>
      <c r="J32" s="84">
        <f t="shared" si="3"/>
        <v>0</v>
      </c>
      <c r="K32" s="84">
        <f t="shared" si="4"/>
        <v>0</v>
      </c>
      <c r="L32" s="84">
        <f t="shared" si="5"/>
        <v>0</v>
      </c>
      <c r="M32" s="84">
        <f t="shared" si="6"/>
        <v>0</v>
      </c>
      <c r="N32" s="84">
        <f t="shared" si="7"/>
        <v>0</v>
      </c>
      <c r="O32" s="84">
        <f t="shared" si="8"/>
        <v>0</v>
      </c>
      <c r="P32" s="84">
        <f t="shared" si="9"/>
        <v>0</v>
      </c>
      <c r="Q32" s="84">
        <f t="shared" si="10"/>
        <v>0</v>
      </c>
      <c r="R32" s="84">
        <f t="shared" si="11"/>
        <v>0</v>
      </c>
      <c r="S32" s="84">
        <f t="shared" si="12"/>
        <v>0</v>
      </c>
      <c r="T32" s="84">
        <f t="shared" si="13"/>
        <v>0</v>
      </c>
      <c r="U32" s="84">
        <f t="shared" si="14"/>
        <v>0</v>
      </c>
      <c r="V32" s="84">
        <f t="shared" si="15"/>
        <v>0</v>
      </c>
      <c r="W32" s="84">
        <f t="shared" si="16"/>
        <v>0</v>
      </c>
      <c r="X32" s="84">
        <f t="shared" si="17"/>
        <v>0</v>
      </c>
      <c r="Y32" s="84">
        <f t="shared" si="18"/>
        <v>0</v>
      </c>
      <c r="Z32" s="84">
        <f t="shared" si="19"/>
        <v>0</v>
      </c>
      <c r="AA32" s="84">
        <f t="shared" si="20"/>
        <v>0</v>
      </c>
      <c r="AB32" s="84">
        <f t="shared" si="21"/>
        <v>0</v>
      </c>
      <c r="AC32" s="84">
        <f t="shared" si="22"/>
        <v>0</v>
      </c>
      <c r="AD32" s="84">
        <f t="shared" si="23"/>
        <v>0</v>
      </c>
      <c r="AE32" s="84">
        <f t="shared" si="24"/>
        <v>0</v>
      </c>
      <c r="AF32" s="84">
        <f t="shared" si="25"/>
        <v>0</v>
      </c>
      <c r="AG32" s="84">
        <f t="shared" si="26"/>
        <v>0</v>
      </c>
      <c r="AH32" s="84">
        <f t="shared" si="27"/>
        <v>0</v>
      </c>
      <c r="AI32" s="84">
        <f t="shared" si="28"/>
        <v>0</v>
      </c>
      <c r="AJ32" s="84">
        <f t="shared" si="29"/>
        <v>0</v>
      </c>
      <c r="AK32" s="84">
        <f t="shared" si="30"/>
        <v>0</v>
      </c>
      <c r="AL32" s="84">
        <f t="shared" si="31"/>
        <v>0</v>
      </c>
      <c r="AM32" s="84">
        <f t="shared" si="32"/>
        <v>0</v>
      </c>
      <c r="AN32" s="84">
        <f t="shared" si="33"/>
        <v>0</v>
      </c>
      <c r="AO32" s="84">
        <f t="shared" si="34"/>
        <v>0</v>
      </c>
      <c r="AP32" s="84">
        <f t="shared" si="35"/>
        <v>0</v>
      </c>
      <c r="AQ32" s="84">
        <f t="shared" si="36"/>
        <v>0</v>
      </c>
      <c r="AR32" s="84">
        <f t="shared" si="37"/>
        <v>0</v>
      </c>
      <c r="AS32" s="84">
        <f t="shared" si="38"/>
        <v>0</v>
      </c>
      <c r="AT32" s="84">
        <f t="shared" si="39"/>
        <v>0</v>
      </c>
      <c r="AU32" s="84">
        <f t="shared" si="40"/>
        <v>0</v>
      </c>
      <c r="AV32" s="84">
        <f t="shared" si="41"/>
        <v>0</v>
      </c>
      <c r="AW32" s="84">
        <f t="shared" si="42"/>
        <v>0</v>
      </c>
      <c r="AX32" s="84">
        <f t="shared" si="43"/>
        <v>0</v>
      </c>
      <c r="AY32" s="84">
        <f t="shared" si="44"/>
        <v>0</v>
      </c>
      <c r="AZ32" s="84">
        <f t="shared" si="45"/>
        <v>0</v>
      </c>
      <c r="BA32" s="84">
        <f t="shared" si="46"/>
        <v>0</v>
      </c>
      <c r="BB32" s="84">
        <f t="shared" si="47"/>
        <v>0</v>
      </c>
      <c r="BC32" s="84">
        <f t="shared" si="48"/>
        <v>0</v>
      </c>
      <c r="BD32" s="84">
        <f t="shared" si="49"/>
        <v>0</v>
      </c>
      <c r="BE32" s="84">
        <f t="shared" si="50"/>
        <v>0</v>
      </c>
      <c r="BF32" s="84">
        <f t="shared" si="51"/>
        <v>0</v>
      </c>
      <c r="BG32" s="84">
        <f t="shared" si="52"/>
        <v>0</v>
      </c>
      <c r="BH32" s="84">
        <f t="shared" si="53"/>
        <v>0</v>
      </c>
      <c r="BI32" s="84">
        <f t="shared" si="54"/>
        <v>0</v>
      </c>
      <c r="BJ32" s="84">
        <f t="shared" si="55"/>
        <v>0</v>
      </c>
      <c r="BK32" s="84">
        <f t="shared" si="56"/>
        <v>0</v>
      </c>
      <c r="BL32" s="84">
        <f t="shared" si="57"/>
        <v>0</v>
      </c>
      <c r="BM32" s="84">
        <f t="shared" si="58"/>
        <v>0</v>
      </c>
      <c r="BN32" s="84">
        <f t="shared" si="59"/>
        <v>0</v>
      </c>
      <c r="BO32" s="84">
        <f t="shared" si="60"/>
        <v>0</v>
      </c>
      <c r="BP32" s="84">
        <f t="shared" si="61"/>
        <v>0</v>
      </c>
      <c r="BQ32" s="84">
        <f t="shared" si="62"/>
        <v>0</v>
      </c>
      <c r="BR32" s="84">
        <f t="shared" si="63"/>
        <v>0</v>
      </c>
      <c r="BS32" s="84">
        <f t="shared" si="64"/>
        <v>0</v>
      </c>
      <c r="BT32" s="84">
        <f t="shared" si="65"/>
        <v>0</v>
      </c>
      <c r="BU32" s="84">
        <f t="shared" si="66"/>
        <v>0</v>
      </c>
      <c r="BV32" s="84">
        <f t="shared" si="67"/>
        <v>0</v>
      </c>
      <c r="BW32" s="84">
        <f t="shared" si="68"/>
        <v>0</v>
      </c>
      <c r="BX32" s="84">
        <f t="shared" si="69"/>
        <v>0</v>
      </c>
      <c r="BY32" s="84">
        <f t="shared" si="70"/>
        <v>0</v>
      </c>
      <c r="BZ32" s="84">
        <f t="shared" si="71"/>
        <v>0</v>
      </c>
      <c r="CA32" s="84">
        <f t="shared" si="72"/>
        <v>0</v>
      </c>
      <c r="CB32" s="84">
        <f t="shared" si="73"/>
        <v>0</v>
      </c>
      <c r="CC32" s="84">
        <f t="shared" si="74"/>
        <v>0</v>
      </c>
      <c r="CD32" s="84">
        <f t="shared" si="75"/>
        <v>0</v>
      </c>
      <c r="CE32" s="84">
        <f t="shared" si="76"/>
        <v>0</v>
      </c>
      <c r="CF32" s="84">
        <f t="shared" si="77"/>
        <v>0</v>
      </c>
      <c r="CG32" s="84">
        <f t="shared" si="78"/>
        <v>0</v>
      </c>
      <c r="CH32" s="84">
        <f t="shared" si="79"/>
        <v>0</v>
      </c>
      <c r="CI32" s="84">
        <f t="shared" si="80"/>
        <v>0</v>
      </c>
      <c r="CJ32" s="84">
        <f t="shared" si="81"/>
        <v>0</v>
      </c>
      <c r="CK32" s="84">
        <f t="shared" si="82"/>
        <v>0</v>
      </c>
      <c r="CL32" s="84">
        <f t="shared" si="83"/>
        <v>0</v>
      </c>
      <c r="CM32" s="84">
        <f t="shared" si="84"/>
        <v>0</v>
      </c>
      <c r="CN32" s="84">
        <f t="shared" si="85"/>
        <v>0</v>
      </c>
      <c r="CO32" s="84">
        <f t="shared" si="86"/>
        <v>0</v>
      </c>
      <c r="CP32" s="84">
        <f t="shared" si="87"/>
        <v>0</v>
      </c>
      <c r="CQ32" s="84">
        <f t="shared" si="88"/>
        <v>0</v>
      </c>
      <c r="CR32" s="84">
        <f t="shared" si="89"/>
        <v>0</v>
      </c>
      <c r="CS32" s="84">
        <f t="shared" si="90"/>
        <v>0</v>
      </c>
      <c r="CT32" s="84">
        <f t="shared" si="91"/>
        <v>0</v>
      </c>
      <c r="CU32" s="84">
        <f t="shared" si="92"/>
        <v>0</v>
      </c>
      <c r="CV32" s="84">
        <f t="shared" si="93"/>
        <v>0</v>
      </c>
      <c r="CW32" s="84">
        <f t="shared" si="94"/>
        <v>0</v>
      </c>
      <c r="CX32" s="84">
        <f t="shared" si="95"/>
        <v>0</v>
      </c>
    </row>
    <row r="33" spans="1:102" ht="14.25">
      <c r="A33" s="78">
        <f t="shared" si="96"/>
        <v>23</v>
      </c>
      <c r="B33" s="432"/>
      <c r="C33" s="433"/>
      <c r="D33" s="434"/>
      <c r="E33" s="435"/>
      <c r="F33" s="83"/>
      <c r="G33" s="84">
        <f t="shared" si="0"/>
        <v>0</v>
      </c>
      <c r="H33" s="84">
        <f t="shared" si="1"/>
        <v>0</v>
      </c>
      <c r="I33" s="84">
        <f t="shared" si="2"/>
        <v>0</v>
      </c>
      <c r="J33" s="84">
        <f t="shared" si="3"/>
        <v>0</v>
      </c>
      <c r="K33" s="84">
        <f t="shared" si="4"/>
        <v>0</v>
      </c>
      <c r="L33" s="84">
        <f t="shared" si="5"/>
        <v>0</v>
      </c>
      <c r="M33" s="84">
        <f t="shared" si="6"/>
        <v>0</v>
      </c>
      <c r="N33" s="84">
        <f t="shared" si="7"/>
        <v>0</v>
      </c>
      <c r="O33" s="84">
        <f t="shared" si="8"/>
        <v>0</v>
      </c>
      <c r="P33" s="84">
        <f t="shared" si="9"/>
        <v>0</v>
      </c>
      <c r="Q33" s="84">
        <f t="shared" si="10"/>
        <v>0</v>
      </c>
      <c r="R33" s="84">
        <f t="shared" si="11"/>
        <v>0</v>
      </c>
      <c r="S33" s="84">
        <f t="shared" si="12"/>
        <v>0</v>
      </c>
      <c r="T33" s="84">
        <f t="shared" si="13"/>
        <v>0</v>
      </c>
      <c r="U33" s="84">
        <f t="shared" si="14"/>
        <v>0</v>
      </c>
      <c r="V33" s="84">
        <f t="shared" si="15"/>
        <v>0</v>
      </c>
      <c r="W33" s="84">
        <f t="shared" si="16"/>
        <v>0</v>
      </c>
      <c r="X33" s="84">
        <f t="shared" si="17"/>
        <v>0</v>
      </c>
      <c r="Y33" s="84">
        <f t="shared" si="18"/>
        <v>0</v>
      </c>
      <c r="Z33" s="84">
        <f t="shared" si="19"/>
        <v>0</v>
      </c>
      <c r="AA33" s="84">
        <f t="shared" si="20"/>
        <v>0</v>
      </c>
      <c r="AB33" s="84">
        <f t="shared" si="21"/>
        <v>0</v>
      </c>
      <c r="AC33" s="84">
        <f t="shared" si="22"/>
        <v>0</v>
      </c>
      <c r="AD33" s="84">
        <f t="shared" si="23"/>
        <v>0</v>
      </c>
      <c r="AE33" s="84">
        <f t="shared" si="24"/>
        <v>0</v>
      </c>
      <c r="AF33" s="84">
        <f t="shared" si="25"/>
        <v>0</v>
      </c>
      <c r="AG33" s="84">
        <f t="shared" si="26"/>
        <v>0</v>
      </c>
      <c r="AH33" s="84">
        <f t="shared" si="27"/>
        <v>0</v>
      </c>
      <c r="AI33" s="84">
        <f t="shared" si="28"/>
        <v>0</v>
      </c>
      <c r="AJ33" s="84">
        <f t="shared" si="29"/>
        <v>0</v>
      </c>
      <c r="AK33" s="84">
        <f t="shared" si="30"/>
        <v>0</v>
      </c>
      <c r="AL33" s="84">
        <f t="shared" si="31"/>
        <v>0</v>
      </c>
      <c r="AM33" s="84">
        <f t="shared" si="32"/>
        <v>0</v>
      </c>
      <c r="AN33" s="84">
        <f t="shared" si="33"/>
        <v>0</v>
      </c>
      <c r="AO33" s="84">
        <f t="shared" si="34"/>
        <v>0</v>
      </c>
      <c r="AP33" s="84">
        <f t="shared" si="35"/>
        <v>0</v>
      </c>
      <c r="AQ33" s="84">
        <f t="shared" si="36"/>
        <v>0</v>
      </c>
      <c r="AR33" s="84">
        <f t="shared" si="37"/>
        <v>0</v>
      </c>
      <c r="AS33" s="84">
        <f t="shared" si="38"/>
        <v>0</v>
      </c>
      <c r="AT33" s="84">
        <f t="shared" si="39"/>
        <v>0</v>
      </c>
      <c r="AU33" s="84">
        <f t="shared" si="40"/>
        <v>0</v>
      </c>
      <c r="AV33" s="84">
        <f t="shared" si="41"/>
        <v>0</v>
      </c>
      <c r="AW33" s="84">
        <f t="shared" si="42"/>
        <v>0</v>
      </c>
      <c r="AX33" s="84">
        <f t="shared" si="43"/>
        <v>0</v>
      </c>
      <c r="AY33" s="84">
        <f t="shared" si="44"/>
        <v>0</v>
      </c>
      <c r="AZ33" s="84">
        <f t="shared" si="45"/>
        <v>0</v>
      </c>
      <c r="BA33" s="84">
        <f t="shared" si="46"/>
        <v>0</v>
      </c>
      <c r="BB33" s="84">
        <f t="shared" si="47"/>
        <v>0</v>
      </c>
      <c r="BC33" s="84">
        <f t="shared" si="48"/>
        <v>0</v>
      </c>
      <c r="BD33" s="84">
        <f t="shared" si="49"/>
        <v>0</v>
      </c>
      <c r="BE33" s="84">
        <f t="shared" si="50"/>
        <v>0</v>
      </c>
      <c r="BF33" s="84">
        <f t="shared" si="51"/>
        <v>0</v>
      </c>
      <c r="BG33" s="84">
        <f t="shared" si="52"/>
        <v>0</v>
      </c>
      <c r="BH33" s="84">
        <f t="shared" si="53"/>
        <v>0</v>
      </c>
      <c r="BI33" s="84">
        <f t="shared" si="54"/>
        <v>0</v>
      </c>
      <c r="BJ33" s="84">
        <f t="shared" si="55"/>
        <v>0</v>
      </c>
      <c r="BK33" s="84">
        <f t="shared" si="56"/>
        <v>0</v>
      </c>
      <c r="BL33" s="84">
        <f t="shared" si="57"/>
        <v>0</v>
      </c>
      <c r="BM33" s="84">
        <f t="shared" si="58"/>
        <v>0</v>
      </c>
      <c r="BN33" s="84">
        <f t="shared" si="59"/>
        <v>0</v>
      </c>
      <c r="BO33" s="84">
        <f t="shared" si="60"/>
        <v>0</v>
      </c>
      <c r="BP33" s="84">
        <f t="shared" si="61"/>
        <v>0</v>
      </c>
      <c r="BQ33" s="84">
        <f t="shared" si="62"/>
        <v>0</v>
      </c>
      <c r="BR33" s="84">
        <f t="shared" si="63"/>
        <v>0</v>
      </c>
      <c r="BS33" s="84">
        <f t="shared" si="64"/>
        <v>0</v>
      </c>
      <c r="BT33" s="84">
        <f t="shared" si="65"/>
        <v>0</v>
      </c>
      <c r="BU33" s="84">
        <f t="shared" si="66"/>
        <v>0</v>
      </c>
      <c r="BV33" s="84">
        <f t="shared" si="67"/>
        <v>0</v>
      </c>
      <c r="BW33" s="84">
        <f t="shared" si="68"/>
        <v>0</v>
      </c>
      <c r="BX33" s="84">
        <f t="shared" si="69"/>
        <v>0</v>
      </c>
      <c r="BY33" s="84">
        <f t="shared" si="70"/>
        <v>0</v>
      </c>
      <c r="BZ33" s="84">
        <f t="shared" si="71"/>
        <v>0</v>
      </c>
      <c r="CA33" s="84">
        <f t="shared" si="72"/>
        <v>0</v>
      </c>
      <c r="CB33" s="84">
        <f t="shared" si="73"/>
        <v>0</v>
      </c>
      <c r="CC33" s="84">
        <f t="shared" si="74"/>
        <v>0</v>
      </c>
      <c r="CD33" s="84">
        <f t="shared" si="75"/>
        <v>0</v>
      </c>
      <c r="CE33" s="84">
        <f t="shared" si="76"/>
        <v>0</v>
      </c>
      <c r="CF33" s="84">
        <f t="shared" si="77"/>
        <v>0</v>
      </c>
      <c r="CG33" s="84">
        <f t="shared" si="78"/>
        <v>0</v>
      </c>
      <c r="CH33" s="84">
        <f t="shared" si="79"/>
        <v>0</v>
      </c>
      <c r="CI33" s="84">
        <f t="shared" si="80"/>
        <v>0</v>
      </c>
      <c r="CJ33" s="84">
        <f t="shared" si="81"/>
        <v>0</v>
      </c>
      <c r="CK33" s="84">
        <f t="shared" si="82"/>
        <v>0</v>
      </c>
      <c r="CL33" s="84">
        <f t="shared" si="83"/>
        <v>0</v>
      </c>
      <c r="CM33" s="84">
        <f t="shared" si="84"/>
        <v>0</v>
      </c>
      <c r="CN33" s="84">
        <f t="shared" si="85"/>
        <v>0</v>
      </c>
      <c r="CO33" s="84">
        <f t="shared" si="86"/>
        <v>0</v>
      </c>
      <c r="CP33" s="84">
        <f t="shared" si="87"/>
        <v>0</v>
      </c>
      <c r="CQ33" s="84">
        <f t="shared" si="88"/>
        <v>0</v>
      </c>
      <c r="CR33" s="84">
        <f t="shared" si="89"/>
        <v>0</v>
      </c>
      <c r="CS33" s="84">
        <f t="shared" si="90"/>
        <v>0</v>
      </c>
      <c r="CT33" s="84">
        <f t="shared" si="91"/>
        <v>0</v>
      </c>
      <c r="CU33" s="84">
        <f t="shared" si="92"/>
        <v>0</v>
      </c>
      <c r="CV33" s="84">
        <f t="shared" si="93"/>
        <v>0</v>
      </c>
      <c r="CW33" s="84">
        <f t="shared" si="94"/>
        <v>0</v>
      </c>
      <c r="CX33" s="84">
        <f t="shared" si="95"/>
        <v>0</v>
      </c>
    </row>
    <row r="34" spans="1:102" ht="14.25">
      <c r="A34" s="78">
        <f t="shared" si="96"/>
        <v>24</v>
      </c>
      <c r="B34" s="432"/>
      <c r="C34" s="433"/>
      <c r="D34" s="434"/>
      <c r="E34" s="435"/>
      <c r="F34" s="83"/>
      <c r="G34" s="84">
        <f t="shared" si="0"/>
        <v>0</v>
      </c>
      <c r="H34" s="84">
        <f t="shared" si="1"/>
        <v>0</v>
      </c>
      <c r="I34" s="84">
        <f t="shared" si="2"/>
        <v>0</v>
      </c>
      <c r="J34" s="84">
        <f t="shared" si="3"/>
        <v>0</v>
      </c>
      <c r="K34" s="84">
        <f t="shared" si="4"/>
        <v>0</v>
      </c>
      <c r="L34" s="84">
        <f t="shared" si="5"/>
        <v>0</v>
      </c>
      <c r="M34" s="84">
        <f t="shared" si="6"/>
        <v>0</v>
      </c>
      <c r="N34" s="84">
        <f t="shared" si="7"/>
        <v>0</v>
      </c>
      <c r="O34" s="84">
        <f t="shared" si="8"/>
        <v>0</v>
      </c>
      <c r="P34" s="84">
        <f t="shared" si="9"/>
        <v>0</v>
      </c>
      <c r="Q34" s="84">
        <f t="shared" si="10"/>
        <v>0</v>
      </c>
      <c r="R34" s="84">
        <f t="shared" si="11"/>
        <v>0</v>
      </c>
      <c r="S34" s="84">
        <f t="shared" si="12"/>
        <v>0</v>
      </c>
      <c r="T34" s="84">
        <f t="shared" si="13"/>
        <v>0</v>
      </c>
      <c r="U34" s="84">
        <f t="shared" si="14"/>
        <v>0</v>
      </c>
      <c r="V34" s="84">
        <f t="shared" si="15"/>
        <v>0</v>
      </c>
      <c r="W34" s="84">
        <f t="shared" si="16"/>
        <v>0</v>
      </c>
      <c r="X34" s="84">
        <f t="shared" si="17"/>
        <v>0</v>
      </c>
      <c r="Y34" s="84">
        <f t="shared" si="18"/>
        <v>0</v>
      </c>
      <c r="Z34" s="84">
        <f t="shared" si="19"/>
        <v>0</v>
      </c>
      <c r="AA34" s="84">
        <f t="shared" si="20"/>
        <v>0</v>
      </c>
      <c r="AB34" s="84">
        <f t="shared" si="21"/>
        <v>0</v>
      </c>
      <c r="AC34" s="84">
        <f t="shared" si="22"/>
        <v>0</v>
      </c>
      <c r="AD34" s="84">
        <f t="shared" si="23"/>
        <v>0</v>
      </c>
      <c r="AE34" s="84">
        <f t="shared" si="24"/>
        <v>0</v>
      </c>
      <c r="AF34" s="84">
        <f t="shared" si="25"/>
        <v>0</v>
      </c>
      <c r="AG34" s="84">
        <f t="shared" si="26"/>
        <v>0</v>
      </c>
      <c r="AH34" s="84">
        <f t="shared" si="27"/>
        <v>0</v>
      </c>
      <c r="AI34" s="84">
        <f t="shared" si="28"/>
        <v>0</v>
      </c>
      <c r="AJ34" s="84">
        <f t="shared" si="29"/>
        <v>0</v>
      </c>
      <c r="AK34" s="84">
        <f t="shared" si="30"/>
        <v>0</v>
      </c>
      <c r="AL34" s="84">
        <f t="shared" si="31"/>
        <v>0</v>
      </c>
      <c r="AM34" s="84">
        <f t="shared" si="32"/>
        <v>0</v>
      </c>
      <c r="AN34" s="84">
        <f t="shared" si="33"/>
        <v>0</v>
      </c>
      <c r="AO34" s="84">
        <f t="shared" si="34"/>
        <v>0</v>
      </c>
      <c r="AP34" s="84">
        <f t="shared" si="35"/>
        <v>0</v>
      </c>
      <c r="AQ34" s="84">
        <f t="shared" si="36"/>
        <v>0</v>
      </c>
      <c r="AR34" s="84">
        <f t="shared" si="37"/>
        <v>0</v>
      </c>
      <c r="AS34" s="84">
        <f t="shared" si="38"/>
        <v>0</v>
      </c>
      <c r="AT34" s="84">
        <f t="shared" si="39"/>
        <v>0</v>
      </c>
      <c r="AU34" s="84">
        <f t="shared" si="40"/>
        <v>0</v>
      </c>
      <c r="AV34" s="84">
        <f t="shared" si="41"/>
        <v>0</v>
      </c>
      <c r="AW34" s="84">
        <f t="shared" si="42"/>
        <v>0</v>
      </c>
      <c r="AX34" s="84">
        <f t="shared" si="43"/>
        <v>0</v>
      </c>
      <c r="AY34" s="84">
        <f t="shared" si="44"/>
        <v>0</v>
      </c>
      <c r="AZ34" s="84">
        <f t="shared" si="45"/>
        <v>0</v>
      </c>
      <c r="BA34" s="84">
        <f t="shared" si="46"/>
        <v>0</v>
      </c>
      <c r="BB34" s="84">
        <f t="shared" si="47"/>
        <v>0</v>
      </c>
      <c r="BC34" s="84">
        <f t="shared" si="48"/>
        <v>0</v>
      </c>
      <c r="BD34" s="84">
        <f t="shared" si="49"/>
        <v>0</v>
      </c>
      <c r="BE34" s="84">
        <f t="shared" si="50"/>
        <v>0</v>
      </c>
      <c r="BF34" s="84">
        <f t="shared" si="51"/>
        <v>0</v>
      </c>
      <c r="BG34" s="84">
        <f t="shared" si="52"/>
        <v>0</v>
      </c>
      <c r="BH34" s="84">
        <f t="shared" si="53"/>
        <v>0</v>
      </c>
      <c r="BI34" s="84">
        <f t="shared" si="54"/>
        <v>0</v>
      </c>
      <c r="BJ34" s="84">
        <f t="shared" si="55"/>
        <v>0</v>
      </c>
      <c r="BK34" s="84">
        <f t="shared" si="56"/>
        <v>0</v>
      </c>
      <c r="BL34" s="84">
        <f t="shared" si="57"/>
        <v>0</v>
      </c>
      <c r="BM34" s="84">
        <f t="shared" si="58"/>
        <v>0</v>
      </c>
      <c r="BN34" s="84">
        <f t="shared" si="59"/>
        <v>0</v>
      </c>
      <c r="BO34" s="84">
        <f t="shared" si="60"/>
        <v>0</v>
      </c>
      <c r="BP34" s="84">
        <f t="shared" si="61"/>
        <v>0</v>
      </c>
      <c r="BQ34" s="84">
        <f t="shared" si="62"/>
        <v>0</v>
      </c>
      <c r="BR34" s="84">
        <f t="shared" si="63"/>
        <v>0</v>
      </c>
      <c r="BS34" s="84">
        <f t="shared" si="64"/>
        <v>0</v>
      </c>
      <c r="BT34" s="84">
        <f t="shared" si="65"/>
        <v>0</v>
      </c>
      <c r="BU34" s="84">
        <f t="shared" si="66"/>
        <v>0</v>
      </c>
      <c r="BV34" s="84">
        <f t="shared" si="67"/>
        <v>0</v>
      </c>
      <c r="BW34" s="84">
        <f t="shared" si="68"/>
        <v>0</v>
      </c>
      <c r="BX34" s="84">
        <f t="shared" si="69"/>
        <v>0</v>
      </c>
      <c r="BY34" s="84">
        <f t="shared" si="70"/>
        <v>0</v>
      </c>
      <c r="BZ34" s="84">
        <f t="shared" si="71"/>
        <v>0</v>
      </c>
      <c r="CA34" s="84">
        <f t="shared" si="72"/>
        <v>0</v>
      </c>
      <c r="CB34" s="84">
        <f t="shared" si="73"/>
        <v>0</v>
      </c>
      <c r="CC34" s="84">
        <f t="shared" si="74"/>
        <v>0</v>
      </c>
      <c r="CD34" s="84">
        <f t="shared" si="75"/>
        <v>0</v>
      </c>
      <c r="CE34" s="84">
        <f t="shared" si="76"/>
        <v>0</v>
      </c>
      <c r="CF34" s="84">
        <f t="shared" si="77"/>
        <v>0</v>
      </c>
      <c r="CG34" s="84">
        <f t="shared" si="78"/>
        <v>0</v>
      </c>
      <c r="CH34" s="84">
        <f t="shared" si="79"/>
        <v>0</v>
      </c>
      <c r="CI34" s="84">
        <f t="shared" si="80"/>
        <v>0</v>
      </c>
      <c r="CJ34" s="84">
        <f t="shared" si="81"/>
        <v>0</v>
      </c>
      <c r="CK34" s="84">
        <f t="shared" si="82"/>
        <v>0</v>
      </c>
      <c r="CL34" s="84">
        <f t="shared" si="83"/>
        <v>0</v>
      </c>
      <c r="CM34" s="84">
        <f t="shared" si="84"/>
        <v>0</v>
      </c>
      <c r="CN34" s="84">
        <f t="shared" si="85"/>
        <v>0</v>
      </c>
      <c r="CO34" s="84">
        <f t="shared" si="86"/>
        <v>0</v>
      </c>
      <c r="CP34" s="84">
        <f t="shared" si="87"/>
        <v>0</v>
      </c>
      <c r="CQ34" s="84">
        <f t="shared" si="88"/>
        <v>0</v>
      </c>
      <c r="CR34" s="84">
        <f t="shared" si="89"/>
        <v>0</v>
      </c>
      <c r="CS34" s="84">
        <f t="shared" si="90"/>
        <v>0</v>
      </c>
      <c r="CT34" s="84">
        <f t="shared" si="91"/>
        <v>0</v>
      </c>
      <c r="CU34" s="84">
        <f t="shared" si="92"/>
        <v>0</v>
      </c>
      <c r="CV34" s="84">
        <f t="shared" si="93"/>
        <v>0</v>
      </c>
      <c r="CW34" s="84">
        <f t="shared" si="94"/>
        <v>0</v>
      </c>
      <c r="CX34" s="84">
        <f t="shared" si="95"/>
        <v>0</v>
      </c>
    </row>
    <row r="35" spans="1:102" ht="14.25">
      <c r="A35" s="78">
        <f t="shared" si="96"/>
        <v>25</v>
      </c>
      <c r="B35" s="432"/>
      <c r="C35" s="433"/>
      <c r="D35" s="434"/>
      <c r="E35" s="435"/>
      <c r="F35" s="83"/>
      <c r="G35" s="84">
        <f t="shared" si="0"/>
        <v>0</v>
      </c>
      <c r="H35" s="84">
        <f t="shared" si="1"/>
        <v>0</v>
      </c>
      <c r="I35" s="84">
        <f t="shared" si="2"/>
        <v>0</v>
      </c>
      <c r="J35" s="84">
        <f t="shared" si="3"/>
        <v>0</v>
      </c>
      <c r="K35" s="84">
        <f t="shared" si="4"/>
        <v>0</v>
      </c>
      <c r="L35" s="84">
        <f t="shared" si="5"/>
        <v>0</v>
      </c>
      <c r="M35" s="84">
        <f t="shared" si="6"/>
        <v>0</v>
      </c>
      <c r="N35" s="84">
        <f t="shared" si="7"/>
        <v>0</v>
      </c>
      <c r="O35" s="84">
        <f t="shared" si="8"/>
        <v>0</v>
      </c>
      <c r="P35" s="84">
        <f t="shared" si="9"/>
        <v>0</v>
      </c>
      <c r="Q35" s="84">
        <f t="shared" si="10"/>
        <v>0</v>
      </c>
      <c r="R35" s="84">
        <f t="shared" si="11"/>
        <v>0</v>
      </c>
      <c r="S35" s="84">
        <f t="shared" si="12"/>
        <v>0</v>
      </c>
      <c r="T35" s="84">
        <f t="shared" si="13"/>
        <v>0</v>
      </c>
      <c r="U35" s="84">
        <f t="shared" si="14"/>
        <v>0</v>
      </c>
      <c r="V35" s="84">
        <f t="shared" si="15"/>
        <v>0</v>
      </c>
      <c r="W35" s="84">
        <f t="shared" si="16"/>
        <v>0</v>
      </c>
      <c r="X35" s="84">
        <f t="shared" si="17"/>
        <v>0</v>
      </c>
      <c r="Y35" s="84">
        <f t="shared" si="18"/>
        <v>0</v>
      </c>
      <c r="Z35" s="84">
        <f t="shared" si="19"/>
        <v>0</v>
      </c>
      <c r="AA35" s="84">
        <f t="shared" si="20"/>
        <v>0</v>
      </c>
      <c r="AB35" s="84">
        <f t="shared" si="21"/>
        <v>0</v>
      </c>
      <c r="AC35" s="84">
        <f t="shared" si="22"/>
        <v>0</v>
      </c>
      <c r="AD35" s="84">
        <f t="shared" si="23"/>
        <v>0</v>
      </c>
      <c r="AE35" s="84">
        <f t="shared" si="24"/>
        <v>0</v>
      </c>
      <c r="AF35" s="84">
        <f t="shared" si="25"/>
        <v>0</v>
      </c>
      <c r="AG35" s="84">
        <f t="shared" si="26"/>
        <v>0</v>
      </c>
      <c r="AH35" s="84">
        <f t="shared" si="27"/>
        <v>0</v>
      </c>
      <c r="AI35" s="84">
        <f t="shared" si="28"/>
        <v>0</v>
      </c>
      <c r="AJ35" s="84">
        <f t="shared" si="29"/>
        <v>0</v>
      </c>
      <c r="AK35" s="84">
        <f t="shared" si="30"/>
        <v>0</v>
      </c>
      <c r="AL35" s="84">
        <f t="shared" si="31"/>
        <v>0</v>
      </c>
      <c r="AM35" s="84">
        <f t="shared" si="32"/>
        <v>0</v>
      </c>
      <c r="AN35" s="84">
        <f t="shared" si="33"/>
        <v>0</v>
      </c>
      <c r="AO35" s="84">
        <f t="shared" si="34"/>
        <v>0</v>
      </c>
      <c r="AP35" s="84">
        <f t="shared" si="35"/>
        <v>0</v>
      </c>
      <c r="AQ35" s="84">
        <f t="shared" si="36"/>
        <v>0</v>
      </c>
      <c r="AR35" s="84">
        <f t="shared" si="37"/>
        <v>0</v>
      </c>
      <c r="AS35" s="84">
        <f t="shared" si="38"/>
        <v>0</v>
      </c>
      <c r="AT35" s="84">
        <f t="shared" si="39"/>
        <v>0</v>
      </c>
      <c r="AU35" s="84">
        <f t="shared" si="40"/>
        <v>0</v>
      </c>
      <c r="AV35" s="84">
        <f t="shared" si="41"/>
        <v>0</v>
      </c>
      <c r="AW35" s="84">
        <f t="shared" si="42"/>
        <v>0</v>
      </c>
      <c r="AX35" s="84">
        <f t="shared" si="43"/>
        <v>0</v>
      </c>
      <c r="AY35" s="84">
        <f t="shared" si="44"/>
        <v>0</v>
      </c>
      <c r="AZ35" s="84">
        <f t="shared" si="45"/>
        <v>0</v>
      </c>
      <c r="BA35" s="84">
        <f t="shared" si="46"/>
        <v>0</v>
      </c>
      <c r="BB35" s="84">
        <f t="shared" si="47"/>
        <v>0</v>
      </c>
      <c r="BC35" s="84">
        <f t="shared" si="48"/>
        <v>0</v>
      </c>
      <c r="BD35" s="84">
        <f t="shared" si="49"/>
        <v>0</v>
      </c>
      <c r="BE35" s="84">
        <f t="shared" si="50"/>
        <v>0</v>
      </c>
      <c r="BF35" s="84">
        <f t="shared" si="51"/>
        <v>0</v>
      </c>
      <c r="BG35" s="84">
        <f t="shared" si="52"/>
        <v>0</v>
      </c>
      <c r="BH35" s="84">
        <f t="shared" si="53"/>
        <v>0</v>
      </c>
      <c r="BI35" s="84">
        <f t="shared" si="54"/>
        <v>0</v>
      </c>
      <c r="BJ35" s="84">
        <f t="shared" si="55"/>
        <v>0</v>
      </c>
      <c r="BK35" s="84">
        <f t="shared" si="56"/>
        <v>0</v>
      </c>
      <c r="BL35" s="84">
        <f t="shared" si="57"/>
        <v>0</v>
      </c>
      <c r="BM35" s="84">
        <f t="shared" si="58"/>
        <v>0</v>
      </c>
      <c r="BN35" s="84">
        <f t="shared" si="59"/>
        <v>0</v>
      </c>
      <c r="BO35" s="84">
        <f t="shared" si="60"/>
        <v>0</v>
      </c>
      <c r="BP35" s="84">
        <f t="shared" si="61"/>
        <v>0</v>
      </c>
      <c r="BQ35" s="84">
        <f t="shared" si="62"/>
        <v>0</v>
      </c>
      <c r="BR35" s="84">
        <f t="shared" si="63"/>
        <v>0</v>
      </c>
      <c r="BS35" s="84">
        <f t="shared" si="64"/>
        <v>0</v>
      </c>
      <c r="BT35" s="84">
        <f t="shared" si="65"/>
        <v>0</v>
      </c>
      <c r="BU35" s="84">
        <f t="shared" si="66"/>
        <v>0</v>
      </c>
      <c r="BV35" s="84">
        <f t="shared" si="67"/>
        <v>0</v>
      </c>
      <c r="BW35" s="84">
        <f t="shared" si="68"/>
        <v>0</v>
      </c>
      <c r="BX35" s="84">
        <f t="shared" si="69"/>
        <v>0</v>
      </c>
      <c r="BY35" s="84">
        <f t="shared" si="70"/>
        <v>0</v>
      </c>
      <c r="BZ35" s="84">
        <f t="shared" si="71"/>
        <v>0</v>
      </c>
      <c r="CA35" s="84">
        <f t="shared" si="72"/>
        <v>0</v>
      </c>
      <c r="CB35" s="84">
        <f t="shared" si="73"/>
        <v>0</v>
      </c>
      <c r="CC35" s="84">
        <f t="shared" si="74"/>
        <v>0</v>
      </c>
      <c r="CD35" s="84">
        <f t="shared" si="75"/>
        <v>0</v>
      </c>
      <c r="CE35" s="84">
        <f t="shared" si="76"/>
        <v>0</v>
      </c>
      <c r="CF35" s="84">
        <f t="shared" si="77"/>
        <v>0</v>
      </c>
      <c r="CG35" s="84">
        <f t="shared" si="78"/>
        <v>0</v>
      </c>
      <c r="CH35" s="84">
        <f t="shared" si="79"/>
        <v>0</v>
      </c>
      <c r="CI35" s="84">
        <f t="shared" si="80"/>
        <v>0</v>
      </c>
      <c r="CJ35" s="84">
        <f t="shared" si="81"/>
        <v>0</v>
      </c>
      <c r="CK35" s="84">
        <f t="shared" si="82"/>
        <v>0</v>
      </c>
      <c r="CL35" s="84">
        <f t="shared" si="83"/>
        <v>0</v>
      </c>
      <c r="CM35" s="84">
        <f t="shared" si="84"/>
        <v>0</v>
      </c>
      <c r="CN35" s="84">
        <f t="shared" si="85"/>
        <v>0</v>
      </c>
      <c r="CO35" s="84">
        <f t="shared" si="86"/>
        <v>0</v>
      </c>
      <c r="CP35" s="84">
        <f t="shared" si="87"/>
        <v>0</v>
      </c>
      <c r="CQ35" s="84">
        <f t="shared" si="88"/>
        <v>0</v>
      </c>
      <c r="CR35" s="84">
        <f t="shared" si="89"/>
        <v>0</v>
      </c>
      <c r="CS35" s="84">
        <f t="shared" si="90"/>
        <v>0</v>
      </c>
      <c r="CT35" s="84">
        <f t="shared" si="91"/>
        <v>0</v>
      </c>
      <c r="CU35" s="84">
        <f t="shared" si="92"/>
        <v>0</v>
      </c>
      <c r="CV35" s="84">
        <f t="shared" si="93"/>
        <v>0</v>
      </c>
      <c r="CW35" s="84">
        <f t="shared" si="94"/>
        <v>0</v>
      </c>
      <c r="CX35" s="84">
        <f t="shared" si="95"/>
        <v>0</v>
      </c>
    </row>
    <row r="36" spans="1:102" ht="14.25">
      <c r="A36" s="78">
        <f t="shared" si="96"/>
        <v>26</v>
      </c>
      <c r="B36" s="432"/>
      <c r="C36" s="433"/>
      <c r="D36" s="434"/>
      <c r="E36" s="435"/>
      <c r="F36" s="83"/>
      <c r="G36" s="84">
        <f t="shared" si="0"/>
        <v>0</v>
      </c>
      <c r="H36" s="84">
        <f t="shared" si="1"/>
        <v>0</v>
      </c>
      <c r="I36" s="84">
        <f t="shared" si="2"/>
        <v>0</v>
      </c>
      <c r="J36" s="84">
        <f t="shared" si="3"/>
        <v>0</v>
      </c>
      <c r="K36" s="84">
        <f t="shared" si="4"/>
        <v>0</v>
      </c>
      <c r="L36" s="84">
        <f t="shared" si="5"/>
        <v>0</v>
      </c>
      <c r="M36" s="84">
        <f t="shared" si="6"/>
        <v>0</v>
      </c>
      <c r="N36" s="84">
        <f t="shared" si="7"/>
        <v>0</v>
      </c>
      <c r="O36" s="84">
        <f t="shared" si="8"/>
        <v>0</v>
      </c>
      <c r="P36" s="84">
        <f t="shared" si="9"/>
        <v>0</v>
      </c>
      <c r="Q36" s="84">
        <f t="shared" si="10"/>
        <v>0</v>
      </c>
      <c r="R36" s="84">
        <f t="shared" si="11"/>
        <v>0</v>
      </c>
      <c r="S36" s="84">
        <f t="shared" si="12"/>
        <v>0</v>
      </c>
      <c r="T36" s="84">
        <f t="shared" si="13"/>
        <v>0</v>
      </c>
      <c r="U36" s="84">
        <f t="shared" si="14"/>
        <v>0</v>
      </c>
      <c r="V36" s="84">
        <f t="shared" si="15"/>
        <v>0</v>
      </c>
      <c r="W36" s="84">
        <f t="shared" si="16"/>
        <v>0</v>
      </c>
      <c r="X36" s="84">
        <f t="shared" si="17"/>
        <v>0</v>
      </c>
      <c r="Y36" s="84">
        <f t="shared" si="18"/>
        <v>0</v>
      </c>
      <c r="Z36" s="84">
        <f t="shared" si="19"/>
        <v>0</v>
      </c>
      <c r="AA36" s="84">
        <f t="shared" si="20"/>
        <v>0</v>
      </c>
      <c r="AB36" s="84">
        <f t="shared" si="21"/>
        <v>0</v>
      </c>
      <c r="AC36" s="84">
        <f t="shared" si="22"/>
        <v>0</v>
      </c>
      <c r="AD36" s="84">
        <f t="shared" si="23"/>
        <v>0</v>
      </c>
      <c r="AE36" s="84">
        <f t="shared" si="24"/>
        <v>0</v>
      </c>
      <c r="AF36" s="84">
        <f t="shared" si="25"/>
        <v>0</v>
      </c>
      <c r="AG36" s="84">
        <f t="shared" si="26"/>
        <v>0</v>
      </c>
      <c r="AH36" s="84">
        <f t="shared" si="27"/>
        <v>0</v>
      </c>
      <c r="AI36" s="84">
        <f t="shared" si="28"/>
        <v>0</v>
      </c>
      <c r="AJ36" s="84">
        <f t="shared" si="29"/>
        <v>0</v>
      </c>
      <c r="AK36" s="84">
        <f t="shared" si="30"/>
        <v>0</v>
      </c>
      <c r="AL36" s="84">
        <f t="shared" si="31"/>
        <v>0</v>
      </c>
      <c r="AM36" s="84">
        <f t="shared" si="32"/>
        <v>0</v>
      </c>
      <c r="AN36" s="84">
        <f t="shared" si="33"/>
        <v>0</v>
      </c>
      <c r="AO36" s="84">
        <f t="shared" si="34"/>
        <v>0</v>
      </c>
      <c r="AP36" s="84">
        <f t="shared" si="35"/>
        <v>0</v>
      </c>
      <c r="AQ36" s="84">
        <f t="shared" si="36"/>
        <v>0</v>
      </c>
      <c r="AR36" s="84">
        <f t="shared" si="37"/>
        <v>0</v>
      </c>
      <c r="AS36" s="84">
        <f t="shared" si="38"/>
        <v>0</v>
      </c>
      <c r="AT36" s="84">
        <f t="shared" si="39"/>
        <v>0</v>
      </c>
      <c r="AU36" s="84">
        <f t="shared" si="40"/>
        <v>0</v>
      </c>
      <c r="AV36" s="84">
        <f t="shared" si="41"/>
        <v>0</v>
      </c>
      <c r="AW36" s="84">
        <f t="shared" si="42"/>
        <v>0</v>
      </c>
      <c r="AX36" s="84">
        <f t="shared" si="43"/>
        <v>0</v>
      </c>
      <c r="AY36" s="84">
        <f t="shared" si="44"/>
        <v>0</v>
      </c>
      <c r="AZ36" s="84">
        <f t="shared" si="45"/>
        <v>0</v>
      </c>
      <c r="BA36" s="84">
        <f t="shared" si="46"/>
        <v>0</v>
      </c>
      <c r="BB36" s="84">
        <f t="shared" si="47"/>
        <v>0</v>
      </c>
      <c r="BC36" s="84">
        <f t="shared" si="48"/>
        <v>0</v>
      </c>
      <c r="BD36" s="84">
        <f t="shared" si="49"/>
        <v>0</v>
      </c>
      <c r="BE36" s="84">
        <f t="shared" si="50"/>
        <v>0</v>
      </c>
      <c r="BF36" s="84">
        <f t="shared" si="51"/>
        <v>0</v>
      </c>
      <c r="BG36" s="84">
        <f t="shared" si="52"/>
        <v>0</v>
      </c>
      <c r="BH36" s="84">
        <f t="shared" si="53"/>
        <v>0</v>
      </c>
      <c r="BI36" s="84">
        <f t="shared" si="54"/>
        <v>0</v>
      </c>
      <c r="BJ36" s="84">
        <f t="shared" si="55"/>
        <v>0</v>
      </c>
      <c r="BK36" s="84">
        <f t="shared" si="56"/>
        <v>0</v>
      </c>
      <c r="BL36" s="84">
        <f t="shared" si="57"/>
        <v>0</v>
      </c>
      <c r="BM36" s="84">
        <f t="shared" si="58"/>
        <v>0</v>
      </c>
      <c r="BN36" s="84">
        <f t="shared" si="59"/>
        <v>0</v>
      </c>
      <c r="BO36" s="84">
        <f t="shared" si="60"/>
        <v>0</v>
      </c>
      <c r="BP36" s="84">
        <f t="shared" si="61"/>
        <v>0</v>
      </c>
      <c r="BQ36" s="84">
        <f t="shared" si="62"/>
        <v>0</v>
      </c>
      <c r="BR36" s="84">
        <f t="shared" si="63"/>
        <v>0</v>
      </c>
      <c r="BS36" s="84">
        <f t="shared" si="64"/>
        <v>0</v>
      </c>
      <c r="BT36" s="84">
        <f t="shared" si="65"/>
        <v>0</v>
      </c>
      <c r="BU36" s="84">
        <f t="shared" si="66"/>
        <v>0</v>
      </c>
      <c r="BV36" s="84">
        <f t="shared" si="67"/>
        <v>0</v>
      </c>
      <c r="BW36" s="84">
        <f t="shared" si="68"/>
        <v>0</v>
      </c>
      <c r="BX36" s="84">
        <f t="shared" si="69"/>
        <v>0</v>
      </c>
      <c r="BY36" s="84">
        <f t="shared" si="70"/>
        <v>0</v>
      </c>
      <c r="BZ36" s="84">
        <f t="shared" si="71"/>
        <v>0</v>
      </c>
      <c r="CA36" s="84">
        <f t="shared" si="72"/>
        <v>0</v>
      </c>
      <c r="CB36" s="84">
        <f t="shared" si="73"/>
        <v>0</v>
      </c>
      <c r="CC36" s="84">
        <f t="shared" si="74"/>
        <v>0</v>
      </c>
      <c r="CD36" s="84">
        <f t="shared" si="75"/>
        <v>0</v>
      </c>
      <c r="CE36" s="84">
        <f t="shared" si="76"/>
        <v>0</v>
      </c>
      <c r="CF36" s="84">
        <f t="shared" si="77"/>
        <v>0</v>
      </c>
      <c r="CG36" s="84">
        <f t="shared" si="78"/>
        <v>0</v>
      </c>
      <c r="CH36" s="84">
        <f t="shared" si="79"/>
        <v>0</v>
      </c>
      <c r="CI36" s="84">
        <f t="shared" si="80"/>
        <v>0</v>
      </c>
      <c r="CJ36" s="84">
        <f t="shared" si="81"/>
        <v>0</v>
      </c>
      <c r="CK36" s="84">
        <f t="shared" si="82"/>
        <v>0</v>
      </c>
      <c r="CL36" s="84">
        <f t="shared" si="83"/>
        <v>0</v>
      </c>
      <c r="CM36" s="84">
        <f t="shared" si="84"/>
        <v>0</v>
      </c>
      <c r="CN36" s="84">
        <f t="shared" si="85"/>
        <v>0</v>
      </c>
      <c r="CO36" s="84">
        <f t="shared" si="86"/>
        <v>0</v>
      </c>
      <c r="CP36" s="84">
        <f t="shared" si="87"/>
        <v>0</v>
      </c>
      <c r="CQ36" s="84">
        <f t="shared" si="88"/>
        <v>0</v>
      </c>
      <c r="CR36" s="84">
        <f t="shared" si="89"/>
        <v>0</v>
      </c>
      <c r="CS36" s="84">
        <f t="shared" si="90"/>
        <v>0</v>
      </c>
      <c r="CT36" s="84">
        <f t="shared" si="91"/>
        <v>0</v>
      </c>
      <c r="CU36" s="84">
        <f t="shared" si="92"/>
        <v>0</v>
      </c>
      <c r="CV36" s="84">
        <f t="shared" si="93"/>
        <v>0</v>
      </c>
      <c r="CW36" s="84">
        <f t="shared" si="94"/>
        <v>0</v>
      </c>
      <c r="CX36" s="84">
        <f t="shared" si="95"/>
        <v>0</v>
      </c>
    </row>
    <row r="37" spans="1:102" ht="14.25">
      <c r="A37" s="78">
        <f t="shared" si="96"/>
        <v>27</v>
      </c>
      <c r="B37" s="432"/>
      <c r="C37" s="433"/>
      <c r="D37" s="434"/>
      <c r="E37" s="435"/>
      <c r="F37" s="83"/>
      <c r="G37" s="84">
        <f t="shared" si="0"/>
        <v>0</v>
      </c>
      <c r="H37" s="84">
        <f t="shared" si="1"/>
        <v>0</v>
      </c>
      <c r="I37" s="84">
        <f t="shared" si="2"/>
        <v>0</v>
      </c>
      <c r="J37" s="84">
        <f t="shared" si="3"/>
        <v>0</v>
      </c>
      <c r="K37" s="84">
        <f t="shared" si="4"/>
        <v>0</v>
      </c>
      <c r="L37" s="84">
        <f t="shared" si="5"/>
        <v>0</v>
      </c>
      <c r="M37" s="84">
        <f t="shared" si="6"/>
        <v>0</v>
      </c>
      <c r="N37" s="84">
        <f t="shared" si="7"/>
        <v>0</v>
      </c>
      <c r="O37" s="84">
        <f t="shared" si="8"/>
        <v>0</v>
      </c>
      <c r="P37" s="84">
        <f t="shared" si="9"/>
        <v>0</v>
      </c>
      <c r="Q37" s="84">
        <f t="shared" si="10"/>
        <v>0</v>
      </c>
      <c r="R37" s="84">
        <f t="shared" si="11"/>
        <v>0</v>
      </c>
      <c r="S37" s="84">
        <f t="shared" si="12"/>
        <v>0</v>
      </c>
      <c r="T37" s="84">
        <f t="shared" si="13"/>
        <v>0</v>
      </c>
      <c r="U37" s="84">
        <f t="shared" si="14"/>
        <v>0</v>
      </c>
      <c r="V37" s="84">
        <f t="shared" si="15"/>
        <v>0</v>
      </c>
      <c r="W37" s="84">
        <f t="shared" si="16"/>
        <v>0</v>
      </c>
      <c r="X37" s="84">
        <f t="shared" si="17"/>
        <v>0</v>
      </c>
      <c r="Y37" s="84">
        <f t="shared" si="18"/>
        <v>0</v>
      </c>
      <c r="Z37" s="84">
        <f t="shared" si="19"/>
        <v>0</v>
      </c>
      <c r="AA37" s="84">
        <f t="shared" si="20"/>
        <v>0</v>
      </c>
      <c r="AB37" s="84">
        <f t="shared" si="21"/>
        <v>0</v>
      </c>
      <c r="AC37" s="84">
        <f t="shared" si="22"/>
        <v>0</v>
      </c>
      <c r="AD37" s="84">
        <f t="shared" si="23"/>
        <v>0</v>
      </c>
      <c r="AE37" s="84">
        <f t="shared" si="24"/>
        <v>0</v>
      </c>
      <c r="AF37" s="84">
        <f t="shared" si="25"/>
        <v>0</v>
      </c>
      <c r="AG37" s="84">
        <f t="shared" si="26"/>
        <v>0</v>
      </c>
      <c r="AH37" s="84">
        <f t="shared" si="27"/>
        <v>0</v>
      </c>
      <c r="AI37" s="84">
        <f t="shared" si="28"/>
        <v>0</v>
      </c>
      <c r="AJ37" s="84">
        <f t="shared" si="29"/>
        <v>0</v>
      </c>
      <c r="AK37" s="84">
        <f t="shared" si="30"/>
        <v>0</v>
      </c>
      <c r="AL37" s="84">
        <f t="shared" si="31"/>
        <v>0</v>
      </c>
      <c r="AM37" s="84">
        <f t="shared" si="32"/>
        <v>0</v>
      </c>
      <c r="AN37" s="84">
        <f t="shared" si="33"/>
        <v>0</v>
      </c>
      <c r="AO37" s="84">
        <f t="shared" si="34"/>
        <v>0</v>
      </c>
      <c r="AP37" s="84">
        <f t="shared" si="35"/>
        <v>0</v>
      </c>
      <c r="AQ37" s="84">
        <f t="shared" si="36"/>
        <v>0</v>
      </c>
      <c r="AR37" s="84">
        <f t="shared" si="37"/>
        <v>0</v>
      </c>
      <c r="AS37" s="84">
        <f t="shared" si="38"/>
        <v>0</v>
      </c>
      <c r="AT37" s="84">
        <f t="shared" si="39"/>
        <v>0</v>
      </c>
      <c r="AU37" s="84">
        <f t="shared" si="40"/>
        <v>0</v>
      </c>
      <c r="AV37" s="84">
        <f t="shared" si="41"/>
        <v>0</v>
      </c>
      <c r="AW37" s="84">
        <f t="shared" si="42"/>
        <v>0</v>
      </c>
      <c r="AX37" s="84">
        <f t="shared" si="43"/>
        <v>0</v>
      </c>
      <c r="AY37" s="84">
        <f t="shared" si="44"/>
        <v>0</v>
      </c>
      <c r="AZ37" s="84">
        <f t="shared" si="45"/>
        <v>0</v>
      </c>
      <c r="BA37" s="84">
        <f t="shared" si="46"/>
        <v>0</v>
      </c>
      <c r="BB37" s="84">
        <f t="shared" si="47"/>
        <v>0</v>
      </c>
      <c r="BC37" s="84">
        <f t="shared" si="48"/>
        <v>0</v>
      </c>
      <c r="BD37" s="84">
        <f t="shared" si="49"/>
        <v>0</v>
      </c>
      <c r="BE37" s="84">
        <f t="shared" si="50"/>
        <v>0</v>
      </c>
      <c r="BF37" s="84">
        <f t="shared" si="51"/>
        <v>0</v>
      </c>
      <c r="BG37" s="84">
        <f t="shared" si="52"/>
        <v>0</v>
      </c>
      <c r="BH37" s="84">
        <f t="shared" si="53"/>
        <v>0</v>
      </c>
      <c r="BI37" s="84">
        <f t="shared" si="54"/>
        <v>0</v>
      </c>
      <c r="BJ37" s="84">
        <f t="shared" si="55"/>
        <v>0</v>
      </c>
      <c r="BK37" s="84">
        <f t="shared" si="56"/>
        <v>0</v>
      </c>
      <c r="BL37" s="84">
        <f t="shared" si="57"/>
        <v>0</v>
      </c>
      <c r="BM37" s="84">
        <f t="shared" si="58"/>
        <v>0</v>
      </c>
      <c r="BN37" s="84">
        <f t="shared" si="59"/>
        <v>0</v>
      </c>
      <c r="BO37" s="84">
        <f t="shared" si="60"/>
        <v>0</v>
      </c>
      <c r="BP37" s="84">
        <f t="shared" si="61"/>
        <v>0</v>
      </c>
      <c r="BQ37" s="84">
        <f t="shared" si="62"/>
        <v>0</v>
      </c>
      <c r="BR37" s="84">
        <f t="shared" si="63"/>
        <v>0</v>
      </c>
      <c r="BS37" s="84">
        <f t="shared" si="64"/>
        <v>0</v>
      </c>
      <c r="BT37" s="84">
        <f t="shared" si="65"/>
        <v>0</v>
      </c>
      <c r="BU37" s="84">
        <f t="shared" si="66"/>
        <v>0</v>
      </c>
      <c r="BV37" s="84">
        <f t="shared" si="67"/>
        <v>0</v>
      </c>
      <c r="BW37" s="84">
        <f t="shared" si="68"/>
        <v>0</v>
      </c>
      <c r="BX37" s="84">
        <f t="shared" si="69"/>
        <v>0</v>
      </c>
      <c r="BY37" s="84">
        <f t="shared" si="70"/>
        <v>0</v>
      </c>
      <c r="BZ37" s="84">
        <f t="shared" si="71"/>
        <v>0</v>
      </c>
      <c r="CA37" s="84">
        <f t="shared" si="72"/>
        <v>0</v>
      </c>
      <c r="CB37" s="84">
        <f t="shared" si="73"/>
        <v>0</v>
      </c>
      <c r="CC37" s="84">
        <f t="shared" si="74"/>
        <v>0</v>
      </c>
      <c r="CD37" s="84">
        <f t="shared" si="75"/>
        <v>0</v>
      </c>
      <c r="CE37" s="84">
        <f t="shared" si="76"/>
        <v>0</v>
      </c>
      <c r="CF37" s="84">
        <f t="shared" si="77"/>
        <v>0</v>
      </c>
      <c r="CG37" s="84">
        <f t="shared" si="78"/>
        <v>0</v>
      </c>
      <c r="CH37" s="84">
        <f t="shared" si="79"/>
        <v>0</v>
      </c>
      <c r="CI37" s="84">
        <f t="shared" si="80"/>
        <v>0</v>
      </c>
      <c r="CJ37" s="84">
        <f t="shared" si="81"/>
        <v>0</v>
      </c>
      <c r="CK37" s="84">
        <f t="shared" si="82"/>
        <v>0</v>
      </c>
      <c r="CL37" s="84">
        <f t="shared" si="83"/>
        <v>0</v>
      </c>
      <c r="CM37" s="84">
        <f t="shared" si="84"/>
        <v>0</v>
      </c>
      <c r="CN37" s="84">
        <f t="shared" si="85"/>
        <v>0</v>
      </c>
      <c r="CO37" s="84">
        <f t="shared" si="86"/>
        <v>0</v>
      </c>
      <c r="CP37" s="84">
        <f t="shared" si="87"/>
        <v>0</v>
      </c>
      <c r="CQ37" s="84">
        <f t="shared" si="88"/>
        <v>0</v>
      </c>
      <c r="CR37" s="84">
        <f t="shared" si="89"/>
        <v>0</v>
      </c>
      <c r="CS37" s="84">
        <f t="shared" si="90"/>
        <v>0</v>
      </c>
      <c r="CT37" s="84">
        <f t="shared" si="91"/>
        <v>0</v>
      </c>
      <c r="CU37" s="84">
        <f t="shared" si="92"/>
        <v>0</v>
      </c>
      <c r="CV37" s="84">
        <f t="shared" si="93"/>
        <v>0</v>
      </c>
      <c r="CW37" s="84">
        <f t="shared" si="94"/>
        <v>0</v>
      </c>
      <c r="CX37" s="84">
        <f t="shared" si="95"/>
        <v>0</v>
      </c>
    </row>
    <row r="38" spans="1:102" ht="14.25">
      <c r="A38" s="78">
        <f t="shared" si="96"/>
        <v>28</v>
      </c>
      <c r="B38" s="432"/>
      <c r="C38" s="433"/>
      <c r="D38" s="434"/>
      <c r="E38" s="435"/>
      <c r="F38" s="83"/>
      <c r="G38" s="84">
        <f t="shared" si="0"/>
        <v>0</v>
      </c>
      <c r="H38" s="84">
        <f t="shared" si="1"/>
        <v>0</v>
      </c>
      <c r="I38" s="84">
        <f t="shared" si="2"/>
        <v>0</v>
      </c>
      <c r="J38" s="84">
        <f t="shared" si="3"/>
        <v>0</v>
      </c>
      <c r="K38" s="84">
        <f t="shared" si="4"/>
        <v>0</v>
      </c>
      <c r="L38" s="84">
        <f t="shared" si="5"/>
        <v>0</v>
      </c>
      <c r="M38" s="84">
        <f t="shared" si="6"/>
        <v>0</v>
      </c>
      <c r="N38" s="84">
        <f t="shared" si="7"/>
        <v>0</v>
      </c>
      <c r="O38" s="84">
        <f t="shared" si="8"/>
        <v>0</v>
      </c>
      <c r="P38" s="84">
        <f t="shared" si="9"/>
        <v>0</v>
      </c>
      <c r="Q38" s="84">
        <f t="shared" si="10"/>
        <v>0</v>
      </c>
      <c r="R38" s="84">
        <f t="shared" si="11"/>
        <v>0</v>
      </c>
      <c r="S38" s="84">
        <f t="shared" si="12"/>
        <v>0</v>
      </c>
      <c r="T38" s="84">
        <f t="shared" si="13"/>
        <v>0</v>
      </c>
      <c r="U38" s="84">
        <f t="shared" si="14"/>
        <v>0</v>
      </c>
      <c r="V38" s="84">
        <f t="shared" si="15"/>
        <v>0</v>
      </c>
      <c r="W38" s="84">
        <f t="shared" si="16"/>
        <v>0</v>
      </c>
      <c r="X38" s="84">
        <f t="shared" si="17"/>
        <v>0</v>
      </c>
      <c r="Y38" s="84">
        <f t="shared" si="18"/>
        <v>0</v>
      </c>
      <c r="Z38" s="84">
        <f t="shared" si="19"/>
        <v>0</v>
      </c>
      <c r="AA38" s="84">
        <f t="shared" si="20"/>
        <v>0</v>
      </c>
      <c r="AB38" s="84">
        <f t="shared" si="21"/>
        <v>0</v>
      </c>
      <c r="AC38" s="84">
        <f t="shared" si="22"/>
        <v>0</v>
      </c>
      <c r="AD38" s="84">
        <f t="shared" si="23"/>
        <v>0</v>
      </c>
      <c r="AE38" s="84">
        <f t="shared" si="24"/>
        <v>0</v>
      </c>
      <c r="AF38" s="84">
        <f t="shared" si="25"/>
        <v>0</v>
      </c>
      <c r="AG38" s="84">
        <f t="shared" si="26"/>
        <v>0</v>
      </c>
      <c r="AH38" s="84">
        <f t="shared" si="27"/>
        <v>0</v>
      </c>
      <c r="AI38" s="84">
        <f t="shared" si="28"/>
        <v>0</v>
      </c>
      <c r="AJ38" s="84">
        <f t="shared" si="29"/>
        <v>0</v>
      </c>
      <c r="AK38" s="84">
        <f t="shared" si="30"/>
        <v>0</v>
      </c>
      <c r="AL38" s="84">
        <f t="shared" si="31"/>
        <v>0</v>
      </c>
      <c r="AM38" s="84">
        <f t="shared" si="32"/>
        <v>0</v>
      </c>
      <c r="AN38" s="84">
        <f t="shared" si="33"/>
        <v>0</v>
      </c>
      <c r="AO38" s="84">
        <f t="shared" si="34"/>
        <v>0</v>
      </c>
      <c r="AP38" s="84">
        <f t="shared" si="35"/>
        <v>0</v>
      </c>
      <c r="AQ38" s="84">
        <f t="shared" si="36"/>
        <v>0</v>
      </c>
      <c r="AR38" s="84">
        <f t="shared" si="37"/>
        <v>0</v>
      </c>
      <c r="AS38" s="84">
        <f t="shared" si="38"/>
        <v>0</v>
      </c>
      <c r="AT38" s="84">
        <f t="shared" si="39"/>
        <v>0</v>
      </c>
      <c r="AU38" s="84">
        <f t="shared" si="40"/>
        <v>0</v>
      </c>
      <c r="AV38" s="84">
        <f t="shared" si="41"/>
        <v>0</v>
      </c>
      <c r="AW38" s="84">
        <f t="shared" si="42"/>
        <v>0</v>
      </c>
      <c r="AX38" s="84">
        <f t="shared" si="43"/>
        <v>0</v>
      </c>
      <c r="AY38" s="84">
        <f t="shared" si="44"/>
        <v>0</v>
      </c>
      <c r="AZ38" s="84">
        <f t="shared" si="45"/>
        <v>0</v>
      </c>
      <c r="BA38" s="84">
        <f t="shared" si="46"/>
        <v>0</v>
      </c>
      <c r="BB38" s="84">
        <f t="shared" si="47"/>
        <v>0</v>
      </c>
      <c r="BC38" s="84">
        <f t="shared" si="48"/>
        <v>0</v>
      </c>
      <c r="BD38" s="84">
        <f t="shared" si="49"/>
        <v>0</v>
      </c>
      <c r="BE38" s="84">
        <f t="shared" si="50"/>
        <v>0</v>
      </c>
      <c r="BF38" s="84">
        <f t="shared" si="51"/>
        <v>0</v>
      </c>
      <c r="BG38" s="84">
        <f t="shared" si="52"/>
        <v>0</v>
      </c>
      <c r="BH38" s="84">
        <f t="shared" si="53"/>
        <v>0</v>
      </c>
      <c r="BI38" s="84">
        <f t="shared" si="54"/>
        <v>0</v>
      </c>
      <c r="BJ38" s="84">
        <f t="shared" si="55"/>
        <v>0</v>
      </c>
      <c r="BK38" s="84">
        <f t="shared" si="56"/>
        <v>0</v>
      </c>
      <c r="BL38" s="84">
        <f t="shared" si="57"/>
        <v>0</v>
      </c>
      <c r="BM38" s="84">
        <f t="shared" si="58"/>
        <v>0</v>
      </c>
      <c r="BN38" s="84">
        <f t="shared" si="59"/>
        <v>0</v>
      </c>
      <c r="BO38" s="84">
        <f t="shared" si="60"/>
        <v>0</v>
      </c>
      <c r="BP38" s="84">
        <f t="shared" si="61"/>
        <v>0</v>
      </c>
      <c r="BQ38" s="84">
        <f t="shared" si="62"/>
        <v>0</v>
      </c>
      <c r="BR38" s="84">
        <f t="shared" si="63"/>
        <v>0</v>
      </c>
      <c r="BS38" s="84">
        <f t="shared" si="64"/>
        <v>0</v>
      </c>
      <c r="BT38" s="84">
        <f t="shared" si="65"/>
        <v>0</v>
      </c>
      <c r="BU38" s="84">
        <f t="shared" si="66"/>
        <v>0</v>
      </c>
      <c r="BV38" s="84">
        <f t="shared" si="67"/>
        <v>0</v>
      </c>
      <c r="BW38" s="84">
        <f t="shared" si="68"/>
        <v>0</v>
      </c>
      <c r="BX38" s="84">
        <f t="shared" si="69"/>
        <v>0</v>
      </c>
      <c r="BY38" s="84">
        <f t="shared" si="70"/>
        <v>0</v>
      </c>
      <c r="BZ38" s="84">
        <f t="shared" si="71"/>
        <v>0</v>
      </c>
      <c r="CA38" s="84">
        <f t="shared" si="72"/>
        <v>0</v>
      </c>
      <c r="CB38" s="84">
        <f t="shared" si="73"/>
        <v>0</v>
      </c>
      <c r="CC38" s="84">
        <f t="shared" si="74"/>
        <v>0</v>
      </c>
      <c r="CD38" s="84">
        <f t="shared" si="75"/>
        <v>0</v>
      </c>
      <c r="CE38" s="84">
        <f t="shared" si="76"/>
        <v>0</v>
      </c>
      <c r="CF38" s="84">
        <f t="shared" si="77"/>
        <v>0</v>
      </c>
      <c r="CG38" s="84">
        <f t="shared" si="78"/>
        <v>0</v>
      </c>
      <c r="CH38" s="84">
        <f t="shared" si="79"/>
        <v>0</v>
      </c>
      <c r="CI38" s="84">
        <f t="shared" si="80"/>
        <v>0</v>
      </c>
      <c r="CJ38" s="84">
        <f t="shared" si="81"/>
        <v>0</v>
      </c>
      <c r="CK38" s="84">
        <f t="shared" si="82"/>
        <v>0</v>
      </c>
      <c r="CL38" s="84">
        <f t="shared" si="83"/>
        <v>0</v>
      </c>
      <c r="CM38" s="84">
        <f t="shared" si="84"/>
        <v>0</v>
      </c>
      <c r="CN38" s="84">
        <f t="shared" si="85"/>
        <v>0</v>
      </c>
      <c r="CO38" s="84">
        <f t="shared" si="86"/>
        <v>0</v>
      </c>
      <c r="CP38" s="84">
        <f t="shared" si="87"/>
        <v>0</v>
      </c>
      <c r="CQ38" s="84">
        <f t="shared" si="88"/>
        <v>0</v>
      </c>
      <c r="CR38" s="84">
        <f t="shared" si="89"/>
        <v>0</v>
      </c>
      <c r="CS38" s="84">
        <f t="shared" si="90"/>
        <v>0</v>
      </c>
      <c r="CT38" s="84">
        <f t="shared" si="91"/>
        <v>0</v>
      </c>
      <c r="CU38" s="84">
        <f t="shared" si="92"/>
        <v>0</v>
      </c>
      <c r="CV38" s="84">
        <f t="shared" si="93"/>
        <v>0</v>
      </c>
      <c r="CW38" s="84">
        <f t="shared" si="94"/>
        <v>0</v>
      </c>
      <c r="CX38" s="84">
        <f t="shared" si="95"/>
        <v>0</v>
      </c>
    </row>
    <row r="39" spans="1:102" ht="14.25">
      <c r="A39" s="78">
        <f t="shared" si="96"/>
        <v>29</v>
      </c>
      <c r="B39" s="432"/>
      <c r="C39" s="433"/>
      <c r="D39" s="434"/>
      <c r="E39" s="435"/>
      <c r="F39" s="83"/>
      <c r="G39" s="84">
        <f t="shared" si="0"/>
        <v>0</v>
      </c>
      <c r="H39" s="84">
        <f t="shared" si="1"/>
        <v>0</v>
      </c>
      <c r="I39" s="84">
        <f t="shared" si="2"/>
        <v>0</v>
      </c>
      <c r="J39" s="84">
        <f t="shared" si="3"/>
        <v>0</v>
      </c>
      <c r="K39" s="84">
        <f t="shared" si="4"/>
        <v>0</v>
      </c>
      <c r="L39" s="84">
        <f t="shared" si="5"/>
        <v>0</v>
      </c>
      <c r="M39" s="84">
        <f t="shared" si="6"/>
        <v>0</v>
      </c>
      <c r="N39" s="84">
        <f t="shared" si="7"/>
        <v>0</v>
      </c>
      <c r="O39" s="84">
        <f t="shared" si="8"/>
        <v>0</v>
      </c>
      <c r="P39" s="84">
        <f t="shared" si="9"/>
        <v>0</v>
      </c>
      <c r="Q39" s="84">
        <f t="shared" si="10"/>
        <v>0</v>
      </c>
      <c r="R39" s="84">
        <f t="shared" si="11"/>
        <v>0</v>
      </c>
      <c r="S39" s="84">
        <f t="shared" si="12"/>
        <v>0</v>
      </c>
      <c r="T39" s="84">
        <f t="shared" si="13"/>
        <v>0</v>
      </c>
      <c r="U39" s="84">
        <f t="shared" si="14"/>
        <v>0</v>
      </c>
      <c r="V39" s="84">
        <f t="shared" si="15"/>
        <v>0</v>
      </c>
      <c r="W39" s="84">
        <f t="shared" si="16"/>
        <v>0</v>
      </c>
      <c r="X39" s="84">
        <f t="shared" si="17"/>
        <v>0</v>
      </c>
      <c r="Y39" s="84">
        <f t="shared" si="18"/>
        <v>0</v>
      </c>
      <c r="Z39" s="84">
        <f t="shared" si="19"/>
        <v>0</v>
      </c>
      <c r="AA39" s="84">
        <f t="shared" si="20"/>
        <v>0</v>
      </c>
      <c r="AB39" s="84">
        <f t="shared" si="21"/>
        <v>0</v>
      </c>
      <c r="AC39" s="84">
        <f t="shared" si="22"/>
        <v>0</v>
      </c>
      <c r="AD39" s="84">
        <f t="shared" si="23"/>
        <v>0</v>
      </c>
      <c r="AE39" s="84">
        <f t="shared" si="24"/>
        <v>0</v>
      </c>
      <c r="AF39" s="84">
        <f t="shared" si="25"/>
        <v>0</v>
      </c>
      <c r="AG39" s="84">
        <f t="shared" si="26"/>
        <v>0</v>
      </c>
      <c r="AH39" s="84">
        <f t="shared" si="27"/>
        <v>0</v>
      </c>
      <c r="AI39" s="84">
        <f t="shared" si="28"/>
        <v>0</v>
      </c>
      <c r="AJ39" s="84">
        <f t="shared" si="29"/>
        <v>0</v>
      </c>
      <c r="AK39" s="84">
        <f t="shared" si="30"/>
        <v>0</v>
      </c>
      <c r="AL39" s="84">
        <f t="shared" si="31"/>
        <v>0</v>
      </c>
      <c r="AM39" s="84">
        <f t="shared" si="32"/>
        <v>0</v>
      </c>
      <c r="AN39" s="84">
        <f t="shared" si="33"/>
        <v>0</v>
      </c>
      <c r="AO39" s="84">
        <f t="shared" si="34"/>
        <v>0</v>
      </c>
      <c r="AP39" s="84">
        <f t="shared" si="35"/>
        <v>0</v>
      </c>
      <c r="AQ39" s="84">
        <f t="shared" si="36"/>
        <v>0</v>
      </c>
      <c r="AR39" s="84">
        <f t="shared" si="37"/>
        <v>0</v>
      </c>
      <c r="AS39" s="84">
        <f t="shared" si="38"/>
        <v>0</v>
      </c>
      <c r="AT39" s="84">
        <f t="shared" si="39"/>
        <v>0</v>
      </c>
      <c r="AU39" s="84">
        <f t="shared" si="40"/>
        <v>0</v>
      </c>
      <c r="AV39" s="84">
        <f t="shared" si="41"/>
        <v>0</v>
      </c>
      <c r="AW39" s="84">
        <f t="shared" si="42"/>
        <v>0</v>
      </c>
      <c r="AX39" s="84">
        <f t="shared" si="43"/>
        <v>0</v>
      </c>
      <c r="AY39" s="84">
        <f t="shared" si="44"/>
        <v>0</v>
      </c>
      <c r="AZ39" s="84">
        <f t="shared" si="45"/>
        <v>0</v>
      </c>
      <c r="BA39" s="84">
        <f t="shared" si="46"/>
        <v>0</v>
      </c>
      <c r="BB39" s="84">
        <f t="shared" si="47"/>
        <v>0</v>
      </c>
      <c r="BC39" s="84">
        <f t="shared" si="48"/>
        <v>0</v>
      </c>
      <c r="BD39" s="84">
        <f t="shared" si="49"/>
        <v>0</v>
      </c>
      <c r="BE39" s="84">
        <f t="shared" si="50"/>
        <v>0</v>
      </c>
      <c r="BF39" s="84">
        <f t="shared" si="51"/>
        <v>0</v>
      </c>
      <c r="BG39" s="84">
        <f t="shared" si="52"/>
        <v>0</v>
      </c>
      <c r="BH39" s="84">
        <f t="shared" si="53"/>
        <v>0</v>
      </c>
      <c r="BI39" s="84">
        <f t="shared" si="54"/>
        <v>0</v>
      </c>
      <c r="BJ39" s="84">
        <f t="shared" si="55"/>
        <v>0</v>
      </c>
      <c r="BK39" s="84">
        <f t="shared" si="56"/>
        <v>0</v>
      </c>
      <c r="BL39" s="84">
        <f t="shared" si="57"/>
        <v>0</v>
      </c>
      <c r="BM39" s="84">
        <f t="shared" si="58"/>
        <v>0</v>
      </c>
      <c r="BN39" s="84">
        <f t="shared" si="59"/>
        <v>0</v>
      </c>
      <c r="BO39" s="84">
        <f t="shared" si="60"/>
        <v>0</v>
      </c>
      <c r="BP39" s="84">
        <f t="shared" si="61"/>
        <v>0</v>
      </c>
      <c r="BQ39" s="84">
        <f t="shared" si="62"/>
        <v>0</v>
      </c>
      <c r="BR39" s="84">
        <f t="shared" si="63"/>
        <v>0</v>
      </c>
      <c r="BS39" s="84">
        <f t="shared" si="64"/>
        <v>0</v>
      </c>
      <c r="BT39" s="84">
        <f t="shared" si="65"/>
        <v>0</v>
      </c>
      <c r="BU39" s="84">
        <f t="shared" si="66"/>
        <v>0</v>
      </c>
      <c r="BV39" s="84">
        <f t="shared" si="67"/>
        <v>0</v>
      </c>
      <c r="BW39" s="84">
        <f t="shared" si="68"/>
        <v>0</v>
      </c>
      <c r="BX39" s="84">
        <f t="shared" si="69"/>
        <v>0</v>
      </c>
      <c r="BY39" s="84">
        <f t="shared" si="70"/>
        <v>0</v>
      </c>
      <c r="BZ39" s="84">
        <f t="shared" si="71"/>
        <v>0</v>
      </c>
      <c r="CA39" s="84">
        <f t="shared" si="72"/>
        <v>0</v>
      </c>
      <c r="CB39" s="84">
        <f t="shared" si="73"/>
        <v>0</v>
      </c>
      <c r="CC39" s="84">
        <f t="shared" si="74"/>
        <v>0</v>
      </c>
      <c r="CD39" s="84">
        <f t="shared" si="75"/>
        <v>0</v>
      </c>
      <c r="CE39" s="84">
        <f t="shared" si="76"/>
        <v>0</v>
      </c>
      <c r="CF39" s="84">
        <f t="shared" si="77"/>
        <v>0</v>
      </c>
      <c r="CG39" s="84">
        <f t="shared" si="78"/>
        <v>0</v>
      </c>
      <c r="CH39" s="84">
        <f t="shared" si="79"/>
        <v>0</v>
      </c>
      <c r="CI39" s="84">
        <f t="shared" si="80"/>
        <v>0</v>
      </c>
      <c r="CJ39" s="84">
        <f t="shared" si="81"/>
        <v>0</v>
      </c>
      <c r="CK39" s="84">
        <f t="shared" si="82"/>
        <v>0</v>
      </c>
      <c r="CL39" s="84">
        <f t="shared" si="83"/>
        <v>0</v>
      </c>
      <c r="CM39" s="84">
        <f t="shared" si="84"/>
        <v>0</v>
      </c>
      <c r="CN39" s="84">
        <f t="shared" si="85"/>
        <v>0</v>
      </c>
      <c r="CO39" s="84">
        <f t="shared" si="86"/>
        <v>0</v>
      </c>
      <c r="CP39" s="84">
        <f t="shared" si="87"/>
        <v>0</v>
      </c>
      <c r="CQ39" s="84">
        <f t="shared" si="88"/>
        <v>0</v>
      </c>
      <c r="CR39" s="84">
        <f t="shared" si="89"/>
        <v>0</v>
      </c>
      <c r="CS39" s="84">
        <f t="shared" si="90"/>
        <v>0</v>
      </c>
      <c r="CT39" s="84">
        <f t="shared" si="91"/>
        <v>0</v>
      </c>
      <c r="CU39" s="84">
        <f t="shared" si="92"/>
        <v>0</v>
      </c>
      <c r="CV39" s="84">
        <f t="shared" si="93"/>
        <v>0</v>
      </c>
      <c r="CW39" s="84">
        <f t="shared" si="94"/>
        <v>0</v>
      </c>
      <c r="CX39" s="84">
        <f t="shared" si="95"/>
        <v>0</v>
      </c>
    </row>
    <row r="40" spans="1:102" ht="14.25">
      <c r="A40" s="78">
        <f t="shared" si="96"/>
        <v>30</v>
      </c>
      <c r="B40" s="432"/>
      <c r="C40" s="433"/>
      <c r="D40" s="434"/>
      <c r="E40" s="435"/>
      <c r="F40" s="83"/>
      <c r="G40" s="84">
        <f t="shared" si="0"/>
        <v>0</v>
      </c>
      <c r="H40" s="84">
        <f t="shared" si="1"/>
        <v>0</v>
      </c>
      <c r="I40" s="84">
        <f t="shared" si="2"/>
        <v>0</v>
      </c>
      <c r="J40" s="84">
        <f t="shared" si="3"/>
        <v>0</v>
      </c>
      <c r="K40" s="84">
        <f t="shared" si="4"/>
        <v>0</v>
      </c>
      <c r="L40" s="84">
        <f t="shared" si="5"/>
        <v>0</v>
      </c>
      <c r="M40" s="84">
        <f t="shared" si="6"/>
        <v>0</v>
      </c>
      <c r="N40" s="84">
        <f t="shared" si="7"/>
        <v>0</v>
      </c>
      <c r="O40" s="84">
        <f t="shared" si="8"/>
        <v>0</v>
      </c>
      <c r="P40" s="84">
        <f t="shared" si="9"/>
        <v>0</v>
      </c>
      <c r="Q40" s="84">
        <f t="shared" si="10"/>
        <v>0</v>
      </c>
      <c r="R40" s="84">
        <f t="shared" si="11"/>
        <v>0</v>
      </c>
      <c r="S40" s="84">
        <f t="shared" si="12"/>
        <v>0</v>
      </c>
      <c r="T40" s="84">
        <f t="shared" si="13"/>
        <v>0</v>
      </c>
      <c r="U40" s="84">
        <f t="shared" si="14"/>
        <v>0</v>
      </c>
      <c r="V40" s="84">
        <f t="shared" si="15"/>
        <v>0</v>
      </c>
      <c r="W40" s="84">
        <f t="shared" si="16"/>
        <v>0</v>
      </c>
      <c r="X40" s="84">
        <f t="shared" si="17"/>
        <v>0</v>
      </c>
      <c r="Y40" s="84">
        <f t="shared" si="18"/>
        <v>0</v>
      </c>
      <c r="Z40" s="84">
        <f t="shared" si="19"/>
        <v>0</v>
      </c>
      <c r="AA40" s="84">
        <f t="shared" si="20"/>
        <v>0</v>
      </c>
      <c r="AB40" s="84">
        <f t="shared" si="21"/>
        <v>0</v>
      </c>
      <c r="AC40" s="84">
        <f t="shared" si="22"/>
        <v>0</v>
      </c>
      <c r="AD40" s="84">
        <f t="shared" si="23"/>
        <v>0</v>
      </c>
      <c r="AE40" s="84">
        <f t="shared" si="24"/>
        <v>0</v>
      </c>
      <c r="AF40" s="84">
        <f t="shared" si="25"/>
        <v>0</v>
      </c>
      <c r="AG40" s="84">
        <f t="shared" si="26"/>
        <v>0</v>
      </c>
      <c r="AH40" s="84">
        <f t="shared" si="27"/>
        <v>0</v>
      </c>
      <c r="AI40" s="84">
        <f t="shared" si="28"/>
        <v>0</v>
      </c>
      <c r="AJ40" s="84">
        <f t="shared" si="29"/>
        <v>0</v>
      </c>
      <c r="AK40" s="84">
        <f t="shared" si="30"/>
        <v>0</v>
      </c>
      <c r="AL40" s="84">
        <f t="shared" si="31"/>
        <v>0</v>
      </c>
      <c r="AM40" s="84">
        <f t="shared" si="32"/>
        <v>0</v>
      </c>
      <c r="AN40" s="84">
        <f t="shared" si="33"/>
        <v>0</v>
      </c>
      <c r="AO40" s="84">
        <f t="shared" si="34"/>
        <v>0</v>
      </c>
      <c r="AP40" s="84">
        <f t="shared" si="35"/>
        <v>0</v>
      </c>
      <c r="AQ40" s="84">
        <f t="shared" si="36"/>
        <v>0</v>
      </c>
      <c r="AR40" s="84">
        <f t="shared" si="37"/>
        <v>0</v>
      </c>
      <c r="AS40" s="84">
        <f t="shared" si="38"/>
        <v>0</v>
      </c>
      <c r="AT40" s="84">
        <f t="shared" si="39"/>
        <v>0</v>
      </c>
      <c r="AU40" s="84">
        <f t="shared" si="40"/>
        <v>0</v>
      </c>
      <c r="AV40" s="84">
        <f t="shared" si="41"/>
        <v>0</v>
      </c>
      <c r="AW40" s="84">
        <f t="shared" si="42"/>
        <v>0</v>
      </c>
      <c r="AX40" s="84">
        <f t="shared" si="43"/>
        <v>0</v>
      </c>
      <c r="AY40" s="84">
        <f t="shared" si="44"/>
        <v>0</v>
      </c>
      <c r="AZ40" s="84">
        <f t="shared" si="45"/>
        <v>0</v>
      </c>
      <c r="BA40" s="84">
        <f t="shared" si="46"/>
        <v>0</v>
      </c>
      <c r="BB40" s="84">
        <f t="shared" si="47"/>
        <v>0</v>
      </c>
      <c r="BC40" s="84">
        <f t="shared" si="48"/>
        <v>0</v>
      </c>
      <c r="BD40" s="84">
        <f t="shared" si="49"/>
        <v>0</v>
      </c>
      <c r="BE40" s="84">
        <f t="shared" si="50"/>
        <v>0</v>
      </c>
      <c r="BF40" s="84">
        <f t="shared" si="51"/>
        <v>0</v>
      </c>
      <c r="BG40" s="84">
        <f t="shared" si="52"/>
        <v>0</v>
      </c>
      <c r="BH40" s="84">
        <f t="shared" si="53"/>
        <v>0</v>
      </c>
      <c r="BI40" s="84">
        <f t="shared" si="54"/>
        <v>0</v>
      </c>
      <c r="BJ40" s="84">
        <f t="shared" si="55"/>
        <v>0</v>
      </c>
      <c r="BK40" s="84">
        <f t="shared" si="56"/>
        <v>0</v>
      </c>
      <c r="BL40" s="84">
        <f t="shared" si="57"/>
        <v>0</v>
      </c>
      <c r="BM40" s="84">
        <f t="shared" si="58"/>
        <v>0</v>
      </c>
      <c r="BN40" s="84">
        <f t="shared" si="59"/>
        <v>0</v>
      </c>
      <c r="BO40" s="84">
        <f t="shared" si="60"/>
        <v>0</v>
      </c>
      <c r="BP40" s="84">
        <f t="shared" si="61"/>
        <v>0</v>
      </c>
      <c r="BQ40" s="84">
        <f t="shared" si="62"/>
        <v>0</v>
      </c>
      <c r="BR40" s="84">
        <f t="shared" si="63"/>
        <v>0</v>
      </c>
      <c r="BS40" s="84">
        <f t="shared" si="64"/>
        <v>0</v>
      </c>
      <c r="BT40" s="84">
        <f t="shared" si="65"/>
        <v>0</v>
      </c>
      <c r="BU40" s="84">
        <f t="shared" si="66"/>
        <v>0</v>
      </c>
      <c r="BV40" s="84">
        <f t="shared" si="67"/>
        <v>0</v>
      </c>
      <c r="BW40" s="84">
        <f t="shared" si="68"/>
        <v>0</v>
      </c>
      <c r="BX40" s="84">
        <f t="shared" si="69"/>
        <v>0</v>
      </c>
      <c r="BY40" s="84">
        <f t="shared" si="70"/>
        <v>0</v>
      </c>
      <c r="BZ40" s="84">
        <f t="shared" si="71"/>
        <v>0</v>
      </c>
      <c r="CA40" s="84">
        <f t="shared" si="72"/>
        <v>0</v>
      </c>
      <c r="CB40" s="84">
        <f t="shared" si="73"/>
        <v>0</v>
      </c>
      <c r="CC40" s="84">
        <f t="shared" si="74"/>
        <v>0</v>
      </c>
      <c r="CD40" s="84">
        <f t="shared" si="75"/>
        <v>0</v>
      </c>
      <c r="CE40" s="84">
        <f t="shared" si="76"/>
        <v>0</v>
      </c>
      <c r="CF40" s="84">
        <f t="shared" si="77"/>
        <v>0</v>
      </c>
      <c r="CG40" s="84">
        <f t="shared" si="78"/>
        <v>0</v>
      </c>
      <c r="CH40" s="84">
        <f t="shared" si="79"/>
        <v>0</v>
      </c>
      <c r="CI40" s="84">
        <f t="shared" si="80"/>
        <v>0</v>
      </c>
      <c r="CJ40" s="84">
        <f t="shared" si="81"/>
        <v>0</v>
      </c>
      <c r="CK40" s="84">
        <f t="shared" si="82"/>
        <v>0</v>
      </c>
      <c r="CL40" s="84">
        <f t="shared" si="83"/>
        <v>0</v>
      </c>
      <c r="CM40" s="84">
        <f t="shared" si="84"/>
        <v>0</v>
      </c>
      <c r="CN40" s="84">
        <f t="shared" si="85"/>
        <v>0</v>
      </c>
      <c r="CO40" s="84">
        <f t="shared" si="86"/>
        <v>0</v>
      </c>
      <c r="CP40" s="84">
        <f t="shared" si="87"/>
        <v>0</v>
      </c>
      <c r="CQ40" s="84">
        <f t="shared" si="88"/>
        <v>0</v>
      </c>
      <c r="CR40" s="84">
        <f t="shared" si="89"/>
        <v>0</v>
      </c>
      <c r="CS40" s="84">
        <f t="shared" si="90"/>
        <v>0</v>
      </c>
      <c r="CT40" s="84">
        <f t="shared" si="91"/>
        <v>0</v>
      </c>
      <c r="CU40" s="84">
        <f t="shared" si="92"/>
        <v>0</v>
      </c>
      <c r="CV40" s="84">
        <f t="shared" si="93"/>
        <v>0</v>
      </c>
      <c r="CW40" s="84">
        <f t="shared" si="94"/>
        <v>0</v>
      </c>
      <c r="CX40" s="84">
        <f t="shared" si="95"/>
        <v>0</v>
      </c>
    </row>
    <row r="41" spans="1:102" ht="14.25">
      <c r="A41" s="78">
        <f t="shared" si="96"/>
        <v>31</v>
      </c>
      <c r="B41" s="432"/>
      <c r="C41" s="433"/>
      <c r="D41" s="434"/>
      <c r="E41" s="435"/>
      <c r="F41" s="83"/>
      <c r="G41" s="84">
        <f t="shared" si="0"/>
        <v>0</v>
      </c>
      <c r="H41" s="84">
        <f t="shared" si="1"/>
        <v>0</v>
      </c>
      <c r="I41" s="84">
        <f t="shared" si="2"/>
        <v>0</v>
      </c>
      <c r="J41" s="84">
        <f t="shared" si="3"/>
        <v>0</v>
      </c>
      <c r="K41" s="84">
        <f t="shared" si="4"/>
        <v>0</v>
      </c>
      <c r="L41" s="84">
        <f t="shared" si="5"/>
        <v>0</v>
      </c>
      <c r="M41" s="84">
        <f t="shared" si="6"/>
        <v>0</v>
      </c>
      <c r="N41" s="84">
        <f t="shared" si="7"/>
        <v>0</v>
      </c>
      <c r="O41" s="84">
        <f t="shared" si="8"/>
        <v>0</v>
      </c>
      <c r="P41" s="84">
        <f t="shared" si="9"/>
        <v>0</v>
      </c>
      <c r="Q41" s="84">
        <f t="shared" si="10"/>
        <v>0</v>
      </c>
      <c r="R41" s="84">
        <f t="shared" si="11"/>
        <v>0</v>
      </c>
      <c r="S41" s="84">
        <f t="shared" si="12"/>
        <v>0</v>
      </c>
      <c r="T41" s="84">
        <f t="shared" si="13"/>
        <v>0</v>
      </c>
      <c r="U41" s="84">
        <f t="shared" si="14"/>
        <v>0</v>
      </c>
      <c r="V41" s="84">
        <f t="shared" si="15"/>
        <v>0</v>
      </c>
      <c r="W41" s="84">
        <f t="shared" si="16"/>
        <v>0</v>
      </c>
      <c r="X41" s="84">
        <f t="shared" si="17"/>
        <v>0</v>
      </c>
      <c r="Y41" s="84">
        <f t="shared" si="18"/>
        <v>0</v>
      </c>
      <c r="Z41" s="84">
        <f t="shared" si="19"/>
        <v>0</v>
      </c>
      <c r="AA41" s="84">
        <f t="shared" si="20"/>
        <v>0</v>
      </c>
      <c r="AB41" s="84">
        <f t="shared" si="21"/>
        <v>0</v>
      </c>
      <c r="AC41" s="84">
        <f t="shared" si="22"/>
        <v>0</v>
      </c>
      <c r="AD41" s="84">
        <f t="shared" si="23"/>
        <v>0</v>
      </c>
      <c r="AE41" s="84">
        <f t="shared" si="24"/>
        <v>0</v>
      </c>
      <c r="AF41" s="84">
        <f t="shared" si="25"/>
        <v>0</v>
      </c>
      <c r="AG41" s="84">
        <f t="shared" si="26"/>
        <v>0</v>
      </c>
      <c r="AH41" s="84">
        <f t="shared" si="27"/>
        <v>0</v>
      </c>
      <c r="AI41" s="84">
        <f t="shared" si="28"/>
        <v>0</v>
      </c>
      <c r="AJ41" s="84">
        <f t="shared" si="29"/>
        <v>0</v>
      </c>
      <c r="AK41" s="84">
        <f t="shared" si="30"/>
        <v>0</v>
      </c>
      <c r="AL41" s="84">
        <f t="shared" si="31"/>
        <v>0</v>
      </c>
      <c r="AM41" s="84">
        <f t="shared" si="32"/>
        <v>0</v>
      </c>
      <c r="AN41" s="84">
        <f t="shared" si="33"/>
        <v>0</v>
      </c>
      <c r="AO41" s="84">
        <f t="shared" si="34"/>
        <v>0</v>
      </c>
      <c r="AP41" s="84">
        <f t="shared" si="35"/>
        <v>0</v>
      </c>
      <c r="AQ41" s="84">
        <f t="shared" si="36"/>
        <v>0</v>
      </c>
      <c r="AR41" s="84">
        <f t="shared" si="37"/>
        <v>0</v>
      </c>
      <c r="AS41" s="84">
        <f t="shared" si="38"/>
        <v>0</v>
      </c>
      <c r="AT41" s="84">
        <f t="shared" si="39"/>
        <v>0</v>
      </c>
      <c r="AU41" s="84">
        <f t="shared" si="40"/>
        <v>0</v>
      </c>
      <c r="AV41" s="84">
        <f t="shared" si="41"/>
        <v>0</v>
      </c>
      <c r="AW41" s="84">
        <f t="shared" si="42"/>
        <v>0</v>
      </c>
      <c r="AX41" s="84">
        <f t="shared" si="43"/>
        <v>0</v>
      </c>
      <c r="AY41" s="84">
        <f t="shared" si="44"/>
        <v>0</v>
      </c>
      <c r="AZ41" s="84">
        <f t="shared" si="45"/>
        <v>0</v>
      </c>
      <c r="BA41" s="84">
        <f t="shared" si="46"/>
        <v>0</v>
      </c>
      <c r="BB41" s="84">
        <f t="shared" si="47"/>
        <v>0</v>
      </c>
      <c r="BC41" s="84">
        <f t="shared" si="48"/>
        <v>0</v>
      </c>
      <c r="BD41" s="84">
        <f t="shared" si="49"/>
        <v>0</v>
      </c>
      <c r="BE41" s="84">
        <f t="shared" si="50"/>
        <v>0</v>
      </c>
      <c r="BF41" s="84">
        <f t="shared" si="51"/>
        <v>0</v>
      </c>
      <c r="BG41" s="84">
        <f t="shared" si="52"/>
        <v>0</v>
      </c>
      <c r="BH41" s="84">
        <f t="shared" si="53"/>
        <v>0</v>
      </c>
      <c r="BI41" s="84">
        <f t="shared" si="54"/>
        <v>0</v>
      </c>
      <c r="BJ41" s="84">
        <f t="shared" si="55"/>
        <v>0</v>
      </c>
      <c r="BK41" s="84">
        <f t="shared" si="56"/>
        <v>0</v>
      </c>
      <c r="BL41" s="84">
        <f t="shared" si="57"/>
        <v>0</v>
      </c>
      <c r="BM41" s="84">
        <f t="shared" si="58"/>
        <v>0</v>
      </c>
      <c r="BN41" s="84">
        <f t="shared" si="59"/>
        <v>0</v>
      </c>
      <c r="BO41" s="84">
        <f t="shared" si="60"/>
        <v>0</v>
      </c>
      <c r="BP41" s="84">
        <f t="shared" si="61"/>
        <v>0</v>
      </c>
      <c r="BQ41" s="84">
        <f t="shared" si="62"/>
        <v>0</v>
      </c>
      <c r="BR41" s="84">
        <f t="shared" si="63"/>
        <v>0</v>
      </c>
      <c r="BS41" s="84">
        <f t="shared" si="64"/>
        <v>0</v>
      </c>
      <c r="BT41" s="84">
        <f t="shared" si="65"/>
        <v>0</v>
      </c>
      <c r="BU41" s="84">
        <f t="shared" si="66"/>
        <v>0</v>
      </c>
      <c r="BV41" s="84">
        <f t="shared" si="67"/>
        <v>0</v>
      </c>
      <c r="BW41" s="84">
        <f t="shared" si="68"/>
        <v>0</v>
      </c>
      <c r="BX41" s="84">
        <f t="shared" si="69"/>
        <v>0</v>
      </c>
      <c r="BY41" s="84">
        <f t="shared" si="70"/>
        <v>0</v>
      </c>
      <c r="BZ41" s="84">
        <f t="shared" si="71"/>
        <v>0</v>
      </c>
      <c r="CA41" s="84">
        <f t="shared" si="72"/>
        <v>0</v>
      </c>
      <c r="CB41" s="84">
        <f t="shared" si="73"/>
        <v>0</v>
      </c>
      <c r="CC41" s="84">
        <f t="shared" si="74"/>
        <v>0</v>
      </c>
      <c r="CD41" s="84">
        <f t="shared" si="75"/>
        <v>0</v>
      </c>
      <c r="CE41" s="84">
        <f t="shared" si="76"/>
        <v>0</v>
      </c>
      <c r="CF41" s="84">
        <f t="shared" si="77"/>
        <v>0</v>
      </c>
      <c r="CG41" s="84">
        <f t="shared" si="78"/>
        <v>0</v>
      </c>
      <c r="CH41" s="84">
        <f t="shared" si="79"/>
        <v>0</v>
      </c>
      <c r="CI41" s="84">
        <f t="shared" si="80"/>
        <v>0</v>
      </c>
      <c r="CJ41" s="84">
        <f t="shared" si="81"/>
        <v>0</v>
      </c>
      <c r="CK41" s="84">
        <f t="shared" si="82"/>
        <v>0</v>
      </c>
      <c r="CL41" s="84">
        <f t="shared" si="83"/>
        <v>0</v>
      </c>
      <c r="CM41" s="84">
        <f t="shared" si="84"/>
        <v>0</v>
      </c>
      <c r="CN41" s="84">
        <f t="shared" si="85"/>
        <v>0</v>
      </c>
      <c r="CO41" s="84">
        <f t="shared" si="86"/>
        <v>0</v>
      </c>
      <c r="CP41" s="84">
        <f t="shared" si="87"/>
        <v>0</v>
      </c>
      <c r="CQ41" s="84">
        <f t="shared" si="88"/>
        <v>0</v>
      </c>
      <c r="CR41" s="84">
        <f t="shared" si="89"/>
        <v>0</v>
      </c>
      <c r="CS41" s="84">
        <f t="shared" si="90"/>
        <v>0</v>
      </c>
      <c r="CT41" s="84">
        <f t="shared" si="91"/>
        <v>0</v>
      </c>
      <c r="CU41" s="84">
        <f t="shared" si="92"/>
        <v>0</v>
      </c>
      <c r="CV41" s="84">
        <f t="shared" si="93"/>
        <v>0</v>
      </c>
      <c r="CW41" s="84">
        <f t="shared" si="94"/>
        <v>0</v>
      </c>
      <c r="CX41" s="84">
        <f t="shared" si="95"/>
        <v>0</v>
      </c>
    </row>
    <row r="42" spans="1:102" ht="14.25">
      <c r="A42" s="78">
        <f t="shared" si="96"/>
        <v>32</v>
      </c>
      <c r="B42" s="432"/>
      <c r="C42" s="433"/>
      <c r="D42" s="434"/>
      <c r="E42" s="435"/>
      <c r="F42" s="83"/>
      <c r="G42" s="84">
        <f t="shared" si="0"/>
        <v>0</v>
      </c>
      <c r="H42" s="84">
        <f t="shared" si="1"/>
        <v>0</v>
      </c>
      <c r="I42" s="84">
        <f t="shared" si="2"/>
        <v>0</v>
      </c>
      <c r="J42" s="84">
        <f t="shared" si="3"/>
        <v>0</v>
      </c>
      <c r="K42" s="84">
        <f t="shared" si="4"/>
        <v>0</v>
      </c>
      <c r="L42" s="84">
        <f t="shared" si="5"/>
        <v>0</v>
      </c>
      <c r="M42" s="84">
        <f t="shared" si="6"/>
        <v>0</v>
      </c>
      <c r="N42" s="84">
        <f t="shared" si="7"/>
        <v>0</v>
      </c>
      <c r="O42" s="84">
        <f t="shared" si="8"/>
        <v>0</v>
      </c>
      <c r="P42" s="84">
        <f t="shared" si="9"/>
        <v>0</v>
      </c>
      <c r="Q42" s="84">
        <f t="shared" si="10"/>
        <v>0</v>
      </c>
      <c r="R42" s="84">
        <f t="shared" si="11"/>
        <v>0</v>
      </c>
      <c r="S42" s="84">
        <f t="shared" si="12"/>
        <v>0</v>
      </c>
      <c r="T42" s="84">
        <f t="shared" si="13"/>
        <v>0</v>
      </c>
      <c r="U42" s="84">
        <f t="shared" si="14"/>
        <v>0</v>
      </c>
      <c r="V42" s="84">
        <f t="shared" si="15"/>
        <v>0</v>
      </c>
      <c r="W42" s="84">
        <f t="shared" si="16"/>
        <v>0</v>
      </c>
      <c r="X42" s="84">
        <f t="shared" si="17"/>
        <v>0</v>
      </c>
      <c r="Y42" s="84">
        <f t="shared" si="18"/>
        <v>0</v>
      </c>
      <c r="Z42" s="84">
        <f t="shared" si="19"/>
        <v>0</v>
      </c>
      <c r="AA42" s="84">
        <f t="shared" si="20"/>
        <v>0</v>
      </c>
      <c r="AB42" s="84">
        <f t="shared" si="21"/>
        <v>0</v>
      </c>
      <c r="AC42" s="84">
        <f t="shared" si="22"/>
        <v>0</v>
      </c>
      <c r="AD42" s="84">
        <f t="shared" si="23"/>
        <v>0</v>
      </c>
      <c r="AE42" s="84">
        <f t="shared" si="24"/>
        <v>0</v>
      </c>
      <c r="AF42" s="84">
        <f t="shared" si="25"/>
        <v>0</v>
      </c>
      <c r="AG42" s="84">
        <f t="shared" si="26"/>
        <v>0</v>
      </c>
      <c r="AH42" s="84">
        <f t="shared" si="27"/>
        <v>0</v>
      </c>
      <c r="AI42" s="84">
        <f t="shared" si="28"/>
        <v>0</v>
      </c>
      <c r="AJ42" s="84">
        <f t="shared" si="29"/>
        <v>0</v>
      </c>
      <c r="AK42" s="84">
        <f t="shared" si="30"/>
        <v>0</v>
      </c>
      <c r="AL42" s="84">
        <f t="shared" si="31"/>
        <v>0</v>
      </c>
      <c r="AM42" s="84">
        <f t="shared" si="32"/>
        <v>0</v>
      </c>
      <c r="AN42" s="84">
        <f t="shared" si="33"/>
        <v>0</v>
      </c>
      <c r="AO42" s="84">
        <f t="shared" si="34"/>
        <v>0</v>
      </c>
      <c r="AP42" s="84">
        <f t="shared" si="35"/>
        <v>0</v>
      </c>
      <c r="AQ42" s="84">
        <f t="shared" si="36"/>
        <v>0</v>
      </c>
      <c r="AR42" s="84">
        <f t="shared" si="37"/>
        <v>0</v>
      </c>
      <c r="AS42" s="84">
        <f t="shared" si="38"/>
        <v>0</v>
      </c>
      <c r="AT42" s="84">
        <f t="shared" si="39"/>
        <v>0</v>
      </c>
      <c r="AU42" s="84">
        <f t="shared" si="40"/>
        <v>0</v>
      </c>
      <c r="AV42" s="84">
        <f t="shared" si="41"/>
        <v>0</v>
      </c>
      <c r="AW42" s="84">
        <f t="shared" si="42"/>
        <v>0</v>
      </c>
      <c r="AX42" s="84">
        <f t="shared" si="43"/>
        <v>0</v>
      </c>
      <c r="AY42" s="84">
        <f t="shared" si="44"/>
        <v>0</v>
      </c>
      <c r="AZ42" s="84">
        <f t="shared" si="45"/>
        <v>0</v>
      </c>
      <c r="BA42" s="84">
        <f t="shared" si="46"/>
        <v>0</v>
      </c>
      <c r="BB42" s="84">
        <f t="shared" si="47"/>
        <v>0</v>
      </c>
      <c r="BC42" s="84">
        <f t="shared" si="48"/>
        <v>0</v>
      </c>
      <c r="BD42" s="84">
        <f t="shared" si="49"/>
        <v>0</v>
      </c>
      <c r="BE42" s="84">
        <f t="shared" si="50"/>
        <v>0</v>
      </c>
      <c r="BF42" s="84">
        <f t="shared" si="51"/>
        <v>0</v>
      </c>
      <c r="BG42" s="84">
        <f t="shared" si="52"/>
        <v>0</v>
      </c>
      <c r="BH42" s="84">
        <f t="shared" si="53"/>
        <v>0</v>
      </c>
      <c r="BI42" s="84">
        <f t="shared" si="54"/>
        <v>0</v>
      </c>
      <c r="BJ42" s="84">
        <f t="shared" si="55"/>
        <v>0</v>
      </c>
      <c r="BK42" s="84">
        <f t="shared" si="56"/>
        <v>0</v>
      </c>
      <c r="BL42" s="84">
        <f t="shared" si="57"/>
        <v>0</v>
      </c>
      <c r="BM42" s="84">
        <f t="shared" si="58"/>
        <v>0</v>
      </c>
      <c r="BN42" s="84">
        <f t="shared" si="59"/>
        <v>0</v>
      </c>
      <c r="BO42" s="84">
        <f t="shared" si="60"/>
        <v>0</v>
      </c>
      <c r="BP42" s="84">
        <f t="shared" si="61"/>
        <v>0</v>
      </c>
      <c r="BQ42" s="84">
        <f t="shared" si="62"/>
        <v>0</v>
      </c>
      <c r="BR42" s="84">
        <f t="shared" si="63"/>
        <v>0</v>
      </c>
      <c r="BS42" s="84">
        <f t="shared" si="64"/>
        <v>0</v>
      </c>
      <c r="BT42" s="84">
        <f t="shared" si="65"/>
        <v>0</v>
      </c>
      <c r="BU42" s="84">
        <f t="shared" si="66"/>
        <v>0</v>
      </c>
      <c r="BV42" s="84">
        <f t="shared" si="67"/>
        <v>0</v>
      </c>
      <c r="BW42" s="84">
        <f t="shared" si="68"/>
        <v>0</v>
      </c>
      <c r="BX42" s="84">
        <f t="shared" si="69"/>
        <v>0</v>
      </c>
      <c r="BY42" s="84">
        <f t="shared" si="70"/>
        <v>0</v>
      </c>
      <c r="BZ42" s="84">
        <f t="shared" si="71"/>
        <v>0</v>
      </c>
      <c r="CA42" s="84">
        <f t="shared" si="72"/>
        <v>0</v>
      </c>
      <c r="CB42" s="84">
        <f t="shared" si="73"/>
        <v>0</v>
      </c>
      <c r="CC42" s="84">
        <f t="shared" si="74"/>
        <v>0</v>
      </c>
      <c r="CD42" s="84">
        <f t="shared" si="75"/>
        <v>0</v>
      </c>
      <c r="CE42" s="84">
        <f t="shared" si="76"/>
        <v>0</v>
      </c>
      <c r="CF42" s="84">
        <f t="shared" si="77"/>
        <v>0</v>
      </c>
      <c r="CG42" s="84">
        <f t="shared" si="78"/>
        <v>0</v>
      </c>
      <c r="CH42" s="84">
        <f t="shared" si="79"/>
        <v>0</v>
      </c>
      <c r="CI42" s="84">
        <f t="shared" si="80"/>
        <v>0</v>
      </c>
      <c r="CJ42" s="84">
        <f t="shared" si="81"/>
        <v>0</v>
      </c>
      <c r="CK42" s="84">
        <f t="shared" si="82"/>
        <v>0</v>
      </c>
      <c r="CL42" s="84">
        <f t="shared" si="83"/>
        <v>0</v>
      </c>
      <c r="CM42" s="84">
        <f t="shared" si="84"/>
        <v>0</v>
      </c>
      <c r="CN42" s="84">
        <f t="shared" si="85"/>
        <v>0</v>
      </c>
      <c r="CO42" s="84">
        <f t="shared" si="86"/>
        <v>0</v>
      </c>
      <c r="CP42" s="84">
        <f t="shared" si="87"/>
        <v>0</v>
      </c>
      <c r="CQ42" s="84">
        <f t="shared" si="88"/>
        <v>0</v>
      </c>
      <c r="CR42" s="84">
        <f t="shared" si="89"/>
        <v>0</v>
      </c>
      <c r="CS42" s="84">
        <f t="shared" si="90"/>
        <v>0</v>
      </c>
      <c r="CT42" s="84">
        <f t="shared" si="91"/>
        <v>0</v>
      </c>
      <c r="CU42" s="84">
        <f t="shared" si="92"/>
        <v>0</v>
      </c>
      <c r="CV42" s="84">
        <f t="shared" si="93"/>
        <v>0</v>
      </c>
      <c r="CW42" s="84">
        <f t="shared" si="94"/>
        <v>0</v>
      </c>
      <c r="CX42" s="84">
        <f t="shared" si="95"/>
        <v>0</v>
      </c>
    </row>
    <row r="43" spans="1:102" ht="14.25">
      <c r="A43" s="78">
        <f t="shared" si="96"/>
        <v>33</v>
      </c>
      <c r="B43" s="432"/>
      <c r="C43" s="433"/>
      <c r="D43" s="434"/>
      <c r="E43" s="435"/>
      <c r="F43" s="83"/>
      <c r="G43" s="84">
        <f t="shared" si="0"/>
        <v>0</v>
      </c>
      <c r="H43" s="84">
        <f t="shared" si="1"/>
        <v>0</v>
      </c>
      <c r="I43" s="84">
        <f t="shared" si="2"/>
        <v>0</v>
      </c>
      <c r="J43" s="84">
        <f t="shared" si="3"/>
        <v>0</v>
      </c>
      <c r="K43" s="84">
        <f t="shared" si="4"/>
        <v>0</v>
      </c>
      <c r="L43" s="84">
        <f t="shared" si="5"/>
        <v>0</v>
      </c>
      <c r="M43" s="84">
        <f t="shared" si="6"/>
        <v>0</v>
      </c>
      <c r="N43" s="84">
        <f t="shared" si="7"/>
        <v>0</v>
      </c>
      <c r="O43" s="84">
        <f t="shared" si="8"/>
        <v>0</v>
      </c>
      <c r="P43" s="84">
        <f t="shared" si="9"/>
        <v>0</v>
      </c>
      <c r="Q43" s="84">
        <f t="shared" si="10"/>
        <v>0</v>
      </c>
      <c r="R43" s="84">
        <f t="shared" si="11"/>
        <v>0</v>
      </c>
      <c r="S43" s="84">
        <f t="shared" si="12"/>
        <v>0</v>
      </c>
      <c r="T43" s="84">
        <f t="shared" si="13"/>
        <v>0</v>
      </c>
      <c r="U43" s="84">
        <f t="shared" si="14"/>
        <v>0</v>
      </c>
      <c r="V43" s="84">
        <f t="shared" si="15"/>
        <v>0</v>
      </c>
      <c r="W43" s="84">
        <f t="shared" si="16"/>
        <v>0</v>
      </c>
      <c r="X43" s="84">
        <f t="shared" si="17"/>
        <v>0</v>
      </c>
      <c r="Y43" s="84">
        <f t="shared" si="18"/>
        <v>0</v>
      </c>
      <c r="Z43" s="84">
        <f t="shared" si="19"/>
        <v>0</v>
      </c>
      <c r="AA43" s="84">
        <f t="shared" si="20"/>
        <v>0</v>
      </c>
      <c r="AB43" s="84">
        <f t="shared" si="21"/>
        <v>0</v>
      </c>
      <c r="AC43" s="84">
        <f t="shared" si="22"/>
        <v>0</v>
      </c>
      <c r="AD43" s="84">
        <f t="shared" si="23"/>
        <v>0</v>
      </c>
      <c r="AE43" s="84">
        <f t="shared" si="24"/>
        <v>0</v>
      </c>
      <c r="AF43" s="84">
        <f t="shared" si="25"/>
        <v>0</v>
      </c>
      <c r="AG43" s="84">
        <f t="shared" si="26"/>
        <v>0</v>
      </c>
      <c r="AH43" s="84">
        <f t="shared" si="27"/>
        <v>0</v>
      </c>
      <c r="AI43" s="84">
        <f t="shared" si="28"/>
        <v>0</v>
      </c>
      <c r="AJ43" s="84">
        <f t="shared" si="29"/>
        <v>0</v>
      </c>
      <c r="AK43" s="84">
        <f t="shared" si="30"/>
        <v>0</v>
      </c>
      <c r="AL43" s="84">
        <f t="shared" si="31"/>
        <v>0</v>
      </c>
      <c r="AM43" s="84">
        <f t="shared" si="32"/>
        <v>0</v>
      </c>
      <c r="AN43" s="84">
        <f t="shared" si="33"/>
        <v>0</v>
      </c>
      <c r="AO43" s="84">
        <f t="shared" si="34"/>
        <v>0</v>
      </c>
      <c r="AP43" s="84">
        <f t="shared" si="35"/>
        <v>0</v>
      </c>
      <c r="AQ43" s="84">
        <f t="shared" si="36"/>
        <v>0</v>
      </c>
      <c r="AR43" s="84">
        <f t="shared" si="37"/>
        <v>0</v>
      </c>
      <c r="AS43" s="84">
        <f t="shared" si="38"/>
        <v>0</v>
      </c>
      <c r="AT43" s="84">
        <f t="shared" si="39"/>
        <v>0</v>
      </c>
      <c r="AU43" s="84">
        <f t="shared" si="40"/>
        <v>0</v>
      </c>
      <c r="AV43" s="84">
        <f t="shared" si="41"/>
        <v>0</v>
      </c>
      <c r="AW43" s="84">
        <f t="shared" si="42"/>
        <v>0</v>
      </c>
      <c r="AX43" s="84">
        <f t="shared" si="43"/>
        <v>0</v>
      </c>
      <c r="AY43" s="84">
        <f t="shared" si="44"/>
        <v>0</v>
      </c>
      <c r="AZ43" s="84">
        <f t="shared" si="45"/>
        <v>0</v>
      </c>
      <c r="BA43" s="84">
        <f t="shared" si="46"/>
        <v>0</v>
      </c>
      <c r="BB43" s="84">
        <f t="shared" si="47"/>
        <v>0</v>
      </c>
      <c r="BC43" s="84">
        <f t="shared" si="48"/>
        <v>0</v>
      </c>
      <c r="BD43" s="84">
        <f t="shared" si="49"/>
        <v>0</v>
      </c>
      <c r="BE43" s="84">
        <f t="shared" si="50"/>
        <v>0</v>
      </c>
      <c r="BF43" s="84">
        <f t="shared" si="51"/>
        <v>0</v>
      </c>
      <c r="BG43" s="84">
        <f t="shared" si="52"/>
        <v>0</v>
      </c>
      <c r="BH43" s="84">
        <f t="shared" si="53"/>
        <v>0</v>
      </c>
      <c r="BI43" s="84">
        <f t="shared" si="54"/>
        <v>0</v>
      </c>
      <c r="BJ43" s="84">
        <f t="shared" si="55"/>
        <v>0</v>
      </c>
      <c r="BK43" s="84">
        <f t="shared" si="56"/>
        <v>0</v>
      </c>
      <c r="BL43" s="84">
        <f t="shared" si="57"/>
        <v>0</v>
      </c>
      <c r="BM43" s="84">
        <f t="shared" si="58"/>
        <v>0</v>
      </c>
      <c r="BN43" s="84">
        <f t="shared" si="59"/>
        <v>0</v>
      </c>
      <c r="BO43" s="84">
        <f t="shared" si="60"/>
        <v>0</v>
      </c>
      <c r="BP43" s="84">
        <f t="shared" si="61"/>
        <v>0</v>
      </c>
      <c r="BQ43" s="84">
        <f t="shared" si="62"/>
        <v>0</v>
      </c>
      <c r="BR43" s="84">
        <f t="shared" si="63"/>
        <v>0</v>
      </c>
      <c r="BS43" s="84">
        <f t="shared" si="64"/>
        <v>0</v>
      </c>
      <c r="BT43" s="84">
        <f t="shared" si="65"/>
        <v>0</v>
      </c>
      <c r="BU43" s="84">
        <f t="shared" si="66"/>
        <v>0</v>
      </c>
      <c r="BV43" s="84">
        <f t="shared" si="67"/>
        <v>0</v>
      </c>
      <c r="BW43" s="84">
        <f t="shared" si="68"/>
        <v>0</v>
      </c>
      <c r="BX43" s="84">
        <f t="shared" si="69"/>
        <v>0</v>
      </c>
      <c r="BY43" s="84">
        <f t="shared" si="70"/>
        <v>0</v>
      </c>
      <c r="BZ43" s="84">
        <f t="shared" si="71"/>
        <v>0</v>
      </c>
      <c r="CA43" s="84">
        <f t="shared" si="72"/>
        <v>0</v>
      </c>
      <c r="CB43" s="84">
        <f t="shared" si="73"/>
        <v>0</v>
      </c>
      <c r="CC43" s="84">
        <f t="shared" si="74"/>
        <v>0</v>
      </c>
      <c r="CD43" s="84">
        <f t="shared" si="75"/>
        <v>0</v>
      </c>
      <c r="CE43" s="84">
        <f t="shared" si="76"/>
        <v>0</v>
      </c>
      <c r="CF43" s="84">
        <f t="shared" si="77"/>
        <v>0</v>
      </c>
      <c r="CG43" s="84">
        <f t="shared" si="78"/>
        <v>0</v>
      </c>
      <c r="CH43" s="84">
        <f t="shared" si="79"/>
        <v>0</v>
      </c>
      <c r="CI43" s="84">
        <f t="shared" si="80"/>
        <v>0</v>
      </c>
      <c r="CJ43" s="84">
        <f t="shared" si="81"/>
        <v>0</v>
      </c>
      <c r="CK43" s="84">
        <f t="shared" si="82"/>
        <v>0</v>
      </c>
      <c r="CL43" s="84">
        <f t="shared" si="83"/>
        <v>0</v>
      </c>
      <c r="CM43" s="84">
        <f t="shared" si="84"/>
        <v>0</v>
      </c>
      <c r="CN43" s="84">
        <f t="shared" si="85"/>
        <v>0</v>
      </c>
      <c r="CO43" s="84">
        <f t="shared" si="86"/>
        <v>0</v>
      </c>
      <c r="CP43" s="84">
        <f t="shared" si="87"/>
        <v>0</v>
      </c>
      <c r="CQ43" s="84">
        <f t="shared" si="88"/>
        <v>0</v>
      </c>
      <c r="CR43" s="84">
        <f t="shared" si="89"/>
        <v>0</v>
      </c>
      <c r="CS43" s="84">
        <f t="shared" si="90"/>
        <v>0</v>
      </c>
      <c r="CT43" s="84">
        <f t="shared" si="91"/>
        <v>0</v>
      </c>
      <c r="CU43" s="84">
        <f t="shared" si="92"/>
        <v>0</v>
      </c>
      <c r="CV43" s="84">
        <f t="shared" si="93"/>
        <v>0</v>
      </c>
      <c r="CW43" s="84">
        <f t="shared" si="94"/>
        <v>0</v>
      </c>
      <c r="CX43" s="84">
        <f t="shared" si="95"/>
        <v>0</v>
      </c>
    </row>
    <row r="44" spans="1:102" ht="14.25">
      <c r="A44" s="78">
        <f t="shared" si="96"/>
        <v>34</v>
      </c>
      <c r="B44" s="432"/>
      <c r="C44" s="433"/>
      <c r="D44" s="434"/>
      <c r="E44" s="435"/>
      <c r="F44" s="83"/>
      <c r="G44" s="84">
        <f t="shared" si="0"/>
        <v>0</v>
      </c>
      <c r="H44" s="84">
        <f t="shared" si="1"/>
        <v>0</v>
      </c>
      <c r="I44" s="84">
        <f t="shared" si="2"/>
        <v>0</v>
      </c>
      <c r="J44" s="84">
        <f t="shared" si="3"/>
        <v>0</v>
      </c>
      <c r="K44" s="84">
        <f t="shared" si="4"/>
        <v>0</v>
      </c>
      <c r="L44" s="84">
        <f t="shared" si="5"/>
        <v>0</v>
      </c>
      <c r="M44" s="84">
        <f t="shared" si="6"/>
        <v>0</v>
      </c>
      <c r="N44" s="84">
        <f t="shared" si="7"/>
        <v>0</v>
      </c>
      <c r="O44" s="84">
        <f t="shared" si="8"/>
        <v>0</v>
      </c>
      <c r="P44" s="84">
        <f t="shared" si="9"/>
        <v>0</v>
      </c>
      <c r="Q44" s="84">
        <f t="shared" si="10"/>
        <v>0</v>
      </c>
      <c r="R44" s="84">
        <f t="shared" si="11"/>
        <v>0</v>
      </c>
      <c r="S44" s="84">
        <f t="shared" si="12"/>
        <v>0</v>
      </c>
      <c r="T44" s="84">
        <f t="shared" si="13"/>
        <v>0</v>
      </c>
      <c r="U44" s="84">
        <f t="shared" si="14"/>
        <v>0</v>
      </c>
      <c r="V44" s="84">
        <f t="shared" si="15"/>
        <v>0</v>
      </c>
      <c r="W44" s="84">
        <f t="shared" si="16"/>
        <v>0</v>
      </c>
      <c r="X44" s="84">
        <f t="shared" si="17"/>
        <v>0</v>
      </c>
      <c r="Y44" s="84">
        <f t="shared" si="18"/>
        <v>0</v>
      </c>
      <c r="Z44" s="84">
        <f t="shared" si="19"/>
        <v>0</v>
      </c>
      <c r="AA44" s="84">
        <f t="shared" si="20"/>
        <v>0</v>
      </c>
      <c r="AB44" s="84">
        <f t="shared" si="21"/>
        <v>0</v>
      </c>
      <c r="AC44" s="84">
        <f t="shared" si="22"/>
        <v>0</v>
      </c>
      <c r="AD44" s="84">
        <f t="shared" si="23"/>
        <v>0</v>
      </c>
      <c r="AE44" s="84">
        <f t="shared" si="24"/>
        <v>0</v>
      </c>
      <c r="AF44" s="84">
        <f t="shared" si="25"/>
        <v>0</v>
      </c>
      <c r="AG44" s="84">
        <f t="shared" si="26"/>
        <v>0</v>
      </c>
      <c r="AH44" s="84">
        <f t="shared" si="27"/>
        <v>0</v>
      </c>
      <c r="AI44" s="84">
        <f t="shared" si="28"/>
        <v>0</v>
      </c>
      <c r="AJ44" s="84">
        <f t="shared" si="29"/>
        <v>0</v>
      </c>
      <c r="AK44" s="84">
        <f t="shared" si="30"/>
        <v>0</v>
      </c>
      <c r="AL44" s="84">
        <f t="shared" si="31"/>
        <v>0</v>
      </c>
      <c r="AM44" s="84">
        <f t="shared" si="32"/>
        <v>0</v>
      </c>
      <c r="AN44" s="84">
        <f t="shared" si="33"/>
        <v>0</v>
      </c>
      <c r="AO44" s="84">
        <f t="shared" si="34"/>
        <v>0</v>
      </c>
      <c r="AP44" s="84">
        <f t="shared" si="35"/>
        <v>0</v>
      </c>
      <c r="AQ44" s="84">
        <f t="shared" si="36"/>
        <v>0</v>
      </c>
      <c r="AR44" s="84">
        <f t="shared" si="37"/>
        <v>0</v>
      </c>
      <c r="AS44" s="84">
        <f t="shared" si="38"/>
        <v>0</v>
      </c>
      <c r="AT44" s="84">
        <f t="shared" si="39"/>
        <v>0</v>
      </c>
      <c r="AU44" s="84">
        <f t="shared" si="40"/>
        <v>0</v>
      </c>
      <c r="AV44" s="84">
        <f t="shared" si="41"/>
        <v>0</v>
      </c>
      <c r="AW44" s="84">
        <f t="shared" si="42"/>
        <v>0</v>
      </c>
      <c r="AX44" s="84">
        <f t="shared" si="43"/>
        <v>0</v>
      </c>
      <c r="AY44" s="84">
        <f t="shared" si="44"/>
        <v>0</v>
      </c>
      <c r="AZ44" s="84">
        <f t="shared" si="45"/>
        <v>0</v>
      </c>
      <c r="BA44" s="84">
        <f t="shared" si="46"/>
        <v>0</v>
      </c>
      <c r="BB44" s="84">
        <f t="shared" si="47"/>
        <v>0</v>
      </c>
      <c r="BC44" s="84">
        <f t="shared" si="48"/>
        <v>0</v>
      </c>
      <c r="BD44" s="84">
        <f t="shared" si="49"/>
        <v>0</v>
      </c>
      <c r="BE44" s="84">
        <f t="shared" si="50"/>
        <v>0</v>
      </c>
      <c r="BF44" s="84">
        <f t="shared" si="51"/>
        <v>0</v>
      </c>
      <c r="BG44" s="84">
        <f t="shared" si="52"/>
        <v>0</v>
      </c>
      <c r="BH44" s="84">
        <f t="shared" si="53"/>
        <v>0</v>
      </c>
      <c r="BI44" s="84">
        <f t="shared" si="54"/>
        <v>0</v>
      </c>
      <c r="BJ44" s="84">
        <f t="shared" si="55"/>
        <v>0</v>
      </c>
      <c r="BK44" s="84">
        <f t="shared" si="56"/>
        <v>0</v>
      </c>
      <c r="BL44" s="84">
        <f t="shared" si="57"/>
        <v>0</v>
      </c>
      <c r="BM44" s="84">
        <f t="shared" si="58"/>
        <v>0</v>
      </c>
      <c r="BN44" s="84">
        <f t="shared" si="59"/>
        <v>0</v>
      </c>
      <c r="BO44" s="84">
        <f t="shared" si="60"/>
        <v>0</v>
      </c>
      <c r="BP44" s="84">
        <f t="shared" si="61"/>
        <v>0</v>
      </c>
      <c r="BQ44" s="84">
        <f t="shared" si="62"/>
        <v>0</v>
      </c>
      <c r="BR44" s="84">
        <f t="shared" si="63"/>
        <v>0</v>
      </c>
      <c r="BS44" s="84">
        <f t="shared" si="64"/>
        <v>0</v>
      </c>
      <c r="BT44" s="84">
        <f t="shared" si="65"/>
        <v>0</v>
      </c>
      <c r="BU44" s="84">
        <f t="shared" si="66"/>
        <v>0</v>
      </c>
      <c r="BV44" s="84">
        <f t="shared" si="67"/>
        <v>0</v>
      </c>
      <c r="BW44" s="84">
        <f t="shared" si="68"/>
        <v>0</v>
      </c>
      <c r="BX44" s="84">
        <f t="shared" si="69"/>
        <v>0</v>
      </c>
      <c r="BY44" s="84">
        <f t="shared" si="70"/>
        <v>0</v>
      </c>
      <c r="BZ44" s="84">
        <f t="shared" si="71"/>
        <v>0</v>
      </c>
      <c r="CA44" s="84">
        <f t="shared" si="72"/>
        <v>0</v>
      </c>
      <c r="CB44" s="84">
        <f t="shared" si="73"/>
        <v>0</v>
      </c>
      <c r="CC44" s="84">
        <f t="shared" si="74"/>
        <v>0</v>
      </c>
      <c r="CD44" s="84">
        <f t="shared" si="75"/>
        <v>0</v>
      </c>
      <c r="CE44" s="84">
        <f t="shared" si="76"/>
        <v>0</v>
      </c>
      <c r="CF44" s="84">
        <f t="shared" si="77"/>
        <v>0</v>
      </c>
      <c r="CG44" s="84">
        <f t="shared" si="78"/>
        <v>0</v>
      </c>
      <c r="CH44" s="84">
        <f t="shared" si="79"/>
        <v>0</v>
      </c>
      <c r="CI44" s="84">
        <f t="shared" si="80"/>
        <v>0</v>
      </c>
      <c r="CJ44" s="84">
        <f t="shared" si="81"/>
        <v>0</v>
      </c>
      <c r="CK44" s="84">
        <f t="shared" si="82"/>
        <v>0</v>
      </c>
      <c r="CL44" s="84">
        <f t="shared" si="83"/>
        <v>0</v>
      </c>
      <c r="CM44" s="84">
        <f t="shared" si="84"/>
        <v>0</v>
      </c>
      <c r="CN44" s="84">
        <f t="shared" si="85"/>
        <v>0</v>
      </c>
      <c r="CO44" s="84">
        <f t="shared" si="86"/>
        <v>0</v>
      </c>
      <c r="CP44" s="84">
        <f t="shared" si="87"/>
        <v>0</v>
      </c>
      <c r="CQ44" s="84">
        <f t="shared" si="88"/>
        <v>0</v>
      </c>
      <c r="CR44" s="84">
        <f t="shared" si="89"/>
        <v>0</v>
      </c>
      <c r="CS44" s="84">
        <f t="shared" si="90"/>
        <v>0</v>
      </c>
      <c r="CT44" s="84">
        <f t="shared" si="91"/>
        <v>0</v>
      </c>
      <c r="CU44" s="84">
        <f t="shared" si="92"/>
        <v>0</v>
      </c>
      <c r="CV44" s="84">
        <f t="shared" si="93"/>
        <v>0</v>
      </c>
      <c r="CW44" s="84">
        <f t="shared" si="94"/>
        <v>0</v>
      </c>
      <c r="CX44" s="84">
        <f t="shared" si="95"/>
        <v>0</v>
      </c>
    </row>
    <row r="45" spans="1:102" ht="14.25">
      <c r="A45" s="78">
        <f t="shared" si="96"/>
        <v>35</v>
      </c>
      <c r="B45" s="432"/>
      <c r="C45" s="433"/>
      <c r="D45" s="434"/>
      <c r="E45" s="435"/>
      <c r="F45" s="83"/>
      <c r="G45" s="84">
        <f t="shared" si="0"/>
        <v>0</v>
      </c>
      <c r="H45" s="84">
        <f t="shared" si="1"/>
        <v>0</v>
      </c>
      <c r="I45" s="84">
        <f t="shared" si="2"/>
        <v>0</v>
      </c>
      <c r="J45" s="84">
        <f t="shared" si="3"/>
        <v>0</v>
      </c>
      <c r="K45" s="84">
        <f t="shared" si="4"/>
        <v>0</v>
      </c>
      <c r="L45" s="84">
        <f t="shared" si="5"/>
        <v>0</v>
      </c>
      <c r="M45" s="84">
        <f t="shared" si="6"/>
        <v>0</v>
      </c>
      <c r="N45" s="84">
        <f t="shared" si="7"/>
        <v>0</v>
      </c>
      <c r="O45" s="84">
        <f t="shared" si="8"/>
        <v>0</v>
      </c>
      <c r="P45" s="84">
        <f t="shared" si="9"/>
        <v>0</v>
      </c>
      <c r="Q45" s="84">
        <f t="shared" si="10"/>
        <v>0</v>
      </c>
      <c r="R45" s="84">
        <f t="shared" si="11"/>
        <v>0</v>
      </c>
      <c r="S45" s="84">
        <f t="shared" si="12"/>
        <v>0</v>
      </c>
      <c r="T45" s="84">
        <f t="shared" si="13"/>
        <v>0</v>
      </c>
      <c r="U45" s="84">
        <f t="shared" si="14"/>
        <v>0</v>
      </c>
      <c r="V45" s="84">
        <f t="shared" si="15"/>
        <v>0</v>
      </c>
      <c r="W45" s="84">
        <f t="shared" si="16"/>
        <v>0</v>
      </c>
      <c r="X45" s="84">
        <f t="shared" si="17"/>
        <v>0</v>
      </c>
      <c r="Y45" s="84">
        <f t="shared" si="18"/>
        <v>0</v>
      </c>
      <c r="Z45" s="84">
        <f t="shared" si="19"/>
        <v>0</v>
      </c>
      <c r="AA45" s="84">
        <f t="shared" si="20"/>
        <v>0</v>
      </c>
      <c r="AB45" s="84">
        <f t="shared" si="21"/>
        <v>0</v>
      </c>
      <c r="AC45" s="84">
        <f t="shared" si="22"/>
        <v>0</v>
      </c>
      <c r="AD45" s="84">
        <f t="shared" si="23"/>
        <v>0</v>
      </c>
      <c r="AE45" s="84">
        <f t="shared" si="24"/>
        <v>0</v>
      </c>
      <c r="AF45" s="84">
        <f t="shared" si="25"/>
        <v>0</v>
      </c>
      <c r="AG45" s="84">
        <f t="shared" si="26"/>
        <v>0</v>
      </c>
      <c r="AH45" s="84">
        <f t="shared" si="27"/>
        <v>0</v>
      </c>
      <c r="AI45" s="84">
        <f t="shared" si="28"/>
        <v>0</v>
      </c>
      <c r="AJ45" s="84">
        <f t="shared" si="29"/>
        <v>0</v>
      </c>
      <c r="AK45" s="84">
        <f t="shared" si="30"/>
        <v>0</v>
      </c>
      <c r="AL45" s="84">
        <f t="shared" si="31"/>
        <v>0</v>
      </c>
      <c r="AM45" s="84">
        <f t="shared" si="32"/>
        <v>0</v>
      </c>
      <c r="AN45" s="84">
        <f t="shared" si="33"/>
        <v>0</v>
      </c>
      <c r="AO45" s="84">
        <f t="shared" si="34"/>
        <v>0</v>
      </c>
      <c r="AP45" s="84">
        <f t="shared" si="35"/>
        <v>0</v>
      </c>
      <c r="AQ45" s="84">
        <f t="shared" si="36"/>
        <v>0</v>
      </c>
      <c r="AR45" s="84">
        <f t="shared" si="37"/>
        <v>0</v>
      </c>
      <c r="AS45" s="84">
        <f t="shared" si="38"/>
        <v>0</v>
      </c>
      <c r="AT45" s="84">
        <f t="shared" si="39"/>
        <v>0</v>
      </c>
      <c r="AU45" s="84">
        <f t="shared" si="40"/>
        <v>0</v>
      </c>
      <c r="AV45" s="84">
        <f t="shared" si="41"/>
        <v>0</v>
      </c>
      <c r="AW45" s="84">
        <f t="shared" si="42"/>
        <v>0</v>
      </c>
      <c r="AX45" s="84">
        <f t="shared" si="43"/>
        <v>0</v>
      </c>
      <c r="AY45" s="84">
        <f t="shared" si="44"/>
        <v>0</v>
      </c>
      <c r="AZ45" s="84">
        <f t="shared" si="45"/>
        <v>0</v>
      </c>
      <c r="BA45" s="84">
        <f t="shared" si="46"/>
        <v>0</v>
      </c>
      <c r="BB45" s="84">
        <f t="shared" si="47"/>
        <v>0</v>
      </c>
      <c r="BC45" s="84">
        <f t="shared" si="48"/>
        <v>0</v>
      </c>
      <c r="BD45" s="84">
        <f t="shared" si="49"/>
        <v>0</v>
      </c>
      <c r="BE45" s="84">
        <f t="shared" si="50"/>
        <v>0</v>
      </c>
      <c r="BF45" s="84">
        <f t="shared" si="51"/>
        <v>0</v>
      </c>
      <c r="BG45" s="84">
        <f t="shared" si="52"/>
        <v>0</v>
      </c>
      <c r="BH45" s="84">
        <f t="shared" si="53"/>
        <v>0</v>
      </c>
      <c r="BI45" s="84">
        <f t="shared" si="54"/>
        <v>0</v>
      </c>
      <c r="BJ45" s="84">
        <f t="shared" si="55"/>
        <v>0</v>
      </c>
      <c r="BK45" s="84">
        <f t="shared" si="56"/>
        <v>0</v>
      </c>
      <c r="BL45" s="84">
        <f t="shared" si="57"/>
        <v>0</v>
      </c>
      <c r="BM45" s="84">
        <f t="shared" si="58"/>
        <v>0</v>
      </c>
      <c r="BN45" s="84">
        <f t="shared" si="59"/>
        <v>0</v>
      </c>
      <c r="BO45" s="84">
        <f t="shared" si="60"/>
        <v>0</v>
      </c>
      <c r="BP45" s="84">
        <f t="shared" si="61"/>
        <v>0</v>
      </c>
      <c r="BQ45" s="84">
        <f t="shared" si="62"/>
        <v>0</v>
      </c>
      <c r="BR45" s="84">
        <f t="shared" si="63"/>
        <v>0</v>
      </c>
      <c r="BS45" s="84">
        <f t="shared" si="64"/>
        <v>0</v>
      </c>
      <c r="BT45" s="84">
        <f t="shared" si="65"/>
        <v>0</v>
      </c>
      <c r="BU45" s="84">
        <f t="shared" si="66"/>
        <v>0</v>
      </c>
      <c r="BV45" s="84">
        <f t="shared" si="67"/>
        <v>0</v>
      </c>
      <c r="BW45" s="84">
        <f t="shared" si="68"/>
        <v>0</v>
      </c>
      <c r="BX45" s="84">
        <f t="shared" si="69"/>
        <v>0</v>
      </c>
      <c r="BY45" s="84">
        <f t="shared" si="70"/>
        <v>0</v>
      </c>
      <c r="BZ45" s="84">
        <f t="shared" si="71"/>
        <v>0</v>
      </c>
      <c r="CA45" s="84">
        <f t="shared" si="72"/>
        <v>0</v>
      </c>
      <c r="CB45" s="84">
        <f t="shared" si="73"/>
        <v>0</v>
      </c>
      <c r="CC45" s="84">
        <f t="shared" si="74"/>
        <v>0</v>
      </c>
      <c r="CD45" s="84">
        <f t="shared" si="75"/>
        <v>0</v>
      </c>
      <c r="CE45" s="84">
        <f t="shared" si="76"/>
        <v>0</v>
      </c>
      <c r="CF45" s="84">
        <f t="shared" si="77"/>
        <v>0</v>
      </c>
      <c r="CG45" s="84">
        <f t="shared" si="78"/>
        <v>0</v>
      </c>
      <c r="CH45" s="84">
        <f t="shared" si="79"/>
        <v>0</v>
      </c>
      <c r="CI45" s="84">
        <f t="shared" si="80"/>
        <v>0</v>
      </c>
      <c r="CJ45" s="84">
        <f t="shared" si="81"/>
        <v>0</v>
      </c>
      <c r="CK45" s="84">
        <f t="shared" si="82"/>
        <v>0</v>
      </c>
      <c r="CL45" s="84">
        <f t="shared" si="83"/>
        <v>0</v>
      </c>
      <c r="CM45" s="84">
        <f t="shared" si="84"/>
        <v>0</v>
      </c>
      <c r="CN45" s="84">
        <f t="shared" si="85"/>
        <v>0</v>
      </c>
      <c r="CO45" s="84">
        <f t="shared" si="86"/>
        <v>0</v>
      </c>
      <c r="CP45" s="84">
        <f t="shared" si="87"/>
        <v>0</v>
      </c>
      <c r="CQ45" s="84">
        <f t="shared" si="88"/>
        <v>0</v>
      </c>
      <c r="CR45" s="84">
        <f t="shared" si="89"/>
        <v>0</v>
      </c>
      <c r="CS45" s="84">
        <f t="shared" si="90"/>
        <v>0</v>
      </c>
      <c r="CT45" s="84">
        <f t="shared" si="91"/>
        <v>0</v>
      </c>
      <c r="CU45" s="84">
        <f t="shared" si="92"/>
        <v>0</v>
      </c>
      <c r="CV45" s="84">
        <f t="shared" si="93"/>
        <v>0</v>
      </c>
      <c r="CW45" s="84">
        <f t="shared" si="94"/>
        <v>0</v>
      </c>
      <c r="CX45" s="84">
        <f t="shared" si="95"/>
        <v>0</v>
      </c>
    </row>
    <row r="46" spans="1:102" ht="14.25">
      <c r="A46" s="78">
        <f t="shared" si="96"/>
        <v>36</v>
      </c>
      <c r="B46" s="432"/>
      <c r="C46" s="433"/>
      <c r="D46" s="434"/>
      <c r="E46" s="435"/>
      <c r="F46" s="83"/>
      <c r="G46" s="84">
        <f t="shared" si="0"/>
        <v>0</v>
      </c>
      <c r="H46" s="84">
        <f t="shared" si="1"/>
        <v>0</v>
      </c>
      <c r="I46" s="84">
        <f t="shared" si="2"/>
        <v>0</v>
      </c>
      <c r="J46" s="84">
        <f t="shared" si="3"/>
        <v>0</v>
      </c>
      <c r="K46" s="84">
        <f t="shared" si="4"/>
        <v>0</v>
      </c>
      <c r="L46" s="84">
        <f t="shared" si="5"/>
        <v>0</v>
      </c>
      <c r="M46" s="84">
        <f t="shared" si="6"/>
        <v>0</v>
      </c>
      <c r="N46" s="84">
        <f t="shared" si="7"/>
        <v>0</v>
      </c>
      <c r="O46" s="84">
        <f t="shared" si="8"/>
        <v>0</v>
      </c>
      <c r="P46" s="84">
        <f t="shared" si="9"/>
        <v>0</v>
      </c>
      <c r="Q46" s="84">
        <f t="shared" si="10"/>
        <v>0</v>
      </c>
      <c r="R46" s="84">
        <f t="shared" si="11"/>
        <v>0</v>
      </c>
      <c r="S46" s="84">
        <f t="shared" si="12"/>
        <v>0</v>
      </c>
      <c r="T46" s="84">
        <f t="shared" si="13"/>
        <v>0</v>
      </c>
      <c r="U46" s="84">
        <f t="shared" si="14"/>
        <v>0</v>
      </c>
      <c r="V46" s="84">
        <f t="shared" si="15"/>
        <v>0</v>
      </c>
      <c r="W46" s="84">
        <f t="shared" si="16"/>
        <v>0</v>
      </c>
      <c r="X46" s="84">
        <f t="shared" si="17"/>
        <v>0</v>
      </c>
      <c r="Y46" s="84">
        <f t="shared" si="18"/>
        <v>0</v>
      </c>
      <c r="Z46" s="84">
        <f t="shared" si="19"/>
        <v>0</v>
      </c>
      <c r="AA46" s="84">
        <f t="shared" si="20"/>
        <v>0</v>
      </c>
      <c r="AB46" s="84">
        <f t="shared" si="21"/>
        <v>0</v>
      </c>
      <c r="AC46" s="84">
        <f t="shared" si="22"/>
        <v>0</v>
      </c>
      <c r="AD46" s="84">
        <f t="shared" si="23"/>
        <v>0</v>
      </c>
      <c r="AE46" s="84">
        <f t="shared" si="24"/>
        <v>0</v>
      </c>
      <c r="AF46" s="84">
        <f t="shared" si="25"/>
        <v>0</v>
      </c>
      <c r="AG46" s="84">
        <f t="shared" si="26"/>
        <v>0</v>
      </c>
      <c r="AH46" s="84">
        <f t="shared" si="27"/>
        <v>0</v>
      </c>
      <c r="AI46" s="84">
        <f t="shared" si="28"/>
        <v>0</v>
      </c>
      <c r="AJ46" s="84">
        <f t="shared" si="29"/>
        <v>0</v>
      </c>
      <c r="AK46" s="84">
        <f t="shared" si="30"/>
        <v>0</v>
      </c>
      <c r="AL46" s="84">
        <f t="shared" si="31"/>
        <v>0</v>
      </c>
      <c r="AM46" s="84">
        <f t="shared" si="32"/>
        <v>0</v>
      </c>
      <c r="AN46" s="84">
        <f t="shared" si="33"/>
        <v>0</v>
      </c>
      <c r="AO46" s="84">
        <f t="shared" si="34"/>
        <v>0</v>
      </c>
      <c r="AP46" s="84">
        <f t="shared" si="35"/>
        <v>0</v>
      </c>
      <c r="AQ46" s="84">
        <f t="shared" si="36"/>
        <v>0</v>
      </c>
      <c r="AR46" s="84">
        <f t="shared" si="37"/>
        <v>0</v>
      </c>
      <c r="AS46" s="84">
        <f t="shared" si="38"/>
        <v>0</v>
      </c>
      <c r="AT46" s="84">
        <f t="shared" si="39"/>
        <v>0</v>
      </c>
      <c r="AU46" s="84">
        <f t="shared" si="40"/>
        <v>0</v>
      </c>
      <c r="AV46" s="84">
        <f t="shared" si="41"/>
        <v>0</v>
      </c>
      <c r="AW46" s="84">
        <f t="shared" si="42"/>
        <v>0</v>
      </c>
      <c r="AX46" s="84">
        <f t="shared" si="43"/>
        <v>0</v>
      </c>
      <c r="AY46" s="84">
        <f t="shared" si="44"/>
        <v>0</v>
      </c>
      <c r="AZ46" s="84">
        <f t="shared" si="45"/>
        <v>0</v>
      </c>
      <c r="BA46" s="84">
        <f t="shared" si="46"/>
        <v>0</v>
      </c>
      <c r="BB46" s="84">
        <f t="shared" si="47"/>
        <v>0</v>
      </c>
      <c r="BC46" s="84">
        <f t="shared" si="48"/>
        <v>0</v>
      </c>
      <c r="BD46" s="84">
        <f t="shared" si="49"/>
        <v>0</v>
      </c>
      <c r="BE46" s="84">
        <f t="shared" si="50"/>
        <v>0</v>
      </c>
      <c r="BF46" s="84">
        <f t="shared" si="51"/>
        <v>0</v>
      </c>
      <c r="BG46" s="84">
        <f t="shared" si="52"/>
        <v>0</v>
      </c>
      <c r="BH46" s="84">
        <f t="shared" si="53"/>
        <v>0</v>
      </c>
      <c r="BI46" s="84">
        <f t="shared" si="54"/>
        <v>0</v>
      </c>
      <c r="BJ46" s="84">
        <f t="shared" si="55"/>
        <v>0</v>
      </c>
      <c r="BK46" s="84">
        <f t="shared" si="56"/>
        <v>0</v>
      </c>
      <c r="BL46" s="84">
        <f t="shared" si="57"/>
        <v>0</v>
      </c>
      <c r="BM46" s="84">
        <f t="shared" si="58"/>
        <v>0</v>
      </c>
      <c r="BN46" s="84">
        <f t="shared" si="59"/>
        <v>0</v>
      </c>
      <c r="BO46" s="84">
        <f t="shared" si="60"/>
        <v>0</v>
      </c>
      <c r="BP46" s="84">
        <f t="shared" si="61"/>
        <v>0</v>
      </c>
      <c r="BQ46" s="84">
        <f t="shared" si="62"/>
        <v>0</v>
      </c>
      <c r="BR46" s="84">
        <f t="shared" si="63"/>
        <v>0</v>
      </c>
      <c r="BS46" s="84">
        <f t="shared" si="64"/>
        <v>0</v>
      </c>
      <c r="BT46" s="84">
        <f t="shared" si="65"/>
        <v>0</v>
      </c>
      <c r="BU46" s="84">
        <f t="shared" si="66"/>
        <v>0</v>
      </c>
      <c r="BV46" s="84">
        <f t="shared" si="67"/>
        <v>0</v>
      </c>
      <c r="BW46" s="84">
        <f t="shared" si="68"/>
        <v>0</v>
      </c>
      <c r="BX46" s="84">
        <f t="shared" si="69"/>
        <v>0</v>
      </c>
      <c r="BY46" s="84">
        <f t="shared" si="70"/>
        <v>0</v>
      </c>
      <c r="BZ46" s="84">
        <f t="shared" si="71"/>
        <v>0</v>
      </c>
      <c r="CA46" s="84">
        <f t="shared" si="72"/>
        <v>0</v>
      </c>
      <c r="CB46" s="84">
        <f t="shared" si="73"/>
        <v>0</v>
      </c>
      <c r="CC46" s="84">
        <f t="shared" si="74"/>
        <v>0</v>
      </c>
      <c r="CD46" s="84">
        <f t="shared" si="75"/>
        <v>0</v>
      </c>
      <c r="CE46" s="84">
        <f t="shared" si="76"/>
        <v>0</v>
      </c>
      <c r="CF46" s="84">
        <f t="shared" si="77"/>
        <v>0</v>
      </c>
      <c r="CG46" s="84">
        <f t="shared" si="78"/>
        <v>0</v>
      </c>
      <c r="CH46" s="84">
        <f t="shared" si="79"/>
        <v>0</v>
      </c>
      <c r="CI46" s="84">
        <f t="shared" si="80"/>
        <v>0</v>
      </c>
      <c r="CJ46" s="84">
        <f t="shared" si="81"/>
        <v>0</v>
      </c>
      <c r="CK46" s="84">
        <f t="shared" si="82"/>
        <v>0</v>
      </c>
      <c r="CL46" s="84">
        <f t="shared" si="83"/>
        <v>0</v>
      </c>
      <c r="CM46" s="84">
        <f t="shared" si="84"/>
        <v>0</v>
      </c>
      <c r="CN46" s="84">
        <f t="shared" si="85"/>
        <v>0</v>
      </c>
      <c r="CO46" s="84">
        <f t="shared" si="86"/>
        <v>0</v>
      </c>
      <c r="CP46" s="84">
        <f t="shared" si="87"/>
        <v>0</v>
      </c>
      <c r="CQ46" s="84">
        <f t="shared" si="88"/>
        <v>0</v>
      </c>
      <c r="CR46" s="84">
        <f t="shared" si="89"/>
        <v>0</v>
      </c>
      <c r="CS46" s="84">
        <f t="shared" si="90"/>
        <v>0</v>
      </c>
      <c r="CT46" s="84">
        <f t="shared" si="91"/>
        <v>0</v>
      </c>
      <c r="CU46" s="84">
        <f t="shared" si="92"/>
        <v>0</v>
      </c>
      <c r="CV46" s="84">
        <f t="shared" si="93"/>
        <v>0</v>
      </c>
      <c r="CW46" s="84">
        <f t="shared" si="94"/>
        <v>0</v>
      </c>
      <c r="CX46" s="84">
        <f t="shared" si="95"/>
        <v>0</v>
      </c>
    </row>
    <row r="47" spans="1:102" ht="14.25">
      <c r="A47" s="78">
        <f t="shared" si="96"/>
        <v>37</v>
      </c>
      <c r="B47" s="432"/>
      <c r="C47" s="433"/>
      <c r="D47" s="434"/>
      <c r="E47" s="435"/>
      <c r="F47" s="83"/>
      <c r="G47" s="84">
        <f t="shared" si="0"/>
        <v>0</v>
      </c>
      <c r="H47" s="84">
        <f t="shared" si="1"/>
        <v>0</v>
      </c>
      <c r="I47" s="84">
        <f t="shared" si="2"/>
        <v>0</v>
      </c>
      <c r="J47" s="84">
        <f t="shared" si="3"/>
        <v>0</v>
      </c>
      <c r="K47" s="84">
        <f t="shared" si="4"/>
        <v>0</v>
      </c>
      <c r="L47" s="84">
        <f t="shared" si="5"/>
        <v>0</v>
      </c>
      <c r="M47" s="84">
        <f t="shared" si="6"/>
        <v>0</v>
      </c>
      <c r="N47" s="84">
        <f t="shared" si="7"/>
        <v>0</v>
      </c>
      <c r="O47" s="84">
        <f t="shared" si="8"/>
        <v>0</v>
      </c>
      <c r="P47" s="84">
        <f t="shared" si="9"/>
        <v>0</v>
      </c>
      <c r="Q47" s="84">
        <f t="shared" si="10"/>
        <v>0</v>
      </c>
      <c r="R47" s="84">
        <f t="shared" si="11"/>
        <v>0</v>
      </c>
      <c r="S47" s="84">
        <f t="shared" si="12"/>
        <v>0</v>
      </c>
      <c r="T47" s="84">
        <f t="shared" si="13"/>
        <v>0</v>
      </c>
      <c r="U47" s="84">
        <f t="shared" si="14"/>
        <v>0</v>
      </c>
      <c r="V47" s="84">
        <f t="shared" si="15"/>
        <v>0</v>
      </c>
      <c r="W47" s="84">
        <f t="shared" si="16"/>
        <v>0</v>
      </c>
      <c r="X47" s="84">
        <f t="shared" si="17"/>
        <v>0</v>
      </c>
      <c r="Y47" s="84">
        <f t="shared" si="18"/>
        <v>0</v>
      </c>
      <c r="Z47" s="84">
        <f t="shared" si="19"/>
        <v>0</v>
      </c>
      <c r="AA47" s="84">
        <f t="shared" si="20"/>
        <v>0</v>
      </c>
      <c r="AB47" s="84">
        <f t="shared" si="21"/>
        <v>0</v>
      </c>
      <c r="AC47" s="84">
        <f t="shared" si="22"/>
        <v>0</v>
      </c>
      <c r="AD47" s="84">
        <f t="shared" si="23"/>
        <v>0</v>
      </c>
      <c r="AE47" s="84">
        <f t="shared" si="24"/>
        <v>0</v>
      </c>
      <c r="AF47" s="84">
        <f t="shared" si="25"/>
        <v>0</v>
      </c>
      <c r="AG47" s="84">
        <f t="shared" si="26"/>
        <v>0</v>
      </c>
      <c r="AH47" s="84">
        <f t="shared" si="27"/>
        <v>0</v>
      </c>
      <c r="AI47" s="84">
        <f t="shared" si="28"/>
        <v>0</v>
      </c>
      <c r="AJ47" s="84">
        <f t="shared" si="29"/>
        <v>0</v>
      </c>
      <c r="AK47" s="84">
        <f t="shared" si="30"/>
        <v>0</v>
      </c>
      <c r="AL47" s="84">
        <f t="shared" si="31"/>
        <v>0</v>
      </c>
      <c r="AM47" s="84">
        <f t="shared" si="32"/>
        <v>0</v>
      </c>
      <c r="AN47" s="84">
        <f t="shared" si="33"/>
        <v>0</v>
      </c>
      <c r="AO47" s="84">
        <f t="shared" si="34"/>
        <v>0</v>
      </c>
      <c r="AP47" s="84">
        <f t="shared" si="35"/>
        <v>0</v>
      </c>
      <c r="AQ47" s="84">
        <f t="shared" si="36"/>
        <v>0</v>
      </c>
      <c r="AR47" s="84">
        <f t="shared" si="37"/>
        <v>0</v>
      </c>
      <c r="AS47" s="84">
        <f t="shared" si="38"/>
        <v>0</v>
      </c>
      <c r="AT47" s="84">
        <f t="shared" si="39"/>
        <v>0</v>
      </c>
      <c r="AU47" s="84">
        <f t="shared" si="40"/>
        <v>0</v>
      </c>
      <c r="AV47" s="84">
        <f t="shared" si="41"/>
        <v>0</v>
      </c>
      <c r="AW47" s="84">
        <f t="shared" si="42"/>
        <v>0</v>
      </c>
      <c r="AX47" s="84">
        <f t="shared" si="43"/>
        <v>0</v>
      </c>
      <c r="AY47" s="84">
        <f t="shared" si="44"/>
        <v>0</v>
      </c>
      <c r="AZ47" s="84">
        <f t="shared" si="45"/>
        <v>0</v>
      </c>
      <c r="BA47" s="84">
        <f t="shared" si="46"/>
        <v>0</v>
      </c>
      <c r="BB47" s="84">
        <f t="shared" si="47"/>
        <v>0</v>
      </c>
      <c r="BC47" s="84">
        <f t="shared" si="48"/>
        <v>0</v>
      </c>
      <c r="BD47" s="84">
        <f t="shared" si="49"/>
        <v>0</v>
      </c>
      <c r="BE47" s="84">
        <f t="shared" si="50"/>
        <v>0</v>
      </c>
      <c r="BF47" s="84">
        <f t="shared" si="51"/>
        <v>0</v>
      </c>
      <c r="BG47" s="84">
        <f t="shared" si="52"/>
        <v>0</v>
      </c>
      <c r="BH47" s="84">
        <f t="shared" si="53"/>
        <v>0</v>
      </c>
      <c r="BI47" s="84">
        <f t="shared" si="54"/>
        <v>0</v>
      </c>
      <c r="BJ47" s="84">
        <f t="shared" si="55"/>
        <v>0</v>
      </c>
      <c r="BK47" s="84">
        <f t="shared" si="56"/>
        <v>0</v>
      </c>
      <c r="BL47" s="84">
        <f t="shared" si="57"/>
        <v>0</v>
      </c>
      <c r="BM47" s="84">
        <f t="shared" si="58"/>
        <v>0</v>
      </c>
      <c r="BN47" s="84">
        <f t="shared" si="59"/>
        <v>0</v>
      </c>
      <c r="BO47" s="84">
        <f t="shared" si="60"/>
        <v>0</v>
      </c>
      <c r="BP47" s="84">
        <f t="shared" si="61"/>
        <v>0</v>
      </c>
      <c r="BQ47" s="84">
        <f t="shared" si="62"/>
        <v>0</v>
      </c>
      <c r="BR47" s="84">
        <f t="shared" si="63"/>
        <v>0</v>
      </c>
      <c r="BS47" s="84">
        <f t="shared" si="64"/>
        <v>0</v>
      </c>
      <c r="BT47" s="84">
        <f t="shared" si="65"/>
        <v>0</v>
      </c>
      <c r="BU47" s="84">
        <f t="shared" si="66"/>
        <v>0</v>
      </c>
      <c r="BV47" s="84">
        <f t="shared" si="67"/>
        <v>0</v>
      </c>
      <c r="BW47" s="84">
        <f t="shared" si="68"/>
        <v>0</v>
      </c>
      <c r="BX47" s="84">
        <f t="shared" si="69"/>
        <v>0</v>
      </c>
      <c r="BY47" s="84">
        <f t="shared" si="70"/>
        <v>0</v>
      </c>
      <c r="BZ47" s="84">
        <f t="shared" si="71"/>
        <v>0</v>
      </c>
      <c r="CA47" s="84">
        <f t="shared" si="72"/>
        <v>0</v>
      </c>
      <c r="CB47" s="84">
        <f t="shared" si="73"/>
        <v>0</v>
      </c>
      <c r="CC47" s="84">
        <f t="shared" si="74"/>
        <v>0</v>
      </c>
      <c r="CD47" s="84">
        <f t="shared" si="75"/>
        <v>0</v>
      </c>
      <c r="CE47" s="84">
        <f t="shared" si="76"/>
        <v>0</v>
      </c>
      <c r="CF47" s="84">
        <f t="shared" si="77"/>
        <v>0</v>
      </c>
      <c r="CG47" s="84">
        <f t="shared" si="78"/>
        <v>0</v>
      </c>
      <c r="CH47" s="84">
        <f t="shared" si="79"/>
        <v>0</v>
      </c>
      <c r="CI47" s="84">
        <f t="shared" si="80"/>
        <v>0</v>
      </c>
      <c r="CJ47" s="84">
        <f t="shared" si="81"/>
        <v>0</v>
      </c>
      <c r="CK47" s="84">
        <f t="shared" si="82"/>
        <v>0</v>
      </c>
      <c r="CL47" s="84">
        <f t="shared" si="83"/>
        <v>0</v>
      </c>
      <c r="CM47" s="84">
        <f t="shared" si="84"/>
        <v>0</v>
      </c>
      <c r="CN47" s="84">
        <f t="shared" si="85"/>
        <v>0</v>
      </c>
      <c r="CO47" s="84">
        <f t="shared" si="86"/>
        <v>0</v>
      </c>
      <c r="CP47" s="84">
        <f t="shared" si="87"/>
        <v>0</v>
      </c>
      <c r="CQ47" s="84">
        <f t="shared" si="88"/>
        <v>0</v>
      </c>
      <c r="CR47" s="84">
        <f t="shared" si="89"/>
        <v>0</v>
      </c>
      <c r="CS47" s="84">
        <f t="shared" si="90"/>
        <v>0</v>
      </c>
      <c r="CT47" s="84">
        <f t="shared" si="91"/>
        <v>0</v>
      </c>
      <c r="CU47" s="84">
        <f t="shared" si="92"/>
        <v>0</v>
      </c>
      <c r="CV47" s="84">
        <f t="shared" si="93"/>
        <v>0</v>
      </c>
      <c r="CW47" s="84">
        <f t="shared" si="94"/>
        <v>0</v>
      </c>
      <c r="CX47" s="84">
        <f t="shared" si="95"/>
        <v>0</v>
      </c>
    </row>
    <row r="48" spans="1:102" ht="14.25">
      <c r="A48" s="78">
        <f t="shared" si="96"/>
        <v>38</v>
      </c>
      <c r="B48" s="432"/>
      <c r="C48" s="433"/>
      <c r="D48" s="434"/>
      <c r="E48" s="435"/>
      <c r="F48" s="83"/>
      <c r="G48" s="84">
        <f t="shared" si="0"/>
        <v>0</v>
      </c>
      <c r="H48" s="84">
        <f t="shared" si="1"/>
        <v>0</v>
      </c>
      <c r="I48" s="84">
        <f t="shared" si="2"/>
        <v>0</v>
      </c>
      <c r="J48" s="84">
        <f t="shared" si="3"/>
        <v>0</v>
      </c>
      <c r="K48" s="84">
        <f t="shared" si="4"/>
        <v>0</v>
      </c>
      <c r="L48" s="84">
        <f t="shared" si="5"/>
        <v>0</v>
      </c>
      <c r="M48" s="84">
        <f t="shared" si="6"/>
        <v>0</v>
      </c>
      <c r="N48" s="84">
        <f t="shared" si="7"/>
        <v>0</v>
      </c>
      <c r="O48" s="84">
        <f t="shared" si="8"/>
        <v>0</v>
      </c>
      <c r="P48" s="84">
        <f t="shared" si="9"/>
        <v>0</v>
      </c>
      <c r="Q48" s="84">
        <f t="shared" si="10"/>
        <v>0</v>
      </c>
      <c r="R48" s="84">
        <f t="shared" si="11"/>
        <v>0</v>
      </c>
      <c r="S48" s="84">
        <f t="shared" si="12"/>
        <v>0</v>
      </c>
      <c r="T48" s="84">
        <f t="shared" si="13"/>
        <v>0</v>
      </c>
      <c r="U48" s="84">
        <f t="shared" si="14"/>
        <v>0</v>
      </c>
      <c r="V48" s="84">
        <f t="shared" si="15"/>
        <v>0</v>
      </c>
      <c r="W48" s="84">
        <f t="shared" si="16"/>
        <v>0</v>
      </c>
      <c r="X48" s="84">
        <f t="shared" si="17"/>
        <v>0</v>
      </c>
      <c r="Y48" s="84">
        <f t="shared" si="18"/>
        <v>0</v>
      </c>
      <c r="Z48" s="84">
        <f t="shared" si="19"/>
        <v>0</v>
      </c>
      <c r="AA48" s="84">
        <f t="shared" si="20"/>
        <v>0</v>
      </c>
      <c r="AB48" s="84">
        <f t="shared" si="21"/>
        <v>0</v>
      </c>
      <c r="AC48" s="84">
        <f t="shared" si="22"/>
        <v>0</v>
      </c>
      <c r="AD48" s="84">
        <f t="shared" si="23"/>
        <v>0</v>
      </c>
      <c r="AE48" s="84">
        <f t="shared" si="24"/>
        <v>0</v>
      </c>
      <c r="AF48" s="84">
        <f t="shared" si="25"/>
        <v>0</v>
      </c>
      <c r="AG48" s="84">
        <f t="shared" si="26"/>
        <v>0</v>
      </c>
      <c r="AH48" s="84">
        <f t="shared" si="27"/>
        <v>0</v>
      </c>
      <c r="AI48" s="84">
        <f t="shared" si="28"/>
        <v>0</v>
      </c>
      <c r="AJ48" s="84">
        <f t="shared" si="29"/>
        <v>0</v>
      </c>
      <c r="AK48" s="84">
        <f t="shared" si="30"/>
        <v>0</v>
      </c>
      <c r="AL48" s="84">
        <f t="shared" si="31"/>
        <v>0</v>
      </c>
      <c r="AM48" s="84">
        <f t="shared" si="32"/>
        <v>0</v>
      </c>
      <c r="AN48" s="84">
        <f t="shared" si="33"/>
        <v>0</v>
      </c>
      <c r="AO48" s="84">
        <f t="shared" si="34"/>
        <v>0</v>
      </c>
      <c r="AP48" s="84">
        <f t="shared" si="35"/>
        <v>0</v>
      </c>
      <c r="AQ48" s="84">
        <f t="shared" si="36"/>
        <v>0</v>
      </c>
      <c r="AR48" s="84">
        <f t="shared" si="37"/>
        <v>0</v>
      </c>
      <c r="AS48" s="84">
        <f t="shared" si="38"/>
        <v>0</v>
      </c>
      <c r="AT48" s="84">
        <f t="shared" si="39"/>
        <v>0</v>
      </c>
      <c r="AU48" s="84">
        <f t="shared" si="40"/>
        <v>0</v>
      </c>
      <c r="AV48" s="84">
        <f t="shared" si="41"/>
        <v>0</v>
      </c>
      <c r="AW48" s="84">
        <f t="shared" si="42"/>
        <v>0</v>
      </c>
      <c r="AX48" s="84">
        <f t="shared" si="43"/>
        <v>0</v>
      </c>
      <c r="AY48" s="84">
        <f t="shared" si="44"/>
        <v>0</v>
      </c>
      <c r="AZ48" s="84">
        <f t="shared" si="45"/>
        <v>0</v>
      </c>
      <c r="BA48" s="84">
        <f t="shared" si="46"/>
        <v>0</v>
      </c>
      <c r="BB48" s="84">
        <f t="shared" si="47"/>
        <v>0</v>
      </c>
      <c r="BC48" s="84">
        <f t="shared" si="48"/>
        <v>0</v>
      </c>
      <c r="BD48" s="84">
        <f t="shared" si="49"/>
        <v>0</v>
      </c>
      <c r="BE48" s="84">
        <f t="shared" si="50"/>
        <v>0</v>
      </c>
      <c r="BF48" s="84">
        <f t="shared" si="51"/>
        <v>0</v>
      </c>
      <c r="BG48" s="84">
        <f t="shared" si="52"/>
        <v>0</v>
      </c>
      <c r="BH48" s="84">
        <f t="shared" si="53"/>
        <v>0</v>
      </c>
      <c r="BI48" s="84">
        <f t="shared" si="54"/>
        <v>0</v>
      </c>
      <c r="BJ48" s="84">
        <f t="shared" si="55"/>
        <v>0</v>
      </c>
      <c r="BK48" s="84">
        <f t="shared" si="56"/>
        <v>0</v>
      </c>
      <c r="BL48" s="84">
        <f t="shared" si="57"/>
        <v>0</v>
      </c>
      <c r="BM48" s="84">
        <f t="shared" si="58"/>
        <v>0</v>
      </c>
      <c r="BN48" s="84">
        <f t="shared" si="59"/>
        <v>0</v>
      </c>
      <c r="BO48" s="84">
        <f t="shared" si="60"/>
        <v>0</v>
      </c>
      <c r="BP48" s="84">
        <f t="shared" si="61"/>
        <v>0</v>
      </c>
      <c r="BQ48" s="84">
        <f t="shared" si="62"/>
        <v>0</v>
      </c>
      <c r="BR48" s="84">
        <f t="shared" si="63"/>
        <v>0</v>
      </c>
      <c r="BS48" s="84">
        <f t="shared" si="64"/>
        <v>0</v>
      </c>
      <c r="BT48" s="84">
        <f t="shared" si="65"/>
        <v>0</v>
      </c>
      <c r="BU48" s="84">
        <f t="shared" si="66"/>
        <v>0</v>
      </c>
      <c r="BV48" s="84">
        <f t="shared" si="67"/>
        <v>0</v>
      </c>
      <c r="BW48" s="84">
        <f t="shared" si="68"/>
        <v>0</v>
      </c>
      <c r="BX48" s="84">
        <f t="shared" si="69"/>
        <v>0</v>
      </c>
      <c r="BY48" s="84">
        <f t="shared" si="70"/>
        <v>0</v>
      </c>
      <c r="BZ48" s="84">
        <f t="shared" si="71"/>
        <v>0</v>
      </c>
      <c r="CA48" s="84">
        <f t="shared" si="72"/>
        <v>0</v>
      </c>
      <c r="CB48" s="84">
        <f t="shared" si="73"/>
        <v>0</v>
      </c>
      <c r="CC48" s="84">
        <f t="shared" si="74"/>
        <v>0</v>
      </c>
      <c r="CD48" s="84">
        <f t="shared" si="75"/>
        <v>0</v>
      </c>
      <c r="CE48" s="84">
        <f t="shared" si="76"/>
        <v>0</v>
      </c>
      <c r="CF48" s="84">
        <f t="shared" si="77"/>
        <v>0</v>
      </c>
      <c r="CG48" s="84">
        <f t="shared" si="78"/>
        <v>0</v>
      </c>
      <c r="CH48" s="84">
        <f t="shared" si="79"/>
        <v>0</v>
      </c>
      <c r="CI48" s="84">
        <f t="shared" si="80"/>
        <v>0</v>
      </c>
      <c r="CJ48" s="84">
        <f t="shared" si="81"/>
        <v>0</v>
      </c>
      <c r="CK48" s="84">
        <f t="shared" si="82"/>
        <v>0</v>
      </c>
      <c r="CL48" s="84">
        <f t="shared" si="83"/>
        <v>0</v>
      </c>
      <c r="CM48" s="84">
        <f t="shared" si="84"/>
        <v>0</v>
      </c>
      <c r="CN48" s="84">
        <f t="shared" si="85"/>
        <v>0</v>
      </c>
      <c r="CO48" s="84">
        <f t="shared" si="86"/>
        <v>0</v>
      </c>
      <c r="CP48" s="84">
        <f t="shared" si="87"/>
        <v>0</v>
      </c>
      <c r="CQ48" s="84">
        <f t="shared" si="88"/>
        <v>0</v>
      </c>
      <c r="CR48" s="84">
        <f t="shared" si="89"/>
        <v>0</v>
      </c>
      <c r="CS48" s="84">
        <f t="shared" si="90"/>
        <v>0</v>
      </c>
      <c r="CT48" s="84">
        <f t="shared" si="91"/>
        <v>0</v>
      </c>
      <c r="CU48" s="84">
        <f t="shared" si="92"/>
        <v>0</v>
      </c>
      <c r="CV48" s="84">
        <f t="shared" si="93"/>
        <v>0</v>
      </c>
      <c r="CW48" s="84">
        <f t="shared" si="94"/>
        <v>0</v>
      </c>
      <c r="CX48" s="84">
        <f t="shared" si="95"/>
        <v>0</v>
      </c>
    </row>
    <row r="49" spans="1:102" ht="14.25">
      <c r="A49" s="78">
        <f t="shared" si="96"/>
        <v>39</v>
      </c>
      <c r="B49" s="432"/>
      <c r="C49" s="433"/>
      <c r="D49" s="434"/>
      <c r="E49" s="435"/>
      <c r="F49" s="83"/>
      <c r="G49" s="84">
        <f t="shared" si="0"/>
        <v>0</v>
      </c>
      <c r="H49" s="84">
        <f t="shared" si="1"/>
        <v>0</v>
      </c>
      <c r="I49" s="84">
        <f t="shared" si="2"/>
        <v>0</v>
      </c>
      <c r="J49" s="84">
        <f t="shared" si="3"/>
        <v>0</v>
      </c>
      <c r="K49" s="84">
        <f t="shared" si="4"/>
        <v>0</v>
      </c>
      <c r="L49" s="84">
        <f t="shared" si="5"/>
        <v>0</v>
      </c>
      <c r="M49" s="84">
        <f t="shared" si="6"/>
        <v>0</v>
      </c>
      <c r="N49" s="84">
        <f t="shared" si="7"/>
        <v>0</v>
      </c>
      <c r="O49" s="84">
        <f t="shared" si="8"/>
        <v>0</v>
      </c>
      <c r="P49" s="84">
        <f t="shared" si="9"/>
        <v>0</v>
      </c>
      <c r="Q49" s="84">
        <f t="shared" si="10"/>
        <v>0</v>
      </c>
      <c r="R49" s="84">
        <f t="shared" si="11"/>
        <v>0</v>
      </c>
      <c r="S49" s="84">
        <f t="shared" si="12"/>
        <v>0</v>
      </c>
      <c r="T49" s="84">
        <f t="shared" si="13"/>
        <v>0</v>
      </c>
      <c r="U49" s="84">
        <f t="shared" si="14"/>
        <v>0</v>
      </c>
      <c r="V49" s="84">
        <f t="shared" si="15"/>
        <v>0</v>
      </c>
      <c r="W49" s="84">
        <f t="shared" si="16"/>
        <v>0</v>
      </c>
      <c r="X49" s="84">
        <f t="shared" si="17"/>
        <v>0</v>
      </c>
      <c r="Y49" s="84">
        <f t="shared" si="18"/>
        <v>0</v>
      </c>
      <c r="Z49" s="84">
        <f t="shared" si="19"/>
        <v>0</v>
      </c>
      <c r="AA49" s="84">
        <f t="shared" si="20"/>
        <v>0</v>
      </c>
      <c r="AB49" s="84">
        <f t="shared" si="21"/>
        <v>0</v>
      </c>
      <c r="AC49" s="84">
        <f t="shared" si="22"/>
        <v>0</v>
      </c>
      <c r="AD49" s="84">
        <f t="shared" si="23"/>
        <v>0</v>
      </c>
      <c r="AE49" s="84">
        <f t="shared" si="24"/>
        <v>0</v>
      </c>
      <c r="AF49" s="84">
        <f t="shared" si="25"/>
        <v>0</v>
      </c>
      <c r="AG49" s="84">
        <f t="shared" si="26"/>
        <v>0</v>
      </c>
      <c r="AH49" s="84">
        <f t="shared" si="27"/>
        <v>0</v>
      </c>
      <c r="AI49" s="84">
        <f t="shared" si="28"/>
        <v>0</v>
      </c>
      <c r="AJ49" s="84">
        <f t="shared" si="29"/>
        <v>0</v>
      </c>
      <c r="AK49" s="84">
        <f t="shared" si="30"/>
        <v>0</v>
      </c>
      <c r="AL49" s="84">
        <f t="shared" si="31"/>
        <v>0</v>
      </c>
      <c r="AM49" s="84">
        <f t="shared" si="32"/>
        <v>0</v>
      </c>
      <c r="AN49" s="84">
        <f t="shared" si="33"/>
        <v>0</v>
      </c>
      <c r="AO49" s="84">
        <f t="shared" si="34"/>
        <v>0</v>
      </c>
      <c r="AP49" s="84">
        <f t="shared" si="35"/>
        <v>0</v>
      </c>
      <c r="AQ49" s="84">
        <f t="shared" si="36"/>
        <v>0</v>
      </c>
      <c r="AR49" s="84">
        <f t="shared" si="37"/>
        <v>0</v>
      </c>
      <c r="AS49" s="84">
        <f t="shared" si="38"/>
        <v>0</v>
      </c>
      <c r="AT49" s="84">
        <f t="shared" si="39"/>
        <v>0</v>
      </c>
      <c r="AU49" s="84">
        <f t="shared" si="40"/>
        <v>0</v>
      </c>
      <c r="AV49" s="84">
        <f t="shared" si="41"/>
        <v>0</v>
      </c>
      <c r="AW49" s="84">
        <f t="shared" si="42"/>
        <v>0</v>
      </c>
      <c r="AX49" s="84">
        <f t="shared" si="43"/>
        <v>0</v>
      </c>
      <c r="AY49" s="84">
        <f t="shared" si="44"/>
        <v>0</v>
      </c>
      <c r="AZ49" s="84">
        <f t="shared" si="45"/>
        <v>0</v>
      </c>
      <c r="BA49" s="84">
        <f t="shared" si="46"/>
        <v>0</v>
      </c>
      <c r="BB49" s="84">
        <f t="shared" si="47"/>
        <v>0</v>
      </c>
      <c r="BC49" s="84">
        <f t="shared" si="48"/>
        <v>0</v>
      </c>
      <c r="BD49" s="84">
        <f t="shared" si="49"/>
        <v>0</v>
      </c>
      <c r="BE49" s="84">
        <f t="shared" si="50"/>
        <v>0</v>
      </c>
      <c r="BF49" s="84">
        <f t="shared" si="51"/>
        <v>0</v>
      </c>
      <c r="BG49" s="84">
        <f t="shared" si="52"/>
        <v>0</v>
      </c>
      <c r="BH49" s="84">
        <f t="shared" si="53"/>
        <v>0</v>
      </c>
      <c r="BI49" s="84">
        <f t="shared" si="54"/>
        <v>0</v>
      </c>
      <c r="BJ49" s="84">
        <f t="shared" si="55"/>
        <v>0</v>
      </c>
      <c r="BK49" s="84">
        <f t="shared" si="56"/>
        <v>0</v>
      </c>
      <c r="BL49" s="84">
        <f t="shared" si="57"/>
        <v>0</v>
      </c>
      <c r="BM49" s="84">
        <f t="shared" si="58"/>
        <v>0</v>
      </c>
      <c r="BN49" s="84">
        <f t="shared" si="59"/>
        <v>0</v>
      </c>
      <c r="BO49" s="84">
        <f t="shared" si="60"/>
        <v>0</v>
      </c>
      <c r="BP49" s="84">
        <f t="shared" si="61"/>
        <v>0</v>
      </c>
      <c r="BQ49" s="84">
        <f t="shared" si="62"/>
        <v>0</v>
      </c>
      <c r="BR49" s="84">
        <f t="shared" si="63"/>
        <v>0</v>
      </c>
      <c r="BS49" s="84">
        <f t="shared" si="64"/>
        <v>0</v>
      </c>
      <c r="BT49" s="84">
        <f t="shared" si="65"/>
        <v>0</v>
      </c>
      <c r="BU49" s="84">
        <f t="shared" si="66"/>
        <v>0</v>
      </c>
      <c r="BV49" s="84">
        <f t="shared" si="67"/>
        <v>0</v>
      </c>
      <c r="BW49" s="84">
        <f t="shared" si="68"/>
        <v>0</v>
      </c>
      <c r="BX49" s="84">
        <f t="shared" si="69"/>
        <v>0</v>
      </c>
      <c r="BY49" s="84">
        <f t="shared" si="70"/>
        <v>0</v>
      </c>
      <c r="BZ49" s="84">
        <f t="shared" si="71"/>
        <v>0</v>
      </c>
      <c r="CA49" s="84">
        <f t="shared" si="72"/>
        <v>0</v>
      </c>
      <c r="CB49" s="84">
        <f t="shared" si="73"/>
        <v>0</v>
      </c>
      <c r="CC49" s="84">
        <f t="shared" si="74"/>
        <v>0</v>
      </c>
      <c r="CD49" s="84">
        <f t="shared" si="75"/>
        <v>0</v>
      </c>
      <c r="CE49" s="84">
        <f t="shared" si="76"/>
        <v>0</v>
      </c>
      <c r="CF49" s="84">
        <f t="shared" si="77"/>
        <v>0</v>
      </c>
      <c r="CG49" s="84">
        <f t="shared" si="78"/>
        <v>0</v>
      </c>
      <c r="CH49" s="84">
        <f t="shared" si="79"/>
        <v>0</v>
      </c>
      <c r="CI49" s="84">
        <f t="shared" si="80"/>
        <v>0</v>
      </c>
      <c r="CJ49" s="84">
        <f t="shared" si="81"/>
        <v>0</v>
      </c>
      <c r="CK49" s="84">
        <f t="shared" si="82"/>
        <v>0</v>
      </c>
      <c r="CL49" s="84">
        <f t="shared" si="83"/>
        <v>0</v>
      </c>
      <c r="CM49" s="84">
        <f t="shared" si="84"/>
        <v>0</v>
      </c>
      <c r="CN49" s="84">
        <f t="shared" si="85"/>
        <v>0</v>
      </c>
      <c r="CO49" s="84">
        <f t="shared" si="86"/>
        <v>0</v>
      </c>
      <c r="CP49" s="84">
        <f t="shared" si="87"/>
        <v>0</v>
      </c>
      <c r="CQ49" s="84">
        <f t="shared" si="88"/>
        <v>0</v>
      </c>
      <c r="CR49" s="84">
        <f t="shared" si="89"/>
        <v>0</v>
      </c>
      <c r="CS49" s="84">
        <f t="shared" si="90"/>
        <v>0</v>
      </c>
      <c r="CT49" s="84">
        <f t="shared" si="91"/>
        <v>0</v>
      </c>
      <c r="CU49" s="84">
        <f t="shared" si="92"/>
        <v>0</v>
      </c>
      <c r="CV49" s="84">
        <f t="shared" si="93"/>
        <v>0</v>
      </c>
      <c r="CW49" s="84">
        <f t="shared" si="94"/>
        <v>0</v>
      </c>
      <c r="CX49" s="84">
        <f t="shared" si="95"/>
        <v>0</v>
      </c>
    </row>
    <row r="50" spans="1:102" ht="14.25">
      <c r="A50" s="78">
        <f t="shared" si="96"/>
        <v>40</v>
      </c>
      <c r="B50" s="432"/>
      <c r="C50" s="433"/>
      <c r="D50" s="434"/>
      <c r="E50" s="435"/>
      <c r="F50" s="83"/>
      <c r="G50" s="84">
        <f t="shared" si="0"/>
        <v>0</v>
      </c>
      <c r="H50" s="84">
        <f t="shared" si="1"/>
        <v>0</v>
      </c>
      <c r="I50" s="84">
        <f t="shared" si="2"/>
        <v>0</v>
      </c>
      <c r="J50" s="84">
        <f t="shared" si="3"/>
        <v>0</v>
      </c>
      <c r="K50" s="84">
        <f t="shared" si="4"/>
        <v>0</v>
      </c>
      <c r="L50" s="84">
        <f t="shared" si="5"/>
        <v>0</v>
      </c>
      <c r="M50" s="84">
        <f t="shared" si="6"/>
        <v>0</v>
      </c>
      <c r="N50" s="84">
        <f t="shared" si="7"/>
        <v>0</v>
      </c>
      <c r="O50" s="84">
        <f t="shared" si="8"/>
        <v>0</v>
      </c>
      <c r="P50" s="84">
        <f t="shared" si="9"/>
        <v>0</v>
      </c>
      <c r="Q50" s="84">
        <f t="shared" si="10"/>
        <v>0</v>
      </c>
      <c r="R50" s="84">
        <f t="shared" si="11"/>
        <v>0</v>
      </c>
      <c r="S50" s="84">
        <f t="shared" si="12"/>
        <v>0</v>
      </c>
      <c r="T50" s="84">
        <f t="shared" si="13"/>
        <v>0</v>
      </c>
      <c r="U50" s="84">
        <f t="shared" si="14"/>
        <v>0</v>
      </c>
      <c r="V50" s="84">
        <f t="shared" si="15"/>
        <v>0</v>
      </c>
      <c r="W50" s="84">
        <f t="shared" si="16"/>
        <v>0</v>
      </c>
      <c r="X50" s="84">
        <f t="shared" si="17"/>
        <v>0</v>
      </c>
      <c r="Y50" s="84">
        <f t="shared" si="18"/>
        <v>0</v>
      </c>
      <c r="Z50" s="84">
        <f t="shared" si="19"/>
        <v>0</v>
      </c>
      <c r="AA50" s="84">
        <f t="shared" si="20"/>
        <v>0</v>
      </c>
      <c r="AB50" s="84">
        <f t="shared" si="21"/>
        <v>0</v>
      </c>
      <c r="AC50" s="84">
        <f t="shared" si="22"/>
        <v>0</v>
      </c>
      <c r="AD50" s="84">
        <f t="shared" si="23"/>
        <v>0</v>
      </c>
      <c r="AE50" s="84">
        <f t="shared" si="24"/>
        <v>0</v>
      </c>
      <c r="AF50" s="84">
        <f t="shared" si="25"/>
        <v>0</v>
      </c>
      <c r="AG50" s="84">
        <f t="shared" si="26"/>
        <v>0</v>
      </c>
      <c r="AH50" s="84">
        <f t="shared" si="27"/>
        <v>0</v>
      </c>
      <c r="AI50" s="84">
        <f t="shared" si="28"/>
        <v>0</v>
      </c>
      <c r="AJ50" s="84">
        <f t="shared" si="29"/>
        <v>0</v>
      </c>
      <c r="AK50" s="84">
        <f t="shared" si="30"/>
        <v>0</v>
      </c>
      <c r="AL50" s="84">
        <f t="shared" si="31"/>
        <v>0</v>
      </c>
      <c r="AM50" s="84">
        <f t="shared" si="32"/>
        <v>0</v>
      </c>
      <c r="AN50" s="84">
        <f t="shared" si="33"/>
        <v>0</v>
      </c>
      <c r="AO50" s="84">
        <f t="shared" si="34"/>
        <v>0</v>
      </c>
      <c r="AP50" s="84">
        <f t="shared" si="35"/>
        <v>0</v>
      </c>
      <c r="AQ50" s="84">
        <f t="shared" si="36"/>
        <v>0</v>
      </c>
      <c r="AR50" s="84">
        <f t="shared" si="37"/>
        <v>0</v>
      </c>
      <c r="AS50" s="84">
        <f t="shared" si="38"/>
        <v>0</v>
      </c>
      <c r="AT50" s="84">
        <f t="shared" si="39"/>
        <v>0</v>
      </c>
      <c r="AU50" s="84">
        <f t="shared" si="40"/>
        <v>0</v>
      </c>
      <c r="AV50" s="84">
        <f t="shared" si="41"/>
        <v>0</v>
      </c>
      <c r="AW50" s="84">
        <f t="shared" si="42"/>
        <v>0</v>
      </c>
      <c r="AX50" s="84">
        <f t="shared" si="43"/>
        <v>0</v>
      </c>
      <c r="AY50" s="84">
        <f t="shared" si="44"/>
        <v>0</v>
      </c>
      <c r="AZ50" s="84">
        <f t="shared" si="45"/>
        <v>0</v>
      </c>
      <c r="BA50" s="84">
        <f t="shared" si="46"/>
        <v>0</v>
      </c>
      <c r="BB50" s="84">
        <f t="shared" si="47"/>
        <v>0</v>
      </c>
      <c r="BC50" s="84">
        <f t="shared" si="48"/>
        <v>0</v>
      </c>
      <c r="BD50" s="84">
        <f t="shared" si="49"/>
        <v>0</v>
      </c>
      <c r="BE50" s="84">
        <f t="shared" si="50"/>
        <v>0</v>
      </c>
      <c r="BF50" s="84">
        <f t="shared" si="51"/>
        <v>0</v>
      </c>
      <c r="BG50" s="84">
        <f t="shared" si="52"/>
        <v>0</v>
      </c>
      <c r="BH50" s="84">
        <f t="shared" si="53"/>
        <v>0</v>
      </c>
      <c r="BI50" s="84">
        <f t="shared" si="54"/>
        <v>0</v>
      </c>
      <c r="BJ50" s="84">
        <f t="shared" si="55"/>
        <v>0</v>
      </c>
      <c r="BK50" s="84">
        <f t="shared" si="56"/>
        <v>0</v>
      </c>
      <c r="BL50" s="84">
        <f t="shared" si="57"/>
        <v>0</v>
      </c>
      <c r="BM50" s="84">
        <f t="shared" si="58"/>
        <v>0</v>
      </c>
      <c r="BN50" s="84">
        <f t="shared" si="59"/>
        <v>0</v>
      </c>
      <c r="BO50" s="84">
        <f t="shared" si="60"/>
        <v>0</v>
      </c>
      <c r="BP50" s="84">
        <f t="shared" si="61"/>
        <v>0</v>
      </c>
      <c r="BQ50" s="84">
        <f t="shared" si="62"/>
        <v>0</v>
      </c>
      <c r="BR50" s="84">
        <f t="shared" si="63"/>
        <v>0</v>
      </c>
      <c r="BS50" s="84">
        <f t="shared" si="64"/>
        <v>0</v>
      </c>
      <c r="BT50" s="84">
        <f t="shared" si="65"/>
        <v>0</v>
      </c>
      <c r="BU50" s="84">
        <f t="shared" si="66"/>
        <v>0</v>
      </c>
      <c r="BV50" s="84">
        <f t="shared" si="67"/>
        <v>0</v>
      </c>
      <c r="BW50" s="84">
        <f t="shared" si="68"/>
        <v>0</v>
      </c>
      <c r="BX50" s="84">
        <f t="shared" si="69"/>
        <v>0</v>
      </c>
      <c r="BY50" s="84">
        <f t="shared" si="70"/>
        <v>0</v>
      </c>
      <c r="BZ50" s="84">
        <f t="shared" si="71"/>
        <v>0</v>
      </c>
      <c r="CA50" s="84">
        <f t="shared" si="72"/>
        <v>0</v>
      </c>
      <c r="CB50" s="84">
        <f t="shared" si="73"/>
        <v>0</v>
      </c>
      <c r="CC50" s="84">
        <f t="shared" si="74"/>
        <v>0</v>
      </c>
      <c r="CD50" s="84">
        <f t="shared" si="75"/>
        <v>0</v>
      </c>
      <c r="CE50" s="84">
        <f t="shared" si="76"/>
        <v>0</v>
      </c>
      <c r="CF50" s="84">
        <f t="shared" si="77"/>
        <v>0</v>
      </c>
      <c r="CG50" s="84">
        <f t="shared" si="78"/>
        <v>0</v>
      </c>
      <c r="CH50" s="84">
        <f t="shared" si="79"/>
        <v>0</v>
      </c>
      <c r="CI50" s="84">
        <f t="shared" si="80"/>
        <v>0</v>
      </c>
      <c r="CJ50" s="84">
        <f t="shared" si="81"/>
        <v>0</v>
      </c>
      <c r="CK50" s="84">
        <f t="shared" si="82"/>
        <v>0</v>
      </c>
      <c r="CL50" s="84">
        <f t="shared" si="83"/>
        <v>0</v>
      </c>
      <c r="CM50" s="84">
        <f t="shared" si="84"/>
        <v>0</v>
      </c>
      <c r="CN50" s="84">
        <f t="shared" si="85"/>
        <v>0</v>
      </c>
      <c r="CO50" s="84">
        <f t="shared" si="86"/>
        <v>0</v>
      </c>
      <c r="CP50" s="84">
        <f t="shared" si="87"/>
        <v>0</v>
      </c>
      <c r="CQ50" s="84">
        <f t="shared" si="88"/>
        <v>0</v>
      </c>
      <c r="CR50" s="84">
        <f t="shared" si="89"/>
        <v>0</v>
      </c>
      <c r="CS50" s="84">
        <f t="shared" si="90"/>
        <v>0</v>
      </c>
      <c r="CT50" s="84">
        <f t="shared" si="91"/>
        <v>0</v>
      </c>
      <c r="CU50" s="84">
        <f t="shared" si="92"/>
        <v>0</v>
      </c>
      <c r="CV50" s="84">
        <f t="shared" si="93"/>
        <v>0</v>
      </c>
      <c r="CW50" s="84">
        <f t="shared" si="94"/>
        <v>0</v>
      </c>
      <c r="CX50" s="84">
        <f t="shared" si="95"/>
        <v>0</v>
      </c>
    </row>
    <row r="51" spans="1:102" ht="14.25">
      <c r="A51" s="78">
        <f t="shared" si="96"/>
        <v>41</v>
      </c>
      <c r="B51" s="432"/>
      <c r="C51" s="433"/>
      <c r="D51" s="434"/>
      <c r="E51" s="435"/>
      <c r="F51" s="83"/>
      <c r="G51" s="84">
        <f t="shared" si="0"/>
        <v>0</v>
      </c>
      <c r="H51" s="84">
        <f t="shared" si="1"/>
        <v>0</v>
      </c>
      <c r="I51" s="84">
        <f t="shared" si="2"/>
        <v>0</v>
      </c>
      <c r="J51" s="84">
        <f t="shared" si="3"/>
        <v>0</v>
      </c>
      <c r="K51" s="84">
        <f t="shared" si="4"/>
        <v>0</v>
      </c>
      <c r="L51" s="84">
        <f t="shared" si="5"/>
        <v>0</v>
      </c>
      <c r="M51" s="84">
        <f t="shared" si="6"/>
        <v>0</v>
      </c>
      <c r="N51" s="84">
        <f t="shared" si="7"/>
        <v>0</v>
      </c>
      <c r="O51" s="84">
        <f t="shared" si="8"/>
        <v>0</v>
      </c>
      <c r="P51" s="84">
        <f t="shared" si="9"/>
        <v>0</v>
      </c>
      <c r="Q51" s="84">
        <f t="shared" si="10"/>
        <v>0</v>
      </c>
      <c r="R51" s="84">
        <f t="shared" si="11"/>
        <v>0</v>
      </c>
      <c r="S51" s="84">
        <f t="shared" si="12"/>
        <v>0</v>
      </c>
      <c r="T51" s="84">
        <f t="shared" si="13"/>
        <v>0</v>
      </c>
      <c r="U51" s="84">
        <f t="shared" si="14"/>
        <v>0</v>
      </c>
      <c r="V51" s="84">
        <f t="shared" si="15"/>
        <v>0</v>
      </c>
      <c r="W51" s="84">
        <f t="shared" si="16"/>
        <v>0</v>
      </c>
      <c r="X51" s="84">
        <f t="shared" si="17"/>
        <v>0</v>
      </c>
      <c r="Y51" s="84">
        <f t="shared" si="18"/>
        <v>0</v>
      </c>
      <c r="Z51" s="84">
        <f t="shared" si="19"/>
        <v>0</v>
      </c>
      <c r="AA51" s="84">
        <f t="shared" si="20"/>
        <v>0</v>
      </c>
      <c r="AB51" s="84">
        <f t="shared" si="21"/>
        <v>0</v>
      </c>
      <c r="AC51" s="84">
        <f t="shared" si="22"/>
        <v>0</v>
      </c>
      <c r="AD51" s="84">
        <f t="shared" si="23"/>
        <v>0</v>
      </c>
      <c r="AE51" s="84">
        <f t="shared" si="24"/>
        <v>0</v>
      </c>
      <c r="AF51" s="84">
        <f t="shared" si="25"/>
        <v>0</v>
      </c>
      <c r="AG51" s="84">
        <f t="shared" si="26"/>
        <v>0</v>
      </c>
      <c r="AH51" s="84">
        <f t="shared" si="27"/>
        <v>0</v>
      </c>
      <c r="AI51" s="84">
        <f t="shared" si="28"/>
        <v>0</v>
      </c>
      <c r="AJ51" s="84">
        <f t="shared" si="29"/>
        <v>0</v>
      </c>
      <c r="AK51" s="84">
        <f t="shared" si="30"/>
        <v>0</v>
      </c>
      <c r="AL51" s="84">
        <f t="shared" si="31"/>
        <v>0</v>
      </c>
      <c r="AM51" s="84">
        <f t="shared" si="32"/>
        <v>0</v>
      </c>
      <c r="AN51" s="84">
        <f t="shared" si="33"/>
        <v>0</v>
      </c>
      <c r="AO51" s="84">
        <f t="shared" si="34"/>
        <v>0</v>
      </c>
      <c r="AP51" s="84">
        <f t="shared" si="35"/>
        <v>0</v>
      </c>
      <c r="AQ51" s="84">
        <f t="shared" si="36"/>
        <v>0</v>
      </c>
      <c r="AR51" s="84">
        <f t="shared" si="37"/>
        <v>0</v>
      </c>
      <c r="AS51" s="84">
        <f t="shared" si="38"/>
        <v>0</v>
      </c>
      <c r="AT51" s="84">
        <f t="shared" si="39"/>
        <v>0</v>
      </c>
      <c r="AU51" s="84">
        <f t="shared" si="40"/>
        <v>0</v>
      </c>
      <c r="AV51" s="84">
        <f t="shared" si="41"/>
        <v>0</v>
      </c>
      <c r="AW51" s="84">
        <f t="shared" si="42"/>
        <v>0</v>
      </c>
      <c r="AX51" s="84">
        <f t="shared" si="43"/>
        <v>0</v>
      </c>
      <c r="AY51" s="84">
        <f t="shared" si="44"/>
        <v>0</v>
      </c>
      <c r="AZ51" s="84">
        <f t="shared" si="45"/>
        <v>0</v>
      </c>
      <c r="BA51" s="84">
        <f t="shared" si="46"/>
        <v>0</v>
      </c>
      <c r="BB51" s="84">
        <f t="shared" si="47"/>
        <v>0</v>
      </c>
      <c r="BC51" s="84">
        <f t="shared" si="48"/>
        <v>0</v>
      </c>
      <c r="BD51" s="84">
        <f t="shared" si="49"/>
        <v>0</v>
      </c>
      <c r="BE51" s="84">
        <f t="shared" si="50"/>
        <v>0</v>
      </c>
      <c r="BF51" s="84">
        <f t="shared" si="51"/>
        <v>0</v>
      </c>
      <c r="BG51" s="84">
        <f t="shared" si="52"/>
        <v>0</v>
      </c>
      <c r="BH51" s="84">
        <f t="shared" si="53"/>
        <v>0</v>
      </c>
      <c r="BI51" s="84">
        <f t="shared" si="54"/>
        <v>0</v>
      </c>
      <c r="BJ51" s="84">
        <f t="shared" si="55"/>
        <v>0</v>
      </c>
      <c r="BK51" s="84">
        <f t="shared" si="56"/>
        <v>0</v>
      </c>
      <c r="BL51" s="84">
        <f t="shared" si="57"/>
        <v>0</v>
      </c>
      <c r="BM51" s="84">
        <f t="shared" si="58"/>
        <v>0</v>
      </c>
      <c r="BN51" s="84">
        <f t="shared" si="59"/>
        <v>0</v>
      </c>
      <c r="BO51" s="84">
        <f t="shared" si="60"/>
        <v>0</v>
      </c>
      <c r="BP51" s="84">
        <f t="shared" si="61"/>
        <v>0</v>
      </c>
      <c r="BQ51" s="84">
        <f t="shared" si="62"/>
        <v>0</v>
      </c>
      <c r="BR51" s="84">
        <f t="shared" si="63"/>
        <v>0</v>
      </c>
      <c r="BS51" s="84">
        <f t="shared" si="64"/>
        <v>0</v>
      </c>
      <c r="BT51" s="84">
        <f t="shared" si="65"/>
        <v>0</v>
      </c>
      <c r="BU51" s="84">
        <f t="shared" si="66"/>
        <v>0</v>
      </c>
      <c r="BV51" s="84">
        <f t="shared" si="67"/>
        <v>0</v>
      </c>
      <c r="BW51" s="84">
        <f t="shared" si="68"/>
        <v>0</v>
      </c>
      <c r="BX51" s="84">
        <f t="shared" si="69"/>
        <v>0</v>
      </c>
      <c r="BY51" s="84">
        <f t="shared" si="70"/>
        <v>0</v>
      </c>
      <c r="BZ51" s="84">
        <f t="shared" si="71"/>
        <v>0</v>
      </c>
      <c r="CA51" s="84">
        <f t="shared" si="72"/>
        <v>0</v>
      </c>
      <c r="CB51" s="84">
        <f t="shared" si="73"/>
        <v>0</v>
      </c>
      <c r="CC51" s="84">
        <f t="shared" si="74"/>
        <v>0</v>
      </c>
      <c r="CD51" s="84">
        <f t="shared" si="75"/>
        <v>0</v>
      </c>
      <c r="CE51" s="84">
        <f t="shared" si="76"/>
        <v>0</v>
      </c>
      <c r="CF51" s="84">
        <f t="shared" si="77"/>
        <v>0</v>
      </c>
      <c r="CG51" s="84">
        <f t="shared" si="78"/>
        <v>0</v>
      </c>
      <c r="CH51" s="84">
        <f t="shared" si="79"/>
        <v>0</v>
      </c>
      <c r="CI51" s="84">
        <f t="shared" si="80"/>
        <v>0</v>
      </c>
      <c r="CJ51" s="84">
        <f t="shared" si="81"/>
        <v>0</v>
      </c>
      <c r="CK51" s="84">
        <f t="shared" si="82"/>
        <v>0</v>
      </c>
      <c r="CL51" s="84">
        <f t="shared" si="83"/>
        <v>0</v>
      </c>
      <c r="CM51" s="84">
        <f t="shared" si="84"/>
        <v>0</v>
      </c>
      <c r="CN51" s="84">
        <f t="shared" si="85"/>
        <v>0</v>
      </c>
      <c r="CO51" s="84">
        <f t="shared" si="86"/>
        <v>0</v>
      </c>
      <c r="CP51" s="84">
        <f t="shared" si="87"/>
        <v>0</v>
      </c>
      <c r="CQ51" s="84">
        <f t="shared" si="88"/>
        <v>0</v>
      </c>
      <c r="CR51" s="84">
        <f t="shared" si="89"/>
        <v>0</v>
      </c>
      <c r="CS51" s="84">
        <f t="shared" si="90"/>
        <v>0</v>
      </c>
      <c r="CT51" s="84">
        <f t="shared" si="91"/>
        <v>0</v>
      </c>
      <c r="CU51" s="84">
        <f t="shared" si="92"/>
        <v>0</v>
      </c>
      <c r="CV51" s="84">
        <f t="shared" si="93"/>
        <v>0</v>
      </c>
      <c r="CW51" s="84">
        <f t="shared" si="94"/>
        <v>0</v>
      </c>
      <c r="CX51" s="84">
        <f t="shared" si="95"/>
        <v>0</v>
      </c>
    </row>
    <row r="52" spans="1:102" ht="14.25">
      <c r="A52" s="78">
        <f t="shared" si="96"/>
        <v>42</v>
      </c>
      <c r="B52" s="432"/>
      <c r="C52" s="433"/>
      <c r="D52" s="434"/>
      <c r="E52" s="435"/>
      <c r="F52" s="83"/>
      <c r="G52" s="84">
        <f t="shared" si="0"/>
        <v>0</v>
      </c>
      <c r="H52" s="84">
        <f t="shared" si="1"/>
        <v>0</v>
      </c>
      <c r="I52" s="84">
        <f t="shared" si="2"/>
        <v>0</v>
      </c>
      <c r="J52" s="84">
        <f t="shared" si="3"/>
        <v>0</v>
      </c>
      <c r="K52" s="84">
        <f t="shared" si="4"/>
        <v>0</v>
      </c>
      <c r="L52" s="84">
        <f t="shared" si="5"/>
        <v>0</v>
      </c>
      <c r="M52" s="84">
        <f t="shared" si="6"/>
        <v>0</v>
      </c>
      <c r="N52" s="84">
        <f t="shared" si="7"/>
        <v>0</v>
      </c>
      <c r="O52" s="84">
        <f t="shared" si="8"/>
        <v>0</v>
      </c>
      <c r="P52" s="84">
        <f t="shared" si="9"/>
        <v>0</v>
      </c>
      <c r="Q52" s="84">
        <f t="shared" si="10"/>
        <v>0</v>
      </c>
      <c r="R52" s="84">
        <f t="shared" si="11"/>
        <v>0</v>
      </c>
      <c r="S52" s="84">
        <f t="shared" si="12"/>
        <v>0</v>
      </c>
      <c r="T52" s="84">
        <f t="shared" si="13"/>
        <v>0</v>
      </c>
      <c r="U52" s="84">
        <f t="shared" si="14"/>
        <v>0</v>
      </c>
      <c r="V52" s="84">
        <f t="shared" si="15"/>
        <v>0</v>
      </c>
      <c r="W52" s="84">
        <f t="shared" si="16"/>
        <v>0</v>
      </c>
      <c r="X52" s="84">
        <f t="shared" si="17"/>
        <v>0</v>
      </c>
      <c r="Y52" s="84">
        <f t="shared" si="18"/>
        <v>0</v>
      </c>
      <c r="Z52" s="84">
        <f t="shared" si="19"/>
        <v>0</v>
      </c>
      <c r="AA52" s="84">
        <f t="shared" si="20"/>
        <v>0</v>
      </c>
      <c r="AB52" s="84">
        <f t="shared" si="21"/>
        <v>0</v>
      </c>
      <c r="AC52" s="84">
        <f t="shared" si="22"/>
        <v>0</v>
      </c>
      <c r="AD52" s="84">
        <f t="shared" si="23"/>
        <v>0</v>
      </c>
      <c r="AE52" s="84">
        <f t="shared" si="24"/>
        <v>0</v>
      </c>
      <c r="AF52" s="84">
        <f t="shared" si="25"/>
        <v>0</v>
      </c>
      <c r="AG52" s="84">
        <f t="shared" si="26"/>
        <v>0</v>
      </c>
      <c r="AH52" s="84">
        <f t="shared" si="27"/>
        <v>0</v>
      </c>
      <c r="AI52" s="84">
        <f t="shared" si="28"/>
        <v>0</v>
      </c>
      <c r="AJ52" s="84">
        <f t="shared" si="29"/>
        <v>0</v>
      </c>
      <c r="AK52" s="84">
        <f t="shared" si="30"/>
        <v>0</v>
      </c>
      <c r="AL52" s="84">
        <f t="shared" si="31"/>
        <v>0</v>
      </c>
      <c r="AM52" s="84">
        <f t="shared" si="32"/>
        <v>0</v>
      </c>
      <c r="AN52" s="84">
        <f t="shared" si="33"/>
        <v>0</v>
      </c>
      <c r="AO52" s="84">
        <f t="shared" si="34"/>
        <v>0</v>
      </c>
      <c r="AP52" s="84">
        <f t="shared" si="35"/>
        <v>0</v>
      </c>
      <c r="AQ52" s="84">
        <f t="shared" si="36"/>
        <v>0</v>
      </c>
      <c r="AR52" s="84">
        <f t="shared" si="37"/>
        <v>0</v>
      </c>
      <c r="AS52" s="84">
        <f t="shared" si="38"/>
        <v>0</v>
      </c>
      <c r="AT52" s="84">
        <f t="shared" si="39"/>
        <v>0</v>
      </c>
      <c r="AU52" s="84">
        <f t="shared" si="40"/>
        <v>0</v>
      </c>
      <c r="AV52" s="84">
        <f t="shared" si="41"/>
        <v>0</v>
      </c>
      <c r="AW52" s="84">
        <f t="shared" si="42"/>
        <v>0</v>
      </c>
      <c r="AX52" s="84">
        <f t="shared" si="43"/>
        <v>0</v>
      </c>
      <c r="AY52" s="84">
        <f t="shared" si="44"/>
        <v>0</v>
      </c>
      <c r="AZ52" s="84">
        <f t="shared" si="45"/>
        <v>0</v>
      </c>
      <c r="BA52" s="84">
        <f t="shared" si="46"/>
        <v>0</v>
      </c>
      <c r="BB52" s="84">
        <f t="shared" si="47"/>
        <v>0</v>
      </c>
      <c r="BC52" s="84">
        <f t="shared" si="48"/>
        <v>0</v>
      </c>
      <c r="BD52" s="84">
        <f t="shared" si="49"/>
        <v>0</v>
      </c>
      <c r="BE52" s="84">
        <f t="shared" si="50"/>
        <v>0</v>
      </c>
      <c r="BF52" s="84">
        <f t="shared" si="51"/>
        <v>0</v>
      </c>
      <c r="BG52" s="84">
        <f t="shared" si="52"/>
        <v>0</v>
      </c>
      <c r="BH52" s="84">
        <f t="shared" si="53"/>
        <v>0</v>
      </c>
      <c r="BI52" s="84">
        <f t="shared" si="54"/>
        <v>0</v>
      </c>
      <c r="BJ52" s="84">
        <f t="shared" si="55"/>
        <v>0</v>
      </c>
      <c r="BK52" s="84">
        <f t="shared" si="56"/>
        <v>0</v>
      </c>
      <c r="BL52" s="84">
        <f t="shared" si="57"/>
        <v>0</v>
      </c>
      <c r="BM52" s="84">
        <f t="shared" si="58"/>
        <v>0</v>
      </c>
      <c r="BN52" s="84">
        <f t="shared" si="59"/>
        <v>0</v>
      </c>
      <c r="BO52" s="84">
        <f t="shared" si="60"/>
        <v>0</v>
      </c>
      <c r="BP52" s="84">
        <f t="shared" si="61"/>
        <v>0</v>
      </c>
      <c r="BQ52" s="84">
        <f t="shared" si="62"/>
        <v>0</v>
      </c>
      <c r="BR52" s="84">
        <f t="shared" si="63"/>
        <v>0</v>
      </c>
      <c r="BS52" s="84">
        <f t="shared" si="64"/>
        <v>0</v>
      </c>
      <c r="BT52" s="84">
        <f t="shared" si="65"/>
        <v>0</v>
      </c>
      <c r="BU52" s="84">
        <f t="shared" si="66"/>
        <v>0</v>
      </c>
      <c r="BV52" s="84">
        <f t="shared" si="67"/>
        <v>0</v>
      </c>
      <c r="BW52" s="84">
        <f t="shared" si="68"/>
        <v>0</v>
      </c>
      <c r="BX52" s="84">
        <f t="shared" si="69"/>
        <v>0</v>
      </c>
      <c r="BY52" s="84">
        <f t="shared" si="70"/>
        <v>0</v>
      </c>
      <c r="BZ52" s="84">
        <f t="shared" si="71"/>
        <v>0</v>
      </c>
      <c r="CA52" s="84">
        <f t="shared" si="72"/>
        <v>0</v>
      </c>
      <c r="CB52" s="84">
        <f t="shared" si="73"/>
        <v>0</v>
      </c>
      <c r="CC52" s="84">
        <f t="shared" si="74"/>
        <v>0</v>
      </c>
      <c r="CD52" s="84">
        <f t="shared" si="75"/>
        <v>0</v>
      </c>
      <c r="CE52" s="84">
        <f t="shared" si="76"/>
        <v>0</v>
      </c>
      <c r="CF52" s="84">
        <f t="shared" si="77"/>
        <v>0</v>
      </c>
      <c r="CG52" s="84">
        <f t="shared" si="78"/>
        <v>0</v>
      </c>
      <c r="CH52" s="84">
        <f t="shared" si="79"/>
        <v>0</v>
      </c>
      <c r="CI52" s="84">
        <f t="shared" si="80"/>
        <v>0</v>
      </c>
      <c r="CJ52" s="84">
        <f t="shared" si="81"/>
        <v>0</v>
      </c>
      <c r="CK52" s="84">
        <f t="shared" si="82"/>
        <v>0</v>
      </c>
      <c r="CL52" s="84">
        <f t="shared" si="83"/>
        <v>0</v>
      </c>
      <c r="CM52" s="84">
        <f t="shared" si="84"/>
        <v>0</v>
      </c>
      <c r="CN52" s="84">
        <f t="shared" si="85"/>
        <v>0</v>
      </c>
      <c r="CO52" s="84">
        <f t="shared" si="86"/>
        <v>0</v>
      </c>
      <c r="CP52" s="84">
        <f t="shared" si="87"/>
        <v>0</v>
      </c>
      <c r="CQ52" s="84">
        <f t="shared" si="88"/>
        <v>0</v>
      </c>
      <c r="CR52" s="84">
        <f t="shared" si="89"/>
        <v>0</v>
      </c>
      <c r="CS52" s="84">
        <f t="shared" si="90"/>
        <v>0</v>
      </c>
      <c r="CT52" s="84">
        <f t="shared" si="91"/>
        <v>0</v>
      </c>
      <c r="CU52" s="84">
        <f t="shared" si="92"/>
        <v>0</v>
      </c>
      <c r="CV52" s="84">
        <f t="shared" si="93"/>
        <v>0</v>
      </c>
      <c r="CW52" s="84">
        <f t="shared" si="94"/>
        <v>0</v>
      </c>
      <c r="CX52" s="84">
        <f t="shared" si="95"/>
        <v>0</v>
      </c>
    </row>
    <row r="53" spans="1:102" ht="14.25">
      <c r="A53" s="78">
        <f t="shared" si="96"/>
        <v>43</v>
      </c>
      <c r="B53" s="432"/>
      <c r="C53" s="433"/>
      <c r="D53" s="434"/>
      <c r="E53" s="435"/>
      <c r="F53" s="83"/>
      <c r="G53" s="84">
        <f t="shared" si="0"/>
        <v>0</v>
      </c>
      <c r="H53" s="84">
        <f t="shared" si="1"/>
        <v>0</v>
      </c>
      <c r="I53" s="84">
        <f t="shared" si="2"/>
        <v>0</v>
      </c>
      <c r="J53" s="84">
        <f t="shared" si="3"/>
        <v>0</v>
      </c>
      <c r="K53" s="84">
        <f t="shared" si="4"/>
        <v>0</v>
      </c>
      <c r="L53" s="84">
        <f t="shared" si="5"/>
        <v>0</v>
      </c>
      <c r="M53" s="84">
        <f t="shared" si="6"/>
        <v>0</v>
      </c>
      <c r="N53" s="84">
        <f t="shared" si="7"/>
        <v>0</v>
      </c>
      <c r="O53" s="84">
        <f t="shared" si="8"/>
        <v>0</v>
      </c>
      <c r="P53" s="84">
        <f t="shared" si="9"/>
        <v>0</v>
      </c>
      <c r="Q53" s="84">
        <f t="shared" si="10"/>
        <v>0</v>
      </c>
      <c r="R53" s="84">
        <f t="shared" si="11"/>
        <v>0</v>
      </c>
      <c r="S53" s="84">
        <f t="shared" si="12"/>
        <v>0</v>
      </c>
      <c r="T53" s="84">
        <f t="shared" si="13"/>
        <v>0</v>
      </c>
      <c r="U53" s="84">
        <f t="shared" si="14"/>
        <v>0</v>
      </c>
      <c r="V53" s="84">
        <f t="shared" si="15"/>
        <v>0</v>
      </c>
      <c r="W53" s="84">
        <f t="shared" si="16"/>
        <v>0</v>
      </c>
      <c r="X53" s="84">
        <f t="shared" si="17"/>
        <v>0</v>
      </c>
      <c r="Y53" s="84">
        <f t="shared" si="18"/>
        <v>0</v>
      </c>
      <c r="Z53" s="84">
        <f t="shared" si="19"/>
        <v>0</v>
      </c>
      <c r="AA53" s="84">
        <f t="shared" si="20"/>
        <v>0</v>
      </c>
      <c r="AB53" s="84">
        <f t="shared" si="21"/>
        <v>0</v>
      </c>
      <c r="AC53" s="84">
        <f t="shared" si="22"/>
        <v>0</v>
      </c>
      <c r="AD53" s="84">
        <f t="shared" si="23"/>
        <v>0</v>
      </c>
      <c r="AE53" s="84">
        <f t="shared" si="24"/>
        <v>0</v>
      </c>
      <c r="AF53" s="84">
        <f t="shared" si="25"/>
        <v>0</v>
      </c>
      <c r="AG53" s="84">
        <f t="shared" si="26"/>
        <v>0</v>
      </c>
      <c r="AH53" s="84">
        <f t="shared" si="27"/>
        <v>0</v>
      </c>
      <c r="AI53" s="84">
        <f t="shared" si="28"/>
        <v>0</v>
      </c>
      <c r="AJ53" s="84">
        <f t="shared" si="29"/>
        <v>0</v>
      </c>
      <c r="AK53" s="84">
        <f t="shared" si="30"/>
        <v>0</v>
      </c>
      <c r="AL53" s="84">
        <f t="shared" si="31"/>
        <v>0</v>
      </c>
      <c r="AM53" s="84">
        <f t="shared" si="32"/>
        <v>0</v>
      </c>
      <c r="AN53" s="84">
        <f t="shared" si="33"/>
        <v>0</v>
      </c>
      <c r="AO53" s="84">
        <f t="shared" si="34"/>
        <v>0</v>
      </c>
      <c r="AP53" s="84">
        <f t="shared" si="35"/>
        <v>0</v>
      </c>
      <c r="AQ53" s="84">
        <f t="shared" si="36"/>
        <v>0</v>
      </c>
      <c r="AR53" s="84">
        <f t="shared" si="37"/>
        <v>0</v>
      </c>
      <c r="AS53" s="84">
        <f t="shared" si="38"/>
        <v>0</v>
      </c>
      <c r="AT53" s="84">
        <f t="shared" si="39"/>
        <v>0</v>
      </c>
      <c r="AU53" s="84">
        <f t="shared" si="40"/>
        <v>0</v>
      </c>
      <c r="AV53" s="84">
        <f t="shared" si="41"/>
        <v>0</v>
      </c>
      <c r="AW53" s="84">
        <f t="shared" si="42"/>
        <v>0</v>
      </c>
      <c r="AX53" s="84">
        <f t="shared" si="43"/>
        <v>0</v>
      </c>
      <c r="AY53" s="84">
        <f t="shared" si="44"/>
        <v>0</v>
      </c>
      <c r="AZ53" s="84">
        <f t="shared" si="45"/>
        <v>0</v>
      </c>
      <c r="BA53" s="84">
        <f t="shared" si="46"/>
        <v>0</v>
      </c>
      <c r="BB53" s="84">
        <f t="shared" si="47"/>
        <v>0</v>
      </c>
      <c r="BC53" s="84">
        <f t="shared" si="48"/>
        <v>0</v>
      </c>
      <c r="BD53" s="84">
        <f t="shared" si="49"/>
        <v>0</v>
      </c>
      <c r="BE53" s="84">
        <f t="shared" si="50"/>
        <v>0</v>
      </c>
      <c r="BF53" s="84">
        <f t="shared" si="51"/>
        <v>0</v>
      </c>
      <c r="BG53" s="84">
        <f t="shared" si="52"/>
        <v>0</v>
      </c>
      <c r="BH53" s="84">
        <f t="shared" si="53"/>
        <v>0</v>
      </c>
      <c r="BI53" s="84">
        <f t="shared" si="54"/>
        <v>0</v>
      </c>
      <c r="BJ53" s="84">
        <f t="shared" si="55"/>
        <v>0</v>
      </c>
      <c r="BK53" s="84">
        <f t="shared" si="56"/>
        <v>0</v>
      </c>
      <c r="BL53" s="84">
        <f t="shared" si="57"/>
        <v>0</v>
      </c>
      <c r="BM53" s="84">
        <f t="shared" si="58"/>
        <v>0</v>
      </c>
      <c r="BN53" s="84">
        <f t="shared" si="59"/>
        <v>0</v>
      </c>
      <c r="BO53" s="84">
        <f t="shared" si="60"/>
        <v>0</v>
      </c>
      <c r="BP53" s="84">
        <f t="shared" si="61"/>
        <v>0</v>
      </c>
      <c r="BQ53" s="84">
        <f t="shared" si="62"/>
        <v>0</v>
      </c>
      <c r="BR53" s="84">
        <f t="shared" si="63"/>
        <v>0</v>
      </c>
      <c r="BS53" s="84">
        <f t="shared" si="64"/>
        <v>0</v>
      </c>
      <c r="BT53" s="84">
        <f t="shared" si="65"/>
        <v>0</v>
      </c>
      <c r="BU53" s="84">
        <f t="shared" si="66"/>
        <v>0</v>
      </c>
      <c r="BV53" s="84">
        <f t="shared" si="67"/>
        <v>0</v>
      </c>
      <c r="BW53" s="84">
        <f t="shared" si="68"/>
        <v>0</v>
      </c>
      <c r="BX53" s="84">
        <f t="shared" si="69"/>
        <v>0</v>
      </c>
      <c r="BY53" s="84">
        <f t="shared" si="70"/>
        <v>0</v>
      </c>
      <c r="BZ53" s="84">
        <f t="shared" si="71"/>
        <v>0</v>
      </c>
      <c r="CA53" s="84">
        <f t="shared" si="72"/>
        <v>0</v>
      </c>
      <c r="CB53" s="84">
        <f t="shared" si="73"/>
        <v>0</v>
      </c>
      <c r="CC53" s="84">
        <f t="shared" si="74"/>
        <v>0</v>
      </c>
      <c r="CD53" s="84">
        <f t="shared" si="75"/>
        <v>0</v>
      </c>
      <c r="CE53" s="84">
        <f t="shared" si="76"/>
        <v>0</v>
      </c>
      <c r="CF53" s="84">
        <f t="shared" si="77"/>
        <v>0</v>
      </c>
      <c r="CG53" s="84">
        <f t="shared" si="78"/>
        <v>0</v>
      </c>
      <c r="CH53" s="84">
        <f t="shared" si="79"/>
        <v>0</v>
      </c>
      <c r="CI53" s="84">
        <f t="shared" si="80"/>
        <v>0</v>
      </c>
      <c r="CJ53" s="84">
        <f t="shared" si="81"/>
        <v>0</v>
      </c>
      <c r="CK53" s="84">
        <f t="shared" si="82"/>
        <v>0</v>
      </c>
      <c r="CL53" s="84">
        <f t="shared" si="83"/>
        <v>0</v>
      </c>
      <c r="CM53" s="84">
        <f t="shared" si="84"/>
        <v>0</v>
      </c>
      <c r="CN53" s="84">
        <f t="shared" si="85"/>
        <v>0</v>
      </c>
      <c r="CO53" s="84">
        <f t="shared" si="86"/>
        <v>0</v>
      </c>
      <c r="CP53" s="84">
        <f t="shared" si="87"/>
        <v>0</v>
      </c>
      <c r="CQ53" s="84">
        <f t="shared" si="88"/>
        <v>0</v>
      </c>
      <c r="CR53" s="84">
        <f t="shared" si="89"/>
        <v>0</v>
      </c>
      <c r="CS53" s="84">
        <f t="shared" si="90"/>
        <v>0</v>
      </c>
      <c r="CT53" s="84">
        <f t="shared" si="91"/>
        <v>0</v>
      </c>
      <c r="CU53" s="84">
        <f t="shared" si="92"/>
        <v>0</v>
      </c>
      <c r="CV53" s="84">
        <f t="shared" si="93"/>
        <v>0</v>
      </c>
      <c r="CW53" s="84">
        <f t="shared" si="94"/>
        <v>0</v>
      </c>
      <c r="CX53" s="84">
        <f t="shared" si="95"/>
        <v>0</v>
      </c>
    </row>
    <row r="54" spans="1:102" ht="14.25">
      <c r="A54" s="78">
        <f t="shared" si="96"/>
        <v>44</v>
      </c>
      <c r="B54" s="432"/>
      <c r="C54" s="433"/>
      <c r="D54" s="434"/>
      <c r="E54" s="435"/>
      <c r="F54" s="83"/>
      <c r="G54" s="84">
        <f t="shared" si="0"/>
        <v>0</v>
      </c>
      <c r="H54" s="84">
        <f t="shared" si="1"/>
        <v>0</v>
      </c>
      <c r="I54" s="84">
        <f t="shared" si="2"/>
        <v>0</v>
      </c>
      <c r="J54" s="84">
        <f t="shared" si="3"/>
        <v>0</v>
      </c>
      <c r="K54" s="84">
        <f t="shared" si="4"/>
        <v>0</v>
      </c>
      <c r="L54" s="84">
        <f t="shared" si="5"/>
        <v>0</v>
      </c>
      <c r="M54" s="84">
        <f t="shared" si="6"/>
        <v>0</v>
      </c>
      <c r="N54" s="84">
        <f t="shared" si="7"/>
        <v>0</v>
      </c>
      <c r="O54" s="84">
        <f t="shared" si="8"/>
        <v>0</v>
      </c>
      <c r="P54" s="84">
        <f t="shared" si="9"/>
        <v>0</v>
      </c>
      <c r="Q54" s="84">
        <f t="shared" si="10"/>
        <v>0</v>
      </c>
      <c r="R54" s="84">
        <f t="shared" si="11"/>
        <v>0</v>
      </c>
      <c r="S54" s="84">
        <f t="shared" si="12"/>
        <v>0</v>
      </c>
      <c r="T54" s="84">
        <f t="shared" si="13"/>
        <v>0</v>
      </c>
      <c r="U54" s="84">
        <f t="shared" si="14"/>
        <v>0</v>
      </c>
      <c r="V54" s="84">
        <f t="shared" si="15"/>
        <v>0</v>
      </c>
      <c r="W54" s="84">
        <f t="shared" si="16"/>
        <v>0</v>
      </c>
      <c r="X54" s="84">
        <f t="shared" si="17"/>
        <v>0</v>
      </c>
      <c r="Y54" s="84">
        <f t="shared" si="18"/>
        <v>0</v>
      </c>
      <c r="Z54" s="84">
        <f t="shared" si="19"/>
        <v>0</v>
      </c>
      <c r="AA54" s="84">
        <f t="shared" si="20"/>
        <v>0</v>
      </c>
      <c r="AB54" s="84">
        <f t="shared" si="21"/>
        <v>0</v>
      </c>
      <c r="AC54" s="84">
        <f t="shared" si="22"/>
        <v>0</v>
      </c>
      <c r="AD54" s="84">
        <f t="shared" si="23"/>
        <v>0</v>
      </c>
      <c r="AE54" s="84">
        <f t="shared" si="24"/>
        <v>0</v>
      </c>
      <c r="AF54" s="84">
        <f t="shared" si="25"/>
        <v>0</v>
      </c>
      <c r="AG54" s="84">
        <f t="shared" si="26"/>
        <v>0</v>
      </c>
      <c r="AH54" s="84">
        <f t="shared" si="27"/>
        <v>0</v>
      </c>
      <c r="AI54" s="84">
        <f t="shared" si="28"/>
        <v>0</v>
      </c>
      <c r="AJ54" s="84">
        <f t="shared" si="29"/>
        <v>0</v>
      </c>
      <c r="AK54" s="84">
        <f t="shared" si="30"/>
        <v>0</v>
      </c>
      <c r="AL54" s="84">
        <f t="shared" si="31"/>
        <v>0</v>
      </c>
      <c r="AM54" s="84">
        <f t="shared" si="32"/>
        <v>0</v>
      </c>
      <c r="AN54" s="84">
        <f t="shared" si="33"/>
        <v>0</v>
      </c>
      <c r="AO54" s="84">
        <f t="shared" si="34"/>
        <v>0</v>
      </c>
      <c r="AP54" s="84">
        <f t="shared" si="35"/>
        <v>0</v>
      </c>
      <c r="AQ54" s="84">
        <f t="shared" si="36"/>
        <v>0</v>
      </c>
      <c r="AR54" s="84">
        <f t="shared" si="37"/>
        <v>0</v>
      </c>
      <c r="AS54" s="84">
        <f t="shared" si="38"/>
        <v>0</v>
      </c>
      <c r="AT54" s="84">
        <f t="shared" si="39"/>
        <v>0</v>
      </c>
      <c r="AU54" s="84">
        <f t="shared" si="40"/>
        <v>0</v>
      </c>
      <c r="AV54" s="84">
        <f t="shared" si="41"/>
        <v>0</v>
      </c>
      <c r="AW54" s="84">
        <f t="shared" si="42"/>
        <v>0</v>
      </c>
      <c r="AX54" s="84">
        <f t="shared" si="43"/>
        <v>0</v>
      </c>
      <c r="AY54" s="84">
        <f t="shared" si="44"/>
        <v>0</v>
      </c>
      <c r="AZ54" s="84">
        <f t="shared" si="45"/>
        <v>0</v>
      </c>
      <c r="BA54" s="84">
        <f t="shared" si="46"/>
        <v>0</v>
      </c>
      <c r="BB54" s="84">
        <f t="shared" si="47"/>
        <v>0</v>
      </c>
      <c r="BC54" s="84">
        <f t="shared" si="48"/>
        <v>0</v>
      </c>
      <c r="BD54" s="84">
        <f t="shared" si="49"/>
        <v>0</v>
      </c>
      <c r="BE54" s="84">
        <f t="shared" si="50"/>
        <v>0</v>
      </c>
      <c r="BF54" s="84">
        <f t="shared" si="51"/>
        <v>0</v>
      </c>
      <c r="BG54" s="84">
        <f t="shared" si="52"/>
        <v>0</v>
      </c>
      <c r="BH54" s="84">
        <f t="shared" si="53"/>
        <v>0</v>
      </c>
      <c r="BI54" s="84">
        <f t="shared" si="54"/>
        <v>0</v>
      </c>
      <c r="BJ54" s="84">
        <f t="shared" si="55"/>
        <v>0</v>
      </c>
      <c r="BK54" s="84">
        <f t="shared" si="56"/>
        <v>0</v>
      </c>
      <c r="BL54" s="84">
        <f t="shared" si="57"/>
        <v>0</v>
      </c>
      <c r="BM54" s="84">
        <f t="shared" si="58"/>
        <v>0</v>
      </c>
      <c r="BN54" s="84">
        <f t="shared" si="59"/>
        <v>0</v>
      </c>
      <c r="BO54" s="84">
        <f t="shared" si="60"/>
        <v>0</v>
      </c>
      <c r="BP54" s="84">
        <f t="shared" si="61"/>
        <v>0</v>
      </c>
      <c r="BQ54" s="84">
        <f t="shared" si="62"/>
        <v>0</v>
      </c>
      <c r="BR54" s="84">
        <f t="shared" si="63"/>
        <v>0</v>
      </c>
      <c r="BS54" s="84">
        <f t="shared" si="64"/>
        <v>0</v>
      </c>
      <c r="BT54" s="84">
        <f t="shared" si="65"/>
        <v>0</v>
      </c>
      <c r="BU54" s="84">
        <f t="shared" si="66"/>
        <v>0</v>
      </c>
      <c r="BV54" s="84">
        <f t="shared" si="67"/>
        <v>0</v>
      </c>
      <c r="BW54" s="84">
        <f t="shared" si="68"/>
        <v>0</v>
      </c>
      <c r="BX54" s="84">
        <f t="shared" si="69"/>
        <v>0</v>
      </c>
      <c r="BY54" s="84">
        <f t="shared" si="70"/>
        <v>0</v>
      </c>
      <c r="BZ54" s="84">
        <f t="shared" si="71"/>
        <v>0</v>
      </c>
      <c r="CA54" s="84">
        <f t="shared" si="72"/>
        <v>0</v>
      </c>
      <c r="CB54" s="84">
        <f t="shared" si="73"/>
        <v>0</v>
      </c>
      <c r="CC54" s="84">
        <f t="shared" si="74"/>
        <v>0</v>
      </c>
      <c r="CD54" s="84">
        <f t="shared" si="75"/>
        <v>0</v>
      </c>
      <c r="CE54" s="84">
        <f t="shared" si="76"/>
        <v>0</v>
      </c>
      <c r="CF54" s="84">
        <f t="shared" si="77"/>
        <v>0</v>
      </c>
      <c r="CG54" s="84">
        <f t="shared" si="78"/>
        <v>0</v>
      </c>
      <c r="CH54" s="84">
        <f t="shared" si="79"/>
        <v>0</v>
      </c>
      <c r="CI54" s="84">
        <f t="shared" si="80"/>
        <v>0</v>
      </c>
      <c r="CJ54" s="84">
        <f t="shared" si="81"/>
        <v>0</v>
      </c>
      <c r="CK54" s="84">
        <f t="shared" si="82"/>
        <v>0</v>
      </c>
      <c r="CL54" s="84">
        <f t="shared" si="83"/>
        <v>0</v>
      </c>
      <c r="CM54" s="84">
        <f t="shared" si="84"/>
        <v>0</v>
      </c>
      <c r="CN54" s="84">
        <f t="shared" si="85"/>
        <v>0</v>
      </c>
      <c r="CO54" s="84">
        <f t="shared" si="86"/>
        <v>0</v>
      </c>
      <c r="CP54" s="84">
        <f t="shared" si="87"/>
        <v>0</v>
      </c>
      <c r="CQ54" s="84">
        <f t="shared" si="88"/>
        <v>0</v>
      </c>
      <c r="CR54" s="84">
        <f t="shared" si="89"/>
        <v>0</v>
      </c>
      <c r="CS54" s="84">
        <f t="shared" si="90"/>
        <v>0</v>
      </c>
      <c r="CT54" s="84">
        <f t="shared" si="91"/>
        <v>0</v>
      </c>
      <c r="CU54" s="84">
        <f t="shared" si="92"/>
        <v>0</v>
      </c>
      <c r="CV54" s="84">
        <f t="shared" si="93"/>
        <v>0</v>
      </c>
      <c r="CW54" s="84">
        <f t="shared" si="94"/>
        <v>0</v>
      </c>
      <c r="CX54" s="84">
        <f t="shared" si="95"/>
        <v>0</v>
      </c>
    </row>
    <row r="55" spans="1:102" ht="14.25">
      <c r="A55" s="78">
        <f t="shared" si="96"/>
        <v>45</v>
      </c>
      <c r="B55" s="432"/>
      <c r="C55" s="433"/>
      <c r="D55" s="434"/>
      <c r="E55" s="435"/>
      <c r="F55" s="83"/>
      <c r="G55" s="84">
        <f t="shared" si="0"/>
        <v>0</v>
      </c>
      <c r="H55" s="84">
        <f t="shared" si="1"/>
        <v>0</v>
      </c>
      <c r="I55" s="84">
        <f t="shared" si="2"/>
        <v>0</v>
      </c>
      <c r="J55" s="84">
        <f t="shared" si="3"/>
        <v>0</v>
      </c>
      <c r="K55" s="84">
        <f t="shared" si="4"/>
        <v>0</v>
      </c>
      <c r="L55" s="84">
        <f t="shared" si="5"/>
        <v>0</v>
      </c>
      <c r="M55" s="84">
        <f t="shared" si="6"/>
        <v>0</v>
      </c>
      <c r="N55" s="84">
        <f t="shared" si="7"/>
        <v>0</v>
      </c>
      <c r="O55" s="84">
        <f t="shared" si="8"/>
        <v>0</v>
      </c>
      <c r="P55" s="84">
        <f t="shared" si="9"/>
        <v>0</v>
      </c>
      <c r="Q55" s="84">
        <f t="shared" si="10"/>
        <v>0</v>
      </c>
      <c r="R55" s="84">
        <f t="shared" si="11"/>
        <v>0</v>
      </c>
      <c r="S55" s="84">
        <f t="shared" si="12"/>
        <v>0</v>
      </c>
      <c r="T55" s="84">
        <f t="shared" si="13"/>
        <v>0</v>
      </c>
      <c r="U55" s="84">
        <f t="shared" si="14"/>
        <v>0</v>
      </c>
      <c r="V55" s="84">
        <f t="shared" si="15"/>
        <v>0</v>
      </c>
      <c r="W55" s="84">
        <f t="shared" si="16"/>
        <v>0</v>
      </c>
      <c r="X55" s="84">
        <f t="shared" si="17"/>
        <v>0</v>
      </c>
      <c r="Y55" s="84">
        <f t="shared" si="18"/>
        <v>0</v>
      </c>
      <c r="Z55" s="84">
        <f t="shared" si="19"/>
        <v>0</v>
      </c>
      <c r="AA55" s="84">
        <f t="shared" si="20"/>
        <v>0</v>
      </c>
      <c r="AB55" s="84">
        <f t="shared" si="21"/>
        <v>0</v>
      </c>
      <c r="AC55" s="84">
        <f t="shared" si="22"/>
        <v>0</v>
      </c>
      <c r="AD55" s="84">
        <f t="shared" si="23"/>
        <v>0</v>
      </c>
      <c r="AE55" s="84">
        <f t="shared" si="24"/>
        <v>0</v>
      </c>
      <c r="AF55" s="84">
        <f t="shared" si="25"/>
        <v>0</v>
      </c>
      <c r="AG55" s="84">
        <f t="shared" si="26"/>
        <v>0</v>
      </c>
      <c r="AH55" s="84">
        <f t="shared" si="27"/>
        <v>0</v>
      </c>
      <c r="AI55" s="84">
        <f t="shared" si="28"/>
        <v>0</v>
      </c>
      <c r="AJ55" s="84">
        <f t="shared" si="29"/>
        <v>0</v>
      </c>
      <c r="AK55" s="84">
        <f t="shared" si="30"/>
        <v>0</v>
      </c>
      <c r="AL55" s="84">
        <f t="shared" si="31"/>
        <v>0</v>
      </c>
      <c r="AM55" s="84">
        <f t="shared" si="32"/>
        <v>0</v>
      </c>
      <c r="AN55" s="84">
        <f t="shared" si="33"/>
        <v>0</v>
      </c>
      <c r="AO55" s="84">
        <f t="shared" si="34"/>
        <v>0</v>
      </c>
      <c r="AP55" s="84">
        <f t="shared" si="35"/>
        <v>0</v>
      </c>
      <c r="AQ55" s="84">
        <f t="shared" si="36"/>
        <v>0</v>
      </c>
      <c r="AR55" s="84">
        <f t="shared" si="37"/>
        <v>0</v>
      </c>
      <c r="AS55" s="84">
        <f t="shared" si="38"/>
        <v>0</v>
      </c>
      <c r="AT55" s="84">
        <f t="shared" si="39"/>
        <v>0</v>
      </c>
      <c r="AU55" s="84">
        <f t="shared" si="40"/>
        <v>0</v>
      </c>
      <c r="AV55" s="84">
        <f t="shared" si="41"/>
        <v>0</v>
      </c>
      <c r="AW55" s="84">
        <f t="shared" si="42"/>
        <v>0</v>
      </c>
      <c r="AX55" s="84">
        <f t="shared" si="43"/>
        <v>0</v>
      </c>
      <c r="AY55" s="84">
        <f t="shared" si="44"/>
        <v>0</v>
      </c>
      <c r="AZ55" s="84">
        <f t="shared" si="45"/>
        <v>0</v>
      </c>
      <c r="BA55" s="84">
        <f t="shared" si="46"/>
        <v>0</v>
      </c>
      <c r="BB55" s="84">
        <f t="shared" si="47"/>
        <v>0</v>
      </c>
      <c r="BC55" s="84">
        <f t="shared" si="48"/>
        <v>0</v>
      </c>
      <c r="BD55" s="84">
        <f t="shared" si="49"/>
        <v>0</v>
      </c>
      <c r="BE55" s="84">
        <f t="shared" si="50"/>
        <v>0</v>
      </c>
      <c r="BF55" s="84">
        <f t="shared" si="51"/>
        <v>0</v>
      </c>
      <c r="BG55" s="84">
        <f t="shared" si="52"/>
        <v>0</v>
      </c>
      <c r="BH55" s="84">
        <f t="shared" si="53"/>
        <v>0</v>
      </c>
      <c r="BI55" s="84">
        <f t="shared" si="54"/>
        <v>0</v>
      </c>
      <c r="BJ55" s="84">
        <f t="shared" si="55"/>
        <v>0</v>
      </c>
      <c r="BK55" s="84">
        <f t="shared" si="56"/>
        <v>0</v>
      </c>
      <c r="BL55" s="84">
        <f t="shared" si="57"/>
        <v>0</v>
      </c>
      <c r="BM55" s="84">
        <f t="shared" si="58"/>
        <v>0</v>
      </c>
      <c r="BN55" s="84">
        <f t="shared" si="59"/>
        <v>0</v>
      </c>
      <c r="BO55" s="84">
        <f t="shared" si="60"/>
        <v>0</v>
      </c>
      <c r="BP55" s="84">
        <f t="shared" si="61"/>
        <v>0</v>
      </c>
      <c r="BQ55" s="84">
        <f t="shared" si="62"/>
        <v>0</v>
      </c>
      <c r="BR55" s="84">
        <f t="shared" si="63"/>
        <v>0</v>
      </c>
      <c r="BS55" s="84">
        <f t="shared" si="64"/>
        <v>0</v>
      </c>
      <c r="BT55" s="84">
        <f t="shared" si="65"/>
        <v>0</v>
      </c>
      <c r="BU55" s="84">
        <f t="shared" si="66"/>
        <v>0</v>
      </c>
      <c r="BV55" s="84">
        <f t="shared" si="67"/>
        <v>0</v>
      </c>
      <c r="BW55" s="84">
        <f t="shared" si="68"/>
        <v>0</v>
      </c>
      <c r="BX55" s="84">
        <f t="shared" si="69"/>
        <v>0</v>
      </c>
      <c r="BY55" s="84">
        <f t="shared" si="70"/>
        <v>0</v>
      </c>
      <c r="BZ55" s="84">
        <f t="shared" si="71"/>
        <v>0</v>
      </c>
      <c r="CA55" s="84">
        <f t="shared" si="72"/>
        <v>0</v>
      </c>
      <c r="CB55" s="84">
        <f t="shared" si="73"/>
        <v>0</v>
      </c>
      <c r="CC55" s="84">
        <f t="shared" si="74"/>
        <v>0</v>
      </c>
      <c r="CD55" s="84">
        <f t="shared" si="75"/>
        <v>0</v>
      </c>
      <c r="CE55" s="84">
        <f t="shared" si="76"/>
        <v>0</v>
      </c>
      <c r="CF55" s="84">
        <f t="shared" si="77"/>
        <v>0</v>
      </c>
      <c r="CG55" s="84">
        <f t="shared" si="78"/>
        <v>0</v>
      </c>
      <c r="CH55" s="84">
        <f t="shared" si="79"/>
        <v>0</v>
      </c>
      <c r="CI55" s="84">
        <f t="shared" si="80"/>
        <v>0</v>
      </c>
      <c r="CJ55" s="84">
        <f t="shared" si="81"/>
        <v>0</v>
      </c>
      <c r="CK55" s="84">
        <f t="shared" si="82"/>
        <v>0</v>
      </c>
      <c r="CL55" s="84">
        <f t="shared" si="83"/>
        <v>0</v>
      </c>
      <c r="CM55" s="84">
        <f t="shared" si="84"/>
        <v>0</v>
      </c>
      <c r="CN55" s="84">
        <f t="shared" si="85"/>
        <v>0</v>
      </c>
      <c r="CO55" s="84">
        <f t="shared" si="86"/>
        <v>0</v>
      </c>
      <c r="CP55" s="84">
        <f t="shared" si="87"/>
        <v>0</v>
      </c>
      <c r="CQ55" s="84">
        <f t="shared" si="88"/>
        <v>0</v>
      </c>
      <c r="CR55" s="84">
        <f t="shared" si="89"/>
        <v>0</v>
      </c>
      <c r="CS55" s="84">
        <f t="shared" si="90"/>
        <v>0</v>
      </c>
      <c r="CT55" s="84">
        <f t="shared" si="91"/>
        <v>0</v>
      </c>
      <c r="CU55" s="84">
        <f t="shared" si="92"/>
        <v>0</v>
      </c>
      <c r="CV55" s="84">
        <f t="shared" si="93"/>
        <v>0</v>
      </c>
      <c r="CW55" s="84">
        <f t="shared" si="94"/>
        <v>0</v>
      </c>
      <c r="CX55" s="84">
        <f t="shared" si="95"/>
        <v>0</v>
      </c>
    </row>
    <row r="56" spans="1:102" ht="14.25">
      <c r="A56" s="78">
        <f t="shared" si="96"/>
        <v>46</v>
      </c>
      <c r="B56" s="432"/>
      <c r="C56" s="433"/>
      <c r="D56" s="434"/>
      <c r="E56" s="435"/>
      <c r="F56" s="83"/>
      <c r="G56" s="84">
        <f t="shared" si="0"/>
        <v>0</v>
      </c>
      <c r="H56" s="84">
        <f t="shared" si="1"/>
        <v>0</v>
      </c>
      <c r="I56" s="84">
        <f t="shared" si="2"/>
        <v>0</v>
      </c>
      <c r="J56" s="84">
        <f t="shared" si="3"/>
        <v>0</v>
      </c>
      <c r="K56" s="84">
        <f t="shared" si="4"/>
        <v>0</v>
      </c>
      <c r="L56" s="84">
        <f t="shared" si="5"/>
        <v>0</v>
      </c>
      <c r="M56" s="84">
        <f t="shared" si="6"/>
        <v>0</v>
      </c>
      <c r="N56" s="84">
        <f t="shared" si="7"/>
        <v>0</v>
      </c>
      <c r="O56" s="84">
        <f t="shared" si="8"/>
        <v>0</v>
      </c>
      <c r="P56" s="84">
        <f t="shared" si="9"/>
        <v>0</v>
      </c>
      <c r="Q56" s="84">
        <f t="shared" si="10"/>
        <v>0</v>
      </c>
      <c r="R56" s="84">
        <f t="shared" si="11"/>
        <v>0</v>
      </c>
      <c r="S56" s="84">
        <f t="shared" si="12"/>
        <v>0</v>
      </c>
      <c r="T56" s="84">
        <f t="shared" si="13"/>
        <v>0</v>
      </c>
      <c r="U56" s="84">
        <f t="shared" si="14"/>
        <v>0</v>
      </c>
      <c r="V56" s="84">
        <f t="shared" si="15"/>
        <v>0</v>
      </c>
      <c r="W56" s="84">
        <f t="shared" si="16"/>
        <v>0</v>
      </c>
      <c r="X56" s="84">
        <f t="shared" si="17"/>
        <v>0</v>
      </c>
      <c r="Y56" s="84">
        <f t="shared" si="18"/>
        <v>0</v>
      </c>
      <c r="Z56" s="84">
        <f t="shared" si="19"/>
        <v>0</v>
      </c>
      <c r="AA56" s="84">
        <f t="shared" si="20"/>
        <v>0</v>
      </c>
      <c r="AB56" s="84">
        <f t="shared" si="21"/>
        <v>0</v>
      </c>
      <c r="AC56" s="84">
        <f t="shared" si="22"/>
        <v>0</v>
      </c>
      <c r="AD56" s="84">
        <f t="shared" si="23"/>
        <v>0</v>
      </c>
      <c r="AE56" s="84">
        <f t="shared" si="24"/>
        <v>0</v>
      </c>
      <c r="AF56" s="84">
        <f t="shared" si="25"/>
        <v>0</v>
      </c>
      <c r="AG56" s="84">
        <f t="shared" si="26"/>
        <v>0</v>
      </c>
      <c r="AH56" s="84">
        <f t="shared" si="27"/>
        <v>0</v>
      </c>
      <c r="AI56" s="84">
        <f t="shared" si="28"/>
        <v>0</v>
      </c>
      <c r="AJ56" s="84">
        <f t="shared" si="29"/>
        <v>0</v>
      </c>
      <c r="AK56" s="84">
        <f t="shared" si="30"/>
        <v>0</v>
      </c>
      <c r="AL56" s="84">
        <f t="shared" si="31"/>
        <v>0</v>
      </c>
      <c r="AM56" s="84">
        <f t="shared" si="32"/>
        <v>0</v>
      </c>
      <c r="AN56" s="84">
        <f t="shared" si="33"/>
        <v>0</v>
      </c>
      <c r="AO56" s="84">
        <f t="shared" si="34"/>
        <v>0</v>
      </c>
      <c r="AP56" s="84">
        <f t="shared" si="35"/>
        <v>0</v>
      </c>
      <c r="AQ56" s="84">
        <f t="shared" si="36"/>
        <v>0</v>
      </c>
      <c r="AR56" s="84">
        <f t="shared" si="37"/>
        <v>0</v>
      </c>
      <c r="AS56" s="84">
        <f t="shared" si="38"/>
        <v>0</v>
      </c>
      <c r="AT56" s="84">
        <f t="shared" si="39"/>
        <v>0</v>
      </c>
      <c r="AU56" s="84">
        <f t="shared" si="40"/>
        <v>0</v>
      </c>
      <c r="AV56" s="84">
        <f t="shared" si="41"/>
        <v>0</v>
      </c>
      <c r="AW56" s="84">
        <f t="shared" si="42"/>
        <v>0</v>
      </c>
      <c r="AX56" s="84">
        <f t="shared" si="43"/>
        <v>0</v>
      </c>
      <c r="AY56" s="84">
        <f t="shared" si="44"/>
        <v>0</v>
      </c>
      <c r="AZ56" s="84">
        <f t="shared" si="45"/>
        <v>0</v>
      </c>
      <c r="BA56" s="84">
        <f t="shared" si="46"/>
        <v>0</v>
      </c>
      <c r="BB56" s="84">
        <f t="shared" si="47"/>
        <v>0</v>
      </c>
      <c r="BC56" s="84">
        <f t="shared" si="48"/>
        <v>0</v>
      </c>
      <c r="BD56" s="84">
        <f t="shared" si="49"/>
        <v>0</v>
      </c>
      <c r="BE56" s="84">
        <f t="shared" si="50"/>
        <v>0</v>
      </c>
      <c r="BF56" s="84">
        <f t="shared" si="51"/>
        <v>0</v>
      </c>
      <c r="BG56" s="84">
        <f t="shared" si="52"/>
        <v>0</v>
      </c>
      <c r="BH56" s="84">
        <f t="shared" si="53"/>
        <v>0</v>
      </c>
      <c r="BI56" s="84">
        <f t="shared" si="54"/>
        <v>0</v>
      </c>
      <c r="BJ56" s="84">
        <f t="shared" si="55"/>
        <v>0</v>
      </c>
      <c r="BK56" s="84">
        <f t="shared" si="56"/>
        <v>0</v>
      </c>
      <c r="BL56" s="84">
        <f t="shared" si="57"/>
        <v>0</v>
      </c>
      <c r="BM56" s="84">
        <f t="shared" si="58"/>
        <v>0</v>
      </c>
      <c r="BN56" s="84">
        <f t="shared" si="59"/>
        <v>0</v>
      </c>
      <c r="BO56" s="84">
        <f t="shared" si="60"/>
        <v>0</v>
      </c>
      <c r="BP56" s="84">
        <f t="shared" si="61"/>
        <v>0</v>
      </c>
      <c r="BQ56" s="84">
        <f t="shared" si="62"/>
        <v>0</v>
      </c>
      <c r="BR56" s="84">
        <f t="shared" si="63"/>
        <v>0</v>
      </c>
      <c r="BS56" s="84">
        <f t="shared" si="64"/>
        <v>0</v>
      </c>
      <c r="BT56" s="84">
        <f t="shared" si="65"/>
        <v>0</v>
      </c>
      <c r="BU56" s="84">
        <f t="shared" si="66"/>
        <v>0</v>
      </c>
      <c r="BV56" s="84">
        <f t="shared" si="67"/>
        <v>0</v>
      </c>
      <c r="BW56" s="84">
        <f t="shared" si="68"/>
        <v>0</v>
      </c>
      <c r="BX56" s="84">
        <f t="shared" si="69"/>
        <v>0</v>
      </c>
      <c r="BY56" s="84">
        <f t="shared" si="70"/>
        <v>0</v>
      </c>
      <c r="BZ56" s="84">
        <f t="shared" si="71"/>
        <v>0</v>
      </c>
      <c r="CA56" s="84">
        <f t="shared" si="72"/>
        <v>0</v>
      </c>
      <c r="CB56" s="84">
        <f t="shared" si="73"/>
        <v>0</v>
      </c>
      <c r="CC56" s="84">
        <f t="shared" si="74"/>
        <v>0</v>
      </c>
      <c r="CD56" s="84">
        <f t="shared" si="75"/>
        <v>0</v>
      </c>
      <c r="CE56" s="84">
        <f t="shared" si="76"/>
        <v>0</v>
      </c>
      <c r="CF56" s="84">
        <f t="shared" si="77"/>
        <v>0</v>
      </c>
      <c r="CG56" s="84">
        <f t="shared" si="78"/>
        <v>0</v>
      </c>
      <c r="CH56" s="84">
        <f t="shared" si="79"/>
        <v>0</v>
      </c>
      <c r="CI56" s="84">
        <f t="shared" si="80"/>
        <v>0</v>
      </c>
      <c r="CJ56" s="84">
        <f t="shared" si="81"/>
        <v>0</v>
      </c>
      <c r="CK56" s="84">
        <f t="shared" si="82"/>
        <v>0</v>
      </c>
      <c r="CL56" s="84">
        <f t="shared" si="83"/>
        <v>0</v>
      </c>
      <c r="CM56" s="84">
        <f t="shared" si="84"/>
        <v>0</v>
      </c>
      <c r="CN56" s="84">
        <f t="shared" si="85"/>
        <v>0</v>
      </c>
      <c r="CO56" s="84">
        <f t="shared" si="86"/>
        <v>0</v>
      </c>
      <c r="CP56" s="84">
        <f t="shared" si="87"/>
        <v>0</v>
      </c>
      <c r="CQ56" s="84">
        <f t="shared" si="88"/>
        <v>0</v>
      </c>
      <c r="CR56" s="84">
        <f t="shared" si="89"/>
        <v>0</v>
      </c>
      <c r="CS56" s="84">
        <f t="shared" si="90"/>
        <v>0</v>
      </c>
      <c r="CT56" s="84">
        <f t="shared" si="91"/>
        <v>0</v>
      </c>
      <c r="CU56" s="84">
        <f t="shared" si="92"/>
        <v>0</v>
      </c>
      <c r="CV56" s="84">
        <f t="shared" si="93"/>
        <v>0</v>
      </c>
      <c r="CW56" s="84">
        <f t="shared" si="94"/>
        <v>0</v>
      </c>
      <c r="CX56" s="84">
        <f t="shared" si="95"/>
        <v>0</v>
      </c>
    </row>
    <row r="57" spans="1:102" ht="14.25">
      <c r="A57" s="78">
        <f t="shared" si="96"/>
        <v>47</v>
      </c>
      <c r="B57" s="432"/>
      <c r="C57" s="433"/>
      <c r="D57" s="434"/>
      <c r="E57" s="435"/>
      <c r="F57" s="83"/>
      <c r="G57" s="84">
        <f t="shared" si="0"/>
        <v>0</v>
      </c>
      <c r="H57" s="84">
        <f t="shared" si="1"/>
        <v>0</v>
      </c>
      <c r="I57" s="84">
        <f t="shared" si="2"/>
        <v>0</v>
      </c>
      <c r="J57" s="84">
        <f t="shared" si="3"/>
        <v>0</v>
      </c>
      <c r="K57" s="84">
        <f t="shared" si="4"/>
        <v>0</v>
      </c>
      <c r="L57" s="84">
        <f t="shared" si="5"/>
        <v>0</v>
      </c>
      <c r="M57" s="84">
        <f t="shared" si="6"/>
        <v>0</v>
      </c>
      <c r="N57" s="84">
        <f t="shared" si="7"/>
        <v>0</v>
      </c>
      <c r="O57" s="84">
        <f t="shared" si="8"/>
        <v>0</v>
      </c>
      <c r="P57" s="84">
        <f t="shared" si="9"/>
        <v>0</v>
      </c>
      <c r="Q57" s="84">
        <f t="shared" si="10"/>
        <v>0</v>
      </c>
      <c r="R57" s="84">
        <f t="shared" si="11"/>
        <v>0</v>
      </c>
      <c r="S57" s="84">
        <f t="shared" si="12"/>
        <v>0</v>
      </c>
      <c r="T57" s="84">
        <f t="shared" si="13"/>
        <v>0</v>
      </c>
      <c r="U57" s="84">
        <f t="shared" si="14"/>
        <v>0</v>
      </c>
      <c r="V57" s="84">
        <f t="shared" si="15"/>
        <v>0</v>
      </c>
      <c r="W57" s="84">
        <f t="shared" si="16"/>
        <v>0</v>
      </c>
      <c r="X57" s="84">
        <f t="shared" si="17"/>
        <v>0</v>
      </c>
      <c r="Y57" s="84">
        <f t="shared" si="18"/>
        <v>0</v>
      </c>
      <c r="Z57" s="84">
        <f t="shared" si="19"/>
        <v>0</v>
      </c>
      <c r="AA57" s="84">
        <f t="shared" si="20"/>
        <v>0</v>
      </c>
      <c r="AB57" s="84">
        <f t="shared" si="21"/>
        <v>0</v>
      </c>
      <c r="AC57" s="84">
        <f t="shared" si="22"/>
        <v>0</v>
      </c>
      <c r="AD57" s="84">
        <f t="shared" si="23"/>
        <v>0</v>
      </c>
      <c r="AE57" s="84">
        <f t="shared" si="24"/>
        <v>0</v>
      </c>
      <c r="AF57" s="84">
        <f t="shared" si="25"/>
        <v>0</v>
      </c>
      <c r="AG57" s="84">
        <f t="shared" si="26"/>
        <v>0</v>
      </c>
      <c r="AH57" s="84">
        <f t="shared" si="27"/>
        <v>0</v>
      </c>
      <c r="AI57" s="84">
        <f t="shared" si="28"/>
        <v>0</v>
      </c>
      <c r="AJ57" s="84">
        <f t="shared" si="29"/>
        <v>0</v>
      </c>
      <c r="AK57" s="84">
        <f t="shared" si="30"/>
        <v>0</v>
      </c>
      <c r="AL57" s="84">
        <f t="shared" si="31"/>
        <v>0</v>
      </c>
      <c r="AM57" s="84">
        <f t="shared" si="32"/>
        <v>0</v>
      </c>
      <c r="AN57" s="84">
        <f t="shared" si="33"/>
        <v>0</v>
      </c>
      <c r="AO57" s="84">
        <f t="shared" si="34"/>
        <v>0</v>
      </c>
      <c r="AP57" s="84">
        <f t="shared" si="35"/>
        <v>0</v>
      </c>
      <c r="AQ57" s="84">
        <f t="shared" si="36"/>
        <v>0</v>
      </c>
      <c r="AR57" s="84">
        <f t="shared" si="37"/>
        <v>0</v>
      </c>
      <c r="AS57" s="84">
        <f t="shared" si="38"/>
        <v>0</v>
      </c>
      <c r="AT57" s="84">
        <f t="shared" si="39"/>
        <v>0</v>
      </c>
      <c r="AU57" s="84">
        <f t="shared" si="40"/>
        <v>0</v>
      </c>
      <c r="AV57" s="84">
        <f t="shared" si="41"/>
        <v>0</v>
      </c>
      <c r="AW57" s="84">
        <f t="shared" si="42"/>
        <v>0</v>
      </c>
      <c r="AX57" s="84">
        <f t="shared" si="43"/>
        <v>0</v>
      </c>
      <c r="AY57" s="84">
        <f t="shared" si="44"/>
        <v>0</v>
      </c>
      <c r="AZ57" s="84">
        <f t="shared" si="45"/>
        <v>0</v>
      </c>
      <c r="BA57" s="84">
        <f t="shared" si="46"/>
        <v>0</v>
      </c>
      <c r="BB57" s="84">
        <f t="shared" si="47"/>
        <v>0</v>
      </c>
      <c r="BC57" s="84">
        <f t="shared" si="48"/>
        <v>0</v>
      </c>
      <c r="BD57" s="84">
        <f t="shared" si="49"/>
        <v>0</v>
      </c>
      <c r="BE57" s="84">
        <f t="shared" si="50"/>
        <v>0</v>
      </c>
      <c r="BF57" s="84">
        <f t="shared" si="51"/>
        <v>0</v>
      </c>
      <c r="BG57" s="84">
        <f t="shared" si="52"/>
        <v>0</v>
      </c>
      <c r="BH57" s="84">
        <f t="shared" si="53"/>
        <v>0</v>
      </c>
      <c r="BI57" s="84">
        <f t="shared" si="54"/>
        <v>0</v>
      </c>
      <c r="BJ57" s="84">
        <f t="shared" si="55"/>
        <v>0</v>
      </c>
      <c r="BK57" s="84">
        <f t="shared" si="56"/>
        <v>0</v>
      </c>
      <c r="BL57" s="84">
        <f t="shared" si="57"/>
        <v>0</v>
      </c>
      <c r="BM57" s="84">
        <f t="shared" si="58"/>
        <v>0</v>
      </c>
      <c r="BN57" s="84">
        <f t="shared" si="59"/>
        <v>0</v>
      </c>
      <c r="BO57" s="84">
        <f t="shared" si="60"/>
        <v>0</v>
      </c>
      <c r="BP57" s="84">
        <f t="shared" si="61"/>
        <v>0</v>
      </c>
      <c r="BQ57" s="84">
        <f t="shared" si="62"/>
        <v>0</v>
      </c>
      <c r="BR57" s="84">
        <f t="shared" si="63"/>
        <v>0</v>
      </c>
      <c r="BS57" s="84">
        <f t="shared" si="64"/>
        <v>0</v>
      </c>
      <c r="BT57" s="84">
        <f t="shared" si="65"/>
        <v>0</v>
      </c>
      <c r="BU57" s="84">
        <f t="shared" si="66"/>
        <v>0</v>
      </c>
      <c r="BV57" s="84">
        <f t="shared" si="67"/>
        <v>0</v>
      </c>
      <c r="BW57" s="84">
        <f t="shared" si="68"/>
        <v>0</v>
      </c>
      <c r="BX57" s="84">
        <f t="shared" si="69"/>
        <v>0</v>
      </c>
      <c r="BY57" s="84">
        <f t="shared" si="70"/>
        <v>0</v>
      </c>
      <c r="BZ57" s="84">
        <f t="shared" si="71"/>
        <v>0</v>
      </c>
      <c r="CA57" s="84">
        <f t="shared" si="72"/>
        <v>0</v>
      </c>
      <c r="CB57" s="84">
        <f t="shared" si="73"/>
        <v>0</v>
      </c>
      <c r="CC57" s="84">
        <f t="shared" si="74"/>
        <v>0</v>
      </c>
      <c r="CD57" s="84">
        <f t="shared" si="75"/>
        <v>0</v>
      </c>
      <c r="CE57" s="84">
        <f t="shared" si="76"/>
        <v>0</v>
      </c>
      <c r="CF57" s="84">
        <f t="shared" si="77"/>
        <v>0</v>
      </c>
      <c r="CG57" s="84">
        <f t="shared" si="78"/>
        <v>0</v>
      </c>
      <c r="CH57" s="84">
        <f t="shared" si="79"/>
        <v>0</v>
      </c>
      <c r="CI57" s="84">
        <f t="shared" si="80"/>
        <v>0</v>
      </c>
      <c r="CJ57" s="84">
        <f t="shared" si="81"/>
        <v>0</v>
      </c>
      <c r="CK57" s="84">
        <f t="shared" si="82"/>
        <v>0</v>
      </c>
      <c r="CL57" s="84">
        <f t="shared" si="83"/>
        <v>0</v>
      </c>
      <c r="CM57" s="84">
        <f t="shared" si="84"/>
        <v>0</v>
      </c>
      <c r="CN57" s="84">
        <f t="shared" si="85"/>
        <v>0</v>
      </c>
      <c r="CO57" s="84">
        <f t="shared" si="86"/>
        <v>0</v>
      </c>
      <c r="CP57" s="84">
        <f t="shared" si="87"/>
        <v>0</v>
      </c>
      <c r="CQ57" s="84">
        <f t="shared" si="88"/>
        <v>0</v>
      </c>
      <c r="CR57" s="84">
        <f t="shared" si="89"/>
        <v>0</v>
      </c>
      <c r="CS57" s="84">
        <f t="shared" si="90"/>
        <v>0</v>
      </c>
      <c r="CT57" s="84">
        <f t="shared" si="91"/>
        <v>0</v>
      </c>
      <c r="CU57" s="84">
        <f t="shared" si="92"/>
        <v>0</v>
      </c>
      <c r="CV57" s="84">
        <f t="shared" si="93"/>
        <v>0</v>
      </c>
      <c r="CW57" s="84">
        <f t="shared" si="94"/>
        <v>0</v>
      </c>
      <c r="CX57" s="84">
        <f t="shared" si="95"/>
        <v>0</v>
      </c>
    </row>
    <row r="58" spans="1:102" ht="14.25">
      <c r="A58" s="78">
        <f t="shared" si="96"/>
        <v>48</v>
      </c>
      <c r="B58" s="432"/>
      <c r="C58" s="433"/>
      <c r="D58" s="434"/>
      <c r="E58" s="435"/>
      <c r="F58" s="83"/>
      <c r="G58" s="84">
        <f t="shared" si="0"/>
        <v>0</v>
      </c>
      <c r="H58" s="84">
        <f t="shared" si="1"/>
        <v>0</v>
      </c>
      <c r="I58" s="84">
        <f t="shared" si="2"/>
        <v>0</v>
      </c>
      <c r="J58" s="84">
        <f t="shared" si="3"/>
        <v>0</v>
      </c>
      <c r="K58" s="84">
        <f t="shared" si="4"/>
        <v>0</v>
      </c>
      <c r="L58" s="84">
        <f t="shared" si="5"/>
        <v>0</v>
      </c>
      <c r="M58" s="84">
        <f t="shared" si="6"/>
        <v>0</v>
      </c>
      <c r="N58" s="84">
        <f t="shared" si="7"/>
        <v>0</v>
      </c>
      <c r="O58" s="84">
        <f t="shared" si="8"/>
        <v>0</v>
      </c>
      <c r="P58" s="84">
        <f t="shared" si="9"/>
        <v>0</v>
      </c>
      <c r="Q58" s="84">
        <f t="shared" si="10"/>
        <v>0</v>
      </c>
      <c r="R58" s="84">
        <f t="shared" si="11"/>
        <v>0</v>
      </c>
      <c r="S58" s="84">
        <f t="shared" si="12"/>
        <v>0</v>
      </c>
      <c r="T58" s="84">
        <f t="shared" si="13"/>
        <v>0</v>
      </c>
      <c r="U58" s="84">
        <f t="shared" si="14"/>
        <v>0</v>
      </c>
      <c r="V58" s="84">
        <f t="shared" si="15"/>
        <v>0</v>
      </c>
      <c r="W58" s="84">
        <f t="shared" si="16"/>
        <v>0</v>
      </c>
      <c r="X58" s="84">
        <f t="shared" si="17"/>
        <v>0</v>
      </c>
      <c r="Y58" s="84">
        <f t="shared" si="18"/>
        <v>0</v>
      </c>
      <c r="Z58" s="84">
        <f t="shared" si="19"/>
        <v>0</v>
      </c>
      <c r="AA58" s="84">
        <f t="shared" si="20"/>
        <v>0</v>
      </c>
      <c r="AB58" s="84">
        <f t="shared" si="21"/>
        <v>0</v>
      </c>
      <c r="AC58" s="84">
        <f t="shared" si="22"/>
        <v>0</v>
      </c>
      <c r="AD58" s="84">
        <f t="shared" si="23"/>
        <v>0</v>
      </c>
      <c r="AE58" s="84">
        <f t="shared" si="24"/>
        <v>0</v>
      </c>
      <c r="AF58" s="84">
        <f t="shared" si="25"/>
        <v>0</v>
      </c>
      <c r="AG58" s="84">
        <f t="shared" si="26"/>
        <v>0</v>
      </c>
      <c r="AH58" s="84">
        <f t="shared" si="27"/>
        <v>0</v>
      </c>
      <c r="AI58" s="84">
        <f t="shared" si="28"/>
        <v>0</v>
      </c>
      <c r="AJ58" s="84">
        <f t="shared" si="29"/>
        <v>0</v>
      </c>
      <c r="AK58" s="84">
        <f t="shared" si="30"/>
        <v>0</v>
      </c>
      <c r="AL58" s="84">
        <f t="shared" si="31"/>
        <v>0</v>
      </c>
      <c r="AM58" s="84">
        <f t="shared" si="32"/>
        <v>0</v>
      </c>
      <c r="AN58" s="84">
        <f t="shared" si="33"/>
        <v>0</v>
      </c>
      <c r="AO58" s="84">
        <f t="shared" si="34"/>
        <v>0</v>
      </c>
      <c r="AP58" s="84">
        <f t="shared" si="35"/>
        <v>0</v>
      </c>
      <c r="AQ58" s="84">
        <f t="shared" si="36"/>
        <v>0</v>
      </c>
      <c r="AR58" s="84">
        <f t="shared" si="37"/>
        <v>0</v>
      </c>
      <c r="AS58" s="84">
        <f t="shared" si="38"/>
        <v>0</v>
      </c>
      <c r="AT58" s="84">
        <f t="shared" si="39"/>
        <v>0</v>
      </c>
      <c r="AU58" s="84">
        <f t="shared" si="40"/>
        <v>0</v>
      </c>
      <c r="AV58" s="84">
        <f t="shared" si="41"/>
        <v>0</v>
      </c>
      <c r="AW58" s="84">
        <f t="shared" si="42"/>
        <v>0</v>
      </c>
      <c r="AX58" s="84">
        <f t="shared" si="43"/>
        <v>0</v>
      </c>
      <c r="AY58" s="84">
        <f t="shared" si="44"/>
        <v>0</v>
      </c>
      <c r="AZ58" s="84">
        <f t="shared" si="45"/>
        <v>0</v>
      </c>
      <c r="BA58" s="84">
        <f t="shared" si="46"/>
        <v>0</v>
      </c>
      <c r="BB58" s="84">
        <f t="shared" si="47"/>
        <v>0</v>
      </c>
      <c r="BC58" s="84">
        <f t="shared" si="48"/>
        <v>0</v>
      </c>
      <c r="BD58" s="84">
        <f t="shared" si="49"/>
        <v>0</v>
      </c>
      <c r="BE58" s="84">
        <f t="shared" si="50"/>
        <v>0</v>
      </c>
      <c r="BF58" s="84">
        <f t="shared" si="51"/>
        <v>0</v>
      </c>
      <c r="BG58" s="84">
        <f t="shared" si="52"/>
        <v>0</v>
      </c>
      <c r="BH58" s="84">
        <f t="shared" si="53"/>
        <v>0</v>
      </c>
      <c r="BI58" s="84">
        <f t="shared" si="54"/>
        <v>0</v>
      </c>
      <c r="BJ58" s="84">
        <f t="shared" si="55"/>
        <v>0</v>
      </c>
      <c r="BK58" s="84">
        <f t="shared" si="56"/>
        <v>0</v>
      </c>
      <c r="BL58" s="84">
        <f t="shared" si="57"/>
        <v>0</v>
      </c>
      <c r="BM58" s="84">
        <f t="shared" si="58"/>
        <v>0</v>
      </c>
      <c r="BN58" s="84">
        <f t="shared" si="59"/>
        <v>0</v>
      </c>
      <c r="BO58" s="84">
        <f t="shared" si="60"/>
        <v>0</v>
      </c>
      <c r="BP58" s="84">
        <f t="shared" si="61"/>
        <v>0</v>
      </c>
      <c r="BQ58" s="84">
        <f t="shared" si="62"/>
        <v>0</v>
      </c>
      <c r="BR58" s="84">
        <f t="shared" si="63"/>
        <v>0</v>
      </c>
      <c r="BS58" s="84">
        <f t="shared" si="64"/>
        <v>0</v>
      </c>
      <c r="BT58" s="84">
        <f t="shared" si="65"/>
        <v>0</v>
      </c>
      <c r="BU58" s="84">
        <f t="shared" si="66"/>
        <v>0</v>
      </c>
      <c r="BV58" s="84">
        <f t="shared" si="67"/>
        <v>0</v>
      </c>
      <c r="BW58" s="84">
        <f t="shared" si="68"/>
        <v>0</v>
      </c>
      <c r="BX58" s="84">
        <f t="shared" si="69"/>
        <v>0</v>
      </c>
      <c r="BY58" s="84">
        <f t="shared" si="70"/>
        <v>0</v>
      </c>
      <c r="BZ58" s="84">
        <f t="shared" si="71"/>
        <v>0</v>
      </c>
      <c r="CA58" s="84">
        <f t="shared" si="72"/>
        <v>0</v>
      </c>
      <c r="CB58" s="84">
        <f t="shared" si="73"/>
        <v>0</v>
      </c>
      <c r="CC58" s="84">
        <f t="shared" si="74"/>
        <v>0</v>
      </c>
      <c r="CD58" s="84">
        <f t="shared" si="75"/>
        <v>0</v>
      </c>
      <c r="CE58" s="84">
        <f t="shared" si="76"/>
        <v>0</v>
      </c>
      <c r="CF58" s="84">
        <f t="shared" si="77"/>
        <v>0</v>
      </c>
      <c r="CG58" s="84">
        <f t="shared" si="78"/>
        <v>0</v>
      </c>
      <c r="CH58" s="84">
        <f t="shared" si="79"/>
        <v>0</v>
      </c>
      <c r="CI58" s="84">
        <f t="shared" si="80"/>
        <v>0</v>
      </c>
      <c r="CJ58" s="84">
        <f t="shared" si="81"/>
        <v>0</v>
      </c>
      <c r="CK58" s="84">
        <f t="shared" si="82"/>
        <v>0</v>
      </c>
      <c r="CL58" s="84">
        <f t="shared" si="83"/>
        <v>0</v>
      </c>
      <c r="CM58" s="84">
        <f t="shared" si="84"/>
        <v>0</v>
      </c>
      <c r="CN58" s="84">
        <f t="shared" si="85"/>
        <v>0</v>
      </c>
      <c r="CO58" s="84">
        <f t="shared" si="86"/>
        <v>0</v>
      </c>
      <c r="CP58" s="84">
        <f t="shared" si="87"/>
        <v>0</v>
      </c>
      <c r="CQ58" s="84">
        <f t="shared" si="88"/>
        <v>0</v>
      </c>
      <c r="CR58" s="84">
        <f t="shared" si="89"/>
        <v>0</v>
      </c>
      <c r="CS58" s="84">
        <f t="shared" si="90"/>
        <v>0</v>
      </c>
      <c r="CT58" s="84">
        <f t="shared" si="91"/>
        <v>0</v>
      </c>
      <c r="CU58" s="84">
        <f t="shared" si="92"/>
        <v>0</v>
      </c>
      <c r="CV58" s="84">
        <f t="shared" si="93"/>
        <v>0</v>
      </c>
      <c r="CW58" s="84">
        <f t="shared" si="94"/>
        <v>0</v>
      </c>
      <c r="CX58" s="84">
        <f t="shared" si="95"/>
        <v>0</v>
      </c>
    </row>
    <row r="59" spans="1:102" ht="14.25">
      <c r="A59" s="78">
        <f t="shared" si="96"/>
        <v>49</v>
      </c>
      <c r="B59" s="432"/>
      <c r="C59" s="433"/>
      <c r="D59" s="434"/>
      <c r="E59" s="435"/>
      <c r="F59" s="83"/>
      <c r="G59" s="84">
        <f t="shared" si="0"/>
        <v>0</v>
      </c>
      <c r="H59" s="84">
        <f t="shared" si="1"/>
        <v>0</v>
      </c>
      <c r="I59" s="84">
        <f t="shared" si="2"/>
        <v>0</v>
      </c>
      <c r="J59" s="84">
        <f t="shared" si="3"/>
        <v>0</v>
      </c>
      <c r="K59" s="84">
        <f t="shared" si="4"/>
        <v>0</v>
      </c>
      <c r="L59" s="84">
        <f t="shared" si="5"/>
        <v>0</v>
      </c>
      <c r="M59" s="84">
        <f t="shared" si="6"/>
        <v>0</v>
      </c>
      <c r="N59" s="84">
        <f t="shared" si="7"/>
        <v>0</v>
      </c>
      <c r="O59" s="84">
        <f t="shared" si="8"/>
        <v>0</v>
      </c>
      <c r="P59" s="84">
        <f t="shared" si="9"/>
        <v>0</v>
      </c>
      <c r="Q59" s="84">
        <f t="shared" si="10"/>
        <v>0</v>
      </c>
      <c r="R59" s="84">
        <f t="shared" si="11"/>
        <v>0</v>
      </c>
      <c r="S59" s="84">
        <f t="shared" si="12"/>
        <v>0</v>
      </c>
      <c r="T59" s="84">
        <f t="shared" si="13"/>
        <v>0</v>
      </c>
      <c r="U59" s="84">
        <f t="shared" si="14"/>
        <v>0</v>
      </c>
      <c r="V59" s="84">
        <f t="shared" si="15"/>
        <v>0</v>
      </c>
      <c r="W59" s="84">
        <f t="shared" si="16"/>
        <v>0</v>
      </c>
      <c r="X59" s="84">
        <f t="shared" si="17"/>
        <v>0</v>
      </c>
      <c r="Y59" s="84">
        <f t="shared" si="18"/>
        <v>0</v>
      </c>
      <c r="Z59" s="84">
        <f t="shared" si="19"/>
        <v>0</v>
      </c>
      <c r="AA59" s="84">
        <f t="shared" si="20"/>
        <v>0</v>
      </c>
      <c r="AB59" s="84">
        <f t="shared" si="21"/>
        <v>0</v>
      </c>
      <c r="AC59" s="84">
        <f t="shared" si="22"/>
        <v>0</v>
      </c>
      <c r="AD59" s="84">
        <f t="shared" si="23"/>
        <v>0</v>
      </c>
      <c r="AE59" s="84">
        <f t="shared" si="24"/>
        <v>0</v>
      </c>
      <c r="AF59" s="84">
        <f t="shared" si="25"/>
        <v>0</v>
      </c>
      <c r="AG59" s="84">
        <f t="shared" si="26"/>
        <v>0</v>
      </c>
      <c r="AH59" s="84">
        <f t="shared" si="27"/>
        <v>0</v>
      </c>
      <c r="AI59" s="84">
        <f t="shared" si="28"/>
        <v>0</v>
      </c>
      <c r="AJ59" s="84">
        <f t="shared" si="29"/>
        <v>0</v>
      </c>
      <c r="AK59" s="84">
        <f t="shared" si="30"/>
        <v>0</v>
      </c>
      <c r="AL59" s="84">
        <f t="shared" si="31"/>
        <v>0</v>
      </c>
      <c r="AM59" s="84">
        <f t="shared" si="32"/>
        <v>0</v>
      </c>
      <c r="AN59" s="84">
        <f t="shared" si="33"/>
        <v>0</v>
      </c>
      <c r="AO59" s="84">
        <f t="shared" si="34"/>
        <v>0</v>
      </c>
      <c r="AP59" s="84">
        <f t="shared" si="35"/>
        <v>0</v>
      </c>
      <c r="AQ59" s="84">
        <f t="shared" si="36"/>
        <v>0</v>
      </c>
      <c r="AR59" s="84">
        <f t="shared" si="37"/>
        <v>0</v>
      </c>
      <c r="AS59" s="84">
        <f t="shared" si="38"/>
        <v>0</v>
      </c>
      <c r="AT59" s="84">
        <f t="shared" si="39"/>
        <v>0</v>
      </c>
      <c r="AU59" s="84">
        <f t="shared" si="40"/>
        <v>0</v>
      </c>
      <c r="AV59" s="84">
        <f t="shared" si="41"/>
        <v>0</v>
      </c>
      <c r="AW59" s="84">
        <f t="shared" si="42"/>
        <v>0</v>
      </c>
      <c r="AX59" s="84">
        <f t="shared" si="43"/>
        <v>0</v>
      </c>
      <c r="AY59" s="84">
        <f t="shared" si="44"/>
        <v>0</v>
      </c>
      <c r="AZ59" s="84">
        <f t="shared" si="45"/>
        <v>0</v>
      </c>
      <c r="BA59" s="84">
        <f t="shared" si="46"/>
        <v>0</v>
      </c>
      <c r="BB59" s="84">
        <f t="shared" si="47"/>
        <v>0</v>
      </c>
      <c r="BC59" s="84">
        <f t="shared" si="48"/>
        <v>0</v>
      </c>
      <c r="BD59" s="84">
        <f t="shared" si="49"/>
        <v>0</v>
      </c>
      <c r="BE59" s="84">
        <f t="shared" si="50"/>
        <v>0</v>
      </c>
      <c r="BF59" s="84">
        <f t="shared" si="51"/>
        <v>0</v>
      </c>
      <c r="BG59" s="84">
        <f t="shared" si="52"/>
        <v>0</v>
      </c>
      <c r="BH59" s="84">
        <f t="shared" si="53"/>
        <v>0</v>
      </c>
      <c r="BI59" s="84">
        <f t="shared" si="54"/>
        <v>0</v>
      </c>
      <c r="BJ59" s="84">
        <f t="shared" si="55"/>
        <v>0</v>
      </c>
      <c r="BK59" s="84">
        <f t="shared" si="56"/>
        <v>0</v>
      </c>
      <c r="BL59" s="84">
        <f t="shared" si="57"/>
        <v>0</v>
      </c>
      <c r="BM59" s="84">
        <f t="shared" si="58"/>
        <v>0</v>
      </c>
      <c r="BN59" s="84">
        <f t="shared" si="59"/>
        <v>0</v>
      </c>
      <c r="BO59" s="84">
        <f t="shared" si="60"/>
        <v>0</v>
      </c>
      <c r="BP59" s="84">
        <f t="shared" si="61"/>
        <v>0</v>
      </c>
      <c r="BQ59" s="84">
        <f t="shared" si="62"/>
        <v>0</v>
      </c>
      <c r="BR59" s="84">
        <f t="shared" si="63"/>
        <v>0</v>
      </c>
      <c r="BS59" s="84">
        <f t="shared" si="64"/>
        <v>0</v>
      </c>
      <c r="BT59" s="84">
        <f t="shared" si="65"/>
        <v>0</v>
      </c>
      <c r="BU59" s="84">
        <f t="shared" si="66"/>
        <v>0</v>
      </c>
      <c r="BV59" s="84">
        <f t="shared" si="67"/>
        <v>0</v>
      </c>
      <c r="BW59" s="84">
        <f t="shared" si="68"/>
        <v>0</v>
      </c>
      <c r="BX59" s="84">
        <f t="shared" si="69"/>
        <v>0</v>
      </c>
      <c r="BY59" s="84">
        <f t="shared" si="70"/>
        <v>0</v>
      </c>
      <c r="BZ59" s="84">
        <f t="shared" si="71"/>
        <v>0</v>
      </c>
      <c r="CA59" s="84">
        <f t="shared" si="72"/>
        <v>0</v>
      </c>
      <c r="CB59" s="84">
        <f t="shared" si="73"/>
        <v>0</v>
      </c>
      <c r="CC59" s="84">
        <f t="shared" si="74"/>
        <v>0</v>
      </c>
      <c r="CD59" s="84">
        <f t="shared" si="75"/>
        <v>0</v>
      </c>
      <c r="CE59" s="84">
        <f t="shared" si="76"/>
        <v>0</v>
      </c>
      <c r="CF59" s="84">
        <f t="shared" si="77"/>
        <v>0</v>
      </c>
      <c r="CG59" s="84">
        <f t="shared" si="78"/>
        <v>0</v>
      </c>
      <c r="CH59" s="84">
        <f t="shared" si="79"/>
        <v>0</v>
      </c>
      <c r="CI59" s="84">
        <f t="shared" si="80"/>
        <v>0</v>
      </c>
      <c r="CJ59" s="84">
        <f t="shared" si="81"/>
        <v>0</v>
      </c>
      <c r="CK59" s="84">
        <f t="shared" si="82"/>
        <v>0</v>
      </c>
      <c r="CL59" s="84">
        <f t="shared" si="83"/>
        <v>0</v>
      </c>
      <c r="CM59" s="84">
        <f t="shared" si="84"/>
        <v>0</v>
      </c>
      <c r="CN59" s="84">
        <f t="shared" si="85"/>
        <v>0</v>
      </c>
      <c r="CO59" s="84">
        <f t="shared" si="86"/>
        <v>0</v>
      </c>
      <c r="CP59" s="84">
        <f t="shared" si="87"/>
        <v>0</v>
      </c>
      <c r="CQ59" s="84">
        <f t="shared" si="88"/>
        <v>0</v>
      </c>
      <c r="CR59" s="84">
        <f t="shared" si="89"/>
        <v>0</v>
      </c>
      <c r="CS59" s="84">
        <f t="shared" si="90"/>
        <v>0</v>
      </c>
      <c r="CT59" s="84">
        <f t="shared" si="91"/>
        <v>0</v>
      </c>
      <c r="CU59" s="84">
        <f t="shared" si="92"/>
        <v>0</v>
      </c>
      <c r="CV59" s="84">
        <f t="shared" si="93"/>
        <v>0</v>
      </c>
      <c r="CW59" s="84">
        <f t="shared" si="94"/>
        <v>0</v>
      </c>
      <c r="CX59" s="84">
        <f t="shared" si="95"/>
        <v>0</v>
      </c>
    </row>
    <row r="60" spans="1:102" ht="14.25">
      <c r="A60" s="78">
        <f t="shared" si="96"/>
        <v>50</v>
      </c>
      <c r="B60" s="432"/>
      <c r="C60" s="433"/>
      <c r="D60" s="434"/>
      <c r="E60" s="435"/>
      <c r="F60" s="83"/>
      <c r="G60" s="84">
        <f t="shared" si="0"/>
        <v>0</v>
      </c>
      <c r="H60" s="84">
        <f t="shared" si="1"/>
        <v>0</v>
      </c>
      <c r="I60" s="84">
        <f t="shared" si="2"/>
        <v>0</v>
      </c>
      <c r="J60" s="84">
        <f t="shared" si="3"/>
        <v>0</v>
      </c>
      <c r="K60" s="84">
        <f t="shared" si="4"/>
        <v>0</v>
      </c>
      <c r="L60" s="84">
        <f t="shared" si="5"/>
        <v>0</v>
      </c>
      <c r="M60" s="84">
        <f t="shared" si="6"/>
        <v>0</v>
      </c>
      <c r="N60" s="84">
        <f t="shared" si="7"/>
        <v>0</v>
      </c>
      <c r="O60" s="84">
        <f t="shared" si="8"/>
        <v>0</v>
      </c>
      <c r="P60" s="84">
        <f t="shared" si="9"/>
        <v>0</v>
      </c>
      <c r="Q60" s="84">
        <f t="shared" si="10"/>
        <v>0</v>
      </c>
      <c r="R60" s="84">
        <f t="shared" si="11"/>
        <v>0</v>
      </c>
      <c r="S60" s="84">
        <f t="shared" si="12"/>
        <v>0</v>
      </c>
      <c r="T60" s="84">
        <f t="shared" si="13"/>
        <v>0</v>
      </c>
      <c r="U60" s="84">
        <f t="shared" si="14"/>
        <v>0</v>
      </c>
      <c r="V60" s="84">
        <f t="shared" si="15"/>
        <v>0</v>
      </c>
      <c r="W60" s="84">
        <f t="shared" si="16"/>
        <v>0</v>
      </c>
      <c r="X60" s="84">
        <f t="shared" si="17"/>
        <v>0</v>
      </c>
      <c r="Y60" s="84">
        <f t="shared" si="18"/>
        <v>0</v>
      </c>
      <c r="Z60" s="84">
        <f t="shared" si="19"/>
        <v>0</v>
      </c>
      <c r="AA60" s="84">
        <f t="shared" si="20"/>
        <v>0</v>
      </c>
      <c r="AB60" s="84">
        <f t="shared" si="21"/>
        <v>0</v>
      </c>
      <c r="AC60" s="84">
        <f t="shared" si="22"/>
        <v>0</v>
      </c>
      <c r="AD60" s="84">
        <f t="shared" si="23"/>
        <v>0</v>
      </c>
      <c r="AE60" s="84">
        <f t="shared" si="24"/>
        <v>0</v>
      </c>
      <c r="AF60" s="84">
        <f t="shared" si="25"/>
        <v>0</v>
      </c>
      <c r="AG60" s="84">
        <f t="shared" si="26"/>
        <v>0</v>
      </c>
      <c r="AH60" s="84">
        <f t="shared" si="27"/>
        <v>0</v>
      </c>
      <c r="AI60" s="84">
        <f t="shared" si="28"/>
        <v>0</v>
      </c>
      <c r="AJ60" s="84">
        <f t="shared" si="29"/>
        <v>0</v>
      </c>
      <c r="AK60" s="84">
        <f t="shared" si="30"/>
        <v>0</v>
      </c>
      <c r="AL60" s="84">
        <f t="shared" si="31"/>
        <v>0</v>
      </c>
      <c r="AM60" s="84">
        <f t="shared" si="32"/>
        <v>0</v>
      </c>
      <c r="AN60" s="84">
        <f t="shared" si="33"/>
        <v>0</v>
      </c>
      <c r="AO60" s="84">
        <f t="shared" si="34"/>
        <v>0</v>
      </c>
      <c r="AP60" s="84">
        <f t="shared" si="35"/>
        <v>0</v>
      </c>
      <c r="AQ60" s="84">
        <f t="shared" si="36"/>
        <v>0</v>
      </c>
      <c r="AR60" s="84">
        <f t="shared" si="37"/>
        <v>0</v>
      </c>
      <c r="AS60" s="84">
        <f t="shared" si="38"/>
        <v>0</v>
      </c>
      <c r="AT60" s="84">
        <f t="shared" si="39"/>
        <v>0</v>
      </c>
      <c r="AU60" s="84">
        <f t="shared" si="40"/>
        <v>0</v>
      </c>
      <c r="AV60" s="84">
        <f t="shared" si="41"/>
        <v>0</v>
      </c>
      <c r="AW60" s="84">
        <f t="shared" si="42"/>
        <v>0</v>
      </c>
      <c r="AX60" s="84">
        <f t="shared" si="43"/>
        <v>0</v>
      </c>
      <c r="AY60" s="84">
        <f t="shared" si="44"/>
        <v>0</v>
      </c>
      <c r="AZ60" s="84">
        <f t="shared" si="45"/>
        <v>0</v>
      </c>
      <c r="BA60" s="84">
        <f t="shared" si="46"/>
        <v>0</v>
      </c>
      <c r="BB60" s="84">
        <f t="shared" si="47"/>
        <v>0</v>
      </c>
      <c r="BC60" s="84">
        <f t="shared" si="48"/>
        <v>0</v>
      </c>
      <c r="BD60" s="84">
        <f t="shared" si="49"/>
        <v>0</v>
      </c>
      <c r="BE60" s="84">
        <f t="shared" si="50"/>
        <v>0</v>
      </c>
      <c r="BF60" s="84">
        <f t="shared" si="51"/>
        <v>0</v>
      </c>
      <c r="BG60" s="84">
        <f t="shared" si="52"/>
        <v>0</v>
      </c>
      <c r="BH60" s="84">
        <f t="shared" si="53"/>
        <v>0</v>
      </c>
      <c r="BI60" s="84">
        <f t="shared" si="54"/>
        <v>0</v>
      </c>
      <c r="BJ60" s="84">
        <f t="shared" si="55"/>
        <v>0</v>
      </c>
      <c r="BK60" s="84">
        <f t="shared" si="56"/>
        <v>0</v>
      </c>
      <c r="BL60" s="84">
        <f t="shared" si="57"/>
        <v>0</v>
      </c>
      <c r="BM60" s="84">
        <f t="shared" si="58"/>
        <v>0</v>
      </c>
      <c r="BN60" s="84">
        <f t="shared" si="59"/>
        <v>0</v>
      </c>
      <c r="BO60" s="84">
        <f t="shared" si="60"/>
        <v>0</v>
      </c>
      <c r="BP60" s="84">
        <f t="shared" si="61"/>
        <v>0</v>
      </c>
      <c r="BQ60" s="84">
        <f t="shared" si="62"/>
        <v>0</v>
      </c>
      <c r="BR60" s="84">
        <f t="shared" si="63"/>
        <v>0</v>
      </c>
      <c r="BS60" s="84">
        <f t="shared" si="64"/>
        <v>0</v>
      </c>
      <c r="BT60" s="84">
        <f t="shared" si="65"/>
        <v>0</v>
      </c>
      <c r="BU60" s="84">
        <f t="shared" si="66"/>
        <v>0</v>
      </c>
      <c r="BV60" s="84">
        <f t="shared" si="67"/>
        <v>0</v>
      </c>
      <c r="BW60" s="84">
        <f t="shared" si="68"/>
        <v>0</v>
      </c>
      <c r="BX60" s="84">
        <f t="shared" si="69"/>
        <v>0</v>
      </c>
      <c r="BY60" s="84">
        <f t="shared" si="70"/>
        <v>0</v>
      </c>
      <c r="BZ60" s="84">
        <f t="shared" si="71"/>
        <v>0</v>
      </c>
      <c r="CA60" s="84">
        <f t="shared" si="72"/>
        <v>0</v>
      </c>
      <c r="CB60" s="84">
        <f t="shared" si="73"/>
        <v>0</v>
      </c>
      <c r="CC60" s="84">
        <f t="shared" si="74"/>
        <v>0</v>
      </c>
      <c r="CD60" s="84">
        <f t="shared" si="75"/>
        <v>0</v>
      </c>
      <c r="CE60" s="84">
        <f t="shared" si="76"/>
        <v>0</v>
      </c>
      <c r="CF60" s="84">
        <f t="shared" si="77"/>
        <v>0</v>
      </c>
      <c r="CG60" s="84">
        <f t="shared" si="78"/>
        <v>0</v>
      </c>
      <c r="CH60" s="84">
        <f t="shared" si="79"/>
        <v>0</v>
      </c>
      <c r="CI60" s="84">
        <f t="shared" si="80"/>
        <v>0</v>
      </c>
      <c r="CJ60" s="84">
        <f t="shared" si="81"/>
        <v>0</v>
      </c>
      <c r="CK60" s="84">
        <f t="shared" si="82"/>
        <v>0</v>
      </c>
      <c r="CL60" s="84">
        <f t="shared" si="83"/>
        <v>0</v>
      </c>
      <c r="CM60" s="84">
        <f t="shared" si="84"/>
        <v>0</v>
      </c>
      <c r="CN60" s="84">
        <f t="shared" si="85"/>
        <v>0</v>
      </c>
      <c r="CO60" s="84">
        <f t="shared" si="86"/>
        <v>0</v>
      </c>
      <c r="CP60" s="84">
        <f t="shared" si="87"/>
        <v>0</v>
      </c>
      <c r="CQ60" s="84">
        <f t="shared" si="88"/>
        <v>0</v>
      </c>
      <c r="CR60" s="84">
        <f t="shared" si="89"/>
        <v>0</v>
      </c>
      <c r="CS60" s="84">
        <f t="shared" si="90"/>
        <v>0</v>
      </c>
      <c r="CT60" s="84">
        <f t="shared" si="91"/>
        <v>0</v>
      </c>
      <c r="CU60" s="84">
        <f t="shared" si="92"/>
        <v>0</v>
      </c>
      <c r="CV60" s="84">
        <f t="shared" si="93"/>
        <v>0</v>
      </c>
      <c r="CW60" s="84">
        <f t="shared" si="94"/>
        <v>0</v>
      </c>
      <c r="CX60" s="84">
        <f t="shared" si="95"/>
        <v>0</v>
      </c>
    </row>
    <row r="61" spans="1:102" ht="14.25">
      <c r="A61" s="78">
        <f t="shared" si="96"/>
        <v>51</v>
      </c>
      <c r="B61" s="432"/>
      <c r="C61" s="433"/>
      <c r="D61" s="434"/>
      <c r="E61" s="435"/>
      <c r="F61" s="83"/>
      <c r="G61" s="84">
        <f t="shared" si="0"/>
        <v>0</v>
      </c>
      <c r="H61" s="84">
        <f t="shared" si="1"/>
        <v>0</v>
      </c>
      <c r="I61" s="84">
        <f t="shared" si="2"/>
        <v>0</v>
      </c>
      <c r="J61" s="84">
        <f t="shared" si="3"/>
        <v>0</v>
      </c>
      <c r="K61" s="84">
        <f t="shared" si="4"/>
        <v>0</v>
      </c>
      <c r="L61" s="84">
        <f t="shared" si="5"/>
        <v>0</v>
      </c>
      <c r="M61" s="84">
        <f t="shared" si="6"/>
        <v>0</v>
      </c>
      <c r="N61" s="84">
        <f t="shared" si="7"/>
        <v>0</v>
      </c>
      <c r="O61" s="84">
        <f t="shared" si="8"/>
        <v>0</v>
      </c>
      <c r="P61" s="84">
        <f t="shared" si="9"/>
        <v>0</v>
      </c>
      <c r="Q61" s="84">
        <f t="shared" si="10"/>
        <v>0</v>
      </c>
      <c r="R61" s="84">
        <f t="shared" si="11"/>
        <v>0</v>
      </c>
      <c r="S61" s="84">
        <f t="shared" si="12"/>
        <v>0</v>
      </c>
      <c r="T61" s="84">
        <f t="shared" si="13"/>
        <v>0</v>
      </c>
      <c r="U61" s="84">
        <f t="shared" si="14"/>
        <v>0</v>
      </c>
      <c r="V61" s="84">
        <f t="shared" si="15"/>
        <v>0</v>
      </c>
      <c r="W61" s="84">
        <f t="shared" si="16"/>
        <v>0</v>
      </c>
      <c r="X61" s="84">
        <f t="shared" si="17"/>
        <v>0</v>
      </c>
      <c r="Y61" s="84">
        <f t="shared" si="18"/>
        <v>0</v>
      </c>
      <c r="Z61" s="84">
        <f t="shared" si="19"/>
        <v>0</v>
      </c>
      <c r="AA61" s="84">
        <f t="shared" si="20"/>
        <v>0</v>
      </c>
      <c r="AB61" s="84">
        <f t="shared" si="21"/>
        <v>0</v>
      </c>
      <c r="AC61" s="84">
        <f t="shared" si="22"/>
        <v>0</v>
      </c>
      <c r="AD61" s="84">
        <f t="shared" si="23"/>
        <v>0</v>
      </c>
      <c r="AE61" s="84">
        <f t="shared" si="24"/>
        <v>0</v>
      </c>
      <c r="AF61" s="84">
        <f t="shared" si="25"/>
        <v>0</v>
      </c>
      <c r="AG61" s="84">
        <f t="shared" si="26"/>
        <v>0</v>
      </c>
      <c r="AH61" s="84">
        <f t="shared" si="27"/>
        <v>0</v>
      </c>
      <c r="AI61" s="84">
        <f t="shared" si="28"/>
        <v>0</v>
      </c>
      <c r="AJ61" s="84">
        <f t="shared" si="29"/>
        <v>0</v>
      </c>
      <c r="AK61" s="84">
        <f t="shared" si="30"/>
        <v>0</v>
      </c>
      <c r="AL61" s="84">
        <f t="shared" si="31"/>
        <v>0</v>
      </c>
      <c r="AM61" s="84">
        <f t="shared" si="32"/>
        <v>0</v>
      </c>
      <c r="AN61" s="84">
        <f t="shared" si="33"/>
        <v>0</v>
      </c>
      <c r="AO61" s="84">
        <f t="shared" si="34"/>
        <v>0</v>
      </c>
      <c r="AP61" s="84">
        <f t="shared" si="35"/>
        <v>0</v>
      </c>
      <c r="AQ61" s="84">
        <f t="shared" si="36"/>
        <v>0</v>
      </c>
      <c r="AR61" s="84">
        <f t="shared" si="37"/>
        <v>0</v>
      </c>
      <c r="AS61" s="84">
        <f t="shared" si="38"/>
        <v>0</v>
      </c>
      <c r="AT61" s="84">
        <f t="shared" si="39"/>
        <v>0</v>
      </c>
      <c r="AU61" s="84">
        <f t="shared" si="40"/>
        <v>0</v>
      </c>
      <c r="AV61" s="84">
        <f t="shared" si="41"/>
        <v>0</v>
      </c>
      <c r="AW61" s="84">
        <f t="shared" si="42"/>
        <v>0</v>
      </c>
      <c r="AX61" s="84">
        <f t="shared" si="43"/>
        <v>0</v>
      </c>
      <c r="AY61" s="84">
        <f t="shared" si="44"/>
        <v>0</v>
      </c>
      <c r="AZ61" s="84">
        <f t="shared" si="45"/>
        <v>0</v>
      </c>
      <c r="BA61" s="84">
        <f t="shared" si="46"/>
        <v>0</v>
      </c>
      <c r="BB61" s="84">
        <f t="shared" si="47"/>
        <v>0</v>
      </c>
      <c r="BC61" s="84">
        <f t="shared" si="48"/>
        <v>0</v>
      </c>
      <c r="BD61" s="84">
        <f t="shared" si="49"/>
        <v>0</v>
      </c>
      <c r="BE61" s="84">
        <f t="shared" si="50"/>
        <v>0</v>
      </c>
      <c r="BF61" s="84">
        <f t="shared" si="51"/>
        <v>0</v>
      </c>
      <c r="BG61" s="84">
        <f t="shared" si="52"/>
        <v>0</v>
      </c>
      <c r="BH61" s="84">
        <f t="shared" si="53"/>
        <v>0</v>
      </c>
      <c r="BI61" s="84">
        <f t="shared" si="54"/>
        <v>0</v>
      </c>
      <c r="BJ61" s="84">
        <f t="shared" si="55"/>
        <v>0</v>
      </c>
      <c r="BK61" s="84">
        <f t="shared" si="56"/>
        <v>0</v>
      </c>
      <c r="BL61" s="84">
        <f t="shared" si="57"/>
        <v>0</v>
      </c>
      <c r="BM61" s="84">
        <f t="shared" si="58"/>
        <v>0</v>
      </c>
      <c r="BN61" s="84">
        <f t="shared" si="59"/>
        <v>0</v>
      </c>
      <c r="BO61" s="84">
        <f t="shared" si="60"/>
        <v>0</v>
      </c>
      <c r="BP61" s="84">
        <f t="shared" si="61"/>
        <v>0</v>
      </c>
      <c r="BQ61" s="84">
        <f t="shared" si="62"/>
        <v>0</v>
      </c>
      <c r="BR61" s="84">
        <f t="shared" si="63"/>
        <v>0</v>
      </c>
      <c r="BS61" s="84">
        <f t="shared" si="64"/>
        <v>0</v>
      </c>
      <c r="BT61" s="84">
        <f t="shared" si="65"/>
        <v>0</v>
      </c>
      <c r="BU61" s="84">
        <f t="shared" si="66"/>
        <v>0</v>
      </c>
      <c r="BV61" s="84">
        <f t="shared" si="67"/>
        <v>0</v>
      </c>
      <c r="BW61" s="84">
        <f t="shared" si="68"/>
        <v>0</v>
      </c>
      <c r="BX61" s="84">
        <f t="shared" si="69"/>
        <v>0</v>
      </c>
      <c r="BY61" s="84">
        <f t="shared" si="70"/>
        <v>0</v>
      </c>
      <c r="BZ61" s="84">
        <f t="shared" si="71"/>
        <v>0</v>
      </c>
      <c r="CA61" s="84">
        <f t="shared" si="72"/>
        <v>0</v>
      </c>
      <c r="CB61" s="84">
        <f t="shared" si="73"/>
        <v>0</v>
      </c>
      <c r="CC61" s="84">
        <f t="shared" si="74"/>
        <v>0</v>
      </c>
      <c r="CD61" s="84">
        <f t="shared" si="75"/>
        <v>0</v>
      </c>
      <c r="CE61" s="84">
        <f t="shared" si="76"/>
        <v>0</v>
      </c>
      <c r="CF61" s="84">
        <f t="shared" si="77"/>
        <v>0</v>
      </c>
      <c r="CG61" s="84">
        <f t="shared" si="78"/>
        <v>0</v>
      </c>
      <c r="CH61" s="84">
        <f t="shared" si="79"/>
        <v>0</v>
      </c>
      <c r="CI61" s="84">
        <f t="shared" si="80"/>
        <v>0</v>
      </c>
      <c r="CJ61" s="84">
        <f t="shared" si="81"/>
        <v>0</v>
      </c>
      <c r="CK61" s="84">
        <f t="shared" si="82"/>
        <v>0</v>
      </c>
      <c r="CL61" s="84">
        <f t="shared" si="83"/>
        <v>0</v>
      </c>
      <c r="CM61" s="84">
        <f t="shared" si="84"/>
        <v>0</v>
      </c>
      <c r="CN61" s="84">
        <f t="shared" si="85"/>
        <v>0</v>
      </c>
      <c r="CO61" s="84">
        <f t="shared" si="86"/>
        <v>0</v>
      </c>
      <c r="CP61" s="84">
        <f t="shared" si="87"/>
        <v>0</v>
      </c>
      <c r="CQ61" s="84">
        <f t="shared" si="88"/>
        <v>0</v>
      </c>
      <c r="CR61" s="84">
        <f t="shared" si="89"/>
        <v>0</v>
      </c>
      <c r="CS61" s="84">
        <f t="shared" si="90"/>
        <v>0</v>
      </c>
      <c r="CT61" s="84">
        <f t="shared" si="91"/>
        <v>0</v>
      </c>
      <c r="CU61" s="84">
        <f t="shared" si="92"/>
        <v>0</v>
      </c>
      <c r="CV61" s="84">
        <f t="shared" si="93"/>
        <v>0</v>
      </c>
      <c r="CW61" s="84">
        <f t="shared" si="94"/>
        <v>0</v>
      </c>
      <c r="CX61" s="84">
        <f t="shared" si="95"/>
        <v>0</v>
      </c>
    </row>
    <row r="62" spans="1:102" ht="14.25">
      <c r="A62" s="78">
        <f t="shared" si="96"/>
        <v>52</v>
      </c>
      <c r="B62" s="432"/>
      <c r="C62" s="433"/>
      <c r="D62" s="434"/>
      <c r="E62" s="435"/>
      <c r="F62" s="83"/>
      <c r="G62" s="84">
        <f t="shared" si="0"/>
        <v>0</v>
      </c>
      <c r="H62" s="84">
        <f t="shared" si="1"/>
        <v>0</v>
      </c>
      <c r="I62" s="84">
        <f t="shared" si="2"/>
        <v>0</v>
      </c>
      <c r="J62" s="84">
        <f t="shared" si="3"/>
        <v>0</v>
      </c>
      <c r="K62" s="84">
        <f t="shared" si="4"/>
        <v>0</v>
      </c>
      <c r="L62" s="84">
        <f t="shared" si="5"/>
        <v>0</v>
      </c>
      <c r="M62" s="84">
        <f t="shared" si="6"/>
        <v>0</v>
      </c>
      <c r="N62" s="84">
        <f t="shared" si="7"/>
        <v>0</v>
      </c>
      <c r="O62" s="84">
        <f t="shared" si="8"/>
        <v>0</v>
      </c>
      <c r="P62" s="84">
        <f t="shared" si="9"/>
        <v>0</v>
      </c>
      <c r="Q62" s="84">
        <f t="shared" si="10"/>
        <v>0</v>
      </c>
      <c r="R62" s="84">
        <f t="shared" si="11"/>
        <v>0</v>
      </c>
      <c r="S62" s="84">
        <f t="shared" si="12"/>
        <v>0</v>
      </c>
      <c r="T62" s="84">
        <f t="shared" si="13"/>
        <v>0</v>
      </c>
      <c r="U62" s="84">
        <f t="shared" si="14"/>
        <v>0</v>
      </c>
      <c r="V62" s="84">
        <f t="shared" si="15"/>
        <v>0</v>
      </c>
      <c r="W62" s="84">
        <f t="shared" si="16"/>
        <v>0</v>
      </c>
      <c r="X62" s="84">
        <f t="shared" si="17"/>
        <v>0</v>
      </c>
      <c r="Y62" s="84">
        <f t="shared" si="18"/>
        <v>0</v>
      </c>
      <c r="Z62" s="84">
        <f t="shared" si="19"/>
        <v>0</v>
      </c>
      <c r="AA62" s="84">
        <f t="shared" si="20"/>
        <v>0</v>
      </c>
      <c r="AB62" s="84">
        <f t="shared" si="21"/>
        <v>0</v>
      </c>
      <c r="AC62" s="84">
        <f t="shared" si="22"/>
        <v>0</v>
      </c>
      <c r="AD62" s="84">
        <f t="shared" si="23"/>
        <v>0</v>
      </c>
      <c r="AE62" s="84">
        <f t="shared" si="24"/>
        <v>0</v>
      </c>
      <c r="AF62" s="84">
        <f t="shared" si="25"/>
        <v>0</v>
      </c>
      <c r="AG62" s="84">
        <f t="shared" si="26"/>
        <v>0</v>
      </c>
      <c r="AH62" s="84">
        <f t="shared" si="27"/>
        <v>0</v>
      </c>
      <c r="AI62" s="84">
        <f t="shared" si="28"/>
        <v>0</v>
      </c>
      <c r="AJ62" s="84">
        <f t="shared" si="29"/>
        <v>0</v>
      </c>
      <c r="AK62" s="84">
        <f t="shared" si="30"/>
        <v>0</v>
      </c>
      <c r="AL62" s="84">
        <f t="shared" si="31"/>
        <v>0</v>
      </c>
      <c r="AM62" s="84">
        <f t="shared" si="32"/>
        <v>0</v>
      </c>
      <c r="AN62" s="84">
        <f t="shared" si="33"/>
        <v>0</v>
      </c>
      <c r="AO62" s="84">
        <f t="shared" si="34"/>
        <v>0</v>
      </c>
      <c r="AP62" s="84">
        <f t="shared" si="35"/>
        <v>0</v>
      </c>
      <c r="AQ62" s="84">
        <f t="shared" si="36"/>
        <v>0</v>
      </c>
      <c r="AR62" s="84">
        <f t="shared" si="37"/>
        <v>0</v>
      </c>
      <c r="AS62" s="84">
        <f t="shared" si="38"/>
        <v>0</v>
      </c>
      <c r="AT62" s="84">
        <f t="shared" si="39"/>
        <v>0</v>
      </c>
      <c r="AU62" s="84">
        <f t="shared" si="40"/>
        <v>0</v>
      </c>
      <c r="AV62" s="84">
        <f t="shared" si="41"/>
        <v>0</v>
      </c>
      <c r="AW62" s="84">
        <f t="shared" si="42"/>
        <v>0</v>
      </c>
      <c r="AX62" s="84">
        <f t="shared" si="43"/>
        <v>0</v>
      </c>
      <c r="AY62" s="84">
        <f t="shared" si="44"/>
        <v>0</v>
      </c>
      <c r="AZ62" s="84">
        <f t="shared" si="45"/>
        <v>0</v>
      </c>
      <c r="BA62" s="84">
        <f t="shared" si="46"/>
        <v>0</v>
      </c>
      <c r="BB62" s="84">
        <f t="shared" si="47"/>
        <v>0</v>
      </c>
      <c r="BC62" s="84">
        <f t="shared" si="48"/>
        <v>0</v>
      </c>
      <c r="BD62" s="84">
        <f t="shared" si="49"/>
        <v>0</v>
      </c>
      <c r="BE62" s="84">
        <f t="shared" si="50"/>
        <v>0</v>
      </c>
      <c r="BF62" s="84">
        <f t="shared" si="51"/>
        <v>0</v>
      </c>
      <c r="BG62" s="84">
        <f t="shared" si="52"/>
        <v>0</v>
      </c>
      <c r="BH62" s="84">
        <f t="shared" si="53"/>
        <v>0</v>
      </c>
      <c r="BI62" s="84">
        <f t="shared" si="54"/>
        <v>0</v>
      </c>
      <c r="BJ62" s="84">
        <f t="shared" si="55"/>
        <v>0</v>
      </c>
      <c r="BK62" s="84">
        <f t="shared" si="56"/>
        <v>0</v>
      </c>
      <c r="BL62" s="84">
        <f t="shared" si="57"/>
        <v>0</v>
      </c>
      <c r="BM62" s="84">
        <f t="shared" si="58"/>
        <v>0</v>
      </c>
      <c r="BN62" s="84">
        <f t="shared" si="59"/>
        <v>0</v>
      </c>
      <c r="BO62" s="84">
        <f t="shared" si="60"/>
        <v>0</v>
      </c>
      <c r="BP62" s="84">
        <f t="shared" si="61"/>
        <v>0</v>
      </c>
      <c r="BQ62" s="84">
        <f t="shared" si="62"/>
        <v>0</v>
      </c>
      <c r="BR62" s="84">
        <f t="shared" si="63"/>
        <v>0</v>
      </c>
      <c r="BS62" s="84">
        <f t="shared" si="64"/>
        <v>0</v>
      </c>
      <c r="BT62" s="84">
        <f t="shared" si="65"/>
        <v>0</v>
      </c>
      <c r="BU62" s="84">
        <f t="shared" si="66"/>
        <v>0</v>
      </c>
      <c r="BV62" s="84">
        <f t="shared" si="67"/>
        <v>0</v>
      </c>
      <c r="BW62" s="84">
        <f t="shared" si="68"/>
        <v>0</v>
      </c>
      <c r="BX62" s="84">
        <f t="shared" si="69"/>
        <v>0</v>
      </c>
      <c r="BY62" s="84">
        <f t="shared" si="70"/>
        <v>0</v>
      </c>
      <c r="BZ62" s="84">
        <f t="shared" si="71"/>
        <v>0</v>
      </c>
      <c r="CA62" s="84">
        <f t="shared" si="72"/>
        <v>0</v>
      </c>
      <c r="CB62" s="84">
        <f t="shared" si="73"/>
        <v>0</v>
      </c>
      <c r="CC62" s="84">
        <f t="shared" si="74"/>
        <v>0</v>
      </c>
      <c r="CD62" s="84">
        <f t="shared" si="75"/>
        <v>0</v>
      </c>
      <c r="CE62" s="84">
        <f t="shared" si="76"/>
        <v>0</v>
      </c>
      <c r="CF62" s="84">
        <f t="shared" si="77"/>
        <v>0</v>
      </c>
      <c r="CG62" s="84">
        <f t="shared" si="78"/>
        <v>0</v>
      </c>
      <c r="CH62" s="84">
        <f t="shared" si="79"/>
        <v>0</v>
      </c>
      <c r="CI62" s="84">
        <f t="shared" si="80"/>
        <v>0</v>
      </c>
      <c r="CJ62" s="84">
        <f t="shared" si="81"/>
        <v>0</v>
      </c>
      <c r="CK62" s="84">
        <f t="shared" si="82"/>
        <v>0</v>
      </c>
      <c r="CL62" s="84">
        <f t="shared" si="83"/>
        <v>0</v>
      </c>
      <c r="CM62" s="84">
        <f t="shared" si="84"/>
        <v>0</v>
      </c>
      <c r="CN62" s="84">
        <f t="shared" si="85"/>
        <v>0</v>
      </c>
      <c r="CO62" s="84">
        <f t="shared" si="86"/>
        <v>0</v>
      </c>
      <c r="CP62" s="84">
        <f t="shared" si="87"/>
        <v>0</v>
      </c>
      <c r="CQ62" s="84">
        <f t="shared" si="88"/>
        <v>0</v>
      </c>
      <c r="CR62" s="84">
        <f t="shared" si="89"/>
        <v>0</v>
      </c>
      <c r="CS62" s="84">
        <f t="shared" si="90"/>
        <v>0</v>
      </c>
      <c r="CT62" s="84">
        <f t="shared" si="91"/>
        <v>0</v>
      </c>
      <c r="CU62" s="84">
        <f t="shared" si="92"/>
        <v>0</v>
      </c>
      <c r="CV62" s="84">
        <f t="shared" si="93"/>
        <v>0</v>
      </c>
      <c r="CW62" s="84">
        <f t="shared" si="94"/>
        <v>0</v>
      </c>
      <c r="CX62" s="84">
        <f t="shared" si="95"/>
        <v>0</v>
      </c>
    </row>
    <row r="63" spans="1:102" ht="14.25">
      <c r="A63" s="78">
        <f t="shared" si="96"/>
        <v>53</v>
      </c>
      <c r="B63" s="432"/>
      <c r="C63" s="433"/>
      <c r="D63" s="434"/>
      <c r="E63" s="435"/>
      <c r="F63" s="83"/>
      <c r="G63" s="84">
        <f t="shared" si="0"/>
        <v>0</v>
      </c>
      <c r="H63" s="84">
        <f t="shared" si="1"/>
        <v>0</v>
      </c>
      <c r="I63" s="84">
        <f t="shared" si="2"/>
        <v>0</v>
      </c>
      <c r="J63" s="84">
        <f t="shared" si="3"/>
        <v>0</v>
      </c>
      <c r="K63" s="84">
        <f t="shared" si="4"/>
        <v>0</v>
      </c>
      <c r="L63" s="84">
        <f t="shared" si="5"/>
        <v>0</v>
      </c>
      <c r="M63" s="84">
        <f t="shared" si="6"/>
        <v>0</v>
      </c>
      <c r="N63" s="84">
        <f t="shared" si="7"/>
        <v>0</v>
      </c>
      <c r="O63" s="84">
        <f t="shared" si="8"/>
        <v>0</v>
      </c>
      <c r="P63" s="84">
        <f t="shared" si="9"/>
        <v>0</v>
      </c>
      <c r="Q63" s="84">
        <f t="shared" si="10"/>
        <v>0</v>
      </c>
      <c r="R63" s="84">
        <f t="shared" si="11"/>
        <v>0</v>
      </c>
      <c r="S63" s="84">
        <f t="shared" si="12"/>
        <v>0</v>
      </c>
      <c r="T63" s="84">
        <f t="shared" si="13"/>
        <v>0</v>
      </c>
      <c r="U63" s="84">
        <f t="shared" si="14"/>
        <v>0</v>
      </c>
      <c r="V63" s="84">
        <f t="shared" si="15"/>
        <v>0</v>
      </c>
      <c r="W63" s="84">
        <f t="shared" si="16"/>
        <v>0</v>
      </c>
      <c r="X63" s="84">
        <f t="shared" si="17"/>
        <v>0</v>
      </c>
      <c r="Y63" s="84">
        <f t="shared" si="18"/>
        <v>0</v>
      </c>
      <c r="Z63" s="84">
        <f t="shared" si="19"/>
        <v>0</v>
      </c>
      <c r="AA63" s="84">
        <f t="shared" si="20"/>
        <v>0</v>
      </c>
      <c r="AB63" s="84">
        <f t="shared" si="21"/>
        <v>0</v>
      </c>
      <c r="AC63" s="84">
        <f t="shared" si="22"/>
        <v>0</v>
      </c>
      <c r="AD63" s="84">
        <f t="shared" si="23"/>
        <v>0</v>
      </c>
      <c r="AE63" s="84">
        <f t="shared" si="24"/>
        <v>0</v>
      </c>
      <c r="AF63" s="84">
        <f t="shared" si="25"/>
        <v>0</v>
      </c>
      <c r="AG63" s="84">
        <f t="shared" si="26"/>
        <v>0</v>
      </c>
      <c r="AH63" s="84">
        <f t="shared" si="27"/>
        <v>0</v>
      </c>
      <c r="AI63" s="84">
        <f t="shared" si="28"/>
        <v>0</v>
      </c>
      <c r="AJ63" s="84">
        <f t="shared" si="29"/>
        <v>0</v>
      </c>
      <c r="AK63" s="84">
        <f t="shared" si="30"/>
        <v>0</v>
      </c>
      <c r="AL63" s="84">
        <f t="shared" si="31"/>
        <v>0</v>
      </c>
      <c r="AM63" s="84">
        <f t="shared" si="32"/>
        <v>0</v>
      </c>
      <c r="AN63" s="84">
        <f t="shared" si="33"/>
        <v>0</v>
      </c>
      <c r="AO63" s="84">
        <f t="shared" si="34"/>
        <v>0</v>
      </c>
      <c r="AP63" s="84">
        <f t="shared" si="35"/>
        <v>0</v>
      </c>
      <c r="AQ63" s="84">
        <f t="shared" si="36"/>
        <v>0</v>
      </c>
      <c r="AR63" s="84">
        <f t="shared" si="37"/>
        <v>0</v>
      </c>
      <c r="AS63" s="84">
        <f t="shared" si="38"/>
        <v>0</v>
      </c>
      <c r="AT63" s="84">
        <f t="shared" si="39"/>
        <v>0</v>
      </c>
      <c r="AU63" s="84">
        <f t="shared" si="40"/>
        <v>0</v>
      </c>
      <c r="AV63" s="84">
        <f t="shared" si="41"/>
        <v>0</v>
      </c>
      <c r="AW63" s="84">
        <f t="shared" si="42"/>
        <v>0</v>
      </c>
      <c r="AX63" s="84">
        <f t="shared" si="43"/>
        <v>0</v>
      </c>
      <c r="AY63" s="84">
        <f t="shared" si="44"/>
        <v>0</v>
      </c>
      <c r="AZ63" s="84">
        <f t="shared" si="45"/>
        <v>0</v>
      </c>
      <c r="BA63" s="84">
        <f t="shared" si="46"/>
        <v>0</v>
      </c>
      <c r="BB63" s="84">
        <f t="shared" si="47"/>
        <v>0</v>
      </c>
      <c r="BC63" s="84">
        <f t="shared" si="48"/>
        <v>0</v>
      </c>
      <c r="BD63" s="84">
        <f t="shared" si="49"/>
        <v>0</v>
      </c>
      <c r="BE63" s="84">
        <f t="shared" si="50"/>
        <v>0</v>
      </c>
      <c r="BF63" s="84">
        <f t="shared" si="51"/>
        <v>0</v>
      </c>
      <c r="BG63" s="84">
        <f t="shared" si="52"/>
        <v>0</v>
      </c>
      <c r="BH63" s="84">
        <f t="shared" si="53"/>
        <v>0</v>
      </c>
      <c r="BI63" s="84">
        <f t="shared" si="54"/>
        <v>0</v>
      </c>
      <c r="BJ63" s="84">
        <f t="shared" si="55"/>
        <v>0</v>
      </c>
      <c r="BK63" s="84">
        <f t="shared" si="56"/>
        <v>0</v>
      </c>
      <c r="BL63" s="84">
        <f t="shared" si="57"/>
        <v>0</v>
      </c>
      <c r="BM63" s="84">
        <f t="shared" si="58"/>
        <v>0</v>
      </c>
      <c r="BN63" s="84">
        <f t="shared" si="59"/>
        <v>0</v>
      </c>
      <c r="BO63" s="84">
        <f t="shared" si="60"/>
        <v>0</v>
      </c>
      <c r="BP63" s="84">
        <f t="shared" si="61"/>
        <v>0</v>
      </c>
      <c r="BQ63" s="84">
        <f t="shared" si="62"/>
        <v>0</v>
      </c>
      <c r="BR63" s="84">
        <f t="shared" si="63"/>
        <v>0</v>
      </c>
      <c r="BS63" s="84">
        <f t="shared" si="64"/>
        <v>0</v>
      </c>
      <c r="BT63" s="84">
        <f t="shared" si="65"/>
        <v>0</v>
      </c>
      <c r="BU63" s="84">
        <f t="shared" si="66"/>
        <v>0</v>
      </c>
      <c r="BV63" s="84">
        <f t="shared" si="67"/>
        <v>0</v>
      </c>
      <c r="BW63" s="84">
        <f t="shared" si="68"/>
        <v>0</v>
      </c>
      <c r="BX63" s="84">
        <f t="shared" si="69"/>
        <v>0</v>
      </c>
      <c r="BY63" s="84">
        <f t="shared" si="70"/>
        <v>0</v>
      </c>
      <c r="BZ63" s="84">
        <f t="shared" si="71"/>
        <v>0</v>
      </c>
      <c r="CA63" s="84">
        <f t="shared" si="72"/>
        <v>0</v>
      </c>
      <c r="CB63" s="84">
        <f t="shared" si="73"/>
        <v>0</v>
      </c>
      <c r="CC63" s="84">
        <f t="shared" si="74"/>
        <v>0</v>
      </c>
      <c r="CD63" s="84">
        <f t="shared" si="75"/>
        <v>0</v>
      </c>
      <c r="CE63" s="84">
        <f t="shared" si="76"/>
        <v>0</v>
      </c>
      <c r="CF63" s="84">
        <f t="shared" si="77"/>
        <v>0</v>
      </c>
      <c r="CG63" s="84">
        <f t="shared" si="78"/>
        <v>0</v>
      </c>
      <c r="CH63" s="84">
        <f t="shared" si="79"/>
        <v>0</v>
      </c>
      <c r="CI63" s="84">
        <f t="shared" si="80"/>
        <v>0</v>
      </c>
      <c r="CJ63" s="84">
        <f t="shared" si="81"/>
        <v>0</v>
      </c>
      <c r="CK63" s="84">
        <f t="shared" si="82"/>
        <v>0</v>
      </c>
      <c r="CL63" s="84">
        <f t="shared" si="83"/>
        <v>0</v>
      </c>
      <c r="CM63" s="84">
        <f t="shared" si="84"/>
        <v>0</v>
      </c>
      <c r="CN63" s="84">
        <f t="shared" si="85"/>
        <v>0</v>
      </c>
      <c r="CO63" s="84">
        <f t="shared" si="86"/>
        <v>0</v>
      </c>
      <c r="CP63" s="84">
        <f t="shared" si="87"/>
        <v>0</v>
      </c>
      <c r="CQ63" s="84">
        <f t="shared" si="88"/>
        <v>0</v>
      </c>
      <c r="CR63" s="84">
        <f t="shared" si="89"/>
        <v>0</v>
      </c>
      <c r="CS63" s="84">
        <f t="shared" si="90"/>
        <v>0</v>
      </c>
      <c r="CT63" s="84">
        <f t="shared" si="91"/>
        <v>0</v>
      </c>
      <c r="CU63" s="84">
        <f t="shared" si="92"/>
        <v>0</v>
      </c>
      <c r="CV63" s="84">
        <f t="shared" si="93"/>
        <v>0</v>
      </c>
      <c r="CW63" s="84">
        <f t="shared" si="94"/>
        <v>0</v>
      </c>
      <c r="CX63" s="84">
        <f t="shared" si="95"/>
        <v>0</v>
      </c>
    </row>
    <row r="64" spans="1:102" ht="14.25">
      <c r="A64" s="78">
        <f t="shared" si="96"/>
        <v>54</v>
      </c>
      <c r="B64" s="432"/>
      <c r="C64" s="433"/>
      <c r="D64" s="434"/>
      <c r="E64" s="435"/>
      <c r="F64" s="83"/>
      <c r="G64" s="84">
        <f t="shared" si="0"/>
        <v>0</v>
      </c>
      <c r="H64" s="84">
        <f t="shared" si="1"/>
        <v>0</v>
      </c>
      <c r="I64" s="84">
        <f t="shared" si="2"/>
        <v>0</v>
      </c>
      <c r="J64" s="84">
        <f t="shared" si="3"/>
        <v>0</v>
      </c>
      <c r="K64" s="84">
        <f t="shared" si="4"/>
        <v>0</v>
      </c>
      <c r="L64" s="84">
        <f t="shared" si="5"/>
        <v>0</v>
      </c>
      <c r="M64" s="84">
        <f t="shared" si="6"/>
        <v>0</v>
      </c>
      <c r="N64" s="84">
        <f t="shared" si="7"/>
        <v>0</v>
      </c>
      <c r="O64" s="84">
        <f t="shared" si="8"/>
        <v>0</v>
      </c>
      <c r="P64" s="84">
        <f t="shared" si="9"/>
        <v>0</v>
      </c>
      <c r="Q64" s="84">
        <f t="shared" si="10"/>
        <v>0</v>
      </c>
      <c r="R64" s="84">
        <f t="shared" si="11"/>
        <v>0</v>
      </c>
      <c r="S64" s="84">
        <f t="shared" si="12"/>
        <v>0</v>
      </c>
      <c r="T64" s="84">
        <f t="shared" si="13"/>
        <v>0</v>
      </c>
      <c r="U64" s="84">
        <f t="shared" si="14"/>
        <v>0</v>
      </c>
      <c r="V64" s="84">
        <f t="shared" si="15"/>
        <v>0</v>
      </c>
      <c r="W64" s="84">
        <f t="shared" si="16"/>
        <v>0</v>
      </c>
      <c r="X64" s="84">
        <f t="shared" si="17"/>
        <v>0</v>
      </c>
      <c r="Y64" s="84">
        <f t="shared" si="18"/>
        <v>0</v>
      </c>
      <c r="Z64" s="84">
        <f t="shared" si="19"/>
        <v>0</v>
      </c>
      <c r="AA64" s="84">
        <f t="shared" si="20"/>
        <v>0</v>
      </c>
      <c r="AB64" s="84">
        <f t="shared" si="21"/>
        <v>0</v>
      </c>
      <c r="AC64" s="84">
        <f t="shared" si="22"/>
        <v>0</v>
      </c>
      <c r="AD64" s="84">
        <f t="shared" si="23"/>
        <v>0</v>
      </c>
      <c r="AE64" s="84">
        <f t="shared" si="24"/>
        <v>0</v>
      </c>
      <c r="AF64" s="84">
        <f t="shared" si="25"/>
        <v>0</v>
      </c>
      <c r="AG64" s="84">
        <f t="shared" si="26"/>
        <v>0</v>
      </c>
      <c r="AH64" s="84">
        <f t="shared" si="27"/>
        <v>0</v>
      </c>
      <c r="AI64" s="84">
        <f t="shared" si="28"/>
        <v>0</v>
      </c>
      <c r="AJ64" s="84">
        <f t="shared" si="29"/>
        <v>0</v>
      </c>
      <c r="AK64" s="84">
        <f t="shared" si="30"/>
        <v>0</v>
      </c>
      <c r="AL64" s="84">
        <f t="shared" si="31"/>
        <v>0</v>
      </c>
      <c r="AM64" s="84">
        <f t="shared" si="32"/>
        <v>0</v>
      </c>
      <c r="AN64" s="84">
        <f t="shared" si="33"/>
        <v>0</v>
      </c>
      <c r="AO64" s="84">
        <f t="shared" si="34"/>
        <v>0</v>
      </c>
      <c r="AP64" s="84">
        <f t="shared" si="35"/>
        <v>0</v>
      </c>
      <c r="AQ64" s="84">
        <f t="shared" si="36"/>
        <v>0</v>
      </c>
      <c r="AR64" s="84">
        <f t="shared" si="37"/>
        <v>0</v>
      </c>
      <c r="AS64" s="84">
        <f t="shared" si="38"/>
        <v>0</v>
      </c>
      <c r="AT64" s="84">
        <f t="shared" si="39"/>
        <v>0</v>
      </c>
      <c r="AU64" s="84">
        <f t="shared" si="40"/>
        <v>0</v>
      </c>
      <c r="AV64" s="84">
        <f t="shared" si="41"/>
        <v>0</v>
      </c>
      <c r="AW64" s="84">
        <f t="shared" si="42"/>
        <v>0</v>
      </c>
      <c r="AX64" s="84">
        <f t="shared" si="43"/>
        <v>0</v>
      </c>
      <c r="AY64" s="84">
        <f t="shared" si="44"/>
        <v>0</v>
      </c>
      <c r="AZ64" s="84">
        <f t="shared" si="45"/>
        <v>0</v>
      </c>
      <c r="BA64" s="84">
        <f t="shared" si="46"/>
        <v>0</v>
      </c>
      <c r="BB64" s="84">
        <f t="shared" si="47"/>
        <v>0</v>
      </c>
      <c r="BC64" s="84">
        <f t="shared" si="48"/>
        <v>0</v>
      </c>
      <c r="BD64" s="84">
        <f t="shared" si="49"/>
        <v>0</v>
      </c>
      <c r="BE64" s="84">
        <f t="shared" si="50"/>
        <v>0</v>
      </c>
      <c r="BF64" s="84">
        <f t="shared" si="51"/>
        <v>0</v>
      </c>
      <c r="BG64" s="84">
        <f t="shared" si="52"/>
        <v>0</v>
      </c>
      <c r="BH64" s="84">
        <f t="shared" si="53"/>
        <v>0</v>
      </c>
      <c r="BI64" s="84">
        <f t="shared" si="54"/>
        <v>0</v>
      </c>
      <c r="BJ64" s="84">
        <f t="shared" si="55"/>
        <v>0</v>
      </c>
      <c r="BK64" s="84">
        <f t="shared" si="56"/>
        <v>0</v>
      </c>
      <c r="BL64" s="84">
        <f t="shared" si="57"/>
        <v>0</v>
      </c>
      <c r="BM64" s="84">
        <f t="shared" si="58"/>
        <v>0</v>
      </c>
      <c r="BN64" s="84">
        <f t="shared" si="59"/>
        <v>0</v>
      </c>
      <c r="BO64" s="84">
        <f t="shared" si="60"/>
        <v>0</v>
      </c>
      <c r="BP64" s="84">
        <f t="shared" si="61"/>
        <v>0</v>
      </c>
      <c r="BQ64" s="84">
        <f t="shared" si="62"/>
        <v>0</v>
      </c>
      <c r="BR64" s="84">
        <f t="shared" si="63"/>
        <v>0</v>
      </c>
      <c r="BS64" s="84">
        <f t="shared" si="64"/>
        <v>0</v>
      </c>
      <c r="BT64" s="84">
        <f t="shared" si="65"/>
        <v>0</v>
      </c>
      <c r="BU64" s="84">
        <f t="shared" si="66"/>
        <v>0</v>
      </c>
      <c r="BV64" s="84">
        <f t="shared" si="67"/>
        <v>0</v>
      </c>
      <c r="BW64" s="84">
        <f t="shared" si="68"/>
        <v>0</v>
      </c>
      <c r="BX64" s="84">
        <f t="shared" si="69"/>
        <v>0</v>
      </c>
      <c r="BY64" s="84">
        <f t="shared" si="70"/>
        <v>0</v>
      </c>
      <c r="BZ64" s="84">
        <f t="shared" si="71"/>
        <v>0</v>
      </c>
      <c r="CA64" s="84">
        <f t="shared" si="72"/>
        <v>0</v>
      </c>
      <c r="CB64" s="84">
        <f t="shared" si="73"/>
        <v>0</v>
      </c>
      <c r="CC64" s="84">
        <f t="shared" si="74"/>
        <v>0</v>
      </c>
      <c r="CD64" s="84">
        <f t="shared" si="75"/>
        <v>0</v>
      </c>
      <c r="CE64" s="84">
        <f t="shared" si="76"/>
        <v>0</v>
      </c>
      <c r="CF64" s="84">
        <f t="shared" si="77"/>
        <v>0</v>
      </c>
      <c r="CG64" s="84">
        <f t="shared" si="78"/>
        <v>0</v>
      </c>
      <c r="CH64" s="84">
        <f t="shared" si="79"/>
        <v>0</v>
      </c>
      <c r="CI64" s="84">
        <f t="shared" si="80"/>
        <v>0</v>
      </c>
      <c r="CJ64" s="84">
        <f t="shared" si="81"/>
        <v>0</v>
      </c>
      <c r="CK64" s="84">
        <f t="shared" si="82"/>
        <v>0</v>
      </c>
      <c r="CL64" s="84">
        <f t="shared" si="83"/>
        <v>0</v>
      </c>
      <c r="CM64" s="84">
        <f t="shared" si="84"/>
        <v>0</v>
      </c>
      <c r="CN64" s="84">
        <f t="shared" si="85"/>
        <v>0</v>
      </c>
      <c r="CO64" s="84">
        <f t="shared" si="86"/>
        <v>0</v>
      </c>
      <c r="CP64" s="84">
        <f t="shared" si="87"/>
        <v>0</v>
      </c>
      <c r="CQ64" s="84">
        <f t="shared" si="88"/>
        <v>0</v>
      </c>
      <c r="CR64" s="84">
        <f t="shared" si="89"/>
        <v>0</v>
      </c>
      <c r="CS64" s="84">
        <f t="shared" si="90"/>
        <v>0</v>
      </c>
      <c r="CT64" s="84">
        <f t="shared" si="91"/>
        <v>0</v>
      </c>
      <c r="CU64" s="84">
        <f t="shared" si="92"/>
        <v>0</v>
      </c>
      <c r="CV64" s="84">
        <f t="shared" si="93"/>
        <v>0</v>
      </c>
      <c r="CW64" s="84">
        <f t="shared" si="94"/>
        <v>0</v>
      </c>
      <c r="CX64" s="84">
        <f t="shared" si="95"/>
        <v>0</v>
      </c>
    </row>
    <row r="65" spans="1:102" ht="14.25">
      <c r="A65" s="78">
        <f t="shared" si="96"/>
        <v>55</v>
      </c>
      <c r="B65" s="432"/>
      <c r="C65" s="433"/>
      <c r="D65" s="434"/>
      <c r="E65" s="435"/>
      <c r="F65" s="83"/>
      <c r="G65" s="84">
        <f t="shared" si="0"/>
        <v>0</v>
      </c>
      <c r="H65" s="84">
        <f t="shared" si="1"/>
        <v>0</v>
      </c>
      <c r="I65" s="84">
        <f t="shared" si="2"/>
        <v>0</v>
      </c>
      <c r="J65" s="84">
        <f t="shared" si="3"/>
        <v>0</v>
      </c>
      <c r="K65" s="84">
        <f t="shared" si="4"/>
        <v>0</v>
      </c>
      <c r="L65" s="84">
        <f t="shared" si="5"/>
        <v>0</v>
      </c>
      <c r="M65" s="84">
        <f t="shared" si="6"/>
        <v>0</v>
      </c>
      <c r="N65" s="84">
        <f t="shared" si="7"/>
        <v>0</v>
      </c>
      <c r="O65" s="84">
        <f t="shared" si="8"/>
        <v>0</v>
      </c>
      <c r="P65" s="84">
        <f t="shared" si="9"/>
        <v>0</v>
      </c>
      <c r="Q65" s="84">
        <f t="shared" si="10"/>
        <v>0</v>
      </c>
      <c r="R65" s="84">
        <f t="shared" si="11"/>
        <v>0</v>
      </c>
      <c r="S65" s="84">
        <f t="shared" si="12"/>
        <v>0</v>
      </c>
      <c r="T65" s="84">
        <f t="shared" si="13"/>
        <v>0</v>
      </c>
      <c r="U65" s="84">
        <f t="shared" si="14"/>
        <v>0</v>
      </c>
      <c r="V65" s="84">
        <f t="shared" si="15"/>
        <v>0</v>
      </c>
      <c r="W65" s="84">
        <f t="shared" si="16"/>
        <v>0</v>
      </c>
      <c r="X65" s="84">
        <f t="shared" si="17"/>
        <v>0</v>
      </c>
      <c r="Y65" s="84">
        <f t="shared" si="18"/>
        <v>0</v>
      </c>
      <c r="Z65" s="84">
        <f t="shared" si="19"/>
        <v>0</v>
      </c>
      <c r="AA65" s="84">
        <f t="shared" si="20"/>
        <v>0</v>
      </c>
      <c r="AB65" s="84">
        <f t="shared" si="21"/>
        <v>0</v>
      </c>
      <c r="AC65" s="84">
        <f t="shared" si="22"/>
        <v>0</v>
      </c>
      <c r="AD65" s="84">
        <f t="shared" si="23"/>
        <v>0</v>
      </c>
      <c r="AE65" s="84">
        <f t="shared" si="24"/>
        <v>0</v>
      </c>
      <c r="AF65" s="84">
        <f t="shared" si="25"/>
        <v>0</v>
      </c>
      <c r="AG65" s="84">
        <f t="shared" si="26"/>
        <v>0</v>
      </c>
      <c r="AH65" s="84">
        <f t="shared" si="27"/>
        <v>0</v>
      </c>
      <c r="AI65" s="84">
        <f t="shared" si="28"/>
        <v>0</v>
      </c>
      <c r="AJ65" s="84">
        <f t="shared" si="29"/>
        <v>0</v>
      </c>
      <c r="AK65" s="84">
        <f t="shared" si="30"/>
        <v>0</v>
      </c>
      <c r="AL65" s="84">
        <f t="shared" si="31"/>
        <v>0</v>
      </c>
      <c r="AM65" s="84">
        <f t="shared" si="32"/>
        <v>0</v>
      </c>
      <c r="AN65" s="84">
        <f t="shared" si="33"/>
        <v>0</v>
      </c>
      <c r="AO65" s="84">
        <f t="shared" si="34"/>
        <v>0</v>
      </c>
      <c r="AP65" s="84">
        <f t="shared" si="35"/>
        <v>0</v>
      </c>
      <c r="AQ65" s="84">
        <f t="shared" si="36"/>
        <v>0</v>
      </c>
      <c r="AR65" s="84">
        <f t="shared" si="37"/>
        <v>0</v>
      </c>
      <c r="AS65" s="84">
        <f t="shared" si="38"/>
        <v>0</v>
      </c>
      <c r="AT65" s="84">
        <f t="shared" si="39"/>
        <v>0</v>
      </c>
      <c r="AU65" s="84">
        <f t="shared" si="40"/>
        <v>0</v>
      </c>
      <c r="AV65" s="84">
        <f t="shared" si="41"/>
        <v>0</v>
      </c>
      <c r="AW65" s="84">
        <f t="shared" si="42"/>
        <v>0</v>
      </c>
      <c r="AX65" s="84">
        <f t="shared" si="43"/>
        <v>0</v>
      </c>
      <c r="AY65" s="84">
        <f t="shared" si="44"/>
        <v>0</v>
      </c>
      <c r="AZ65" s="84">
        <f t="shared" si="45"/>
        <v>0</v>
      </c>
      <c r="BA65" s="84">
        <f t="shared" si="46"/>
        <v>0</v>
      </c>
      <c r="BB65" s="84">
        <f t="shared" si="47"/>
        <v>0</v>
      </c>
      <c r="BC65" s="84">
        <f t="shared" si="48"/>
        <v>0</v>
      </c>
      <c r="BD65" s="84">
        <f t="shared" si="49"/>
        <v>0</v>
      </c>
      <c r="BE65" s="84">
        <f t="shared" si="50"/>
        <v>0</v>
      </c>
      <c r="BF65" s="84">
        <f t="shared" si="51"/>
        <v>0</v>
      </c>
      <c r="BG65" s="84">
        <f t="shared" si="52"/>
        <v>0</v>
      </c>
      <c r="BH65" s="84">
        <f t="shared" si="53"/>
        <v>0</v>
      </c>
      <c r="BI65" s="84">
        <f t="shared" si="54"/>
        <v>0</v>
      </c>
      <c r="BJ65" s="84">
        <f t="shared" si="55"/>
        <v>0</v>
      </c>
      <c r="BK65" s="84">
        <f t="shared" si="56"/>
        <v>0</v>
      </c>
      <c r="BL65" s="84">
        <f t="shared" si="57"/>
        <v>0</v>
      </c>
      <c r="BM65" s="84">
        <f t="shared" si="58"/>
        <v>0</v>
      </c>
      <c r="BN65" s="84">
        <f t="shared" si="59"/>
        <v>0</v>
      </c>
      <c r="BO65" s="84">
        <f t="shared" si="60"/>
        <v>0</v>
      </c>
      <c r="BP65" s="84">
        <f t="shared" si="61"/>
        <v>0</v>
      </c>
      <c r="BQ65" s="84">
        <f t="shared" si="62"/>
        <v>0</v>
      </c>
      <c r="BR65" s="84">
        <f t="shared" si="63"/>
        <v>0</v>
      </c>
      <c r="BS65" s="84">
        <f t="shared" si="64"/>
        <v>0</v>
      </c>
      <c r="BT65" s="84">
        <f t="shared" si="65"/>
        <v>0</v>
      </c>
      <c r="BU65" s="84">
        <f t="shared" si="66"/>
        <v>0</v>
      </c>
      <c r="BV65" s="84">
        <f t="shared" si="67"/>
        <v>0</v>
      </c>
      <c r="BW65" s="84">
        <f t="shared" si="68"/>
        <v>0</v>
      </c>
      <c r="BX65" s="84">
        <f t="shared" si="69"/>
        <v>0</v>
      </c>
      <c r="BY65" s="84">
        <f t="shared" si="70"/>
        <v>0</v>
      </c>
      <c r="BZ65" s="84">
        <f t="shared" si="71"/>
        <v>0</v>
      </c>
      <c r="CA65" s="84">
        <f t="shared" si="72"/>
        <v>0</v>
      </c>
      <c r="CB65" s="84">
        <f t="shared" si="73"/>
        <v>0</v>
      </c>
      <c r="CC65" s="84">
        <f t="shared" si="74"/>
        <v>0</v>
      </c>
      <c r="CD65" s="84">
        <f t="shared" si="75"/>
        <v>0</v>
      </c>
      <c r="CE65" s="84">
        <f t="shared" si="76"/>
        <v>0</v>
      </c>
      <c r="CF65" s="84">
        <f t="shared" si="77"/>
        <v>0</v>
      </c>
      <c r="CG65" s="84">
        <f t="shared" si="78"/>
        <v>0</v>
      </c>
      <c r="CH65" s="84">
        <f t="shared" si="79"/>
        <v>0</v>
      </c>
      <c r="CI65" s="84">
        <f t="shared" si="80"/>
        <v>0</v>
      </c>
      <c r="CJ65" s="84">
        <f t="shared" si="81"/>
        <v>0</v>
      </c>
      <c r="CK65" s="84">
        <f t="shared" si="82"/>
        <v>0</v>
      </c>
      <c r="CL65" s="84">
        <f t="shared" si="83"/>
        <v>0</v>
      </c>
      <c r="CM65" s="84">
        <f t="shared" si="84"/>
        <v>0</v>
      </c>
      <c r="CN65" s="84">
        <f t="shared" si="85"/>
        <v>0</v>
      </c>
      <c r="CO65" s="84">
        <f t="shared" si="86"/>
        <v>0</v>
      </c>
      <c r="CP65" s="84">
        <f t="shared" si="87"/>
        <v>0</v>
      </c>
      <c r="CQ65" s="84">
        <f t="shared" si="88"/>
        <v>0</v>
      </c>
      <c r="CR65" s="84">
        <f t="shared" si="89"/>
        <v>0</v>
      </c>
      <c r="CS65" s="84">
        <f t="shared" si="90"/>
        <v>0</v>
      </c>
      <c r="CT65" s="84">
        <f t="shared" si="91"/>
        <v>0</v>
      </c>
      <c r="CU65" s="84">
        <f t="shared" si="92"/>
        <v>0</v>
      </c>
      <c r="CV65" s="84">
        <f t="shared" si="93"/>
        <v>0</v>
      </c>
      <c r="CW65" s="84">
        <f t="shared" si="94"/>
        <v>0</v>
      </c>
      <c r="CX65" s="84">
        <f t="shared" si="95"/>
        <v>0</v>
      </c>
    </row>
    <row r="66" spans="1:102" ht="14.25">
      <c r="A66" s="78">
        <f t="shared" si="96"/>
        <v>56</v>
      </c>
      <c r="B66" s="432"/>
      <c r="C66" s="433"/>
      <c r="D66" s="434"/>
      <c r="E66" s="435"/>
      <c r="F66" s="83"/>
      <c r="G66" s="84">
        <f t="shared" si="0"/>
        <v>0</v>
      </c>
      <c r="H66" s="84">
        <f t="shared" si="1"/>
        <v>0</v>
      </c>
      <c r="I66" s="84">
        <f t="shared" si="2"/>
        <v>0</v>
      </c>
      <c r="J66" s="84">
        <f t="shared" si="3"/>
        <v>0</v>
      </c>
      <c r="K66" s="84">
        <f t="shared" si="4"/>
        <v>0</v>
      </c>
      <c r="L66" s="84">
        <f t="shared" si="5"/>
        <v>0</v>
      </c>
      <c r="M66" s="84">
        <f t="shared" si="6"/>
        <v>0</v>
      </c>
      <c r="N66" s="84">
        <f t="shared" si="7"/>
        <v>0</v>
      </c>
      <c r="O66" s="84">
        <f t="shared" si="8"/>
        <v>0</v>
      </c>
      <c r="P66" s="84">
        <f t="shared" si="9"/>
        <v>0</v>
      </c>
      <c r="Q66" s="84">
        <f t="shared" si="10"/>
        <v>0</v>
      </c>
      <c r="R66" s="84">
        <f t="shared" si="11"/>
        <v>0</v>
      </c>
      <c r="S66" s="84">
        <f t="shared" si="12"/>
        <v>0</v>
      </c>
      <c r="T66" s="84">
        <f t="shared" si="13"/>
        <v>0</v>
      </c>
      <c r="U66" s="84">
        <f t="shared" si="14"/>
        <v>0</v>
      </c>
      <c r="V66" s="84">
        <f t="shared" si="15"/>
        <v>0</v>
      </c>
      <c r="W66" s="84">
        <f t="shared" si="16"/>
        <v>0</v>
      </c>
      <c r="X66" s="84">
        <f t="shared" si="17"/>
        <v>0</v>
      </c>
      <c r="Y66" s="84">
        <f t="shared" si="18"/>
        <v>0</v>
      </c>
      <c r="Z66" s="84">
        <f t="shared" si="19"/>
        <v>0</v>
      </c>
      <c r="AA66" s="84">
        <f t="shared" si="20"/>
        <v>0</v>
      </c>
      <c r="AB66" s="84">
        <f t="shared" si="21"/>
        <v>0</v>
      </c>
      <c r="AC66" s="84">
        <f t="shared" si="22"/>
        <v>0</v>
      </c>
      <c r="AD66" s="84">
        <f t="shared" si="23"/>
        <v>0</v>
      </c>
      <c r="AE66" s="84">
        <f t="shared" si="24"/>
        <v>0</v>
      </c>
      <c r="AF66" s="84">
        <f t="shared" si="25"/>
        <v>0</v>
      </c>
      <c r="AG66" s="84">
        <f t="shared" si="26"/>
        <v>0</v>
      </c>
      <c r="AH66" s="84">
        <f t="shared" si="27"/>
        <v>0</v>
      </c>
      <c r="AI66" s="84">
        <f t="shared" si="28"/>
        <v>0</v>
      </c>
      <c r="AJ66" s="84">
        <f t="shared" si="29"/>
        <v>0</v>
      </c>
      <c r="AK66" s="84">
        <f t="shared" si="30"/>
        <v>0</v>
      </c>
      <c r="AL66" s="84">
        <f t="shared" si="31"/>
        <v>0</v>
      </c>
      <c r="AM66" s="84">
        <f t="shared" si="32"/>
        <v>0</v>
      </c>
      <c r="AN66" s="84">
        <f t="shared" si="33"/>
        <v>0</v>
      </c>
      <c r="AO66" s="84">
        <f t="shared" si="34"/>
        <v>0</v>
      </c>
      <c r="AP66" s="84">
        <f t="shared" si="35"/>
        <v>0</v>
      </c>
      <c r="AQ66" s="84">
        <f t="shared" si="36"/>
        <v>0</v>
      </c>
      <c r="AR66" s="84">
        <f t="shared" si="37"/>
        <v>0</v>
      </c>
      <c r="AS66" s="84">
        <f t="shared" si="38"/>
        <v>0</v>
      </c>
      <c r="AT66" s="84">
        <f t="shared" si="39"/>
        <v>0</v>
      </c>
      <c r="AU66" s="84">
        <f t="shared" si="40"/>
        <v>0</v>
      </c>
      <c r="AV66" s="84">
        <f t="shared" si="41"/>
        <v>0</v>
      </c>
      <c r="AW66" s="84">
        <f t="shared" si="42"/>
        <v>0</v>
      </c>
      <c r="AX66" s="84">
        <f t="shared" si="43"/>
        <v>0</v>
      </c>
      <c r="AY66" s="84">
        <f t="shared" si="44"/>
        <v>0</v>
      </c>
      <c r="AZ66" s="84">
        <f t="shared" si="45"/>
        <v>0</v>
      </c>
      <c r="BA66" s="84">
        <f t="shared" si="46"/>
        <v>0</v>
      </c>
      <c r="BB66" s="84">
        <f t="shared" si="47"/>
        <v>0</v>
      </c>
      <c r="BC66" s="84">
        <f t="shared" si="48"/>
        <v>0</v>
      </c>
      <c r="BD66" s="84">
        <f t="shared" si="49"/>
        <v>0</v>
      </c>
      <c r="BE66" s="84">
        <f t="shared" si="50"/>
        <v>0</v>
      </c>
      <c r="BF66" s="84">
        <f t="shared" si="51"/>
        <v>0</v>
      </c>
      <c r="BG66" s="84">
        <f t="shared" si="52"/>
        <v>0</v>
      </c>
      <c r="BH66" s="84">
        <f t="shared" si="53"/>
        <v>0</v>
      </c>
      <c r="BI66" s="84">
        <f t="shared" si="54"/>
        <v>0</v>
      </c>
      <c r="BJ66" s="84">
        <f t="shared" si="55"/>
        <v>0</v>
      </c>
      <c r="BK66" s="84">
        <f t="shared" si="56"/>
        <v>0</v>
      </c>
      <c r="BL66" s="84">
        <f t="shared" si="57"/>
        <v>0</v>
      </c>
      <c r="BM66" s="84">
        <f t="shared" si="58"/>
        <v>0</v>
      </c>
      <c r="BN66" s="84">
        <f t="shared" si="59"/>
        <v>0</v>
      </c>
      <c r="BO66" s="84">
        <f t="shared" si="60"/>
        <v>0</v>
      </c>
      <c r="BP66" s="84">
        <f t="shared" si="61"/>
        <v>0</v>
      </c>
      <c r="BQ66" s="84">
        <f t="shared" si="62"/>
        <v>0</v>
      </c>
      <c r="BR66" s="84">
        <f t="shared" si="63"/>
        <v>0</v>
      </c>
      <c r="BS66" s="84">
        <f t="shared" si="64"/>
        <v>0</v>
      </c>
      <c r="BT66" s="84">
        <f t="shared" si="65"/>
        <v>0</v>
      </c>
      <c r="BU66" s="84">
        <f t="shared" si="66"/>
        <v>0</v>
      </c>
      <c r="BV66" s="84">
        <f t="shared" si="67"/>
        <v>0</v>
      </c>
      <c r="BW66" s="84">
        <f t="shared" si="68"/>
        <v>0</v>
      </c>
      <c r="BX66" s="84">
        <f t="shared" si="69"/>
        <v>0</v>
      </c>
      <c r="BY66" s="84">
        <f t="shared" si="70"/>
        <v>0</v>
      </c>
      <c r="BZ66" s="84">
        <f t="shared" si="71"/>
        <v>0</v>
      </c>
      <c r="CA66" s="84">
        <f t="shared" si="72"/>
        <v>0</v>
      </c>
      <c r="CB66" s="84">
        <f t="shared" si="73"/>
        <v>0</v>
      </c>
      <c r="CC66" s="84">
        <f t="shared" si="74"/>
        <v>0</v>
      </c>
      <c r="CD66" s="84">
        <f t="shared" si="75"/>
        <v>0</v>
      </c>
      <c r="CE66" s="84">
        <f t="shared" si="76"/>
        <v>0</v>
      </c>
      <c r="CF66" s="84">
        <f t="shared" si="77"/>
        <v>0</v>
      </c>
      <c r="CG66" s="84">
        <f t="shared" si="78"/>
        <v>0</v>
      </c>
      <c r="CH66" s="84">
        <f t="shared" si="79"/>
        <v>0</v>
      </c>
      <c r="CI66" s="84">
        <f t="shared" si="80"/>
        <v>0</v>
      </c>
      <c r="CJ66" s="84">
        <f t="shared" si="81"/>
        <v>0</v>
      </c>
      <c r="CK66" s="84">
        <f t="shared" si="82"/>
        <v>0</v>
      </c>
      <c r="CL66" s="84">
        <f t="shared" si="83"/>
        <v>0</v>
      </c>
      <c r="CM66" s="84">
        <f t="shared" si="84"/>
        <v>0</v>
      </c>
      <c r="CN66" s="84">
        <f t="shared" si="85"/>
        <v>0</v>
      </c>
      <c r="CO66" s="84">
        <f t="shared" si="86"/>
        <v>0</v>
      </c>
      <c r="CP66" s="84">
        <f t="shared" si="87"/>
        <v>0</v>
      </c>
      <c r="CQ66" s="84">
        <f t="shared" si="88"/>
        <v>0</v>
      </c>
      <c r="CR66" s="84">
        <f t="shared" si="89"/>
        <v>0</v>
      </c>
      <c r="CS66" s="84">
        <f t="shared" si="90"/>
        <v>0</v>
      </c>
      <c r="CT66" s="84">
        <f t="shared" si="91"/>
        <v>0</v>
      </c>
      <c r="CU66" s="84">
        <f t="shared" si="92"/>
        <v>0</v>
      </c>
      <c r="CV66" s="84">
        <f t="shared" si="93"/>
        <v>0</v>
      </c>
      <c r="CW66" s="84">
        <f t="shared" si="94"/>
        <v>0</v>
      </c>
      <c r="CX66" s="84">
        <f t="shared" si="95"/>
        <v>0</v>
      </c>
    </row>
    <row r="67" spans="1:102" ht="14.25">
      <c r="A67" s="78">
        <f t="shared" si="96"/>
        <v>57</v>
      </c>
      <c r="B67" s="432"/>
      <c r="C67" s="433"/>
      <c r="D67" s="434"/>
      <c r="E67" s="435"/>
      <c r="F67" s="83"/>
      <c r="G67" s="84">
        <f t="shared" si="0"/>
        <v>0</v>
      </c>
      <c r="H67" s="84">
        <f t="shared" si="1"/>
        <v>0</v>
      </c>
      <c r="I67" s="84">
        <f t="shared" si="2"/>
        <v>0</v>
      </c>
      <c r="J67" s="84">
        <f t="shared" si="3"/>
        <v>0</v>
      </c>
      <c r="K67" s="84">
        <f t="shared" si="4"/>
        <v>0</v>
      </c>
      <c r="L67" s="84">
        <f t="shared" si="5"/>
        <v>0</v>
      </c>
      <c r="M67" s="84">
        <f t="shared" si="6"/>
        <v>0</v>
      </c>
      <c r="N67" s="84">
        <f t="shared" si="7"/>
        <v>0</v>
      </c>
      <c r="O67" s="84">
        <f t="shared" si="8"/>
        <v>0</v>
      </c>
      <c r="P67" s="84">
        <f t="shared" si="9"/>
        <v>0</v>
      </c>
      <c r="Q67" s="84">
        <f t="shared" si="10"/>
        <v>0</v>
      </c>
      <c r="R67" s="84">
        <f t="shared" si="11"/>
        <v>0</v>
      </c>
      <c r="S67" s="84">
        <f t="shared" si="12"/>
        <v>0</v>
      </c>
      <c r="T67" s="84">
        <f t="shared" si="13"/>
        <v>0</v>
      </c>
      <c r="U67" s="84">
        <f t="shared" si="14"/>
        <v>0</v>
      </c>
      <c r="V67" s="84">
        <f t="shared" si="15"/>
        <v>0</v>
      </c>
      <c r="W67" s="84">
        <f t="shared" si="16"/>
        <v>0</v>
      </c>
      <c r="X67" s="84">
        <f t="shared" si="17"/>
        <v>0</v>
      </c>
      <c r="Y67" s="84">
        <f t="shared" si="18"/>
        <v>0</v>
      </c>
      <c r="Z67" s="84">
        <f t="shared" si="19"/>
        <v>0</v>
      </c>
      <c r="AA67" s="84">
        <f t="shared" si="20"/>
        <v>0</v>
      </c>
      <c r="AB67" s="84">
        <f t="shared" si="21"/>
        <v>0</v>
      </c>
      <c r="AC67" s="84">
        <f t="shared" si="22"/>
        <v>0</v>
      </c>
      <c r="AD67" s="84">
        <f t="shared" si="23"/>
        <v>0</v>
      </c>
      <c r="AE67" s="84">
        <f t="shared" si="24"/>
        <v>0</v>
      </c>
      <c r="AF67" s="84">
        <f t="shared" si="25"/>
        <v>0</v>
      </c>
      <c r="AG67" s="84">
        <f t="shared" si="26"/>
        <v>0</v>
      </c>
      <c r="AH67" s="84">
        <f t="shared" si="27"/>
        <v>0</v>
      </c>
      <c r="AI67" s="84">
        <f t="shared" si="28"/>
        <v>0</v>
      </c>
      <c r="AJ67" s="84">
        <f t="shared" si="29"/>
        <v>0</v>
      </c>
      <c r="AK67" s="84">
        <f t="shared" si="30"/>
        <v>0</v>
      </c>
      <c r="AL67" s="84">
        <f t="shared" si="31"/>
        <v>0</v>
      </c>
      <c r="AM67" s="84">
        <f t="shared" si="32"/>
        <v>0</v>
      </c>
      <c r="AN67" s="84">
        <f t="shared" si="33"/>
        <v>0</v>
      </c>
      <c r="AO67" s="84">
        <f t="shared" si="34"/>
        <v>0</v>
      </c>
      <c r="AP67" s="84">
        <f t="shared" si="35"/>
        <v>0</v>
      </c>
      <c r="AQ67" s="84">
        <f t="shared" si="36"/>
        <v>0</v>
      </c>
      <c r="AR67" s="84">
        <f t="shared" si="37"/>
        <v>0</v>
      </c>
      <c r="AS67" s="84">
        <f t="shared" si="38"/>
        <v>0</v>
      </c>
      <c r="AT67" s="84">
        <f t="shared" si="39"/>
        <v>0</v>
      </c>
      <c r="AU67" s="84">
        <f t="shared" si="40"/>
        <v>0</v>
      </c>
      <c r="AV67" s="84">
        <f t="shared" si="41"/>
        <v>0</v>
      </c>
      <c r="AW67" s="84">
        <f t="shared" si="42"/>
        <v>0</v>
      </c>
      <c r="AX67" s="84">
        <f t="shared" si="43"/>
        <v>0</v>
      </c>
      <c r="AY67" s="84">
        <f t="shared" si="44"/>
        <v>0</v>
      </c>
      <c r="AZ67" s="84">
        <f t="shared" si="45"/>
        <v>0</v>
      </c>
      <c r="BA67" s="84">
        <f t="shared" si="46"/>
        <v>0</v>
      </c>
      <c r="BB67" s="84">
        <f t="shared" si="47"/>
        <v>0</v>
      </c>
      <c r="BC67" s="84">
        <f t="shared" si="48"/>
        <v>0</v>
      </c>
      <c r="BD67" s="84">
        <f t="shared" si="49"/>
        <v>0</v>
      </c>
      <c r="BE67" s="84">
        <f t="shared" si="50"/>
        <v>0</v>
      </c>
      <c r="BF67" s="84">
        <f t="shared" si="51"/>
        <v>0</v>
      </c>
      <c r="BG67" s="84">
        <f t="shared" si="52"/>
        <v>0</v>
      </c>
      <c r="BH67" s="84">
        <f t="shared" si="53"/>
        <v>0</v>
      </c>
      <c r="BI67" s="84">
        <f t="shared" si="54"/>
        <v>0</v>
      </c>
      <c r="BJ67" s="84">
        <f t="shared" si="55"/>
        <v>0</v>
      </c>
      <c r="BK67" s="84">
        <f t="shared" si="56"/>
        <v>0</v>
      </c>
      <c r="BL67" s="84">
        <f t="shared" si="57"/>
        <v>0</v>
      </c>
      <c r="BM67" s="84">
        <f t="shared" si="58"/>
        <v>0</v>
      </c>
      <c r="BN67" s="84">
        <f t="shared" si="59"/>
        <v>0</v>
      </c>
      <c r="BO67" s="84">
        <f t="shared" si="60"/>
        <v>0</v>
      </c>
      <c r="BP67" s="84">
        <f t="shared" si="61"/>
        <v>0</v>
      </c>
      <c r="BQ67" s="84">
        <f t="shared" si="62"/>
        <v>0</v>
      </c>
      <c r="BR67" s="84">
        <f t="shared" si="63"/>
        <v>0</v>
      </c>
      <c r="BS67" s="84">
        <f t="shared" si="64"/>
        <v>0</v>
      </c>
      <c r="BT67" s="84">
        <f t="shared" si="65"/>
        <v>0</v>
      </c>
      <c r="BU67" s="84">
        <f t="shared" si="66"/>
        <v>0</v>
      </c>
      <c r="BV67" s="84">
        <f t="shared" si="67"/>
        <v>0</v>
      </c>
      <c r="BW67" s="84">
        <f t="shared" si="68"/>
        <v>0</v>
      </c>
      <c r="BX67" s="84">
        <f t="shared" si="69"/>
        <v>0</v>
      </c>
      <c r="BY67" s="84">
        <f t="shared" si="70"/>
        <v>0</v>
      </c>
      <c r="BZ67" s="84">
        <f t="shared" si="71"/>
        <v>0</v>
      </c>
      <c r="CA67" s="84">
        <f t="shared" si="72"/>
        <v>0</v>
      </c>
      <c r="CB67" s="84">
        <f t="shared" si="73"/>
        <v>0</v>
      </c>
      <c r="CC67" s="84">
        <f t="shared" si="74"/>
        <v>0</v>
      </c>
      <c r="CD67" s="84">
        <f t="shared" si="75"/>
        <v>0</v>
      </c>
      <c r="CE67" s="84">
        <f t="shared" si="76"/>
        <v>0</v>
      </c>
      <c r="CF67" s="84">
        <f t="shared" si="77"/>
        <v>0</v>
      </c>
      <c r="CG67" s="84">
        <f t="shared" si="78"/>
        <v>0</v>
      </c>
      <c r="CH67" s="84">
        <f t="shared" si="79"/>
        <v>0</v>
      </c>
      <c r="CI67" s="84">
        <f t="shared" si="80"/>
        <v>0</v>
      </c>
      <c r="CJ67" s="84">
        <f t="shared" si="81"/>
        <v>0</v>
      </c>
      <c r="CK67" s="84">
        <f t="shared" si="82"/>
        <v>0</v>
      </c>
      <c r="CL67" s="84">
        <f t="shared" si="83"/>
        <v>0</v>
      </c>
      <c r="CM67" s="84">
        <f t="shared" si="84"/>
        <v>0</v>
      </c>
      <c r="CN67" s="84">
        <f t="shared" si="85"/>
        <v>0</v>
      </c>
      <c r="CO67" s="84">
        <f t="shared" si="86"/>
        <v>0</v>
      </c>
      <c r="CP67" s="84">
        <f t="shared" si="87"/>
        <v>0</v>
      </c>
      <c r="CQ67" s="84">
        <f t="shared" si="88"/>
        <v>0</v>
      </c>
      <c r="CR67" s="84">
        <f t="shared" si="89"/>
        <v>0</v>
      </c>
      <c r="CS67" s="84">
        <f t="shared" si="90"/>
        <v>0</v>
      </c>
      <c r="CT67" s="84">
        <f t="shared" si="91"/>
        <v>0</v>
      </c>
      <c r="CU67" s="84">
        <f t="shared" si="92"/>
        <v>0</v>
      </c>
      <c r="CV67" s="84">
        <f t="shared" si="93"/>
        <v>0</v>
      </c>
      <c r="CW67" s="84">
        <f t="shared" si="94"/>
        <v>0</v>
      </c>
      <c r="CX67" s="84">
        <f t="shared" si="95"/>
        <v>0</v>
      </c>
    </row>
    <row r="68" spans="1:102" ht="14.25">
      <c r="A68" s="78">
        <f t="shared" si="96"/>
        <v>58</v>
      </c>
      <c r="B68" s="432"/>
      <c r="C68" s="433"/>
      <c r="D68" s="434"/>
      <c r="E68" s="435"/>
      <c r="F68" s="83"/>
      <c r="G68" s="84">
        <f t="shared" si="0"/>
        <v>0</v>
      </c>
      <c r="H68" s="84">
        <f t="shared" si="1"/>
        <v>0</v>
      </c>
      <c r="I68" s="84">
        <f t="shared" si="2"/>
        <v>0</v>
      </c>
      <c r="J68" s="84">
        <f t="shared" si="3"/>
        <v>0</v>
      </c>
      <c r="K68" s="84">
        <f t="shared" si="4"/>
        <v>0</v>
      </c>
      <c r="L68" s="84">
        <f t="shared" si="5"/>
        <v>0</v>
      </c>
      <c r="M68" s="84">
        <f t="shared" si="6"/>
        <v>0</v>
      </c>
      <c r="N68" s="84">
        <f t="shared" si="7"/>
        <v>0</v>
      </c>
      <c r="O68" s="84">
        <f t="shared" si="8"/>
        <v>0</v>
      </c>
      <c r="P68" s="84">
        <f t="shared" si="9"/>
        <v>0</v>
      </c>
      <c r="Q68" s="84">
        <f t="shared" si="10"/>
        <v>0</v>
      </c>
      <c r="R68" s="84">
        <f t="shared" si="11"/>
        <v>0</v>
      </c>
      <c r="S68" s="84">
        <f t="shared" si="12"/>
        <v>0</v>
      </c>
      <c r="T68" s="84">
        <f t="shared" si="13"/>
        <v>0</v>
      </c>
      <c r="U68" s="84">
        <f t="shared" si="14"/>
        <v>0</v>
      </c>
      <c r="V68" s="84">
        <f t="shared" si="15"/>
        <v>0</v>
      </c>
      <c r="W68" s="84">
        <f t="shared" si="16"/>
        <v>0</v>
      </c>
      <c r="X68" s="84">
        <f t="shared" si="17"/>
        <v>0</v>
      </c>
      <c r="Y68" s="84">
        <f t="shared" si="18"/>
        <v>0</v>
      </c>
      <c r="Z68" s="84">
        <f t="shared" si="19"/>
        <v>0</v>
      </c>
      <c r="AA68" s="84">
        <f t="shared" si="20"/>
        <v>0</v>
      </c>
      <c r="AB68" s="84">
        <f t="shared" si="21"/>
        <v>0</v>
      </c>
      <c r="AC68" s="84">
        <f t="shared" si="22"/>
        <v>0</v>
      </c>
      <c r="AD68" s="84">
        <f t="shared" si="23"/>
        <v>0</v>
      </c>
      <c r="AE68" s="84">
        <f t="shared" si="24"/>
        <v>0</v>
      </c>
      <c r="AF68" s="84">
        <f t="shared" si="25"/>
        <v>0</v>
      </c>
      <c r="AG68" s="84">
        <f t="shared" si="26"/>
        <v>0</v>
      </c>
      <c r="AH68" s="84">
        <f t="shared" si="27"/>
        <v>0</v>
      </c>
      <c r="AI68" s="84">
        <f t="shared" si="28"/>
        <v>0</v>
      </c>
      <c r="AJ68" s="84">
        <f t="shared" si="29"/>
        <v>0</v>
      </c>
      <c r="AK68" s="84">
        <f t="shared" si="30"/>
        <v>0</v>
      </c>
      <c r="AL68" s="84">
        <f t="shared" si="31"/>
        <v>0</v>
      </c>
      <c r="AM68" s="84">
        <f t="shared" si="32"/>
        <v>0</v>
      </c>
      <c r="AN68" s="84">
        <f t="shared" si="33"/>
        <v>0</v>
      </c>
      <c r="AO68" s="84">
        <f t="shared" si="34"/>
        <v>0</v>
      </c>
      <c r="AP68" s="84">
        <f t="shared" si="35"/>
        <v>0</v>
      </c>
      <c r="AQ68" s="84">
        <f t="shared" si="36"/>
        <v>0</v>
      </c>
      <c r="AR68" s="84">
        <f t="shared" si="37"/>
        <v>0</v>
      </c>
      <c r="AS68" s="84">
        <f t="shared" si="38"/>
        <v>0</v>
      </c>
      <c r="AT68" s="84">
        <f t="shared" si="39"/>
        <v>0</v>
      </c>
      <c r="AU68" s="84">
        <f t="shared" si="40"/>
        <v>0</v>
      </c>
      <c r="AV68" s="84">
        <f t="shared" si="41"/>
        <v>0</v>
      </c>
      <c r="AW68" s="84">
        <f t="shared" si="42"/>
        <v>0</v>
      </c>
      <c r="AX68" s="84">
        <f t="shared" si="43"/>
        <v>0</v>
      </c>
      <c r="AY68" s="84">
        <f t="shared" si="44"/>
        <v>0</v>
      </c>
      <c r="AZ68" s="84">
        <f t="shared" si="45"/>
        <v>0</v>
      </c>
      <c r="BA68" s="84">
        <f t="shared" si="46"/>
        <v>0</v>
      </c>
      <c r="BB68" s="84">
        <f t="shared" si="47"/>
        <v>0</v>
      </c>
      <c r="BC68" s="84">
        <f t="shared" si="48"/>
        <v>0</v>
      </c>
      <c r="BD68" s="84">
        <f t="shared" si="49"/>
        <v>0</v>
      </c>
      <c r="BE68" s="84">
        <f t="shared" si="50"/>
        <v>0</v>
      </c>
      <c r="BF68" s="84">
        <f t="shared" si="51"/>
        <v>0</v>
      </c>
      <c r="BG68" s="84">
        <f t="shared" si="52"/>
        <v>0</v>
      </c>
      <c r="BH68" s="84">
        <f t="shared" si="53"/>
        <v>0</v>
      </c>
      <c r="BI68" s="84">
        <f t="shared" si="54"/>
        <v>0</v>
      </c>
      <c r="BJ68" s="84">
        <f t="shared" si="55"/>
        <v>0</v>
      </c>
      <c r="BK68" s="84">
        <f t="shared" si="56"/>
        <v>0</v>
      </c>
      <c r="BL68" s="84">
        <f t="shared" si="57"/>
        <v>0</v>
      </c>
      <c r="BM68" s="84">
        <f t="shared" si="58"/>
        <v>0</v>
      </c>
      <c r="BN68" s="84">
        <f t="shared" si="59"/>
        <v>0</v>
      </c>
      <c r="BO68" s="84">
        <f t="shared" si="60"/>
        <v>0</v>
      </c>
      <c r="BP68" s="84">
        <f t="shared" si="61"/>
        <v>0</v>
      </c>
      <c r="BQ68" s="84">
        <f t="shared" si="62"/>
        <v>0</v>
      </c>
      <c r="BR68" s="84">
        <f t="shared" si="63"/>
        <v>0</v>
      </c>
      <c r="BS68" s="84">
        <f t="shared" si="64"/>
        <v>0</v>
      </c>
      <c r="BT68" s="84">
        <f t="shared" si="65"/>
        <v>0</v>
      </c>
      <c r="BU68" s="84">
        <f t="shared" si="66"/>
        <v>0</v>
      </c>
      <c r="BV68" s="84">
        <f t="shared" si="67"/>
        <v>0</v>
      </c>
      <c r="BW68" s="84">
        <f t="shared" si="68"/>
        <v>0</v>
      </c>
      <c r="BX68" s="84">
        <f t="shared" si="69"/>
        <v>0</v>
      </c>
      <c r="BY68" s="84">
        <f t="shared" si="70"/>
        <v>0</v>
      </c>
      <c r="BZ68" s="84">
        <f t="shared" si="71"/>
        <v>0</v>
      </c>
      <c r="CA68" s="84">
        <f t="shared" si="72"/>
        <v>0</v>
      </c>
      <c r="CB68" s="84">
        <f t="shared" si="73"/>
        <v>0</v>
      </c>
      <c r="CC68" s="84">
        <f t="shared" si="74"/>
        <v>0</v>
      </c>
      <c r="CD68" s="84">
        <f t="shared" si="75"/>
        <v>0</v>
      </c>
      <c r="CE68" s="84">
        <f t="shared" si="76"/>
        <v>0</v>
      </c>
      <c r="CF68" s="84">
        <f t="shared" si="77"/>
        <v>0</v>
      </c>
      <c r="CG68" s="84">
        <f t="shared" si="78"/>
        <v>0</v>
      </c>
      <c r="CH68" s="84">
        <f t="shared" si="79"/>
        <v>0</v>
      </c>
      <c r="CI68" s="84">
        <f t="shared" si="80"/>
        <v>0</v>
      </c>
      <c r="CJ68" s="84">
        <f t="shared" si="81"/>
        <v>0</v>
      </c>
      <c r="CK68" s="84">
        <f t="shared" si="82"/>
        <v>0</v>
      </c>
      <c r="CL68" s="84">
        <f t="shared" si="83"/>
        <v>0</v>
      </c>
      <c r="CM68" s="84">
        <f t="shared" si="84"/>
        <v>0</v>
      </c>
      <c r="CN68" s="84">
        <f t="shared" si="85"/>
        <v>0</v>
      </c>
      <c r="CO68" s="84">
        <f t="shared" si="86"/>
        <v>0</v>
      </c>
      <c r="CP68" s="84">
        <f t="shared" si="87"/>
        <v>0</v>
      </c>
      <c r="CQ68" s="84">
        <f t="shared" si="88"/>
        <v>0</v>
      </c>
      <c r="CR68" s="84">
        <f t="shared" si="89"/>
        <v>0</v>
      </c>
      <c r="CS68" s="84">
        <f t="shared" si="90"/>
        <v>0</v>
      </c>
      <c r="CT68" s="84">
        <f t="shared" si="91"/>
        <v>0</v>
      </c>
      <c r="CU68" s="84">
        <f t="shared" si="92"/>
        <v>0</v>
      </c>
      <c r="CV68" s="84">
        <f t="shared" si="93"/>
        <v>0</v>
      </c>
      <c r="CW68" s="84">
        <f t="shared" si="94"/>
        <v>0</v>
      </c>
      <c r="CX68" s="84">
        <f t="shared" si="95"/>
        <v>0</v>
      </c>
    </row>
    <row r="69" spans="1:102" s="263" customFormat="1" ht="14.25">
      <c r="A69" s="78">
        <f t="shared" si="96"/>
        <v>59</v>
      </c>
      <c r="B69" s="432"/>
      <c r="C69" s="433"/>
      <c r="D69" s="434"/>
      <c r="E69" s="435"/>
      <c r="F69" s="83"/>
      <c r="G69" s="84">
        <f t="shared" si="0"/>
        <v>0</v>
      </c>
      <c r="H69" s="84">
        <f t="shared" si="1"/>
        <v>0</v>
      </c>
      <c r="I69" s="84">
        <f t="shared" si="2"/>
        <v>0</v>
      </c>
      <c r="J69" s="84">
        <f t="shared" si="3"/>
        <v>0</v>
      </c>
      <c r="K69" s="84">
        <f t="shared" si="4"/>
        <v>0</v>
      </c>
      <c r="L69" s="84">
        <f t="shared" si="5"/>
        <v>0</v>
      </c>
      <c r="M69" s="84">
        <f t="shared" si="6"/>
        <v>0</v>
      </c>
      <c r="N69" s="84">
        <f t="shared" si="7"/>
        <v>0</v>
      </c>
      <c r="O69" s="84">
        <f t="shared" si="8"/>
        <v>0</v>
      </c>
      <c r="P69" s="84">
        <f t="shared" si="9"/>
        <v>0</v>
      </c>
      <c r="Q69" s="84">
        <f t="shared" si="10"/>
        <v>0</v>
      </c>
      <c r="R69" s="84">
        <f t="shared" si="11"/>
        <v>0</v>
      </c>
      <c r="S69" s="84">
        <f t="shared" si="12"/>
        <v>0</v>
      </c>
      <c r="T69" s="84">
        <f t="shared" si="13"/>
        <v>0</v>
      </c>
      <c r="U69" s="84">
        <f t="shared" si="14"/>
        <v>0</v>
      </c>
      <c r="V69" s="84">
        <f t="shared" si="15"/>
        <v>0</v>
      </c>
      <c r="W69" s="84">
        <f t="shared" si="16"/>
        <v>0</v>
      </c>
      <c r="X69" s="84">
        <f t="shared" si="17"/>
        <v>0</v>
      </c>
      <c r="Y69" s="84">
        <f t="shared" si="18"/>
        <v>0</v>
      </c>
      <c r="Z69" s="84">
        <f t="shared" si="19"/>
        <v>0</v>
      </c>
      <c r="AA69" s="84">
        <f t="shared" si="20"/>
        <v>0</v>
      </c>
      <c r="AB69" s="84">
        <f t="shared" si="21"/>
        <v>0</v>
      </c>
      <c r="AC69" s="84">
        <f t="shared" si="22"/>
        <v>0</v>
      </c>
      <c r="AD69" s="84">
        <f t="shared" si="23"/>
        <v>0</v>
      </c>
      <c r="AE69" s="84">
        <f t="shared" si="24"/>
        <v>0</v>
      </c>
      <c r="AF69" s="84">
        <f t="shared" si="25"/>
        <v>0</v>
      </c>
      <c r="AG69" s="84">
        <f t="shared" si="26"/>
        <v>0</v>
      </c>
      <c r="AH69" s="84">
        <f t="shared" si="27"/>
        <v>0</v>
      </c>
      <c r="AI69" s="84">
        <f t="shared" si="28"/>
        <v>0</v>
      </c>
      <c r="AJ69" s="84">
        <f t="shared" si="29"/>
        <v>0</v>
      </c>
      <c r="AK69" s="84">
        <f t="shared" si="30"/>
        <v>0</v>
      </c>
      <c r="AL69" s="84">
        <f t="shared" si="31"/>
        <v>0</v>
      </c>
      <c r="AM69" s="84">
        <f t="shared" si="32"/>
        <v>0</v>
      </c>
      <c r="AN69" s="84">
        <f t="shared" si="33"/>
        <v>0</v>
      </c>
      <c r="AO69" s="84">
        <f t="shared" si="34"/>
        <v>0</v>
      </c>
      <c r="AP69" s="84">
        <f t="shared" si="35"/>
        <v>0</v>
      </c>
      <c r="AQ69" s="84">
        <f t="shared" si="36"/>
        <v>0</v>
      </c>
      <c r="AR69" s="84">
        <f t="shared" si="37"/>
        <v>0</v>
      </c>
      <c r="AS69" s="84">
        <f t="shared" si="38"/>
        <v>0</v>
      </c>
      <c r="AT69" s="84">
        <f t="shared" si="39"/>
        <v>0</v>
      </c>
      <c r="AU69" s="84">
        <f t="shared" si="40"/>
        <v>0</v>
      </c>
      <c r="AV69" s="84">
        <f t="shared" si="41"/>
        <v>0</v>
      </c>
      <c r="AW69" s="84">
        <f t="shared" si="42"/>
        <v>0</v>
      </c>
      <c r="AX69" s="84">
        <f t="shared" si="43"/>
        <v>0</v>
      </c>
      <c r="AY69" s="84">
        <f t="shared" si="44"/>
        <v>0</v>
      </c>
      <c r="AZ69" s="84">
        <f t="shared" si="45"/>
        <v>0</v>
      </c>
      <c r="BA69" s="84">
        <f t="shared" si="46"/>
        <v>0</v>
      </c>
      <c r="BB69" s="84">
        <f t="shared" si="47"/>
        <v>0</v>
      </c>
      <c r="BC69" s="84">
        <f t="shared" si="48"/>
        <v>0</v>
      </c>
      <c r="BD69" s="84">
        <f t="shared" si="49"/>
        <v>0</v>
      </c>
      <c r="BE69" s="84">
        <f t="shared" si="50"/>
        <v>0</v>
      </c>
      <c r="BF69" s="84">
        <f t="shared" si="51"/>
        <v>0</v>
      </c>
      <c r="BG69" s="84">
        <f t="shared" si="52"/>
        <v>0</v>
      </c>
      <c r="BH69" s="84">
        <f t="shared" si="53"/>
        <v>0</v>
      </c>
      <c r="BI69" s="84">
        <f t="shared" si="54"/>
        <v>0</v>
      </c>
      <c r="BJ69" s="84">
        <f t="shared" si="55"/>
        <v>0</v>
      </c>
      <c r="BK69" s="84">
        <f t="shared" si="56"/>
        <v>0</v>
      </c>
      <c r="BL69" s="84">
        <f t="shared" si="57"/>
        <v>0</v>
      </c>
      <c r="BM69" s="84">
        <f t="shared" si="58"/>
        <v>0</v>
      </c>
      <c r="BN69" s="84">
        <f t="shared" si="59"/>
        <v>0</v>
      </c>
      <c r="BO69" s="84">
        <f t="shared" si="60"/>
        <v>0</v>
      </c>
      <c r="BP69" s="84">
        <f t="shared" si="61"/>
        <v>0</v>
      </c>
      <c r="BQ69" s="84">
        <f t="shared" si="62"/>
        <v>0</v>
      </c>
      <c r="BR69" s="84">
        <f t="shared" si="63"/>
        <v>0</v>
      </c>
      <c r="BS69" s="84">
        <f t="shared" si="64"/>
        <v>0</v>
      </c>
      <c r="BT69" s="84">
        <f t="shared" si="65"/>
        <v>0</v>
      </c>
      <c r="BU69" s="84">
        <f t="shared" si="66"/>
        <v>0</v>
      </c>
      <c r="BV69" s="84">
        <f t="shared" si="67"/>
        <v>0</v>
      </c>
      <c r="BW69" s="84">
        <f t="shared" si="68"/>
        <v>0</v>
      </c>
      <c r="BX69" s="84">
        <f t="shared" si="69"/>
        <v>0</v>
      </c>
      <c r="BY69" s="84">
        <f t="shared" si="70"/>
        <v>0</v>
      </c>
      <c r="BZ69" s="84">
        <f t="shared" si="71"/>
        <v>0</v>
      </c>
      <c r="CA69" s="84">
        <f t="shared" si="72"/>
        <v>0</v>
      </c>
      <c r="CB69" s="84">
        <f t="shared" si="73"/>
        <v>0</v>
      </c>
      <c r="CC69" s="84">
        <f t="shared" si="74"/>
        <v>0</v>
      </c>
      <c r="CD69" s="84">
        <f t="shared" si="75"/>
        <v>0</v>
      </c>
      <c r="CE69" s="84">
        <f t="shared" si="76"/>
        <v>0</v>
      </c>
      <c r="CF69" s="84">
        <f t="shared" si="77"/>
        <v>0</v>
      </c>
      <c r="CG69" s="84">
        <f t="shared" si="78"/>
        <v>0</v>
      </c>
      <c r="CH69" s="84">
        <f t="shared" si="79"/>
        <v>0</v>
      </c>
      <c r="CI69" s="84">
        <f t="shared" si="80"/>
        <v>0</v>
      </c>
      <c r="CJ69" s="84">
        <f t="shared" si="81"/>
        <v>0</v>
      </c>
      <c r="CK69" s="84">
        <f t="shared" si="82"/>
        <v>0</v>
      </c>
      <c r="CL69" s="84">
        <f t="shared" si="83"/>
        <v>0</v>
      </c>
      <c r="CM69" s="84">
        <f t="shared" si="84"/>
        <v>0</v>
      </c>
      <c r="CN69" s="84">
        <f t="shared" si="85"/>
        <v>0</v>
      </c>
      <c r="CO69" s="84">
        <f t="shared" si="86"/>
        <v>0</v>
      </c>
      <c r="CP69" s="84">
        <f t="shared" si="87"/>
        <v>0</v>
      </c>
      <c r="CQ69" s="84">
        <f t="shared" si="88"/>
        <v>0</v>
      </c>
      <c r="CR69" s="84">
        <f t="shared" si="89"/>
        <v>0</v>
      </c>
      <c r="CS69" s="84">
        <f t="shared" si="90"/>
        <v>0</v>
      </c>
      <c r="CT69" s="84">
        <f t="shared" si="91"/>
        <v>0</v>
      </c>
      <c r="CU69" s="84">
        <f t="shared" si="92"/>
        <v>0</v>
      </c>
      <c r="CV69" s="84">
        <f t="shared" si="93"/>
        <v>0</v>
      </c>
      <c r="CW69" s="84">
        <f t="shared" si="94"/>
        <v>0</v>
      </c>
      <c r="CX69" s="84">
        <f t="shared" si="95"/>
        <v>0</v>
      </c>
    </row>
    <row r="70" spans="1:102" s="263" customFormat="1" ht="14.25">
      <c r="A70" s="78">
        <f t="shared" si="96"/>
        <v>60</v>
      </c>
      <c r="B70" s="432"/>
      <c r="C70" s="433"/>
      <c r="D70" s="434"/>
      <c r="E70" s="435"/>
      <c r="F70" s="83"/>
      <c r="G70" s="84">
        <f t="shared" si="0"/>
        <v>0</v>
      </c>
      <c r="H70" s="84">
        <f t="shared" si="1"/>
        <v>0</v>
      </c>
      <c r="I70" s="84">
        <f t="shared" si="2"/>
        <v>0</v>
      </c>
      <c r="J70" s="84">
        <f t="shared" si="3"/>
        <v>0</v>
      </c>
      <c r="K70" s="84">
        <f t="shared" si="4"/>
        <v>0</v>
      </c>
      <c r="L70" s="84">
        <f t="shared" si="5"/>
        <v>0</v>
      </c>
      <c r="M70" s="84">
        <f t="shared" si="6"/>
        <v>0</v>
      </c>
      <c r="N70" s="84">
        <f t="shared" si="7"/>
        <v>0</v>
      </c>
      <c r="O70" s="84">
        <f t="shared" si="8"/>
        <v>0</v>
      </c>
      <c r="P70" s="84">
        <f t="shared" si="9"/>
        <v>0</v>
      </c>
      <c r="Q70" s="84">
        <f t="shared" si="10"/>
        <v>0</v>
      </c>
      <c r="R70" s="84">
        <f t="shared" si="11"/>
        <v>0</v>
      </c>
      <c r="S70" s="84">
        <f t="shared" si="12"/>
        <v>0</v>
      </c>
      <c r="T70" s="84">
        <f t="shared" si="13"/>
        <v>0</v>
      </c>
      <c r="U70" s="84">
        <f t="shared" si="14"/>
        <v>0</v>
      </c>
      <c r="V70" s="84">
        <f t="shared" si="15"/>
        <v>0</v>
      </c>
      <c r="W70" s="84">
        <f t="shared" si="16"/>
        <v>0</v>
      </c>
      <c r="X70" s="84">
        <f t="shared" si="17"/>
        <v>0</v>
      </c>
      <c r="Y70" s="84">
        <f t="shared" si="18"/>
        <v>0</v>
      </c>
      <c r="Z70" s="84">
        <f t="shared" si="19"/>
        <v>0</v>
      </c>
      <c r="AA70" s="84">
        <f t="shared" si="20"/>
        <v>0</v>
      </c>
      <c r="AB70" s="84">
        <f t="shared" si="21"/>
        <v>0</v>
      </c>
      <c r="AC70" s="84">
        <f t="shared" si="22"/>
        <v>0</v>
      </c>
      <c r="AD70" s="84">
        <f t="shared" si="23"/>
        <v>0</v>
      </c>
      <c r="AE70" s="84">
        <f t="shared" si="24"/>
        <v>0</v>
      </c>
      <c r="AF70" s="84">
        <f t="shared" si="25"/>
        <v>0</v>
      </c>
      <c r="AG70" s="84">
        <f t="shared" si="26"/>
        <v>0</v>
      </c>
      <c r="AH70" s="84">
        <f t="shared" si="27"/>
        <v>0</v>
      </c>
      <c r="AI70" s="84">
        <f t="shared" si="28"/>
        <v>0</v>
      </c>
      <c r="AJ70" s="84">
        <f t="shared" si="29"/>
        <v>0</v>
      </c>
      <c r="AK70" s="84">
        <f t="shared" si="30"/>
        <v>0</v>
      </c>
      <c r="AL70" s="84">
        <f t="shared" si="31"/>
        <v>0</v>
      </c>
      <c r="AM70" s="84">
        <f t="shared" si="32"/>
        <v>0</v>
      </c>
      <c r="AN70" s="84">
        <f t="shared" si="33"/>
        <v>0</v>
      </c>
      <c r="AO70" s="84">
        <f t="shared" si="34"/>
        <v>0</v>
      </c>
      <c r="AP70" s="84">
        <f t="shared" si="35"/>
        <v>0</v>
      </c>
      <c r="AQ70" s="84">
        <f t="shared" si="36"/>
        <v>0</v>
      </c>
      <c r="AR70" s="84">
        <f t="shared" si="37"/>
        <v>0</v>
      </c>
      <c r="AS70" s="84">
        <f t="shared" si="38"/>
        <v>0</v>
      </c>
      <c r="AT70" s="84">
        <f t="shared" si="39"/>
        <v>0</v>
      </c>
      <c r="AU70" s="84">
        <f t="shared" si="40"/>
        <v>0</v>
      </c>
      <c r="AV70" s="84">
        <f t="shared" si="41"/>
        <v>0</v>
      </c>
      <c r="AW70" s="84">
        <f t="shared" si="42"/>
        <v>0</v>
      </c>
      <c r="AX70" s="84">
        <f t="shared" si="43"/>
        <v>0</v>
      </c>
      <c r="AY70" s="84">
        <f t="shared" si="44"/>
        <v>0</v>
      </c>
      <c r="AZ70" s="84">
        <f t="shared" si="45"/>
        <v>0</v>
      </c>
      <c r="BA70" s="84">
        <f t="shared" si="46"/>
        <v>0</v>
      </c>
      <c r="BB70" s="84">
        <f t="shared" si="47"/>
        <v>0</v>
      </c>
      <c r="BC70" s="84">
        <f t="shared" si="48"/>
        <v>0</v>
      </c>
      <c r="BD70" s="84">
        <f t="shared" si="49"/>
        <v>0</v>
      </c>
      <c r="BE70" s="84">
        <f t="shared" si="50"/>
        <v>0</v>
      </c>
      <c r="BF70" s="84">
        <f t="shared" si="51"/>
        <v>0</v>
      </c>
      <c r="BG70" s="84">
        <f t="shared" si="52"/>
        <v>0</v>
      </c>
      <c r="BH70" s="84">
        <f t="shared" si="53"/>
        <v>0</v>
      </c>
      <c r="BI70" s="84">
        <f t="shared" si="54"/>
        <v>0</v>
      </c>
      <c r="BJ70" s="84">
        <f t="shared" si="55"/>
        <v>0</v>
      </c>
      <c r="BK70" s="84">
        <f t="shared" si="56"/>
        <v>0</v>
      </c>
      <c r="BL70" s="84">
        <f t="shared" si="57"/>
        <v>0</v>
      </c>
      <c r="BM70" s="84">
        <f t="shared" si="58"/>
        <v>0</v>
      </c>
      <c r="BN70" s="84">
        <f t="shared" si="59"/>
        <v>0</v>
      </c>
      <c r="BO70" s="84">
        <f t="shared" si="60"/>
        <v>0</v>
      </c>
      <c r="BP70" s="84">
        <f t="shared" si="61"/>
        <v>0</v>
      </c>
      <c r="BQ70" s="84">
        <f t="shared" si="62"/>
        <v>0</v>
      </c>
      <c r="BR70" s="84">
        <f t="shared" si="63"/>
        <v>0</v>
      </c>
      <c r="BS70" s="84">
        <f t="shared" si="64"/>
        <v>0</v>
      </c>
      <c r="BT70" s="84">
        <f t="shared" si="65"/>
        <v>0</v>
      </c>
      <c r="BU70" s="84">
        <f t="shared" si="66"/>
        <v>0</v>
      </c>
      <c r="BV70" s="84">
        <f t="shared" si="67"/>
        <v>0</v>
      </c>
      <c r="BW70" s="84">
        <f t="shared" si="68"/>
        <v>0</v>
      </c>
      <c r="BX70" s="84">
        <f t="shared" si="69"/>
        <v>0</v>
      </c>
      <c r="BY70" s="84">
        <f t="shared" si="70"/>
        <v>0</v>
      </c>
      <c r="BZ70" s="84">
        <f t="shared" si="71"/>
        <v>0</v>
      </c>
      <c r="CA70" s="84">
        <f t="shared" si="72"/>
        <v>0</v>
      </c>
      <c r="CB70" s="84">
        <f t="shared" si="73"/>
        <v>0</v>
      </c>
      <c r="CC70" s="84">
        <f t="shared" si="74"/>
        <v>0</v>
      </c>
      <c r="CD70" s="84">
        <f t="shared" si="75"/>
        <v>0</v>
      </c>
      <c r="CE70" s="84">
        <f t="shared" si="76"/>
        <v>0</v>
      </c>
      <c r="CF70" s="84">
        <f t="shared" si="77"/>
        <v>0</v>
      </c>
      <c r="CG70" s="84">
        <f t="shared" si="78"/>
        <v>0</v>
      </c>
      <c r="CH70" s="84">
        <f t="shared" si="79"/>
        <v>0</v>
      </c>
      <c r="CI70" s="84">
        <f t="shared" si="80"/>
        <v>0</v>
      </c>
      <c r="CJ70" s="84">
        <f t="shared" si="81"/>
        <v>0</v>
      </c>
      <c r="CK70" s="84">
        <f t="shared" si="82"/>
        <v>0</v>
      </c>
      <c r="CL70" s="84">
        <f t="shared" si="83"/>
        <v>0</v>
      </c>
      <c r="CM70" s="84">
        <f t="shared" si="84"/>
        <v>0</v>
      </c>
      <c r="CN70" s="84">
        <f t="shared" si="85"/>
        <v>0</v>
      </c>
      <c r="CO70" s="84">
        <f t="shared" si="86"/>
        <v>0</v>
      </c>
      <c r="CP70" s="84">
        <f t="shared" si="87"/>
        <v>0</v>
      </c>
      <c r="CQ70" s="84">
        <f t="shared" si="88"/>
        <v>0</v>
      </c>
      <c r="CR70" s="84">
        <f t="shared" si="89"/>
        <v>0</v>
      </c>
      <c r="CS70" s="84">
        <f t="shared" si="90"/>
        <v>0</v>
      </c>
      <c r="CT70" s="84">
        <f t="shared" si="91"/>
        <v>0</v>
      </c>
      <c r="CU70" s="84">
        <f t="shared" si="92"/>
        <v>0</v>
      </c>
      <c r="CV70" s="84">
        <f t="shared" si="93"/>
        <v>0</v>
      </c>
      <c r="CW70" s="84">
        <f t="shared" si="94"/>
        <v>0</v>
      </c>
      <c r="CX70" s="84">
        <f t="shared" si="95"/>
        <v>0</v>
      </c>
    </row>
    <row r="71" spans="1:102" s="263" customFormat="1" ht="14.25">
      <c r="A71" s="78">
        <f t="shared" si="96"/>
        <v>61</v>
      </c>
      <c r="B71" s="432"/>
      <c r="C71" s="433"/>
      <c r="D71" s="434"/>
      <c r="E71" s="435"/>
      <c r="F71" s="83"/>
      <c r="G71" s="84">
        <f t="shared" si="0"/>
        <v>0</v>
      </c>
      <c r="H71" s="84">
        <f t="shared" si="1"/>
        <v>0</v>
      </c>
      <c r="I71" s="84">
        <f t="shared" si="2"/>
        <v>0</v>
      </c>
      <c r="J71" s="84">
        <f t="shared" si="3"/>
        <v>0</v>
      </c>
      <c r="K71" s="84">
        <f t="shared" si="4"/>
        <v>0</v>
      </c>
      <c r="L71" s="84">
        <f t="shared" si="5"/>
        <v>0</v>
      </c>
      <c r="M71" s="84">
        <f t="shared" si="6"/>
        <v>0</v>
      </c>
      <c r="N71" s="84">
        <f t="shared" si="7"/>
        <v>0</v>
      </c>
      <c r="O71" s="84">
        <f t="shared" si="8"/>
        <v>0</v>
      </c>
      <c r="P71" s="84">
        <f t="shared" si="9"/>
        <v>0</v>
      </c>
      <c r="Q71" s="84">
        <f t="shared" si="10"/>
        <v>0</v>
      </c>
      <c r="R71" s="84">
        <f t="shared" si="11"/>
        <v>0</v>
      </c>
      <c r="S71" s="84">
        <f t="shared" si="12"/>
        <v>0</v>
      </c>
      <c r="T71" s="84">
        <f t="shared" si="13"/>
        <v>0</v>
      </c>
      <c r="U71" s="84">
        <f t="shared" si="14"/>
        <v>0</v>
      </c>
      <c r="V71" s="84">
        <f t="shared" si="15"/>
        <v>0</v>
      </c>
      <c r="W71" s="84">
        <f t="shared" si="16"/>
        <v>0</v>
      </c>
      <c r="X71" s="84">
        <f t="shared" si="17"/>
        <v>0</v>
      </c>
      <c r="Y71" s="84">
        <f t="shared" si="18"/>
        <v>0</v>
      </c>
      <c r="Z71" s="84">
        <f t="shared" si="19"/>
        <v>0</v>
      </c>
      <c r="AA71" s="84">
        <f t="shared" si="20"/>
        <v>0</v>
      </c>
      <c r="AB71" s="84">
        <f t="shared" si="21"/>
        <v>0</v>
      </c>
      <c r="AC71" s="84">
        <f t="shared" si="22"/>
        <v>0</v>
      </c>
      <c r="AD71" s="84">
        <f t="shared" si="23"/>
        <v>0</v>
      </c>
      <c r="AE71" s="84">
        <f t="shared" si="24"/>
        <v>0</v>
      </c>
      <c r="AF71" s="84">
        <f t="shared" si="25"/>
        <v>0</v>
      </c>
      <c r="AG71" s="84">
        <f t="shared" si="26"/>
        <v>0</v>
      </c>
      <c r="AH71" s="84">
        <f t="shared" si="27"/>
        <v>0</v>
      </c>
      <c r="AI71" s="84">
        <f t="shared" si="28"/>
        <v>0</v>
      </c>
      <c r="AJ71" s="84">
        <f t="shared" si="29"/>
        <v>0</v>
      </c>
      <c r="AK71" s="84">
        <f t="shared" si="30"/>
        <v>0</v>
      </c>
      <c r="AL71" s="84">
        <f t="shared" si="31"/>
        <v>0</v>
      </c>
      <c r="AM71" s="84">
        <f t="shared" si="32"/>
        <v>0</v>
      </c>
      <c r="AN71" s="84">
        <f t="shared" si="33"/>
        <v>0</v>
      </c>
      <c r="AO71" s="84">
        <f t="shared" si="34"/>
        <v>0</v>
      </c>
      <c r="AP71" s="84">
        <f t="shared" si="35"/>
        <v>0</v>
      </c>
      <c r="AQ71" s="84">
        <f t="shared" si="36"/>
        <v>0</v>
      </c>
      <c r="AR71" s="84">
        <f t="shared" si="37"/>
        <v>0</v>
      </c>
      <c r="AS71" s="84">
        <f t="shared" si="38"/>
        <v>0</v>
      </c>
      <c r="AT71" s="84">
        <f t="shared" si="39"/>
        <v>0</v>
      </c>
      <c r="AU71" s="84">
        <f t="shared" si="40"/>
        <v>0</v>
      </c>
      <c r="AV71" s="84">
        <f t="shared" si="41"/>
        <v>0</v>
      </c>
      <c r="AW71" s="84">
        <f t="shared" si="42"/>
        <v>0</v>
      </c>
      <c r="AX71" s="84">
        <f t="shared" si="43"/>
        <v>0</v>
      </c>
      <c r="AY71" s="84">
        <f t="shared" si="44"/>
        <v>0</v>
      </c>
      <c r="AZ71" s="84">
        <f t="shared" si="45"/>
        <v>0</v>
      </c>
      <c r="BA71" s="84">
        <f t="shared" si="46"/>
        <v>0</v>
      </c>
      <c r="BB71" s="84">
        <f t="shared" si="47"/>
        <v>0</v>
      </c>
      <c r="BC71" s="84">
        <f t="shared" si="48"/>
        <v>0</v>
      </c>
      <c r="BD71" s="84">
        <f t="shared" si="49"/>
        <v>0</v>
      </c>
      <c r="BE71" s="84">
        <f t="shared" si="50"/>
        <v>0</v>
      </c>
      <c r="BF71" s="84">
        <f t="shared" si="51"/>
        <v>0</v>
      </c>
      <c r="BG71" s="84">
        <f t="shared" si="52"/>
        <v>0</v>
      </c>
      <c r="BH71" s="84">
        <f t="shared" si="53"/>
        <v>0</v>
      </c>
      <c r="BI71" s="84">
        <f t="shared" si="54"/>
        <v>0</v>
      </c>
      <c r="BJ71" s="84">
        <f t="shared" si="55"/>
        <v>0</v>
      </c>
      <c r="BK71" s="84">
        <f t="shared" si="56"/>
        <v>0</v>
      </c>
      <c r="BL71" s="84">
        <f t="shared" si="57"/>
        <v>0</v>
      </c>
      <c r="BM71" s="84">
        <f t="shared" si="58"/>
        <v>0</v>
      </c>
      <c r="BN71" s="84">
        <f t="shared" si="59"/>
        <v>0</v>
      </c>
      <c r="BO71" s="84">
        <f t="shared" si="60"/>
        <v>0</v>
      </c>
      <c r="BP71" s="84">
        <f t="shared" si="61"/>
        <v>0</v>
      </c>
      <c r="BQ71" s="84">
        <f t="shared" si="62"/>
        <v>0</v>
      </c>
      <c r="BR71" s="84">
        <f t="shared" si="63"/>
        <v>0</v>
      </c>
      <c r="BS71" s="84">
        <f t="shared" si="64"/>
        <v>0</v>
      </c>
      <c r="BT71" s="84">
        <f t="shared" si="65"/>
        <v>0</v>
      </c>
      <c r="BU71" s="84">
        <f t="shared" si="66"/>
        <v>0</v>
      </c>
      <c r="BV71" s="84">
        <f t="shared" si="67"/>
        <v>0</v>
      </c>
      <c r="BW71" s="84">
        <f t="shared" si="68"/>
        <v>0</v>
      </c>
      <c r="BX71" s="84">
        <f t="shared" si="69"/>
        <v>0</v>
      </c>
      <c r="BY71" s="84">
        <f t="shared" si="70"/>
        <v>0</v>
      </c>
      <c r="BZ71" s="84">
        <f t="shared" si="71"/>
        <v>0</v>
      </c>
      <c r="CA71" s="84">
        <f t="shared" si="72"/>
        <v>0</v>
      </c>
      <c r="CB71" s="84">
        <f t="shared" si="73"/>
        <v>0</v>
      </c>
      <c r="CC71" s="84">
        <f t="shared" si="74"/>
        <v>0</v>
      </c>
      <c r="CD71" s="84">
        <f t="shared" si="75"/>
        <v>0</v>
      </c>
      <c r="CE71" s="84">
        <f t="shared" si="76"/>
        <v>0</v>
      </c>
      <c r="CF71" s="84">
        <f t="shared" si="77"/>
        <v>0</v>
      </c>
      <c r="CG71" s="84">
        <f t="shared" si="78"/>
        <v>0</v>
      </c>
      <c r="CH71" s="84">
        <f t="shared" si="79"/>
        <v>0</v>
      </c>
      <c r="CI71" s="84">
        <f t="shared" si="80"/>
        <v>0</v>
      </c>
      <c r="CJ71" s="84">
        <f t="shared" si="81"/>
        <v>0</v>
      </c>
      <c r="CK71" s="84">
        <f t="shared" si="82"/>
        <v>0</v>
      </c>
      <c r="CL71" s="84">
        <f t="shared" si="83"/>
        <v>0</v>
      </c>
      <c r="CM71" s="84">
        <f t="shared" si="84"/>
        <v>0</v>
      </c>
      <c r="CN71" s="84">
        <f t="shared" si="85"/>
        <v>0</v>
      </c>
      <c r="CO71" s="84">
        <f t="shared" si="86"/>
        <v>0</v>
      </c>
      <c r="CP71" s="84">
        <f t="shared" si="87"/>
        <v>0</v>
      </c>
      <c r="CQ71" s="84">
        <f t="shared" si="88"/>
        <v>0</v>
      </c>
      <c r="CR71" s="84">
        <f t="shared" si="89"/>
        <v>0</v>
      </c>
      <c r="CS71" s="84">
        <f t="shared" si="90"/>
        <v>0</v>
      </c>
      <c r="CT71" s="84">
        <f t="shared" si="91"/>
        <v>0</v>
      </c>
      <c r="CU71" s="84">
        <f t="shared" si="92"/>
        <v>0</v>
      </c>
      <c r="CV71" s="84">
        <f t="shared" si="93"/>
        <v>0</v>
      </c>
      <c r="CW71" s="84">
        <f t="shared" si="94"/>
        <v>0</v>
      </c>
      <c r="CX71" s="84">
        <f t="shared" si="95"/>
        <v>0</v>
      </c>
    </row>
    <row r="72" spans="1:102" s="263" customFormat="1" ht="14.25">
      <c r="A72" s="78">
        <f t="shared" si="96"/>
        <v>62</v>
      </c>
      <c r="B72" s="432"/>
      <c r="C72" s="433"/>
      <c r="D72" s="434"/>
      <c r="E72" s="435"/>
      <c r="F72" s="83"/>
      <c r="G72" s="84">
        <f t="shared" si="0"/>
        <v>0</v>
      </c>
      <c r="H72" s="84">
        <f t="shared" si="1"/>
        <v>0</v>
      </c>
      <c r="I72" s="84">
        <f t="shared" si="2"/>
        <v>0</v>
      </c>
      <c r="J72" s="84">
        <f t="shared" si="3"/>
        <v>0</v>
      </c>
      <c r="K72" s="84">
        <f t="shared" si="4"/>
        <v>0</v>
      </c>
      <c r="L72" s="84">
        <f t="shared" si="5"/>
        <v>0</v>
      </c>
      <c r="M72" s="84">
        <f t="shared" si="6"/>
        <v>0</v>
      </c>
      <c r="N72" s="84">
        <f t="shared" si="7"/>
        <v>0</v>
      </c>
      <c r="O72" s="84">
        <f t="shared" si="8"/>
        <v>0</v>
      </c>
      <c r="P72" s="84">
        <f t="shared" si="9"/>
        <v>0</v>
      </c>
      <c r="Q72" s="84">
        <f t="shared" si="10"/>
        <v>0</v>
      </c>
      <c r="R72" s="84">
        <f t="shared" si="11"/>
        <v>0</v>
      </c>
      <c r="S72" s="84">
        <f t="shared" si="12"/>
        <v>0</v>
      </c>
      <c r="T72" s="84">
        <f t="shared" si="13"/>
        <v>0</v>
      </c>
      <c r="U72" s="84">
        <f t="shared" si="14"/>
        <v>0</v>
      </c>
      <c r="V72" s="84">
        <f t="shared" si="15"/>
        <v>0</v>
      </c>
      <c r="W72" s="84">
        <f t="shared" si="16"/>
        <v>0</v>
      </c>
      <c r="X72" s="84">
        <f t="shared" si="17"/>
        <v>0</v>
      </c>
      <c r="Y72" s="84">
        <f t="shared" si="18"/>
        <v>0</v>
      </c>
      <c r="Z72" s="84">
        <f t="shared" si="19"/>
        <v>0</v>
      </c>
      <c r="AA72" s="84">
        <f t="shared" si="20"/>
        <v>0</v>
      </c>
      <c r="AB72" s="84">
        <f t="shared" si="21"/>
        <v>0</v>
      </c>
      <c r="AC72" s="84">
        <f t="shared" si="22"/>
        <v>0</v>
      </c>
      <c r="AD72" s="84">
        <f t="shared" si="23"/>
        <v>0</v>
      </c>
      <c r="AE72" s="84">
        <f t="shared" si="24"/>
        <v>0</v>
      </c>
      <c r="AF72" s="84">
        <f t="shared" si="25"/>
        <v>0</v>
      </c>
      <c r="AG72" s="84">
        <f t="shared" si="26"/>
        <v>0</v>
      </c>
      <c r="AH72" s="84">
        <f t="shared" si="27"/>
        <v>0</v>
      </c>
      <c r="AI72" s="84">
        <f t="shared" si="28"/>
        <v>0</v>
      </c>
      <c r="AJ72" s="84">
        <f t="shared" si="29"/>
        <v>0</v>
      </c>
      <c r="AK72" s="84">
        <f t="shared" si="30"/>
        <v>0</v>
      </c>
      <c r="AL72" s="84">
        <f t="shared" si="31"/>
        <v>0</v>
      </c>
      <c r="AM72" s="84">
        <f t="shared" si="32"/>
        <v>0</v>
      </c>
      <c r="AN72" s="84">
        <f t="shared" si="33"/>
        <v>0</v>
      </c>
      <c r="AO72" s="84">
        <f t="shared" si="34"/>
        <v>0</v>
      </c>
      <c r="AP72" s="84">
        <f t="shared" si="35"/>
        <v>0</v>
      </c>
      <c r="AQ72" s="84">
        <f t="shared" si="36"/>
        <v>0</v>
      </c>
      <c r="AR72" s="84">
        <f t="shared" si="37"/>
        <v>0</v>
      </c>
      <c r="AS72" s="84">
        <f t="shared" si="38"/>
        <v>0</v>
      </c>
      <c r="AT72" s="84">
        <f t="shared" si="39"/>
        <v>0</v>
      </c>
      <c r="AU72" s="84">
        <f t="shared" si="40"/>
        <v>0</v>
      </c>
      <c r="AV72" s="84">
        <f t="shared" si="41"/>
        <v>0</v>
      </c>
      <c r="AW72" s="84">
        <f t="shared" si="42"/>
        <v>0</v>
      </c>
      <c r="AX72" s="84">
        <f t="shared" si="43"/>
        <v>0</v>
      </c>
      <c r="AY72" s="84">
        <f t="shared" si="44"/>
        <v>0</v>
      </c>
      <c r="AZ72" s="84">
        <f t="shared" si="45"/>
        <v>0</v>
      </c>
      <c r="BA72" s="84">
        <f t="shared" si="46"/>
        <v>0</v>
      </c>
      <c r="BB72" s="84">
        <f t="shared" si="47"/>
        <v>0</v>
      </c>
      <c r="BC72" s="84">
        <f t="shared" si="48"/>
        <v>0</v>
      </c>
      <c r="BD72" s="84">
        <f t="shared" si="49"/>
        <v>0</v>
      </c>
      <c r="BE72" s="84">
        <f t="shared" si="50"/>
        <v>0</v>
      </c>
      <c r="BF72" s="84">
        <f t="shared" si="51"/>
        <v>0</v>
      </c>
      <c r="BG72" s="84">
        <f t="shared" si="52"/>
        <v>0</v>
      </c>
      <c r="BH72" s="84">
        <f t="shared" si="53"/>
        <v>0</v>
      </c>
      <c r="BI72" s="84">
        <f t="shared" si="54"/>
        <v>0</v>
      </c>
      <c r="BJ72" s="84">
        <f t="shared" si="55"/>
        <v>0</v>
      </c>
      <c r="BK72" s="84">
        <f t="shared" si="56"/>
        <v>0</v>
      </c>
      <c r="BL72" s="84">
        <f t="shared" si="57"/>
        <v>0</v>
      </c>
      <c r="BM72" s="84">
        <f t="shared" si="58"/>
        <v>0</v>
      </c>
      <c r="BN72" s="84">
        <f t="shared" si="59"/>
        <v>0</v>
      </c>
      <c r="BO72" s="84">
        <f t="shared" si="60"/>
        <v>0</v>
      </c>
      <c r="BP72" s="84">
        <f t="shared" si="61"/>
        <v>0</v>
      </c>
      <c r="BQ72" s="84">
        <f t="shared" si="62"/>
        <v>0</v>
      </c>
      <c r="BR72" s="84">
        <f t="shared" si="63"/>
        <v>0</v>
      </c>
      <c r="BS72" s="84">
        <f t="shared" si="64"/>
        <v>0</v>
      </c>
      <c r="BT72" s="84">
        <f t="shared" si="65"/>
        <v>0</v>
      </c>
      <c r="BU72" s="84">
        <f t="shared" si="66"/>
        <v>0</v>
      </c>
      <c r="BV72" s="84">
        <f t="shared" si="67"/>
        <v>0</v>
      </c>
      <c r="BW72" s="84">
        <f t="shared" si="68"/>
        <v>0</v>
      </c>
      <c r="BX72" s="84">
        <f t="shared" si="69"/>
        <v>0</v>
      </c>
      <c r="BY72" s="84">
        <f t="shared" si="70"/>
        <v>0</v>
      </c>
      <c r="BZ72" s="84">
        <f t="shared" si="71"/>
        <v>0</v>
      </c>
      <c r="CA72" s="84">
        <f t="shared" si="72"/>
        <v>0</v>
      </c>
      <c r="CB72" s="84">
        <f t="shared" si="73"/>
        <v>0</v>
      </c>
      <c r="CC72" s="84">
        <f t="shared" si="74"/>
        <v>0</v>
      </c>
      <c r="CD72" s="84">
        <f t="shared" si="75"/>
        <v>0</v>
      </c>
      <c r="CE72" s="84">
        <f t="shared" si="76"/>
        <v>0</v>
      </c>
      <c r="CF72" s="84">
        <f t="shared" si="77"/>
        <v>0</v>
      </c>
      <c r="CG72" s="84">
        <f t="shared" si="78"/>
        <v>0</v>
      </c>
      <c r="CH72" s="84">
        <f t="shared" si="79"/>
        <v>0</v>
      </c>
      <c r="CI72" s="84">
        <f t="shared" si="80"/>
        <v>0</v>
      </c>
      <c r="CJ72" s="84">
        <f t="shared" si="81"/>
        <v>0</v>
      </c>
      <c r="CK72" s="84">
        <f t="shared" si="82"/>
        <v>0</v>
      </c>
      <c r="CL72" s="84">
        <f t="shared" si="83"/>
        <v>0</v>
      </c>
      <c r="CM72" s="84">
        <f t="shared" si="84"/>
        <v>0</v>
      </c>
      <c r="CN72" s="84">
        <f t="shared" si="85"/>
        <v>0</v>
      </c>
      <c r="CO72" s="84">
        <f t="shared" si="86"/>
        <v>0</v>
      </c>
      <c r="CP72" s="84">
        <f t="shared" si="87"/>
        <v>0</v>
      </c>
      <c r="CQ72" s="84">
        <f t="shared" si="88"/>
        <v>0</v>
      </c>
      <c r="CR72" s="84">
        <f t="shared" si="89"/>
        <v>0</v>
      </c>
      <c r="CS72" s="84">
        <f t="shared" si="90"/>
        <v>0</v>
      </c>
      <c r="CT72" s="84">
        <f t="shared" si="91"/>
        <v>0</v>
      </c>
      <c r="CU72" s="84">
        <f t="shared" si="92"/>
        <v>0</v>
      </c>
      <c r="CV72" s="84">
        <f t="shared" si="93"/>
        <v>0</v>
      </c>
      <c r="CW72" s="84">
        <f t="shared" si="94"/>
        <v>0</v>
      </c>
      <c r="CX72" s="84">
        <f t="shared" si="95"/>
        <v>0</v>
      </c>
    </row>
    <row r="73" spans="1:102" s="263" customFormat="1" ht="14.25">
      <c r="A73" s="78">
        <f t="shared" si="96"/>
        <v>63</v>
      </c>
      <c r="B73" s="432"/>
      <c r="C73" s="433"/>
      <c r="D73" s="434"/>
      <c r="E73" s="435"/>
      <c r="F73" s="83"/>
      <c r="G73" s="84">
        <f t="shared" si="0"/>
        <v>0</v>
      </c>
      <c r="H73" s="84">
        <f t="shared" si="1"/>
        <v>0</v>
      </c>
      <c r="I73" s="84">
        <f t="shared" si="2"/>
        <v>0</v>
      </c>
      <c r="J73" s="84">
        <f t="shared" si="3"/>
        <v>0</v>
      </c>
      <c r="K73" s="84">
        <f t="shared" si="4"/>
        <v>0</v>
      </c>
      <c r="L73" s="84">
        <f t="shared" si="5"/>
        <v>0</v>
      </c>
      <c r="M73" s="84">
        <f t="shared" si="6"/>
        <v>0</v>
      </c>
      <c r="N73" s="84">
        <f t="shared" si="7"/>
        <v>0</v>
      </c>
      <c r="O73" s="84">
        <f t="shared" si="8"/>
        <v>0</v>
      </c>
      <c r="P73" s="84">
        <f t="shared" si="9"/>
        <v>0</v>
      </c>
      <c r="Q73" s="84">
        <f t="shared" si="10"/>
        <v>0</v>
      </c>
      <c r="R73" s="84">
        <f t="shared" si="11"/>
        <v>0</v>
      </c>
      <c r="S73" s="84">
        <f t="shared" si="12"/>
        <v>0</v>
      </c>
      <c r="T73" s="84">
        <f t="shared" si="13"/>
        <v>0</v>
      </c>
      <c r="U73" s="84">
        <f t="shared" si="14"/>
        <v>0</v>
      </c>
      <c r="V73" s="84">
        <f t="shared" si="15"/>
        <v>0</v>
      </c>
      <c r="W73" s="84">
        <f t="shared" si="16"/>
        <v>0</v>
      </c>
      <c r="X73" s="84">
        <f t="shared" si="17"/>
        <v>0</v>
      </c>
      <c r="Y73" s="84">
        <f t="shared" si="18"/>
        <v>0</v>
      </c>
      <c r="Z73" s="84">
        <f t="shared" si="19"/>
        <v>0</v>
      </c>
      <c r="AA73" s="84">
        <f t="shared" si="20"/>
        <v>0</v>
      </c>
      <c r="AB73" s="84">
        <f t="shared" si="21"/>
        <v>0</v>
      </c>
      <c r="AC73" s="84">
        <f t="shared" si="22"/>
        <v>0</v>
      </c>
      <c r="AD73" s="84">
        <f t="shared" si="23"/>
        <v>0</v>
      </c>
      <c r="AE73" s="84">
        <f t="shared" si="24"/>
        <v>0</v>
      </c>
      <c r="AF73" s="84">
        <f t="shared" si="25"/>
        <v>0</v>
      </c>
      <c r="AG73" s="84">
        <f t="shared" si="26"/>
        <v>0</v>
      </c>
      <c r="AH73" s="84">
        <f t="shared" si="27"/>
        <v>0</v>
      </c>
      <c r="AI73" s="84">
        <f t="shared" si="28"/>
        <v>0</v>
      </c>
      <c r="AJ73" s="84">
        <f t="shared" si="29"/>
        <v>0</v>
      </c>
      <c r="AK73" s="84">
        <f t="shared" si="30"/>
        <v>0</v>
      </c>
      <c r="AL73" s="84">
        <f t="shared" si="31"/>
        <v>0</v>
      </c>
      <c r="AM73" s="84">
        <f t="shared" si="32"/>
        <v>0</v>
      </c>
      <c r="AN73" s="84">
        <f t="shared" si="33"/>
        <v>0</v>
      </c>
      <c r="AO73" s="84">
        <f t="shared" si="34"/>
        <v>0</v>
      </c>
      <c r="AP73" s="84">
        <f t="shared" si="35"/>
        <v>0</v>
      </c>
      <c r="AQ73" s="84">
        <f t="shared" si="36"/>
        <v>0</v>
      </c>
      <c r="AR73" s="84">
        <f t="shared" si="37"/>
        <v>0</v>
      </c>
      <c r="AS73" s="84">
        <f t="shared" si="38"/>
        <v>0</v>
      </c>
      <c r="AT73" s="84">
        <f t="shared" si="39"/>
        <v>0</v>
      </c>
      <c r="AU73" s="84">
        <f t="shared" si="40"/>
        <v>0</v>
      </c>
      <c r="AV73" s="84">
        <f t="shared" si="41"/>
        <v>0</v>
      </c>
      <c r="AW73" s="84">
        <f t="shared" si="42"/>
        <v>0</v>
      </c>
      <c r="AX73" s="84">
        <f t="shared" si="43"/>
        <v>0</v>
      </c>
      <c r="AY73" s="84">
        <f t="shared" si="44"/>
        <v>0</v>
      </c>
      <c r="AZ73" s="84">
        <f t="shared" si="45"/>
        <v>0</v>
      </c>
      <c r="BA73" s="84">
        <f t="shared" si="46"/>
        <v>0</v>
      </c>
      <c r="BB73" s="84">
        <f t="shared" si="47"/>
        <v>0</v>
      </c>
      <c r="BC73" s="84">
        <f t="shared" si="48"/>
        <v>0</v>
      </c>
      <c r="BD73" s="84">
        <f t="shared" si="49"/>
        <v>0</v>
      </c>
      <c r="BE73" s="84">
        <f t="shared" si="50"/>
        <v>0</v>
      </c>
      <c r="BF73" s="84">
        <f t="shared" si="51"/>
        <v>0</v>
      </c>
      <c r="BG73" s="84">
        <f t="shared" si="52"/>
        <v>0</v>
      </c>
      <c r="BH73" s="84">
        <f t="shared" si="53"/>
        <v>0</v>
      </c>
      <c r="BI73" s="84">
        <f t="shared" si="54"/>
        <v>0</v>
      </c>
      <c r="BJ73" s="84">
        <f t="shared" si="55"/>
        <v>0</v>
      </c>
      <c r="BK73" s="84">
        <f t="shared" si="56"/>
        <v>0</v>
      </c>
      <c r="BL73" s="84">
        <f t="shared" si="57"/>
        <v>0</v>
      </c>
      <c r="BM73" s="84">
        <f t="shared" si="58"/>
        <v>0</v>
      </c>
      <c r="BN73" s="84">
        <f t="shared" si="59"/>
        <v>0</v>
      </c>
      <c r="BO73" s="84">
        <f t="shared" si="60"/>
        <v>0</v>
      </c>
      <c r="BP73" s="84">
        <f t="shared" si="61"/>
        <v>0</v>
      </c>
      <c r="BQ73" s="84">
        <f t="shared" si="62"/>
        <v>0</v>
      </c>
      <c r="BR73" s="84">
        <f t="shared" si="63"/>
        <v>0</v>
      </c>
      <c r="BS73" s="84">
        <f t="shared" si="64"/>
        <v>0</v>
      </c>
      <c r="BT73" s="84">
        <f t="shared" si="65"/>
        <v>0</v>
      </c>
      <c r="BU73" s="84">
        <f t="shared" si="66"/>
        <v>0</v>
      </c>
      <c r="BV73" s="84">
        <f t="shared" si="67"/>
        <v>0</v>
      </c>
      <c r="BW73" s="84">
        <f t="shared" si="68"/>
        <v>0</v>
      </c>
      <c r="BX73" s="84">
        <f t="shared" si="69"/>
        <v>0</v>
      </c>
      <c r="BY73" s="84">
        <f t="shared" si="70"/>
        <v>0</v>
      </c>
      <c r="BZ73" s="84">
        <f t="shared" si="71"/>
        <v>0</v>
      </c>
      <c r="CA73" s="84">
        <f t="shared" si="72"/>
        <v>0</v>
      </c>
      <c r="CB73" s="84">
        <f t="shared" si="73"/>
        <v>0</v>
      </c>
      <c r="CC73" s="84">
        <f t="shared" si="74"/>
        <v>0</v>
      </c>
      <c r="CD73" s="84">
        <f t="shared" si="75"/>
        <v>0</v>
      </c>
      <c r="CE73" s="84">
        <f t="shared" si="76"/>
        <v>0</v>
      </c>
      <c r="CF73" s="84">
        <f t="shared" si="77"/>
        <v>0</v>
      </c>
      <c r="CG73" s="84">
        <f t="shared" si="78"/>
        <v>0</v>
      </c>
      <c r="CH73" s="84">
        <f t="shared" si="79"/>
        <v>0</v>
      </c>
      <c r="CI73" s="84">
        <f t="shared" si="80"/>
        <v>0</v>
      </c>
      <c r="CJ73" s="84">
        <f t="shared" si="81"/>
        <v>0</v>
      </c>
      <c r="CK73" s="84">
        <f t="shared" si="82"/>
        <v>0</v>
      </c>
      <c r="CL73" s="84">
        <f t="shared" si="83"/>
        <v>0</v>
      </c>
      <c r="CM73" s="84">
        <f t="shared" si="84"/>
        <v>0</v>
      </c>
      <c r="CN73" s="84">
        <f t="shared" si="85"/>
        <v>0</v>
      </c>
      <c r="CO73" s="84">
        <f t="shared" si="86"/>
        <v>0</v>
      </c>
      <c r="CP73" s="84">
        <f t="shared" si="87"/>
        <v>0</v>
      </c>
      <c r="CQ73" s="84">
        <f t="shared" si="88"/>
        <v>0</v>
      </c>
      <c r="CR73" s="84">
        <f t="shared" si="89"/>
        <v>0</v>
      </c>
      <c r="CS73" s="84">
        <f t="shared" si="90"/>
        <v>0</v>
      </c>
      <c r="CT73" s="84">
        <f t="shared" si="91"/>
        <v>0</v>
      </c>
      <c r="CU73" s="84">
        <f t="shared" si="92"/>
        <v>0</v>
      </c>
      <c r="CV73" s="84">
        <f t="shared" si="93"/>
        <v>0</v>
      </c>
      <c r="CW73" s="84">
        <f t="shared" si="94"/>
        <v>0</v>
      </c>
      <c r="CX73" s="84">
        <f t="shared" si="95"/>
        <v>0</v>
      </c>
    </row>
    <row r="74" spans="1:102" s="263" customFormat="1" ht="14.25">
      <c r="A74" s="78">
        <f t="shared" si="96"/>
        <v>64</v>
      </c>
      <c r="B74" s="432"/>
      <c r="C74" s="433"/>
      <c r="D74" s="434"/>
      <c r="E74" s="435"/>
      <c r="F74" s="83"/>
      <c r="G74" s="84">
        <f t="shared" si="0"/>
        <v>0</v>
      </c>
      <c r="H74" s="84">
        <f t="shared" si="1"/>
        <v>0</v>
      </c>
      <c r="I74" s="84">
        <f t="shared" si="2"/>
        <v>0</v>
      </c>
      <c r="J74" s="84">
        <f t="shared" si="3"/>
        <v>0</v>
      </c>
      <c r="K74" s="84">
        <f t="shared" si="4"/>
        <v>0</v>
      </c>
      <c r="L74" s="84">
        <f t="shared" si="5"/>
        <v>0</v>
      </c>
      <c r="M74" s="84">
        <f t="shared" si="6"/>
        <v>0</v>
      </c>
      <c r="N74" s="84">
        <f t="shared" si="7"/>
        <v>0</v>
      </c>
      <c r="O74" s="84">
        <f t="shared" si="8"/>
        <v>0</v>
      </c>
      <c r="P74" s="84">
        <f t="shared" si="9"/>
        <v>0</v>
      </c>
      <c r="Q74" s="84">
        <f t="shared" si="10"/>
        <v>0</v>
      </c>
      <c r="R74" s="84">
        <f t="shared" si="11"/>
        <v>0</v>
      </c>
      <c r="S74" s="84">
        <f t="shared" si="12"/>
        <v>0</v>
      </c>
      <c r="T74" s="84">
        <f t="shared" si="13"/>
        <v>0</v>
      </c>
      <c r="U74" s="84">
        <f t="shared" si="14"/>
        <v>0</v>
      </c>
      <c r="V74" s="84">
        <f t="shared" si="15"/>
        <v>0</v>
      </c>
      <c r="W74" s="84">
        <f t="shared" si="16"/>
        <v>0</v>
      </c>
      <c r="X74" s="84">
        <f t="shared" si="17"/>
        <v>0</v>
      </c>
      <c r="Y74" s="84">
        <f t="shared" si="18"/>
        <v>0</v>
      </c>
      <c r="Z74" s="84">
        <f t="shared" si="19"/>
        <v>0</v>
      </c>
      <c r="AA74" s="84">
        <f t="shared" si="20"/>
        <v>0</v>
      </c>
      <c r="AB74" s="84">
        <f t="shared" si="21"/>
        <v>0</v>
      </c>
      <c r="AC74" s="84">
        <f t="shared" si="22"/>
        <v>0</v>
      </c>
      <c r="AD74" s="84">
        <f t="shared" si="23"/>
        <v>0</v>
      </c>
      <c r="AE74" s="84">
        <f t="shared" si="24"/>
        <v>0</v>
      </c>
      <c r="AF74" s="84">
        <f t="shared" si="25"/>
        <v>0</v>
      </c>
      <c r="AG74" s="84">
        <f t="shared" si="26"/>
        <v>0</v>
      </c>
      <c r="AH74" s="84">
        <f t="shared" si="27"/>
        <v>0</v>
      </c>
      <c r="AI74" s="84">
        <f t="shared" si="28"/>
        <v>0</v>
      </c>
      <c r="AJ74" s="84">
        <f t="shared" si="29"/>
        <v>0</v>
      </c>
      <c r="AK74" s="84">
        <f t="shared" si="30"/>
        <v>0</v>
      </c>
      <c r="AL74" s="84">
        <f t="shared" si="31"/>
        <v>0</v>
      </c>
      <c r="AM74" s="84">
        <f t="shared" si="32"/>
        <v>0</v>
      </c>
      <c r="AN74" s="84">
        <f t="shared" si="33"/>
        <v>0</v>
      </c>
      <c r="AO74" s="84">
        <f t="shared" si="34"/>
        <v>0</v>
      </c>
      <c r="AP74" s="84">
        <f t="shared" si="35"/>
        <v>0</v>
      </c>
      <c r="AQ74" s="84">
        <f t="shared" si="36"/>
        <v>0</v>
      </c>
      <c r="AR74" s="84">
        <f t="shared" si="37"/>
        <v>0</v>
      </c>
      <c r="AS74" s="84">
        <f t="shared" si="38"/>
        <v>0</v>
      </c>
      <c r="AT74" s="84">
        <f t="shared" si="39"/>
        <v>0</v>
      </c>
      <c r="AU74" s="84">
        <f t="shared" si="40"/>
        <v>0</v>
      </c>
      <c r="AV74" s="84">
        <f t="shared" si="41"/>
        <v>0</v>
      </c>
      <c r="AW74" s="84">
        <f t="shared" si="42"/>
        <v>0</v>
      </c>
      <c r="AX74" s="84">
        <f t="shared" si="43"/>
        <v>0</v>
      </c>
      <c r="AY74" s="84">
        <f t="shared" si="44"/>
        <v>0</v>
      </c>
      <c r="AZ74" s="84">
        <f t="shared" si="45"/>
        <v>0</v>
      </c>
      <c r="BA74" s="84">
        <f t="shared" si="46"/>
        <v>0</v>
      </c>
      <c r="BB74" s="84">
        <f t="shared" si="47"/>
        <v>0</v>
      </c>
      <c r="BC74" s="84">
        <f t="shared" si="48"/>
        <v>0</v>
      </c>
      <c r="BD74" s="84">
        <f t="shared" si="49"/>
        <v>0</v>
      </c>
      <c r="BE74" s="84">
        <f t="shared" si="50"/>
        <v>0</v>
      </c>
      <c r="BF74" s="84">
        <f t="shared" si="51"/>
        <v>0</v>
      </c>
      <c r="BG74" s="84">
        <f t="shared" si="52"/>
        <v>0</v>
      </c>
      <c r="BH74" s="84">
        <f t="shared" si="53"/>
        <v>0</v>
      </c>
      <c r="BI74" s="84">
        <f t="shared" si="54"/>
        <v>0</v>
      </c>
      <c r="BJ74" s="84">
        <f t="shared" si="55"/>
        <v>0</v>
      </c>
      <c r="BK74" s="84">
        <f t="shared" si="56"/>
        <v>0</v>
      </c>
      <c r="BL74" s="84">
        <f t="shared" si="57"/>
        <v>0</v>
      </c>
      <c r="BM74" s="84">
        <f t="shared" si="58"/>
        <v>0</v>
      </c>
      <c r="BN74" s="84">
        <f t="shared" si="59"/>
        <v>0</v>
      </c>
      <c r="BO74" s="84">
        <f t="shared" si="60"/>
        <v>0</v>
      </c>
      <c r="BP74" s="84">
        <f t="shared" si="61"/>
        <v>0</v>
      </c>
      <c r="BQ74" s="84">
        <f t="shared" si="62"/>
        <v>0</v>
      </c>
      <c r="BR74" s="84">
        <f t="shared" si="63"/>
        <v>0</v>
      </c>
      <c r="BS74" s="84">
        <f t="shared" si="64"/>
        <v>0</v>
      </c>
      <c r="BT74" s="84">
        <f t="shared" si="65"/>
        <v>0</v>
      </c>
      <c r="BU74" s="84">
        <f t="shared" si="66"/>
        <v>0</v>
      </c>
      <c r="BV74" s="84">
        <f t="shared" si="67"/>
        <v>0</v>
      </c>
      <c r="BW74" s="84">
        <f t="shared" si="68"/>
        <v>0</v>
      </c>
      <c r="BX74" s="84">
        <f t="shared" si="69"/>
        <v>0</v>
      </c>
      <c r="BY74" s="84">
        <f t="shared" si="70"/>
        <v>0</v>
      </c>
      <c r="BZ74" s="84">
        <f t="shared" si="71"/>
        <v>0</v>
      </c>
      <c r="CA74" s="84">
        <f t="shared" si="72"/>
        <v>0</v>
      </c>
      <c r="CB74" s="84">
        <f t="shared" si="73"/>
        <v>0</v>
      </c>
      <c r="CC74" s="84">
        <f t="shared" si="74"/>
        <v>0</v>
      </c>
      <c r="CD74" s="84">
        <f t="shared" si="75"/>
        <v>0</v>
      </c>
      <c r="CE74" s="84">
        <f t="shared" si="76"/>
        <v>0</v>
      </c>
      <c r="CF74" s="84">
        <f t="shared" si="77"/>
        <v>0</v>
      </c>
      <c r="CG74" s="84">
        <f t="shared" si="78"/>
        <v>0</v>
      </c>
      <c r="CH74" s="84">
        <f t="shared" si="79"/>
        <v>0</v>
      </c>
      <c r="CI74" s="84">
        <f t="shared" si="80"/>
        <v>0</v>
      </c>
      <c r="CJ74" s="84">
        <f t="shared" si="81"/>
        <v>0</v>
      </c>
      <c r="CK74" s="84">
        <f t="shared" si="82"/>
        <v>0</v>
      </c>
      <c r="CL74" s="84">
        <f t="shared" si="83"/>
        <v>0</v>
      </c>
      <c r="CM74" s="84">
        <f t="shared" si="84"/>
        <v>0</v>
      </c>
      <c r="CN74" s="84">
        <f t="shared" si="85"/>
        <v>0</v>
      </c>
      <c r="CO74" s="84">
        <f t="shared" si="86"/>
        <v>0</v>
      </c>
      <c r="CP74" s="84">
        <f t="shared" si="87"/>
        <v>0</v>
      </c>
      <c r="CQ74" s="84">
        <f t="shared" si="88"/>
        <v>0</v>
      </c>
      <c r="CR74" s="84">
        <f t="shared" si="89"/>
        <v>0</v>
      </c>
      <c r="CS74" s="84">
        <f t="shared" si="90"/>
        <v>0</v>
      </c>
      <c r="CT74" s="84">
        <f t="shared" si="91"/>
        <v>0</v>
      </c>
      <c r="CU74" s="84">
        <f t="shared" si="92"/>
        <v>0</v>
      </c>
      <c r="CV74" s="84">
        <f t="shared" si="93"/>
        <v>0</v>
      </c>
      <c r="CW74" s="84">
        <f t="shared" si="94"/>
        <v>0</v>
      </c>
      <c r="CX74" s="84">
        <f t="shared" si="95"/>
        <v>0</v>
      </c>
    </row>
    <row r="75" spans="1:102" s="263" customFormat="1" ht="14.25">
      <c r="A75" s="78">
        <f t="shared" si="96"/>
        <v>65</v>
      </c>
      <c r="B75" s="432"/>
      <c r="C75" s="433"/>
      <c r="D75" s="434"/>
      <c r="E75" s="435"/>
      <c r="F75" s="83"/>
      <c r="G75" s="84">
        <f t="shared" ref="G75:G127" si="97">IF($F75=1,($E75),0)</f>
        <v>0</v>
      </c>
      <c r="H75" s="84">
        <f t="shared" ref="H75:H127" si="98">IF($F75=2,($E75),0)</f>
        <v>0</v>
      </c>
      <c r="I75" s="84">
        <f t="shared" ref="I75:I127" si="99">IF($F75=3,($E75),0)</f>
        <v>0</v>
      </c>
      <c r="J75" s="84">
        <f t="shared" ref="J75:J127" si="100">IF($F75=4,($E75),0)</f>
        <v>0</v>
      </c>
      <c r="K75" s="84">
        <f t="shared" ref="K75:K127" si="101">IF($F75=5,($E75),0)</f>
        <v>0</v>
      </c>
      <c r="L75" s="84">
        <f t="shared" ref="L75:L127" si="102">IF($F75=6,($E75),0)</f>
        <v>0</v>
      </c>
      <c r="M75" s="84">
        <f t="shared" ref="M75:M127" si="103">IF($F75=7,($E75),0)</f>
        <v>0</v>
      </c>
      <c r="N75" s="84">
        <f t="shared" ref="N75:N127" si="104">IF($F75=8,($E75),0)</f>
        <v>0</v>
      </c>
      <c r="O75" s="84">
        <f t="shared" ref="O75:O127" si="105">IF($F75=9,($E75),0)</f>
        <v>0</v>
      </c>
      <c r="P75" s="84">
        <f t="shared" ref="P75:P127" si="106">IF($F75=10,($E75),0)</f>
        <v>0</v>
      </c>
      <c r="Q75" s="84">
        <f t="shared" ref="Q75:Q127" si="107">IF($F75=11,($E75),0)</f>
        <v>0</v>
      </c>
      <c r="R75" s="84">
        <f t="shared" ref="R75:R127" si="108">IF($F75=12,($E75),0)</f>
        <v>0</v>
      </c>
      <c r="S75" s="84">
        <f t="shared" ref="S75:S127" si="109">IF($F75=13,($E75),0)</f>
        <v>0</v>
      </c>
      <c r="T75" s="84">
        <f t="shared" ref="T75:T127" si="110">IF($F75=14,($E75),0)</f>
        <v>0</v>
      </c>
      <c r="U75" s="84">
        <f t="shared" ref="U75:U127" si="111">IF($F75=15,($E75),0)</f>
        <v>0</v>
      </c>
      <c r="V75" s="84">
        <f t="shared" ref="V75:V127" si="112">IF($F75=16,($E75),0)</f>
        <v>0</v>
      </c>
      <c r="W75" s="84">
        <f t="shared" ref="W75:W127" si="113">IF($F75=17,($E75),0)</f>
        <v>0</v>
      </c>
      <c r="X75" s="84">
        <f t="shared" ref="X75:X127" si="114">IF($F75=18,($E75),0)</f>
        <v>0</v>
      </c>
      <c r="Y75" s="84">
        <f t="shared" ref="Y75:Y127" si="115">IF($F75=19,($E75),0)</f>
        <v>0</v>
      </c>
      <c r="Z75" s="84">
        <f t="shared" ref="Z75:Z127" si="116">IF($F75=30,($E75),0)</f>
        <v>0</v>
      </c>
      <c r="AA75" s="84">
        <f t="shared" ref="AA75:AA127" si="117">IF($F75=31,($E75),0)</f>
        <v>0</v>
      </c>
      <c r="AB75" s="84">
        <f t="shared" ref="AB75:AB127" si="118">IF($F75=32,($E75),0)</f>
        <v>0</v>
      </c>
      <c r="AC75" s="84">
        <f t="shared" ref="AC75:AC127" si="119">IF($F75=33,($E75),0)</f>
        <v>0</v>
      </c>
      <c r="AD75" s="84">
        <f t="shared" ref="AD75:AD127" si="120">IF($F75=34,($E75),0)</f>
        <v>0</v>
      </c>
      <c r="AE75" s="84">
        <f t="shared" ref="AE75:AE127" si="121">IF($F75=35,($E75),0)</f>
        <v>0</v>
      </c>
      <c r="AF75" s="84">
        <f t="shared" ref="AF75:AF127" si="122">IF($F75=36,($E75),0)</f>
        <v>0</v>
      </c>
      <c r="AG75" s="84">
        <f t="shared" ref="AG75:AG127" si="123">IF($F75=37,($E75),0)</f>
        <v>0</v>
      </c>
      <c r="AH75" s="84">
        <f t="shared" ref="AH75:AH127" si="124">IF($F75=38,($E75),0)</f>
        <v>0</v>
      </c>
      <c r="AI75" s="84">
        <f t="shared" ref="AI75:AI127" si="125">IF($F75=39,($E75),0)</f>
        <v>0</v>
      </c>
      <c r="AJ75" s="84">
        <f t="shared" ref="AJ75:AJ127" si="126">IF($F75=40,($E75),0)</f>
        <v>0</v>
      </c>
      <c r="AK75" s="84">
        <f t="shared" ref="AK75:AK127" si="127">IF($F75=41,($E75),0)</f>
        <v>0</v>
      </c>
      <c r="AL75" s="84">
        <f t="shared" ref="AL75:AL127" si="128">IF($F75=42,($E75),0)</f>
        <v>0</v>
      </c>
      <c r="AM75" s="84">
        <f t="shared" ref="AM75:AM127" si="129">IF($F75=43,($E75),0)</f>
        <v>0</v>
      </c>
      <c r="AN75" s="84">
        <f t="shared" ref="AN75:AN127" si="130">IF($F75=44,($E75),0)</f>
        <v>0</v>
      </c>
      <c r="AO75" s="84">
        <f t="shared" ref="AO75:AO127" si="131">IF($F75=45,($E75),0)</f>
        <v>0</v>
      </c>
      <c r="AP75" s="84">
        <f t="shared" ref="AP75:AP127" si="132">IF($F75=46,($E75),0)</f>
        <v>0</v>
      </c>
      <c r="AQ75" s="84">
        <f t="shared" ref="AQ75:AQ127" si="133">IF($F75=47,($E75),0)</f>
        <v>0</v>
      </c>
      <c r="AR75" s="84">
        <f t="shared" ref="AR75:AR127" si="134">IF($F75=48,($E75),0)</f>
        <v>0</v>
      </c>
      <c r="AS75" s="84">
        <f t="shared" ref="AS75:AS127" si="135">IF($F75=49,($E75),0)</f>
        <v>0</v>
      </c>
      <c r="AT75" s="84">
        <f t="shared" ref="AT75:AT127" si="136">IF($F75=50,($E75),0)</f>
        <v>0</v>
      </c>
      <c r="AU75" s="84">
        <f t="shared" ref="AU75:AU127" si="137">IF($F75=51,($E75),0)</f>
        <v>0</v>
      </c>
      <c r="AV75" s="84">
        <f t="shared" ref="AV75:AV127" si="138">IF($F75=52,($E75),0)</f>
        <v>0</v>
      </c>
      <c r="AW75" s="84">
        <f t="shared" ref="AW75:AW127" si="139">IF($F75=53,($E75),0)</f>
        <v>0</v>
      </c>
      <c r="AX75" s="84">
        <f t="shared" ref="AX75:AX127" si="140">IF($F75=54,($E75),0)</f>
        <v>0</v>
      </c>
      <c r="AY75" s="84">
        <f t="shared" ref="AY75:AY127" si="141">IF($F75=55,($E75),0)</f>
        <v>0</v>
      </c>
      <c r="AZ75" s="84">
        <f t="shared" ref="AZ75:AZ127" si="142">IF($F75=56,($E75),0)</f>
        <v>0</v>
      </c>
      <c r="BA75" s="84">
        <f t="shared" ref="BA75:BA127" si="143">IF($F75=60,($E75),0)</f>
        <v>0</v>
      </c>
      <c r="BB75" s="84">
        <f t="shared" ref="BB75:BB127" si="144">IF($F75=61,($E75),0)</f>
        <v>0</v>
      </c>
      <c r="BC75" s="84">
        <f t="shared" ref="BC75:BC127" si="145">IF($F75=62,($E75),0)</f>
        <v>0</v>
      </c>
      <c r="BD75" s="84">
        <f t="shared" ref="BD75:BD127" si="146">IF($F75=63,($E75),0)</f>
        <v>0</v>
      </c>
      <c r="BE75" s="84">
        <f t="shared" ref="BE75:BE127" si="147">IF($F75=64,($E75),0)</f>
        <v>0</v>
      </c>
      <c r="BF75" s="84">
        <f t="shared" ref="BF75:BF127" si="148">IF($F75=65,($E75),0)</f>
        <v>0</v>
      </c>
      <c r="BG75" s="84">
        <f t="shared" ref="BG75:BG127" si="149">IF($F75=66,($E75),0)</f>
        <v>0</v>
      </c>
      <c r="BH75" s="84">
        <f t="shared" ref="BH75:BH127" si="150">IF($F75=67,($E75),0)</f>
        <v>0</v>
      </c>
      <c r="BI75" s="84">
        <f t="shared" ref="BI75:BI127" si="151">IF($F75=68,($E75),0)</f>
        <v>0</v>
      </c>
      <c r="BJ75" s="84">
        <f t="shared" ref="BJ75:BJ127" si="152">IF($F75=69,($E75),0)</f>
        <v>0</v>
      </c>
      <c r="BK75" s="84">
        <f t="shared" ref="BK75:BK127" si="153">IF($F75=70,($E75),0)</f>
        <v>0</v>
      </c>
      <c r="BL75" s="84">
        <f t="shared" ref="BL75:BL127" si="154">IF($F75=71,($E75),0)</f>
        <v>0</v>
      </c>
      <c r="BM75" s="84">
        <f t="shared" ref="BM75:BM127" si="155">IF($F75=72,($E75),0)</f>
        <v>0</v>
      </c>
      <c r="BN75" s="84">
        <f t="shared" ref="BN75:BN127" si="156">IF($F75=73,($E75),0)</f>
        <v>0</v>
      </c>
      <c r="BO75" s="84">
        <f t="shared" ref="BO75:BO127" si="157">IF($F75=74,($E75),0)</f>
        <v>0</v>
      </c>
      <c r="BP75" s="84">
        <f t="shared" ref="BP75:BP127" si="158">IF($F75=75,($E75),0)</f>
        <v>0</v>
      </c>
      <c r="BQ75" s="84">
        <f t="shared" ref="BQ75:BQ127" si="159">IF($F75=76,($E75),0)</f>
        <v>0</v>
      </c>
      <c r="BR75" s="84">
        <f t="shared" ref="BR75:BR127" si="160">IF($F75=77,($E75),0)</f>
        <v>0</v>
      </c>
      <c r="BS75" s="84">
        <f t="shared" ref="BS75:BS127" si="161">IF($F75=78,($E75),0)</f>
        <v>0</v>
      </c>
      <c r="BT75" s="84">
        <f t="shared" ref="BT75:BT127" si="162">IF($F75=79,($E75),0)</f>
        <v>0</v>
      </c>
      <c r="BU75" s="84">
        <f t="shared" ref="BU75:BU127" si="163">IF($F75=80,($E75),0)</f>
        <v>0</v>
      </c>
      <c r="BV75" s="84">
        <f t="shared" ref="BV75:BV127" si="164">IF($F75=81,($E75),0)</f>
        <v>0</v>
      </c>
      <c r="BW75" s="84">
        <f t="shared" ref="BW75:BW127" si="165">IF($F75=82,($E75),0)</f>
        <v>0</v>
      </c>
      <c r="BX75" s="84">
        <f t="shared" ref="BX75:BX127" si="166">IF($F75=83,($E75),0)</f>
        <v>0</v>
      </c>
      <c r="BY75" s="84">
        <f t="shared" ref="BY75:BY127" si="167">IF($F75=84,($E75),0)</f>
        <v>0</v>
      </c>
      <c r="BZ75" s="84">
        <f t="shared" ref="BZ75:BZ127" si="168">IF($F75=85,($E75),0)</f>
        <v>0</v>
      </c>
      <c r="CA75" s="84">
        <f t="shared" ref="CA75:CA127" si="169">IF($F75=86,($E75),0)</f>
        <v>0</v>
      </c>
      <c r="CB75" s="84">
        <f t="shared" ref="CB75:CB127" si="170">IF($F75=87,($E75),0)</f>
        <v>0</v>
      </c>
      <c r="CC75" s="84">
        <f t="shared" ref="CC75:CC127" si="171">IF($F75=88,($E75),0)</f>
        <v>0</v>
      </c>
      <c r="CD75" s="84">
        <f t="shared" ref="CD75:CD127" si="172">IF($F75=90,($E75),0)</f>
        <v>0</v>
      </c>
      <c r="CE75" s="84">
        <f t="shared" ref="CE75:CE127" si="173">IF($F75=91,($E75),0)</f>
        <v>0</v>
      </c>
      <c r="CF75" s="84">
        <f t="shared" ref="CF75:CF127" si="174">IF($F75=92,($E75),0)</f>
        <v>0</v>
      </c>
      <c r="CG75" s="84">
        <f t="shared" ref="CG75:CG127" si="175">IF($F75=93,($E75),0)</f>
        <v>0</v>
      </c>
      <c r="CH75" s="84">
        <f t="shared" ref="CH75:CH127" si="176">IF($F75=100,($E75),0)</f>
        <v>0</v>
      </c>
      <c r="CI75" s="84">
        <f t="shared" ref="CI75:CI127" si="177">IF($F75=101,($E75),0)</f>
        <v>0</v>
      </c>
      <c r="CJ75" s="84">
        <f t="shared" ref="CJ75:CJ127" si="178">IF($F75=102,($E75),0)</f>
        <v>0</v>
      </c>
      <c r="CK75" s="84">
        <f t="shared" ref="CK75:CK127" si="179">IF($F75=103,($E75),0)</f>
        <v>0</v>
      </c>
      <c r="CL75" s="84">
        <f t="shared" ref="CL75:CL127" si="180">IF($F75=104,($E75),0)</f>
        <v>0</v>
      </c>
      <c r="CM75" s="84">
        <f t="shared" ref="CM75:CM127" si="181">IF($F75=110,($E75),0)</f>
        <v>0</v>
      </c>
      <c r="CN75" s="84">
        <f t="shared" ref="CN75:CN127" si="182">IF($F75=111,($E75),0)</f>
        <v>0</v>
      </c>
      <c r="CO75" s="84">
        <f t="shared" ref="CO75:CO127" si="183">IF($F75=112,($E75),0)</f>
        <v>0</v>
      </c>
      <c r="CP75" s="84">
        <f t="shared" ref="CP75:CP127" si="184">IF($F75=113,($E75),0)</f>
        <v>0</v>
      </c>
      <c r="CQ75" s="84">
        <f t="shared" ref="CQ75:CQ127" si="185">IF($F75=114,($E75),0)</f>
        <v>0</v>
      </c>
      <c r="CR75" s="84">
        <f t="shared" ref="CR75:CR127" si="186">IF($F75=115,($E75),0)</f>
        <v>0</v>
      </c>
      <c r="CS75" s="84">
        <f t="shared" ref="CS75:CS127" si="187">IF($F75=116,($E75),0)</f>
        <v>0</v>
      </c>
      <c r="CT75" s="84">
        <f t="shared" ref="CT75:CT127" si="188">IF($F75=117,($E75),0)</f>
        <v>0</v>
      </c>
      <c r="CU75" s="84">
        <f t="shared" ref="CU75:CU127" si="189">IF($F75=118,($E75),0)</f>
        <v>0</v>
      </c>
      <c r="CV75" s="84">
        <f t="shared" ref="CV75:CV127" si="190">IF($F75=119,($E75),0)</f>
        <v>0</v>
      </c>
      <c r="CW75" s="84">
        <f t="shared" ref="CW75:CW127" si="191">IF($F75=200,($E75),0)</f>
        <v>0</v>
      </c>
      <c r="CX75" s="84">
        <f t="shared" ref="CX75:CX127" si="192">IF($F75=301,($E75),0)</f>
        <v>0</v>
      </c>
    </row>
    <row r="76" spans="1:102" s="263" customFormat="1" ht="14.25">
      <c r="A76" s="78">
        <f t="shared" si="96"/>
        <v>66</v>
      </c>
      <c r="B76" s="432"/>
      <c r="C76" s="433"/>
      <c r="D76" s="434"/>
      <c r="E76" s="435"/>
      <c r="F76" s="83"/>
      <c r="G76" s="84">
        <f t="shared" si="97"/>
        <v>0</v>
      </c>
      <c r="H76" s="84">
        <f t="shared" si="98"/>
        <v>0</v>
      </c>
      <c r="I76" s="84">
        <f t="shared" si="99"/>
        <v>0</v>
      </c>
      <c r="J76" s="84">
        <f t="shared" si="100"/>
        <v>0</v>
      </c>
      <c r="K76" s="84">
        <f t="shared" si="101"/>
        <v>0</v>
      </c>
      <c r="L76" s="84">
        <f t="shared" si="102"/>
        <v>0</v>
      </c>
      <c r="M76" s="84">
        <f t="shared" si="103"/>
        <v>0</v>
      </c>
      <c r="N76" s="84">
        <f t="shared" si="104"/>
        <v>0</v>
      </c>
      <c r="O76" s="84">
        <f t="shared" si="105"/>
        <v>0</v>
      </c>
      <c r="P76" s="84">
        <f t="shared" si="106"/>
        <v>0</v>
      </c>
      <c r="Q76" s="84">
        <f t="shared" si="107"/>
        <v>0</v>
      </c>
      <c r="R76" s="84">
        <f t="shared" si="108"/>
        <v>0</v>
      </c>
      <c r="S76" s="84">
        <f t="shared" si="109"/>
        <v>0</v>
      </c>
      <c r="T76" s="84">
        <f t="shared" si="110"/>
        <v>0</v>
      </c>
      <c r="U76" s="84">
        <f t="shared" si="111"/>
        <v>0</v>
      </c>
      <c r="V76" s="84">
        <f t="shared" si="112"/>
        <v>0</v>
      </c>
      <c r="W76" s="84">
        <f t="shared" si="113"/>
        <v>0</v>
      </c>
      <c r="X76" s="84">
        <f t="shared" si="114"/>
        <v>0</v>
      </c>
      <c r="Y76" s="84">
        <f t="shared" si="115"/>
        <v>0</v>
      </c>
      <c r="Z76" s="84">
        <f t="shared" si="116"/>
        <v>0</v>
      </c>
      <c r="AA76" s="84">
        <f t="shared" si="117"/>
        <v>0</v>
      </c>
      <c r="AB76" s="84">
        <f t="shared" si="118"/>
        <v>0</v>
      </c>
      <c r="AC76" s="84">
        <f t="shared" si="119"/>
        <v>0</v>
      </c>
      <c r="AD76" s="84">
        <f t="shared" si="120"/>
        <v>0</v>
      </c>
      <c r="AE76" s="84">
        <f t="shared" si="121"/>
        <v>0</v>
      </c>
      <c r="AF76" s="84">
        <f t="shared" si="122"/>
        <v>0</v>
      </c>
      <c r="AG76" s="84">
        <f t="shared" si="123"/>
        <v>0</v>
      </c>
      <c r="AH76" s="84">
        <f t="shared" si="124"/>
        <v>0</v>
      </c>
      <c r="AI76" s="84">
        <f t="shared" si="125"/>
        <v>0</v>
      </c>
      <c r="AJ76" s="84">
        <f t="shared" si="126"/>
        <v>0</v>
      </c>
      <c r="AK76" s="84">
        <f t="shared" si="127"/>
        <v>0</v>
      </c>
      <c r="AL76" s="84">
        <f t="shared" si="128"/>
        <v>0</v>
      </c>
      <c r="AM76" s="84">
        <f t="shared" si="129"/>
        <v>0</v>
      </c>
      <c r="AN76" s="84">
        <f t="shared" si="130"/>
        <v>0</v>
      </c>
      <c r="AO76" s="84">
        <f t="shared" si="131"/>
        <v>0</v>
      </c>
      <c r="AP76" s="84">
        <f t="shared" si="132"/>
        <v>0</v>
      </c>
      <c r="AQ76" s="84">
        <f t="shared" si="133"/>
        <v>0</v>
      </c>
      <c r="AR76" s="84">
        <f t="shared" si="134"/>
        <v>0</v>
      </c>
      <c r="AS76" s="84">
        <f t="shared" si="135"/>
        <v>0</v>
      </c>
      <c r="AT76" s="84">
        <f t="shared" si="136"/>
        <v>0</v>
      </c>
      <c r="AU76" s="84">
        <f t="shared" si="137"/>
        <v>0</v>
      </c>
      <c r="AV76" s="84">
        <f t="shared" si="138"/>
        <v>0</v>
      </c>
      <c r="AW76" s="84">
        <f t="shared" si="139"/>
        <v>0</v>
      </c>
      <c r="AX76" s="84">
        <f t="shared" si="140"/>
        <v>0</v>
      </c>
      <c r="AY76" s="84">
        <f t="shared" si="141"/>
        <v>0</v>
      </c>
      <c r="AZ76" s="84">
        <f t="shared" si="142"/>
        <v>0</v>
      </c>
      <c r="BA76" s="84">
        <f t="shared" si="143"/>
        <v>0</v>
      </c>
      <c r="BB76" s="84">
        <f t="shared" si="144"/>
        <v>0</v>
      </c>
      <c r="BC76" s="84">
        <f t="shared" si="145"/>
        <v>0</v>
      </c>
      <c r="BD76" s="84">
        <f t="shared" si="146"/>
        <v>0</v>
      </c>
      <c r="BE76" s="84">
        <f t="shared" si="147"/>
        <v>0</v>
      </c>
      <c r="BF76" s="84">
        <f t="shared" si="148"/>
        <v>0</v>
      </c>
      <c r="BG76" s="84">
        <f t="shared" si="149"/>
        <v>0</v>
      </c>
      <c r="BH76" s="84">
        <f t="shared" si="150"/>
        <v>0</v>
      </c>
      <c r="BI76" s="84">
        <f t="shared" si="151"/>
        <v>0</v>
      </c>
      <c r="BJ76" s="84">
        <f t="shared" si="152"/>
        <v>0</v>
      </c>
      <c r="BK76" s="84">
        <f t="shared" si="153"/>
        <v>0</v>
      </c>
      <c r="BL76" s="84">
        <f t="shared" si="154"/>
        <v>0</v>
      </c>
      <c r="BM76" s="84">
        <f t="shared" si="155"/>
        <v>0</v>
      </c>
      <c r="BN76" s="84">
        <f t="shared" si="156"/>
        <v>0</v>
      </c>
      <c r="BO76" s="84">
        <f t="shared" si="157"/>
        <v>0</v>
      </c>
      <c r="BP76" s="84">
        <f t="shared" si="158"/>
        <v>0</v>
      </c>
      <c r="BQ76" s="84">
        <f t="shared" si="159"/>
        <v>0</v>
      </c>
      <c r="BR76" s="84">
        <f t="shared" si="160"/>
        <v>0</v>
      </c>
      <c r="BS76" s="84">
        <f t="shared" si="161"/>
        <v>0</v>
      </c>
      <c r="BT76" s="84">
        <f t="shared" si="162"/>
        <v>0</v>
      </c>
      <c r="BU76" s="84">
        <f t="shared" si="163"/>
        <v>0</v>
      </c>
      <c r="BV76" s="84">
        <f t="shared" si="164"/>
        <v>0</v>
      </c>
      <c r="BW76" s="84">
        <f t="shared" si="165"/>
        <v>0</v>
      </c>
      <c r="BX76" s="84">
        <f t="shared" si="166"/>
        <v>0</v>
      </c>
      <c r="BY76" s="84">
        <f t="shared" si="167"/>
        <v>0</v>
      </c>
      <c r="BZ76" s="84">
        <f t="shared" si="168"/>
        <v>0</v>
      </c>
      <c r="CA76" s="84">
        <f t="shared" si="169"/>
        <v>0</v>
      </c>
      <c r="CB76" s="84">
        <f t="shared" si="170"/>
        <v>0</v>
      </c>
      <c r="CC76" s="84">
        <f t="shared" si="171"/>
        <v>0</v>
      </c>
      <c r="CD76" s="84">
        <f t="shared" si="172"/>
        <v>0</v>
      </c>
      <c r="CE76" s="84">
        <f t="shared" si="173"/>
        <v>0</v>
      </c>
      <c r="CF76" s="84">
        <f t="shared" si="174"/>
        <v>0</v>
      </c>
      <c r="CG76" s="84">
        <f t="shared" si="175"/>
        <v>0</v>
      </c>
      <c r="CH76" s="84">
        <f t="shared" si="176"/>
        <v>0</v>
      </c>
      <c r="CI76" s="84">
        <f t="shared" si="177"/>
        <v>0</v>
      </c>
      <c r="CJ76" s="84">
        <f t="shared" si="178"/>
        <v>0</v>
      </c>
      <c r="CK76" s="84">
        <f t="shared" si="179"/>
        <v>0</v>
      </c>
      <c r="CL76" s="84">
        <f t="shared" si="180"/>
        <v>0</v>
      </c>
      <c r="CM76" s="84">
        <f t="shared" si="181"/>
        <v>0</v>
      </c>
      <c r="CN76" s="84">
        <f t="shared" si="182"/>
        <v>0</v>
      </c>
      <c r="CO76" s="84">
        <f t="shared" si="183"/>
        <v>0</v>
      </c>
      <c r="CP76" s="84">
        <f t="shared" si="184"/>
        <v>0</v>
      </c>
      <c r="CQ76" s="84">
        <f t="shared" si="185"/>
        <v>0</v>
      </c>
      <c r="CR76" s="84">
        <f t="shared" si="186"/>
        <v>0</v>
      </c>
      <c r="CS76" s="84">
        <f t="shared" si="187"/>
        <v>0</v>
      </c>
      <c r="CT76" s="84">
        <f t="shared" si="188"/>
        <v>0</v>
      </c>
      <c r="CU76" s="84">
        <f t="shared" si="189"/>
        <v>0</v>
      </c>
      <c r="CV76" s="84">
        <f t="shared" si="190"/>
        <v>0</v>
      </c>
      <c r="CW76" s="84">
        <f t="shared" si="191"/>
        <v>0</v>
      </c>
      <c r="CX76" s="84">
        <f t="shared" si="192"/>
        <v>0</v>
      </c>
    </row>
    <row r="77" spans="1:102" s="263" customFormat="1" ht="14.25">
      <c r="A77" s="78">
        <f t="shared" si="96"/>
        <v>67</v>
      </c>
      <c r="B77" s="79"/>
      <c r="C77" s="433"/>
      <c r="D77" s="81"/>
      <c r="E77" s="82"/>
      <c r="F77" s="83"/>
      <c r="G77" s="84">
        <f t="shared" si="97"/>
        <v>0</v>
      </c>
      <c r="H77" s="84">
        <f t="shared" si="98"/>
        <v>0</v>
      </c>
      <c r="I77" s="84">
        <f t="shared" si="99"/>
        <v>0</v>
      </c>
      <c r="J77" s="84">
        <f t="shared" si="100"/>
        <v>0</v>
      </c>
      <c r="K77" s="84">
        <f t="shared" si="101"/>
        <v>0</v>
      </c>
      <c r="L77" s="84">
        <f t="shared" si="102"/>
        <v>0</v>
      </c>
      <c r="M77" s="84">
        <f t="shared" si="103"/>
        <v>0</v>
      </c>
      <c r="N77" s="84">
        <f t="shared" si="104"/>
        <v>0</v>
      </c>
      <c r="O77" s="84">
        <f t="shared" si="105"/>
        <v>0</v>
      </c>
      <c r="P77" s="84">
        <f t="shared" si="106"/>
        <v>0</v>
      </c>
      <c r="Q77" s="84">
        <f t="shared" si="107"/>
        <v>0</v>
      </c>
      <c r="R77" s="84">
        <f t="shared" si="108"/>
        <v>0</v>
      </c>
      <c r="S77" s="84">
        <f t="shared" si="109"/>
        <v>0</v>
      </c>
      <c r="T77" s="84">
        <f t="shared" si="110"/>
        <v>0</v>
      </c>
      <c r="U77" s="84">
        <f t="shared" si="111"/>
        <v>0</v>
      </c>
      <c r="V77" s="84">
        <f t="shared" si="112"/>
        <v>0</v>
      </c>
      <c r="W77" s="84">
        <f t="shared" si="113"/>
        <v>0</v>
      </c>
      <c r="X77" s="84">
        <f t="shared" si="114"/>
        <v>0</v>
      </c>
      <c r="Y77" s="84">
        <f t="shared" si="115"/>
        <v>0</v>
      </c>
      <c r="Z77" s="84">
        <f t="shared" si="116"/>
        <v>0</v>
      </c>
      <c r="AA77" s="84">
        <f t="shared" si="117"/>
        <v>0</v>
      </c>
      <c r="AB77" s="84">
        <f t="shared" si="118"/>
        <v>0</v>
      </c>
      <c r="AC77" s="84">
        <f t="shared" si="119"/>
        <v>0</v>
      </c>
      <c r="AD77" s="84">
        <f t="shared" si="120"/>
        <v>0</v>
      </c>
      <c r="AE77" s="84">
        <f t="shared" si="121"/>
        <v>0</v>
      </c>
      <c r="AF77" s="84">
        <f t="shared" si="122"/>
        <v>0</v>
      </c>
      <c r="AG77" s="84">
        <f t="shared" si="123"/>
        <v>0</v>
      </c>
      <c r="AH77" s="84">
        <f t="shared" si="124"/>
        <v>0</v>
      </c>
      <c r="AI77" s="84">
        <f t="shared" si="125"/>
        <v>0</v>
      </c>
      <c r="AJ77" s="84">
        <f t="shared" si="126"/>
        <v>0</v>
      </c>
      <c r="AK77" s="84">
        <f t="shared" si="127"/>
        <v>0</v>
      </c>
      <c r="AL77" s="84">
        <f t="shared" si="128"/>
        <v>0</v>
      </c>
      <c r="AM77" s="84">
        <f t="shared" si="129"/>
        <v>0</v>
      </c>
      <c r="AN77" s="84">
        <f t="shared" si="130"/>
        <v>0</v>
      </c>
      <c r="AO77" s="84">
        <f t="shared" si="131"/>
        <v>0</v>
      </c>
      <c r="AP77" s="84">
        <f t="shared" si="132"/>
        <v>0</v>
      </c>
      <c r="AQ77" s="84">
        <f t="shared" si="133"/>
        <v>0</v>
      </c>
      <c r="AR77" s="84">
        <f t="shared" si="134"/>
        <v>0</v>
      </c>
      <c r="AS77" s="84">
        <f t="shared" si="135"/>
        <v>0</v>
      </c>
      <c r="AT77" s="84">
        <f t="shared" si="136"/>
        <v>0</v>
      </c>
      <c r="AU77" s="84">
        <f t="shared" si="137"/>
        <v>0</v>
      </c>
      <c r="AV77" s="84">
        <f t="shared" si="138"/>
        <v>0</v>
      </c>
      <c r="AW77" s="84">
        <f t="shared" si="139"/>
        <v>0</v>
      </c>
      <c r="AX77" s="84">
        <f t="shared" si="140"/>
        <v>0</v>
      </c>
      <c r="AY77" s="84">
        <f t="shared" si="141"/>
        <v>0</v>
      </c>
      <c r="AZ77" s="84">
        <f t="shared" si="142"/>
        <v>0</v>
      </c>
      <c r="BA77" s="84">
        <f t="shared" si="143"/>
        <v>0</v>
      </c>
      <c r="BB77" s="84">
        <f t="shared" si="144"/>
        <v>0</v>
      </c>
      <c r="BC77" s="84">
        <f t="shared" si="145"/>
        <v>0</v>
      </c>
      <c r="BD77" s="84">
        <f t="shared" si="146"/>
        <v>0</v>
      </c>
      <c r="BE77" s="84">
        <f t="shared" si="147"/>
        <v>0</v>
      </c>
      <c r="BF77" s="84">
        <f t="shared" si="148"/>
        <v>0</v>
      </c>
      <c r="BG77" s="84">
        <f t="shared" si="149"/>
        <v>0</v>
      </c>
      <c r="BH77" s="84">
        <f t="shared" si="150"/>
        <v>0</v>
      </c>
      <c r="BI77" s="84">
        <f t="shared" si="151"/>
        <v>0</v>
      </c>
      <c r="BJ77" s="84">
        <f t="shared" si="152"/>
        <v>0</v>
      </c>
      <c r="BK77" s="84">
        <f t="shared" si="153"/>
        <v>0</v>
      </c>
      <c r="BL77" s="84">
        <f t="shared" si="154"/>
        <v>0</v>
      </c>
      <c r="BM77" s="84">
        <f t="shared" si="155"/>
        <v>0</v>
      </c>
      <c r="BN77" s="84">
        <f t="shared" si="156"/>
        <v>0</v>
      </c>
      <c r="BO77" s="84">
        <f t="shared" si="157"/>
        <v>0</v>
      </c>
      <c r="BP77" s="84">
        <f t="shared" si="158"/>
        <v>0</v>
      </c>
      <c r="BQ77" s="84">
        <f t="shared" si="159"/>
        <v>0</v>
      </c>
      <c r="BR77" s="84">
        <f t="shared" si="160"/>
        <v>0</v>
      </c>
      <c r="BS77" s="84">
        <f t="shared" si="161"/>
        <v>0</v>
      </c>
      <c r="BT77" s="84">
        <f t="shared" si="162"/>
        <v>0</v>
      </c>
      <c r="BU77" s="84">
        <f t="shared" si="163"/>
        <v>0</v>
      </c>
      <c r="BV77" s="84">
        <f t="shared" si="164"/>
        <v>0</v>
      </c>
      <c r="BW77" s="84">
        <f t="shared" si="165"/>
        <v>0</v>
      </c>
      <c r="BX77" s="84">
        <f t="shared" si="166"/>
        <v>0</v>
      </c>
      <c r="BY77" s="84">
        <f t="shared" si="167"/>
        <v>0</v>
      </c>
      <c r="BZ77" s="84">
        <f t="shared" si="168"/>
        <v>0</v>
      </c>
      <c r="CA77" s="84">
        <f t="shared" si="169"/>
        <v>0</v>
      </c>
      <c r="CB77" s="84">
        <f t="shared" si="170"/>
        <v>0</v>
      </c>
      <c r="CC77" s="84">
        <f t="shared" si="171"/>
        <v>0</v>
      </c>
      <c r="CD77" s="84">
        <f t="shared" si="172"/>
        <v>0</v>
      </c>
      <c r="CE77" s="84">
        <f t="shared" si="173"/>
        <v>0</v>
      </c>
      <c r="CF77" s="84">
        <f t="shared" si="174"/>
        <v>0</v>
      </c>
      <c r="CG77" s="84">
        <f t="shared" si="175"/>
        <v>0</v>
      </c>
      <c r="CH77" s="84">
        <f t="shared" si="176"/>
        <v>0</v>
      </c>
      <c r="CI77" s="84">
        <f t="shared" si="177"/>
        <v>0</v>
      </c>
      <c r="CJ77" s="84">
        <f t="shared" si="178"/>
        <v>0</v>
      </c>
      <c r="CK77" s="84">
        <f t="shared" si="179"/>
        <v>0</v>
      </c>
      <c r="CL77" s="84">
        <f t="shared" si="180"/>
        <v>0</v>
      </c>
      <c r="CM77" s="84">
        <f t="shared" si="181"/>
        <v>0</v>
      </c>
      <c r="CN77" s="84">
        <f t="shared" si="182"/>
        <v>0</v>
      </c>
      <c r="CO77" s="84">
        <f t="shared" si="183"/>
        <v>0</v>
      </c>
      <c r="CP77" s="84">
        <f t="shared" si="184"/>
        <v>0</v>
      </c>
      <c r="CQ77" s="84">
        <f t="shared" si="185"/>
        <v>0</v>
      </c>
      <c r="CR77" s="84">
        <f t="shared" si="186"/>
        <v>0</v>
      </c>
      <c r="CS77" s="84">
        <f t="shared" si="187"/>
        <v>0</v>
      </c>
      <c r="CT77" s="84">
        <f t="shared" si="188"/>
        <v>0</v>
      </c>
      <c r="CU77" s="84">
        <f t="shared" si="189"/>
        <v>0</v>
      </c>
      <c r="CV77" s="84">
        <f t="shared" si="190"/>
        <v>0</v>
      </c>
      <c r="CW77" s="84">
        <f t="shared" si="191"/>
        <v>0</v>
      </c>
      <c r="CX77" s="84">
        <f t="shared" si="192"/>
        <v>0</v>
      </c>
    </row>
    <row r="78" spans="1:102" s="263" customFormat="1" ht="14.25">
      <c r="A78" s="78">
        <f t="shared" si="96"/>
        <v>68</v>
      </c>
      <c r="B78" s="79"/>
      <c r="C78" s="433"/>
      <c r="D78" s="81"/>
      <c r="E78" s="82"/>
      <c r="F78" s="83"/>
      <c r="G78" s="84">
        <f t="shared" si="97"/>
        <v>0</v>
      </c>
      <c r="H78" s="84">
        <f t="shared" si="98"/>
        <v>0</v>
      </c>
      <c r="I78" s="84">
        <f t="shared" si="99"/>
        <v>0</v>
      </c>
      <c r="J78" s="84">
        <f t="shared" si="100"/>
        <v>0</v>
      </c>
      <c r="K78" s="84">
        <f t="shared" si="101"/>
        <v>0</v>
      </c>
      <c r="L78" s="84">
        <f t="shared" si="102"/>
        <v>0</v>
      </c>
      <c r="M78" s="84">
        <f t="shared" si="103"/>
        <v>0</v>
      </c>
      <c r="N78" s="84">
        <f t="shared" si="104"/>
        <v>0</v>
      </c>
      <c r="O78" s="84">
        <f t="shared" si="105"/>
        <v>0</v>
      </c>
      <c r="P78" s="84">
        <f t="shared" si="106"/>
        <v>0</v>
      </c>
      <c r="Q78" s="84">
        <f t="shared" si="107"/>
        <v>0</v>
      </c>
      <c r="R78" s="84">
        <f t="shared" si="108"/>
        <v>0</v>
      </c>
      <c r="S78" s="84">
        <f t="shared" si="109"/>
        <v>0</v>
      </c>
      <c r="T78" s="84">
        <f t="shared" si="110"/>
        <v>0</v>
      </c>
      <c r="U78" s="84">
        <f t="shared" si="111"/>
        <v>0</v>
      </c>
      <c r="V78" s="84">
        <f t="shared" si="112"/>
        <v>0</v>
      </c>
      <c r="W78" s="84">
        <f t="shared" si="113"/>
        <v>0</v>
      </c>
      <c r="X78" s="84">
        <f t="shared" si="114"/>
        <v>0</v>
      </c>
      <c r="Y78" s="84">
        <f t="shared" si="115"/>
        <v>0</v>
      </c>
      <c r="Z78" s="84">
        <f t="shared" si="116"/>
        <v>0</v>
      </c>
      <c r="AA78" s="84">
        <f t="shared" si="117"/>
        <v>0</v>
      </c>
      <c r="AB78" s="84">
        <f t="shared" si="118"/>
        <v>0</v>
      </c>
      <c r="AC78" s="84">
        <f t="shared" si="119"/>
        <v>0</v>
      </c>
      <c r="AD78" s="84">
        <f t="shared" si="120"/>
        <v>0</v>
      </c>
      <c r="AE78" s="84">
        <f t="shared" si="121"/>
        <v>0</v>
      </c>
      <c r="AF78" s="84">
        <f t="shared" si="122"/>
        <v>0</v>
      </c>
      <c r="AG78" s="84">
        <f t="shared" si="123"/>
        <v>0</v>
      </c>
      <c r="AH78" s="84">
        <f t="shared" si="124"/>
        <v>0</v>
      </c>
      <c r="AI78" s="84">
        <f t="shared" si="125"/>
        <v>0</v>
      </c>
      <c r="AJ78" s="84">
        <f t="shared" si="126"/>
        <v>0</v>
      </c>
      <c r="AK78" s="84">
        <f t="shared" si="127"/>
        <v>0</v>
      </c>
      <c r="AL78" s="84">
        <f t="shared" si="128"/>
        <v>0</v>
      </c>
      <c r="AM78" s="84">
        <f t="shared" si="129"/>
        <v>0</v>
      </c>
      <c r="AN78" s="84">
        <f t="shared" si="130"/>
        <v>0</v>
      </c>
      <c r="AO78" s="84">
        <f t="shared" si="131"/>
        <v>0</v>
      </c>
      <c r="AP78" s="84">
        <f t="shared" si="132"/>
        <v>0</v>
      </c>
      <c r="AQ78" s="84">
        <f t="shared" si="133"/>
        <v>0</v>
      </c>
      <c r="AR78" s="84">
        <f t="shared" si="134"/>
        <v>0</v>
      </c>
      <c r="AS78" s="84">
        <f t="shared" si="135"/>
        <v>0</v>
      </c>
      <c r="AT78" s="84">
        <f t="shared" si="136"/>
        <v>0</v>
      </c>
      <c r="AU78" s="84">
        <f t="shared" si="137"/>
        <v>0</v>
      </c>
      <c r="AV78" s="84">
        <f t="shared" si="138"/>
        <v>0</v>
      </c>
      <c r="AW78" s="84">
        <f t="shared" si="139"/>
        <v>0</v>
      </c>
      <c r="AX78" s="84">
        <f t="shared" si="140"/>
        <v>0</v>
      </c>
      <c r="AY78" s="84">
        <f t="shared" si="141"/>
        <v>0</v>
      </c>
      <c r="AZ78" s="84">
        <f t="shared" si="142"/>
        <v>0</v>
      </c>
      <c r="BA78" s="84">
        <f t="shared" si="143"/>
        <v>0</v>
      </c>
      <c r="BB78" s="84">
        <f t="shared" si="144"/>
        <v>0</v>
      </c>
      <c r="BC78" s="84">
        <f t="shared" si="145"/>
        <v>0</v>
      </c>
      <c r="BD78" s="84">
        <f t="shared" si="146"/>
        <v>0</v>
      </c>
      <c r="BE78" s="84">
        <f t="shared" si="147"/>
        <v>0</v>
      </c>
      <c r="BF78" s="84">
        <f t="shared" si="148"/>
        <v>0</v>
      </c>
      <c r="BG78" s="84">
        <f t="shared" si="149"/>
        <v>0</v>
      </c>
      <c r="BH78" s="84">
        <f t="shared" si="150"/>
        <v>0</v>
      </c>
      <c r="BI78" s="84">
        <f t="shared" si="151"/>
        <v>0</v>
      </c>
      <c r="BJ78" s="84">
        <f t="shared" si="152"/>
        <v>0</v>
      </c>
      <c r="BK78" s="84">
        <f t="shared" si="153"/>
        <v>0</v>
      </c>
      <c r="BL78" s="84">
        <f t="shared" si="154"/>
        <v>0</v>
      </c>
      <c r="BM78" s="84">
        <f t="shared" si="155"/>
        <v>0</v>
      </c>
      <c r="BN78" s="84">
        <f t="shared" si="156"/>
        <v>0</v>
      </c>
      <c r="BO78" s="84">
        <f t="shared" si="157"/>
        <v>0</v>
      </c>
      <c r="BP78" s="84">
        <f t="shared" si="158"/>
        <v>0</v>
      </c>
      <c r="BQ78" s="84">
        <f t="shared" si="159"/>
        <v>0</v>
      </c>
      <c r="BR78" s="84">
        <f t="shared" si="160"/>
        <v>0</v>
      </c>
      <c r="BS78" s="84">
        <f t="shared" si="161"/>
        <v>0</v>
      </c>
      <c r="BT78" s="84">
        <f t="shared" si="162"/>
        <v>0</v>
      </c>
      <c r="BU78" s="84">
        <f t="shared" si="163"/>
        <v>0</v>
      </c>
      <c r="BV78" s="84">
        <f t="shared" si="164"/>
        <v>0</v>
      </c>
      <c r="BW78" s="84">
        <f t="shared" si="165"/>
        <v>0</v>
      </c>
      <c r="BX78" s="84">
        <f t="shared" si="166"/>
        <v>0</v>
      </c>
      <c r="BY78" s="84">
        <f t="shared" si="167"/>
        <v>0</v>
      </c>
      <c r="BZ78" s="84">
        <f t="shared" si="168"/>
        <v>0</v>
      </c>
      <c r="CA78" s="84">
        <f t="shared" si="169"/>
        <v>0</v>
      </c>
      <c r="CB78" s="84">
        <f t="shared" si="170"/>
        <v>0</v>
      </c>
      <c r="CC78" s="84">
        <f t="shared" si="171"/>
        <v>0</v>
      </c>
      <c r="CD78" s="84">
        <f t="shared" si="172"/>
        <v>0</v>
      </c>
      <c r="CE78" s="84">
        <f t="shared" si="173"/>
        <v>0</v>
      </c>
      <c r="CF78" s="84">
        <f t="shared" si="174"/>
        <v>0</v>
      </c>
      <c r="CG78" s="84">
        <f t="shared" si="175"/>
        <v>0</v>
      </c>
      <c r="CH78" s="84">
        <f t="shared" si="176"/>
        <v>0</v>
      </c>
      <c r="CI78" s="84">
        <f t="shared" si="177"/>
        <v>0</v>
      </c>
      <c r="CJ78" s="84">
        <f t="shared" si="178"/>
        <v>0</v>
      </c>
      <c r="CK78" s="84">
        <f t="shared" si="179"/>
        <v>0</v>
      </c>
      <c r="CL78" s="84">
        <f t="shared" si="180"/>
        <v>0</v>
      </c>
      <c r="CM78" s="84">
        <f t="shared" si="181"/>
        <v>0</v>
      </c>
      <c r="CN78" s="84">
        <f t="shared" si="182"/>
        <v>0</v>
      </c>
      <c r="CO78" s="84">
        <f t="shared" si="183"/>
        <v>0</v>
      </c>
      <c r="CP78" s="84">
        <f t="shared" si="184"/>
        <v>0</v>
      </c>
      <c r="CQ78" s="84">
        <f t="shared" si="185"/>
        <v>0</v>
      </c>
      <c r="CR78" s="84">
        <f t="shared" si="186"/>
        <v>0</v>
      </c>
      <c r="CS78" s="84">
        <f t="shared" si="187"/>
        <v>0</v>
      </c>
      <c r="CT78" s="84">
        <f t="shared" si="188"/>
        <v>0</v>
      </c>
      <c r="CU78" s="84">
        <f t="shared" si="189"/>
        <v>0</v>
      </c>
      <c r="CV78" s="84">
        <f t="shared" si="190"/>
        <v>0</v>
      </c>
      <c r="CW78" s="84">
        <f t="shared" si="191"/>
        <v>0</v>
      </c>
      <c r="CX78" s="84">
        <f t="shared" si="192"/>
        <v>0</v>
      </c>
    </row>
    <row r="79" spans="1:102" s="263" customFormat="1" ht="14.25">
      <c r="A79" s="78">
        <f t="shared" si="96"/>
        <v>69</v>
      </c>
      <c r="B79" s="79"/>
      <c r="C79" s="433"/>
      <c r="D79" s="81"/>
      <c r="E79" s="82"/>
      <c r="F79" s="83"/>
      <c r="G79" s="84">
        <f t="shared" si="97"/>
        <v>0</v>
      </c>
      <c r="H79" s="84">
        <f t="shared" si="98"/>
        <v>0</v>
      </c>
      <c r="I79" s="84">
        <f t="shared" si="99"/>
        <v>0</v>
      </c>
      <c r="J79" s="84">
        <f t="shared" si="100"/>
        <v>0</v>
      </c>
      <c r="K79" s="84">
        <f t="shared" si="101"/>
        <v>0</v>
      </c>
      <c r="L79" s="84">
        <f t="shared" si="102"/>
        <v>0</v>
      </c>
      <c r="M79" s="84">
        <f t="shared" si="103"/>
        <v>0</v>
      </c>
      <c r="N79" s="84">
        <f t="shared" si="104"/>
        <v>0</v>
      </c>
      <c r="O79" s="84">
        <f t="shared" si="105"/>
        <v>0</v>
      </c>
      <c r="P79" s="84">
        <f t="shared" si="106"/>
        <v>0</v>
      </c>
      <c r="Q79" s="84">
        <f t="shared" si="107"/>
        <v>0</v>
      </c>
      <c r="R79" s="84">
        <f t="shared" si="108"/>
        <v>0</v>
      </c>
      <c r="S79" s="84">
        <f t="shared" si="109"/>
        <v>0</v>
      </c>
      <c r="T79" s="84">
        <f t="shared" si="110"/>
        <v>0</v>
      </c>
      <c r="U79" s="84">
        <f t="shared" si="111"/>
        <v>0</v>
      </c>
      <c r="V79" s="84">
        <f t="shared" si="112"/>
        <v>0</v>
      </c>
      <c r="W79" s="84">
        <f t="shared" si="113"/>
        <v>0</v>
      </c>
      <c r="X79" s="84">
        <f t="shared" si="114"/>
        <v>0</v>
      </c>
      <c r="Y79" s="84">
        <f t="shared" si="115"/>
        <v>0</v>
      </c>
      <c r="Z79" s="84">
        <f t="shared" si="116"/>
        <v>0</v>
      </c>
      <c r="AA79" s="84">
        <f t="shared" si="117"/>
        <v>0</v>
      </c>
      <c r="AB79" s="84">
        <f t="shared" si="118"/>
        <v>0</v>
      </c>
      <c r="AC79" s="84">
        <f t="shared" si="119"/>
        <v>0</v>
      </c>
      <c r="AD79" s="84">
        <f t="shared" si="120"/>
        <v>0</v>
      </c>
      <c r="AE79" s="84">
        <f t="shared" si="121"/>
        <v>0</v>
      </c>
      <c r="AF79" s="84">
        <f t="shared" si="122"/>
        <v>0</v>
      </c>
      <c r="AG79" s="84">
        <f t="shared" si="123"/>
        <v>0</v>
      </c>
      <c r="AH79" s="84">
        <f t="shared" si="124"/>
        <v>0</v>
      </c>
      <c r="AI79" s="84">
        <f t="shared" si="125"/>
        <v>0</v>
      </c>
      <c r="AJ79" s="84">
        <f t="shared" si="126"/>
        <v>0</v>
      </c>
      <c r="AK79" s="84">
        <f t="shared" si="127"/>
        <v>0</v>
      </c>
      <c r="AL79" s="84">
        <f t="shared" si="128"/>
        <v>0</v>
      </c>
      <c r="AM79" s="84">
        <f t="shared" si="129"/>
        <v>0</v>
      </c>
      <c r="AN79" s="84">
        <f t="shared" si="130"/>
        <v>0</v>
      </c>
      <c r="AO79" s="84">
        <f t="shared" si="131"/>
        <v>0</v>
      </c>
      <c r="AP79" s="84">
        <f t="shared" si="132"/>
        <v>0</v>
      </c>
      <c r="AQ79" s="84">
        <f t="shared" si="133"/>
        <v>0</v>
      </c>
      <c r="AR79" s="84">
        <f t="shared" si="134"/>
        <v>0</v>
      </c>
      <c r="AS79" s="84">
        <f t="shared" si="135"/>
        <v>0</v>
      </c>
      <c r="AT79" s="84">
        <f t="shared" si="136"/>
        <v>0</v>
      </c>
      <c r="AU79" s="84">
        <f t="shared" si="137"/>
        <v>0</v>
      </c>
      <c r="AV79" s="84">
        <f t="shared" si="138"/>
        <v>0</v>
      </c>
      <c r="AW79" s="84">
        <f t="shared" si="139"/>
        <v>0</v>
      </c>
      <c r="AX79" s="84">
        <f t="shared" si="140"/>
        <v>0</v>
      </c>
      <c r="AY79" s="84">
        <f t="shared" si="141"/>
        <v>0</v>
      </c>
      <c r="AZ79" s="84">
        <f t="shared" si="142"/>
        <v>0</v>
      </c>
      <c r="BA79" s="84">
        <f t="shared" si="143"/>
        <v>0</v>
      </c>
      <c r="BB79" s="84">
        <f t="shared" si="144"/>
        <v>0</v>
      </c>
      <c r="BC79" s="84">
        <f t="shared" si="145"/>
        <v>0</v>
      </c>
      <c r="BD79" s="84">
        <f t="shared" si="146"/>
        <v>0</v>
      </c>
      <c r="BE79" s="84">
        <f t="shared" si="147"/>
        <v>0</v>
      </c>
      <c r="BF79" s="84">
        <f t="shared" si="148"/>
        <v>0</v>
      </c>
      <c r="BG79" s="84">
        <f t="shared" si="149"/>
        <v>0</v>
      </c>
      <c r="BH79" s="84">
        <f t="shared" si="150"/>
        <v>0</v>
      </c>
      <c r="BI79" s="84">
        <f t="shared" si="151"/>
        <v>0</v>
      </c>
      <c r="BJ79" s="84">
        <f t="shared" si="152"/>
        <v>0</v>
      </c>
      <c r="BK79" s="84">
        <f t="shared" si="153"/>
        <v>0</v>
      </c>
      <c r="BL79" s="84">
        <f t="shared" si="154"/>
        <v>0</v>
      </c>
      <c r="BM79" s="84">
        <f t="shared" si="155"/>
        <v>0</v>
      </c>
      <c r="BN79" s="84">
        <f t="shared" si="156"/>
        <v>0</v>
      </c>
      <c r="BO79" s="84">
        <f t="shared" si="157"/>
        <v>0</v>
      </c>
      <c r="BP79" s="84">
        <f t="shared" si="158"/>
        <v>0</v>
      </c>
      <c r="BQ79" s="84">
        <f t="shared" si="159"/>
        <v>0</v>
      </c>
      <c r="BR79" s="84">
        <f t="shared" si="160"/>
        <v>0</v>
      </c>
      <c r="BS79" s="84">
        <f t="shared" si="161"/>
        <v>0</v>
      </c>
      <c r="BT79" s="84">
        <f t="shared" si="162"/>
        <v>0</v>
      </c>
      <c r="BU79" s="84">
        <f t="shared" si="163"/>
        <v>0</v>
      </c>
      <c r="BV79" s="84">
        <f t="shared" si="164"/>
        <v>0</v>
      </c>
      <c r="BW79" s="84">
        <f t="shared" si="165"/>
        <v>0</v>
      </c>
      <c r="BX79" s="84">
        <f t="shared" si="166"/>
        <v>0</v>
      </c>
      <c r="BY79" s="84">
        <f t="shared" si="167"/>
        <v>0</v>
      </c>
      <c r="BZ79" s="84">
        <f t="shared" si="168"/>
        <v>0</v>
      </c>
      <c r="CA79" s="84">
        <f t="shared" si="169"/>
        <v>0</v>
      </c>
      <c r="CB79" s="84">
        <f t="shared" si="170"/>
        <v>0</v>
      </c>
      <c r="CC79" s="84">
        <f t="shared" si="171"/>
        <v>0</v>
      </c>
      <c r="CD79" s="84">
        <f t="shared" si="172"/>
        <v>0</v>
      </c>
      <c r="CE79" s="84">
        <f t="shared" si="173"/>
        <v>0</v>
      </c>
      <c r="CF79" s="84">
        <f t="shared" si="174"/>
        <v>0</v>
      </c>
      <c r="CG79" s="84">
        <f t="shared" si="175"/>
        <v>0</v>
      </c>
      <c r="CH79" s="84">
        <f t="shared" si="176"/>
        <v>0</v>
      </c>
      <c r="CI79" s="84">
        <f t="shared" si="177"/>
        <v>0</v>
      </c>
      <c r="CJ79" s="84">
        <f t="shared" si="178"/>
        <v>0</v>
      </c>
      <c r="CK79" s="84">
        <f t="shared" si="179"/>
        <v>0</v>
      </c>
      <c r="CL79" s="84">
        <f t="shared" si="180"/>
        <v>0</v>
      </c>
      <c r="CM79" s="84">
        <f t="shared" si="181"/>
        <v>0</v>
      </c>
      <c r="CN79" s="84">
        <f t="shared" si="182"/>
        <v>0</v>
      </c>
      <c r="CO79" s="84">
        <f t="shared" si="183"/>
        <v>0</v>
      </c>
      <c r="CP79" s="84">
        <f t="shared" si="184"/>
        <v>0</v>
      </c>
      <c r="CQ79" s="84">
        <f t="shared" si="185"/>
        <v>0</v>
      </c>
      <c r="CR79" s="84">
        <f t="shared" si="186"/>
        <v>0</v>
      </c>
      <c r="CS79" s="84">
        <f t="shared" si="187"/>
        <v>0</v>
      </c>
      <c r="CT79" s="84">
        <f t="shared" si="188"/>
        <v>0</v>
      </c>
      <c r="CU79" s="84">
        <f t="shared" si="189"/>
        <v>0</v>
      </c>
      <c r="CV79" s="84">
        <f t="shared" si="190"/>
        <v>0</v>
      </c>
      <c r="CW79" s="84">
        <f t="shared" si="191"/>
        <v>0</v>
      </c>
      <c r="CX79" s="84">
        <f t="shared" si="192"/>
        <v>0</v>
      </c>
    </row>
    <row r="80" spans="1:102" s="263" customFormat="1" ht="14.25">
      <c r="A80" s="78">
        <f t="shared" si="96"/>
        <v>70</v>
      </c>
      <c r="B80" s="79"/>
      <c r="C80" s="433"/>
      <c r="D80" s="81"/>
      <c r="E80" s="82"/>
      <c r="F80" s="83"/>
      <c r="G80" s="84">
        <f t="shared" si="97"/>
        <v>0</v>
      </c>
      <c r="H80" s="84">
        <f t="shared" si="98"/>
        <v>0</v>
      </c>
      <c r="I80" s="84">
        <f t="shared" si="99"/>
        <v>0</v>
      </c>
      <c r="J80" s="84">
        <f t="shared" si="100"/>
        <v>0</v>
      </c>
      <c r="K80" s="84">
        <f t="shared" si="101"/>
        <v>0</v>
      </c>
      <c r="L80" s="84">
        <f t="shared" si="102"/>
        <v>0</v>
      </c>
      <c r="M80" s="84">
        <f t="shared" si="103"/>
        <v>0</v>
      </c>
      <c r="N80" s="84">
        <f t="shared" si="104"/>
        <v>0</v>
      </c>
      <c r="O80" s="84">
        <f t="shared" si="105"/>
        <v>0</v>
      </c>
      <c r="P80" s="84">
        <f t="shared" si="106"/>
        <v>0</v>
      </c>
      <c r="Q80" s="84">
        <f t="shared" si="107"/>
        <v>0</v>
      </c>
      <c r="R80" s="84">
        <f t="shared" si="108"/>
        <v>0</v>
      </c>
      <c r="S80" s="84">
        <f t="shared" si="109"/>
        <v>0</v>
      </c>
      <c r="T80" s="84">
        <f t="shared" si="110"/>
        <v>0</v>
      </c>
      <c r="U80" s="84">
        <f t="shared" si="111"/>
        <v>0</v>
      </c>
      <c r="V80" s="84">
        <f t="shared" si="112"/>
        <v>0</v>
      </c>
      <c r="W80" s="84">
        <f t="shared" si="113"/>
        <v>0</v>
      </c>
      <c r="X80" s="84">
        <f t="shared" si="114"/>
        <v>0</v>
      </c>
      <c r="Y80" s="84">
        <f t="shared" si="115"/>
        <v>0</v>
      </c>
      <c r="Z80" s="84">
        <f t="shared" si="116"/>
        <v>0</v>
      </c>
      <c r="AA80" s="84">
        <f t="shared" si="117"/>
        <v>0</v>
      </c>
      <c r="AB80" s="84">
        <f t="shared" si="118"/>
        <v>0</v>
      </c>
      <c r="AC80" s="84">
        <f t="shared" si="119"/>
        <v>0</v>
      </c>
      <c r="AD80" s="84">
        <f t="shared" si="120"/>
        <v>0</v>
      </c>
      <c r="AE80" s="84">
        <f t="shared" si="121"/>
        <v>0</v>
      </c>
      <c r="AF80" s="84">
        <f t="shared" si="122"/>
        <v>0</v>
      </c>
      <c r="AG80" s="84">
        <f t="shared" si="123"/>
        <v>0</v>
      </c>
      <c r="AH80" s="84">
        <f t="shared" si="124"/>
        <v>0</v>
      </c>
      <c r="AI80" s="84">
        <f t="shared" si="125"/>
        <v>0</v>
      </c>
      <c r="AJ80" s="84">
        <f t="shared" si="126"/>
        <v>0</v>
      </c>
      <c r="AK80" s="84">
        <f t="shared" si="127"/>
        <v>0</v>
      </c>
      <c r="AL80" s="84">
        <f t="shared" si="128"/>
        <v>0</v>
      </c>
      <c r="AM80" s="84">
        <f t="shared" si="129"/>
        <v>0</v>
      </c>
      <c r="AN80" s="84">
        <f t="shared" si="130"/>
        <v>0</v>
      </c>
      <c r="AO80" s="84">
        <f t="shared" si="131"/>
        <v>0</v>
      </c>
      <c r="AP80" s="84">
        <f t="shared" si="132"/>
        <v>0</v>
      </c>
      <c r="AQ80" s="84">
        <f t="shared" si="133"/>
        <v>0</v>
      </c>
      <c r="AR80" s="84">
        <f t="shared" si="134"/>
        <v>0</v>
      </c>
      <c r="AS80" s="84">
        <f t="shared" si="135"/>
        <v>0</v>
      </c>
      <c r="AT80" s="84">
        <f t="shared" si="136"/>
        <v>0</v>
      </c>
      <c r="AU80" s="84">
        <f t="shared" si="137"/>
        <v>0</v>
      </c>
      <c r="AV80" s="84">
        <f t="shared" si="138"/>
        <v>0</v>
      </c>
      <c r="AW80" s="84">
        <f t="shared" si="139"/>
        <v>0</v>
      </c>
      <c r="AX80" s="84">
        <f t="shared" si="140"/>
        <v>0</v>
      </c>
      <c r="AY80" s="84">
        <f t="shared" si="141"/>
        <v>0</v>
      </c>
      <c r="AZ80" s="84">
        <f t="shared" si="142"/>
        <v>0</v>
      </c>
      <c r="BA80" s="84">
        <f t="shared" si="143"/>
        <v>0</v>
      </c>
      <c r="BB80" s="84">
        <f t="shared" si="144"/>
        <v>0</v>
      </c>
      <c r="BC80" s="84">
        <f t="shared" si="145"/>
        <v>0</v>
      </c>
      <c r="BD80" s="84">
        <f t="shared" si="146"/>
        <v>0</v>
      </c>
      <c r="BE80" s="84">
        <f t="shared" si="147"/>
        <v>0</v>
      </c>
      <c r="BF80" s="84">
        <f t="shared" si="148"/>
        <v>0</v>
      </c>
      <c r="BG80" s="84">
        <f t="shared" si="149"/>
        <v>0</v>
      </c>
      <c r="BH80" s="84">
        <f t="shared" si="150"/>
        <v>0</v>
      </c>
      <c r="BI80" s="84">
        <f t="shared" si="151"/>
        <v>0</v>
      </c>
      <c r="BJ80" s="84">
        <f t="shared" si="152"/>
        <v>0</v>
      </c>
      <c r="BK80" s="84">
        <f t="shared" si="153"/>
        <v>0</v>
      </c>
      <c r="BL80" s="84">
        <f t="shared" si="154"/>
        <v>0</v>
      </c>
      <c r="BM80" s="84">
        <f t="shared" si="155"/>
        <v>0</v>
      </c>
      <c r="BN80" s="84">
        <f t="shared" si="156"/>
        <v>0</v>
      </c>
      <c r="BO80" s="84">
        <f t="shared" si="157"/>
        <v>0</v>
      </c>
      <c r="BP80" s="84">
        <f t="shared" si="158"/>
        <v>0</v>
      </c>
      <c r="BQ80" s="84">
        <f t="shared" si="159"/>
        <v>0</v>
      </c>
      <c r="BR80" s="84">
        <f t="shared" si="160"/>
        <v>0</v>
      </c>
      <c r="BS80" s="84">
        <f t="shared" si="161"/>
        <v>0</v>
      </c>
      <c r="BT80" s="84">
        <f t="shared" si="162"/>
        <v>0</v>
      </c>
      <c r="BU80" s="84">
        <f t="shared" si="163"/>
        <v>0</v>
      </c>
      <c r="BV80" s="84">
        <f t="shared" si="164"/>
        <v>0</v>
      </c>
      <c r="BW80" s="84">
        <f t="shared" si="165"/>
        <v>0</v>
      </c>
      <c r="BX80" s="84">
        <f t="shared" si="166"/>
        <v>0</v>
      </c>
      <c r="BY80" s="84">
        <f t="shared" si="167"/>
        <v>0</v>
      </c>
      <c r="BZ80" s="84">
        <f t="shared" si="168"/>
        <v>0</v>
      </c>
      <c r="CA80" s="84">
        <f t="shared" si="169"/>
        <v>0</v>
      </c>
      <c r="CB80" s="84">
        <f t="shared" si="170"/>
        <v>0</v>
      </c>
      <c r="CC80" s="84">
        <f t="shared" si="171"/>
        <v>0</v>
      </c>
      <c r="CD80" s="84">
        <f t="shared" si="172"/>
        <v>0</v>
      </c>
      <c r="CE80" s="84">
        <f t="shared" si="173"/>
        <v>0</v>
      </c>
      <c r="CF80" s="84">
        <f t="shared" si="174"/>
        <v>0</v>
      </c>
      <c r="CG80" s="84">
        <f t="shared" si="175"/>
        <v>0</v>
      </c>
      <c r="CH80" s="84">
        <f t="shared" si="176"/>
        <v>0</v>
      </c>
      <c r="CI80" s="84">
        <f t="shared" si="177"/>
        <v>0</v>
      </c>
      <c r="CJ80" s="84">
        <f t="shared" si="178"/>
        <v>0</v>
      </c>
      <c r="CK80" s="84">
        <f t="shared" si="179"/>
        <v>0</v>
      </c>
      <c r="CL80" s="84">
        <f t="shared" si="180"/>
        <v>0</v>
      </c>
      <c r="CM80" s="84">
        <f t="shared" si="181"/>
        <v>0</v>
      </c>
      <c r="CN80" s="84">
        <f t="shared" si="182"/>
        <v>0</v>
      </c>
      <c r="CO80" s="84">
        <f t="shared" si="183"/>
        <v>0</v>
      </c>
      <c r="CP80" s="84">
        <f t="shared" si="184"/>
        <v>0</v>
      </c>
      <c r="CQ80" s="84">
        <f t="shared" si="185"/>
        <v>0</v>
      </c>
      <c r="CR80" s="84">
        <f t="shared" si="186"/>
        <v>0</v>
      </c>
      <c r="CS80" s="84">
        <f t="shared" si="187"/>
        <v>0</v>
      </c>
      <c r="CT80" s="84">
        <f t="shared" si="188"/>
        <v>0</v>
      </c>
      <c r="CU80" s="84">
        <f t="shared" si="189"/>
        <v>0</v>
      </c>
      <c r="CV80" s="84">
        <f t="shared" si="190"/>
        <v>0</v>
      </c>
      <c r="CW80" s="84">
        <f t="shared" si="191"/>
        <v>0</v>
      </c>
      <c r="CX80" s="84">
        <f t="shared" si="192"/>
        <v>0</v>
      </c>
    </row>
    <row r="81" spans="1:102" s="263" customFormat="1" ht="14.25">
      <c r="A81" s="78">
        <f t="shared" si="96"/>
        <v>71</v>
      </c>
      <c r="B81" s="79"/>
      <c r="C81" s="433"/>
      <c r="D81" s="81"/>
      <c r="E81" s="82"/>
      <c r="F81" s="83"/>
      <c r="G81" s="84">
        <f t="shared" si="97"/>
        <v>0</v>
      </c>
      <c r="H81" s="84">
        <f t="shared" si="98"/>
        <v>0</v>
      </c>
      <c r="I81" s="84">
        <f t="shared" si="99"/>
        <v>0</v>
      </c>
      <c r="J81" s="84">
        <f t="shared" si="100"/>
        <v>0</v>
      </c>
      <c r="K81" s="84">
        <f t="shared" si="101"/>
        <v>0</v>
      </c>
      <c r="L81" s="84">
        <f t="shared" si="102"/>
        <v>0</v>
      </c>
      <c r="M81" s="84">
        <f t="shared" si="103"/>
        <v>0</v>
      </c>
      <c r="N81" s="84">
        <f t="shared" si="104"/>
        <v>0</v>
      </c>
      <c r="O81" s="84">
        <f t="shared" si="105"/>
        <v>0</v>
      </c>
      <c r="P81" s="84">
        <f t="shared" si="106"/>
        <v>0</v>
      </c>
      <c r="Q81" s="84">
        <f t="shared" si="107"/>
        <v>0</v>
      </c>
      <c r="R81" s="84">
        <f t="shared" si="108"/>
        <v>0</v>
      </c>
      <c r="S81" s="84">
        <f t="shared" si="109"/>
        <v>0</v>
      </c>
      <c r="T81" s="84">
        <f t="shared" si="110"/>
        <v>0</v>
      </c>
      <c r="U81" s="84">
        <f t="shared" si="111"/>
        <v>0</v>
      </c>
      <c r="V81" s="84">
        <f t="shared" si="112"/>
        <v>0</v>
      </c>
      <c r="W81" s="84">
        <f t="shared" si="113"/>
        <v>0</v>
      </c>
      <c r="X81" s="84">
        <f t="shared" si="114"/>
        <v>0</v>
      </c>
      <c r="Y81" s="84">
        <f t="shared" si="115"/>
        <v>0</v>
      </c>
      <c r="Z81" s="84">
        <f t="shared" si="116"/>
        <v>0</v>
      </c>
      <c r="AA81" s="84">
        <f t="shared" si="117"/>
        <v>0</v>
      </c>
      <c r="AB81" s="84">
        <f t="shared" si="118"/>
        <v>0</v>
      </c>
      <c r="AC81" s="84">
        <f t="shared" si="119"/>
        <v>0</v>
      </c>
      <c r="AD81" s="84">
        <f t="shared" si="120"/>
        <v>0</v>
      </c>
      <c r="AE81" s="84">
        <f t="shared" si="121"/>
        <v>0</v>
      </c>
      <c r="AF81" s="84">
        <f t="shared" si="122"/>
        <v>0</v>
      </c>
      <c r="AG81" s="84">
        <f t="shared" si="123"/>
        <v>0</v>
      </c>
      <c r="AH81" s="84">
        <f t="shared" si="124"/>
        <v>0</v>
      </c>
      <c r="AI81" s="84">
        <f t="shared" si="125"/>
        <v>0</v>
      </c>
      <c r="AJ81" s="84">
        <f t="shared" si="126"/>
        <v>0</v>
      </c>
      <c r="AK81" s="84">
        <f t="shared" si="127"/>
        <v>0</v>
      </c>
      <c r="AL81" s="84">
        <f t="shared" si="128"/>
        <v>0</v>
      </c>
      <c r="AM81" s="84">
        <f t="shared" si="129"/>
        <v>0</v>
      </c>
      <c r="AN81" s="84">
        <f t="shared" si="130"/>
        <v>0</v>
      </c>
      <c r="AO81" s="84">
        <f t="shared" si="131"/>
        <v>0</v>
      </c>
      <c r="AP81" s="84">
        <f t="shared" si="132"/>
        <v>0</v>
      </c>
      <c r="AQ81" s="84">
        <f t="shared" si="133"/>
        <v>0</v>
      </c>
      <c r="AR81" s="84">
        <f t="shared" si="134"/>
        <v>0</v>
      </c>
      <c r="AS81" s="84">
        <f t="shared" si="135"/>
        <v>0</v>
      </c>
      <c r="AT81" s="84">
        <f t="shared" si="136"/>
        <v>0</v>
      </c>
      <c r="AU81" s="84">
        <f t="shared" si="137"/>
        <v>0</v>
      </c>
      <c r="AV81" s="84">
        <f t="shared" si="138"/>
        <v>0</v>
      </c>
      <c r="AW81" s="84">
        <f t="shared" si="139"/>
        <v>0</v>
      </c>
      <c r="AX81" s="84">
        <f t="shared" si="140"/>
        <v>0</v>
      </c>
      <c r="AY81" s="84">
        <f t="shared" si="141"/>
        <v>0</v>
      </c>
      <c r="AZ81" s="84">
        <f t="shared" si="142"/>
        <v>0</v>
      </c>
      <c r="BA81" s="84">
        <f t="shared" si="143"/>
        <v>0</v>
      </c>
      <c r="BB81" s="84">
        <f t="shared" si="144"/>
        <v>0</v>
      </c>
      <c r="BC81" s="84">
        <f t="shared" si="145"/>
        <v>0</v>
      </c>
      <c r="BD81" s="84">
        <f t="shared" si="146"/>
        <v>0</v>
      </c>
      <c r="BE81" s="84">
        <f t="shared" si="147"/>
        <v>0</v>
      </c>
      <c r="BF81" s="84">
        <f t="shared" si="148"/>
        <v>0</v>
      </c>
      <c r="BG81" s="84">
        <f t="shared" si="149"/>
        <v>0</v>
      </c>
      <c r="BH81" s="84">
        <f t="shared" si="150"/>
        <v>0</v>
      </c>
      <c r="BI81" s="84">
        <f t="shared" si="151"/>
        <v>0</v>
      </c>
      <c r="BJ81" s="84">
        <f t="shared" si="152"/>
        <v>0</v>
      </c>
      <c r="BK81" s="84">
        <f t="shared" si="153"/>
        <v>0</v>
      </c>
      <c r="BL81" s="84">
        <f t="shared" si="154"/>
        <v>0</v>
      </c>
      <c r="BM81" s="84">
        <f t="shared" si="155"/>
        <v>0</v>
      </c>
      <c r="BN81" s="84">
        <f t="shared" si="156"/>
        <v>0</v>
      </c>
      <c r="BO81" s="84">
        <f t="shared" si="157"/>
        <v>0</v>
      </c>
      <c r="BP81" s="84">
        <f t="shared" si="158"/>
        <v>0</v>
      </c>
      <c r="BQ81" s="84">
        <f t="shared" si="159"/>
        <v>0</v>
      </c>
      <c r="BR81" s="84">
        <f t="shared" si="160"/>
        <v>0</v>
      </c>
      <c r="BS81" s="84">
        <f t="shared" si="161"/>
        <v>0</v>
      </c>
      <c r="BT81" s="84">
        <f t="shared" si="162"/>
        <v>0</v>
      </c>
      <c r="BU81" s="84">
        <f t="shared" si="163"/>
        <v>0</v>
      </c>
      <c r="BV81" s="84">
        <f t="shared" si="164"/>
        <v>0</v>
      </c>
      <c r="BW81" s="84">
        <f t="shared" si="165"/>
        <v>0</v>
      </c>
      <c r="BX81" s="84">
        <f t="shared" si="166"/>
        <v>0</v>
      </c>
      <c r="BY81" s="84">
        <f t="shared" si="167"/>
        <v>0</v>
      </c>
      <c r="BZ81" s="84">
        <f t="shared" si="168"/>
        <v>0</v>
      </c>
      <c r="CA81" s="84">
        <f t="shared" si="169"/>
        <v>0</v>
      </c>
      <c r="CB81" s="84">
        <f t="shared" si="170"/>
        <v>0</v>
      </c>
      <c r="CC81" s="84">
        <f t="shared" si="171"/>
        <v>0</v>
      </c>
      <c r="CD81" s="84">
        <f t="shared" si="172"/>
        <v>0</v>
      </c>
      <c r="CE81" s="84">
        <f t="shared" si="173"/>
        <v>0</v>
      </c>
      <c r="CF81" s="84">
        <f t="shared" si="174"/>
        <v>0</v>
      </c>
      <c r="CG81" s="84">
        <f t="shared" si="175"/>
        <v>0</v>
      </c>
      <c r="CH81" s="84">
        <f t="shared" si="176"/>
        <v>0</v>
      </c>
      <c r="CI81" s="84">
        <f t="shared" si="177"/>
        <v>0</v>
      </c>
      <c r="CJ81" s="84">
        <f t="shared" si="178"/>
        <v>0</v>
      </c>
      <c r="CK81" s="84">
        <f t="shared" si="179"/>
        <v>0</v>
      </c>
      <c r="CL81" s="84">
        <f t="shared" si="180"/>
        <v>0</v>
      </c>
      <c r="CM81" s="84">
        <f t="shared" si="181"/>
        <v>0</v>
      </c>
      <c r="CN81" s="84">
        <f t="shared" si="182"/>
        <v>0</v>
      </c>
      <c r="CO81" s="84">
        <f t="shared" si="183"/>
        <v>0</v>
      </c>
      <c r="CP81" s="84">
        <f t="shared" si="184"/>
        <v>0</v>
      </c>
      <c r="CQ81" s="84">
        <f t="shared" si="185"/>
        <v>0</v>
      </c>
      <c r="CR81" s="84">
        <f t="shared" si="186"/>
        <v>0</v>
      </c>
      <c r="CS81" s="84">
        <f t="shared" si="187"/>
        <v>0</v>
      </c>
      <c r="CT81" s="84">
        <f t="shared" si="188"/>
        <v>0</v>
      </c>
      <c r="CU81" s="84">
        <f t="shared" si="189"/>
        <v>0</v>
      </c>
      <c r="CV81" s="84">
        <f t="shared" si="190"/>
        <v>0</v>
      </c>
      <c r="CW81" s="84">
        <f t="shared" si="191"/>
        <v>0</v>
      </c>
      <c r="CX81" s="84">
        <f t="shared" si="192"/>
        <v>0</v>
      </c>
    </row>
    <row r="82" spans="1:102" s="263" customFormat="1" ht="14.25">
      <c r="A82" s="78">
        <f t="shared" si="96"/>
        <v>72</v>
      </c>
      <c r="B82" s="79"/>
      <c r="C82" s="433"/>
      <c r="D82" s="81"/>
      <c r="E82" s="82"/>
      <c r="F82" s="83"/>
      <c r="G82" s="84">
        <f t="shared" si="97"/>
        <v>0</v>
      </c>
      <c r="H82" s="84">
        <f t="shared" si="98"/>
        <v>0</v>
      </c>
      <c r="I82" s="84">
        <f t="shared" si="99"/>
        <v>0</v>
      </c>
      <c r="J82" s="84">
        <f t="shared" si="100"/>
        <v>0</v>
      </c>
      <c r="K82" s="84">
        <f t="shared" si="101"/>
        <v>0</v>
      </c>
      <c r="L82" s="84">
        <f t="shared" si="102"/>
        <v>0</v>
      </c>
      <c r="M82" s="84">
        <f t="shared" si="103"/>
        <v>0</v>
      </c>
      <c r="N82" s="84">
        <f t="shared" si="104"/>
        <v>0</v>
      </c>
      <c r="O82" s="84">
        <f t="shared" si="105"/>
        <v>0</v>
      </c>
      <c r="P82" s="84">
        <f t="shared" si="106"/>
        <v>0</v>
      </c>
      <c r="Q82" s="84">
        <f t="shared" si="107"/>
        <v>0</v>
      </c>
      <c r="R82" s="84">
        <f t="shared" si="108"/>
        <v>0</v>
      </c>
      <c r="S82" s="84">
        <f t="shared" si="109"/>
        <v>0</v>
      </c>
      <c r="T82" s="84">
        <f t="shared" si="110"/>
        <v>0</v>
      </c>
      <c r="U82" s="84">
        <f t="shared" si="111"/>
        <v>0</v>
      </c>
      <c r="V82" s="84">
        <f t="shared" si="112"/>
        <v>0</v>
      </c>
      <c r="W82" s="84">
        <f t="shared" si="113"/>
        <v>0</v>
      </c>
      <c r="X82" s="84">
        <f t="shared" si="114"/>
        <v>0</v>
      </c>
      <c r="Y82" s="84">
        <f t="shared" si="115"/>
        <v>0</v>
      </c>
      <c r="Z82" s="84">
        <f t="shared" si="116"/>
        <v>0</v>
      </c>
      <c r="AA82" s="84">
        <f t="shared" si="117"/>
        <v>0</v>
      </c>
      <c r="AB82" s="84">
        <f t="shared" si="118"/>
        <v>0</v>
      </c>
      <c r="AC82" s="84">
        <f t="shared" si="119"/>
        <v>0</v>
      </c>
      <c r="AD82" s="84">
        <f t="shared" si="120"/>
        <v>0</v>
      </c>
      <c r="AE82" s="84">
        <f t="shared" si="121"/>
        <v>0</v>
      </c>
      <c r="AF82" s="84">
        <f t="shared" si="122"/>
        <v>0</v>
      </c>
      <c r="AG82" s="84">
        <f t="shared" si="123"/>
        <v>0</v>
      </c>
      <c r="AH82" s="84">
        <f t="shared" si="124"/>
        <v>0</v>
      </c>
      <c r="AI82" s="84">
        <f t="shared" si="125"/>
        <v>0</v>
      </c>
      <c r="AJ82" s="84">
        <f t="shared" si="126"/>
        <v>0</v>
      </c>
      <c r="AK82" s="84">
        <f t="shared" si="127"/>
        <v>0</v>
      </c>
      <c r="AL82" s="84">
        <f t="shared" si="128"/>
        <v>0</v>
      </c>
      <c r="AM82" s="84">
        <f t="shared" si="129"/>
        <v>0</v>
      </c>
      <c r="AN82" s="84">
        <f t="shared" si="130"/>
        <v>0</v>
      </c>
      <c r="AO82" s="84">
        <f t="shared" si="131"/>
        <v>0</v>
      </c>
      <c r="AP82" s="84">
        <f t="shared" si="132"/>
        <v>0</v>
      </c>
      <c r="AQ82" s="84">
        <f t="shared" si="133"/>
        <v>0</v>
      </c>
      <c r="AR82" s="84">
        <f t="shared" si="134"/>
        <v>0</v>
      </c>
      <c r="AS82" s="84">
        <f t="shared" si="135"/>
        <v>0</v>
      </c>
      <c r="AT82" s="84">
        <f t="shared" si="136"/>
        <v>0</v>
      </c>
      <c r="AU82" s="84">
        <f t="shared" si="137"/>
        <v>0</v>
      </c>
      <c r="AV82" s="84">
        <f t="shared" si="138"/>
        <v>0</v>
      </c>
      <c r="AW82" s="84">
        <f t="shared" si="139"/>
        <v>0</v>
      </c>
      <c r="AX82" s="84">
        <f t="shared" si="140"/>
        <v>0</v>
      </c>
      <c r="AY82" s="84">
        <f t="shared" si="141"/>
        <v>0</v>
      </c>
      <c r="AZ82" s="84">
        <f t="shared" si="142"/>
        <v>0</v>
      </c>
      <c r="BA82" s="84">
        <f t="shared" si="143"/>
        <v>0</v>
      </c>
      <c r="BB82" s="84">
        <f t="shared" si="144"/>
        <v>0</v>
      </c>
      <c r="BC82" s="84">
        <f t="shared" si="145"/>
        <v>0</v>
      </c>
      <c r="BD82" s="84">
        <f t="shared" si="146"/>
        <v>0</v>
      </c>
      <c r="BE82" s="84">
        <f t="shared" si="147"/>
        <v>0</v>
      </c>
      <c r="BF82" s="84">
        <f t="shared" si="148"/>
        <v>0</v>
      </c>
      <c r="BG82" s="84">
        <f t="shared" si="149"/>
        <v>0</v>
      </c>
      <c r="BH82" s="84">
        <f t="shared" si="150"/>
        <v>0</v>
      </c>
      <c r="BI82" s="84">
        <f t="shared" si="151"/>
        <v>0</v>
      </c>
      <c r="BJ82" s="84">
        <f t="shared" si="152"/>
        <v>0</v>
      </c>
      <c r="BK82" s="84">
        <f t="shared" si="153"/>
        <v>0</v>
      </c>
      <c r="BL82" s="84">
        <f t="shared" si="154"/>
        <v>0</v>
      </c>
      <c r="BM82" s="84">
        <f t="shared" si="155"/>
        <v>0</v>
      </c>
      <c r="BN82" s="84">
        <f t="shared" si="156"/>
        <v>0</v>
      </c>
      <c r="BO82" s="84">
        <f t="shared" si="157"/>
        <v>0</v>
      </c>
      <c r="BP82" s="84">
        <f t="shared" si="158"/>
        <v>0</v>
      </c>
      <c r="BQ82" s="84">
        <f t="shared" si="159"/>
        <v>0</v>
      </c>
      <c r="BR82" s="84">
        <f t="shared" si="160"/>
        <v>0</v>
      </c>
      <c r="BS82" s="84">
        <f t="shared" si="161"/>
        <v>0</v>
      </c>
      <c r="BT82" s="84">
        <f t="shared" si="162"/>
        <v>0</v>
      </c>
      <c r="BU82" s="84">
        <f t="shared" si="163"/>
        <v>0</v>
      </c>
      <c r="BV82" s="84">
        <f t="shared" si="164"/>
        <v>0</v>
      </c>
      <c r="BW82" s="84">
        <f t="shared" si="165"/>
        <v>0</v>
      </c>
      <c r="BX82" s="84">
        <f t="shared" si="166"/>
        <v>0</v>
      </c>
      <c r="BY82" s="84">
        <f t="shared" si="167"/>
        <v>0</v>
      </c>
      <c r="BZ82" s="84">
        <f t="shared" si="168"/>
        <v>0</v>
      </c>
      <c r="CA82" s="84">
        <f t="shared" si="169"/>
        <v>0</v>
      </c>
      <c r="CB82" s="84">
        <f t="shared" si="170"/>
        <v>0</v>
      </c>
      <c r="CC82" s="84">
        <f t="shared" si="171"/>
        <v>0</v>
      </c>
      <c r="CD82" s="84">
        <f t="shared" si="172"/>
        <v>0</v>
      </c>
      <c r="CE82" s="84">
        <f t="shared" si="173"/>
        <v>0</v>
      </c>
      <c r="CF82" s="84">
        <f t="shared" si="174"/>
        <v>0</v>
      </c>
      <c r="CG82" s="84">
        <f t="shared" si="175"/>
        <v>0</v>
      </c>
      <c r="CH82" s="84">
        <f t="shared" si="176"/>
        <v>0</v>
      </c>
      <c r="CI82" s="84">
        <f t="shared" si="177"/>
        <v>0</v>
      </c>
      <c r="CJ82" s="84">
        <f t="shared" si="178"/>
        <v>0</v>
      </c>
      <c r="CK82" s="84">
        <f t="shared" si="179"/>
        <v>0</v>
      </c>
      <c r="CL82" s="84">
        <f t="shared" si="180"/>
        <v>0</v>
      </c>
      <c r="CM82" s="84">
        <f t="shared" si="181"/>
        <v>0</v>
      </c>
      <c r="CN82" s="84">
        <f t="shared" si="182"/>
        <v>0</v>
      </c>
      <c r="CO82" s="84">
        <f t="shared" si="183"/>
        <v>0</v>
      </c>
      <c r="CP82" s="84">
        <f t="shared" si="184"/>
        <v>0</v>
      </c>
      <c r="CQ82" s="84">
        <f t="shared" si="185"/>
        <v>0</v>
      </c>
      <c r="CR82" s="84">
        <f t="shared" si="186"/>
        <v>0</v>
      </c>
      <c r="CS82" s="84">
        <f t="shared" si="187"/>
        <v>0</v>
      </c>
      <c r="CT82" s="84">
        <f t="shared" si="188"/>
        <v>0</v>
      </c>
      <c r="CU82" s="84">
        <f t="shared" si="189"/>
        <v>0</v>
      </c>
      <c r="CV82" s="84">
        <f t="shared" si="190"/>
        <v>0</v>
      </c>
      <c r="CW82" s="84">
        <f t="shared" si="191"/>
        <v>0</v>
      </c>
      <c r="CX82" s="84">
        <f t="shared" si="192"/>
        <v>0</v>
      </c>
    </row>
    <row r="83" spans="1:102" s="263" customFormat="1" ht="14.25">
      <c r="A83" s="78">
        <f t="shared" si="96"/>
        <v>73</v>
      </c>
      <c r="B83" s="79"/>
      <c r="C83" s="433"/>
      <c r="D83" s="81"/>
      <c r="E83" s="82"/>
      <c r="F83" s="83"/>
      <c r="G83" s="84">
        <f t="shared" si="97"/>
        <v>0</v>
      </c>
      <c r="H83" s="84">
        <f t="shared" si="98"/>
        <v>0</v>
      </c>
      <c r="I83" s="84">
        <f t="shared" si="99"/>
        <v>0</v>
      </c>
      <c r="J83" s="84">
        <f t="shared" si="100"/>
        <v>0</v>
      </c>
      <c r="K83" s="84">
        <f t="shared" si="101"/>
        <v>0</v>
      </c>
      <c r="L83" s="84">
        <f t="shared" si="102"/>
        <v>0</v>
      </c>
      <c r="M83" s="84">
        <f t="shared" si="103"/>
        <v>0</v>
      </c>
      <c r="N83" s="84">
        <f t="shared" si="104"/>
        <v>0</v>
      </c>
      <c r="O83" s="84">
        <f t="shared" si="105"/>
        <v>0</v>
      </c>
      <c r="P83" s="84">
        <f t="shared" si="106"/>
        <v>0</v>
      </c>
      <c r="Q83" s="84">
        <f t="shared" si="107"/>
        <v>0</v>
      </c>
      <c r="R83" s="84">
        <f t="shared" si="108"/>
        <v>0</v>
      </c>
      <c r="S83" s="84">
        <f t="shared" si="109"/>
        <v>0</v>
      </c>
      <c r="T83" s="84">
        <f t="shared" si="110"/>
        <v>0</v>
      </c>
      <c r="U83" s="84">
        <f t="shared" si="111"/>
        <v>0</v>
      </c>
      <c r="V83" s="84">
        <f t="shared" si="112"/>
        <v>0</v>
      </c>
      <c r="W83" s="84">
        <f t="shared" si="113"/>
        <v>0</v>
      </c>
      <c r="X83" s="84">
        <f t="shared" si="114"/>
        <v>0</v>
      </c>
      <c r="Y83" s="84">
        <f t="shared" si="115"/>
        <v>0</v>
      </c>
      <c r="Z83" s="84">
        <f t="shared" si="116"/>
        <v>0</v>
      </c>
      <c r="AA83" s="84">
        <f t="shared" si="117"/>
        <v>0</v>
      </c>
      <c r="AB83" s="84">
        <f t="shared" si="118"/>
        <v>0</v>
      </c>
      <c r="AC83" s="84">
        <f t="shared" si="119"/>
        <v>0</v>
      </c>
      <c r="AD83" s="84">
        <f t="shared" si="120"/>
        <v>0</v>
      </c>
      <c r="AE83" s="84">
        <f t="shared" si="121"/>
        <v>0</v>
      </c>
      <c r="AF83" s="84">
        <f t="shared" si="122"/>
        <v>0</v>
      </c>
      <c r="AG83" s="84">
        <f t="shared" si="123"/>
        <v>0</v>
      </c>
      <c r="AH83" s="84">
        <f t="shared" si="124"/>
        <v>0</v>
      </c>
      <c r="AI83" s="84">
        <f t="shared" si="125"/>
        <v>0</v>
      </c>
      <c r="AJ83" s="84">
        <f t="shared" si="126"/>
        <v>0</v>
      </c>
      <c r="AK83" s="84">
        <f t="shared" si="127"/>
        <v>0</v>
      </c>
      <c r="AL83" s="84">
        <f t="shared" si="128"/>
        <v>0</v>
      </c>
      <c r="AM83" s="84">
        <f t="shared" si="129"/>
        <v>0</v>
      </c>
      <c r="AN83" s="84">
        <f t="shared" si="130"/>
        <v>0</v>
      </c>
      <c r="AO83" s="84">
        <f t="shared" si="131"/>
        <v>0</v>
      </c>
      <c r="AP83" s="84">
        <f t="shared" si="132"/>
        <v>0</v>
      </c>
      <c r="AQ83" s="84">
        <f t="shared" si="133"/>
        <v>0</v>
      </c>
      <c r="AR83" s="84">
        <f t="shared" si="134"/>
        <v>0</v>
      </c>
      <c r="AS83" s="84">
        <f t="shared" si="135"/>
        <v>0</v>
      </c>
      <c r="AT83" s="84">
        <f t="shared" si="136"/>
        <v>0</v>
      </c>
      <c r="AU83" s="84">
        <f t="shared" si="137"/>
        <v>0</v>
      </c>
      <c r="AV83" s="84">
        <f t="shared" si="138"/>
        <v>0</v>
      </c>
      <c r="AW83" s="84">
        <f t="shared" si="139"/>
        <v>0</v>
      </c>
      <c r="AX83" s="84">
        <f t="shared" si="140"/>
        <v>0</v>
      </c>
      <c r="AY83" s="84">
        <f t="shared" si="141"/>
        <v>0</v>
      </c>
      <c r="AZ83" s="84">
        <f t="shared" si="142"/>
        <v>0</v>
      </c>
      <c r="BA83" s="84">
        <f t="shared" si="143"/>
        <v>0</v>
      </c>
      <c r="BB83" s="84">
        <f t="shared" si="144"/>
        <v>0</v>
      </c>
      <c r="BC83" s="84">
        <f t="shared" si="145"/>
        <v>0</v>
      </c>
      <c r="BD83" s="84">
        <f t="shared" si="146"/>
        <v>0</v>
      </c>
      <c r="BE83" s="84">
        <f t="shared" si="147"/>
        <v>0</v>
      </c>
      <c r="BF83" s="84">
        <f t="shared" si="148"/>
        <v>0</v>
      </c>
      <c r="BG83" s="84">
        <f t="shared" si="149"/>
        <v>0</v>
      </c>
      <c r="BH83" s="84">
        <f t="shared" si="150"/>
        <v>0</v>
      </c>
      <c r="BI83" s="84">
        <f t="shared" si="151"/>
        <v>0</v>
      </c>
      <c r="BJ83" s="84">
        <f t="shared" si="152"/>
        <v>0</v>
      </c>
      <c r="BK83" s="84">
        <f t="shared" si="153"/>
        <v>0</v>
      </c>
      <c r="BL83" s="84">
        <f t="shared" si="154"/>
        <v>0</v>
      </c>
      <c r="BM83" s="84">
        <f t="shared" si="155"/>
        <v>0</v>
      </c>
      <c r="BN83" s="84">
        <f t="shared" si="156"/>
        <v>0</v>
      </c>
      <c r="BO83" s="84">
        <f t="shared" si="157"/>
        <v>0</v>
      </c>
      <c r="BP83" s="84">
        <f t="shared" si="158"/>
        <v>0</v>
      </c>
      <c r="BQ83" s="84">
        <f t="shared" si="159"/>
        <v>0</v>
      </c>
      <c r="BR83" s="84">
        <f t="shared" si="160"/>
        <v>0</v>
      </c>
      <c r="BS83" s="84">
        <f t="shared" si="161"/>
        <v>0</v>
      </c>
      <c r="BT83" s="84">
        <f t="shared" si="162"/>
        <v>0</v>
      </c>
      <c r="BU83" s="84">
        <f t="shared" si="163"/>
        <v>0</v>
      </c>
      <c r="BV83" s="84">
        <f t="shared" si="164"/>
        <v>0</v>
      </c>
      <c r="BW83" s="84">
        <f t="shared" si="165"/>
        <v>0</v>
      </c>
      <c r="BX83" s="84">
        <f t="shared" si="166"/>
        <v>0</v>
      </c>
      <c r="BY83" s="84">
        <f t="shared" si="167"/>
        <v>0</v>
      </c>
      <c r="BZ83" s="84">
        <f t="shared" si="168"/>
        <v>0</v>
      </c>
      <c r="CA83" s="84">
        <f t="shared" si="169"/>
        <v>0</v>
      </c>
      <c r="CB83" s="84">
        <f t="shared" si="170"/>
        <v>0</v>
      </c>
      <c r="CC83" s="84">
        <f t="shared" si="171"/>
        <v>0</v>
      </c>
      <c r="CD83" s="84">
        <f t="shared" si="172"/>
        <v>0</v>
      </c>
      <c r="CE83" s="84">
        <f t="shared" si="173"/>
        <v>0</v>
      </c>
      <c r="CF83" s="84">
        <f t="shared" si="174"/>
        <v>0</v>
      </c>
      <c r="CG83" s="84">
        <f t="shared" si="175"/>
        <v>0</v>
      </c>
      <c r="CH83" s="84">
        <f t="shared" si="176"/>
        <v>0</v>
      </c>
      <c r="CI83" s="84">
        <f t="shared" si="177"/>
        <v>0</v>
      </c>
      <c r="CJ83" s="84">
        <f t="shared" si="178"/>
        <v>0</v>
      </c>
      <c r="CK83" s="84">
        <f t="shared" si="179"/>
        <v>0</v>
      </c>
      <c r="CL83" s="84">
        <f t="shared" si="180"/>
        <v>0</v>
      </c>
      <c r="CM83" s="84">
        <f t="shared" si="181"/>
        <v>0</v>
      </c>
      <c r="CN83" s="84">
        <f t="shared" si="182"/>
        <v>0</v>
      </c>
      <c r="CO83" s="84">
        <f t="shared" si="183"/>
        <v>0</v>
      </c>
      <c r="CP83" s="84">
        <f t="shared" si="184"/>
        <v>0</v>
      </c>
      <c r="CQ83" s="84">
        <f t="shared" si="185"/>
        <v>0</v>
      </c>
      <c r="CR83" s="84">
        <f t="shared" si="186"/>
        <v>0</v>
      </c>
      <c r="CS83" s="84">
        <f t="shared" si="187"/>
        <v>0</v>
      </c>
      <c r="CT83" s="84">
        <f t="shared" si="188"/>
        <v>0</v>
      </c>
      <c r="CU83" s="84">
        <f t="shared" si="189"/>
        <v>0</v>
      </c>
      <c r="CV83" s="84">
        <f t="shared" si="190"/>
        <v>0</v>
      </c>
      <c r="CW83" s="84">
        <f t="shared" si="191"/>
        <v>0</v>
      </c>
      <c r="CX83" s="84">
        <f t="shared" si="192"/>
        <v>0</v>
      </c>
    </row>
    <row r="84" spans="1:102" s="263" customFormat="1" ht="14.25">
      <c r="A84" s="78">
        <f t="shared" si="96"/>
        <v>74</v>
      </c>
      <c r="B84" s="79"/>
      <c r="C84" s="433"/>
      <c r="D84" s="81"/>
      <c r="E84" s="82"/>
      <c r="F84" s="83"/>
      <c r="G84" s="84">
        <f t="shared" si="97"/>
        <v>0</v>
      </c>
      <c r="H84" s="84">
        <f t="shared" si="98"/>
        <v>0</v>
      </c>
      <c r="I84" s="84">
        <f t="shared" si="99"/>
        <v>0</v>
      </c>
      <c r="J84" s="84">
        <f t="shared" si="100"/>
        <v>0</v>
      </c>
      <c r="K84" s="84">
        <f t="shared" si="101"/>
        <v>0</v>
      </c>
      <c r="L84" s="84">
        <f t="shared" si="102"/>
        <v>0</v>
      </c>
      <c r="M84" s="84">
        <f t="shared" si="103"/>
        <v>0</v>
      </c>
      <c r="N84" s="84">
        <f t="shared" si="104"/>
        <v>0</v>
      </c>
      <c r="O84" s="84">
        <f t="shared" si="105"/>
        <v>0</v>
      </c>
      <c r="P84" s="84">
        <f t="shared" si="106"/>
        <v>0</v>
      </c>
      <c r="Q84" s="84">
        <f t="shared" si="107"/>
        <v>0</v>
      </c>
      <c r="R84" s="84">
        <f t="shared" si="108"/>
        <v>0</v>
      </c>
      <c r="S84" s="84">
        <f t="shared" si="109"/>
        <v>0</v>
      </c>
      <c r="T84" s="84">
        <f t="shared" si="110"/>
        <v>0</v>
      </c>
      <c r="U84" s="84">
        <f t="shared" si="111"/>
        <v>0</v>
      </c>
      <c r="V84" s="84">
        <f t="shared" si="112"/>
        <v>0</v>
      </c>
      <c r="W84" s="84">
        <f t="shared" si="113"/>
        <v>0</v>
      </c>
      <c r="X84" s="84">
        <f t="shared" si="114"/>
        <v>0</v>
      </c>
      <c r="Y84" s="84">
        <f t="shared" si="115"/>
        <v>0</v>
      </c>
      <c r="Z84" s="84">
        <f t="shared" si="116"/>
        <v>0</v>
      </c>
      <c r="AA84" s="84">
        <f t="shared" si="117"/>
        <v>0</v>
      </c>
      <c r="AB84" s="84">
        <f t="shared" si="118"/>
        <v>0</v>
      </c>
      <c r="AC84" s="84">
        <f t="shared" si="119"/>
        <v>0</v>
      </c>
      <c r="AD84" s="84">
        <f t="shared" si="120"/>
        <v>0</v>
      </c>
      <c r="AE84" s="84">
        <f t="shared" si="121"/>
        <v>0</v>
      </c>
      <c r="AF84" s="84">
        <f t="shared" si="122"/>
        <v>0</v>
      </c>
      <c r="AG84" s="84">
        <f t="shared" si="123"/>
        <v>0</v>
      </c>
      <c r="AH84" s="84">
        <f t="shared" si="124"/>
        <v>0</v>
      </c>
      <c r="AI84" s="84">
        <f t="shared" si="125"/>
        <v>0</v>
      </c>
      <c r="AJ84" s="84">
        <f t="shared" si="126"/>
        <v>0</v>
      </c>
      <c r="AK84" s="84">
        <f t="shared" si="127"/>
        <v>0</v>
      </c>
      <c r="AL84" s="84">
        <f t="shared" si="128"/>
        <v>0</v>
      </c>
      <c r="AM84" s="84">
        <f t="shared" si="129"/>
        <v>0</v>
      </c>
      <c r="AN84" s="84">
        <f t="shared" si="130"/>
        <v>0</v>
      </c>
      <c r="AO84" s="84">
        <f t="shared" si="131"/>
        <v>0</v>
      </c>
      <c r="AP84" s="84">
        <f t="shared" si="132"/>
        <v>0</v>
      </c>
      <c r="AQ84" s="84">
        <f t="shared" si="133"/>
        <v>0</v>
      </c>
      <c r="AR84" s="84">
        <f t="shared" si="134"/>
        <v>0</v>
      </c>
      <c r="AS84" s="84">
        <f t="shared" si="135"/>
        <v>0</v>
      </c>
      <c r="AT84" s="84">
        <f t="shared" si="136"/>
        <v>0</v>
      </c>
      <c r="AU84" s="84">
        <f t="shared" si="137"/>
        <v>0</v>
      </c>
      <c r="AV84" s="84">
        <f t="shared" si="138"/>
        <v>0</v>
      </c>
      <c r="AW84" s="84">
        <f t="shared" si="139"/>
        <v>0</v>
      </c>
      <c r="AX84" s="84">
        <f t="shared" si="140"/>
        <v>0</v>
      </c>
      <c r="AY84" s="84">
        <f t="shared" si="141"/>
        <v>0</v>
      </c>
      <c r="AZ84" s="84">
        <f t="shared" si="142"/>
        <v>0</v>
      </c>
      <c r="BA84" s="84">
        <f t="shared" si="143"/>
        <v>0</v>
      </c>
      <c r="BB84" s="84">
        <f t="shared" si="144"/>
        <v>0</v>
      </c>
      <c r="BC84" s="84">
        <f t="shared" si="145"/>
        <v>0</v>
      </c>
      <c r="BD84" s="84">
        <f t="shared" si="146"/>
        <v>0</v>
      </c>
      <c r="BE84" s="84">
        <f t="shared" si="147"/>
        <v>0</v>
      </c>
      <c r="BF84" s="84">
        <f t="shared" si="148"/>
        <v>0</v>
      </c>
      <c r="BG84" s="84">
        <f t="shared" si="149"/>
        <v>0</v>
      </c>
      <c r="BH84" s="84">
        <f t="shared" si="150"/>
        <v>0</v>
      </c>
      <c r="BI84" s="84">
        <f t="shared" si="151"/>
        <v>0</v>
      </c>
      <c r="BJ84" s="84">
        <f t="shared" si="152"/>
        <v>0</v>
      </c>
      <c r="BK84" s="84">
        <f t="shared" si="153"/>
        <v>0</v>
      </c>
      <c r="BL84" s="84">
        <f t="shared" si="154"/>
        <v>0</v>
      </c>
      <c r="BM84" s="84">
        <f t="shared" si="155"/>
        <v>0</v>
      </c>
      <c r="BN84" s="84">
        <f t="shared" si="156"/>
        <v>0</v>
      </c>
      <c r="BO84" s="84">
        <f t="shared" si="157"/>
        <v>0</v>
      </c>
      <c r="BP84" s="84">
        <f t="shared" si="158"/>
        <v>0</v>
      </c>
      <c r="BQ84" s="84">
        <f t="shared" si="159"/>
        <v>0</v>
      </c>
      <c r="BR84" s="84">
        <f t="shared" si="160"/>
        <v>0</v>
      </c>
      <c r="BS84" s="84">
        <f t="shared" si="161"/>
        <v>0</v>
      </c>
      <c r="BT84" s="84">
        <f t="shared" si="162"/>
        <v>0</v>
      </c>
      <c r="BU84" s="84">
        <f t="shared" si="163"/>
        <v>0</v>
      </c>
      <c r="BV84" s="84">
        <f t="shared" si="164"/>
        <v>0</v>
      </c>
      <c r="BW84" s="84">
        <f t="shared" si="165"/>
        <v>0</v>
      </c>
      <c r="BX84" s="84">
        <f t="shared" si="166"/>
        <v>0</v>
      </c>
      <c r="BY84" s="84">
        <f t="shared" si="167"/>
        <v>0</v>
      </c>
      <c r="BZ84" s="84">
        <f t="shared" si="168"/>
        <v>0</v>
      </c>
      <c r="CA84" s="84">
        <f t="shared" si="169"/>
        <v>0</v>
      </c>
      <c r="CB84" s="84">
        <f t="shared" si="170"/>
        <v>0</v>
      </c>
      <c r="CC84" s="84">
        <f t="shared" si="171"/>
        <v>0</v>
      </c>
      <c r="CD84" s="84">
        <f t="shared" si="172"/>
        <v>0</v>
      </c>
      <c r="CE84" s="84">
        <f t="shared" si="173"/>
        <v>0</v>
      </c>
      <c r="CF84" s="84">
        <f t="shared" si="174"/>
        <v>0</v>
      </c>
      <c r="CG84" s="84">
        <f t="shared" si="175"/>
        <v>0</v>
      </c>
      <c r="CH84" s="84">
        <f t="shared" si="176"/>
        <v>0</v>
      </c>
      <c r="CI84" s="84">
        <f t="shared" si="177"/>
        <v>0</v>
      </c>
      <c r="CJ84" s="84">
        <f t="shared" si="178"/>
        <v>0</v>
      </c>
      <c r="CK84" s="84">
        <f t="shared" si="179"/>
        <v>0</v>
      </c>
      <c r="CL84" s="84">
        <f t="shared" si="180"/>
        <v>0</v>
      </c>
      <c r="CM84" s="84">
        <f t="shared" si="181"/>
        <v>0</v>
      </c>
      <c r="CN84" s="84">
        <f t="shared" si="182"/>
        <v>0</v>
      </c>
      <c r="CO84" s="84">
        <f t="shared" si="183"/>
        <v>0</v>
      </c>
      <c r="CP84" s="84">
        <f t="shared" si="184"/>
        <v>0</v>
      </c>
      <c r="CQ84" s="84">
        <f t="shared" si="185"/>
        <v>0</v>
      </c>
      <c r="CR84" s="84">
        <f t="shared" si="186"/>
        <v>0</v>
      </c>
      <c r="CS84" s="84">
        <f t="shared" si="187"/>
        <v>0</v>
      </c>
      <c r="CT84" s="84">
        <f t="shared" si="188"/>
        <v>0</v>
      </c>
      <c r="CU84" s="84">
        <f t="shared" si="189"/>
        <v>0</v>
      </c>
      <c r="CV84" s="84">
        <f t="shared" si="190"/>
        <v>0</v>
      </c>
      <c r="CW84" s="84">
        <f t="shared" si="191"/>
        <v>0</v>
      </c>
      <c r="CX84" s="84">
        <f t="shared" si="192"/>
        <v>0</v>
      </c>
    </row>
    <row r="85" spans="1:102" s="263" customFormat="1" ht="14.25">
      <c r="A85" s="78">
        <f t="shared" si="96"/>
        <v>75</v>
      </c>
      <c r="B85" s="79"/>
      <c r="C85" s="433"/>
      <c r="D85" s="81"/>
      <c r="E85" s="82"/>
      <c r="F85" s="83"/>
      <c r="G85" s="84">
        <f t="shared" si="97"/>
        <v>0</v>
      </c>
      <c r="H85" s="84">
        <f t="shared" si="98"/>
        <v>0</v>
      </c>
      <c r="I85" s="84">
        <f t="shared" si="99"/>
        <v>0</v>
      </c>
      <c r="J85" s="84">
        <f t="shared" si="100"/>
        <v>0</v>
      </c>
      <c r="K85" s="84">
        <f t="shared" si="101"/>
        <v>0</v>
      </c>
      <c r="L85" s="84">
        <f t="shared" si="102"/>
        <v>0</v>
      </c>
      <c r="M85" s="84">
        <f t="shared" si="103"/>
        <v>0</v>
      </c>
      <c r="N85" s="84">
        <f t="shared" si="104"/>
        <v>0</v>
      </c>
      <c r="O85" s="84">
        <f t="shared" si="105"/>
        <v>0</v>
      </c>
      <c r="P85" s="84">
        <f t="shared" si="106"/>
        <v>0</v>
      </c>
      <c r="Q85" s="84">
        <f t="shared" si="107"/>
        <v>0</v>
      </c>
      <c r="R85" s="84">
        <f t="shared" si="108"/>
        <v>0</v>
      </c>
      <c r="S85" s="84">
        <f t="shared" si="109"/>
        <v>0</v>
      </c>
      <c r="T85" s="84">
        <f t="shared" si="110"/>
        <v>0</v>
      </c>
      <c r="U85" s="84">
        <f t="shared" si="111"/>
        <v>0</v>
      </c>
      <c r="V85" s="84">
        <f t="shared" si="112"/>
        <v>0</v>
      </c>
      <c r="W85" s="84">
        <f t="shared" si="113"/>
        <v>0</v>
      </c>
      <c r="X85" s="84">
        <f t="shared" si="114"/>
        <v>0</v>
      </c>
      <c r="Y85" s="84">
        <f t="shared" si="115"/>
        <v>0</v>
      </c>
      <c r="Z85" s="84">
        <f t="shared" si="116"/>
        <v>0</v>
      </c>
      <c r="AA85" s="84">
        <f t="shared" si="117"/>
        <v>0</v>
      </c>
      <c r="AB85" s="84">
        <f t="shared" si="118"/>
        <v>0</v>
      </c>
      <c r="AC85" s="84">
        <f t="shared" si="119"/>
        <v>0</v>
      </c>
      <c r="AD85" s="84">
        <f t="shared" si="120"/>
        <v>0</v>
      </c>
      <c r="AE85" s="84">
        <f t="shared" si="121"/>
        <v>0</v>
      </c>
      <c r="AF85" s="84">
        <f t="shared" si="122"/>
        <v>0</v>
      </c>
      <c r="AG85" s="84">
        <f t="shared" si="123"/>
        <v>0</v>
      </c>
      <c r="AH85" s="84">
        <f t="shared" si="124"/>
        <v>0</v>
      </c>
      <c r="AI85" s="84">
        <f t="shared" si="125"/>
        <v>0</v>
      </c>
      <c r="AJ85" s="84">
        <f t="shared" si="126"/>
        <v>0</v>
      </c>
      <c r="AK85" s="84">
        <f t="shared" si="127"/>
        <v>0</v>
      </c>
      <c r="AL85" s="84">
        <f t="shared" si="128"/>
        <v>0</v>
      </c>
      <c r="AM85" s="84">
        <f t="shared" si="129"/>
        <v>0</v>
      </c>
      <c r="AN85" s="84">
        <f t="shared" si="130"/>
        <v>0</v>
      </c>
      <c r="AO85" s="84">
        <f t="shared" si="131"/>
        <v>0</v>
      </c>
      <c r="AP85" s="84">
        <f t="shared" si="132"/>
        <v>0</v>
      </c>
      <c r="AQ85" s="84">
        <f t="shared" si="133"/>
        <v>0</v>
      </c>
      <c r="AR85" s="84">
        <f t="shared" si="134"/>
        <v>0</v>
      </c>
      <c r="AS85" s="84">
        <f t="shared" si="135"/>
        <v>0</v>
      </c>
      <c r="AT85" s="84">
        <f t="shared" si="136"/>
        <v>0</v>
      </c>
      <c r="AU85" s="84">
        <f t="shared" si="137"/>
        <v>0</v>
      </c>
      <c r="AV85" s="84">
        <f t="shared" si="138"/>
        <v>0</v>
      </c>
      <c r="AW85" s="84">
        <f t="shared" si="139"/>
        <v>0</v>
      </c>
      <c r="AX85" s="84">
        <f t="shared" si="140"/>
        <v>0</v>
      </c>
      <c r="AY85" s="84">
        <f t="shared" si="141"/>
        <v>0</v>
      </c>
      <c r="AZ85" s="84">
        <f t="shared" si="142"/>
        <v>0</v>
      </c>
      <c r="BA85" s="84">
        <f t="shared" si="143"/>
        <v>0</v>
      </c>
      <c r="BB85" s="84">
        <f t="shared" si="144"/>
        <v>0</v>
      </c>
      <c r="BC85" s="84">
        <f t="shared" si="145"/>
        <v>0</v>
      </c>
      <c r="BD85" s="84">
        <f t="shared" si="146"/>
        <v>0</v>
      </c>
      <c r="BE85" s="84">
        <f t="shared" si="147"/>
        <v>0</v>
      </c>
      <c r="BF85" s="84">
        <f t="shared" si="148"/>
        <v>0</v>
      </c>
      <c r="BG85" s="84">
        <f t="shared" si="149"/>
        <v>0</v>
      </c>
      <c r="BH85" s="84">
        <f t="shared" si="150"/>
        <v>0</v>
      </c>
      <c r="BI85" s="84">
        <f t="shared" si="151"/>
        <v>0</v>
      </c>
      <c r="BJ85" s="84">
        <f t="shared" si="152"/>
        <v>0</v>
      </c>
      <c r="BK85" s="84">
        <f t="shared" si="153"/>
        <v>0</v>
      </c>
      <c r="BL85" s="84">
        <f t="shared" si="154"/>
        <v>0</v>
      </c>
      <c r="BM85" s="84">
        <f t="shared" si="155"/>
        <v>0</v>
      </c>
      <c r="BN85" s="84">
        <f t="shared" si="156"/>
        <v>0</v>
      </c>
      <c r="BO85" s="84">
        <f t="shared" si="157"/>
        <v>0</v>
      </c>
      <c r="BP85" s="84">
        <f t="shared" si="158"/>
        <v>0</v>
      </c>
      <c r="BQ85" s="84">
        <f t="shared" si="159"/>
        <v>0</v>
      </c>
      <c r="BR85" s="84">
        <f t="shared" si="160"/>
        <v>0</v>
      </c>
      <c r="BS85" s="84">
        <f t="shared" si="161"/>
        <v>0</v>
      </c>
      <c r="BT85" s="84">
        <f t="shared" si="162"/>
        <v>0</v>
      </c>
      <c r="BU85" s="84">
        <f t="shared" si="163"/>
        <v>0</v>
      </c>
      <c r="BV85" s="84">
        <f t="shared" si="164"/>
        <v>0</v>
      </c>
      <c r="BW85" s="84">
        <f t="shared" si="165"/>
        <v>0</v>
      </c>
      <c r="BX85" s="84">
        <f t="shared" si="166"/>
        <v>0</v>
      </c>
      <c r="BY85" s="84">
        <f t="shared" si="167"/>
        <v>0</v>
      </c>
      <c r="BZ85" s="84">
        <f t="shared" si="168"/>
        <v>0</v>
      </c>
      <c r="CA85" s="84">
        <f t="shared" si="169"/>
        <v>0</v>
      </c>
      <c r="CB85" s="84">
        <f t="shared" si="170"/>
        <v>0</v>
      </c>
      <c r="CC85" s="84">
        <f t="shared" si="171"/>
        <v>0</v>
      </c>
      <c r="CD85" s="84">
        <f t="shared" si="172"/>
        <v>0</v>
      </c>
      <c r="CE85" s="84">
        <f t="shared" si="173"/>
        <v>0</v>
      </c>
      <c r="CF85" s="84">
        <f t="shared" si="174"/>
        <v>0</v>
      </c>
      <c r="CG85" s="84">
        <f t="shared" si="175"/>
        <v>0</v>
      </c>
      <c r="CH85" s="84">
        <f t="shared" si="176"/>
        <v>0</v>
      </c>
      <c r="CI85" s="84">
        <f t="shared" si="177"/>
        <v>0</v>
      </c>
      <c r="CJ85" s="84">
        <f t="shared" si="178"/>
        <v>0</v>
      </c>
      <c r="CK85" s="84">
        <f t="shared" si="179"/>
        <v>0</v>
      </c>
      <c r="CL85" s="84">
        <f t="shared" si="180"/>
        <v>0</v>
      </c>
      <c r="CM85" s="84">
        <f t="shared" si="181"/>
        <v>0</v>
      </c>
      <c r="CN85" s="84">
        <f t="shared" si="182"/>
        <v>0</v>
      </c>
      <c r="CO85" s="84">
        <f t="shared" si="183"/>
        <v>0</v>
      </c>
      <c r="CP85" s="84">
        <f t="shared" si="184"/>
        <v>0</v>
      </c>
      <c r="CQ85" s="84">
        <f t="shared" si="185"/>
        <v>0</v>
      </c>
      <c r="CR85" s="84">
        <f t="shared" si="186"/>
        <v>0</v>
      </c>
      <c r="CS85" s="84">
        <f t="shared" si="187"/>
        <v>0</v>
      </c>
      <c r="CT85" s="84">
        <f t="shared" si="188"/>
        <v>0</v>
      </c>
      <c r="CU85" s="84">
        <f t="shared" si="189"/>
        <v>0</v>
      </c>
      <c r="CV85" s="84">
        <f t="shared" si="190"/>
        <v>0</v>
      </c>
      <c r="CW85" s="84">
        <f t="shared" si="191"/>
        <v>0</v>
      </c>
      <c r="CX85" s="84">
        <f t="shared" si="192"/>
        <v>0</v>
      </c>
    </row>
    <row r="86" spans="1:102" s="263" customFormat="1" ht="14.25">
      <c r="A86" s="78">
        <f t="shared" si="96"/>
        <v>76</v>
      </c>
      <c r="B86" s="79"/>
      <c r="C86" s="433"/>
      <c r="D86" s="81"/>
      <c r="E86" s="82"/>
      <c r="F86" s="83"/>
      <c r="G86" s="84">
        <f t="shared" si="97"/>
        <v>0</v>
      </c>
      <c r="H86" s="84">
        <f t="shared" si="98"/>
        <v>0</v>
      </c>
      <c r="I86" s="84">
        <f t="shared" si="99"/>
        <v>0</v>
      </c>
      <c r="J86" s="84">
        <f t="shared" si="100"/>
        <v>0</v>
      </c>
      <c r="K86" s="84">
        <f t="shared" si="101"/>
        <v>0</v>
      </c>
      <c r="L86" s="84">
        <f t="shared" si="102"/>
        <v>0</v>
      </c>
      <c r="M86" s="84">
        <f t="shared" si="103"/>
        <v>0</v>
      </c>
      <c r="N86" s="84">
        <f t="shared" si="104"/>
        <v>0</v>
      </c>
      <c r="O86" s="84">
        <f t="shared" si="105"/>
        <v>0</v>
      </c>
      <c r="P86" s="84">
        <f t="shared" si="106"/>
        <v>0</v>
      </c>
      <c r="Q86" s="84">
        <f t="shared" si="107"/>
        <v>0</v>
      </c>
      <c r="R86" s="84">
        <f t="shared" si="108"/>
        <v>0</v>
      </c>
      <c r="S86" s="84">
        <f t="shared" si="109"/>
        <v>0</v>
      </c>
      <c r="T86" s="84">
        <f t="shared" si="110"/>
        <v>0</v>
      </c>
      <c r="U86" s="84">
        <f t="shared" si="111"/>
        <v>0</v>
      </c>
      <c r="V86" s="84">
        <f t="shared" si="112"/>
        <v>0</v>
      </c>
      <c r="W86" s="84">
        <f t="shared" si="113"/>
        <v>0</v>
      </c>
      <c r="X86" s="84">
        <f t="shared" si="114"/>
        <v>0</v>
      </c>
      <c r="Y86" s="84">
        <f t="shared" si="115"/>
        <v>0</v>
      </c>
      <c r="Z86" s="84">
        <f t="shared" si="116"/>
        <v>0</v>
      </c>
      <c r="AA86" s="84">
        <f t="shared" si="117"/>
        <v>0</v>
      </c>
      <c r="AB86" s="84">
        <f t="shared" si="118"/>
        <v>0</v>
      </c>
      <c r="AC86" s="84">
        <f t="shared" si="119"/>
        <v>0</v>
      </c>
      <c r="AD86" s="84">
        <f t="shared" si="120"/>
        <v>0</v>
      </c>
      <c r="AE86" s="84">
        <f t="shared" si="121"/>
        <v>0</v>
      </c>
      <c r="AF86" s="84">
        <f t="shared" si="122"/>
        <v>0</v>
      </c>
      <c r="AG86" s="84">
        <f t="shared" si="123"/>
        <v>0</v>
      </c>
      <c r="AH86" s="84">
        <f t="shared" si="124"/>
        <v>0</v>
      </c>
      <c r="AI86" s="84">
        <f t="shared" si="125"/>
        <v>0</v>
      </c>
      <c r="AJ86" s="84">
        <f t="shared" si="126"/>
        <v>0</v>
      </c>
      <c r="AK86" s="84">
        <f t="shared" si="127"/>
        <v>0</v>
      </c>
      <c r="AL86" s="84">
        <f t="shared" si="128"/>
        <v>0</v>
      </c>
      <c r="AM86" s="84">
        <f t="shared" si="129"/>
        <v>0</v>
      </c>
      <c r="AN86" s="84">
        <f t="shared" si="130"/>
        <v>0</v>
      </c>
      <c r="AO86" s="84">
        <f t="shared" si="131"/>
        <v>0</v>
      </c>
      <c r="AP86" s="84">
        <f t="shared" si="132"/>
        <v>0</v>
      </c>
      <c r="AQ86" s="84">
        <f t="shared" si="133"/>
        <v>0</v>
      </c>
      <c r="AR86" s="84">
        <f t="shared" si="134"/>
        <v>0</v>
      </c>
      <c r="AS86" s="84">
        <f t="shared" si="135"/>
        <v>0</v>
      </c>
      <c r="AT86" s="84">
        <f t="shared" si="136"/>
        <v>0</v>
      </c>
      <c r="AU86" s="84">
        <f t="shared" si="137"/>
        <v>0</v>
      </c>
      <c r="AV86" s="84">
        <f t="shared" si="138"/>
        <v>0</v>
      </c>
      <c r="AW86" s="84">
        <f t="shared" si="139"/>
        <v>0</v>
      </c>
      <c r="AX86" s="84">
        <f t="shared" si="140"/>
        <v>0</v>
      </c>
      <c r="AY86" s="84">
        <f t="shared" si="141"/>
        <v>0</v>
      </c>
      <c r="AZ86" s="84">
        <f t="shared" si="142"/>
        <v>0</v>
      </c>
      <c r="BA86" s="84">
        <f t="shared" si="143"/>
        <v>0</v>
      </c>
      <c r="BB86" s="84">
        <f t="shared" si="144"/>
        <v>0</v>
      </c>
      <c r="BC86" s="84">
        <f t="shared" si="145"/>
        <v>0</v>
      </c>
      <c r="BD86" s="84">
        <f t="shared" si="146"/>
        <v>0</v>
      </c>
      <c r="BE86" s="84">
        <f t="shared" si="147"/>
        <v>0</v>
      </c>
      <c r="BF86" s="84">
        <f t="shared" si="148"/>
        <v>0</v>
      </c>
      <c r="BG86" s="84">
        <f t="shared" si="149"/>
        <v>0</v>
      </c>
      <c r="BH86" s="84">
        <f t="shared" si="150"/>
        <v>0</v>
      </c>
      <c r="BI86" s="84">
        <f t="shared" si="151"/>
        <v>0</v>
      </c>
      <c r="BJ86" s="84">
        <f t="shared" si="152"/>
        <v>0</v>
      </c>
      <c r="BK86" s="84">
        <f t="shared" si="153"/>
        <v>0</v>
      </c>
      <c r="BL86" s="84">
        <f t="shared" si="154"/>
        <v>0</v>
      </c>
      <c r="BM86" s="84">
        <f t="shared" si="155"/>
        <v>0</v>
      </c>
      <c r="BN86" s="84">
        <f t="shared" si="156"/>
        <v>0</v>
      </c>
      <c r="BO86" s="84">
        <f t="shared" si="157"/>
        <v>0</v>
      </c>
      <c r="BP86" s="84">
        <f t="shared" si="158"/>
        <v>0</v>
      </c>
      <c r="BQ86" s="84">
        <f t="shared" si="159"/>
        <v>0</v>
      </c>
      <c r="BR86" s="84">
        <f t="shared" si="160"/>
        <v>0</v>
      </c>
      <c r="BS86" s="84">
        <f t="shared" si="161"/>
        <v>0</v>
      </c>
      <c r="BT86" s="84">
        <f t="shared" si="162"/>
        <v>0</v>
      </c>
      <c r="BU86" s="84">
        <f t="shared" si="163"/>
        <v>0</v>
      </c>
      <c r="BV86" s="84">
        <f t="shared" si="164"/>
        <v>0</v>
      </c>
      <c r="BW86" s="84">
        <f t="shared" si="165"/>
        <v>0</v>
      </c>
      <c r="BX86" s="84">
        <f t="shared" si="166"/>
        <v>0</v>
      </c>
      <c r="BY86" s="84">
        <f t="shared" si="167"/>
        <v>0</v>
      </c>
      <c r="BZ86" s="84">
        <f t="shared" si="168"/>
        <v>0</v>
      </c>
      <c r="CA86" s="84">
        <f t="shared" si="169"/>
        <v>0</v>
      </c>
      <c r="CB86" s="84">
        <f t="shared" si="170"/>
        <v>0</v>
      </c>
      <c r="CC86" s="84">
        <f t="shared" si="171"/>
        <v>0</v>
      </c>
      <c r="CD86" s="84">
        <f t="shared" si="172"/>
        <v>0</v>
      </c>
      <c r="CE86" s="84">
        <f t="shared" si="173"/>
        <v>0</v>
      </c>
      <c r="CF86" s="84">
        <f t="shared" si="174"/>
        <v>0</v>
      </c>
      <c r="CG86" s="84">
        <f t="shared" si="175"/>
        <v>0</v>
      </c>
      <c r="CH86" s="84">
        <f t="shared" si="176"/>
        <v>0</v>
      </c>
      <c r="CI86" s="84">
        <f t="shared" si="177"/>
        <v>0</v>
      </c>
      <c r="CJ86" s="84">
        <f t="shared" si="178"/>
        <v>0</v>
      </c>
      <c r="CK86" s="84">
        <f t="shared" si="179"/>
        <v>0</v>
      </c>
      <c r="CL86" s="84">
        <f t="shared" si="180"/>
        <v>0</v>
      </c>
      <c r="CM86" s="84">
        <f t="shared" si="181"/>
        <v>0</v>
      </c>
      <c r="CN86" s="84">
        <f t="shared" si="182"/>
        <v>0</v>
      </c>
      <c r="CO86" s="84">
        <f t="shared" si="183"/>
        <v>0</v>
      </c>
      <c r="CP86" s="84">
        <f t="shared" si="184"/>
        <v>0</v>
      </c>
      <c r="CQ86" s="84">
        <f t="shared" si="185"/>
        <v>0</v>
      </c>
      <c r="CR86" s="84">
        <f t="shared" si="186"/>
        <v>0</v>
      </c>
      <c r="CS86" s="84">
        <f t="shared" si="187"/>
        <v>0</v>
      </c>
      <c r="CT86" s="84">
        <f t="shared" si="188"/>
        <v>0</v>
      </c>
      <c r="CU86" s="84">
        <f t="shared" si="189"/>
        <v>0</v>
      </c>
      <c r="CV86" s="84">
        <f t="shared" si="190"/>
        <v>0</v>
      </c>
      <c r="CW86" s="84">
        <f t="shared" si="191"/>
        <v>0</v>
      </c>
      <c r="CX86" s="84">
        <f t="shared" si="192"/>
        <v>0</v>
      </c>
    </row>
    <row r="87" spans="1:102" s="263" customFormat="1" ht="14.25">
      <c r="A87" s="78">
        <f t="shared" si="96"/>
        <v>77</v>
      </c>
      <c r="B87" s="79"/>
      <c r="C87" s="433"/>
      <c r="D87" s="81"/>
      <c r="E87" s="82"/>
      <c r="F87" s="83"/>
      <c r="G87" s="84">
        <f t="shared" si="97"/>
        <v>0</v>
      </c>
      <c r="H87" s="84">
        <f t="shared" si="98"/>
        <v>0</v>
      </c>
      <c r="I87" s="84">
        <f t="shared" si="99"/>
        <v>0</v>
      </c>
      <c r="J87" s="84">
        <f t="shared" si="100"/>
        <v>0</v>
      </c>
      <c r="K87" s="84">
        <f t="shared" si="101"/>
        <v>0</v>
      </c>
      <c r="L87" s="84">
        <f t="shared" si="102"/>
        <v>0</v>
      </c>
      <c r="M87" s="84">
        <f t="shared" si="103"/>
        <v>0</v>
      </c>
      <c r="N87" s="84">
        <f t="shared" si="104"/>
        <v>0</v>
      </c>
      <c r="O87" s="84">
        <f t="shared" si="105"/>
        <v>0</v>
      </c>
      <c r="P87" s="84">
        <f t="shared" si="106"/>
        <v>0</v>
      </c>
      <c r="Q87" s="84">
        <f t="shared" si="107"/>
        <v>0</v>
      </c>
      <c r="R87" s="84">
        <f t="shared" si="108"/>
        <v>0</v>
      </c>
      <c r="S87" s="84">
        <f t="shared" si="109"/>
        <v>0</v>
      </c>
      <c r="T87" s="84">
        <f t="shared" si="110"/>
        <v>0</v>
      </c>
      <c r="U87" s="84">
        <f t="shared" si="111"/>
        <v>0</v>
      </c>
      <c r="V87" s="84">
        <f t="shared" si="112"/>
        <v>0</v>
      </c>
      <c r="W87" s="84">
        <f t="shared" si="113"/>
        <v>0</v>
      </c>
      <c r="X87" s="84">
        <f t="shared" si="114"/>
        <v>0</v>
      </c>
      <c r="Y87" s="84">
        <f t="shared" si="115"/>
        <v>0</v>
      </c>
      <c r="Z87" s="84">
        <f t="shared" si="116"/>
        <v>0</v>
      </c>
      <c r="AA87" s="84">
        <f t="shared" si="117"/>
        <v>0</v>
      </c>
      <c r="AB87" s="84">
        <f t="shared" si="118"/>
        <v>0</v>
      </c>
      <c r="AC87" s="84">
        <f t="shared" si="119"/>
        <v>0</v>
      </c>
      <c r="AD87" s="84">
        <f t="shared" si="120"/>
        <v>0</v>
      </c>
      <c r="AE87" s="84">
        <f t="shared" si="121"/>
        <v>0</v>
      </c>
      <c r="AF87" s="84">
        <f t="shared" si="122"/>
        <v>0</v>
      </c>
      <c r="AG87" s="84">
        <f t="shared" si="123"/>
        <v>0</v>
      </c>
      <c r="AH87" s="84">
        <f t="shared" si="124"/>
        <v>0</v>
      </c>
      <c r="AI87" s="84">
        <f t="shared" si="125"/>
        <v>0</v>
      </c>
      <c r="AJ87" s="84">
        <f t="shared" si="126"/>
        <v>0</v>
      </c>
      <c r="AK87" s="84">
        <f t="shared" si="127"/>
        <v>0</v>
      </c>
      <c r="AL87" s="84">
        <f t="shared" si="128"/>
        <v>0</v>
      </c>
      <c r="AM87" s="84">
        <f t="shared" si="129"/>
        <v>0</v>
      </c>
      <c r="AN87" s="84">
        <f t="shared" si="130"/>
        <v>0</v>
      </c>
      <c r="AO87" s="84">
        <f t="shared" si="131"/>
        <v>0</v>
      </c>
      <c r="AP87" s="84">
        <f t="shared" si="132"/>
        <v>0</v>
      </c>
      <c r="AQ87" s="84">
        <f t="shared" si="133"/>
        <v>0</v>
      </c>
      <c r="AR87" s="84">
        <f t="shared" si="134"/>
        <v>0</v>
      </c>
      <c r="AS87" s="84">
        <f t="shared" si="135"/>
        <v>0</v>
      </c>
      <c r="AT87" s="84">
        <f t="shared" si="136"/>
        <v>0</v>
      </c>
      <c r="AU87" s="84">
        <f t="shared" si="137"/>
        <v>0</v>
      </c>
      <c r="AV87" s="84">
        <f t="shared" si="138"/>
        <v>0</v>
      </c>
      <c r="AW87" s="84">
        <f t="shared" si="139"/>
        <v>0</v>
      </c>
      <c r="AX87" s="84">
        <f t="shared" si="140"/>
        <v>0</v>
      </c>
      <c r="AY87" s="84">
        <f t="shared" si="141"/>
        <v>0</v>
      </c>
      <c r="AZ87" s="84">
        <f t="shared" si="142"/>
        <v>0</v>
      </c>
      <c r="BA87" s="84">
        <f t="shared" si="143"/>
        <v>0</v>
      </c>
      <c r="BB87" s="84">
        <f t="shared" si="144"/>
        <v>0</v>
      </c>
      <c r="BC87" s="84">
        <f t="shared" si="145"/>
        <v>0</v>
      </c>
      <c r="BD87" s="84">
        <f t="shared" si="146"/>
        <v>0</v>
      </c>
      <c r="BE87" s="84">
        <f t="shared" si="147"/>
        <v>0</v>
      </c>
      <c r="BF87" s="84">
        <f t="shared" si="148"/>
        <v>0</v>
      </c>
      <c r="BG87" s="84">
        <f t="shared" si="149"/>
        <v>0</v>
      </c>
      <c r="BH87" s="84">
        <f t="shared" si="150"/>
        <v>0</v>
      </c>
      <c r="BI87" s="84">
        <f t="shared" si="151"/>
        <v>0</v>
      </c>
      <c r="BJ87" s="84">
        <f t="shared" si="152"/>
        <v>0</v>
      </c>
      <c r="BK87" s="84">
        <f t="shared" si="153"/>
        <v>0</v>
      </c>
      <c r="BL87" s="84">
        <f t="shared" si="154"/>
        <v>0</v>
      </c>
      <c r="BM87" s="84">
        <f t="shared" si="155"/>
        <v>0</v>
      </c>
      <c r="BN87" s="84">
        <f t="shared" si="156"/>
        <v>0</v>
      </c>
      <c r="BO87" s="84">
        <f t="shared" si="157"/>
        <v>0</v>
      </c>
      <c r="BP87" s="84">
        <f t="shared" si="158"/>
        <v>0</v>
      </c>
      <c r="BQ87" s="84">
        <f t="shared" si="159"/>
        <v>0</v>
      </c>
      <c r="BR87" s="84">
        <f t="shared" si="160"/>
        <v>0</v>
      </c>
      <c r="BS87" s="84">
        <f t="shared" si="161"/>
        <v>0</v>
      </c>
      <c r="BT87" s="84">
        <f t="shared" si="162"/>
        <v>0</v>
      </c>
      <c r="BU87" s="84">
        <f t="shared" si="163"/>
        <v>0</v>
      </c>
      <c r="BV87" s="84">
        <f t="shared" si="164"/>
        <v>0</v>
      </c>
      <c r="BW87" s="84">
        <f t="shared" si="165"/>
        <v>0</v>
      </c>
      <c r="BX87" s="84">
        <f t="shared" si="166"/>
        <v>0</v>
      </c>
      <c r="BY87" s="84">
        <f t="shared" si="167"/>
        <v>0</v>
      </c>
      <c r="BZ87" s="84">
        <f t="shared" si="168"/>
        <v>0</v>
      </c>
      <c r="CA87" s="84">
        <f t="shared" si="169"/>
        <v>0</v>
      </c>
      <c r="CB87" s="84">
        <f t="shared" si="170"/>
        <v>0</v>
      </c>
      <c r="CC87" s="84">
        <f t="shared" si="171"/>
        <v>0</v>
      </c>
      <c r="CD87" s="84">
        <f t="shared" si="172"/>
        <v>0</v>
      </c>
      <c r="CE87" s="84">
        <f t="shared" si="173"/>
        <v>0</v>
      </c>
      <c r="CF87" s="84">
        <f t="shared" si="174"/>
        <v>0</v>
      </c>
      <c r="CG87" s="84">
        <f t="shared" si="175"/>
        <v>0</v>
      </c>
      <c r="CH87" s="84">
        <f t="shared" si="176"/>
        <v>0</v>
      </c>
      <c r="CI87" s="84">
        <f t="shared" si="177"/>
        <v>0</v>
      </c>
      <c r="CJ87" s="84">
        <f t="shared" si="178"/>
        <v>0</v>
      </c>
      <c r="CK87" s="84">
        <f t="shared" si="179"/>
        <v>0</v>
      </c>
      <c r="CL87" s="84">
        <f t="shared" si="180"/>
        <v>0</v>
      </c>
      <c r="CM87" s="84">
        <f t="shared" si="181"/>
        <v>0</v>
      </c>
      <c r="CN87" s="84">
        <f t="shared" si="182"/>
        <v>0</v>
      </c>
      <c r="CO87" s="84">
        <f t="shared" si="183"/>
        <v>0</v>
      </c>
      <c r="CP87" s="84">
        <f t="shared" si="184"/>
        <v>0</v>
      </c>
      <c r="CQ87" s="84">
        <f t="shared" si="185"/>
        <v>0</v>
      </c>
      <c r="CR87" s="84">
        <f t="shared" si="186"/>
        <v>0</v>
      </c>
      <c r="CS87" s="84">
        <f t="shared" si="187"/>
        <v>0</v>
      </c>
      <c r="CT87" s="84">
        <f t="shared" si="188"/>
        <v>0</v>
      </c>
      <c r="CU87" s="84">
        <f t="shared" si="189"/>
        <v>0</v>
      </c>
      <c r="CV87" s="84">
        <f t="shared" si="190"/>
        <v>0</v>
      </c>
      <c r="CW87" s="84">
        <f t="shared" si="191"/>
        <v>0</v>
      </c>
      <c r="CX87" s="84">
        <f t="shared" si="192"/>
        <v>0</v>
      </c>
    </row>
    <row r="88" spans="1:102" s="263" customFormat="1" ht="14.25">
      <c r="A88" s="78">
        <f t="shared" si="96"/>
        <v>78</v>
      </c>
      <c r="B88" s="79"/>
      <c r="C88" s="433"/>
      <c r="D88" s="81"/>
      <c r="E88" s="82"/>
      <c r="F88" s="83"/>
      <c r="G88" s="84">
        <f t="shared" si="97"/>
        <v>0</v>
      </c>
      <c r="H88" s="84">
        <f t="shared" si="98"/>
        <v>0</v>
      </c>
      <c r="I88" s="84">
        <f t="shared" si="99"/>
        <v>0</v>
      </c>
      <c r="J88" s="84">
        <f t="shared" si="100"/>
        <v>0</v>
      </c>
      <c r="K88" s="84">
        <f t="shared" si="101"/>
        <v>0</v>
      </c>
      <c r="L88" s="84">
        <f t="shared" si="102"/>
        <v>0</v>
      </c>
      <c r="M88" s="84">
        <f t="shared" si="103"/>
        <v>0</v>
      </c>
      <c r="N88" s="84">
        <f t="shared" si="104"/>
        <v>0</v>
      </c>
      <c r="O88" s="84">
        <f t="shared" si="105"/>
        <v>0</v>
      </c>
      <c r="P88" s="84">
        <f t="shared" si="106"/>
        <v>0</v>
      </c>
      <c r="Q88" s="84">
        <f t="shared" si="107"/>
        <v>0</v>
      </c>
      <c r="R88" s="84">
        <f t="shared" si="108"/>
        <v>0</v>
      </c>
      <c r="S88" s="84">
        <f t="shared" si="109"/>
        <v>0</v>
      </c>
      <c r="T88" s="84">
        <f t="shared" si="110"/>
        <v>0</v>
      </c>
      <c r="U88" s="84">
        <f t="shared" si="111"/>
        <v>0</v>
      </c>
      <c r="V88" s="84">
        <f t="shared" si="112"/>
        <v>0</v>
      </c>
      <c r="W88" s="84">
        <f t="shared" si="113"/>
        <v>0</v>
      </c>
      <c r="X88" s="84">
        <f t="shared" si="114"/>
        <v>0</v>
      </c>
      <c r="Y88" s="84">
        <f t="shared" si="115"/>
        <v>0</v>
      </c>
      <c r="Z88" s="84">
        <f t="shared" si="116"/>
        <v>0</v>
      </c>
      <c r="AA88" s="84">
        <f t="shared" si="117"/>
        <v>0</v>
      </c>
      <c r="AB88" s="84">
        <f t="shared" si="118"/>
        <v>0</v>
      </c>
      <c r="AC88" s="84">
        <f t="shared" si="119"/>
        <v>0</v>
      </c>
      <c r="AD88" s="84">
        <f t="shared" si="120"/>
        <v>0</v>
      </c>
      <c r="AE88" s="84">
        <f t="shared" si="121"/>
        <v>0</v>
      </c>
      <c r="AF88" s="84">
        <f t="shared" si="122"/>
        <v>0</v>
      </c>
      <c r="AG88" s="84">
        <f t="shared" si="123"/>
        <v>0</v>
      </c>
      <c r="AH88" s="84">
        <f t="shared" si="124"/>
        <v>0</v>
      </c>
      <c r="AI88" s="84">
        <f t="shared" si="125"/>
        <v>0</v>
      </c>
      <c r="AJ88" s="84">
        <f t="shared" si="126"/>
        <v>0</v>
      </c>
      <c r="AK88" s="84">
        <f t="shared" si="127"/>
        <v>0</v>
      </c>
      <c r="AL88" s="84">
        <f t="shared" si="128"/>
        <v>0</v>
      </c>
      <c r="AM88" s="84">
        <f t="shared" si="129"/>
        <v>0</v>
      </c>
      <c r="AN88" s="84">
        <f t="shared" si="130"/>
        <v>0</v>
      </c>
      <c r="AO88" s="84">
        <f t="shared" si="131"/>
        <v>0</v>
      </c>
      <c r="AP88" s="84">
        <f t="shared" si="132"/>
        <v>0</v>
      </c>
      <c r="AQ88" s="84">
        <f t="shared" si="133"/>
        <v>0</v>
      </c>
      <c r="AR88" s="84">
        <f t="shared" si="134"/>
        <v>0</v>
      </c>
      <c r="AS88" s="84">
        <f t="shared" si="135"/>
        <v>0</v>
      </c>
      <c r="AT88" s="84">
        <f t="shared" si="136"/>
        <v>0</v>
      </c>
      <c r="AU88" s="84">
        <f t="shared" si="137"/>
        <v>0</v>
      </c>
      <c r="AV88" s="84">
        <f t="shared" si="138"/>
        <v>0</v>
      </c>
      <c r="AW88" s="84">
        <f t="shared" si="139"/>
        <v>0</v>
      </c>
      <c r="AX88" s="84">
        <f t="shared" si="140"/>
        <v>0</v>
      </c>
      <c r="AY88" s="84">
        <f t="shared" si="141"/>
        <v>0</v>
      </c>
      <c r="AZ88" s="84">
        <f t="shared" si="142"/>
        <v>0</v>
      </c>
      <c r="BA88" s="84">
        <f t="shared" si="143"/>
        <v>0</v>
      </c>
      <c r="BB88" s="84">
        <f t="shared" si="144"/>
        <v>0</v>
      </c>
      <c r="BC88" s="84">
        <f t="shared" si="145"/>
        <v>0</v>
      </c>
      <c r="BD88" s="84">
        <f t="shared" si="146"/>
        <v>0</v>
      </c>
      <c r="BE88" s="84">
        <f t="shared" si="147"/>
        <v>0</v>
      </c>
      <c r="BF88" s="84">
        <f t="shared" si="148"/>
        <v>0</v>
      </c>
      <c r="BG88" s="84">
        <f t="shared" si="149"/>
        <v>0</v>
      </c>
      <c r="BH88" s="84">
        <f t="shared" si="150"/>
        <v>0</v>
      </c>
      <c r="BI88" s="84">
        <f t="shared" si="151"/>
        <v>0</v>
      </c>
      <c r="BJ88" s="84">
        <f t="shared" si="152"/>
        <v>0</v>
      </c>
      <c r="BK88" s="84">
        <f t="shared" si="153"/>
        <v>0</v>
      </c>
      <c r="BL88" s="84">
        <f t="shared" si="154"/>
        <v>0</v>
      </c>
      <c r="BM88" s="84">
        <f t="shared" si="155"/>
        <v>0</v>
      </c>
      <c r="BN88" s="84">
        <f t="shared" si="156"/>
        <v>0</v>
      </c>
      <c r="BO88" s="84">
        <f t="shared" si="157"/>
        <v>0</v>
      </c>
      <c r="BP88" s="84">
        <f t="shared" si="158"/>
        <v>0</v>
      </c>
      <c r="BQ88" s="84">
        <f t="shared" si="159"/>
        <v>0</v>
      </c>
      <c r="BR88" s="84">
        <f t="shared" si="160"/>
        <v>0</v>
      </c>
      <c r="BS88" s="84">
        <f t="shared" si="161"/>
        <v>0</v>
      </c>
      <c r="BT88" s="84">
        <f t="shared" si="162"/>
        <v>0</v>
      </c>
      <c r="BU88" s="84">
        <f t="shared" si="163"/>
        <v>0</v>
      </c>
      <c r="BV88" s="84">
        <f t="shared" si="164"/>
        <v>0</v>
      </c>
      <c r="BW88" s="84">
        <f t="shared" si="165"/>
        <v>0</v>
      </c>
      <c r="BX88" s="84">
        <f t="shared" si="166"/>
        <v>0</v>
      </c>
      <c r="BY88" s="84">
        <f t="shared" si="167"/>
        <v>0</v>
      </c>
      <c r="BZ88" s="84">
        <f t="shared" si="168"/>
        <v>0</v>
      </c>
      <c r="CA88" s="84">
        <f t="shared" si="169"/>
        <v>0</v>
      </c>
      <c r="CB88" s="84">
        <f t="shared" si="170"/>
        <v>0</v>
      </c>
      <c r="CC88" s="84">
        <f t="shared" si="171"/>
        <v>0</v>
      </c>
      <c r="CD88" s="84">
        <f t="shared" si="172"/>
        <v>0</v>
      </c>
      <c r="CE88" s="84">
        <f t="shared" si="173"/>
        <v>0</v>
      </c>
      <c r="CF88" s="84">
        <f t="shared" si="174"/>
        <v>0</v>
      </c>
      <c r="CG88" s="84">
        <f t="shared" si="175"/>
        <v>0</v>
      </c>
      <c r="CH88" s="84">
        <f t="shared" si="176"/>
        <v>0</v>
      </c>
      <c r="CI88" s="84">
        <f t="shared" si="177"/>
        <v>0</v>
      </c>
      <c r="CJ88" s="84">
        <f t="shared" si="178"/>
        <v>0</v>
      </c>
      <c r="CK88" s="84">
        <f t="shared" si="179"/>
        <v>0</v>
      </c>
      <c r="CL88" s="84">
        <f t="shared" si="180"/>
        <v>0</v>
      </c>
      <c r="CM88" s="84">
        <f t="shared" si="181"/>
        <v>0</v>
      </c>
      <c r="CN88" s="84">
        <f t="shared" si="182"/>
        <v>0</v>
      </c>
      <c r="CO88" s="84">
        <f t="shared" si="183"/>
        <v>0</v>
      </c>
      <c r="CP88" s="84">
        <f t="shared" si="184"/>
        <v>0</v>
      </c>
      <c r="CQ88" s="84">
        <f t="shared" si="185"/>
        <v>0</v>
      </c>
      <c r="CR88" s="84">
        <f t="shared" si="186"/>
        <v>0</v>
      </c>
      <c r="CS88" s="84">
        <f t="shared" si="187"/>
        <v>0</v>
      </c>
      <c r="CT88" s="84">
        <f t="shared" si="188"/>
        <v>0</v>
      </c>
      <c r="CU88" s="84">
        <f t="shared" si="189"/>
        <v>0</v>
      </c>
      <c r="CV88" s="84">
        <f t="shared" si="190"/>
        <v>0</v>
      </c>
      <c r="CW88" s="84">
        <f t="shared" si="191"/>
        <v>0</v>
      </c>
      <c r="CX88" s="84">
        <f t="shared" si="192"/>
        <v>0</v>
      </c>
    </row>
    <row r="89" spans="1:102" s="263" customFormat="1" ht="14.25">
      <c r="A89" s="78">
        <f t="shared" si="96"/>
        <v>79</v>
      </c>
      <c r="B89" s="79"/>
      <c r="C89" s="433"/>
      <c r="D89" s="81"/>
      <c r="E89" s="82"/>
      <c r="F89" s="83"/>
      <c r="G89" s="84">
        <f t="shared" si="97"/>
        <v>0</v>
      </c>
      <c r="H89" s="84">
        <f t="shared" si="98"/>
        <v>0</v>
      </c>
      <c r="I89" s="84">
        <f t="shared" si="99"/>
        <v>0</v>
      </c>
      <c r="J89" s="84">
        <f t="shared" si="100"/>
        <v>0</v>
      </c>
      <c r="K89" s="84">
        <f t="shared" si="101"/>
        <v>0</v>
      </c>
      <c r="L89" s="84">
        <f t="shared" si="102"/>
        <v>0</v>
      </c>
      <c r="M89" s="84">
        <f t="shared" si="103"/>
        <v>0</v>
      </c>
      <c r="N89" s="84">
        <f t="shared" si="104"/>
        <v>0</v>
      </c>
      <c r="O89" s="84">
        <f t="shared" si="105"/>
        <v>0</v>
      </c>
      <c r="P89" s="84">
        <f t="shared" si="106"/>
        <v>0</v>
      </c>
      <c r="Q89" s="84">
        <f t="shared" si="107"/>
        <v>0</v>
      </c>
      <c r="R89" s="84">
        <f t="shared" si="108"/>
        <v>0</v>
      </c>
      <c r="S89" s="84">
        <f t="shared" si="109"/>
        <v>0</v>
      </c>
      <c r="T89" s="84">
        <f t="shared" si="110"/>
        <v>0</v>
      </c>
      <c r="U89" s="84">
        <f t="shared" si="111"/>
        <v>0</v>
      </c>
      <c r="V89" s="84">
        <f t="shared" si="112"/>
        <v>0</v>
      </c>
      <c r="W89" s="84">
        <f t="shared" si="113"/>
        <v>0</v>
      </c>
      <c r="X89" s="84">
        <f t="shared" si="114"/>
        <v>0</v>
      </c>
      <c r="Y89" s="84">
        <f t="shared" si="115"/>
        <v>0</v>
      </c>
      <c r="Z89" s="84">
        <f t="shared" si="116"/>
        <v>0</v>
      </c>
      <c r="AA89" s="84">
        <f t="shared" si="117"/>
        <v>0</v>
      </c>
      <c r="AB89" s="84">
        <f t="shared" si="118"/>
        <v>0</v>
      </c>
      <c r="AC89" s="84">
        <f t="shared" si="119"/>
        <v>0</v>
      </c>
      <c r="AD89" s="84">
        <f t="shared" si="120"/>
        <v>0</v>
      </c>
      <c r="AE89" s="84">
        <f t="shared" si="121"/>
        <v>0</v>
      </c>
      <c r="AF89" s="84">
        <f t="shared" si="122"/>
        <v>0</v>
      </c>
      <c r="AG89" s="84">
        <f t="shared" si="123"/>
        <v>0</v>
      </c>
      <c r="AH89" s="84">
        <f t="shared" si="124"/>
        <v>0</v>
      </c>
      <c r="AI89" s="84">
        <f t="shared" si="125"/>
        <v>0</v>
      </c>
      <c r="AJ89" s="84">
        <f t="shared" si="126"/>
        <v>0</v>
      </c>
      <c r="AK89" s="84">
        <f t="shared" si="127"/>
        <v>0</v>
      </c>
      <c r="AL89" s="84">
        <f t="shared" si="128"/>
        <v>0</v>
      </c>
      <c r="AM89" s="84">
        <f t="shared" si="129"/>
        <v>0</v>
      </c>
      <c r="AN89" s="84">
        <f t="shared" si="130"/>
        <v>0</v>
      </c>
      <c r="AO89" s="84">
        <f t="shared" si="131"/>
        <v>0</v>
      </c>
      <c r="AP89" s="84">
        <f t="shared" si="132"/>
        <v>0</v>
      </c>
      <c r="AQ89" s="84">
        <f t="shared" si="133"/>
        <v>0</v>
      </c>
      <c r="AR89" s="84">
        <f t="shared" si="134"/>
        <v>0</v>
      </c>
      <c r="AS89" s="84">
        <f t="shared" si="135"/>
        <v>0</v>
      </c>
      <c r="AT89" s="84">
        <f t="shared" si="136"/>
        <v>0</v>
      </c>
      <c r="AU89" s="84">
        <f t="shared" si="137"/>
        <v>0</v>
      </c>
      <c r="AV89" s="84">
        <f t="shared" si="138"/>
        <v>0</v>
      </c>
      <c r="AW89" s="84">
        <f t="shared" si="139"/>
        <v>0</v>
      </c>
      <c r="AX89" s="84">
        <f t="shared" si="140"/>
        <v>0</v>
      </c>
      <c r="AY89" s="84">
        <f t="shared" si="141"/>
        <v>0</v>
      </c>
      <c r="AZ89" s="84">
        <f t="shared" si="142"/>
        <v>0</v>
      </c>
      <c r="BA89" s="84">
        <f t="shared" si="143"/>
        <v>0</v>
      </c>
      <c r="BB89" s="84">
        <f t="shared" si="144"/>
        <v>0</v>
      </c>
      <c r="BC89" s="84">
        <f t="shared" si="145"/>
        <v>0</v>
      </c>
      <c r="BD89" s="84">
        <f t="shared" si="146"/>
        <v>0</v>
      </c>
      <c r="BE89" s="84">
        <f t="shared" si="147"/>
        <v>0</v>
      </c>
      <c r="BF89" s="84">
        <f t="shared" si="148"/>
        <v>0</v>
      </c>
      <c r="BG89" s="84">
        <f t="shared" si="149"/>
        <v>0</v>
      </c>
      <c r="BH89" s="84">
        <f t="shared" si="150"/>
        <v>0</v>
      </c>
      <c r="BI89" s="84">
        <f t="shared" si="151"/>
        <v>0</v>
      </c>
      <c r="BJ89" s="84">
        <f t="shared" si="152"/>
        <v>0</v>
      </c>
      <c r="BK89" s="84">
        <f t="shared" si="153"/>
        <v>0</v>
      </c>
      <c r="BL89" s="84">
        <f t="shared" si="154"/>
        <v>0</v>
      </c>
      <c r="BM89" s="84">
        <f t="shared" si="155"/>
        <v>0</v>
      </c>
      <c r="BN89" s="84">
        <f t="shared" si="156"/>
        <v>0</v>
      </c>
      <c r="BO89" s="84">
        <f t="shared" si="157"/>
        <v>0</v>
      </c>
      <c r="BP89" s="84">
        <f t="shared" si="158"/>
        <v>0</v>
      </c>
      <c r="BQ89" s="84">
        <f t="shared" si="159"/>
        <v>0</v>
      </c>
      <c r="BR89" s="84">
        <f t="shared" si="160"/>
        <v>0</v>
      </c>
      <c r="BS89" s="84">
        <f t="shared" si="161"/>
        <v>0</v>
      </c>
      <c r="BT89" s="84">
        <f t="shared" si="162"/>
        <v>0</v>
      </c>
      <c r="BU89" s="84">
        <f t="shared" si="163"/>
        <v>0</v>
      </c>
      <c r="BV89" s="84">
        <f t="shared" si="164"/>
        <v>0</v>
      </c>
      <c r="BW89" s="84">
        <f t="shared" si="165"/>
        <v>0</v>
      </c>
      <c r="BX89" s="84">
        <f t="shared" si="166"/>
        <v>0</v>
      </c>
      <c r="BY89" s="84">
        <f t="shared" si="167"/>
        <v>0</v>
      </c>
      <c r="BZ89" s="84">
        <f t="shared" si="168"/>
        <v>0</v>
      </c>
      <c r="CA89" s="84">
        <f t="shared" si="169"/>
        <v>0</v>
      </c>
      <c r="CB89" s="84">
        <f t="shared" si="170"/>
        <v>0</v>
      </c>
      <c r="CC89" s="84">
        <f t="shared" si="171"/>
        <v>0</v>
      </c>
      <c r="CD89" s="84">
        <f t="shared" si="172"/>
        <v>0</v>
      </c>
      <c r="CE89" s="84">
        <f t="shared" si="173"/>
        <v>0</v>
      </c>
      <c r="CF89" s="84">
        <f t="shared" si="174"/>
        <v>0</v>
      </c>
      <c r="CG89" s="84">
        <f t="shared" si="175"/>
        <v>0</v>
      </c>
      <c r="CH89" s="84">
        <f t="shared" si="176"/>
        <v>0</v>
      </c>
      <c r="CI89" s="84">
        <f t="shared" si="177"/>
        <v>0</v>
      </c>
      <c r="CJ89" s="84">
        <f t="shared" si="178"/>
        <v>0</v>
      </c>
      <c r="CK89" s="84">
        <f t="shared" si="179"/>
        <v>0</v>
      </c>
      <c r="CL89" s="84">
        <f t="shared" si="180"/>
        <v>0</v>
      </c>
      <c r="CM89" s="84">
        <f t="shared" si="181"/>
        <v>0</v>
      </c>
      <c r="CN89" s="84">
        <f t="shared" si="182"/>
        <v>0</v>
      </c>
      <c r="CO89" s="84">
        <f t="shared" si="183"/>
        <v>0</v>
      </c>
      <c r="CP89" s="84">
        <f t="shared" si="184"/>
        <v>0</v>
      </c>
      <c r="CQ89" s="84">
        <f t="shared" si="185"/>
        <v>0</v>
      </c>
      <c r="CR89" s="84">
        <f t="shared" si="186"/>
        <v>0</v>
      </c>
      <c r="CS89" s="84">
        <f t="shared" si="187"/>
        <v>0</v>
      </c>
      <c r="CT89" s="84">
        <f t="shared" si="188"/>
        <v>0</v>
      </c>
      <c r="CU89" s="84">
        <f t="shared" si="189"/>
        <v>0</v>
      </c>
      <c r="CV89" s="84">
        <f t="shared" si="190"/>
        <v>0</v>
      </c>
      <c r="CW89" s="84">
        <f t="shared" si="191"/>
        <v>0</v>
      </c>
      <c r="CX89" s="84">
        <f t="shared" si="192"/>
        <v>0</v>
      </c>
    </row>
    <row r="90" spans="1:102" s="263" customFormat="1" ht="14.25">
      <c r="A90" s="78">
        <f t="shared" si="96"/>
        <v>80</v>
      </c>
      <c r="B90" s="79"/>
      <c r="C90" s="433"/>
      <c r="D90" s="81"/>
      <c r="E90" s="82"/>
      <c r="F90" s="83"/>
      <c r="G90" s="84">
        <f t="shared" si="97"/>
        <v>0</v>
      </c>
      <c r="H90" s="84">
        <f t="shared" si="98"/>
        <v>0</v>
      </c>
      <c r="I90" s="84">
        <f t="shared" si="99"/>
        <v>0</v>
      </c>
      <c r="J90" s="84">
        <f t="shared" si="100"/>
        <v>0</v>
      </c>
      <c r="K90" s="84">
        <f t="shared" si="101"/>
        <v>0</v>
      </c>
      <c r="L90" s="84">
        <f t="shared" si="102"/>
        <v>0</v>
      </c>
      <c r="M90" s="84">
        <f t="shared" si="103"/>
        <v>0</v>
      </c>
      <c r="N90" s="84">
        <f t="shared" si="104"/>
        <v>0</v>
      </c>
      <c r="O90" s="84">
        <f t="shared" si="105"/>
        <v>0</v>
      </c>
      <c r="P90" s="84">
        <f t="shared" si="106"/>
        <v>0</v>
      </c>
      <c r="Q90" s="84">
        <f t="shared" si="107"/>
        <v>0</v>
      </c>
      <c r="R90" s="84">
        <f t="shared" si="108"/>
        <v>0</v>
      </c>
      <c r="S90" s="84">
        <f t="shared" si="109"/>
        <v>0</v>
      </c>
      <c r="T90" s="84">
        <f t="shared" si="110"/>
        <v>0</v>
      </c>
      <c r="U90" s="84">
        <f t="shared" si="111"/>
        <v>0</v>
      </c>
      <c r="V90" s="84">
        <f t="shared" si="112"/>
        <v>0</v>
      </c>
      <c r="W90" s="84">
        <f t="shared" si="113"/>
        <v>0</v>
      </c>
      <c r="X90" s="84">
        <f t="shared" si="114"/>
        <v>0</v>
      </c>
      <c r="Y90" s="84">
        <f t="shared" si="115"/>
        <v>0</v>
      </c>
      <c r="Z90" s="84">
        <f t="shared" si="116"/>
        <v>0</v>
      </c>
      <c r="AA90" s="84">
        <f t="shared" si="117"/>
        <v>0</v>
      </c>
      <c r="AB90" s="84">
        <f t="shared" si="118"/>
        <v>0</v>
      </c>
      <c r="AC90" s="84">
        <f t="shared" si="119"/>
        <v>0</v>
      </c>
      <c r="AD90" s="84">
        <f t="shared" si="120"/>
        <v>0</v>
      </c>
      <c r="AE90" s="84">
        <f t="shared" si="121"/>
        <v>0</v>
      </c>
      <c r="AF90" s="84">
        <f t="shared" si="122"/>
        <v>0</v>
      </c>
      <c r="AG90" s="84">
        <f t="shared" si="123"/>
        <v>0</v>
      </c>
      <c r="AH90" s="84">
        <f t="shared" si="124"/>
        <v>0</v>
      </c>
      <c r="AI90" s="84">
        <f t="shared" si="125"/>
        <v>0</v>
      </c>
      <c r="AJ90" s="84">
        <f t="shared" si="126"/>
        <v>0</v>
      </c>
      <c r="AK90" s="84">
        <f t="shared" si="127"/>
        <v>0</v>
      </c>
      <c r="AL90" s="84">
        <f t="shared" si="128"/>
        <v>0</v>
      </c>
      <c r="AM90" s="84">
        <f t="shared" si="129"/>
        <v>0</v>
      </c>
      <c r="AN90" s="84">
        <f t="shared" si="130"/>
        <v>0</v>
      </c>
      <c r="AO90" s="84">
        <f t="shared" si="131"/>
        <v>0</v>
      </c>
      <c r="AP90" s="84">
        <f t="shared" si="132"/>
        <v>0</v>
      </c>
      <c r="AQ90" s="84">
        <f t="shared" si="133"/>
        <v>0</v>
      </c>
      <c r="AR90" s="84">
        <f t="shared" si="134"/>
        <v>0</v>
      </c>
      <c r="AS90" s="84">
        <f t="shared" si="135"/>
        <v>0</v>
      </c>
      <c r="AT90" s="84">
        <f t="shared" si="136"/>
        <v>0</v>
      </c>
      <c r="AU90" s="84">
        <f t="shared" si="137"/>
        <v>0</v>
      </c>
      <c r="AV90" s="84">
        <f t="shared" si="138"/>
        <v>0</v>
      </c>
      <c r="AW90" s="84">
        <f t="shared" si="139"/>
        <v>0</v>
      </c>
      <c r="AX90" s="84">
        <f t="shared" si="140"/>
        <v>0</v>
      </c>
      <c r="AY90" s="84">
        <f t="shared" si="141"/>
        <v>0</v>
      </c>
      <c r="AZ90" s="84">
        <f t="shared" si="142"/>
        <v>0</v>
      </c>
      <c r="BA90" s="84">
        <f t="shared" si="143"/>
        <v>0</v>
      </c>
      <c r="BB90" s="84">
        <f t="shared" si="144"/>
        <v>0</v>
      </c>
      <c r="BC90" s="84">
        <f t="shared" si="145"/>
        <v>0</v>
      </c>
      <c r="BD90" s="84">
        <f t="shared" si="146"/>
        <v>0</v>
      </c>
      <c r="BE90" s="84">
        <f t="shared" si="147"/>
        <v>0</v>
      </c>
      <c r="BF90" s="84">
        <f t="shared" si="148"/>
        <v>0</v>
      </c>
      <c r="BG90" s="84">
        <f t="shared" si="149"/>
        <v>0</v>
      </c>
      <c r="BH90" s="84">
        <f t="shared" si="150"/>
        <v>0</v>
      </c>
      <c r="BI90" s="84">
        <f t="shared" si="151"/>
        <v>0</v>
      </c>
      <c r="BJ90" s="84">
        <f t="shared" si="152"/>
        <v>0</v>
      </c>
      <c r="BK90" s="84">
        <f t="shared" si="153"/>
        <v>0</v>
      </c>
      <c r="BL90" s="84">
        <f t="shared" si="154"/>
        <v>0</v>
      </c>
      <c r="BM90" s="84">
        <f t="shared" si="155"/>
        <v>0</v>
      </c>
      <c r="BN90" s="84">
        <f t="shared" si="156"/>
        <v>0</v>
      </c>
      <c r="BO90" s="84">
        <f t="shared" si="157"/>
        <v>0</v>
      </c>
      <c r="BP90" s="84">
        <f t="shared" si="158"/>
        <v>0</v>
      </c>
      <c r="BQ90" s="84">
        <f t="shared" si="159"/>
        <v>0</v>
      </c>
      <c r="BR90" s="84">
        <f t="shared" si="160"/>
        <v>0</v>
      </c>
      <c r="BS90" s="84">
        <f t="shared" si="161"/>
        <v>0</v>
      </c>
      <c r="BT90" s="84">
        <f t="shared" si="162"/>
        <v>0</v>
      </c>
      <c r="BU90" s="84">
        <f t="shared" si="163"/>
        <v>0</v>
      </c>
      <c r="BV90" s="84">
        <f t="shared" si="164"/>
        <v>0</v>
      </c>
      <c r="BW90" s="84">
        <f t="shared" si="165"/>
        <v>0</v>
      </c>
      <c r="BX90" s="84">
        <f t="shared" si="166"/>
        <v>0</v>
      </c>
      <c r="BY90" s="84">
        <f t="shared" si="167"/>
        <v>0</v>
      </c>
      <c r="BZ90" s="84">
        <f t="shared" si="168"/>
        <v>0</v>
      </c>
      <c r="CA90" s="84">
        <f t="shared" si="169"/>
        <v>0</v>
      </c>
      <c r="CB90" s="84">
        <f t="shared" si="170"/>
        <v>0</v>
      </c>
      <c r="CC90" s="84">
        <f t="shared" si="171"/>
        <v>0</v>
      </c>
      <c r="CD90" s="84">
        <f t="shared" si="172"/>
        <v>0</v>
      </c>
      <c r="CE90" s="84">
        <f t="shared" si="173"/>
        <v>0</v>
      </c>
      <c r="CF90" s="84">
        <f t="shared" si="174"/>
        <v>0</v>
      </c>
      <c r="CG90" s="84">
        <f t="shared" si="175"/>
        <v>0</v>
      </c>
      <c r="CH90" s="84">
        <f t="shared" si="176"/>
        <v>0</v>
      </c>
      <c r="CI90" s="84">
        <f t="shared" si="177"/>
        <v>0</v>
      </c>
      <c r="CJ90" s="84">
        <f t="shared" si="178"/>
        <v>0</v>
      </c>
      <c r="CK90" s="84">
        <f t="shared" si="179"/>
        <v>0</v>
      </c>
      <c r="CL90" s="84">
        <f t="shared" si="180"/>
        <v>0</v>
      </c>
      <c r="CM90" s="84">
        <f t="shared" si="181"/>
        <v>0</v>
      </c>
      <c r="CN90" s="84">
        <f t="shared" si="182"/>
        <v>0</v>
      </c>
      <c r="CO90" s="84">
        <f t="shared" si="183"/>
        <v>0</v>
      </c>
      <c r="CP90" s="84">
        <f t="shared" si="184"/>
        <v>0</v>
      </c>
      <c r="CQ90" s="84">
        <f t="shared" si="185"/>
        <v>0</v>
      </c>
      <c r="CR90" s="84">
        <f t="shared" si="186"/>
        <v>0</v>
      </c>
      <c r="CS90" s="84">
        <f t="shared" si="187"/>
        <v>0</v>
      </c>
      <c r="CT90" s="84">
        <f t="shared" si="188"/>
        <v>0</v>
      </c>
      <c r="CU90" s="84">
        <f t="shared" si="189"/>
        <v>0</v>
      </c>
      <c r="CV90" s="84">
        <f t="shared" si="190"/>
        <v>0</v>
      </c>
      <c r="CW90" s="84">
        <f t="shared" si="191"/>
        <v>0</v>
      </c>
      <c r="CX90" s="84">
        <f t="shared" si="192"/>
        <v>0</v>
      </c>
    </row>
    <row r="91" spans="1:102" s="263" customFormat="1" ht="14.25">
      <c r="A91" s="78">
        <f t="shared" si="96"/>
        <v>81</v>
      </c>
      <c r="B91" s="79"/>
      <c r="C91" s="433"/>
      <c r="D91" s="81"/>
      <c r="E91" s="82"/>
      <c r="F91" s="83"/>
      <c r="G91" s="84">
        <f t="shared" si="97"/>
        <v>0</v>
      </c>
      <c r="H91" s="84">
        <f t="shared" si="98"/>
        <v>0</v>
      </c>
      <c r="I91" s="84">
        <f t="shared" si="99"/>
        <v>0</v>
      </c>
      <c r="J91" s="84">
        <f t="shared" si="100"/>
        <v>0</v>
      </c>
      <c r="K91" s="84">
        <f t="shared" si="101"/>
        <v>0</v>
      </c>
      <c r="L91" s="84">
        <f t="shared" si="102"/>
        <v>0</v>
      </c>
      <c r="M91" s="84">
        <f t="shared" si="103"/>
        <v>0</v>
      </c>
      <c r="N91" s="84">
        <f t="shared" si="104"/>
        <v>0</v>
      </c>
      <c r="O91" s="84">
        <f t="shared" si="105"/>
        <v>0</v>
      </c>
      <c r="P91" s="84">
        <f t="shared" si="106"/>
        <v>0</v>
      </c>
      <c r="Q91" s="84">
        <f t="shared" si="107"/>
        <v>0</v>
      </c>
      <c r="R91" s="84">
        <f t="shared" si="108"/>
        <v>0</v>
      </c>
      <c r="S91" s="84">
        <f t="shared" si="109"/>
        <v>0</v>
      </c>
      <c r="T91" s="84">
        <f t="shared" si="110"/>
        <v>0</v>
      </c>
      <c r="U91" s="84">
        <f t="shared" si="111"/>
        <v>0</v>
      </c>
      <c r="V91" s="84">
        <f t="shared" si="112"/>
        <v>0</v>
      </c>
      <c r="W91" s="84">
        <f t="shared" si="113"/>
        <v>0</v>
      </c>
      <c r="X91" s="84">
        <f t="shared" si="114"/>
        <v>0</v>
      </c>
      <c r="Y91" s="84">
        <f t="shared" si="115"/>
        <v>0</v>
      </c>
      <c r="Z91" s="84">
        <f t="shared" si="116"/>
        <v>0</v>
      </c>
      <c r="AA91" s="84">
        <f t="shared" si="117"/>
        <v>0</v>
      </c>
      <c r="AB91" s="84">
        <f t="shared" si="118"/>
        <v>0</v>
      </c>
      <c r="AC91" s="84">
        <f t="shared" si="119"/>
        <v>0</v>
      </c>
      <c r="AD91" s="84">
        <f t="shared" si="120"/>
        <v>0</v>
      </c>
      <c r="AE91" s="84">
        <f t="shared" si="121"/>
        <v>0</v>
      </c>
      <c r="AF91" s="84">
        <f t="shared" si="122"/>
        <v>0</v>
      </c>
      <c r="AG91" s="84">
        <f t="shared" si="123"/>
        <v>0</v>
      </c>
      <c r="AH91" s="84">
        <f t="shared" si="124"/>
        <v>0</v>
      </c>
      <c r="AI91" s="84">
        <f t="shared" si="125"/>
        <v>0</v>
      </c>
      <c r="AJ91" s="84">
        <f t="shared" si="126"/>
        <v>0</v>
      </c>
      <c r="AK91" s="84">
        <f t="shared" si="127"/>
        <v>0</v>
      </c>
      <c r="AL91" s="84">
        <f t="shared" si="128"/>
        <v>0</v>
      </c>
      <c r="AM91" s="84">
        <f t="shared" si="129"/>
        <v>0</v>
      </c>
      <c r="AN91" s="84">
        <f t="shared" si="130"/>
        <v>0</v>
      </c>
      <c r="AO91" s="84">
        <f t="shared" si="131"/>
        <v>0</v>
      </c>
      <c r="AP91" s="84">
        <f t="shared" si="132"/>
        <v>0</v>
      </c>
      <c r="AQ91" s="84">
        <f t="shared" si="133"/>
        <v>0</v>
      </c>
      <c r="AR91" s="84">
        <f t="shared" si="134"/>
        <v>0</v>
      </c>
      <c r="AS91" s="84">
        <f t="shared" si="135"/>
        <v>0</v>
      </c>
      <c r="AT91" s="84">
        <f t="shared" si="136"/>
        <v>0</v>
      </c>
      <c r="AU91" s="84">
        <f t="shared" si="137"/>
        <v>0</v>
      </c>
      <c r="AV91" s="84">
        <f t="shared" si="138"/>
        <v>0</v>
      </c>
      <c r="AW91" s="84">
        <f t="shared" si="139"/>
        <v>0</v>
      </c>
      <c r="AX91" s="84">
        <f t="shared" si="140"/>
        <v>0</v>
      </c>
      <c r="AY91" s="84">
        <f t="shared" si="141"/>
        <v>0</v>
      </c>
      <c r="AZ91" s="84">
        <f t="shared" si="142"/>
        <v>0</v>
      </c>
      <c r="BA91" s="84">
        <f t="shared" si="143"/>
        <v>0</v>
      </c>
      <c r="BB91" s="84">
        <f t="shared" si="144"/>
        <v>0</v>
      </c>
      <c r="BC91" s="84">
        <f t="shared" si="145"/>
        <v>0</v>
      </c>
      <c r="BD91" s="84">
        <f t="shared" si="146"/>
        <v>0</v>
      </c>
      <c r="BE91" s="84">
        <f t="shared" si="147"/>
        <v>0</v>
      </c>
      <c r="BF91" s="84">
        <f t="shared" si="148"/>
        <v>0</v>
      </c>
      <c r="BG91" s="84">
        <f t="shared" si="149"/>
        <v>0</v>
      </c>
      <c r="BH91" s="84">
        <f t="shared" si="150"/>
        <v>0</v>
      </c>
      <c r="BI91" s="84">
        <f t="shared" si="151"/>
        <v>0</v>
      </c>
      <c r="BJ91" s="84">
        <f t="shared" si="152"/>
        <v>0</v>
      </c>
      <c r="BK91" s="84">
        <f t="shared" si="153"/>
        <v>0</v>
      </c>
      <c r="BL91" s="84">
        <f t="shared" si="154"/>
        <v>0</v>
      </c>
      <c r="BM91" s="84">
        <f t="shared" si="155"/>
        <v>0</v>
      </c>
      <c r="BN91" s="84">
        <f t="shared" si="156"/>
        <v>0</v>
      </c>
      <c r="BO91" s="84">
        <f t="shared" si="157"/>
        <v>0</v>
      </c>
      <c r="BP91" s="84">
        <f t="shared" si="158"/>
        <v>0</v>
      </c>
      <c r="BQ91" s="84">
        <f t="shared" si="159"/>
        <v>0</v>
      </c>
      <c r="BR91" s="84">
        <f t="shared" si="160"/>
        <v>0</v>
      </c>
      <c r="BS91" s="84">
        <f t="shared" si="161"/>
        <v>0</v>
      </c>
      <c r="BT91" s="84">
        <f t="shared" si="162"/>
        <v>0</v>
      </c>
      <c r="BU91" s="84">
        <f t="shared" si="163"/>
        <v>0</v>
      </c>
      <c r="BV91" s="84">
        <f t="shared" si="164"/>
        <v>0</v>
      </c>
      <c r="BW91" s="84">
        <f t="shared" si="165"/>
        <v>0</v>
      </c>
      <c r="BX91" s="84">
        <f t="shared" si="166"/>
        <v>0</v>
      </c>
      <c r="BY91" s="84">
        <f t="shared" si="167"/>
        <v>0</v>
      </c>
      <c r="BZ91" s="84">
        <f t="shared" si="168"/>
        <v>0</v>
      </c>
      <c r="CA91" s="84">
        <f t="shared" si="169"/>
        <v>0</v>
      </c>
      <c r="CB91" s="84">
        <f t="shared" si="170"/>
        <v>0</v>
      </c>
      <c r="CC91" s="84">
        <f t="shared" si="171"/>
        <v>0</v>
      </c>
      <c r="CD91" s="84">
        <f t="shared" si="172"/>
        <v>0</v>
      </c>
      <c r="CE91" s="84">
        <f t="shared" si="173"/>
        <v>0</v>
      </c>
      <c r="CF91" s="84">
        <f t="shared" si="174"/>
        <v>0</v>
      </c>
      <c r="CG91" s="84">
        <f t="shared" si="175"/>
        <v>0</v>
      </c>
      <c r="CH91" s="84">
        <f t="shared" si="176"/>
        <v>0</v>
      </c>
      <c r="CI91" s="84">
        <f t="shared" si="177"/>
        <v>0</v>
      </c>
      <c r="CJ91" s="84">
        <f t="shared" si="178"/>
        <v>0</v>
      </c>
      <c r="CK91" s="84">
        <f t="shared" si="179"/>
        <v>0</v>
      </c>
      <c r="CL91" s="84">
        <f t="shared" si="180"/>
        <v>0</v>
      </c>
      <c r="CM91" s="84">
        <f t="shared" si="181"/>
        <v>0</v>
      </c>
      <c r="CN91" s="84">
        <f t="shared" si="182"/>
        <v>0</v>
      </c>
      <c r="CO91" s="84">
        <f t="shared" si="183"/>
        <v>0</v>
      </c>
      <c r="CP91" s="84">
        <f t="shared" si="184"/>
        <v>0</v>
      </c>
      <c r="CQ91" s="84">
        <f t="shared" si="185"/>
        <v>0</v>
      </c>
      <c r="CR91" s="84">
        <f t="shared" si="186"/>
        <v>0</v>
      </c>
      <c r="CS91" s="84">
        <f t="shared" si="187"/>
        <v>0</v>
      </c>
      <c r="CT91" s="84">
        <f t="shared" si="188"/>
        <v>0</v>
      </c>
      <c r="CU91" s="84">
        <f t="shared" si="189"/>
        <v>0</v>
      </c>
      <c r="CV91" s="84">
        <f t="shared" si="190"/>
        <v>0</v>
      </c>
      <c r="CW91" s="84">
        <f t="shared" si="191"/>
        <v>0</v>
      </c>
      <c r="CX91" s="84">
        <f t="shared" si="192"/>
        <v>0</v>
      </c>
    </row>
    <row r="92" spans="1:102" s="263" customFormat="1" ht="14.25">
      <c r="A92" s="78">
        <f t="shared" si="96"/>
        <v>82</v>
      </c>
      <c r="B92" s="79"/>
      <c r="C92" s="433"/>
      <c r="D92" s="81"/>
      <c r="E92" s="82"/>
      <c r="F92" s="83"/>
      <c r="G92" s="84">
        <f t="shared" si="97"/>
        <v>0</v>
      </c>
      <c r="H92" s="84">
        <f t="shared" si="98"/>
        <v>0</v>
      </c>
      <c r="I92" s="84">
        <f t="shared" si="99"/>
        <v>0</v>
      </c>
      <c r="J92" s="84">
        <f t="shared" si="100"/>
        <v>0</v>
      </c>
      <c r="K92" s="84">
        <f t="shared" si="101"/>
        <v>0</v>
      </c>
      <c r="L92" s="84">
        <f t="shared" si="102"/>
        <v>0</v>
      </c>
      <c r="M92" s="84">
        <f t="shared" si="103"/>
        <v>0</v>
      </c>
      <c r="N92" s="84">
        <f t="shared" si="104"/>
        <v>0</v>
      </c>
      <c r="O92" s="84">
        <f t="shared" si="105"/>
        <v>0</v>
      </c>
      <c r="P92" s="84">
        <f t="shared" si="106"/>
        <v>0</v>
      </c>
      <c r="Q92" s="84">
        <f t="shared" si="107"/>
        <v>0</v>
      </c>
      <c r="R92" s="84">
        <f t="shared" si="108"/>
        <v>0</v>
      </c>
      <c r="S92" s="84">
        <f t="shared" si="109"/>
        <v>0</v>
      </c>
      <c r="T92" s="84">
        <f t="shared" si="110"/>
        <v>0</v>
      </c>
      <c r="U92" s="84">
        <f t="shared" si="111"/>
        <v>0</v>
      </c>
      <c r="V92" s="84">
        <f t="shared" si="112"/>
        <v>0</v>
      </c>
      <c r="W92" s="84">
        <f t="shared" si="113"/>
        <v>0</v>
      </c>
      <c r="X92" s="84">
        <f t="shared" si="114"/>
        <v>0</v>
      </c>
      <c r="Y92" s="84">
        <f t="shared" si="115"/>
        <v>0</v>
      </c>
      <c r="Z92" s="84">
        <f t="shared" si="116"/>
        <v>0</v>
      </c>
      <c r="AA92" s="84">
        <f t="shared" si="117"/>
        <v>0</v>
      </c>
      <c r="AB92" s="84">
        <f t="shared" si="118"/>
        <v>0</v>
      </c>
      <c r="AC92" s="84">
        <f t="shared" si="119"/>
        <v>0</v>
      </c>
      <c r="AD92" s="84">
        <f t="shared" si="120"/>
        <v>0</v>
      </c>
      <c r="AE92" s="84">
        <f t="shared" si="121"/>
        <v>0</v>
      </c>
      <c r="AF92" s="84">
        <f t="shared" si="122"/>
        <v>0</v>
      </c>
      <c r="AG92" s="84">
        <f t="shared" si="123"/>
        <v>0</v>
      </c>
      <c r="AH92" s="84">
        <f t="shared" si="124"/>
        <v>0</v>
      </c>
      <c r="AI92" s="84">
        <f t="shared" si="125"/>
        <v>0</v>
      </c>
      <c r="AJ92" s="84">
        <f t="shared" si="126"/>
        <v>0</v>
      </c>
      <c r="AK92" s="84">
        <f t="shared" si="127"/>
        <v>0</v>
      </c>
      <c r="AL92" s="84">
        <f t="shared" si="128"/>
        <v>0</v>
      </c>
      <c r="AM92" s="84">
        <f t="shared" si="129"/>
        <v>0</v>
      </c>
      <c r="AN92" s="84">
        <f t="shared" si="130"/>
        <v>0</v>
      </c>
      <c r="AO92" s="84">
        <f t="shared" si="131"/>
        <v>0</v>
      </c>
      <c r="AP92" s="84">
        <f t="shared" si="132"/>
        <v>0</v>
      </c>
      <c r="AQ92" s="84">
        <f t="shared" si="133"/>
        <v>0</v>
      </c>
      <c r="AR92" s="84">
        <f t="shared" si="134"/>
        <v>0</v>
      </c>
      <c r="AS92" s="84">
        <f t="shared" si="135"/>
        <v>0</v>
      </c>
      <c r="AT92" s="84">
        <f t="shared" si="136"/>
        <v>0</v>
      </c>
      <c r="AU92" s="84">
        <f t="shared" si="137"/>
        <v>0</v>
      </c>
      <c r="AV92" s="84">
        <f t="shared" si="138"/>
        <v>0</v>
      </c>
      <c r="AW92" s="84">
        <f t="shared" si="139"/>
        <v>0</v>
      </c>
      <c r="AX92" s="84">
        <f t="shared" si="140"/>
        <v>0</v>
      </c>
      <c r="AY92" s="84">
        <f t="shared" si="141"/>
        <v>0</v>
      </c>
      <c r="AZ92" s="84">
        <f t="shared" si="142"/>
        <v>0</v>
      </c>
      <c r="BA92" s="84">
        <f t="shared" si="143"/>
        <v>0</v>
      </c>
      <c r="BB92" s="84">
        <f t="shared" si="144"/>
        <v>0</v>
      </c>
      <c r="BC92" s="84">
        <f t="shared" si="145"/>
        <v>0</v>
      </c>
      <c r="BD92" s="84">
        <f t="shared" si="146"/>
        <v>0</v>
      </c>
      <c r="BE92" s="84">
        <f t="shared" si="147"/>
        <v>0</v>
      </c>
      <c r="BF92" s="84">
        <f t="shared" si="148"/>
        <v>0</v>
      </c>
      <c r="BG92" s="84">
        <f t="shared" si="149"/>
        <v>0</v>
      </c>
      <c r="BH92" s="84">
        <f t="shared" si="150"/>
        <v>0</v>
      </c>
      <c r="BI92" s="84">
        <f t="shared" si="151"/>
        <v>0</v>
      </c>
      <c r="BJ92" s="84">
        <f t="shared" si="152"/>
        <v>0</v>
      </c>
      <c r="BK92" s="84">
        <f t="shared" si="153"/>
        <v>0</v>
      </c>
      <c r="BL92" s="84">
        <f t="shared" si="154"/>
        <v>0</v>
      </c>
      <c r="BM92" s="84">
        <f t="shared" si="155"/>
        <v>0</v>
      </c>
      <c r="BN92" s="84">
        <f t="shared" si="156"/>
        <v>0</v>
      </c>
      <c r="BO92" s="84">
        <f t="shared" si="157"/>
        <v>0</v>
      </c>
      <c r="BP92" s="84">
        <f t="shared" si="158"/>
        <v>0</v>
      </c>
      <c r="BQ92" s="84">
        <f t="shared" si="159"/>
        <v>0</v>
      </c>
      <c r="BR92" s="84">
        <f t="shared" si="160"/>
        <v>0</v>
      </c>
      <c r="BS92" s="84">
        <f t="shared" si="161"/>
        <v>0</v>
      </c>
      <c r="BT92" s="84">
        <f t="shared" si="162"/>
        <v>0</v>
      </c>
      <c r="BU92" s="84">
        <f t="shared" si="163"/>
        <v>0</v>
      </c>
      <c r="BV92" s="84">
        <f t="shared" si="164"/>
        <v>0</v>
      </c>
      <c r="BW92" s="84">
        <f t="shared" si="165"/>
        <v>0</v>
      </c>
      <c r="BX92" s="84">
        <f t="shared" si="166"/>
        <v>0</v>
      </c>
      <c r="BY92" s="84">
        <f t="shared" si="167"/>
        <v>0</v>
      </c>
      <c r="BZ92" s="84">
        <f t="shared" si="168"/>
        <v>0</v>
      </c>
      <c r="CA92" s="84">
        <f t="shared" si="169"/>
        <v>0</v>
      </c>
      <c r="CB92" s="84">
        <f t="shared" si="170"/>
        <v>0</v>
      </c>
      <c r="CC92" s="84">
        <f t="shared" si="171"/>
        <v>0</v>
      </c>
      <c r="CD92" s="84">
        <f t="shared" si="172"/>
        <v>0</v>
      </c>
      <c r="CE92" s="84">
        <f t="shared" si="173"/>
        <v>0</v>
      </c>
      <c r="CF92" s="84">
        <f t="shared" si="174"/>
        <v>0</v>
      </c>
      <c r="CG92" s="84">
        <f t="shared" si="175"/>
        <v>0</v>
      </c>
      <c r="CH92" s="84">
        <f t="shared" si="176"/>
        <v>0</v>
      </c>
      <c r="CI92" s="84">
        <f t="shared" si="177"/>
        <v>0</v>
      </c>
      <c r="CJ92" s="84">
        <f t="shared" si="178"/>
        <v>0</v>
      </c>
      <c r="CK92" s="84">
        <f t="shared" si="179"/>
        <v>0</v>
      </c>
      <c r="CL92" s="84">
        <f t="shared" si="180"/>
        <v>0</v>
      </c>
      <c r="CM92" s="84">
        <f t="shared" si="181"/>
        <v>0</v>
      </c>
      <c r="CN92" s="84">
        <f t="shared" si="182"/>
        <v>0</v>
      </c>
      <c r="CO92" s="84">
        <f t="shared" si="183"/>
        <v>0</v>
      </c>
      <c r="CP92" s="84">
        <f t="shared" si="184"/>
        <v>0</v>
      </c>
      <c r="CQ92" s="84">
        <f t="shared" si="185"/>
        <v>0</v>
      </c>
      <c r="CR92" s="84">
        <f t="shared" si="186"/>
        <v>0</v>
      </c>
      <c r="CS92" s="84">
        <f t="shared" si="187"/>
        <v>0</v>
      </c>
      <c r="CT92" s="84">
        <f t="shared" si="188"/>
        <v>0</v>
      </c>
      <c r="CU92" s="84">
        <f t="shared" si="189"/>
        <v>0</v>
      </c>
      <c r="CV92" s="84">
        <f t="shared" si="190"/>
        <v>0</v>
      </c>
      <c r="CW92" s="84">
        <f t="shared" si="191"/>
        <v>0</v>
      </c>
      <c r="CX92" s="84">
        <f t="shared" si="192"/>
        <v>0</v>
      </c>
    </row>
    <row r="93" spans="1:102" s="263" customFormat="1" ht="14.25">
      <c r="A93" s="78">
        <f t="shared" si="96"/>
        <v>83</v>
      </c>
      <c r="B93" s="79"/>
      <c r="C93" s="433"/>
      <c r="D93" s="81"/>
      <c r="E93" s="82"/>
      <c r="F93" s="83"/>
      <c r="G93" s="84">
        <f t="shared" si="97"/>
        <v>0</v>
      </c>
      <c r="H93" s="84">
        <f t="shared" si="98"/>
        <v>0</v>
      </c>
      <c r="I93" s="84">
        <f t="shared" si="99"/>
        <v>0</v>
      </c>
      <c r="J93" s="84">
        <f t="shared" si="100"/>
        <v>0</v>
      </c>
      <c r="K93" s="84">
        <f t="shared" si="101"/>
        <v>0</v>
      </c>
      <c r="L93" s="84">
        <f t="shared" si="102"/>
        <v>0</v>
      </c>
      <c r="M93" s="84">
        <f t="shared" si="103"/>
        <v>0</v>
      </c>
      <c r="N93" s="84">
        <f t="shared" si="104"/>
        <v>0</v>
      </c>
      <c r="O93" s="84">
        <f t="shared" si="105"/>
        <v>0</v>
      </c>
      <c r="P93" s="84">
        <f t="shared" si="106"/>
        <v>0</v>
      </c>
      <c r="Q93" s="84">
        <f t="shared" si="107"/>
        <v>0</v>
      </c>
      <c r="R93" s="84">
        <f t="shared" si="108"/>
        <v>0</v>
      </c>
      <c r="S93" s="84">
        <f t="shared" si="109"/>
        <v>0</v>
      </c>
      <c r="T93" s="84">
        <f t="shared" si="110"/>
        <v>0</v>
      </c>
      <c r="U93" s="84">
        <f t="shared" si="111"/>
        <v>0</v>
      </c>
      <c r="V93" s="84">
        <f t="shared" si="112"/>
        <v>0</v>
      </c>
      <c r="W93" s="84">
        <f t="shared" si="113"/>
        <v>0</v>
      </c>
      <c r="X93" s="84">
        <f t="shared" si="114"/>
        <v>0</v>
      </c>
      <c r="Y93" s="84">
        <f t="shared" si="115"/>
        <v>0</v>
      </c>
      <c r="Z93" s="84">
        <f t="shared" si="116"/>
        <v>0</v>
      </c>
      <c r="AA93" s="84">
        <f t="shared" si="117"/>
        <v>0</v>
      </c>
      <c r="AB93" s="84">
        <f t="shared" si="118"/>
        <v>0</v>
      </c>
      <c r="AC93" s="84">
        <f t="shared" si="119"/>
        <v>0</v>
      </c>
      <c r="AD93" s="84">
        <f t="shared" si="120"/>
        <v>0</v>
      </c>
      <c r="AE93" s="84">
        <f t="shared" si="121"/>
        <v>0</v>
      </c>
      <c r="AF93" s="84">
        <f t="shared" si="122"/>
        <v>0</v>
      </c>
      <c r="AG93" s="84">
        <f t="shared" si="123"/>
        <v>0</v>
      </c>
      <c r="AH93" s="84">
        <f t="shared" si="124"/>
        <v>0</v>
      </c>
      <c r="AI93" s="84">
        <f t="shared" si="125"/>
        <v>0</v>
      </c>
      <c r="AJ93" s="84">
        <f t="shared" si="126"/>
        <v>0</v>
      </c>
      <c r="AK93" s="84">
        <f t="shared" si="127"/>
        <v>0</v>
      </c>
      <c r="AL93" s="84">
        <f t="shared" si="128"/>
        <v>0</v>
      </c>
      <c r="AM93" s="84">
        <f t="shared" si="129"/>
        <v>0</v>
      </c>
      <c r="AN93" s="84">
        <f t="shared" si="130"/>
        <v>0</v>
      </c>
      <c r="AO93" s="84">
        <f t="shared" si="131"/>
        <v>0</v>
      </c>
      <c r="AP93" s="84">
        <f t="shared" si="132"/>
        <v>0</v>
      </c>
      <c r="AQ93" s="84">
        <f t="shared" si="133"/>
        <v>0</v>
      </c>
      <c r="AR93" s="84">
        <f t="shared" si="134"/>
        <v>0</v>
      </c>
      <c r="AS93" s="84">
        <f t="shared" si="135"/>
        <v>0</v>
      </c>
      <c r="AT93" s="84">
        <f t="shared" si="136"/>
        <v>0</v>
      </c>
      <c r="AU93" s="84">
        <f t="shared" si="137"/>
        <v>0</v>
      </c>
      <c r="AV93" s="84">
        <f t="shared" si="138"/>
        <v>0</v>
      </c>
      <c r="AW93" s="84">
        <f t="shared" si="139"/>
        <v>0</v>
      </c>
      <c r="AX93" s="84">
        <f t="shared" si="140"/>
        <v>0</v>
      </c>
      <c r="AY93" s="84">
        <f t="shared" si="141"/>
        <v>0</v>
      </c>
      <c r="AZ93" s="84">
        <f t="shared" si="142"/>
        <v>0</v>
      </c>
      <c r="BA93" s="84">
        <f t="shared" si="143"/>
        <v>0</v>
      </c>
      <c r="BB93" s="84">
        <f t="shared" si="144"/>
        <v>0</v>
      </c>
      <c r="BC93" s="84">
        <f t="shared" si="145"/>
        <v>0</v>
      </c>
      <c r="BD93" s="84">
        <f t="shared" si="146"/>
        <v>0</v>
      </c>
      <c r="BE93" s="84">
        <f t="shared" si="147"/>
        <v>0</v>
      </c>
      <c r="BF93" s="84">
        <f t="shared" si="148"/>
        <v>0</v>
      </c>
      <c r="BG93" s="84">
        <f t="shared" si="149"/>
        <v>0</v>
      </c>
      <c r="BH93" s="84">
        <f t="shared" si="150"/>
        <v>0</v>
      </c>
      <c r="BI93" s="84">
        <f t="shared" si="151"/>
        <v>0</v>
      </c>
      <c r="BJ93" s="84">
        <f t="shared" si="152"/>
        <v>0</v>
      </c>
      <c r="BK93" s="84">
        <f t="shared" si="153"/>
        <v>0</v>
      </c>
      <c r="BL93" s="84">
        <f t="shared" si="154"/>
        <v>0</v>
      </c>
      <c r="BM93" s="84">
        <f t="shared" si="155"/>
        <v>0</v>
      </c>
      <c r="BN93" s="84">
        <f t="shared" si="156"/>
        <v>0</v>
      </c>
      <c r="BO93" s="84">
        <f t="shared" si="157"/>
        <v>0</v>
      </c>
      <c r="BP93" s="84">
        <f t="shared" si="158"/>
        <v>0</v>
      </c>
      <c r="BQ93" s="84">
        <f t="shared" si="159"/>
        <v>0</v>
      </c>
      <c r="BR93" s="84">
        <f t="shared" si="160"/>
        <v>0</v>
      </c>
      <c r="BS93" s="84">
        <f t="shared" si="161"/>
        <v>0</v>
      </c>
      <c r="BT93" s="84">
        <f t="shared" si="162"/>
        <v>0</v>
      </c>
      <c r="BU93" s="84">
        <f t="shared" si="163"/>
        <v>0</v>
      </c>
      <c r="BV93" s="84">
        <f t="shared" si="164"/>
        <v>0</v>
      </c>
      <c r="BW93" s="84">
        <f t="shared" si="165"/>
        <v>0</v>
      </c>
      <c r="BX93" s="84">
        <f t="shared" si="166"/>
        <v>0</v>
      </c>
      <c r="BY93" s="84">
        <f t="shared" si="167"/>
        <v>0</v>
      </c>
      <c r="BZ93" s="84">
        <f t="shared" si="168"/>
        <v>0</v>
      </c>
      <c r="CA93" s="84">
        <f t="shared" si="169"/>
        <v>0</v>
      </c>
      <c r="CB93" s="84">
        <f t="shared" si="170"/>
        <v>0</v>
      </c>
      <c r="CC93" s="84">
        <f t="shared" si="171"/>
        <v>0</v>
      </c>
      <c r="CD93" s="84">
        <f t="shared" si="172"/>
        <v>0</v>
      </c>
      <c r="CE93" s="84">
        <f t="shared" si="173"/>
        <v>0</v>
      </c>
      <c r="CF93" s="84">
        <f t="shared" si="174"/>
        <v>0</v>
      </c>
      <c r="CG93" s="84">
        <f t="shared" si="175"/>
        <v>0</v>
      </c>
      <c r="CH93" s="84">
        <f t="shared" si="176"/>
        <v>0</v>
      </c>
      <c r="CI93" s="84">
        <f t="shared" si="177"/>
        <v>0</v>
      </c>
      <c r="CJ93" s="84">
        <f t="shared" si="178"/>
        <v>0</v>
      </c>
      <c r="CK93" s="84">
        <f t="shared" si="179"/>
        <v>0</v>
      </c>
      <c r="CL93" s="84">
        <f t="shared" si="180"/>
        <v>0</v>
      </c>
      <c r="CM93" s="84">
        <f t="shared" si="181"/>
        <v>0</v>
      </c>
      <c r="CN93" s="84">
        <f t="shared" si="182"/>
        <v>0</v>
      </c>
      <c r="CO93" s="84">
        <f t="shared" si="183"/>
        <v>0</v>
      </c>
      <c r="CP93" s="84">
        <f t="shared" si="184"/>
        <v>0</v>
      </c>
      <c r="CQ93" s="84">
        <f t="shared" si="185"/>
        <v>0</v>
      </c>
      <c r="CR93" s="84">
        <f t="shared" si="186"/>
        <v>0</v>
      </c>
      <c r="CS93" s="84">
        <f t="shared" si="187"/>
        <v>0</v>
      </c>
      <c r="CT93" s="84">
        <f t="shared" si="188"/>
        <v>0</v>
      </c>
      <c r="CU93" s="84">
        <f t="shared" si="189"/>
        <v>0</v>
      </c>
      <c r="CV93" s="84">
        <f t="shared" si="190"/>
        <v>0</v>
      </c>
      <c r="CW93" s="84">
        <f t="shared" si="191"/>
        <v>0</v>
      </c>
      <c r="CX93" s="84">
        <f t="shared" si="192"/>
        <v>0</v>
      </c>
    </row>
    <row r="94" spans="1:102" s="263" customFormat="1" ht="14.25">
      <c r="A94" s="78">
        <f t="shared" si="96"/>
        <v>84</v>
      </c>
      <c r="B94" s="79"/>
      <c r="C94" s="433"/>
      <c r="D94" s="81"/>
      <c r="E94" s="82"/>
      <c r="F94" s="83"/>
      <c r="G94" s="84">
        <f t="shared" si="97"/>
        <v>0</v>
      </c>
      <c r="H94" s="84">
        <f t="shared" si="98"/>
        <v>0</v>
      </c>
      <c r="I94" s="84">
        <f t="shared" si="99"/>
        <v>0</v>
      </c>
      <c r="J94" s="84">
        <f t="shared" si="100"/>
        <v>0</v>
      </c>
      <c r="K94" s="84">
        <f t="shared" si="101"/>
        <v>0</v>
      </c>
      <c r="L94" s="84">
        <f t="shared" si="102"/>
        <v>0</v>
      </c>
      <c r="M94" s="84">
        <f t="shared" si="103"/>
        <v>0</v>
      </c>
      <c r="N94" s="84">
        <f t="shared" si="104"/>
        <v>0</v>
      </c>
      <c r="O94" s="84">
        <f t="shared" si="105"/>
        <v>0</v>
      </c>
      <c r="P94" s="84">
        <f t="shared" si="106"/>
        <v>0</v>
      </c>
      <c r="Q94" s="84">
        <f t="shared" si="107"/>
        <v>0</v>
      </c>
      <c r="R94" s="84">
        <f t="shared" si="108"/>
        <v>0</v>
      </c>
      <c r="S94" s="84">
        <f t="shared" si="109"/>
        <v>0</v>
      </c>
      <c r="T94" s="84">
        <f t="shared" si="110"/>
        <v>0</v>
      </c>
      <c r="U94" s="84">
        <f t="shared" si="111"/>
        <v>0</v>
      </c>
      <c r="V94" s="84">
        <f t="shared" si="112"/>
        <v>0</v>
      </c>
      <c r="W94" s="84">
        <f t="shared" si="113"/>
        <v>0</v>
      </c>
      <c r="X94" s="84">
        <f t="shared" si="114"/>
        <v>0</v>
      </c>
      <c r="Y94" s="84">
        <f t="shared" si="115"/>
        <v>0</v>
      </c>
      <c r="Z94" s="84">
        <f t="shared" si="116"/>
        <v>0</v>
      </c>
      <c r="AA94" s="84">
        <f t="shared" si="117"/>
        <v>0</v>
      </c>
      <c r="AB94" s="84">
        <f t="shared" si="118"/>
        <v>0</v>
      </c>
      <c r="AC94" s="84">
        <f t="shared" si="119"/>
        <v>0</v>
      </c>
      <c r="AD94" s="84">
        <f t="shared" si="120"/>
        <v>0</v>
      </c>
      <c r="AE94" s="84">
        <f t="shared" si="121"/>
        <v>0</v>
      </c>
      <c r="AF94" s="84">
        <f t="shared" si="122"/>
        <v>0</v>
      </c>
      <c r="AG94" s="84">
        <f t="shared" si="123"/>
        <v>0</v>
      </c>
      <c r="AH94" s="84">
        <f t="shared" si="124"/>
        <v>0</v>
      </c>
      <c r="AI94" s="84">
        <f t="shared" si="125"/>
        <v>0</v>
      </c>
      <c r="AJ94" s="84">
        <f t="shared" si="126"/>
        <v>0</v>
      </c>
      <c r="AK94" s="84">
        <f t="shared" si="127"/>
        <v>0</v>
      </c>
      <c r="AL94" s="84">
        <f t="shared" si="128"/>
        <v>0</v>
      </c>
      <c r="AM94" s="84">
        <f t="shared" si="129"/>
        <v>0</v>
      </c>
      <c r="AN94" s="84">
        <f t="shared" si="130"/>
        <v>0</v>
      </c>
      <c r="AO94" s="84">
        <f t="shared" si="131"/>
        <v>0</v>
      </c>
      <c r="AP94" s="84">
        <f t="shared" si="132"/>
        <v>0</v>
      </c>
      <c r="AQ94" s="84">
        <f t="shared" si="133"/>
        <v>0</v>
      </c>
      <c r="AR94" s="84">
        <f t="shared" si="134"/>
        <v>0</v>
      </c>
      <c r="AS94" s="84">
        <f t="shared" si="135"/>
        <v>0</v>
      </c>
      <c r="AT94" s="84">
        <f t="shared" si="136"/>
        <v>0</v>
      </c>
      <c r="AU94" s="84">
        <f t="shared" si="137"/>
        <v>0</v>
      </c>
      <c r="AV94" s="84">
        <f t="shared" si="138"/>
        <v>0</v>
      </c>
      <c r="AW94" s="84">
        <f t="shared" si="139"/>
        <v>0</v>
      </c>
      <c r="AX94" s="84">
        <f t="shared" si="140"/>
        <v>0</v>
      </c>
      <c r="AY94" s="84">
        <f t="shared" si="141"/>
        <v>0</v>
      </c>
      <c r="AZ94" s="84">
        <f t="shared" si="142"/>
        <v>0</v>
      </c>
      <c r="BA94" s="84">
        <f t="shared" si="143"/>
        <v>0</v>
      </c>
      <c r="BB94" s="84">
        <f t="shared" si="144"/>
        <v>0</v>
      </c>
      <c r="BC94" s="84">
        <f t="shared" si="145"/>
        <v>0</v>
      </c>
      <c r="BD94" s="84">
        <f t="shared" si="146"/>
        <v>0</v>
      </c>
      <c r="BE94" s="84">
        <f t="shared" si="147"/>
        <v>0</v>
      </c>
      <c r="BF94" s="84">
        <f t="shared" si="148"/>
        <v>0</v>
      </c>
      <c r="BG94" s="84">
        <f t="shared" si="149"/>
        <v>0</v>
      </c>
      <c r="BH94" s="84">
        <f t="shared" si="150"/>
        <v>0</v>
      </c>
      <c r="BI94" s="84">
        <f t="shared" si="151"/>
        <v>0</v>
      </c>
      <c r="BJ94" s="84">
        <f t="shared" si="152"/>
        <v>0</v>
      </c>
      <c r="BK94" s="84">
        <f t="shared" si="153"/>
        <v>0</v>
      </c>
      <c r="BL94" s="84">
        <f t="shared" si="154"/>
        <v>0</v>
      </c>
      <c r="BM94" s="84">
        <f t="shared" si="155"/>
        <v>0</v>
      </c>
      <c r="BN94" s="84">
        <f t="shared" si="156"/>
        <v>0</v>
      </c>
      <c r="BO94" s="84">
        <f t="shared" si="157"/>
        <v>0</v>
      </c>
      <c r="BP94" s="84">
        <f t="shared" si="158"/>
        <v>0</v>
      </c>
      <c r="BQ94" s="84">
        <f t="shared" si="159"/>
        <v>0</v>
      </c>
      <c r="BR94" s="84">
        <f t="shared" si="160"/>
        <v>0</v>
      </c>
      <c r="BS94" s="84">
        <f t="shared" si="161"/>
        <v>0</v>
      </c>
      <c r="BT94" s="84">
        <f t="shared" si="162"/>
        <v>0</v>
      </c>
      <c r="BU94" s="84">
        <f t="shared" si="163"/>
        <v>0</v>
      </c>
      <c r="BV94" s="84">
        <f t="shared" si="164"/>
        <v>0</v>
      </c>
      <c r="BW94" s="84">
        <f t="shared" si="165"/>
        <v>0</v>
      </c>
      <c r="BX94" s="84">
        <f t="shared" si="166"/>
        <v>0</v>
      </c>
      <c r="BY94" s="84">
        <f t="shared" si="167"/>
        <v>0</v>
      </c>
      <c r="BZ94" s="84">
        <f t="shared" si="168"/>
        <v>0</v>
      </c>
      <c r="CA94" s="84">
        <f t="shared" si="169"/>
        <v>0</v>
      </c>
      <c r="CB94" s="84">
        <f t="shared" si="170"/>
        <v>0</v>
      </c>
      <c r="CC94" s="84">
        <f t="shared" si="171"/>
        <v>0</v>
      </c>
      <c r="CD94" s="84">
        <f t="shared" si="172"/>
        <v>0</v>
      </c>
      <c r="CE94" s="84">
        <f t="shared" si="173"/>
        <v>0</v>
      </c>
      <c r="CF94" s="84">
        <f t="shared" si="174"/>
        <v>0</v>
      </c>
      <c r="CG94" s="84">
        <f t="shared" si="175"/>
        <v>0</v>
      </c>
      <c r="CH94" s="84">
        <f t="shared" si="176"/>
        <v>0</v>
      </c>
      <c r="CI94" s="84">
        <f t="shared" si="177"/>
        <v>0</v>
      </c>
      <c r="CJ94" s="84">
        <f t="shared" si="178"/>
        <v>0</v>
      </c>
      <c r="CK94" s="84">
        <f t="shared" si="179"/>
        <v>0</v>
      </c>
      <c r="CL94" s="84">
        <f t="shared" si="180"/>
        <v>0</v>
      </c>
      <c r="CM94" s="84">
        <f t="shared" si="181"/>
        <v>0</v>
      </c>
      <c r="CN94" s="84">
        <f t="shared" si="182"/>
        <v>0</v>
      </c>
      <c r="CO94" s="84">
        <f t="shared" si="183"/>
        <v>0</v>
      </c>
      <c r="CP94" s="84">
        <f t="shared" si="184"/>
        <v>0</v>
      </c>
      <c r="CQ94" s="84">
        <f t="shared" si="185"/>
        <v>0</v>
      </c>
      <c r="CR94" s="84">
        <f t="shared" si="186"/>
        <v>0</v>
      </c>
      <c r="CS94" s="84">
        <f t="shared" si="187"/>
        <v>0</v>
      </c>
      <c r="CT94" s="84">
        <f t="shared" si="188"/>
        <v>0</v>
      </c>
      <c r="CU94" s="84">
        <f t="shared" si="189"/>
        <v>0</v>
      </c>
      <c r="CV94" s="84">
        <f t="shared" si="190"/>
        <v>0</v>
      </c>
      <c r="CW94" s="84">
        <f t="shared" si="191"/>
        <v>0</v>
      </c>
      <c r="CX94" s="84">
        <f t="shared" si="192"/>
        <v>0</v>
      </c>
    </row>
    <row r="95" spans="1:102" s="263" customFormat="1" ht="14.25">
      <c r="A95" s="78">
        <f t="shared" si="96"/>
        <v>85</v>
      </c>
      <c r="B95" s="79"/>
      <c r="C95" s="433"/>
      <c r="D95" s="81"/>
      <c r="E95" s="82"/>
      <c r="F95" s="83"/>
      <c r="G95" s="84">
        <f t="shared" si="97"/>
        <v>0</v>
      </c>
      <c r="H95" s="84">
        <f t="shared" si="98"/>
        <v>0</v>
      </c>
      <c r="I95" s="84">
        <f t="shared" si="99"/>
        <v>0</v>
      </c>
      <c r="J95" s="84">
        <f t="shared" si="100"/>
        <v>0</v>
      </c>
      <c r="K95" s="84">
        <f t="shared" si="101"/>
        <v>0</v>
      </c>
      <c r="L95" s="84">
        <f t="shared" si="102"/>
        <v>0</v>
      </c>
      <c r="M95" s="84">
        <f t="shared" si="103"/>
        <v>0</v>
      </c>
      <c r="N95" s="84">
        <f t="shared" si="104"/>
        <v>0</v>
      </c>
      <c r="O95" s="84">
        <f t="shared" si="105"/>
        <v>0</v>
      </c>
      <c r="P95" s="84">
        <f t="shared" si="106"/>
        <v>0</v>
      </c>
      <c r="Q95" s="84">
        <f t="shared" si="107"/>
        <v>0</v>
      </c>
      <c r="R95" s="84">
        <f t="shared" si="108"/>
        <v>0</v>
      </c>
      <c r="S95" s="84">
        <f t="shared" si="109"/>
        <v>0</v>
      </c>
      <c r="T95" s="84">
        <f t="shared" si="110"/>
        <v>0</v>
      </c>
      <c r="U95" s="84">
        <f t="shared" si="111"/>
        <v>0</v>
      </c>
      <c r="V95" s="84">
        <f t="shared" si="112"/>
        <v>0</v>
      </c>
      <c r="W95" s="84">
        <f t="shared" si="113"/>
        <v>0</v>
      </c>
      <c r="X95" s="84">
        <f t="shared" si="114"/>
        <v>0</v>
      </c>
      <c r="Y95" s="84">
        <f t="shared" si="115"/>
        <v>0</v>
      </c>
      <c r="Z95" s="84">
        <f t="shared" si="116"/>
        <v>0</v>
      </c>
      <c r="AA95" s="84">
        <f t="shared" si="117"/>
        <v>0</v>
      </c>
      <c r="AB95" s="84">
        <f t="shared" si="118"/>
        <v>0</v>
      </c>
      <c r="AC95" s="84">
        <f t="shared" si="119"/>
        <v>0</v>
      </c>
      <c r="AD95" s="84">
        <f t="shared" si="120"/>
        <v>0</v>
      </c>
      <c r="AE95" s="84">
        <f t="shared" si="121"/>
        <v>0</v>
      </c>
      <c r="AF95" s="84">
        <f t="shared" si="122"/>
        <v>0</v>
      </c>
      <c r="AG95" s="84">
        <f t="shared" si="123"/>
        <v>0</v>
      </c>
      <c r="AH95" s="84">
        <f t="shared" si="124"/>
        <v>0</v>
      </c>
      <c r="AI95" s="84">
        <f t="shared" si="125"/>
        <v>0</v>
      </c>
      <c r="AJ95" s="84">
        <f t="shared" si="126"/>
        <v>0</v>
      </c>
      <c r="AK95" s="84">
        <f t="shared" si="127"/>
        <v>0</v>
      </c>
      <c r="AL95" s="84">
        <f t="shared" si="128"/>
        <v>0</v>
      </c>
      <c r="AM95" s="84">
        <f t="shared" si="129"/>
        <v>0</v>
      </c>
      <c r="AN95" s="84">
        <f t="shared" si="130"/>
        <v>0</v>
      </c>
      <c r="AO95" s="84">
        <f t="shared" si="131"/>
        <v>0</v>
      </c>
      <c r="AP95" s="84">
        <f t="shared" si="132"/>
        <v>0</v>
      </c>
      <c r="AQ95" s="84">
        <f t="shared" si="133"/>
        <v>0</v>
      </c>
      <c r="AR95" s="84">
        <f t="shared" si="134"/>
        <v>0</v>
      </c>
      <c r="AS95" s="84">
        <f t="shared" si="135"/>
        <v>0</v>
      </c>
      <c r="AT95" s="84">
        <f t="shared" si="136"/>
        <v>0</v>
      </c>
      <c r="AU95" s="84">
        <f t="shared" si="137"/>
        <v>0</v>
      </c>
      <c r="AV95" s="84">
        <f t="shared" si="138"/>
        <v>0</v>
      </c>
      <c r="AW95" s="84">
        <f t="shared" si="139"/>
        <v>0</v>
      </c>
      <c r="AX95" s="84">
        <f t="shared" si="140"/>
        <v>0</v>
      </c>
      <c r="AY95" s="84">
        <f t="shared" si="141"/>
        <v>0</v>
      </c>
      <c r="AZ95" s="84">
        <f t="shared" si="142"/>
        <v>0</v>
      </c>
      <c r="BA95" s="84">
        <f t="shared" si="143"/>
        <v>0</v>
      </c>
      <c r="BB95" s="84">
        <f t="shared" si="144"/>
        <v>0</v>
      </c>
      <c r="BC95" s="84">
        <f t="shared" si="145"/>
        <v>0</v>
      </c>
      <c r="BD95" s="84">
        <f t="shared" si="146"/>
        <v>0</v>
      </c>
      <c r="BE95" s="84">
        <f t="shared" si="147"/>
        <v>0</v>
      </c>
      <c r="BF95" s="84">
        <f t="shared" si="148"/>
        <v>0</v>
      </c>
      <c r="BG95" s="84">
        <f t="shared" si="149"/>
        <v>0</v>
      </c>
      <c r="BH95" s="84">
        <f t="shared" si="150"/>
        <v>0</v>
      </c>
      <c r="BI95" s="84">
        <f t="shared" si="151"/>
        <v>0</v>
      </c>
      <c r="BJ95" s="84">
        <f t="shared" si="152"/>
        <v>0</v>
      </c>
      <c r="BK95" s="84">
        <f t="shared" si="153"/>
        <v>0</v>
      </c>
      <c r="BL95" s="84">
        <f t="shared" si="154"/>
        <v>0</v>
      </c>
      <c r="BM95" s="84">
        <f t="shared" si="155"/>
        <v>0</v>
      </c>
      <c r="BN95" s="84">
        <f t="shared" si="156"/>
        <v>0</v>
      </c>
      <c r="BO95" s="84">
        <f t="shared" si="157"/>
        <v>0</v>
      </c>
      <c r="BP95" s="84">
        <f t="shared" si="158"/>
        <v>0</v>
      </c>
      <c r="BQ95" s="84">
        <f t="shared" si="159"/>
        <v>0</v>
      </c>
      <c r="BR95" s="84">
        <f t="shared" si="160"/>
        <v>0</v>
      </c>
      <c r="BS95" s="84">
        <f t="shared" si="161"/>
        <v>0</v>
      </c>
      <c r="BT95" s="84">
        <f t="shared" si="162"/>
        <v>0</v>
      </c>
      <c r="BU95" s="84">
        <f t="shared" si="163"/>
        <v>0</v>
      </c>
      <c r="BV95" s="84">
        <f t="shared" si="164"/>
        <v>0</v>
      </c>
      <c r="BW95" s="84">
        <f t="shared" si="165"/>
        <v>0</v>
      </c>
      <c r="BX95" s="84">
        <f t="shared" si="166"/>
        <v>0</v>
      </c>
      <c r="BY95" s="84">
        <f t="shared" si="167"/>
        <v>0</v>
      </c>
      <c r="BZ95" s="84">
        <f t="shared" si="168"/>
        <v>0</v>
      </c>
      <c r="CA95" s="84">
        <f t="shared" si="169"/>
        <v>0</v>
      </c>
      <c r="CB95" s="84">
        <f t="shared" si="170"/>
        <v>0</v>
      </c>
      <c r="CC95" s="84">
        <f t="shared" si="171"/>
        <v>0</v>
      </c>
      <c r="CD95" s="84">
        <f t="shared" si="172"/>
        <v>0</v>
      </c>
      <c r="CE95" s="84">
        <f t="shared" si="173"/>
        <v>0</v>
      </c>
      <c r="CF95" s="84">
        <f t="shared" si="174"/>
        <v>0</v>
      </c>
      <c r="CG95" s="84">
        <f t="shared" si="175"/>
        <v>0</v>
      </c>
      <c r="CH95" s="84">
        <f t="shared" si="176"/>
        <v>0</v>
      </c>
      <c r="CI95" s="84">
        <f t="shared" si="177"/>
        <v>0</v>
      </c>
      <c r="CJ95" s="84">
        <f t="shared" si="178"/>
        <v>0</v>
      </c>
      <c r="CK95" s="84">
        <f t="shared" si="179"/>
        <v>0</v>
      </c>
      <c r="CL95" s="84">
        <f t="shared" si="180"/>
        <v>0</v>
      </c>
      <c r="CM95" s="84">
        <f t="shared" si="181"/>
        <v>0</v>
      </c>
      <c r="CN95" s="84">
        <f t="shared" si="182"/>
        <v>0</v>
      </c>
      <c r="CO95" s="84">
        <f t="shared" si="183"/>
        <v>0</v>
      </c>
      <c r="CP95" s="84">
        <f t="shared" si="184"/>
        <v>0</v>
      </c>
      <c r="CQ95" s="84">
        <f t="shared" si="185"/>
        <v>0</v>
      </c>
      <c r="CR95" s="84">
        <f t="shared" si="186"/>
        <v>0</v>
      </c>
      <c r="CS95" s="84">
        <f t="shared" si="187"/>
        <v>0</v>
      </c>
      <c r="CT95" s="84">
        <f t="shared" si="188"/>
        <v>0</v>
      </c>
      <c r="CU95" s="84">
        <f t="shared" si="189"/>
        <v>0</v>
      </c>
      <c r="CV95" s="84">
        <f t="shared" si="190"/>
        <v>0</v>
      </c>
      <c r="CW95" s="84">
        <f t="shared" si="191"/>
        <v>0</v>
      </c>
      <c r="CX95" s="84">
        <f t="shared" si="192"/>
        <v>0</v>
      </c>
    </row>
    <row r="96" spans="1:102" s="263" customFormat="1" ht="14.25">
      <c r="A96" s="78">
        <f t="shared" si="96"/>
        <v>86</v>
      </c>
      <c r="B96" s="79"/>
      <c r="C96" s="433"/>
      <c r="D96" s="81"/>
      <c r="E96" s="82"/>
      <c r="F96" s="83"/>
      <c r="G96" s="84">
        <f t="shared" si="97"/>
        <v>0</v>
      </c>
      <c r="H96" s="84">
        <f t="shared" si="98"/>
        <v>0</v>
      </c>
      <c r="I96" s="84">
        <f t="shared" si="99"/>
        <v>0</v>
      </c>
      <c r="J96" s="84">
        <f t="shared" si="100"/>
        <v>0</v>
      </c>
      <c r="K96" s="84">
        <f t="shared" si="101"/>
        <v>0</v>
      </c>
      <c r="L96" s="84">
        <f t="shared" si="102"/>
        <v>0</v>
      </c>
      <c r="M96" s="84">
        <f t="shared" si="103"/>
        <v>0</v>
      </c>
      <c r="N96" s="84">
        <f t="shared" si="104"/>
        <v>0</v>
      </c>
      <c r="O96" s="84">
        <f t="shared" si="105"/>
        <v>0</v>
      </c>
      <c r="P96" s="84">
        <f t="shared" si="106"/>
        <v>0</v>
      </c>
      <c r="Q96" s="84">
        <f t="shared" si="107"/>
        <v>0</v>
      </c>
      <c r="R96" s="84">
        <f t="shared" si="108"/>
        <v>0</v>
      </c>
      <c r="S96" s="84">
        <f t="shared" si="109"/>
        <v>0</v>
      </c>
      <c r="T96" s="84">
        <f t="shared" si="110"/>
        <v>0</v>
      </c>
      <c r="U96" s="84">
        <f t="shared" si="111"/>
        <v>0</v>
      </c>
      <c r="V96" s="84">
        <f t="shared" si="112"/>
        <v>0</v>
      </c>
      <c r="W96" s="84">
        <f t="shared" si="113"/>
        <v>0</v>
      </c>
      <c r="X96" s="84">
        <f t="shared" si="114"/>
        <v>0</v>
      </c>
      <c r="Y96" s="84">
        <f t="shared" si="115"/>
        <v>0</v>
      </c>
      <c r="Z96" s="84">
        <f t="shared" si="116"/>
        <v>0</v>
      </c>
      <c r="AA96" s="84">
        <f t="shared" si="117"/>
        <v>0</v>
      </c>
      <c r="AB96" s="84">
        <f t="shared" si="118"/>
        <v>0</v>
      </c>
      <c r="AC96" s="84">
        <f t="shared" si="119"/>
        <v>0</v>
      </c>
      <c r="AD96" s="84">
        <f t="shared" si="120"/>
        <v>0</v>
      </c>
      <c r="AE96" s="84">
        <f t="shared" si="121"/>
        <v>0</v>
      </c>
      <c r="AF96" s="84">
        <f t="shared" si="122"/>
        <v>0</v>
      </c>
      <c r="AG96" s="84">
        <f t="shared" si="123"/>
        <v>0</v>
      </c>
      <c r="AH96" s="84">
        <f t="shared" si="124"/>
        <v>0</v>
      </c>
      <c r="AI96" s="84">
        <f t="shared" si="125"/>
        <v>0</v>
      </c>
      <c r="AJ96" s="84">
        <f t="shared" si="126"/>
        <v>0</v>
      </c>
      <c r="AK96" s="84">
        <f t="shared" si="127"/>
        <v>0</v>
      </c>
      <c r="AL96" s="84">
        <f t="shared" si="128"/>
        <v>0</v>
      </c>
      <c r="AM96" s="84">
        <f t="shared" si="129"/>
        <v>0</v>
      </c>
      <c r="AN96" s="84">
        <f t="shared" si="130"/>
        <v>0</v>
      </c>
      <c r="AO96" s="84">
        <f t="shared" si="131"/>
        <v>0</v>
      </c>
      <c r="AP96" s="84">
        <f t="shared" si="132"/>
        <v>0</v>
      </c>
      <c r="AQ96" s="84">
        <f t="shared" si="133"/>
        <v>0</v>
      </c>
      <c r="AR96" s="84">
        <f t="shared" si="134"/>
        <v>0</v>
      </c>
      <c r="AS96" s="84">
        <f t="shared" si="135"/>
        <v>0</v>
      </c>
      <c r="AT96" s="84">
        <f t="shared" si="136"/>
        <v>0</v>
      </c>
      <c r="AU96" s="84">
        <f t="shared" si="137"/>
        <v>0</v>
      </c>
      <c r="AV96" s="84">
        <f t="shared" si="138"/>
        <v>0</v>
      </c>
      <c r="AW96" s="84">
        <f t="shared" si="139"/>
        <v>0</v>
      </c>
      <c r="AX96" s="84">
        <f t="shared" si="140"/>
        <v>0</v>
      </c>
      <c r="AY96" s="84">
        <f t="shared" si="141"/>
        <v>0</v>
      </c>
      <c r="AZ96" s="84">
        <f t="shared" si="142"/>
        <v>0</v>
      </c>
      <c r="BA96" s="84">
        <f t="shared" si="143"/>
        <v>0</v>
      </c>
      <c r="BB96" s="84">
        <f t="shared" si="144"/>
        <v>0</v>
      </c>
      <c r="BC96" s="84">
        <f t="shared" si="145"/>
        <v>0</v>
      </c>
      <c r="BD96" s="84">
        <f t="shared" si="146"/>
        <v>0</v>
      </c>
      <c r="BE96" s="84">
        <f t="shared" si="147"/>
        <v>0</v>
      </c>
      <c r="BF96" s="84">
        <f t="shared" si="148"/>
        <v>0</v>
      </c>
      <c r="BG96" s="84">
        <f t="shared" si="149"/>
        <v>0</v>
      </c>
      <c r="BH96" s="84">
        <f t="shared" si="150"/>
        <v>0</v>
      </c>
      <c r="BI96" s="84">
        <f t="shared" si="151"/>
        <v>0</v>
      </c>
      <c r="BJ96" s="84">
        <f t="shared" si="152"/>
        <v>0</v>
      </c>
      <c r="BK96" s="84">
        <f t="shared" si="153"/>
        <v>0</v>
      </c>
      <c r="BL96" s="84">
        <f t="shared" si="154"/>
        <v>0</v>
      </c>
      <c r="BM96" s="84">
        <f t="shared" si="155"/>
        <v>0</v>
      </c>
      <c r="BN96" s="84">
        <f t="shared" si="156"/>
        <v>0</v>
      </c>
      <c r="BO96" s="84">
        <f t="shared" si="157"/>
        <v>0</v>
      </c>
      <c r="BP96" s="84">
        <f t="shared" si="158"/>
        <v>0</v>
      </c>
      <c r="BQ96" s="84">
        <f t="shared" si="159"/>
        <v>0</v>
      </c>
      <c r="BR96" s="84">
        <f t="shared" si="160"/>
        <v>0</v>
      </c>
      <c r="BS96" s="84">
        <f t="shared" si="161"/>
        <v>0</v>
      </c>
      <c r="BT96" s="84">
        <f t="shared" si="162"/>
        <v>0</v>
      </c>
      <c r="BU96" s="84">
        <f t="shared" si="163"/>
        <v>0</v>
      </c>
      <c r="BV96" s="84">
        <f t="shared" si="164"/>
        <v>0</v>
      </c>
      <c r="BW96" s="84">
        <f t="shared" si="165"/>
        <v>0</v>
      </c>
      <c r="BX96" s="84">
        <f t="shared" si="166"/>
        <v>0</v>
      </c>
      <c r="BY96" s="84">
        <f t="shared" si="167"/>
        <v>0</v>
      </c>
      <c r="BZ96" s="84">
        <f t="shared" si="168"/>
        <v>0</v>
      </c>
      <c r="CA96" s="84">
        <f t="shared" si="169"/>
        <v>0</v>
      </c>
      <c r="CB96" s="84">
        <f t="shared" si="170"/>
        <v>0</v>
      </c>
      <c r="CC96" s="84">
        <f t="shared" si="171"/>
        <v>0</v>
      </c>
      <c r="CD96" s="84">
        <f t="shared" si="172"/>
        <v>0</v>
      </c>
      <c r="CE96" s="84">
        <f t="shared" si="173"/>
        <v>0</v>
      </c>
      <c r="CF96" s="84">
        <f t="shared" si="174"/>
        <v>0</v>
      </c>
      <c r="CG96" s="84">
        <f t="shared" si="175"/>
        <v>0</v>
      </c>
      <c r="CH96" s="84">
        <f t="shared" si="176"/>
        <v>0</v>
      </c>
      <c r="CI96" s="84">
        <f t="shared" si="177"/>
        <v>0</v>
      </c>
      <c r="CJ96" s="84">
        <f t="shared" si="178"/>
        <v>0</v>
      </c>
      <c r="CK96" s="84">
        <f t="shared" si="179"/>
        <v>0</v>
      </c>
      <c r="CL96" s="84">
        <f t="shared" si="180"/>
        <v>0</v>
      </c>
      <c r="CM96" s="84">
        <f t="shared" si="181"/>
        <v>0</v>
      </c>
      <c r="CN96" s="84">
        <f t="shared" si="182"/>
        <v>0</v>
      </c>
      <c r="CO96" s="84">
        <f t="shared" si="183"/>
        <v>0</v>
      </c>
      <c r="CP96" s="84">
        <f t="shared" si="184"/>
        <v>0</v>
      </c>
      <c r="CQ96" s="84">
        <f t="shared" si="185"/>
        <v>0</v>
      </c>
      <c r="CR96" s="84">
        <f t="shared" si="186"/>
        <v>0</v>
      </c>
      <c r="CS96" s="84">
        <f t="shared" si="187"/>
        <v>0</v>
      </c>
      <c r="CT96" s="84">
        <f t="shared" si="188"/>
        <v>0</v>
      </c>
      <c r="CU96" s="84">
        <f t="shared" si="189"/>
        <v>0</v>
      </c>
      <c r="CV96" s="84">
        <f t="shared" si="190"/>
        <v>0</v>
      </c>
      <c r="CW96" s="84">
        <f t="shared" si="191"/>
        <v>0</v>
      </c>
      <c r="CX96" s="84">
        <f t="shared" si="192"/>
        <v>0</v>
      </c>
    </row>
    <row r="97" spans="1:102" s="263" customFormat="1" ht="14.25">
      <c r="A97" s="78">
        <f t="shared" si="96"/>
        <v>87</v>
      </c>
      <c r="B97" s="79"/>
      <c r="C97" s="433"/>
      <c r="D97" s="81"/>
      <c r="E97" s="82"/>
      <c r="F97" s="83"/>
      <c r="G97" s="84">
        <f t="shared" si="97"/>
        <v>0</v>
      </c>
      <c r="H97" s="84">
        <f t="shared" si="98"/>
        <v>0</v>
      </c>
      <c r="I97" s="84">
        <f t="shared" si="99"/>
        <v>0</v>
      </c>
      <c r="J97" s="84">
        <f t="shared" si="100"/>
        <v>0</v>
      </c>
      <c r="K97" s="84">
        <f t="shared" si="101"/>
        <v>0</v>
      </c>
      <c r="L97" s="84">
        <f t="shared" si="102"/>
        <v>0</v>
      </c>
      <c r="M97" s="84">
        <f t="shared" si="103"/>
        <v>0</v>
      </c>
      <c r="N97" s="84">
        <f t="shared" si="104"/>
        <v>0</v>
      </c>
      <c r="O97" s="84">
        <f t="shared" si="105"/>
        <v>0</v>
      </c>
      <c r="P97" s="84">
        <f t="shared" si="106"/>
        <v>0</v>
      </c>
      <c r="Q97" s="84">
        <f t="shared" si="107"/>
        <v>0</v>
      </c>
      <c r="R97" s="84">
        <f t="shared" si="108"/>
        <v>0</v>
      </c>
      <c r="S97" s="84">
        <f t="shared" si="109"/>
        <v>0</v>
      </c>
      <c r="T97" s="84">
        <f t="shared" si="110"/>
        <v>0</v>
      </c>
      <c r="U97" s="84">
        <f t="shared" si="111"/>
        <v>0</v>
      </c>
      <c r="V97" s="84">
        <f t="shared" si="112"/>
        <v>0</v>
      </c>
      <c r="W97" s="84">
        <f t="shared" si="113"/>
        <v>0</v>
      </c>
      <c r="X97" s="84">
        <f t="shared" si="114"/>
        <v>0</v>
      </c>
      <c r="Y97" s="84">
        <f t="shared" si="115"/>
        <v>0</v>
      </c>
      <c r="Z97" s="84">
        <f t="shared" si="116"/>
        <v>0</v>
      </c>
      <c r="AA97" s="84">
        <f t="shared" si="117"/>
        <v>0</v>
      </c>
      <c r="AB97" s="84">
        <f t="shared" si="118"/>
        <v>0</v>
      </c>
      <c r="AC97" s="84">
        <f t="shared" si="119"/>
        <v>0</v>
      </c>
      <c r="AD97" s="84">
        <f t="shared" si="120"/>
        <v>0</v>
      </c>
      <c r="AE97" s="84">
        <f t="shared" si="121"/>
        <v>0</v>
      </c>
      <c r="AF97" s="84">
        <f t="shared" si="122"/>
        <v>0</v>
      </c>
      <c r="AG97" s="84">
        <f t="shared" si="123"/>
        <v>0</v>
      </c>
      <c r="AH97" s="84">
        <f t="shared" si="124"/>
        <v>0</v>
      </c>
      <c r="AI97" s="84">
        <f t="shared" si="125"/>
        <v>0</v>
      </c>
      <c r="AJ97" s="84">
        <f t="shared" si="126"/>
        <v>0</v>
      </c>
      <c r="AK97" s="84">
        <f t="shared" si="127"/>
        <v>0</v>
      </c>
      <c r="AL97" s="84">
        <f t="shared" si="128"/>
        <v>0</v>
      </c>
      <c r="AM97" s="84">
        <f t="shared" si="129"/>
        <v>0</v>
      </c>
      <c r="AN97" s="84">
        <f t="shared" si="130"/>
        <v>0</v>
      </c>
      <c r="AO97" s="84">
        <f t="shared" si="131"/>
        <v>0</v>
      </c>
      <c r="AP97" s="84">
        <f t="shared" si="132"/>
        <v>0</v>
      </c>
      <c r="AQ97" s="84">
        <f t="shared" si="133"/>
        <v>0</v>
      </c>
      <c r="AR97" s="84">
        <f t="shared" si="134"/>
        <v>0</v>
      </c>
      <c r="AS97" s="84">
        <f t="shared" si="135"/>
        <v>0</v>
      </c>
      <c r="AT97" s="84">
        <f t="shared" si="136"/>
        <v>0</v>
      </c>
      <c r="AU97" s="84">
        <f t="shared" si="137"/>
        <v>0</v>
      </c>
      <c r="AV97" s="84">
        <f t="shared" si="138"/>
        <v>0</v>
      </c>
      <c r="AW97" s="84">
        <f t="shared" si="139"/>
        <v>0</v>
      </c>
      <c r="AX97" s="84">
        <f t="shared" si="140"/>
        <v>0</v>
      </c>
      <c r="AY97" s="84">
        <f t="shared" si="141"/>
        <v>0</v>
      </c>
      <c r="AZ97" s="84">
        <f t="shared" si="142"/>
        <v>0</v>
      </c>
      <c r="BA97" s="84">
        <f t="shared" si="143"/>
        <v>0</v>
      </c>
      <c r="BB97" s="84">
        <f t="shared" si="144"/>
        <v>0</v>
      </c>
      <c r="BC97" s="84">
        <f t="shared" si="145"/>
        <v>0</v>
      </c>
      <c r="BD97" s="84">
        <f t="shared" si="146"/>
        <v>0</v>
      </c>
      <c r="BE97" s="84">
        <f t="shared" si="147"/>
        <v>0</v>
      </c>
      <c r="BF97" s="84">
        <f t="shared" si="148"/>
        <v>0</v>
      </c>
      <c r="BG97" s="84">
        <f t="shared" si="149"/>
        <v>0</v>
      </c>
      <c r="BH97" s="84">
        <f t="shared" si="150"/>
        <v>0</v>
      </c>
      <c r="BI97" s="84">
        <f t="shared" si="151"/>
        <v>0</v>
      </c>
      <c r="BJ97" s="84">
        <f t="shared" si="152"/>
        <v>0</v>
      </c>
      <c r="BK97" s="84">
        <f t="shared" si="153"/>
        <v>0</v>
      </c>
      <c r="BL97" s="84">
        <f t="shared" si="154"/>
        <v>0</v>
      </c>
      <c r="BM97" s="84">
        <f t="shared" si="155"/>
        <v>0</v>
      </c>
      <c r="BN97" s="84">
        <f t="shared" si="156"/>
        <v>0</v>
      </c>
      <c r="BO97" s="84">
        <f t="shared" si="157"/>
        <v>0</v>
      </c>
      <c r="BP97" s="84">
        <f t="shared" si="158"/>
        <v>0</v>
      </c>
      <c r="BQ97" s="84">
        <f t="shared" si="159"/>
        <v>0</v>
      </c>
      <c r="BR97" s="84">
        <f t="shared" si="160"/>
        <v>0</v>
      </c>
      <c r="BS97" s="84">
        <f t="shared" si="161"/>
        <v>0</v>
      </c>
      <c r="BT97" s="84">
        <f t="shared" si="162"/>
        <v>0</v>
      </c>
      <c r="BU97" s="84">
        <f t="shared" si="163"/>
        <v>0</v>
      </c>
      <c r="BV97" s="84">
        <f t="shared" si="164"/>
        <v>0</v>
      </c>
      <c r="BW97" s="84">
        <f t="shared" si="165"/>
        <v>0</v>
      </c>
      <c r="BX97" s="84">
        <f t="shared" si="166"/>
        <v>0</v>
      </c>
      <c r="BY97" s="84">
        <f t="shared" si="167"/>
        <v>0</v>
      </c>
      <c r="BZ97" s="84">
        <f t="shared" si="168"/>
        <v>0</v>
      </c>
      <c r="CA97" s="84">
        <f t="shared" si="169"/>
        <v>0</v>
      </c>
      <c r="CB97" s="84">
        <f t="shared" si="170"/>
        <v>0</v>
      </c>
      <c r="CC97" s="84">
        <f t="shared" si="171"/>
        <v>0</v>
      </c>
      <c r="CD97" s="84">
        <f t="shared" si="172"/>
        <v>0</v>
      </c>
      <c r="CE97" s="84">
        <f t="shared" si="173"/>
        <v>0</v>
      </c>
      <c r="CF97" s="84">
        <f t="shared" si="174"/>
        <v>0</v>
      </c>
      <c r="CG97" s="84">
        <f t="shared" si="175"/>
        <v>0</v>
      </c>
      <c r="CH97" s="84">
        <f t="shared" si="176"/>
        <v>0</v>
      </c>
      <c r="CI97" s="84">
        <f t="shared" si="177"/>
        <v>0</v>
      </c>
      <c r="CJ97" s="84">
        <f t="shared" si="178"/>
        <v>0</v>
      </c>
      <c r="CK97" s="84">
        <f t="shared" si="179"/>
        <v>0</v>
      </c>
      <c r="CL97" s="84">
        <f t="shared" si="180"/>
        <v>0</v>
      </c>
      <c r="CM97" s="84">
        <f t="shared" si="181"/>
        <v>0</v>
      </c>
      <c r="CN97" s="84">
        <f t="shared" si="182"/>
        <v>0</v>
      </c>
      <c r="CO97" s="84">
        <f t="shared" si="183"/>
        <v>0</v>
      </c>
      <c r="CP97" s="84">
        <f t="shared" si="184"/>
        <v>0</v>
      </c>
      <c r="CQ97" s="84">
        <f t="shared" si="185"/>
        <v>0</v>
      </c>
      <c r="CR97" s="84">
        <f t="shared" si="186"/>
        <v>0</v>
      </c>
      <c r="CS97" s="84">
        <f t="shared" si="187"/>
        <v>0</v>
      </c>
      <c r="CT97" s="84">
        <f t="shared" si="188"/>
        <v>0</v>
      </c>
      <c r="CU97" s="84">
        <f t="shared" si="189"/>
        <v>0</v>
      </c>
      <c r="CV97" s="84">
        <f t="shared" si="190"/>
        <v>0</v>
      </c>
      <c r="CW97" s="84">
        <f t="shared" si="191"/>
        <v>0</v>
      </c>
      <c r="CX97" s="84">
        <f t="shared" si="192"/>
        <v>0</v>
      </c>
    </row>
    <row r="98" spans="1:102" s="263" customFormat="1" ht="14.25">
      <c r="A98" s="78">
        <f t="shared" si="96"/>
        <v>88</v>
      </c>
      <c r="B98" s="79"/>
      <c r="C98" s="433"/>
      <c r="D98" s="81"/>
      <c r="E98" s="82"/>
      <c r="F98" s="83"/>
      <c r="G98" s="84">
        <f t="shared" si="97"/>
        <v>0</v>
      </c>
      <c r="H98" s="84">
        <f t="shared" si="98"/>
        <v>0</v>
      </c>
      <c r="I98" s="84">
        <f t="shared" si="99"/>
        <v>0</v>
      </c>
      <c r="J98" s="84">
        <f t="shared" si="100"/>
        <v>0</v>
      </c>
      <c r="K98" s="84">
        <f t="shared" si="101"/>
        <v>0</v>
      </c>
      <c r="L98" s="84">
        <f t="shared" si="102"/>
        <v>0</v>
      </c>
      <c r="M98" s="84">
        <f t="shared" si="103"/>
        <v>0</v>
      </c>
      <c r="N98" s="84">
        <f t="shared" si="104"/>
        <v>0</v>
      </c>
      <c r="O98" s="84">
        <f t="shared" si="105"/>
        <v>0</v>
      </c>
      <c r="P98" s="84">
        <f t="shared" si="106"/>
        <v>0</v>
      </c>
      <c r="Q98" s="84">
        <f t="shared" si="107"/>
        <v>0</v>
      </c>
      <c r="R98" s="84">
        <f t="shared" si="108"/>
        <v>0</v>
      </c>
      <c r="S98" s="84">
        <f t="shared" si="109"/>
        <v>0</v>
      </c>
      <c r="T98" s="84">
        <f t="shared" si="110"/>
        <v>0</v>
      </c>
      <c r="U98" s="84">
        <f t="shared" si="111"/>
        <v>0</v>
      </c>
      <c r="V98" s="84">
        <f t="shared" si="112"/>
        <v>0</v>
      </c>
      <c r="W98" s="84">
        <f t="shared" si="113"/>
        <v>0</v>
      </c>
      <c r="X98" s="84">
        <f t="shared" si="114"/>
        <v>0</v>
      </c>
      <c r="Y98" s="84">
        <f t="shared" si="115"/>
        <v>0</v>
      </c>
      <c r="Z98" s="84">
        <f t="shared" si="116"/>
        <v>0</v>
      </c>
      <c r="AA98" s="84">
        <f t="shared" si="117"/>
        <v>0</v>
      </c>
      <c r="AB98" s="84">
        <f t="shared" si="118"/>
        <v>0</v>
      </c>
      <c r="AC98" s="84">
        <f t="shared" si="119"/>
        <v>0</v>
      </c>
      <c r="AD98" s="84">
        <f t="shared" si="120"/>
        <v>0</v>
      </c>
      <c r="AE98" s="84">
        <f t="shared" si="121"/>
        <v>0</v>
      </c>
      <c r="AF98" s="84">
        <f t="shared" si="122"/>
        <v>0</v>
      </c>
      <c r="AG98" s="84">
        <f t="shared" si="123"/>
        <v>0</v>
      </c>
      <c r="AH98" s="84">
        <f t="shared" si="124"/>
        <v>0</v>
      </c>
      <c r="AI98" s="84">
        <f t="shared" si="125"/>
        <v>0</v>
      </c>
      <c r="AJ98" s="84">
        <f t="shared" si="126"/>
        <v>0</v>
      </c>
      <c r="AK98" s="84">
        <f t="shared" si="127"/>
        <v>0</v>
      </c>
      <c r="AL98" s="84">
        <f t="shared" si="128"/>
        <v>0</v>
      </c>
      <c r="AM98" s="84">
        <f t="shared" si="129"/>
        <v>0</v>
      </c>
      <c r="AN98" s="84">
        <f t="shared" si="130"/>
        <v>0</v>
      </c>
      <c r="AO98" s="84">
        <f t="shared" si="131"/>
        <v>0</v>
      </c>
      <c r="AP98" s="84">
        <f t="shared" si="132"/>
        <v>0</v>
      </c>
      <c r="AQ98" s="84">
        <f t="shared" si="133"/>
        <v>0</v>
      </c>
      <c r="AR98" s="84">
        <f t="shared" si="134"/>
        <v>0</v>
      </c>
      <c r="AS98" s="84">
        <f t="shared" si="135"/>
        <v>0</v>
      </c>
      <c r="AT98" s="84">
        <f t="shared" si="136"/>
        <v>0</v>
      </c>
      <c r="AU98" s="84">
        <f t="shared" si="137"/>
        <v>0</v>
      </c>
      <c r="AV98" s="84">
        <f t="shared" si="138"/>
        <v>0</v>
      </c>
      <c r="AW98" s="84">
        <f t="shared" si="139"/>
        <v>0</v>
      </c>
      <c r="AX98" s="84">
        <f t="shared" si="140"/>
        <v>0</v>
      </c>
      <c r="AY98" s="84">
        <f t="shared" si="141"/>
        <v>0</v>
      </c>
      <c r="AZ98" s="84">
        <f t="shared" si="142"/>
        <v>0</v>
      </c>
      <c r="BA98" s="84">
        <f t="shared" si="143"/>
        <v>0</v>
      </c>
      <c r="BB98" s="84">
        <f t="shared" si="144"/>
        <v>0</v>
      </c>
      <c r="BC98" s="84">
        <f t="shared" si="145"/>
        <v>0</v>
      </c>
      <c r="BD98" s="84">
        <f t="shared" si="146"/>
        <v>0</v>
      </c>
      <c r="BE98" s="84">
        <f t="shared" si="147"/>
        <v>0</v>
      </c>
      <c r="BF98" s="84">
        <f t="shared" si="148"/>
        <v>0</v>
      </c>
      <c r="BG98" s="84">
        <f t="shared" si="149"/>
        <v>0</v>
      </c>
      <c r="BH98" s="84">
        <f t="shared" si="150"/>
        <v>0</v>
      </c>
      <c r="BI98" s="84">
        <f t="shared" si="151"/>
        <v>0</v>
      </c>
      <c r="BJ98" s="84">
        <f t="shared" si="152"/>
        <v>0</v>
      </c>
      <c r="BK98" s="84">
        <f t="shared" si="153"/>
        <v>0</v>
      </c>
      <c r="BL98" s="84">
        <f t="shared" si="154"/>
        <v>0</v>
      </c>
      <c r="BM98" s="84">
        <f t="shared" si="155"/>
        <v>0</v>
      </c>
      <c r="BN98" s="84">
        <f t="shared" si="156"/>
        <v>0</v>
      </c>
      <c r="BO98" s="84">
        <f t="shared" si="157"/>
        <v>0</v>
      </c>
      <c r="BP98" s="84">
        <f t="shared" si="158"/>
        <v>0</v>
      </c>
      <c r="BQ98" s="84">
        <f t="shared" si="159"/>
        <v>0</v>
      </c>
      <c r="BR98" s="84">
        <f t="shared" si="160"/>
        <v>0</v>
      </c>
      <c r="BS98" s="84">
        <f t="shared" si="161"/>
        <v>0</v>
      </c>
      <c r="BT98" s="84">
        <f t="shared" si="162"/>
        <v>0</v>
      </c>
      <c r="BU98" s="84">
        <f t="shared" si="163"/>
        <v>0</v>
      </c>
      <c r="BV98" s="84">
        <f t="shared" si="164"/>
        <v>0</v>
      </c>
      <c r="BW98" s="84">
        <f t="shared" si="165"/>
        <v>0</v>
      </c>
      <c r="BX98" s="84">
        <f t="shared" si="166"/>
        <v>0</v>
      </c>
      <c r="BY98" s="84">
        <f t="shared" si="167"/>
        <v>0</v>
      </c>
      <c r="BZ98" s="84">
        <f t="shared" si="168"/>
        <v>0</v>
      </c>
      <c r="CA98" s="84">
        <f t="shared" si="169"/>
        <v>0</v>
      </c>
      <c r="CB98" s="84">
        <f t="shared" si="170"/>
        <v>0</v>
      </c>
      <c r="CC98" s="84">
        <f t="shared" si="171"/>
        <v>0</v>
      </c>
      <c r="CD98" s="84">
        <f t="shared" si="172"/>
        <v>0</v>
      </c>
      <c r="CE98" s="84">
        <f t="shared" si="173"/>
        <v>0</v>
      </c>
      <c r="CF98" s="84">
        <f t="shared" si="174"/>
        <v>0</v>
      </c>
      <c r="CG98" s="84">
        <f t="shared" si="175"/>
        <v>0</v>
      </c>
      <c r="CH98" s="84">
        <f t="shared" si="176"/>
        <v>0</v>
      </c>
      <c r="CI98" s="84">
        <f t="shared" si="177"/>
        <v>0</v>
      </c>
      <c r="CJ98" s="84">
        <f t="shared" si="178"/>
        <v>0</v>
      </c>
      <c r="CK98" s="84">
        <f t="shared" si="179"/>
        <v>0</v>
      </c>
      <c r="CL98" s="84">
        <f t="shared" si="180"/>
        <v>0</v>
      </c>
      <c r="CM98" s="84">
        <f t="shared" si="181"/>
        <v>0</v>
      </c>
      <c r="CN98" s="84">
        <f t="shared" si="182"/>
        <v>0</v>
      </c>
      <c r="CO98" s="84">
        <f t="shared" si="183"/>
        <v>0</v>
      </c>
      <c r="CP98" s="84">
        <f t="shared" si="184"/>
        <v>0</v>
      </c>
      <c r="CQ98" s="84">
        <f t="shared" si="185"/>
        <v>0</v>
      </c>
      <c r="CR98" s="84">
        <f t="shared" si="186"/>
        <v>0</v>
      </c>
      <c r="CS98" s="84">
        <f t="shared" si="187"/>
        <v>0</v>
      </c>
      <c r="CT98" s="84">
        <f t="shared" si="188"/>
        <v>0</v>
      </c>
      <c r="CU98" s="84">
        <f t="shared" si="189"/>
        <v>0</v>
      </c>
      <c r="CV98" s="84">
        <f t="shared" si="190"/>
        <v>0</v>
      </c>
      <c r="CW98" s="84">
        <f t="shared" si="191"/>
        <v>0</v>
      </c>
      <c r="CX98" s="84">
        <f t="shared" si="192"/>
        <v>0</v>
      </c>
    </row>
    <row r="99" spans="1:102" s="263" customFormat="1" ht="14.25">
      <c r="A99" s="78">
        <f t="shared" si="96"/>
        <v>89</v>
      </c>
      <c r="B99" s="79"/>
      <c r="C99" s="433"/>
      <c r="D99" s="81"/>
      <c r="E99" s="82"/>
      <c r="F99" s="83"/>
      <c r="G99" s="84">
        <f t="shared" si="97"/>
        <v>0</v>
      </c>
      <c r="H99" s="84">
        <f t="shared" si="98"/>
        <v>0</v>
      </c>
      <c r="I99" s="84">
        <f t="shared" si="99"/>
        <v>0</v>
      </c>
      <c r="J99" s="84">
        <f t="shared" si="100"/>
        <v>0</v>
      </c>
      <c r="K99" s="84">
        <f t="shared" si="101"/>
        <v>0</v>
      </c>
      <c r="L99" s="84">
        <f t="shared" si="102"/>
        <v>0</v>
      </c>
      <c r="M99" s="84">
        <f t="shared" si="103"/>
        <v>0</v>
      </c>
      <c r="N99" s="84">
        <f t="shared" si="104"/>
        <v>0</v>
      </c>
      <c r="O99" s="84">
        <f t="shared" si="105"/>
        <v>0</v>
      </c>
      <c r="P99" s="84">
        <f t="shared" si="106"/>
        <v>0</v>
      </c>
      <c r="Q99" s="84">
        <f t="shared" si="107"/>
        <v>0</v>
      </c>
      <c r="R99" s="84">
        <f t="shared" si="108"/>
        <v>0</v>
      </c>
      <c r="S99" s="84">
        <f t="shared" si="109"/>
        <v>0</v>
      </c>
      <c r="T99" s="84">
        <f t="shared" si="110"/>
        <v>0</v>
      </c>
      <c r="U99" s="84">
        <f t="shared" si="111"/>
        <v>0</v>
      </c>
      <c r="V99" s="84">
        <f t="shared" si="112"/>
        <v>0</v>
      </c>
      <c r="W99" s="84">
        <f t="shared" si="113"/>
        <v>0</v>
      </c>
      <c r="X99" s="84">
        <f t="shared" si="114"/>
        <v>0</v>
      </c>
      <c r="Y99" s="84">
        <f t="shared" si="115"/>
        <v>0</v>
      </c>
      <c r="Z99" s="84">
        <f t="shared" si="116"/>
        <v>0</v>
      </c>
      <c r="AA99" s="84">
        <f t="shared" si="117"/>
        <v>0</v>
      </c>
      <c r="AB99" s="84">
        <f t="shared" si="118"/>
        <v>0</v>
      </c>
      <c r="AC99" s="84">
        <f t="shared" si="119"/>
        <v>0</v>
      </c>
      <c r="AD99" s="84">
        <f t="shared" si="120"/>
        <v>0</v>
      </c>
      <c r="AE99" s="84">
        <f t="shared" si="121"/>
        <v>0</v>
      </c>
      <c r="AF99" s="84">
        <f t="shared" si="122"/>
        <v>0</v>
      </c>
      <c r="AG99" s="84">
        <f t="shared" si="123"/>
        <v>0</v>
      </c>
      <c r="AH99" s="84">
        <f t="shared" si="124"/>
        <v>0</v>
      </c>
      <c r="AI99" s="84">
        <f t="shared" si="125"/>
        <v>0</v>
      </c>
      <c r="AJ99" s="84">
        <f t="shared" si="126"/>
        <v>0</v>
      </c>
      <c r="AK99" s="84">
        <f t="shared" si="127"/>
        <v>0</v>
      </c>
      <c r="AL99" s="84">
        <f t="shared" si="128"/>
        <v>0</v>
      </c>
      <c r="AM99" s="84">
        <f t="shared" si="129"/>
        <v>0</v>
      </c>
      <c r="AN99" s="84">
        <f t="shared" si="130"/>
        <v>0</v>
      </c>
      <c r="AO99" s="84">
        <f t="shared" si="131"/>
        <v>0</v>
      </c>
      <c r="AP99" s="84">
        <f t="shared" si="132"/>
        <v>0</v>
      </c>
      <c r="AQ99" s="84">
        <f t="shared" si="133"/>
        <v>0</v>
      </c>
      <c r="AR99" s="84">
        <f t="shared" si="134"/>
        <v>0</v>
      </c>
      <c r="AS99" s="84">
        <f t="shared" si="135"/>
        <v>0</v>
      </c>
      <c r="AT99" s="84">
        <f t="shared" si="136"/>
        <v>0</v>
      </c>
      <c r="AU99" s="84">
        <f t="shared" si="137"/>
        <v>0</v>
      </c>
      <c r="AV99" s="84">
        <f t="shared" si="138"/>
        <v>0</v>
      </c>
      <c r="AW99" s="84">
        <f t="shared" si="139"/>
        <v>0</v>
      </c>
      <c r="AX99" s="84">
        <f t="shared" si="140"/>
        <v>0</v>
      </c>
      <c r="AY99" s="84">
        <f t="shared" si="141"/>
        <v>0</v>
      </c>
      <c r="AZ99" s="84">
        <f t="shared" si="142"/>
        <v>0</v>
      </c>
      <c r="BA99" s="84">
        <f t="shared" si="143"/>
        <v>0</v>
      </c>
      <c r="BB99" s="84">
        <f t="shared" si="144"/>
        <v>0</v>
      </c>
      <c r="BC99" s="84">
        <f t="shared" si="145"/>
        <v>0</v>
      </c>
      <c r="BD99" s="84">
        <f t="shared" si="146"/>
        <v>0</v>
      </c>
      <c r="BE99" s="84">
        <f t="shared" si="147"/>
        <v>0</v>
      </c>
      <c r="BF99" s="84">
        <f t="shared" si="148"/>
        <v>0</v>
      </c>
      <c r="BG99" s="84">
        <f t="shared" si="149"/>
        <v>0</v>
      </c>
      <c r="BH99" s="84">
        <f t="shared" si="150"/>
        <v>0</v>
      </c>
      <c r="BI99" s="84">
        <f t="shared" si="151"/>
        <v>0</v>
      </c>
      <c r="BJ99" s="84">
        <f t="shared" si="152"/>
        <v>0</v>
      </c>
      <c r="BK99" s="84">
        <f t="shared" si="153"/>
        <v>0</v>
      </c>
      <c r="BL99" s="84">
        <f t="shared" si="154"/>
        <v>0</v>
      </c>
      <c r="BM99" s="84">
        <f t="shared" si="155"/>
        <v>0</v>
      </c>
      <c r="BN99" s="84">
        <f t="shared" si="156"/>
        <v>0</v>
      </c>
      <c r="BO99" s="84">
        <f t="shared" si="157"/>
        <v>0</v>
      </c>
      <c r="BP99" s="84">
        <f t="shared" si="158"/>
        <v>0</v>
      </c>
      <c r="BQ99" s="84">
        <f t="shared" si="159"/>
        <v>0</v>
      </c>
      <c r="BR99" s="84">
        <f t="shared" si="160"/>
        <v>0</v>
      </c>
      <c r="BS99" s="84">
        <f t="shared" si="161"/>
        <v>0</v>
      </c>
      <c r="BT99" s="84">
        <f t="shared" si="162"/>
        <v>0</v>
      </c>
      <c r="BU99" s="84">
        <f t="shared" si="163"/>
        <v>0</v>
      </c>
      <c r="BV99" s="84">
        <f t="shared" si="164"/>
        <v>0</v>
      </c>
      <c r="BW99" s="84">
        <f t="shared" si="165"/>
        <v>0</v>
      </c>
      <c r="BX99" s="84">
        <f t="shared" si="166"/>
        <v>0</v>
      </c>
      <c r="BY99" s="84">
        <f t="shared" si="167"/>
        <v>0</v>
      </c>
      <c r="BZ99" s="84">
        <f t="shared" si="168"/>
        <v>0</v>
      </c>
      <c r="CA99" s="84">
        <f t="shared" si="169"/>
        <v>0</v>
      </c>
      <c r="CB99" s="84">
        <f t="shared" si="170"/>
        <v>0</v>
      </c>
      <c r="CC99" s="84">
        <f t="shared" si="171"/>
        <v>0</v>
      </c>
      <c r="CD99" s="84">
        <f t="shared" si="172"/>
        <v>0</v>
      </c>
      <c r="CE99" s="84">
        <f t="shared" si="173"/>
        <v>0</v>
      </c>
      <c r="CF99" s="84">
        <f t="shared" si="174"/>
        <v>0</v>
      </c>
      <c r="CG99" s="84">
        <f t="shared" si="175"/>
        <v>0</v>
      </c>
      <c r="CH99" s="84">
        <f t="shared" si="176"/>
        <v>0</v>
      </c>
      <c r="CI99" s="84">
        <f t="shared" si="177"/>
        <v>0</v>
      </c>
      <c r="CJ99" s="84">
        <f t="shared" si="178"/>
        <v>0</v>
      </c>
      <c r="CK99" s="84">
        <f t="shared" si="179"/>
        <v>0</v>
      </c>
      <c r="CL99" s="84">
        <f t="shared" si="180"/>
        <v>0</v>
      </c>
      <c r="CM99" s="84">
        <f t="shared" si="181"/>
        <v>0</v>
      </c>
      <c r="CN99" s="84">
        <f t="shared" si="182"/>
        <v>0</v>
      </c>
      <c r="CO99" s="84">
        <f t="shared" si="183"/>
        <v>0</v>
      </c>
      <c r="CP99" s="84">
        <f t="shared" si="184"/>
        <v>0</v>
      </c>
      <c r="CQ99" s="84">
        <f t="shared" si="185"/>
        <v>0</v>
      </c>
      <c r="CR99" s="84">
        <f t="shared" si="186"/>
        <v>0</v>
      </c>
      <c r="CS99" s="84">
        <f t="shared" si="187"/>
        <v>0</v>
      </c>
      <c r="CT99" s="84">
        <f t="shared" si="188"/>
        <v>0</v>
      </c>
      <c r="CU99" s="84">
        <f t="shared" si="189"/>
        <v>0</v>
      </c>
      <c r="CV99" s="84">
        <f t="shared" si="190"/>
        <v>0</v>
      </c>
      <c r="CW99" s="84">
        <f t="shared" si="191"/>
        <v>0</v>
      </c>
      <c r="CX99" s="84">
        <f t="shared" si="192"/>
        <v>0</v>
      </c>
    </row>
    <row r="100" spans="1:102" s="263" customFormat="1" ht="14.25">
      <c r="A100" s="78">
        <f t="shared" si="96"/>
        <v>90</v>
      </c>
      <c r="B100" s="79"/>
      <c r="C100" s="433"/>
      <c r="D100" s="81"/>
      <c r="E100" s="82"/>
      <c r="F100" s="83"/>
      <c r="G100" s="84">
        <f t="shared" si="97"/>
        <v>0</v>
      </c>
      <c r="H100" s="84">
        <f t="shared" si="98"/>
        <v>0</v>
      </c>
      <c r="I100" s="84">
        <f t="shared" si="99"/>
        <v>0</v>
      </c>
      <c r="J100" s="84">
        <f t="shared" si="100"/>
        <v>0</v>
      </c>
      <c r="K100" s="84">
        <f t="shared" si="101"/>
        <v>0</v>
      </c>
      <c r="L100" s="84">
        <f t="shared" si="102"/>
        <v>0</v>
      </c>
      <c r="M100" s="84">
        <f t="shared" si="103"/>
        <v>0</v>
      </c>
      <c r="N100" s="84">
        <f t="shared" si="104"/>
        <v>0</v>
      </c>
      <c r="O100" s="84">
        <f t="shared" si="105"/>
        <v>0</v>
      </c>
      <c r="P100" s="84">
        <f t="shared" si="106"/>
        <v>0</v>
      </c>
      <c r="Q100" s="84">
        <f t="shared" si="107"/>
        <v>0</v>
      </c>
      <c r="R100" s="84">
        <f t="shared" si="108"/>
        <v>0</v>
      </c>
      <c r="S100" s="84">
        <f t="shared" si="109"/>
        <v>0</v>
      </c>
      <c r="T100" s="84">
        <f t="shared" si="110"/>
        <v>0</v>
      </c>
      <c r="U100" s="84">
        <f t="shared" si="111"/>
        <v>0</v>
      </c>
      <c r="V100" s="84">
        <f t="shared" si="112"/>
        <v>0</v>
      </c>
      <c r="W100" s="84">
        <f t="shared" si="113"/>
        <v>0</v>
      </c>
      <c r="X100" s="84">
        <f t="shared" si="114"/>
        <v>0</v>
      </c>
      <c r="Y100" s="84">
        <f t="shared" si="115"/>
        <v>0</v>
      </c>
      <c r="Z100" s="84">
        <f t="shared" si="116"/>
        <v>0</v>
      </c>
      <c r="AA100" s="84">
        <f t="shared" si="117"/>
        <v>0</v>
      </c>
      <c r="AB100" s="84">
        <f t="shared" si="118"/>
        <v>0</v>
      </c>
      <c r="AC100" s="84">
        <f t="shared" si="119"/>
        <v>0</v>
      </c>
      <c r="AD100" s="84">
        <f t="shared" si="120"/>
        <v>0</v>
      </c>
      <c r="AE100" s="84">
        <f t="shared" si="121"/>
        <v>0</v>
      </c>
      <c r="AF100" s="84">
        <f t="shared" si="122"/>
        <v>0</v>
      </c>
      <c r="AG100" s="84">
        <f t="shared" si="123"/>
        <v>0</v>
      </c>
      <c r="AH100" s="84">
        <f t="shared" si="124"/>
        <v>0</v>
      </c>
      <c r="AI100" s="84">
        <f t="shared" si="125"/>
        <v>0</v>
      </c>
      <c r="AJ100" s="84">
        <f t="shared" si="126"/>
        <v>0</v>
      </c>
      <c r="AK100" s="84">
        <f t="shared" si="127"/>
        <v>0</v>
      </c>
      <c r="AL100" s="84">
        <f t="shared" si="128"/>
        <v>0</v>
      </c>
      <c r="AM100" s="84">
        <f t="shared" si="129"/>
        <v>0</v>
      </c>
      <c r="AN100" s="84">
        <f t="shared" si="130"/>
        <v>0</v>
      </c>
      <c r="AO100" s="84">
        <f t="shared" si="131"/>
        <v>0</v>
      </c>
      <c r="AP100" s="84">
        <f t="shared" si="132"/>
        <v>0</v>
      </c>
      <c r="AQ100" s="84">
        <f t="shared" si="133"/>
        <v>0</v>
      </c>
      <c r="AR100" s="84">
        <f t="shared" si="134"/>
        <v>0</v>
      </c>
      <c r="AS100" s="84">
        <f t="shared" si="135"/>
        <v>0</v>
      </c>
      <c r="AT100" s="84">
        <f t="shared" si="136"/>
        <v>0</v>
      </c>
      <c r="AU100" s="84">
        <f t="shared" si="137"/>
        <v>0</v>
      </c>
      <c r="AV100" s="84">
        <f t="shared" si="138"/>
        <v>0</v>
      </c>
      <c r="AW100" s="84">
        <f t="shared" si="139"/>
        <v>0</v>
      </c>
      <c r="AX100" s="84">
        <f t="shared" si="140"/>
        <v>0</v>
      </c>
      <c r="AY100" s="84">
        <f t="shared" si="141"/>
        <v>0</v>
      </c>
      <c r="AZ100" s="84">
        <f t="shared" si="142"/>
        <v>0</v>
      </c>
      <c r="BA100" s="84">
        <f t="shared" si="143"/>
        <v>0</v>
      </c>
      <c r="BB100" s="84">
        <f t="shared" si="144"/>
        <v>0</v>
      </c>
      <c r="BC100" s="84">
        <f t="shared" si="145"/>
        <v>0</v>
      </c>
      <c r="BD100" s="84">
        <f t="shared" si="146"/>
        <v>0</v>
      </c>
      <c r="BE100" s="84">
        <f t="shared" si="147"/>
        <v>0</v>
      </c>
      <c r="BF100" s="84">
        <f t="shared" si="148"/>
        <v>0</v>
      </c>
      <c r="BG100" s="84">
        <f t="shared" si="149"/>
        <v>0</v>
      </c>
      <c r="BH100" s="84">
        <f t="shared" si="150"/>
        <v>0</v>
      </c>
      <c r="BI100" s="84">
        <f t="shared" si="151"/>
        <v>0</v>
      </c>
      <c r="BJ100" s="84">
        <f t="shared" si="152"/>
        <v>0</v>
      </c>
      <c r="BK100" s="84">
        <f t="shared" si="153"/>
        <v>0</v>
      </c>
      <c r="BL100" s="84">
        <f t="shared" si="154"/>
        <v>0</v>
      </c>
      <c r="BM100" s="84">
        <f t="shared" si="155"/>
        <v>0</v>
      </c>
      <c r="BN100" s="84">
        <f t="shared" si="156"/>
        <v>0</v>
      </c>
      <c r="BO100" s="84">
        <f t="shared" si="157"/>
        <v>0</v>
      </c>
      <c r="BP100" s="84">
        <f t="shared" si="158"/>
        <v>0</v>
      </c>
      <c r="BQ100" s="84">
        <f t="shared" si="159"/>
        <v>0</v>
      </c>
      <c r="BR100" s="84">
        <f t="shared" si="160"/>
        <v>0</v>
      </c>
      <c r="BS100" s="84">
        <f t="shared" si="161"/>
        <v>0</v>
      </c>
      <c r="BT100" s="84">
        <f t="shared" si="162"/>
        <v>0</v>
      </c>
      <c r="BU100" s="84">
        <f t="shared" si="163"/>
        <v>0</v>
      </c>
      <c r="BV100" s="84">
        <f t="shared" si="164"/>
        <v>0</v>
      </c>
      <c r="BW100" s="84">
        <f t="shared" si="165"/>
        <v>0</v>
      </c>
      <c r="BX100" s="84">
        <f t="shared" si="166"/>
        <v>0</v>
      </c>
      <c r="BY100" s="84">
        <f t="shared" si="167"/>
        <v>0</v>
      </c>
      <c r="BZ100" s="84">
        <f t="shared" si="168"/>
        <v>0</v>
      </c>
      <c r="CA100" s="84">
        <f t="shared" si="169"/>
        <v>0</v>
      </c>
      <c r="CB100" s="84">
        <f t="shared" si="170"/>
        <v>0</v>
      </c>
      <c r="CC100" s="84">
        <f t="shared" si="171"/>
        <v>0</v>
      </c>
      <c r="CD100" s="84">
        <f t="shared" si="172"/>
        <v>0</v>
      </c>
      <c r="CE100" s="84">
        <f t="shared" si="173"/>
        <v>0</v>
      </c>
      <c r="CF100" s="84">
        <f t="shared" si="174"/>
        <v>0</v>
      </c>
      <c r="CG100" s="84">
        <f t="shared" si="175"/>
        <v>0</v>
      </c>
      <c r="CH100" s="84">
        <f t="shared" si="176"/>
        <v>0</v>
      </c>
      <c r="CI100" s="84">
        <f t="shared" si="177"/>
        <v>0</v>
      </c>
      <c r="CJ100" s="84">
        <f t="shared" si="178"/>
        <v>0</v>
      </c>
      <c r="CK100" s="84">
        <f t="shared" si="179"/>
        <v>0</v>
      </c>
      <c r="CL100" s="84">
        <f t="shared" si="180"/>
        <v>0</v>
      </c>
      <c r="CM100" s="84">
        <f t="shared" si="181"/>
        <v>0</v>
      </c>
      <c r="CN100" s="84">
        <f t="shared" si="182"/>
        <v>0</v>
      </c>
      <c r="CO100" s="84">
        <f t="shared" si="183"/>
        <v>0</v>
      </c>
      <c r="CP100" s="84">
        <f t="shared" si="184"/>
        <v>0</v>
      </c>
      <c r="CQ100" s="84">
        <f t="shared" si="185"/>
        <v>0</v>
      </c>
      <c r="CR100" s="84">
        <f t="shared" si="186"/>
        <v>0</v>
      </c>
      <c r="CS100" s="84">
        <f t="shared" si="187"/>
        <v>0</v>
      </c>
      <c r="CT100" s="84">
        <f t="shared" si="188"/>
        <v>0</v>
      </c>
      <c r="CU100" s="84">
        <f t="shared" si="189"/>
        <v>0</v>
      </c>
      <c r="CV100" s="84">
        <f t="shared" si="190"/>
        <v>0</v>
      </c>
      <c r="CW100" s="84">
        <f t="shared" si="191"/>
        <v>0</v>
      </c>
      <c r="CX100" s="84">
        <f t="shared" si="192"/>
        <v>0</v>
      </c>
    </row>
    <row r="101" spans="1:102" s="263" customFormat="1" ht="14.25">
      <c r="A101" s="78">
        <f t="shared" si="96"/>
        <v>91</v>
      </c>
      <c r="B101" s="79"/>
      <c r="C101" s="433"/>
      <c r="D101" s="81"/>
      <c r="E101" s="82"/>
      <c r="F101" s="83"/>
      <c r="G101" s="84">
        <f t="shared" si="97"/>
        <v>0</v>
      </c>
      <c r="H101" s="84">
        <f t="shared" si="98"/>
        <v>0</v>
      </c>
      <c r="I101" s="84">
        <f t="shared" si="99"/>
        <v>0</v>
      </c>
      <c r="J101" s="84">
        <f t="shared" si="100"/>
        <v>0</v>
      </c>
      <c r="K101" s="84">
        <f t="shared" si="101"/>
        <v>0</v>
      </c>
      <c r="L101" s="84">
        <f t="shared" si="102"/>
        <v>0</v>
      </c>
      <c r="M101" s="84">
        <f t="shared" si="103"/>
        <v>0</v>
      </c>
      <c r="N101" s="84">
        <f t="shared" si="104"/>
        <v>0</v>
      </c>
      <c r="O101" s="84">
        <f t="shared" si="105"/>
        <v>0</v>
      </c>
      <c r="P101" s="84">
        <f t="shared" si="106"/>
        <v>0</v>
      </c>
      <c r="Q101" s="84">
        <f t="shared" si="107"/>
        <v>0</v>
      </c>
      <c r="R101" s="84">
        <f t="shared" si="108"/>
        <v>0</v>
      </c>
      <c r="S101" s="84">
        <f t="shared" si="109"/>
        <v>0</v>
      </c>
      <c r="T101" s="84">
        <f t="shared" si="110"/>
        <v>0</v>
      </c>
      <c r="U101" s="84">
        <f t="shared" si="111"/>
        <v>0</v>
      </c>
      <c r="V101" s="84">
        <f t="shared" si="112"/>
        <v>0</v>
      </c>
      <c r="W101" s="84">
        <f t="shared" si="113"/>
        <v>0</v>
      </c>
      <c r="X101" s="84">
        <f t="shared" si="114"/>
        <v>0</v>
      </c>
      <c r="Y101" s="84">
        <f t="shared" si="115"/>
        <v>0</v>
      </c>
      <c r="Z101" s="84">
        <f t="shared" si="116"/>
        <v>0</v>
      </c>
      <c r="AA101" s="84">
        <f t="shared" si="117"/>
        <v>0</v>
      </c>
      <c r="AB101" s="84">
        <f t="shared" si="118"/>
        <v>0</v>
      </c>
      <c r="AC101" s="84">
        <f t="shared" si="119"/>
        <v>0</v>
      </c>
      <c r="AD101" s="84">
        <f t="shared" si="120"/>
        <v>0</v>
      </c>
      <c r="AE101" s="84">
        <f t="shared" si="121"/>
        <v>0</v>
      </c>
      <c r="AF101" s="84">
        <f t="shared" si="122"/>
        <v>0</v>
      </c>
      <c r="AG101" s="84">
        <f t="shared" si="123"/>
        <v>0</v>
      </c>
      <c r="AH101" s="84">
        <f t="shared" si="124"/>
        <v>0</v>
      </c>
      <c r="AI101" s="84">
        <f t="shared" si="125"/>
        <v>0</v>
      </c>
      <c r="AJ101" s="84">
        <f t="shared" si="126"/>
        <v>0</v>
      </c>
      <c r="AK101" s="84">
        <f t="shared" si="127"/>
        <v>0</v>
      </c>
      <c r="AL101" s="84">
        <f t="shared" si="128"/>
        <v>0</v>
      </c>
      <c r="AM101" s="84">
        <f t="shared" si="129"/>
        <v>0</v>
      </c>
      <c r="AN101" s="84">
        <f t="shared" si="130"/>
        <v>0</v>
      </c>
      <c r="AO101" s="84">
        <f t="shared" si="131"/>
        <v>0</v>
      </c>
      <c r="AP101" s="84">
        <f t="shared" si="132"/>
        <v>0</v>
      </c>
      <c r="AQ101" s="84">
        <f t="shared" si="133"/>
        <v>0</v>
      </c>
      <c r="AR101" s="84">
        <f t="shared" si="134"/>
        <v>0</v>
      </c>
      <c r="AS101" s="84">
        <f t="shared" si="135"/>
        <v>0</v>
      </c>
      <c r="AT101" s="84">
        <f t="shared" si="136"/>
        <v>0</v>
      </c>
      <c r="AU101" s="84">
        <f t="shared" si="137"/>
        <v>0</v>
      </c>
      <c r="AV101" s="84">
        <f t="shared" si="138"/>
        <v>0</v>
      </c>
      <c r="AW101" s="84">
        <f t="shared" si="139"/>
        <v>0</v>
      </c>
      <c r="AX101" s="84">
        <f t="shared" si="140"/>
        <v>0</v>
      </c>
      <c r="AY101" s="84">
        <f t="shared" si="141"/>
        <v>0</v>
      </c>
      <c r="AZ101" s="84">
        <f t="shared" si="142"/>
        <v>0</v>
      </c>
      <c r="BA101" s="84">
        <f t="shared" si="143"/>
        <v>0</v>
      </c>
      <c r="BB101" s="84">
        <f t="shared" si="144"/>
        <v>0</v>
      </c>
      <c r="BC101" s="84">
        <f t="shared" si="145"/>
        <v>0</v>
      </c>
      <c r="BD101" s="84">
        <f t="shared" si="146"/>
        <v>0</v>
      </c>
      <c r="BE101" s="84">
        <f t="shared" si="147"/>
        <v>0</v>
      </c>
      <c r="BF101" s="84">
        <f t="shared" si="148"/>
        <v>0</v>
      </c>
      <c r="BG101" s="84">
        <f t="shared" si="149"/>
        <v>0</v>
      </c>
      <c r="BH101" s="84">
        <f t="shared" si="150"/>
        <v>0</v>
      </c>
      <c r="BI101" s="84">
        <f t="shared" si="151"/>
        <v>0</v>
      </c>
      <c r="BJ101" s="84">
        <f t="shared" si="152"/>
        <v>0</v>
      </c>
      <c r="BK101" s="84">
        <f t="shared" si="153"/>
        <v>0</v>
      </c>
      <c r="BL101" s="84">
        <f t="shared" si="154"/>
        <v>0</v>
      </c>
      <c r="BM101" s="84">
        <f t="shared" si="155"/>
        <v>0</v>
      </c>
      <c r="BN101" s="84">
        <f t="shared" si="156"/>
        <v>0</v>
      </c>
      <c r="BO101" s="84">
        <f t="shared" si="157"/>
        <v>0</v>
      </c>
      <c r="BP101" s="84">
        <f t="shared" si="158"/>
        <v>0</v>
      </c>
      <c r="BQ101" s="84">
        <f t="shared" si="159"/>
        <v>0</v>
      </c>
      <c r="BR101" s="84">
        <f t="shared" si="160"/>
        <v>0</v>
      </c>
      <c r="BS101" s="84">
        <f t="shared" si="161"/>
        <v>0</v>
      </c>
      <c r="BT101" s="84">
        <f t="shared" si="162"/>
        <v>0</v>
      </c>
      <c r="BU101" s="84">
        <f t="shared" si="163"/>
        <v>0</v>
      </c>
      <c r="BV101" s="84">
        <f t="shared" si="164"/>
        <v>0</v>
      </c>
      <c r="BW101" s="84">
        <f t="shared" si="165"/>
        <v>0</v>
      </c>
      <c r="BX101" s="84">
        <f t="shared" si="166"/>
        <v>0</v>
      </c>
      <c r="BY101" s="84">
        <f t="shared" si="167"/>
        <v>0</v>
      </c>
      <c r="BZ101" s="84">
        <f t="shared" si="168"/>
        <v>0</v>
      </c>
      <c r="CA101" s="84">
        <f t="shared" si="169"/>
        <v>0</v>
      </c>
      <c r="CB101" s="84">
        <f t="shared" si="170"/>
        <v>0</v>
      </c>
      <c r="CC101" s="84">
        <f t="shared" si="171"/>
        <v>0</v>
      </c>
      <c r="CD101" s="84">
        <f t="shared" si="172"/>
        <v>0</v>
      </c>
      <c r="CE101" s="84">
        <f t="shared" si="173"/>
        <v>0</v>
      </c>
      <c r="CF101" s="84">
        <f t="shared" si="174"/>
        <v>0</v>
      </c>
      <c r="CG101" s="84">
        <f t="shared" si="175"/>
        <v>0</v>
      </c>
      <c r="CH101" s="84">
        <f t="shared" si="176"/>
        <v>0</v>
      </c>
      <c r="CI101" s="84">
        <f t="shared" si="177"/>
        <v>0</v>
      </c>
      <c r="CJ101" s="84">
        <f t="shared" si="178"/>
        <v>0</v>
      </c>
      <c r="CK101" s="84">
        <f t="shared" si="179"/>
        <v>0</v>
      </c>
      <c r="CL101" s="84">
        <f t="shared" si="180"/>
        <v>0</v>
      </c>
      <c r="CM101" s="84">
        <f t="shared" si="181"/>
        <v>0</v>
      </c>
      <c r="CN101" s="84">
        <f t="shared" si="182"/>
        <v>0</v>
      </c>
      <c r="CO101" s="84">
        <f t="shared" si="183"/>
        <v>0</v>
      </c>
      <c r="CP101" s="84">
        <f t="shared" si="184"/>
        <v>0</v>
      </c>
      <c r="CQ101" s="84">
        <f t="shared" si="185"/>
        <v>0</v>
      </c>
      <c r="CR101" s="84">
        <f t="shared" si="186"/>
        <v>0</v>
      </c>
      <c r="CS101" s="84">
        <f t="shared" si="187"/>
        <v>0</v>
      </c>
      <c r="CT101" s="84">
        <f t="shared" si="188"/>
        <v>0</v>
      </c>
      <c r="CU101" s="84">
        <f t="shared" si="189"/>
        <v>0</v>
      </c>
      <c r="CV101" s="84">
        <f t="shared" si="190"/>
        <v>0</v>
      </c>
      <c r="CW101" s="84">
        <f t="shared" si="191"/>
        <v>0</v>
      </c>
      <c r="CX101" s="84">
        <f t="shared" si="192"/>
        <v>0</v>
      </c>
    </row>
    <row r="102" spans="1:102" s="263" customFormat="1" ht="14.25">
      <c r="A102" s="78">
        <f t="shared" si="96"/>
        <v>92</v>
      </c>
      <c r="B102" s="79"/>
      <c r="C102" s="433"/>
      <c r="D102" s="81"/>
      <c r="E102" s="82"/>
      <c r="F102" s="83"/>
      <c r="G102" s="84">
        <f t="shared" si="97"/>
        <v>0</v>
      </c>
      <c r="H102" s="84">
        <f t="shared" si="98"/>
        <v>0</v>
      </c>
      <c r="I102" s="84">
        <f t="shared" si="99"/>
        <v>0</v>
      </c>
      <c r="J102" s="84">
        <f t="shared" si="100"/>
        <v>0</v>
      </c>
      <c r="K102" s="84">
        <f t="shared" si="101"/>
        <v>0</v>
      </c>
      <c r="L102" s="84">
        <f t="shared" si="102"/>
        <v>0</v>
      </c>
      <c r="M102" s="84">
        <f t="shared" si="103"/>
        <v>0</v>
      </c>
      <c r="N102" s="84">
        <f t="shared" si="104"/>
        <v>0</v>
      </c>
      <c r="O102" s="84">
        <f t="shared" si="105"/>
        <v>0</v>
      </c>
      <c r="P102" s="84">
        <f t="shared" si="106"/>
        <v>0</v>
      </c>
      <c r="Q102" s="84">
        <f t="shared" si="107"/>
        <v>0</v>
      </c>
      <c r="R102" s="84">
        <f t="shared" si="108"/>
        <v>0</v>
      </c>
      <c r="S102" s="84">
        <f t="shared" si="109"/>
        <v>0</v>
      </c>
      <c r="T102" s="84">
        <f t="shared" si="110"/>
        <v>0</v>
      </c>
      <c r="U102" s="84">
        <f t="shared" si="111"/>
        <v>0</v>
      </c>
      <c r="V102" s="84">
        <f t="shared" si="112"/>
        <v>0</v>
      </c>
      <c r="W102" s="84">
        <f t="shared" si="113"/>
        <v>0</v>
      </c>
      <c r="X102" s="84">
        <f t="shared" si="114"/>
        <v>0</v>
      </c>
      <c r="Y102" s="84">
        <f t="shared" si="115"/>
        <v>0</v>
      </c>
      <c r="Z102" s="84">
        <f t="shared" si="116"/>
        <v>0</v>
      </c>
      <c r="AA102" s="84">
        <f t="shared" si="117"/>
        <v>0</v>
      </c>
      <c r="AB102" s="84">
        <f t="shared" si="118"/>
        <v>0</v>
      </c>
      <c r="AC102" s="84">
        <f t="shared" si="119"/>
        <v>0</v>
      </c>
      <c r="AD102" s="84">
        <f t="shared" si="120"/>
        <v>0</v>
      </c>
      <c r="AE102" s="84">
        <f t="shared" si="121"/>
        <v>0</v>
      </c>
      <c r="AF102" s="84">
        <f t="shared" si="122"/>
        <v>0</v>
      </c>
      <c r="AG102" s="84">
        <f t="shared" si="123"/>
        <v>0</v>
      </c>
      <c r="AH102" s="84">
        <f t="shared" si="124"/>
        <v>0</v>
      </c>
      <c r="AI102" s="84">
        <f t="shared" si="125"/>
        <v>0</v>
      </c>
      <c r="AJ102" s="84">
        <f t="shared" si="126"/>
        <v>0</v>
      </c>
      <c r="AK102" s="84">
        <f t="shared" si="127"/>
        <v>0</v>
      </c>
      <c r="AL102" s="84">
        <f t="shared" si="128"/>
        <v>0</v>
      </c>
      <c r="AM102" s="84">
        <f t="shared" si="129"/>
        <v>0</v>
      </c>
      <c r="AN102" s="84">
        <f t="shared" si="130"/>
        <v>0</v>
      </c>
      <c r="AO102" s="84">
        <f t="shared" si="131"/>
        <v>0</v>
      </c>
      <c r="AP102" s="84">
        <f t="shared" si="132"/>
        <v>0</v>
      </c>
      <c r="AQ102" s="84">
        <f t="shared" si="133"/>
        <v>0</v>
      </c>
      <c r="AR102" s="84">
        <f t="shared" si="134"/>
        <v>0</v>
      </c>
      <c r="AS102" s="84">
        <f t="shared" si="135"/>
        <v>0</v>
      </c>
      <c r="AT102" s="84">
        <f t="shared" si="136"/>
        <v>0</v>
      </c>
      <c r="AU102" s="84">
        <f t="shared" si="137"/>
        <v>0</v>
      </c>
      <c r="AV102" s="84">
        <f t="shared" si="138"/>
        <v>0</v>
      </c>
      <c r="AW102" s="84">
        <f t="shared" si="139"/>
        <v>0</v>
      </c>
      <c r="AX102" s="84">
        <f t="shared" si="140"/>
        <v>0</v>
      </c>
      <c r="AY102" s="84">
        <f t="shared" si="141"/>
        <v>0</v>
      </c>
      <c r="AZ102" s="84">
        <f t="shared" si="142"/>
        <v>0</v>
      </c>
      <c r="BA102" s="84">
        <f t="shared" si="143"/>
        <v>0</v>
      </c>
      <c r="BB102" s="84">
        <f t="shared" si="144"/>
        <v>0</v>
      </c>
      <c r="BC102" s="84">
        <f t="shared" si="145"/>
        <v>0</v>
      </c>
      <c r="BD102" s="84">
        <f t="shared" si="146"/>
        <v>0</v>
      </c>
      <c r="BE102" s="84">
        <f t="shared" si="147"/>
        <v>0</v>
      </c>
      <c r="BF102" s="84">
        <f t="shared" si="148"/>
        <v>0</v>
      </c>
      <c r="BG102" s="84">
        <f t="shared" si="149"/>
        <v>0</v>
      </c>
      <c r="BH102" s="84">
        <f t="shared" si="150"/>
        <v>0</v>
      </c>
      <c r="BI102" s="84">
        <f t="shared" si="151"/>
        <v>0</v>
      </c>
      <c r="BJ102" s="84">
        <f t="shared" si="152"/>
        <v>0</v>
      </c>
      <c r="BK102" s="84">
        <f t="shared" si="153"/>
        <v>0</v>
      </c>
      <c r="BL102" s="84">
        <f t="shared" si="154"/>
        <v>0</v>
      </c>
      <c r="BM102" s="84">
        <f t="shared" si="155"/>
        <v>0</v>
      </c>
      <c r="BN102" s="84">
        <f t="shared" si="156"/>
        <v>0</v>
      </c>
      <c r="BO102" s="84">
        <f t="shared" si="157"/>
        <v>0</v>
      </c>
      <c r="BP102" s="84">
        <f t="shared" si="158"/>
        <v>0</v>
      </c>
      <c r="BQ102" s="84">
        <f t="shared" si="159"/>
        <v>0</v>
      </c>
      <c r="BR102" s="84">
        <f t="shared" si="160"/>
        <v>0</v>
      </c>
      <c r="BS102" s="84">
        <f t="shared" si="161"/>
        <v>0</v>
      </c>
      <c r="BT102" s="84">
        <f t="shared" si="162"/>
        <v>0</v>
      </c>
      <c r="BU102" s="84">
        <f t="shared" si="163"/>
        <v>0</v>
      </c>
      <c r="BV102" s="84">
        <f t="shared" si="164"/>
        <v>0</v>
      </c>
      <c r="BW102" s="84">
        <f t="shared" si="165"/>
        <v>0</v>
      </c>
      <c r="BX102" s="84">
        <f t="shared" si="166"/>
        <v>0</v>
      </c>
      <c r="BY102" s="84">
        <f t="shared" si="167"/>
        <v>0</v>
      </c>
      <c r="BZ102" s="84">
        <f t="shared" si="168"/>
        <v>0</v>
      </c>
      <c r="CA102" s="84">
        <f t="shared" si="169"/>
        <v>0</v>
      </c>
      <c r="CB102" s="84">
        <f t="shared" si="170"/>
        <v>0</v>
      </c>
      <c r="CC102" s="84">
        <f t="shared" si="171"/>
        <v>0</v>
      </c>
      <c r="CD102" s="84">
        <f t="shared" si="172"/>
        <v>0</v>
      </c>
      <c r="CE102" s="84">
        <f t="shared" si="173"/>
        <v>0</v>
      </c>
      <c r="CF102" s="84">
        <f t="shared" si="174"/>
        <v>0</v>
      </c>
      <c r="CG102" s="84">
        <f t="shared" si="175"/>
        <v>0</v>
      </c>
      <c r="CH102" s="84">
        <f t="shared" si="176"/>
        <v>0</v>
      </c>
      <c r="CI102" s="84">
        <f t="shared" si="177"/>
        <v>0</v>
      </c>
      <c r="CJ102" s="84">
        <f t="shared" si="178"/>
        <v>0</v>
      </c>
      <c r="CK102" s="84">
        <f t="shared" si="179"/>
        <v>0</v>
      </c>
      <c r="CL102" s="84">
        <f t="shared" si="180"/>
        <v>0</v>
      </c>
      <c r="CM102" s="84">
        <f t="shared" si="181"/>
        <v>0</v>
      </c>
      <c r="CN102" s="84">
        <f t="shared" si="182"/>
        <v>0</v>
      </c>
      <c r="CO102" s="84">
        <f t="shared" si="183"/>
        <v>0</v>
      </c>
      <c r="CP102" s="84">
        <f t="shared" si="184"/>
        <v>0</v>
      </c>
      <c r="CQ102" s="84">
        <f t="shared" si="185"/>
        <v>0</v>
      </c>
      <c r="CR102" s="84">
        <f t="shared" si="186"/>
        <v>0</v>
      </c>
      <c r="CS102" s="84">
        <f t="shared" si="187"/>
        <v>0</v>
      </c>
      <c r="CT102" s="84">
        <f t="shared" si="188"/>
        <v>0</v>
      </c>
      <c r="CU102" s="84">
        <f t="shared" si="189"/>
        <v>0</v>
      </c>
      <c r="CV102" s="84">
        <f t="shared" si="190"/>
        <v>0</v>
      </c>
      <c r="CW102" s="84">
        <f t="shared" si="191"/>
        <v>0</v>
      </c>
      <c r="CX102" s="84">
        <f t="shared" si="192"/>
        <v>0</v>
      </c>
    </row>
    <row r="103" spans="1:102" s="263" customFormat="1" ht="14.25">
      <c r="A103" s="78">
        <f t="shared" si="96"/>
        <v>93</v>
      </c>
      <c r="B103" s="79"/>
      <c r="C103" s="433"/>
      <c r="D103" s="81"/>
      <c r="E103" s="82"/>
      <c r="F103" s="83"/>
      <c r="G103" s="84">
        <f t="shared" si="97"/>
        <v>0</v>
      </c>
      <c r="H103" s="84">
        <f t="shared" si="98"/>
        <v>0</v>
      </c>
      <c r="I103" s="84">
        <f t="shared" si="99"/>
        <v>0</v>
      </c>
      <c r="J103" s="84">
        <f t="shared" si="100"/>
        <v>0</v>
      </c>
      <c r="K103" s="84">
        <f t="shared" si="101"/>
        <v>0</v>
      </c>
      <c r="L103" s="84">
        <f t="shared" si="102"/>
        <v>0</v>
      </c>
      <c r="M103" s="84">
        <f t="shared" si="103"/>
        <v>0</v>
      </c>
      <c r="N103" s="84">
        <f t="shared" si="104"/>
        <v>0</v>
      </c>
      <c r="O103" s="84">
        <f t="shared" si="105"/>
        <v>0</v>
      </c>
      <c r="P103" s="84">
        <f t="shared" si="106"/>
        <v>0</v>
      </c>
      <c r="Q103" s="84">
        <f t="shared" si="107"/>
        <v>0</v>
      </c>
      <c r="R103" s="84">
        <f t="shared" si="108"/>
        <v>0</v>
      </c>
      <c r="S103" s="84">
        <f t="shared" si="109"/>
        <v>0</v>
      </c>
      <c r="T103" s="84">
        <f t="shared" si="110"/>
        <v>0</v>
      </c>
      <c r="U103" s="84">
        <f t="shared" si="111"/>
        <v>0</v>
      </c>
      <c r="V103" s="84">
        <f t="shared" si="112"/>
        <v>0</v>
      </c>
      <c r="W103" s="84">
        <f t="shared" si="113"/>
        <v>0</v>
      </c>
      <c r="X103" s="84">
        <f t="shared" si="114"/>
        <v>0</v>
      </c>
      <c r="Y103" s="84">
        <f t="shared" si="115"/>
        <v>0</v>
      </c>
      <c r="Z103" s="84">
        <f t="shared" si="116"/>
        <v>0</v>
      </c>
      <c r="AA103" s="84">
        <f t="shared" si="117"/>
        <v>0</v>
      </c>
      <c r="AB103" s="84">
        <f t="shared" si="118"/>
        <v>0</v>
      </c>
      <c r="AC103" s="84">
        <f t="shared" si="119"/>
        <v>0</v>
      </c>
      <c r="AD103" s="84">
        <f t="shared" si="120"/>
        <v>0</v>
      </c>
      <c r="AE103" s="84">
        <f t="shared" si="121"/>
        <v>0</v>
      </c>
      <c r="AF103" s="84">
        <f t="shared" si="122"/>
        <v>0</v>
      </c>
      <c r="AG103" s="84">
        <f t="shared" si="123"/>
        <v>0</v>
      </c>
      <c r="AH103" s="84">
        <f t="shared" si="124"/>
        <v>0</v>
      </c>
      <c r="AI103" s="84">
        <f t="shared" si="125"/>
        <v>0</v>
      </c>
      <c r="AJ103" s="84">
        <f t="shared" si="126"/>
        <v>0</v>
      </c>
      <c r="AK103" s="84">
        <f t="shared" si="127"/>
        <v>0</v>
      </c>
      <c r="AL103" s="84">
        <f t="shared" si="128"/>
        <v>0</v>
      </c>
      <c r="AM103" s="84">
        <f t="shared" si="129"/>
        <v>0</v>
      </c>
      <c r="AN103" s="84">
        <f t="shared" si="130"/>
        <v>0</v>
      </c>
      <c r="AO103" s="84">
        <f t="shared" si="131"/>
        <v>0</v>
      </c>
      <c r="AP103" s="84">
        <f t="shared" si="132"/>
        <v>0</v>
      </c>
      <c r="AQ103" s="84">
        <f t="shared" si="133"/>
        <v>0</v>
      </c>
      <c r="AR103" s="84">
        <f t="shared" si="134"/>
        <v>0</v>
      </c>
      <c r="AS103" s="84">
        <f t="shared" si="135"/>
        <v>0</v>
      </c>
      <c r="AT103" s="84">
        <f t="shared" si="136"/>
        <v>0</v>
      </c>
      <c r="AU103" s="84">
        <f t="shared" si="137"/>
        <v>0</v>
      </c>
      <c r="AV103" s="84">
        <f t="shared" si="138"/>
        <v>0</v>
      </c>
      <c r="AW103" s="84">
        <f t="shared" si="139"/>
        <v>0</v>
      </c>
      <c r="AX103" s="84">
        <f t="shared" si="140"/>
        <v>0</v>
      </c>
      <c r="AY103" s="84">
        <f t="shared" si="141"/>
        <v>0</v>
      </c>
      <c r="AZ103" s="84">
        <f t="shared" si="142"/>
        <v>0</v>
      </c>
      <c r="BA103" s="84">
        <f t="shared" si="143"/>
        <v>0</v>
      </c>
      <c r="BB103" s="84">
        <f t="shared" si="144"/>
        <v>0</v>
      </c>
      <c r="BC103" s="84">
        <f t="shared" si="145"/>
        <v>0</v>
      </c>
      <c r="BD103" s="84">
        <f t="shared" si="146"/>
        <v>0</v>
      </c>
      <c r="BE103" s="84">
        <f t="shared" si="147"/>
        <v>0</v>
      </c>
      <c r="BF103" s="84">
        <f t="shared" si="148"/>
        <v>0</v>
      </c>
      <c r="BG103" s="84">
        <f t="shared" si="149"/>
        <v>0</v>
      </c>
      <c r="BH103" s="84">
        <f t="shared" si="150"/>
        <v>0</v>
      </c>
      <c r="BI103" s="84">
        <f t="shared" si="151"/>
        <v>0</v>
      </c>
      <c r="BJ103" s="84">
        <f t="shared" si="152"/>
        <v>0</v>
      </c>
      <c r="BK103" s="84">
        <f t="shared" si="153"/>
        <v>0</v>
      </c>
      <c r="BL103" s="84">
        <f t="shared" si="154"/>
        <v>0</v>
      </c>
      <c r="BM103" s="84">
        <f t="shared" si="155"/>
        <v>0</v>
      </c>
      <c r="BN103" s="84">
        <f t="shared" si="156"/>
        <v>0</v>
      </c>
      <c r="BO103" s="84">
        <f t="shared" si="157"/>
        <v>0</v>
      </c>
      <c r="BP103" s="84">
        <f t="shared" si="158"/>
        <v>0</v>
      </c>
      <c r="BQ103" s="84">
        <f t="shared" si="159"/>
        <v>0</v>
      </c>
      <c r="BR103" s="84">
        <f t="shared" si="160"/>
        <v>0</v>
      </c>
      <c r="BS103" s="84">
        <f t="shared" si="161"/>
        <v>0</v>
      </c>
      <c r="BT103" s="84">
        <f t="shared" si="162"/>
        <v>0</v>
      </c>
      <c r="BU103" s="84">
        <f t="shared" si="163"/>
        <v>0</v>
      </c>
      <c r="BV103" s="84">
        <f t="shared" si="164"/>
        <v>0</v>
      </c>
      <c r="BW103" s="84">
        <f t="shared" si="165"/>
        <v>0</v>
      </c>
      <c r="BX103" s="84">
        <f t="shared" si="166"/>
        <v>0</v>
      </c>
      <c r="BY103" s="84">
        <f t="shared" si="167"/>
        <v>0</v>
      </c>
      <c r="BZ103" s="84">
        <f t="shared" si="168"/>
        <v>0</v>
      </c>
      <c r="CA103" s="84">
        <f t="shared" si="169"/>
        <v>0</v>
      </c>
      <c r="CB103" s="84">
        <f t="shared" si="170"/>
        <v>0</v>
      </c>
      <c r="CC103" s="84">
        <f t="shared" si="171"/>
        <v>0</v>
      </c>
      <c r="CD103" s="84">
        <f t="shared" si="172"/>
        <v>0</v>
      </c>
      <c r="CE103" s="84">
        <f t="shared" si="173"/>
        <v>0</v>
      </c>
      <c r="CF103" s="84">
        <f t="shared" si="174"/>
        <v>0</v>
      </c>
      <c r="CG103" s="84">
        <f t="shared" si="175"/>
        <v>0</v>
      </c>
      <c r="CH103" s="84">
        <f t="shared" si="176"/>
        <v>0</v>
      </c>
      <c r="CI103" s="84">
        <f t="shared" si="177"/>
        <v>0</v>
      </c>
      <c r="CJ103" s="84">
        <f t="shared" si="178"/>
        <v>0</v>
      </c>
      <c r="CK103" s="84">
        <f t="shared" si="179"/>
        <v>0</v>
      </c>
      <c r="CL103" s="84">
        <f t="shared" si="180"/>
        <v>0</v>
      </c>
      <c r="CM103" s="84">
        <f t="shared" si="181"/>
        <v>0</v>
      </c>
      <c r="CN103" s="84">
        <f t="shared" si="182"/>
        <v>0</v>
      </c>
      <c r="CO103" s="84">
        <f t="shared" si="183"/>
        <v>0</v>
      </c>
      <c r="CP103" s="84">
        <f t="shared" si="184"/>
        <v>0</v>
      </c>
      <c r="CQ103" s="84">
        <f t="shared" si="185"/>
        <v>0</v>
      </c>
      <c r="CR103" s="84">
        <f t="shared" si="186"/>
        <v>0</v>
      </c>
      <c r="CS103" s="84">
        <f t="shared" si="187"/>
        <v>0</v>
      </c>
      <c r="CT103" s="84">
        <f t="shared" si="188"/>
        <v>0</v>
      </c>
      <c r="CU103" s="84">
        <f t="shared" si="189"/>
        <v>0</v>
      </c>
      <c r="CV103" s="84">
        <f t="shared" si="190"/>
        <v>0</v>
      </c>
      <c r="CW103" s="84">
        <f t="shared" si="191"/>
        <v>0</v>
      </c>
      <c r="CX103" s="84">
        <f t="shared" si="192"/>
        <v>0</v>
      </c>
    </row>
    <row r="104" spans="1:102" s="263" customFormat="1" ht="14.25">
      <c r="A104" s="78">
        <f t="shared" si="96"/>
        <v>94</v>
      </c>
      <c r="B104" s="79"/>
      <c r="C104" s="433"/>
      <c r="D104" s="81"/>
      <c r="E104" s="82"/>
      <c r="F104" s="83"/>
      <c r="G104" s="84">
        <f t="shared" si="97"/>
        <v>0</v>
      </c>
      <c r="H104" s="84">
        <f t="shared" si="98"/>
        <v>0</v>
      </c>
      <c r="I104" s="84">
        <f t="shared" si="99"/>
        <v>0</v>
      </c>
      <c r="J104" s="84">
        <f t="shared" si="100"/>
        <v>0</v>
      </c>
      <c r="K104" s="84">
        <f t="shared" si="101"/>
        <v>0</v>
      </c>
      <c r="L104" s="84">
        <f t="shared" si="102"/>
        <v>0</v>
      </c>
      <c r="M104" s="84">
        <f t="shared" si="103"/>
        <v>0</v>
      </c>
      <c r="N104" s="84">
        <f t="shared" si="104"/>
        <v>0</v>
      </c>
      <c r="O104" s="84">
        <f t="shared" si="105"/>
        <v>0</v>
      </c>
      <c r="P104" s="84">
        <f t="shared" si="106"/>
        <v>0</v>
      </c>
      <c r="Q104" s="84">
        <f t="shared" si="107"/>
        <v>0</v>
      </c>
      <c r="R104" s="84">
        <f t="shared" si="108"/>
        <v>0</v>
      </c>
      <c r="S104" s="84">
        <f t="shared" si="109"/>
        <v>0</v>
      </c>
      <c r="T104" s="84">
        <f t="shared" si="110"/>
        <v>0</v>
      </c>
      <c r="U104" s="84">
        <f t="shared" si="111"/>
        <v>0</v>
      </c>
      <c r="V104" s="84">
        <f t="shared" si="112"/>
        <v>0</v>
      </c>
      <c r="W104" s="84">
        <f t="shared" si="113"/>
        <v>0</v>
      </c>
      <c r="X104" s="84">
        <f t="shared" si="114"/>
        <v>0</v>
      </c>
      <c r="Y104" s="84">
        <f t="shared" si="115"/>
        <v>0</v>
      </c>
      <c r="Z104" s="84">
        <f t="shared" si="116"/>
        <v>0</v>
      </c>
      <c r="AA104" s="84">
        <f t="shared" si="117"/>
        <v>0</v>
      </c>
      <c r="AB104" s="84">
        <f t="shared" si="118"/>
        <v>0</v>
      </c>
      <c r="AC104" s="84">
        <f t="shared" si="119"/>
        <v>0</v>
      </c>
      <c r="AD104" s="84">
        <f t="shared" si="120"/>
        <v>0</v>
      </c>
      <c r="AE104" s="84">
        <f t="shared" si="121"/>
        <v>0</v>
      </c>
      <c r="AF104" s="84">
        <f t="shared" si="122"/>
        <v>0</v>
      </c>
      <c r="AG104" s="84">
        <f t="shared" si="123"/>
        <v>0</v>
      </c>
      <c r="AH104" s="84">
        <f t="shared" si="124"/>
        <v>0</v>
      </c>
      <c r="AI104" s="84">
        <f t="shared" si="125"/>
        <v>0</v>
      </c>
      <c r="AJ104" s="84">
        <f t="shared" si="126"/>
        <v>0</v>
      </c>
      <c r="AK104" s="84">
        <f t="shared" si="127"/>
        <v>0</v>
      </c>
      <c r="AL104" s="84">
        <f t="shared" si="128"/>
        <v>0</v>
      </c>
      <c r="AM104" s="84">
        <f t="shared" si="129"/>
        <v>0</v>
      </c>
      <c r="AN104" s="84">
        <f t="shared" si="130"/>
        <v>0</v>
      </c>
      <c r="AO104" s="84">
        <f t="shared" si="131"/>
        <v>0</v>
      </c>
      <c r="AP104" s="84">
        <f t="shared" si="132"/>
        <v>0</v>
      </c>
      <c r="AQ104" s="84">
        <f t="shared" si="133"/>
        <v>0</v>
      </c>
      <c r="AR104" s="84">
        <f t="shared" si="134"/>
        <v>0</v>
      </c>
      <c r="AS104" s="84">
        <f t="shared" si="135"/>
        <v>0</v>
      </c>
      <c r="AT104" s="84">
        <f t="shared" si="136"/>
        <v>0</v>
      </c>
      <c r="AU104" s="84">
        <f t="shared" si="137"/>
        <v>0</v>
      </c>
      <c r="AV104" s="84">
        <f t="shared" si="138"/>
        <v>0</v>
      </c>
      <c r="AW104" s="84">
        <f t="shared" si="139"/>
        <v>0</v>
      </c>
      <c r="AX104" s="84">
        <f t="shared" si="140"/>
        <v>0</v>
      </c>
      <c r="AY104" s="84">
        <f t="shared" si="141"/>
        <v>0</v>
      </c>
      <c r="AZ104" s="84">
        <f t="shared" si="142"/>
        <v>0</v>
      </c>
      <c r="BA104" s="84">
        <f t="shared" si="143"/>
        <v>0</v>
      </c>
      <c r="BB104" s="84">
        <f t="shared" si="144"/>
        <v>0</v>
      </c>
      <c r="BC104" s="84">
        <f t="shared" si="145"/>
        <v>0</v>
      </c>
      <c r="BD104" s="84">
        <f t="shared" si="146"/>
        <v>0</v>
      </c>
      <c r="BE104" s="84">
        <f t="shared" si="147"/>
        <v>0</v>
      </c>
      <c r="BF104" s="84">
        <f t="shared" si="148"/>
        <v>0</v>
      </c>
      <c r="BG104" s="84">
        <f t="shared" si="149"/>
        <v>0</v>
      </c>
      <c r="BH104" s="84">
        <f t="shared" si="150"/>
        <v>0</v>
      </c>
      <c r="BI104" s="84">
        <f t="shared" si="151"/>
        <v>0</v>
      </c>
      <c r="BJ104" s="84">
        <f t="shared" si="152"/>
        <v>0</v>
      </c>
      <c r="BK104" s="84">
        <f t="shared" si="153"/>
        <v>0</v>
      </c>
      <c r="BL104" s="84">
        <f t="shared" si="154"/>
        <v>0</v>
      </c>
      <c r="BM104" s="84">
        <f t="shared" si="155"/>
        <v>0</v>
      </c>
      <c r="BN104" s="84">
        <f t="shared" si="156"/>
        <v>0</v>
      </c>
      <c r="BO104" s="84">
        <f t="shared" si="157"/>
        <v>0</v>
      </c>
      <c r="BP104" s="84">
        <f t="shared" si="158"/>
        <v>0</v>
      </c>
      <c r="BQ104" s="84">
        <f t="shared" si="159"/>
        <v>0</v>
      </c>
      <c r="BR104" s="84">
        <f t="shared" si="160"/>
        <v>0</v>
      </c>
      <c r="BS104" s="84">
        <f t="shared" si="161"/>
        <v>0</v>
      </c>
      <c r="BT104" s="84">
        <f t="shared" si="162"/>
        <v>0</v>
      </c>
      <c r="BU104" s="84">
        <f t="shared" si="163"/>
        <v>0</v>
      </c>
      <c r="BV104" s="84">
        <f t="shared" si="164"/>
        <v>0</v>
      </c>
      <c r="BW104" s="84">
        <f t="shared" si="165"/>
        <v>0</v>
      </c>
      <c r="BX104" s="84">
        <f t="shared" si="166"/>
        <v>0</v>
      </c>
      <c r="BY104" s="84">
        <f t="shared" si="167"/>
        <v>0</v>
      </c>
      <c r="BZ104" s="84">
        <f t="shared" si="168"/>
        <v>0</v>
      </c>
      <c r="CA104" s="84">
        <f t="shared" si="169"/>
        <v>0</v>
      </c>
      <c r="CB104" s="84">
        <f t="shared" si="170"/>
        <v>0</v>
      </c>
      <c r="CC104" s="84">
        <f t="shared" si="171"/>
        <v>0</v>
      </c>
      <c r="CD104" s="84">
        <f t="shared" si="172"/>
        <v>0</v>
      </c>
      <c r="CE104" s="84">
        <f t="shared" si="173"/>
        <v>0</v>
      </c>
      <c r="CF104" s="84">
        <f t="shared" si="174"/>
        <v>0</v>
      </c>
      <c r="CG104" s="84">
        <f t="shared" si="175"/>
        <v>0</v>
      </c>
      <c r="CH104" s="84">
        <f t="shared" si="176"/>
        <v>0</v>
      </c>
      <c r="CI104" s="84">
        <f t="shared" si="177"/>
        <v>0</v>
      </c>
      <c r="CJ104" s="84">
        <f t="shared" si="178"/>
        <v>0</v>
      </c>
      <c r="CK104" s="84">
        <f t="shared" si="179"/>
        <v>0</v>
      </c>
      <c r="CL104" s="84">
        <f t="shared" si="180"/>
        <v>0</v>
      </c>
      <c r="CM104" s="84">
        <f t="shared" si="181"/>
        <v>0</v>
      </c>
      <c r="CN104" s="84">
        <f t="shared" si="182"/>
        <v>0</v>
      </c>
      <c r="CO104" s="84">
        <f t="shared" si="183"/>
        <v>0</v>
      </c>
      <c r="CP104" s="84">
        <f t="shared" si="184"/>
        <v>0</v>
      </c>
      <c r="CQ104" s="84">
        <f t="shared" si="185"/>
        <v>0</v>
      </c>
      <c r="CR104" s="84">
        <f t="shared" si="186"/>
        <v>0</v>
      </c>
      <c r="CS104" s="84">
        <f t="shared" si="187"/>
        <v>0</v>
      </c>
      <c r="CT104" s="84">
        <f t="shared" si="188"/>
        <v>0</v>
      </c>
      <c r="CU104" s="84">
        <f t="shared" si="189"/>
        <v>0</v>
      </c>
      <c r="CV104" s="84">
        <f t="shared" si="190"/>
        <v>0</v>
      </c>
      <c r="CW104" s="84">
        <f t="shared" si="191"/>
        <v>0</v>
      </c>
      <c r="CX104" s="84">
        <f t="shared" si="192"/>
        <v>0</v>
      </c>
    </row>
    <row r="105" spans="1:102" s="263" customFormat="1" ht="14.25">
      <c r="A105" s="78">
        <f t="shared" si="96"/>
        <v>95</v>
      </c>
      <c r="B105" s="79"/>
      <c r="C105" s="433"/>
      <c r="D105" s="81"/>
      <c r="E105" s="82"/>
      <c r="F105" s="83"/>
      <c r="G105" s="84">
        <f t="shared" si="97"/>
        <v>0</v>
      </c>
      <c r="H105" s="84">
        <f t="shared" si="98"/>
        <v>0</v>
      </c>
      <c r="I105" s="84">
        <f t="shared" si="99"/>
        <v>0</v>
      </c>
      <c r="J105" s="84">
        <f t="shared" si="100"/>
        <v>0</v>
      </c>
      <c r="K105" s="84">
        <f t="shared" si="101"/>
        <v>0</v>
      </c>
      <c r="L105" s="84">
        <f t="shared" si="102"/>
        <v>0</v>
      </c>
      <c r="M105" s="84">
        <f t="shared" si="103"/>
        <v>0</v>
      </c>
      <c r="N105" s="84">
        <f t="shared" si="104"/>
        <v>0</v>
      </c>
      <c r="O105" s="84">
        <f t="shared" si="105"/>
        <v>0</v>
      </c>
      <c r="P105" s="84">
        <f t="shared" si="106"/>
        <v>0</v>
      </c>
      <c r="Q105" s="84">
        <f t="shared" si="107"/>
        <v>0</v>
      </c>
      <c r="R105" s="84">
        <f t="shared" si="108"/>
        <v>0</v>
      </c>
      <c r="S105" s="84">
        <f t="shared" si="109"/>
        <v>0</v>
      </c>
      <c r="T105" s="84">
        <f t="shared" si="110"/>
        <v>0</v>
      </c>
      <c r="U105" s="84">
        <f t="shared" si="111"/>
        <v>0</v>
      </c>
      <c r="V105" s="84">
        <f t="shared" si="112"/>
        <v>0</v>
      </c>
      <c r="W105" s="84">
        <f t="shared" si="113"/>
        <v>0</v>
      </c>
      <c r="X105" s="84">
        <f t="shared" si="114"/>
        <v>0</v>
      </c>
      <c r="Y105" s="84">
        <f t="shared" si="115"/>
        <v>0</v>
      </c>
      <c r="Z105" s="84">
        <f t="shared" si="116"/>
        <v>0</v>
      </c>
      <c r="AA105" s="84">
        <f t="shared" si="117"/>
        <v>0</v>
      </c>
      <c r="AB105" s="84">
        <f t="shared" si="118"/>
        <v>0</v>
      </c>
      <c r="AC105" s="84">
        <f t="shared" si="119"/>
        <v>0</v>
      </c>
      <c r="AD105" s="84">
        <f t="shared" si="120"/>
        <v>0</v>
      </c>
      <c r="AE105" s="84">
        <f t="shared" si="121"/>
        <v>0</v>
      </c>
      <c r="AF105" s="84">
        <f t="shared" si="122"/>
        <v>0</v>
      </c>
      <c r="AG105" s="84">
        <f t="shared" si="123"/>
        <v>0</v>
      </c>
      <c r="AH105" s="84">
        <f t="shared" si="124"/>
        <v>0</v>
      </c>
      <c r="AI105" s="84">
        <f t="shared" si="125"/>
        <v>0</v>
      </c>
      <c r="AJ105" s="84">
        <f t="shared" si="126"/>
        <v>0</v>
      </c>
      <c r="AK105" s="84">
        <f t="shared" si="127"/>
        <v>0</v>
      </c>
      <c r="AL105" s="84">
        <f t="shared" si="128"/>
        <v>0</v>
      </c>
      <c r="AM105" s="84">
        <f t="shared" si="129"/>
        <v>0</v>
      </c>
      <c r="AN105" s="84">
        <f t="shared" si="130"/>
        <v>0</v>
      </c>
      <c r="AO105" s="84">
        <f t="shared" si="131"/>
        <v>0</v>
      </c>
      <c r="AP105" s="84">
        <f t="shared" si="132"/>
        <v>0</v>
      </c>
      <c r="AQ105" s="84">
        <f t="shared" si="133"/>
        <v>0</v>
      </c>
      <c r="AR105" s="84">
        <f t="shared" si="134"/>
        <v>0</v>
      </c>
      <c r="AS105" s="84">
        <f t="shared" si="135"/>
        <v>0</v>
      </c>
      <c r="AT105" s="84">
        <f t="shared" si="136"/>
        <v>0</v>
      </c>
      <c r="AU105" s="84">
        <f t="shared" si="137"/>
        <v>0</v>
      </c>
      <c r="AV105" s="84">
        <f t="shared" si="138"/>
        <v>0</v>
      </c>
      <c r="AW105" s="84">
        <f t="shared" si="139"/>
        <v>0</v>
      </c>
      <c r="AX105" s="84">
        <f t="shared" si="140"/>
        <v>0</v>
      </c>
      <c r="AY105" s="84">
        <f t="shared" si="141"/>
        <v>0</v>
      </c>
      <c r="AZ105" s="84">
        <f t="shared" si="142"/>
        <v>0</v>
      </c>
      <c r="BA105" s="84">
        <f t="shared" si="143"/>
        <v>0</v>
      </c>
      <c r="BB105" s="84">
        <f t="shared" si="144"/>
        <v>0</v>
      </c>
      <c r="BC105" s="84">
        <f t="shared" si="145"/>
        <v>0</v>
      </c>
      <c r="BD105" s="84">
        <f t="shared" si="146"/>
        <v>0</v>
      </c>
      <c r="BE105" s="84">
        <f t="shared" si="147"/>
        <v>0</v>
      </c>
      <c r="BF105" s="84">
        <f t="shared" si="148"/>
        <v>0</v>
      </c>
      <c r="BG105" s="84">
        <f t="shared" si="149"/>
        <v>0</v>
      </c>
      <c r="BH105" s="84">
        <f t="shared" si="150"/>
        <v>0</v>
      </c>
      <c r="BI105" s="84">
        <f t="shared" si="151"/>
        <v>0</v>
      </c>
      <c r="BJ105" s="84">
        <f t="shared" si="152"/>
        <v>0</v>
      </c>
      <c r="BK105" s="84">
        <f t="shared" si="153"/>
        <v>0</v>
      </c>
      <c r="BL105" s="84">
        <f t="shared" si="154"/>
        <v>0</v>
      </c>
      <c r="BM105" s="84">
        <f t="shared" si="155"/>
        <v>0</v>
      </c>
      <c r="BN105" s="84">
        <f t="shared" si="156"/>
        <v>0</v>
      </c>
      <c r="BO105" s="84">
        <f t="shared" si="157"/>
        <v>0</v>
      </c>
      <c r="BP105" s="84">
        <f t="shared" si="158"/>
        <v>0</v>
      </c>
      <c r="BQ105" s="84">
        <f t="shared" si="159"/>
        <v>0</v>
      </c>
      <c r="BR105" s="84">
        <f t="shared" si="160"/>
        <v>0</v>
      </c>
      <c r="BS105" s="84">
        <f t="shared" si="161"/>
        <v>0</v>
      </c>
      <c r="BT105" s="84">
        <f t="shared" si="162"/>
        <v>0</v>
      </c>
      <c r="BU105" s="84">
        <f t="shared" si="163"/>
        <v>0</v>
      </c>
      <c r="BV105" s="84">
        <f t="shared" si="164"/>
        <v>0</v>
      </c>
      <c r="BW105" s="84">
        <f t="shared" si="165"/>
        <v>0</v>
      </c>
      <c r="BX105" s="84">
        <f t="shared" si="166"/>
        <v>0</v>
      </c>
      <c r="BY105" s="84">
        <f t="shared" si="167"/>
        <v>0</v>
      </c>
      <c r="BZ105" s="84">
        <f t="shared" si="168"/>
        <v>0</v>
      </c>
      <c r="CA105" s="84">
        <f t="shared" si="169"/>
        <v>0</v>
      </c>
      <c r="CB105" s="84">
        <f t="shared" si="170"/>
        <v>0</v>
      </c>
      <c r="CC105" s="84">
        <f t="shared" si="171"/>
        <v>0</v>
      </c>
      <c r="CD105" s="84">
        <f t="shared" si="172"/>
        <v>0</v>
      </c>
      <c r="CE105" s="84">
        <f t="shared" si="173"/>
        <v>0</v>
      </c>
      <c r="CF105" s="84">
        <f t="shared" si="174"/>
        <v>0</v>
      </c>
      <c r="CG105" s="84">
        <f t="shared" si="175"/>
        <v>0</v>
      </c>
      <c r="CH105" s="84">
        <f t="shared" si="176"/>
        <v>0</v>
      </c>
      <c r="CI105" s="84">
        <f t="shared" si="177"/>
        <v>0</v>
      </c>
      <c r="CJ105" s="84">
        <f t="shared" si="178"/>
        <v>0</v>
      </c>
      <c r="CK105" s="84">
        <f t="shared" si="179"/>
        <v>0</v>
      </c>
      <c r="CL105" s="84">
        <f t="shared" si="180"/>
        <v>0</v>
      </c>
      <c r="CM105" s="84">
        <f t="shared" si="181"/>
        <v>0</v>
      </c>
      <c r="CN105" s="84">
        <f t="shared" si="182"/>
        <v>0</v>
      </c>
      <c r="CO105" s="84">
        <f t="shared" si="183"/>
        <v>0</v>
      </c>
      <c r="CP105" s="84">
        <f t="shared" si="184"/>
        <v>0</v>
      </c>
      <c r="CQ105" s="84">
        <f t="shared" si="185"/>
        <v>0</v>
      </c>
      <c r="CR105" s="84">
        <f t="shared" si="186"/>
        <v>0</v>
      </c>
      <c r="CS105" s="84">
        <f t="shared" si="187"/>
        <v>0</v>
      </c>
      <c r="CT105" s="84">
        <f t="shared" si="188"/>
        <v>0</v>
      </c>
      <c r="CU105" s="84">
        <f t="shared" si="189"/>
        <v>0</v>
      </c>
      <c r="CV105" s="84">
        <f t="shared" si="190"/>
        <v>0</v>
      </c>
      <c r="CW105" s="84">
        <f t="shared" si="191"/>
        <v>0</v>
      </c>
      <c r="CX105" s="84">
        <f t="shared" si="192"/>
        <v>0</v>
      </c>
    </row>
    <row r="106" spans="1:102" s="263" customFormat="1" ht="14.25">
      <c r="A106" s="78">
        <f t="shared" si="96"/>
        <v>96</v>
      </c>
      <c r="B106" s="79"/>
      <c r="C106" s="433"/>
      <c r="D106" s="81"/>
      <c r="E106" s="82"/>
      <c r="F106" s="83"/>
      <c r="G106" s="84">
        <f t="shared" si="97"/>
        <v>0</v>
      </c>
      <c r="H106" s="84">
        <f t="shared" si="98"/>
        <v>0</v>
      </c>
      <c r="I106" s="84">
        <f t="shared" si="99"/>
        <v>0</v>
      </c>
      <c r="J106" s="84">
        <f t="shared" si="100"/>
        <v>0</v>
      </c>
      <c r="K106" s="84">
        <f t="shared" si="101"/>
        <v>0</v>
      </c>
      <c r="L106" s="84">
        <f t="shared" si="102"/>
        <v>0</v>
      </c>
      <c r="M106" s="84">
        <f t="shared" si="103"/>
        <v>0</v>
      </c>
      <c r="N106" s="84">
        <f t="shared" si="104"/>
        <v>0</v>
      </c>
      <c r="O106" s="84">
        <f t="shared" si="105"/>
        <v>0</v>
      </c>
      <c r="P106" s="84">
        <f t="shared" si="106"/>
        <v>0</v>
      </c>
      <c r="Q106" s="84">
        <f t="shared" si="107"/>
        <v>0</v>
      </c>
      <c r="R106" s="84">
        <f t="shared" si="108"/>
        <v>0</v>
      </c>
      <c r="S106" s="84">
        <f t="shared" si="109"/>
        <v>0</v>
      </c>
      <c r="T106" s="84">
        <f t="shared" si="110"/>
        <v>0</v>
      </c>
      <c r="U106" s="84">
        <f t="shared" si="111"/>
        <v>0</v>
      </c>
      <c r="V106" s="84">
        <f t="shared" si="112"/>
        <v>0</v>
      </c>
      <c r="W106" s="84">
        <f t="shared" si="113"/>
        <v>0</v>
      </c>
      <c r="X106" s="84">
        <f t="shared" si="114"/>
        <v>0</v>
      </c>
      <c r="Y106" s="84">
        <f t="shared" si="115"/>
        <v>0</v>
      </c>
      <c r="Z106" s="84">
        <f t="shared" si="116"/>
        <v>0</v>
      </c>
      <c r="AA106" s="84">
        <f t="shared" si="117"/>
        <v>0</v>
      </c>
      <c r="AB106" s="84">
        <f t="shared" si="118"/>
        <v>0</v>
      </c>
      <c r="AC106" s="84">
        <f t="shared" si="119"/>
        <v>0</v>
      </c>
      <c r="AD106" s="84">
        <f t="shared" si="120"/>
        <v>0</v>
      </c>
      <c r="AE106" s="84">
        <f t="shared" si="121"/>
        <v>0</v>
      </c>
      <c r="AF106" s="84">
        <f t="shared" si="122"/>
        <v>0</v>
      </c>
      <c r="AG106" s="84">
        <f t="shared" si="123"/>
        <v>0</v>
      </c>
      <c r="AH106" s="84">
        <f t="shared" si="124"/>
        <v>0</v>
      </c>
      <c r="AI106" s="84">
        <f t="shared" si="125"/>
        <v>0</v>
      </c>
      <c r="AJ106" s="84">
        <f t="shared" si="126"/>
        <v>0</v>
      </c>
      <c r="AK106" s="84">
        <f t="shared" si="127"/>
        <v>0</v>
      </c>
      <c r="AL106" s="84">
        <f t="shared" si="128"/>
        <v>0</v>
      </c>
      <c r="AM106" s="84">
        <f t="shared" si="129"/>
        <v>0</v>
      </c>
      <c r="AN106" s="84">
        <f t="shared" si="130"/>
        <v>0</v>
      </c>
      <c r="AO106" s="84">
        <f t="shared" si="131"/>
        <v>0</v>
      </c>
      <c r="AP106" s="84">
        <f t="shared" si="132"/>
        <v>0</v>
      </c>
      <c r="AQ106" s="84">
        <f t="shared" si="133"/>
        <v>0</v>
      </c>
      <c r="AR106" s="84">
        <f t="shared" si="134"/>
        <v>0</v>
      </c>
      <c r="AS106" s="84">
        <f t="shared" si="135"/>
        <v>0</v>
      </c>
      <c r="AT106" s="84">
        <f t="shared" si="136"/>
        <v>0</v>
      </c>
      <c r="AU106" s="84">
        <f t="shared" si="137"/>
        <v>0</v>
      </c>
      <c r="AV106" s="84">
        <f t="shared" si="138"/>
        <v>0</v>
      </c>
      <c r="AW106" s="84">
        <f t="shared" si="139"/>
        <v>0</v>
      </c>
      <c r="AX106" s="84">
        <f t="shared" si="140"/>
        <v>0</v>
      </c>
      <c r="AY106" s="84">
        <f t="shared" si="141"/>
        <v>0</v>
      </c>
      <c r="AZ106" s="84">
        <f t="shared" si="142"/>
        <v>0</v>
      </c>
      <c r="BA106" s="84">
        <f t="shared" si="143"/>
        <v>0</v>
      </c>
      <c r="BB106" s="84">
        <f t="shared" si="144"/>
        <v>0</v>
      </c>
      <c r="BC106" s="84">
        <f t="shared" si="145"/>
        <v>0</v>
      </c>
      <c r="BD106" s="84">
        <f t="shared" si="146"/>
        <v>0</v>
      </c>
      <c r="BE106" s="84">
        <f t="shared" si="147"/>
        <v>0</v>
      </c>
      <c r="BF106" s="84">
        <f t="shared" si="148"/>
        <v>0</v>
      </c>
      <c r="BG106" s="84">
        <f t="shared" si="149"/>
        <v>0</v>
      </c>
      <c r="BH106" s="84">
        <f t="shared" si="150"/>
        <v>0</v>
      </c>
      <c r="BI106" s="84">
        <f t="shared" si="151"/>
        <v>0</v>
      </c>
      <c r="BJ106" s="84">
        <f t="shared" si="152"/>
        <v>0</v>
      </c>
      <c r="BK106" s="84">
        <f t="shared" si="153"/>
        <v>0</v>
      </c>
      <c r="BL106" s="84">
        <f t="shared" si="154"/>
        <v>0</v>
      </c>
      <c r="BM106" s="84">
        <f t="shared" si="155"/>
        <v>0</v>
      </c>
      <c r="BN106" s="84">
        <f t="shared" si="156"/>
        <v>0</v>
      </c>
      <c r="BO106" s="84">
        <f t="shared" si="157"/>
        <v>0</v>
      </c>
      <c r="BP106" s="84">
        <f t="shared" si="158"/>
        <v>0</v>
      </c>
      <c r="BQ106" s="84">
        <f t="shared" si="159"/>
        <v>0</v>
      </c>
      <c r="BR106" s="84">
        <f t="shared" si="160"/>
        <v>0</v>
      </c>
      <c r="BS106" s="84">
        <f t="shared" si="161"/>
        <v>0</v>
      </c>
      <c r="BT106" s="84">
        <f t="shared" si="162"/>
        <v>0</v>
      </c>
      <c r="BU106" s="84">
        <f t="shared" si="163"/>
        <v>0</v>
      </c>
      <c r="BV106" s="84">
        <f t="shared" si="164"/>
        <v>0</v>
      </c>
      <c r="BW106" s="84">
        <f t="shared" si="165"/>
        <v>0</v>
      </c>
      <c r="BX106" s="84">
        <f t="shared" si="166"/>
        <v>0</v>
      </c>
      <c r="BY106" s="84">
        <f t="shared" si="167"/>
        <v>0</v>
      </c>
      <c r="BZ106" s="84">
        <f t="shared" si="168"/>
        <v>0</v>
      </c>
      <c r="CA106" s="84">
        <f t="shared" si="169"/>
        <v>0</v>
      </c>
      <c r="CB106" s="84">
        <f t="shared" si="170"/>
        <v>0</v>
      </c>
      <c r="CC106" s="84">
        <f t="shared" si="171"/>
        <v>0</v>
      </c>
      <c r="CD106" s="84">
        <f t="shared" si="172"/>
        <v>0</v>
      </c>
      <c r="CE106" s="84">
        <f t="shared" si="173"/>
        <v>0</v>
      </c>
      <c r="CF106" s="84">
        <f t="shared" si="174"/>
        <v>0</v>
      </c>
      <c r="CG106" s="84">
        <f t="shared" si="175"/>
        <v>0</v>
      </c>
      <c r="CH106" s="84">
        <f t="shared" si="176"/>
        <v>0</v>
      </c>
      <c r="CI106" s="84">
        <f t="shared" si="177"/>
        <v>0</v>
      </c>
      <c r="CJ106" s="84">
        <f t="shared" si="178"/>
        <v>0</v>
      </c>
      <c r="CK106" s="84">
        <f t="shared" si="179"/>
        <v>0</v>
      </c>
      <c r="CL106" s="84">
        <f t="shared" si="180"/>
        <v>0</v>
      </c>
      <c r="CM106" s="84">
        <f t="shared" si="181"/>
        <v>0</v>
      </c>
      <c r="CN106" s="84">
        <f t="shared" si="182"/>
        <v>0</v>
      </c>
      <c r="CO106" s="84">
        <f t="shared" si="183"/>
        <v>0</v>
      </c>
      <c r="CP106" s="84">
        <f t="shared" si="184"/>
        <v>0</v>
      </c>
      <c r="CQ106" s="84">
        <f t="shared" si="185"/>
        <v>0</v>
      </c>
      <c r="CR106" s="84">
        <f t="shared" si="186"/>
        <v>0</v>
      </c>
      <c r="CS106" s="84">
        <f t="shared" si="187"/>
        <v>0</v>
      </c>
      <c r="CT106" s="84">
        <f t="shared" si="188"/>
        <v>0</v>
      </c>
      <c r="CU106" s="84">
        <f t="shared" si="189"/>
        <v>0</v>
      </c>
      <c r="CV106" s="84">
        <f t="shared" si="190"/>
        <v>0</v>
      </c>
      <c r="CW106" s="84">
        <f t="shared" si="191"/>
        <v>0</v>
      </c>
      <c r="CX106" s="84">
        <f t="shared" si="192"/>
        <v>0</v>
      </c>
    </row>
    <row r="107" spans="1:102" s="263" customFormat="1" ht="14.25">
      <c r="A107" s="78">
        <f t="shared" si="96"/>
        <v>97</v>
      </c>
      <c r="B107" s="79"/>
      <c r="C107" s="433"/>
      <c r="D107" s="81"/>
      <c r="E107" s="82"/>
      <c r="F107" s="83"/>
      <c r="G107" s="84">
        <f t="shared" si="97"/>
        <v>0</v>
      </c>
      <c r="H107" s="84">
        <f t="shared" si="98"/>
        <v>0</v>
      </c>
      <c r="I107" s="84">
        <f t="shared" si="99"/>
        <v>0</v>
      </c>
      <c r="J107" s="84">
        <f t="shared" si="100"/>
        <v>0</v>
      </c>
      <c r="K107" s="84">
        <f t="shared" si="101"/>
        <v>0</v>
      </c>
      <c r="L107" s="84">
        <f t="shared" si="102"/>
        <v>0</v>
      </c>
      <c r="M107" s="84">
        <f t="shared" si="103"/>
        <v>0</v>
      </c>
      <c r="N107" s="84">
        <f t="shared" si="104"/>
        <v>0</v>
      </c>
      <c r="O107" s="84">
        <f t="shared" si="105"/>
        <v>0</v>
      </c>
      <c r="P107" s="84">
        <f t="shared" si="106"/>
        <v>0</v>
      </c>
      <c r="Q107" s="84">
        <f t="shared" si="107"/>
        <v>0</v>
      </c>
      <c r="R107" s="84">
        <f t="shared" si="108"/>
        <v>0</v>
      </c>
      <c r="S107" s="84">
        <f t="shared" si="109"/>
        <v>0</v>
      </c>
      <c r="T107" s="84">
        <f t="shared" si="110"/>
        <v>0</v>
      </c>
      <c r="U107" s="84">
        <f t="shared" si="111"/>
        <v>0</v>
      </c>
      <c r="V107" s="84">
        <f t="shared" si="112"/>
        <v>0</v>
      </c>
      <c r="W107" s="84">
        <f t="shared" si="113"/>
        <v>0</v>
      </c>
      <c r="X107" s="84">
        <f t="shared" si="114"/>
        <v>0</v>
      </c>
      <c r="Y107" s="84">
        <f t="shared" si="115"/>
        <v>0</v>
      </c>
      <c r="Z107" s="84">
        <f t="shared" si="116"/>
        <v>0</v>
      </c>
      <c r="AA107" s="84">
        <f t="shared" si="117"/>
        <v>0</v>
      </c>
      <c r="AB107" s="84">
        <f t="shared" si="118"/>
        <v>0</v>
      </c>
      <c r="AC107" s="84">
        <f t="shared" si="119"/>
        <v>0</v>
      </c>
      <c r="AD107" s="84">
        <f t="shared" si="120"/>
        <v>0</v>
      </c>
      <c r="AE107" s="84">
        <f t="shared" si="121"/>
        <v>0</v>
      </c>
      <c r="AF107" s="84">
        <f t="shared" si="122"/>
        <v>0</v>
      </c>
      <c r="AG107" s="84">
        <f t="shared" si="123"/>
        <v>0</v>
      </c>
      <c r="AH107" s="84">
        <f t="shared" si="124"/>
        <v>0</v>
      </c>
      <c r="AI107" s="84">
        <f t="shared" si="125"/>
        <v>0</v>
      </c>
      <c r="AJ107" s="84">
        <f t="shared" si="126"/>
        <v>0</v>
      </c>
      <c r="AK107" s="84">
        <f t="shared" si="127"/>
        <v>0</v>
      </c>
      <c r="AL107" s="84">
        <f t="shared" si="128"/>
        <v>0</v>
      </c>
      <c r="AM107" s="84">
        <f t="shared" si="129"/>
        <v>0</v>
      </c>
      <c r="AN107" s="84">
        <f t="shared" si="130"/>
        <v>0</v>
      </c>
      <c r="AO107" s="84">
        <f t="shared" si="131"/>
        <v>0</v>
      </c>
      <c r="AP107" s="84">
        <f t="shared" si="132"/>
        <v>0</v>
      </c>
      <c r="AQ107" s="84">
        <f t="shared" si="133"/>
        <v>0</v>
      </c>
      <c r="AR107" s="84">
        <f t="shared" si="134"/>
        <v>0</v>
      </c>
      <c r="AS107" s="84">
        <f t="shared" si="135"/>
        <v>0</v>
      </c>
      <c r="AT107" s="84">
        <f t="shared" si="136"/>
        <v>0</v>
      </c>
      <c r="AU107" s="84">
        <f t="shared" si="137"/>
        <v>0</v>
      </c>
      <c r="AV107" s="84">
        <f t="shared" si="138"/>
        <v>0</v>
      </c>
      <c r="AW107" s="84">
        <f t="shared" si="139"/>
        <v>0</v>
      </c>
      <c r="AX107" s="84">
        <f t="shared" si="140"/>
        <v>0</v>
      </c>
      <c r="AY107" s="84">
        <f t="shared" si="141"/>
        <v>0</v>
      </c>
      <c r="AZ107" s="84">
        <f t="shared" si="142"/>
        <v>0</v>
      </c>
      <c r="BA107" s="84">
        <f t="shared" si="143"/>
        <v>0</v>
      </c>
      <c r="BB107" s="84">
        <f t="shared" si="144"/>
        <v>0</v>
      </c>
      <c r="BC107" s="84">
        <f t="shared" si="145"/>
        <v>0</v>
      </c>
      <c r="BD107" s="84">
        <f t="shared" si="146"/>
        <v>0</v>
      </c>
      <c r="BE107" s="84">
        <f t="shared" si="147"/>
        <v>0</v>
      </c>
      <c r="BF107" s="84">
        <f t="shared" si="148"/>
        <v>0</v>
      </c>
      <c r="BG107" s="84">
        <f t="shared" si="149"/>
        <v>0</v>
      </c>
      <c r="BH107" s="84">
        <f t="shared" si="150"/>
        <v>0</v>
      </c>
      <c r="BI107" s="84">
        <f t="shared" si="151"/>
        <v>0</v>
      </c>
      <c r="BJ107" s="84">
        <f t="shared" si="152"/>
        <v>0</v>
      </c>
      <c r="BK107" s="84">
        <f t="shared" si="153"/>
        <v>0</v>
      </c>
      <c r="BL107" s="84">
        <f t="shared" si="154"/>
        <v>0</v>
      </c>
      <c r="BM107" s="84">
        <f t="shared" si="155"/>
        <v>0</v>
      </c>
      <c r="BN107" s="84">
        <f t="shared" si="156"/>
        <v>0</v>
      </c>
      <c r="BO107" s="84">
        <f t="shared" si="157"/>
        <v>0</v>
      </c>
      <c r="BP107" s="84">
        <f t="shared" si="158"/>
        <v>0</v>
      </c>
      <c r="BQ107" s="84">
        <f t="shared" si="159"/>
        <v>0</v>
      </c>
      <c r="BR107" s="84">
        <f t="shared" si="160"/>
        <v>0</v>
      </c>
      <c r="BS107" s="84">
        <f t="shared" si="161"/>
        <v>0</v>
      </c>
      <c r="BT107" s="84">
        <f t="shared" si="162"/>
        <v>0</v>
      </c>
      <c r="BU107" s="84">
        <f t="shared" si="163"/>
        <v>0</v>
      </c>
      <c r="BV107" s="84">
        <f t="shared" si="164"/>
        <v>0</v>
      </c>
      <c r="BW107" s="84">
        <f t="shared" si="165"/>
        <v>0</v>
      </c>
      <c r="BX107" s="84">
        <f t="shared" si="166"/>
        <v>0</v>
      </c>
      <c r="BY107" s="84">
        <f t="shared" si="167"/>
        <v>0</v>
      </c>
      <c r="BZ107" s="84">
        <f t="shared" si="168"/>
        <v>0</v>
      </c>
      <c r="CA107" s="84">
        <f t="shared" si="169"/>
        <v>0</v>
      </c>
      <c r="CB107" s="84">
        <f t="shared" si="170"/>
        <v>0</v>
      </c>
      <c r="CC107" s="84">
        <f t="shared" si="171"/>
        <v>0</v>
      </c>
      <c r="CD107" s="84">
        <f t="shared" si="172"/>
        <v>0</v>
      </c>
      <c r="CE107" s="84">
        <f t="shared" si="173"/>
        <v>0</v>
      </c>
      <c r="CF107" s="84">
        <f t="shared" si="174"/>
        <v>0</v>
      </c>
      <c r="CG107" s="84">
        <f t="shared" si="175"/>
        <v>0</v>
      </c>
      <c r="CH107" s="84">
        <f t="shared" si="176"/>
        <v>0</v>
      </c>
      <c r="CI107" s="84">
        <f t="shared" si="177"/>
        <v>0</v>
      </c>
      <c r="CJ107" s="84">
        <f t="shared" si="178"/>
        <v>0</v>
      </c>
      <c r="CK107" s="84">
        <f t="shared" si="179"/>
        <v>0</v>
      </c>
      <c r="CL107" s="84">
        <f t="shared" si="180"/>
        <v>0</v>
      </c>
      <c r="CM107" s="84">
        <f t="shared" si="181"/>
        <v>0</v>
      </c>
      <c r="CN107" s="84">
        <f t="shared" si="182"/>
        <v>0</v>
      </c>
      <c r="CO107" s="84">
        <f t="shared" si="183"/>
        <v>0</v>
      </c>
      <c r="CP107" s="84">
        <f t="shared" si="184"/>
        <v>0</v>
      </c>
      <c r="CQ107" s="84">
        <f t="shared" si="185"/>
        <v>0</v>
      </c>
      <c r="CR107" s="84">
        <f t="shared" si="186"/>
        <v>0</v>
      </c>
      <c r="CS107" s="84">
        <f t="shared" si="187"/>
        <v>0</v>
      </c>
      <c r="CT107" s="84">
        <f t="shared" si="188"/>
        <v>0</v>
      </c>
      <c r="CU107" s="84">
        <f t="shared" si="189"/>
        <v>0</v>
      </c>
      <c r="CV107" s="84">
        <f t="shared" si="190"/>
        <v>0</v>
      </c>
      <c r="CW107" s="84">
        <f t="shared" si="191"/>
        <v>0</v>
      </c>
      <c r="CX107" s="84">
        <f t="shared" si="192"/>
        <v>0</v>
      </c>
    </row>
    <row r="108" spans="1:102" s="263" customFormat="1" ht="14.25">
      <c r="A108" s="78">
        <f t="shared" si="96"/>
        <v>98</v>
      </c>
      <c r="B108" s="79"/>
      <c r="C108" s="433"/>
      <c r="D108" s="81"/>
      <c r="E108" s="82"/>
      <c r="F108" s="83"/>
      <c r="G108" s="84">
        <f t="shared" si="97"/>
        <v>0</v>
      </c>
      <c r="H108" s="84">
        <f t="shared" si="98"/>
        <v>0</v>
      </c>
      <c r="I108" s="84">
        <f t="shared" si="99"/>
        <v>0</v>
      </c>
      <c r="J108" s="84">
        <f t="shared" si="100"/>
        <v>0</v>
      </c>
      <c r="K108" s="84">
        <f t="shared" si="101"/>
        <v>0</v>
      </c>
      <c r="L108" s="84">
        <f t="shared" si="102"/>
        <v>0</v>
      </c>
      <c r="M108" s="84">
        <f t="shared" si="103"/>
        <v>0</v>
      </c>
      <c r="N108" s="84">
        <f t="shared" si="104"/>
        <v>0</v>
      </c>
      <c r="O108" s="84">
        <f t="shared" si="105"/>
        <v>0</v>
      </c>
      <c r="P108" s="84">
        <f t="shared" si="106"/>
        <v>0</v>
      </c>
      <c r="Q108" s="84">
        <f t="shared" si="107"/>
        <v>0</v>
      </c>
      <c r="R108" s="84">
        <f t="shared" si="108"/>
        <v>0</v>
      </c>
      <c r="S108" s="84">
        <f t="shared" si="109"/>
        <v>0</v>
      </c>
      <c r="T108" s="84">
        <f t="shared" si="110"/>
        <v>0</v>
      </c>
      <c r="U108" s="84">
        <f t="shared" si="111"/>
        <v>0</v>
      </c>
      <c r="V108" s="84">
        <f t="shared" si="112"/>
        <v>0</v>
      </c>
      <c r="W108" s="84">
        <f t="shared" si="113"/>
        <v>0</v>
      </c>
      <c r="X108" s="84">
        <f t="shared" si="114"/>
        <v>0</v>
      </c>
      <c r="Y108" s="84">
        <f t="shared" si="115"/>
        <v>0</v>
      </c>
      <c r="Z108" s="84">
        <f t="shared" si="116"/>
        <v>0</v>
      </c>
      <c r="AA108" s="84">
        <f t="shared" si="117"/>
        <v>0</v>
      </c>
      <c r="AB108" s="84">
        <f t="shared" si="118"/>
        <v>0</v>
      </c>
      <c r="AC108" s="84">
        <f t="shared" si="119"/>
        <v>0</v>
      </c>
      <c r="AD108" s="84">
        <f t="shared" si="120"/>
        <v>0</v>
      </c>
      <c r="AE108" s="84">
        <f t="shared" si="121"/>
        <v>0</v>
      </c>
      <c r="AF108" s="84">
        <f t="shared" si="122"/>
        <v>0</v>
      </c>
      <c r="AG108" s="84">
        <f t="shared" si="123"/>
        <v>0</v>
      </c>
      <c r="AH108" s="84">
        <f t="shared" si="124"/>
        <v>0</v>
      </c>
      <c r="AI108" s="84">
        <f t="shared" si="125"/>
        <v>0</v>
      </c>
      <c r="AJ108" s="84">
        <f t="shared" si="126"/>
        <v>0</v>
      </c>
      <c r="AK108" s="84">
        <f t="shared" si="127"/>
        <v>0</v>
      </c>
      <c r="AL108" s="84">
        <f t="shared" si="128"/>
        <v>0</v>
      </c>
      <c r="AM108" s="84">
        <f t="shared" si="129"/>
        <v>0</v>
      </c>
      <c r="AN108" s="84">
        <f t="shared" si="130"/>
        <v>0</v>
      </c>
      <c r="AO108" s="84">
        <f t="shared" si="131"/>
        <v>0</v>
      </c>
      <c r="AP108" s="84">
        <f t="shared" si="132"/>
        <v>0</v>
      </c>
      <c r="AQ108" s="84">
        <f t="shared" si="133"/>
        <v>0</v>
      </c>
      <c r="AR108" s="84">
        <f t="shared" si="134"/>
        <v>0</v>
      </c>
      <c r="AS108" s="84">
        <f t="shared" si="135"/>
        <v>0</v>
      </c>
      <c r="AT108" s="84">
        <f t="shared" si="136"/>
        <v>0</v>
      </c>
      <c r="AU108" s="84">
        <f t="shared" si="137"/>
        <v>0</v>
      </c>
      <c r="AV108" s="84">
        <f t="shared" si="138"/>
        <v>0</v>
      </c>
      <c r="AW108" s="84">
        <f t="shared" si="139"/>
        <v>0</v>
      </c>
      <c r="AX108" s="84">
        <f t="shared" si="140"/>
        <v>0</v>
      </c>
      <c r="AY108" s="84">
        <f t="shared" si="141"/>
        <v>0</v>
      </c>
      <c r="AZ108" s="84">
        <f t="shared" si="142"/>
        <v>0</v>
      </c>
      <c r="BA108" s="84">
        <f t="shared" si="143"/>
        <v>0</v>
      </c>
      <c r="BB108" s="84">
        <f t="shared" si="144"/>
        <v>0</v>
      </c>
      <c r="BC108" s="84">
        <f t="shared" si="145"/>
        <v>0</v>
      </c>
      <c r="BD108" s="84">
        <f t="shared" si="146"/>
        <v>0</v>
      </c>
      <c r="BE108" s="84">
        <f t="shared" si="147"/>
        <v>0</v>
      </c>
      <c r="BF108" s="84">
        <f t="shared" si="148"/>
        <v>0</v>
      </c>
      <c r="BG108" s="84">
        <f t="shared" si="149"/>
        <v>0</v>
      </c>
      <c r="BH108" s="84">
        <f t="shared" si="150"/>
        <v>0</v>
      </c>
      <c r="BI108" s="84">
        <f t="shared" si="151"/>
        <v>0</v>
      </c>
      <c r="BJ108" s="84">
        <f t="shared" si="152"/>
        <v>0</v>
      </c>
      <c r="BK108" s="84">
        <f t="shared" si="153"/>
        <v>0</v>
      </c>
      <c r="BL108" s="84">
        <f t="shared" si="154"/>
        <v>0</v>
      </c>
      <c r="BM108" s="84">
        <f t="shared" si="155"/>
        <v>0</v>
      </c>
      <c r="BN108" s="84">
        <f t="shared" si="156"/>
        <v>0</v>
      </c>
      <c r="BO108" s="84">
        <f t="shared" si="157"/>
        <v>0</v>
      </c>
      <c r="BP108" s="84">
        <f t="shared" si="158"/>
        <v>0</v>
      </c>
      <c r="BQ108" s="84">
        <f t="shared" si="159"/>
        <v>0</v>
      </c>
      <c r="BR108" s="84">
        <f t="shared" si="160"/>
        <v>0</v>
      </c>
      <c r="BS108" s="84">
        <f t="shared" si="161"/>
        <v>0</v>
      </c>
      <c r="BT108" s="84">
        <f t="shared" si="162"/>
        <v>0</v>
      </c>
      <c r="BU108" s="84">
        <f t="shared" si="163"/>
        <v>0</v>
      </c>
      <c r="BV108" s="84">
        <f t="shared" si="164"/>
        <v>0</v>
      </c>
      <c r="BW108" s="84">
        <f t="shared" si="165"/>
        <v>0</v>
      </c>
      <c r="BX108" s="84">
        <f t="shared" si="166"/>
        <v>0</v>
      </c>
      <c r="BY108" s="84">
        <f t="shared" si="167"/>
        <v>0</v>
      </c>
      <c r="BZ108" s="84">
        <f t="shared" si="168"/>
        <v>0</v>
      </c>
      <c r="CA108" s="84">
        <f t="shared" si="169"/>
        <v>0</v>
      </c>
      <c r="CB108" s="84">
        <f t="shared" si="170"/>
        <v>0</v>
      </c>
      <c r="CC108" s="84">
        <f t="shared" si="171"/>
        <v>0</v>
      </c>
      <c r="CD108" s="84">
        <f t="shared" si="172"/>
        <v>0</v>
      </c>
      <c r="CE108" s="84">
        <f t="shared" si="173"/>
        <v>0</v>
      </c>
      <c r="CF108" s="84">
        <f t="shared" si="174"/>
        <v>0</v>
      </c>
      <c r="CG108" s="84">
        <f t="shared" si="175"/>
        <v>0</v>
      </c>
      <c r="CH108" s="84">
        <f t="shared" si="176"/>
        <v>0</v>
      </c>
      <c r="CI108" s="84">
        <f t="shared" si="177"/>
        <v>0</v>
      </c>
      <c r="CJ108" s="84">
        <f t="shared" si="178"/>
        <v>0</v>
      </c>
      <c r="CK108" s="84">
        <f t="shared" si="179"/>
        <v>0</v>
      </c>
      <c r="CL108" s="84">
        <f t="shared" si="180"/>
        <v>0</v>
      </c>
      <c r="CM108" s="84">
        <f t="shared" si="181"/>
        <v>0</v>
      </c>
      <c r="CN108" s="84">
        <f t="shared" si="182"/>
        <v>0</v>
      </c>
      <c r="CO108" s="84">
        <f t="shared" si="183"/>
        <v>0</v>
      </c>
      <c r="CP108" s="84">
        <f t="shared" si="184"/>
        <v>0</v>
      </c>
      <c r="CQ108" s="84">
        <f t="shared" si="185"/>
        <v>0</v>
      </c>
      <c r="CR108" s="84">
        <f t="shared" si="186"/>
        <v>0</v>
      </c>
      <c r="CS108" s="84">
        <f t="shared" si="187"/>
        <v>0</v>
      </c>
      <c r="CT108" s="84">
        <f t="shared" si="188"/>
        <v>0</v>
      </c>
      <c r="CU108" s="84">
        <f t="shared" si="189"/>
        <v>0</v>
      </c>
      <c r="CV108" s="84">
        <f t="shared" si="190"/>
        <v>0</v>
      </c>
      <c r="CW108" s="84">
        <f t="shared" si="191"/>
        <v>0</v>
      </c>
      <c r="CX108" s="84">
        <f t="shared" si="192"/>
        <v>0</v>
      </c>
    </row>
    <row r="109" spans="1:102" s="263" customFormat="1" ht="14.25">
      <c r="A109" s="78">
        <f t="shared" si="96"/>
        <v>99</v>
      </c>
      <c r="B109" s="79"/>
      <c r="C109" s="433"/>
      <c r="D109" s="81"/>
      <c r="E109" s="82"/>
      <c r="F109" s="83"/>
      <c r="G109" s="84">
        <f t="shared" si="97"/>
        <v>0</v>
      </c>
      <c r="H109" s="84">
        <f t="shared" si="98"/>
        <v>0</v>
      </c>
      <c r="I109" s="84">
        <f t="shared" si="99"/>
        <v>0</v>
      </c>
      <c r="J109" s="84">
        <f t="shared" si="100"/>
        <v>0</v>
      </c>
      <c r="K109" s="84">
        <f t="shared" si="101"/>
        <v>0</v>
      </c>
      <c r="L109" s="84">
        <f t="shared" si="102"/>
        <v>0</v>
      </c>
      <c r="M109" s="84">
        <f t="shared" si="103"/>
        <v>0</v>
      </c>
      <c r="N109" s="84">
        <f t="shared" si="104"/>
        <v>0</v>
      </c>
      <c r="O109" s="84">
        <f t="shared" si="105"/>
        <v>0</v>
      </c>
      <c r="P109" s="84">
        <f t="shared" si="106"/>
        <v>0</v>
      </c>
      <c r="Q109" s="84">
        <f t="shared" si="107"/>
        <v>0</v>
      </c>
      <c r="R109" s="84">
        <f t="shared" si="108"/>
        <v>0</v>
      </c>
      <c r="S109" s="84">
        <f t="shared" si="109"/>
        <v>0</v>
      </c>
      <c r="T109" s="84">
        <f t="shared" si="110"/>
        <v>0</v>
      </c>
      <c r="U109" s="84">
        <f t="shared" si="111"/>
        <v>0</v>
      </c>
      <c r="V109" s="84">
        <f t="shared" si="112"/>
        <v>0</v>
      </c>
      <c r="W109" s="84">
        <f t="shared" si="113"/>
        <v>0</v>
      </c>
      <c r="X109" s="84">
        <f t="shared" si="114"/>
        <v>0</v>
      </c>
      <c r="Y109" s="84">
        <f t="shared" si="115"/>
        <v>0</v>
      </c>
      <c r="Z109" s="84">
        <f t="shared" si="116"/>
        <v>0</v>
      </c>
      <c r="AA109" s="84">
        <f t="shared" si="117"/>
        <v>0</v>
      </c>
      <c r="AB109" s="84">
        <f t="shared" si="118"/>
        <v>0</v>
      </c>
      <c r="AC109" s="84">
        <f t="shared" si="119"/>
        <v>0</v>
      </c>
      <c r="AD109" s="84">
        <f t="shared" si="120"/>
        <v>0</v>
      </c>
      <c r="AE109" s="84">
        <f t="shared" si="121"/>
        <v>0</v>
      </c>
      <c r="AF109" s="84">
        <f t="shared" si="122"/>
        <v>0</v>
      </c>
      <c r="AG109" s="84">
        <f t="shared" si="123"/>
        <v>0</v>
      </c>
      <c r="AH109" s="84">
        <f t="shared" si="124"/>
        <v>0</v>
      </c>
      <c r="AI109" s="84">
        <f t="shared" si="125"/>
        <v>0</v>
      </c>
      <c r="AJ109" s="84">
        <f t="shared" si="126"/>
        <v>0</v>
      </c>
      <c r="AK109" s="84">
        <f t="shared" si="127"/>
        <v>0</v>
      </c>
      <c r="AL109" s="84">
        <f t="shared" si="128"/>
        <v>0</v>
      </c>
      <c r="AM109" s="84">
        <f t="shared" si="129"/>
        <v>0</v>
      </c>
      <c r="AN109" s="84">
        <f t="shared" si="130"/>
        <v>0</v>
      </c>
      <c r="AO109" s="84">
        <f t="shared" si="131"/>
        <v>0</v>
      </c>
      <c r="AP109" s="84">
        <f t="shared" si="132"/>
        <v>0</v>
      </c>
      <c r="AQ109" s="84">
        <f t="shared" si="133"/>
        <v>0</v>
      </c>
      <c r="AR109" s="84">
        <f t="shared" si="134"/>
        <v>0</v>
      </c>
      <c r="AS109" s="84">
        <f t="shared" si="135"/>
        <v>0</v>
      </c>
      <c r="AT109" s="84">
        <f t="shared" si="136"/>
        <v>0</v>
      </c>
      <c r="AU109" s="84">
        <f t="shared" si="137"/>
        <v>0</v>
      </c>
      <c r="AV109" s="84">
        <f t="shared" si="138"/>
        <v>0</v>
      </c>
      <c r="AW109" s="84">
        <f t="shared" si="139"/>
        <v>0</v>
      </c>
      <c r="AX109" s="84">
        <f t="shared" si="140"/>
        <v>0</v>
      </c>
      <c r="AY109" s="84">
        <f t="shared" si="141"/>
        <v>0</v>
      </c>
      <c r="AZ109" s="84">
        <f t="shared" si="142"/>
        <v>0</v>
      </c>
      <c r="BA109" s="84">
        <f t="shared" si="143"/>
        <v>0</v>
      </c>
      <c r="BB109" s="84">
        <f t="shared" si="144"/>
        <v>0</v>
      </c>
      <c r="BC109" s="84">
        <f t="shared" si="145"/>
        <v>0</v>
      </c>
      <c r="BD109" s="84">
        <f t="shared" si="146"/>
        <v>0</v>
      </c>
      <c r="BE109" s="84">
        <f t="shared" si="147"/>
        <v>0</v>
      </c>
      <c r="BF109" s="84">
        <f t="shared" si="148"/>
        <v>0</v>
      </c>
      <c r="BG109" s="84">
        <f t="shared" si="149"/>
        <v>0</v>
      </c>
      <c r="BH109" s="84">
        <f t="shared" si="150"/>
        <v>0</v>
      </c>
      <c r="BI109" s="84">
        <f t="shared" si="151"/>
        <v>0</v>
      </c>
      <c r="BJ109" s="84">
        <f t="shared" si="152"/>
        <v>0</v>
      </c>
      <c r="BK109" s="84">
        <f t="shared" si="153"/>
        <v>0</v>
      </c>
      <c r="BL109" s="84">
        <f t="shared" si="154"/>
        <v>0</v>
      </c>
      <c r="BM109" s="84">
        <f t="shared" si="155"/>
        <v>0</v>
      </c>
      <c r="BN109" s="84">
        <f t="shared" si="156"/>
        <v>0</v>
      </c>
      <c r="BO109" s="84">
        <f t="shared" si="157"/>
        <v>0</v>
      </c>
      <c r="BP109" s="84">
        <f t="shared" si="158"/>
        <v>0</v>
      </c>
      <c r="BQ109" s="84">
        <f t="shared" si="159"/>
        <v>0</v>
      </c>
      <c r="BR109" s="84">
        <f t="shared" si="160"/>
        <v>0</v>
      </c>
      <c r="BS109" s="84">
        <f t="shared" si="161"/>
        <v>0</v>
      </c>
      <c r="BT109" s="84">
        <f t="shared" si="162"/>
        <v>0</v>
      </c>
      <c r="BU109" s="84">
        <f t="shared" si="163"/>
        <v>0</v>
      </c>
      <c r="BV109" s="84">
        <f t="shared" si="164"/>
        <v>0</v>
      </c>
      <c r="BW109" s="84">
        <f t="shared" si="165"/>
        <v>0</v>
      </c>
      <c r="BX109" s="84">
        <f t="shared" si="166"/>
        <v>0</v>
      </c>
      <c r="BY109" s="84">
        <f t="shared" si="167"/>
        <v>0</v>
      </c>
      <c r="BZ109" s="84">
        <f t="shared" si="168"/>
        <v>0</v>
      </c>
      <c r="CA109" s="84">
        <f t="shared" si="169"/>
        <v>0</v>
      </c>
      <c r="CB109" s="84">
        <f t="shared" si="170"/>
        <v>0</v>
      </c>
      <c r="CC109" s="84">
        <f t="shared" si="171"/>
        <v>0</v>
      </c>
      <c r="CD109" s="84">
        <f t="shared" si="172"/>
        <v>0</v>
      </c>
      <c r="CE109" s="84">
        <f t="shared" si="173"/>
        <v>0</v>
      </c>
      <c r="CF109" s="84">
        <f t="shared" si="174"/>
        <v>0</v>
      </c>
      <c r="CG109" s="84">
        <f t="shared" si="175"/>
        <v>0</v>
      </c>
      <c r="CH109" s="84">
        <f t="shared" si="176"/>
        <v>0</v>
      </c>
      <c r="CI109" s="84">
        <f t="shared" si="177"/>
        <v>0</v>
      </c>
      <c r="CJ109" s="84">
        <f t="shared" si="178"/>
        <v>0</v>
      </c>
      <c r="CK109" s="84">
        <f t="shared" si="179"/>
        <v>0</v>
      </c>
      <c r="CL109" s="84">
        <f t="shared" si="180"/>
        <v>0</v>
      </c>
      <c r="CM109" s="84">
        <f t="shared" si="181"/>
        <v>0</v>
      </c>
      <c r="CN109" s="84">
        <f t="shared" si="182"/>
        <v>0</v>
      </c>
      <c r="CO109" s="84">
        <f t="shared" si="183"/>
        <v>0</v>
      </c>
      <c r="CP109" s="84">
        <f t="shared" si="184"/>
        <v>0</v>
      </c>
      <c r="CQ109" s="84">
        <f t="shared" si="185"/>
        <v>0</v>
      </c>
      <c r="CR109" s="84">
        <f t="shared" si="186"/>
        <v>0</v>
      </c>
      <c r="CS109" s="84">
        <f t="shared" si="187"/>
        <v>0</v>
      </c>
      <c r="CT109" s="84">
        <f t="shared" si="188"/>
        <v>0</v>
      </c>
      <c r="CU109" s="84">
        <f t="shared" si="189"/>
        <v>0</v>
      </c>
      <c r="CV109" s="84">
        <f t="shared" si="190"/>
        <v>0</v>
      </c>
      <c r="CW109" s="84">
        <f t="shared" si="191"/>
        <v>0</v>
      </c>
      <c r="CX109" s="84">
        <f t="shared" si="192"/>
        <v>0</v>
      </c>
    </row>
    <row r="110" spans="1:102" s="263" customFormat="1" ht="14.25">
      <c r="A110" s="78">
        <f t="shared" si="96"/>
        <v>100</v>
      </c>
      <c r="B110" s="79"/>
      <c r="C110" s="433"/>
      <c r="D110" s="81"/>
      <c r="E110" s="82"/>
      <c r="F110" s="83"/>
      <c r="G110" s="84">
        <f t="shared" si="97"/>
        <v>0</v>
      </c>
      <c r="H110" s="84">
        <f t="shared" si="98"/>
        <v>0</v>
      </c>
      <c r="I110" s="84">
        <f t="shared" si="99"/>
        <v>0</v>
      </c>
      <c r="J110" s="84">
        <f t="shared" si="100"/>
        <v>0</v>
      </c>
      <c r="K110" s="84">
        <f t="shared" si="101"/>
        <v>0</v>
      </c>
      <c r="L110" s="84">
        <f t="shared" si="102"/>
        <v>0</v>
      </c>
      <c r="M110" s="84">
        <f t="shared" si="103"/>
        <v>0</v>
      </c>
      <c r="N110" s="84">
        <f t="shared" si="104"/>
        <v>0</v>
      </c>
      <c r="O110" s="84">
        <f t="shared" si="105"/>
        <v>0</v>
      </c>
      <c r="P110" s="84">
        <f t="shared" si="106"/>
        <v>0</v>
      </c>
      <c r="Q110" s="84">
        <f t="shared" si="107"/>
        <v>0</v>
      </c>
      <c r="R110" s="84">
        <f t="shared" si="108"/>
        <v>0</v>
      </c>
      <c r="S110" s="84">
        <f t="shared" si="109"/>
        <v>0</v>
      </c>
      <c r="T110" s="84">
        <f t="shared" si="110"/>
        <v>0</v>
      </c>
      <c r="U110" s="84">
        <f t="shared" si="111"/>
        <v>0</v>
      </c>
      <c r="V110" s="84">
        <f t="shared" si="112"/>
        <v>0</v>
      </c>
      <c r="W110" s="84">
        <f t="shared" si="113"/>
        <v>0</v>
      </c>
      <c r="X110" s="84">
        <f t="shared" si="114"/>
        <v>0</v>
      </c>
      <c r="Y110" s="84">
        <f t="shared" si="115"/>
        <v>0</v>
      </c>
      <c r="Z110" s="84">
        <f t="shared" si="116"/>
        <v>0</v>
      </c>
      <c r="AA110" s="84">
        <f t="shared" si="117"/>
        <v>0</v>
      </c>
      <c r="AB110" s="84">
        <f t="shared" si="118"/>
        <v>0</v>
      </c>
      <c r="AC110" s="84">
        <f t="shared" si="119"/>
        <v>0</v>
      </c>
      <c r="AD110" s="84">
        <f t="shared" si="120"/>
        <v>0</v>
      </c>
      <c r="AE110" s="84">
        <f t="shared" si="121"/>
        <v>0</v>
      </c>
      <c r="AF110" s="84">
        <f t="shared" si="122"/>
        <v>0</v>
      </c>
      <c r="AG110" s="84">
        <f t="shared" si="123"/>
        <v>0</v>
      </c>
      <c r="AH110" s="84">
        <f t="shared" si="124"/>
        <v>0</v>
      </c>
      <c r="AI110" s="84">
        <f t="shared" si="125"/>
        <v>0</v>
      </c>
      <c r="AJ110" s="84">
        <f t="shared" si="126"/>
        <v>0</v>
      </c>
      <c r="AK110" s="84">
        <f t="shared" si="127"/>
        <v>0</v>
      </c>
      <c r="AL110" s="84">
        <f t="shared" si="128"/>
        <v>0</v>
      </c>
      <c r="AM110" s="84">
        <f t="shared" si="129"/>
        <v>0</v>
      </c>
      <c r="AN110" s="84">
        <f t="shared" si="130"/>
        <v>0</v>
      </c>
      <c r="AO110" s="84">
        <f t="shared" si="131"/>
        <v>0</v>
      </c>
      <c r="AP110" s="84">
        <f t="shared" si="132"/>
        <v>0</v>
      </c>
      <c r="AQ110" s="84">
        <f t="shared" si="133"/>
        <v>0</v>
      </c>
      <c r="AR110" s="84">
        <f t="shared" si="134"/>
        <v>0</v>
      </c>
      <c r="AS110" s="84">
        <f t="shared" si="135"/>
        <v>0</v>
      </c>
      <c r="AT110" s="84">
        <f t="shared" si="136"/>
        <v>0</v>
      </c>
      <c r="AU110" s="84">
        <f t="shared" si="137"/>
        <v>0</v>
      </c>
      <c r="AV110" s="84">
        <f t="shared" si="138"/>
        <v>0</v>
      </c>
      <c r="AW110" s="84">
        <f t="shared" si="139"/>
        <v>0</v>
      </c>
      <c r="AX110" s="84">
        <f t="shared" si="140"/>
        <v>0</v>
      </c>
      <c r="AY110" s="84">
        <f t="shared" si="141"/>
        <v>0</v>
      </c>
      <c r="AZ110" s="84">
        <f t="shared" si="142"/>
        <v>0</v>
      </c>
      <c r="BA110" s="84">
        <f t="shared" si="143"/>
        <v>0</v>
      </c>
      <c r="BB110" s="84">
        <f t="shared" si="144"/>
        <v>0</v>
      </c>
      <c r="BC110" s="84">
        <f t="shared" si="145"/>
        <v>0</v>
      </c>
      <c r="BD110" s="84">
        <f t="shared" si="146"/>
        <v>0</v>
      </c>
      <c r="BE110" s="84">
        <f t="shared" si="147"/>
        <v>0</v>
      </c>
      <c r="BF110" s="84">
        <f t="shared" si="148"/>
        <v>0</v>
      </c>
      <c r="BG110" s="84">
        <f t="shared" si="149"/>
        <v>0</v>
      </c>
      <c r="BH110" s="84">
        <f t="shared" si="150"/>
        <v>0</v>
      </c>
      <c r="BI110" s="84">
        <f t="shared" si="151"/>
        <v>0</v>
      </c>
      <c r="BJ110" s="84">
        <f t="shared" si="152"/>
        <v>0</v>
      </c>
      <c r="BK110" s="84">
        <f t="shared" si="153"/>
        <v>0</v>
      </c>
      <c r="BL110" s="84">
        <f t="shared" si="154"/>
        <v>0</v>
      </c>
      <c r="BM110" s="84">
        <f t="shared" si="155"/>
        <v>0</v>
      </c>
      <c r="BN110" s="84">
        <f t="shared" si="156"/>
        <v>0</v>
      </c>
      <c r="BO110" s="84">
        <f t="shared" si="157"/>
        <v>0</v>
      </c>
      <c r="BP110" s="84">
        <f t="shared" si="158"/>
        <v>0</v>
      </c>
      <c r="BQ110" s="84">
        <f t="shared" si="159"/>
        <v>0</v>
      </c>
      <c r="BR110" s="84">
        <f t="shared" si="160"/>
        <v>0</v>
      </c>
      <c r="BS110" s="84">
        <f t="shared" si="161"/>
        <v>0</v>
      </c>
      <c r="BT110" s="84">
        <f t="shared" si="162"/>
        <v>0</v>
      </c>
      <c r="BU110" s="84">
        <f t="shared" si="163"/>
        <v>0</v>
      </c>
      <c r="BV110" s="84">
        <f t="shared" si="164"/>
        <v>0</v>
      </c>
      <c r="BW110" s="84">
        <f t="shared" si="165"/>
        <v>0</v>
      </c>
      <c r="BX110" s="84">
        <f t="shared" si="166"/>
        <v>0</v>
      </c>
      <c r="BY110" s="84">
        <f t="shared" si="167"/>
        <v>0</v>
      </c>
      <c r="BZ110" s="84">
        <f t="shared" si="168"/>
        <v>0</v>
      </c>
      <c r="CA110" s="84">
        <f t="shared" si="169"/>
        <v>0</v>
      </c>
      <c r="CB110" s="84">
        <f t="shared" si="170"/>
        <v>0</v>
      </c>
      <c r="CC110" s="84">
        <f t="shared" si="171"/>
        <v>0</v>
      </c>
      <c r="CD110" s="84">
        <f t="shared" si="172"/>
        <v>0</v>
      </c>
      <c r="CE110" s="84">
        <f t="shared" si="173"/>
        <v>0</v>
      </c>
      <c r="CF110" s="84">
        <f t="shared" si="174"/>
        <v>0</v>
      </c>
      <c r="CG110" s="84">
        <f t="shared" si="175"/>
        <v>0</v>
      </c>
      <c r="CH110" s="84">
        <f t="shared" si="176"/>
        <v>0</v>
      </c>
      <c r="CI110" s="84">
        <f t="shared" si="177"/>
        <v>0</v>
      </c>
      <c r="CJ110" s="84">
        <f t="shared" si="178"/>
        <v>0</v>
      </c>
      <c r="CK110" s="84">
        <f t="shared" si="179"/>
        <v>0</v>
      </c>
      <c r="CL110" s="84">
        <f t="shared" si="180"/>
        <v>0</v>
      </c>
      <c r="CM110" s="84">
        <f t="shared" si="181"/>
        <v>0</v>
      </c>
      <c r="CN110" s="84">
        <f t="shared" si="182"/>
        <v>0</v>
      </c>
      <c r="CO110" s="84">
        <f t="shared" si="183"/>
        <v>0</v>
      </c>
      <c r="CP110" s="84">
        <f t="shared" si="184"/>
        <v>0</v>
      </c>
      <c r="CQ110" s="84">
        <f t="shared" si="185"/>
        <v>0</v>
      </c>
      <c r="CR110" s="84">
        <f t="shared" si="186"/>
        <v>0</v>
      </c>
      <c r="CS110" s="84">
        <f t="shared" si="187"/>
        <v>0</v>
      </c>
      <c r="CT110" s="84">
        <f t="shared" si="188"/>
        <v>0</v>
      </c>
      <c r="CU110" s="84">
        <f t="shared" si="189"/>
        <v>0</v>
      </c>
      <c r="CV110" s="84">
        <f t="shared" si="190"/>
        <v>0</v>
      </c>
      <c r="CW110" s="84">
        <f t="shared" si="191"/>
        <v>0</v>
      </c>
      <c r="CX110" s="84">
        <f t="shared" si="192"/>
        <v>0</v>
      </c>
    </row>
    <row r="111" spans="1:102" s="263" customFormat="1" ht="14.25">
      <c r="A111" s="78">
        <f t="shared" si="96"/>
        <v>101</v>
      </c>
      <c r="B111" s="79"/>
      <c r="C111" s="433"/>
      <c r="D111" s="81"/>
      <c r="E111" s="82"/>
      <c r="F111" s="83"/>
      <c r="G111" s="84">
        <f t="shared" si="97"/>
        <v>0</v>
      </c>
      <c r="H111" s="84">
        <f t="shared" si="98"/>
        <v>0</v>
      </c>
      <c r="I111" s="84">
        <f t="shared" si="99"/>
        <v>0</v>
      </c>
      <c r="J111" s="84">
        <f t="shared" si="100"/>
        <v>0</v>
      </c>
      <c r="K111" s="84">
        <f t="shared" si="101"/>
        <v>0</v>
      </c>
      <c r="L111" s="84">
        <f t="shared" si="102"/>
        <v>0</v>
      </c>
      <c r="M111" s="84">
        <f t="shared" si="103"/>
        <v>0</v>
      </c>
      <c r="N111" s="84">
        <f t="shared" si="104"/>
        <v>0</v>
      </c>
      <c r="O111" s="84">
        <f t="shared" si="105"/>
        <v>0</v>
      </c>
      <c r="P111" s="84">
        <f t="shared" si="106"/>
        <v>0</v>
      </c>
      <c r="Q111" s="84">
        <f t="shared" si="107"/>
        <v>0</v>
      </c>
      <c r="R111" s="84">
        <f t="shared" si="108"/>
        <v>0</v>
      </c>
      <c r="S111" s="84">
        <f t="shared" si="109"/>
        <v>0</v>
      </c>
      <c r="T111" s="84">
        <f t="shared" si="110"/>
        <v>0</v>
      </c>
      <c r="U111" s="84">
        <f t="shared" si="111"/>
        <v>0</v>
      </c>
      <c r="V111" s="84">
        <f t="shared" si="112"/>
        <v>0</v>
      </c>
      <c r="W111" s="84">
        <f t="shared" si="113"/>
        <v>0</v>
      </c>
      <c r="X111" s="84">
        <f t="shared" si="114"/>
        <v>0</v>
      </c>
      <c r="Y111" s="84">
        <f t="shared" si="115"/>
        <v>0</v>
      </c>
      <c r="Z111" s="84">
        <f t="shared" si="116"/>
        <v>0</v>
      </c>
      <c r="AA111" s="84">
        <f t="shared" si="117"/>
        <v>0</v>
      </c>
      <c r="AB111" s="84">
        <f t="shared" si="118"/>
        <v>0</v>
      </c>
      <c r="AC111" s="84">
        <f t="shared" si="119"/>
        <v>0</v>
      </c>
      <c r="AD111" s="84">
        <f t="shared" si="120"/>
        <v>0</v>
      </c>
      <c r="AE111" s="84">
        <f t="shared" si="121"/>
        <v>0</v>
      </c>
      <c r="AF111" s="84">
        <f t="shared" si="122"/>
        <v>0</v>
      </c>
      <c r="AG111" s="84">
        <f t="shared" si="123"/>
        <v>0</v>
      </c>
      <c r="AH111" s="84">
        <f t="shared" si="124"/>
        <v>0</v>
      </c>
      <c r="AI111" s="84">
        <f t="shared" si="125"/>
        <v>0</v>
      </c>
      <c r="AJ111" s="84">
        <f t="shared" si="126"/>
        <v>0</v>
      </c>
      <c r="AK111" s="84">
        <f t="shared" si="127"/>
        <v>0</v>
      </c>
      <c r="AL111" s="84">
        <f t="shared" si="128"/>
        <v>0</v>
      </c>
      <c r="AM111" s="84">
        <f t="shared" si="129"/>
        <v>0</v>
      </c>
      <c r="AN111" s="84">
        <f t="shared" si="130"/>
        <v>0</v>
      </c>
      <c r="AO111" s="84">
        <f t="shared" si="131"/>
        <v>0</v>
      </c>
      <c r="AP111" s="84">
        <f t="shared" si="132"/>
        <v>0</v>
      </c>
      <c r="AQ111" s="84">
        <f t="shared" si="133"/>
        <v>0</v>
      </c>
      <c r="AR111" s="84">
        <f t="shared" si="134"/>
        <v>0</v>
      </c>
      <c r="AS111" s="84">
        <f t="shared" si="135"/>
        <v>0</v>
      </c>
      <c r="AT111" s="84">
        <f t="shared" si="136"/>
        <v>0</v>
      </c>
      <c r="AU111" s="84">
        <f t="shared" si="137"/>
        <v>0</v>
      </c>
      <c r="AV111" s="84">
        <f t="shared" si="138"/>
        <v>0</v>
      </c>
      <c r="AW111" s="84">
        <f t="shared" si="139"/>
        <v>0</v>
      </c>
      <c r="AX111" s="84">
        <f t="shared" si="140"/>
        <v>0</v>
      </c>
      <c r="AY111" s="84">
        <f t="shared" si="141"/>
        <v>0</v>
      </c>
      <c r="AZ111" s="84">
        <f t="shared" si="142"/>
        <v>0</v>
      </c>
      <c r="BA111" s="84">
        <f t="shared" si="143"/>
        <v>0</v>
      </c>
      <c r="BB111" s="84">
        <f t="shared" si="144"/>
        <v>0</v>
      </c>
      <c r="BC111" s="84">
        <f t="shared" si="145"/>
        <v>0</v>
      </c>
      <c r="BD111" s="84">
        <f t="shared" si="146"/>
        <v>0</v>
      </c>
      <c r="BE111" s="84">
        <f t="shared" si="147"/>
        <v>0</v>
      </c>
      <c r="BF111" s="84">
        <f t="shared" si="148"/>
        <v>0</v>
      </c>
      <c r="BG111" s="84">
        <f t="shared" si="149"/>
        <v>0</v>
      </c>
      <c r="BH111" s="84">
        <f t="shared" si="150"/>
        <v>0</v>
      </c>
      <c r="BI111" s="84">
        <f t="shared" si="151"/>
        <v>0</v>
      </c>
      <c r="BJ111" s="84">
        <f t="shared" si="152"/>
        <v>0</v>
      </c>
      <c r="BK111" s="84">
        <f t="shared" si="153"/>
        <v>0</v>
      </c>
      <c r="BL111" s="84">
        <f t="shared" si="154"/>
        <v>0</v>
      </c>
      <c r="BM111" s="84">
        <f t="shared" si="155"/>
        <v>0</v>
      </c>
      <c r="BN111" s="84">
        <f t="shared" si="156"/>
        <v>0</v>
      </c>
      <c r="BO111" s="84">
        <f t="shared" si="157"/>
        <v>0</v>
      </c>
      <c r="BP111" s="84">
        <f t="shared" si="158"/>
        <v>0</v>
      </c>
      <c r="BQ111" s="84">
        <f t="shared" si="159"/>
        <v>0</v>
      </c>
      <c r="BR111" s="84">
        <f t="shared" si="160"/>
        <v>0</v>
      </c>
      <c r="BS111" s="84">
        <f t="shared" si="161"/>
        <v>0</v>
      </c>
      <c r="BT111" s="84">
        <f t="shared" si="162"/>
        <v>0</v>
      </c>
      <c r="BU111" s="84">
        <f t="shared" si="163"/>
        <v>0</v>
      </c>
      <c r="BV111" s="84">
        <f t="shared" si="164"/>
        <v>0</v>
      </c>
      <c r="BW111" s="84">
        <f t="shared" si="165"/>
        <v>0</v>
      </c>
      <c r="BX111" s="84">
        <f t="shared" si="166"/>
        <v>0</v>
      </c>
      <c r="BY111" s="84">
        <f t="shared" si="167"/>
        <v>0</v>
      </c>
      <c r="BZ111" s="84">
        <f t="shared" si="168"/>
        <v>0</v>
      </c>
      <c r="CA111" s="84">
        <f t="shared" si="169"/>
        <v>0</v>
      </c>
      <c r="CB111" s="84">
        <f t="shared" si="170"/>
        <v>0</v>
      </c>
      <c r="CC111" s="84">
        <f t="shared" si="171"/>
        <v>0</v>
      </c>
      <c r="CD111" s="84">
        <f t="shared" si="172"/>
        <v>0</v>
      </c>
      <c r="CE111" s="84">
        <f t="shared" si="173"/>
        <v>0</v>
      </c>
      <c r="CF111" s="84">
        <f t="shared" si="174"/>
        <v>0</v>
      </c>
      <c r="CG111" s="84">
        <f t="shared" si="175"/>
        <v>0</v>
      </c>
      <c r="CH111" s="84">
        <f t="shared" si="176"/>
        <v>0</v>
      </c>
      <c r="CI111" s="84">
        <f t="shared" si="177"/>
        <v>0</v>
      </c>
      <c r="CJ111" s="84">
        <f t="shared" si="178"/>
        <v>0</v>
      </c>
      <c r="CK111" s="84">
        <f t="shared" si="179"/>
        <v>0</v>
      </c>
      <c r="CL111" s="84">
        <f t="shared" si="180"/>
        <v>0</v>
      </c>
      <c r="CM111" s="84">
        <f t="shared" si="181"/>
        <v>0</v>
      </c>
      <c r="CN111" s="84">
        <f t="shared" si="182"/>
        <v>0</v>
      </c>
      <c r="CO111" s="84">
        <f t="shared" si="183"/>
        <v>0</v>
      </c>
      <c r="CP111" s="84">
        <f t="shared" si="184"/>
        <v>0</v>
      </c>
      <c r="CQ111" s="84">
        <f t="shared" si="185"/>
        <v>0</v>
      </c>
      <c r="CR111" s="84">
        <f t="shared" si="186"/>
        <v>0</v>
      </c>
      <c r="CS111" s="84">
        <f t="shared" si="187"/>
        <v>0</v>
      </c>
      <c r="CT111" s="84">
        <f t="shared" si="188"/>
        <v>0</v>
      </c>
      <c r="CU111" s="84">
        <f t="shared" si="189"/>
        <v>0</v>
      </c>
      <c r="CV111" s="84">
        <f t="shared" si="190"/>
        <v>0</v>
      </c>
      <c r="CW111" s="84">
        <f t="shared" si="191"/>
        <v>0</v>
      </c>
      <c r="CX111" s="84">
        <f t="shared" si="192"/>
        <v>0</v>
      </c>
    </row>
    <row r="112" spans="1:102" s="263" customFormat="1" ht="14.25">
      <c r="A112" s="78">
        <f t="shared" si="96"/>
        <v>102</v>
      </c>
      <c r="B112" s="79"/>
      <c r="C112" s="433"/>
      <c r="D112" s="81"/>
      <c r="E112" s="82"/>
      <c r="F112" s="83"/>
      <c r="G112" s="84">
        <f t="shared" si="97"/>
        <v>0</v>
      </c>
      <c r="H112" s="84">
        <f t="shared" si="98"/>
        <v>0</v>
      </c>
      <c r="I112" s="84">
        <f t="shared" si="99"/>
        <v>0</v>
      </c>
      <c r="J112" s="84">
        <f t="shared" si="100"/>
        <v>0</v>
      </c>
      <c r="K112" s="84">
        <f t="shared" si="101"/>
        <v>0</v>
      </c>
      <c r="L112" s="84">
        <f t="shared" si="102"/>
        <v>0</v>
      </c>
      <c r="M112" s="84">
        <f t="shared" si="103"/>
        <v>0</v>
      </c>
      <c r="N112" s="84">
        <f t="shared" si="104"/>
        <v>0</v>
      </c>
      <c r="O112" s="84">
        <f t="shared" si="105"/>
        <v>0</v>
      </c>
      <c r="P112" s="84">
        <f t="shared" si="106"/>
        <v>0</v>
      </c>
      <c r="Q112" s="84">
        <f t="shared" si="107"/>
        <v>0</v>
      </c>
      <c r="R112" s="84">
        <f t="shared" si="108"/>
        <v>0</v>
      </c>
      <c r="S112" s="84">
        <f t="shared" si="109"/>
        <v>0</v>
      </c>
      <c r="T112" s="84">
        <f t="shared" si="110"/>
        <v>0</v>
      </c>
      <c r="U112" s="84">
        <f t="shared" si="111"/>
        <v>0</v>
      </c>
      <c r="V112" s="84">
        <f t="shared" si="112"/>
        <v>0</v>
      </c>
      <c r="W112" s="84">
        <f t="shared" si="113"/>
        <v>0</v>
      </c>
      <c r="X112" s="84">
        <f t="shared" si="114"/>
        <v>0</v>
      </c>
      <c r="Y112" s="84">
        <f t="shared" si="115"/>
        <v>0</v>
      </c>
      <c r="Z112" s="84">
        <f t="shared" si="116"/>
        <v>0</v>
      </c>
      <c r="AA112" s="84">
        <f t="shared" si="117"/>
        <v>0</v>
      </c>
      <c r="AB112" s="84">
        <f t="shared" si="118"/>
        <v>0</v>
      </c>
      <c r="AC112" s="84">
        <f t="shared" si="119"/>
        <v>0</v>
      </c>
      <c r="AD112" s="84">
        <f t="shared" si="120"/>
        <v>0</v>
      </c>
      <c r="AE112" s="84">
        <f t="shared" si="121"/>
        <v>0</v>
      </c>
      <c r="AF112" s="84">
        <f t="shared" si="122"/>
        <v>0</v>
      </c>
      <c r="AG112" s="84">
        <f t="shared" si="123"/>
        <v>0</v>
      </c>
      <c r="AH112" s="84">
        <f t="shared" si="124"/>
        <v>0</v>
      </c>
      <c r="AI112" s="84">
        <f t="shared" si="125"/>
        <v>0</v>
      </c>
      <c r="AJ112" s="84">
        <f t="shared" si="126"/>
        <v>0</v>
      </c>
      <c r="AK112" s="84">
        <f t="shared" si="127"/>
        <v>0</v>
      </c>
      <c r="AL112" s="84">
        <f t="shared" si="128"/>
        <v>0</v>
      </c>
      <c r="AM112" s="84">
        <f t="shared" si="129"/>
        <v>0</v>
      </c>
      <c r="AN112" s="84">
        <f t="shared" si="130"/>
        <v>0</v>
      </c>
      <c r="AO112" s="84">
        <f t="shared" si="131"/>
        <v>0</v>
      </c>
      <c r="AP112" s="84">
        <f t="shared" si="132"/>
        <v>0</v>
      </c>
      <c r="AQ112" s="84">
        <f t="shared" si="133"/>
        <v>0</v>
      </c>
      <c r="AR112" s="84">
        <f t="shared" si="134"/>
        <v>0</v>
      </c>
      <c r="AS112" s="84">
        <f t="shared" si="135"/>
        <v>0</v>
      </c>
      <c r="AT112" s="84">
        <f t="shared" si="136"/>
        <v>0</v>
      </c>
      <c r="AU112" s="84">
        <f t="shared" si="137"/>
        <v>0</v>
      </c>
      <c r="AV112" s="84">
        <f t="shared" si="138"/>
        <v>0</v>
      </c>
      <c r="AW112" s="84">
        <f t="shared" si="139"/>
        <v>0</v>
      </c>
      <c r="AX112" s="84">
        <f t="shared" si="140"/>
        <v>0</v>
      </c>
      <c r="AY112" s="84">
        <f t="shared" si="141"/>
        <v>0</v>
      </c>
      <c r="AZ112" s="84">
        <f t="shared" si="142"/>
        <v>0</v>
      </c>
      <c r="BA112" s="84">
        <f t="shared" si="143"/>
        <v>0</v>
      </c>
      <c r="BB112" s="84">
        <f t="shared" si="144"/>
        <v>0</v>
      </c>
      <c r="BC112" s="84">
        <f t="shared" si="145"/>
        <v>0</v>
      </c>
      <c r="BD112" s="84">
        <f t="shared" si="146"/>
        <v>0</v>
      </c>
      <c r="BE112" s="84">
        <f t="shared" si="147"/>
        <v>0</v>
      </c>
      <c r="BF112" s="84">
        <f t="shared" si="148"/>
        <v>0</v>
      </c>
      <c r="BG112" s="84">
        <f t="shared" si="149"/>
        <v>0</v>
      </c>
      <c r="BH112" s="84">
        <f t="shared" si="150"/>
        <v>0</v>
      </c>
      <c r="BI112" s="84">
        <f t="shared" si="151"/>
        <v>0</v>
      </c>
      <c r="BJ112" s="84">
        <f t="shared" si="152"/>
        <v>0</v>
      </c>
      <c r="BK112" s="84">
        <f t="shared" si="153"/>
        <v>0</v>
      </c>
      <c r="BL112" s="84">
        <f t="shared" si="154"/>
        <v>0</v>
      </c>
      <c r="BM112" s="84">
        <f t="shared" si="155"/>
        <v>0</v>
      </c>
      <c r="BN112" s="84">
        <f t="shared" si="156"/>
        <v>0</v>
      </c>
      <c r="BO112" s="84">
        <f t="shared" si="157"/>
        <v>0</v>
      </c>
      <c r="BP112" s="84">
        <f t="shared" si="158"/>
        <v>0</v>
      </c>
      <c r="BQ112" s="84">
        <f t="shared" si="159"/>
        <v>0</v>
      </c>
      <c r="BR112" s="84">
        <f t="shared" si="160"/>
        <v>0</v>
      </c>
      <c r="BS112" s="84">
        <f t="shared" si="161"/>
        <v>0</v>
      </c>
      <c r="BT112" s="84">
        <f t="shared" si="162"/>
        <v>0</v>
      </c>
      <c r="BU112" s="84">
        <f t="shared" si="163"/>
        <v>0</v>
      </c>
      <c r="BV112" s="84">
        <f t="shared" si="164"/>
        <v>0</v>
      </c>
      <c r="BW112" s="84">
        <f t="shared" si="165"/>
        <v>0</v>
      </c>
      <c r="BX112" s="84">
        <f t="shared" si="166"/>
        <v>0</v>
      </c>
      <c r="BY112" s="84">
        <f t="shared" si="167"/>
        <v>0</v>
      </c>
      <c r="BZ112" s="84">
        <f t="shared" si="168"/>
        <v>0</v>
      </c>
      <c r="CA112" s="84">
        <f t="shared" si="169"/>
        <v>0</v>
      </c>
      <c r="CB112" s="84">
        <f t="shared" si="170"/>
        <v>0</v>
      </c>
      <c r="CC112" s="84">
        <f t="shared" si="171"/>
        <v>0</v>
      </c>
      <c r="CD112" s="84">
        <f t="shared" si="172"/>
        <v>0</v>
      </c>
      <c r="CE112" s="84">
        <f t="shared" si="173"/>
        <v>0</v>
      </c>
      <c r="CF112" s="84">
        <f t="shared" si="174"/>
        <v>0</v>
      </c>
      <c r="CG112" s="84">
        <f t="shared" si="175"/>
        <v>0</v>
      </c>
      <c r="CH112" s="84">
        <f t="shared" si="176"/>
        <v>0</v>
      </c>
      <c r="CI112" s="84">
        <f t="shared" si="177"/>
        <v>0</v>
      </c>
      <c r="CJ112" s="84">
        <f t="shared" si="178"/>
        <v>0</v>
      </c>
      <c r="CK112" s="84">
        <f t="shared" si="179"/>
        <v>0</v>
      </c>
      <c r="CL112" s="84">
        <f t="shared" si="180"/>
        <v>0</v>
      </c>
      <c r="CM112" s="84">
        <f t="shared" si="181"/>
        <v>0</v>
      </c>
      <c r="CN112" s="84">
        <f t="shared" si="182"/>
        <v>0</v>
      </c>
      <c r="CO112" s="84">
        <f t="shared" si="183"/>
        <v>0</v>
      </c>
      <c r="CP112" s="84">
        <f t="shared" si="184"/>
        <v>0</v>
      </c>
      <c r="CQ112" s="84">
        <f t="shared" si="185"/>
        <v>0</v>
      </c>
      <c r="CR112" s="84">
        <f t="shared" si="186"/>
        <v>0</v>
      </c>
      <c r="CS112" s="84">
        <f t="shared" si="187"/>
        <v>0</v>
      </c>
      <c r="CT112" s="84">
        <f t="shared" si="188"/>
        <v>0</v>
      </c>
      <c r="CU112" s="84">
        <f t="shared" si="189"/>
        <v>0</v>
      </c>
      <c r="CV112" s="84">
        <f t="shared" si="190"/>
        <v>0</v>
      </c>
      <c r="CW112" s="84">
        <f t="shared" si="191"/>
        <v>0</v>
      </c>
      <c r="CX112" s="84">
        <f t="shared" si="192"/>
        <v>0</v>
      </c>
    </row>
    <row r="113" spans="1:102" s="263" customFormat="1" ht="14.25">
      <c r="A113" s="78">
        <f t="shared" si="96"/>
        <v>103</v>
      </c>
      <c r="B113" s="79"/>
      <c r="C113" s="433"/>
      <c r="D113" s="81"/>
      <c r="E113" s="82"/>
      <c r="F113" s="83"/>
      <c r="G113" s="84">
        <f t="shared" si="97"/>
        <v>0</v>
      </c>
      <c r="H113" s="84">
        <f t="shared" si="98"/>
        <v>0</v>
      </c>
      <c r="I113" s="84">
        <f t="shared" si="99"/>
        <v>0</v>
      </c>
      <c r="J113" s="84">
        <f t="shared" si="100"/>
        <v>0</v>
      </c>
      <c r="K113" s="84">
        <f t="shared" si="101"/>
        <v>0</v>
      </c>
      <c r="L113" s="84">
        <f t="shared" si="102"/>
        <v>0</v>
      </c>
      <c r="M113" s="84">
        <f t="shared" si="103"/>
        <v>0</v>
      </c>
      <c r="N113" s="84">
        <f t="shared" si="104"/>
        <v>0</v>
      </c>
      <c r="O113" s="84">
        <f t="shared" si="105"/>
        <v>0</v>
      </c>
      <c r="P113" s="84">
        <f t="shared" si="106"/>
        <v>0</v>
      </c>
      <c r="Q113" s="84">
        <f t="shared" si="107"/>
        <v>0</v>
      </c>
      <c r="R113" s="84">
        <f t="shared" si="108"/>
        <v>0</v>
      </c>
      <c r="S113" s="84">
        <f t="shared" si="109"/>
        <v>0</v>
      </c>
      <c r="T113" s="84">
        <f t="shared" si="110"/>
        <v>0</v>
      </c>
      <c r="U113" s="84">
        <f t="shared" si="111"/>
        <v>0</v>
      </c>
      <c r="V113" s="84">
        <f t="shared" si="112"/>
        <v>0</v>
      </c>
      <c r="W113" s="84">
        <f t="shared" si="113"/>
        <v>0</v>
      </c>
      <c r="X113" s="84">
        <f t="shared" si="114"/>
        <v>0</v>
      </c>
      <c r="Y113" s="84">
        <f t="shared" si="115"/>
        <v>0</v>
      </c>
      <c r="Z113" s="84">
        <f t="shared" si="116"/>
        <v>0</v>
      </c>
      <c r="AA113" s="84">
        <f t="shared" si="117"/>
        <v>0</v>
      </c>
      <c r="AB113" s="84">
        <f t="shared" si="118"/>
        <v>0</v>
      </c>
      <c r="AC113" s="84">
        <f t="shared" si="119"/>
        <v>0</v>
      </c>
      <c r="AD113" s="84">
        <f t="shared" si="120"/>
        <v>0</v>
      </c>
      <c r="AE113" s="84">
        <f t="shared" si="121"/>
        <v>0</v>
      </c>
      <c r="AF113" s="84">
        <f t="shared" si="122"/>
        <v>0</v>
      </c>
      <c r="AG113" s="84">
        <f t="shared" si="123"/>
        <v>0</v>
      </c>
      <c r="AH113" s="84">
        <f t="shared" si="124"/>
        <v>0</v>
      </c>
      <c r="AI113" s="84">
        <f t="shared" si="125"/>
        <v>0</v>
      </c>
      <c r="AJ113" s="84">
        <f t="shared" si="126"/>
        <v>0</v>
      </c>
      <c r="AK113" s="84">
        <f t="shared" si="127"/>
        <v>0</v>
      </c>
      <c r="AL113" s="84">
        <f t="shared" si="128"/>
        <v>0</v>
      </c>
      <c r="AM113" s="84">
        <f t="shared" si="129"/>
        <v>0</v>
      </c>
      <c r="AN113" s="84">
        <f t="shared" si="130"/>
        <v>0</v>
      </c>
      <c r="AO113" s="84">
        <f t="shared" si="131"/>
        <v>0</v>
      </c>
      <c r="AP113" s="84">
        <f t="shared" si="132"/>
        <v>0</v>
      </c>
      <c r="AQ113" s="84">
        <f t="shared" si="133"/>
        <v>0</v>
      </c>
      <c r="AR113" s="84">
        <f t="shared" si="134"/>
        <v>0</v>
      </c>
      <c r="AS113" s="84">
        <f t="shared" si="135"/>
        <v>0</v>
      </c>
      <c r="AT113" s="84">
        <f t="shared" si="136"/>
        <v>0</v>
      </c>
      <c r="AU113" s="84">
        <f t="shared" si="137"/>
        <v>0</v>
      </c>
      <c r="AV113" s="84">
        <f t="shared" si="138"/>
        <v>0</v>
      </c>
      <c r="AW113" s="84">
        <f t="shared" si="139"/>
        <v>0</v>
      </c>
      <c r="AX113" s="84">
        <f t="shared" si="140"/>
        <v>0</v>
      </c>
      <c r="AY113" s="84">
        <f t="shared" si="141"/>
        <v>0</v>
      </c>
      <c r="AZ113" s="84">
        <f t="shared" si="142"/>
        <v>0</v>
      </c>
      <c r="BA113" s="84">
        <f t="shared" si="143"/>
        <v>0</v>
      </c>
      <c r="BB113" s="84">
        <f t="shared" si="144"/>
        <v>0</v>
      </c>
      <c r="BC113" s="84">
        <f t="shared" si="145"/>
        <v>0</v>
      </c>
      <c r="BD113" s="84">
        <f t="shared" si="146"/>
        <v>0</v>
      </c>
      <c r="BE113" s="84">
        <f t="shared" si="147"/>
        <v>0</v>
      </c>
      <c r="BF113" s="84">
        <f t="shared" si="148"/>
        <v>0</v>
      </c>
      <c r="BG113" s="84">
        <f t="shared" si="149"/>
        <v>0</v>
      </c>
      <c r="BH113" s="84">
        <f t="shared" si="150"/>
        <v>0</v>
      </c>
      <c r="BI113" s="84">
        <f t="shared" si="151"/>
        <v>0</v>
      </c>
      <c r="BJ113" s="84">
        <f t="shared" si="152"/>
        <v>0</v>
      </c>
      <c r="BK113" s="84">
        <f t="shared" si="153"/>
        <v>0</v>
      </c>
      <c r="BL113" s="84">
        <f t="shared" si="154"/>
        <v>0</v>
      </c>
      <c r="BM113" s="84">
        <f t="shared" si="155"/>
        <v>0</v>
      </c>
      <c r="BN113" s="84">
        <f t="shared" si="156"/>
        <v>0</v>
      </c>
      <c r="BO113" s="84">
        <f t="shared" si="157"/>
        <v>0</v>
      </c>
      <c r="BP113" s="84">
        <f t="shared" si="158"/>
        <v>0</v>
      </c>
      <c r="BQ113" s="84">
        <f t="shared" si="159"/>
        <v>0</v>
      </c>
      <c r="BR113" s="84">
        <f t="shared" si="160"/>
        <v>0</v>
      </c>
      <c r="BS113" s="84">
        <f t="shared" si="161"/>
        <v>0</v>
      </c>
      <c r="BT113" s="84">
        <f t="shared" si="162"/>
        <v>0</v>
      </c>
      <c r="BU113" s="84">
        <f t="shared" si="163"/>
        <v>0</v>
      </c>
      <c r="BV113" s="84">
        <f t="shared" si="164"/>
        <v>0</v>
      </c>
      <c r="BW113" s="84">
        <f t="shared" si="165"/>
        <v>0</v>
      </c>
      <c r="BX113" s="84">
        <f t="shared" si="166"/>
        <v>0</v>
      </c>
      <c r="BY113" s="84">
        <f t="shared" si="167"/>
        <v>0</v>
      </c>
      <c r="BZ113" s="84">
        <f t="shared" si="168"/>
        <v>0</v>
      </c>
      <c r="CA113" s="84">
        <f t="shared" si="169"/>
        <v>0</v>
      </c>
      <c r="CB113" s="84">
        <f t="shared" si="170"/>
        <v>0</v>
      </c>
      <c r="CC113" s="84">
        <f t="shared" si="171"/>
        <v>0</v>
      </c>
      <c r="CD113" s="84">
        <f t="shared" si="172"/>
        <v>0</v>
      </c>
      <c r="CE113" s="84">
        <f t="shared" si="173"/>
        <v>0</v>
      </c>
      <c r="CF113" s="84">
        <f t="shared" si="174"/>
        <v>0</v>
      </c>
      <c r="CG113" s="84">
        <f t="shared" si="175"/>
        <v>0</v>
      </c>
      <c r="CH113" s="84">
        <f t="shared" si="176"/>
        <v>0</v>
      </c>
      <c r="CI113" s="84">
        <f t="shared" si="177"/>
        <v>0</v>
      </c>
      <c r="CJ113" s="84">
        <f t="shared" si="178"/>
        <v>0</v>
      </c>
      <c r="CK113" s="84">
        <f t="shared" si="179"/>
        <v>0</v>
      </c>
      <c r="CL113" s="84">
        <f t="shared" si="180"/>
        <v>0</v>
      </c>
      <c r="CM113" s="84">
        <f t="shared" si="181"/>
        <v>0</v>
      </c>
      <c r="CN113" s="84">
        <f t="shared" si="182"/>
        <v>0</v>
      </c>
      <c r="CO113" s="84">
        <f t="shared" si="183"/>
        <v>0</v>
      </c>
      <c r="CP113" s="84">
        <f t="shared" si="184"/>
        <v>0</v>
      </c>
      <c r="CQ113" s="84">
        <f t="shared" si="185"/>
        <v>0</v>
      </c>
      <c r="CR113" s="84">
        <f t="shared" si="186"/>
        <v>0</v>
      </c>
      <c r="CS113" s="84">
        <f t="shared" si="187"/>
        <v>0</v>
      </c>
      <c r="CT113" s="84">
        <f t="shared" si="188"/>
        <v>0</v>
      </c>
      <c r="CU113" s="84">
        <f t="shared" si="189"/>
        <v>0</v>
      </c>
      <c r="CV113" s="84">
        <f t="shared" si="190"/>
        <v>0</v>
      </c>
      <c r="CW113" s="84">
        <f t="shared" si="191"/>
        <v>0</v>
      </c>
      <c r="CX113" s="84">
        <f t="shared" si="192"/>
        <v>0</v>
      </c>
    </row>
    <row r="114" spans="1:102" s="263" customFormat="1" ht="14.25">
      <c r="A114" s="78">
        <f t="shared" si="96"/>
        <v>104</v>
      </c>
      <c r="B114" s="79"/>
      <c r="C114" s="433"/>
      <c r="D114" s="81"/>
      <c r="E114" s="82"/>
      <c r="F114" s="83"/>
      <c r="G114" s="84">
        <f t="shared" si="97"/>
        <v>0</v>
      </c>
      <c r="H114" s="84">
        <f t="shared" si="98"/>
        <v>0</v>
      </c>
      <c r="I114" s="84">
        <f t="shared" si="99"/>
        <v>0</v>
      </c>
      <c r="J114" s="84">
        <f t="shared" si="100"/>
        <v>0</v>
      </c>
      <c r="K114" s="84">
        <f t="shared" si="101"/>
        <v>0</v>
      </c>
      <c r="L114" s="84">
        <f t="shared" si="102"/>
        <v>0</v>
      </c>
      <c r="M114" s="84">
        <f t="shared" si="103"/>
        <v>0</v>
      </c>
      <c r="N114" s="84">
        <f t="shared" si="104"/>
        <v>0</v>
      </c>
      <c r="O114" s="84">
        <f t="shared" si="105"/>
        <v>0</v>
      </c>
      <c r="P114" s="84">
        <f t="shared" si="106"/>
        <v>0</v>
      </c>
      <c r="Q114" s="84">
        <f t="shared" si="107"/>
        <v>0</v>
      </c>
      <c r="R114" s="84">
        <f t="shared" si="108"/>
        <v>0</v>
      </c>
      <c r="S114" s="84">
        <f t="shared" si="109"/>
        <v>0</v>
      </c>
      <c r="T114" s="84">
        <f t="shared" si="110"/>
        <v>0</v>
      </c>
      <c r="U114" s="84">
        <f t="shared" si="111"/>
        <v>0</v>
      </c>
      <c r="V114" s="84">
        <f t="shared" si="112"/>
        <v>0</v>
      </c>
      <c r="W114" s="84">
        <f t="shared" si="113"/>
        <v>0</v>
      </c>
      <c r="X114" s="84">
        <f t="shared" si="114"/>
        <v>0</v>
      </c>
      <c r="Y114" s="84">
        <f t="shared" si="115"/>
        <v>0</v>
      </c>
      <c r="Z114" s="84">
        <f t="shared" si="116"/>
        <v>0</v>
      </c>
      <c r="AA114" s="84">
        <f t="shared" si="117"/>
        <v>0</v>
      </c>
      <c r="AB114" s="84">
        <f t="shared" si="118"/>
        <v>0</v>
      </c>
      <c r="AC114" s="84">
        <f t="shared" si="119"/>
        <v>0</v>
      </c>
      <c r="AD114" s="84">
        <f t="shared" si="120"/>
        <v>0</v>
      </c>
      <c r="AE114" s="84">
        <f t="shared" si="121"/>
        <v>0</v>
      </c>
      <c r="AF114" s="84">
        <f t="shared" si="122"/>
        <v>0</v>
      </c>
      <c r="AG114" s="84">
        <f t="shared" si="123"/>
        <v>0</v>
      </c>
      <c r="AH114" s="84">
        <f t="shared" si="124"/>
        <v>0</v>
      </c>
      <c r="AI114" s="84">
        <f t="shared" si="125"/>
        <v>0</v>
      </c>
      <c r="AJ114" s="84">
        <f t="shared" si="126"/>
        <v>0</v>
      </c>
      <c r="AK114" s="84">
        <f t="shared" si="127"/>
        <v>0</v>
      </c>
      <c r="AL114" s="84">
        <f t="shared" si="128"/>
        <v>0</v>
      </c>
      <c r="AM114" s="84">
        <f t="shared" si="129"/>
        <v>0</v>
      </c>
      <c r="AN114" s="84">
        <f t="shared" si="130"/>
        <v>0</v>
      </c>
      <c r="AO114" s="84">
        <f t="shared" si="131"/>
        <v>0</v>
      </c>
      <c r="AP114" s="84">
        <f t="shared" si="132"/>
        <v>0</v>
      </c>
      <c r="AQ114" s="84">
        <f t="shared" si="133"/>
        <v>0</v>
      </c>
      <c r="AR114" s="84">
        <f t="shared" si="134"/>
        <v>0</v>
      </c>
      <c r="AS114" s="84">
        <f t="shared" si="135"/>
        <v>0</v>
      </c>
      <c r="AT114" s="84">
        <f t="shared" si="136"/>
        <v>0</v>
      </c>
      <c r="AU114" s="84">
        <f t="shared" si="137"/>
        <v>0</v>
      </c>
      <c r="AV114" s="84">
        <f t="shared" si="138"/>
        <v>0</v>
      </c>
      <c r="AW114" s="84">
        <f t="shared" si="139"/>
        <v>0</v>
      </c>
      <c r="AX114" s="84">
        <f t="shared" si="140"/>
        <v>0</v>
      </c>
      <c r="AY114" s="84">
        <f t="shared" si="141"/>
        <v>0</v>
      </c>
      <c r="AZ114" s="84">
        <f t="shared" si="142"/>
        <v>0</v>
      </c>
      <c r="BA114" s="84">
        <f t="shared" si="143"/>
        <v>0</v>
      </c>
      <c r="BB114" s="84">
        <f t="shared" si="144"/>
        <v>0</v>
      </c>
      <c r="BC114" s="84">
        <f t="shared" si="145"/>
        <v>0</v>
      </c>
      <c r="BD114" s="84">
        <f t="shared" si="146"/>
        <v>0</v>
      </c>
      <c r="BE114" s="84">
        <f t="shared" si="147"/>
        <v>0</v>
      </c>
      <c r="BF114" s="84">
        <f t="shared" si="148"/>
        <v>0</v>
      </c>
      <c r="BG114" s="84">
        <f t="shared" si="149"/>
        <v>0</v>
      </c>
      <c r="BH114" s="84">
        <f t="shared" si="150"/>
        <v>0</v>
      </c>
      <c r="BI114" s="84">
        <f t="shared" si="151"/>
        <v>0</v>
      </c>
      <c r="BJ114" s="84">
        <f t="shared" si="152"/>
        <v>0</v>
      </c>
      <c r="BK114" s="84">
        <f t="shared" si="153"/>
        <v>0</v>
      </c>
      <c r="BL114" s="84">
        <f t="shared" si="154"/>
        <v>0</v>
      </c>
      <c r="BM114" s="84">
        <f t="shared" si="155"/>
        <v>0</v>
      </c>
      <c r="BN114" s="84">
        <f t="shared" si="156"/>
        <v>0</v>
      </c>
      <c r="BO114" s="84">
        <f t="shared" si="157"/>
        <v>0</v>
      </c>
      <c r="BP114" s="84">
        <f t="shared" si="158"/>
        <v>0</v>
      </c>
      <c r="BQ114" s="84">
        <f t="shared" si="159"/>
        <v>0</v>
      </c>
      <c r="BR114" s="84">
        <f t="shared" si="160"/>
        <v>0</v>
      </c>
      <c r="BS114" s="84">
        <f t="shared" si="161"/>
        <v>0</v>
      </c>
      <c r="BT114" s="84">
        <f t="shared" si="162"/>
        <v>0</v>
      </c>
      <c r="BU114" s="84">
        <f t="shared" si="163"/>
        <v>0</v>
      </c>
      <c r="BV114" s="84">
        <f t="shared" si="164"/>
        <v>0</v>
      </c>
      <c r="BW114" s="84">
        <f t="shared" si="165"/>
        <v>0</v>
      </c>
      <c r="BX114" s="84">
        <f t="shared" si="166"/>
        <v>0</v>
      </c>
      <c r="BY114" s="84">
        <f t="shared" si="167"/>
        <v>0</v>
      </c>
      <c r="BZ114" s="84">
        <f t="shared" si="168"/>
        <v>0</v>
      </c>
      <c r="CA114" s="84">
        <f t="shared" si="169"/>
        <v>0</v>
      </c>
      <c r="CB114" s="84">
        <f t="shared" si="170"/>
        <v>0</v>
      </c>
      <c r="CC114" s="84">
        <f t="shared" si="171"/>
        <v>0</v>
      </c>
      <c r="CD114" s="84">
        <f t="shared" si="172"/>
        <v>0</v>
      </c>
      <c r="CE114" s="84">
        <f t="shared" si="173"/>
        <v>0</v>
      </c>
      <c r="CF114" s="84">
        <f t="shared" si="174"/>
        <v>0</v>
      </c>
      <c r="CG114" s="84">
        <f t="shared" si="175"/>
        <v>0</v>
      </c>
      <c r="CH114" s="84">
        <f t="shared" si="176"/>
        <v>0</v>
      </c>
      <c r="CI114" s="84">
        <f t="shared" si="177"/>
        <v>0</v>
      </c>
      <c r="CJ114" s="84">
        <f t="shared" si="178"/>
        <v>0</v>
      </c>
      <c r="CK114" s="84">
        <f t="shared" si="179"/>
        <v>0</v>
      </c>
      <c r="CL114" s="84">
        <f t="shared" si="180"/>
        <v>0</v>
      </c>
      <c r="CM114" s="84">
        <f t="shared" si="181"/>
        <v>0</v>
      </c>
      <c r="CN114" s="84">
        <f t="shared" si="182"/>
        <v>0</v>
      </c>
      <c r="CO114" s="84">
        <f t="shared" si="183"/>
        <v>0</v>
      </c>
      <c r="CP114" s="84">
        <f t="shared" si="184"/>
        <v>0</v>
      </c>
      <c r="CQ114" s="84">
        <f t="shared" si="185"/>
        <v>0</v>
      </c>
      <c r="CR114" s="84">
        <f t="shared" si="186"/>
        <v>0</v>
      </c>
      <c r="CS114" s="84">
        <f t="shared" si="187"/>
        <v>0</v>
      </c>
      <c r="CT114" s="84">
        <f t="shared" si="188"/>
        <v>0</v>
      </c>
      <c r="CU114" s="84">
        <f t="shared" si="189"/>
        <v>0</v>
      </c>
      <c r="CV114" s="84">
        <f t="shared" si="190"/>
        <v>0</v>
      </c>
      <c r="CW114" s="84">
        <f t="shared" si="191"/>
        <v>0</v>
      </c>
      <c r="CX114" s="84">
        <f t="shared" si="192"/>
        <v>0</v>
      </c>
    </row>
    <row r="115" spans="1:102" s="263" customFormat="1" ht="14.25">
      <c r="A115" s="78">
        <f t="shared" si="96"/>
        <v>105</v>
      </c>
      <c r="B115" s="79"/>
      <c r="C115" s="433"/>
      <c r="D115" s="81"/>
      <c r="E115" s="82"/>
      <c r="F115" s="83"/>
      <c r="G115" s="84">
        <f t="shared" si="97"/>
        <v>0</v>
      </c>
      <c r="H115" s="84">
        <f t="shared" si="98"/>
        <v>0</v>
      </c>
      <c r="I115" s="84">
        <f t="shared" si="99"/>
        <v>0</v>
      </c>
      <c r="J115" s="84">
        <f t="shared" si="100"/>
        <v>0</v>
      </c>
      <c r="K115" s="84">
        <f t="shared" si="101"/>
        <v>0</v>
      </c>
      <c r="L115" s="84">
        <f t="shared" si="102"/>
        <v>0</v>
      </c>
      <c r="M115" s="84">
        <f t="shared" si="103"/>
        <v>0</v>
      </c>
      <c r="N115" s="84">
        <f t="shared" si="104"/>
        <v>0</v>
      </c>
      <c r="O115" s="84">
        <f t="shared" si="105"/>
        <v>0</v>
      </c>
      <c r="P115" s="84">
        <f t="shared" si="106"/>
        <v>0</v>
      </c>
      <c r="Q115" s="84">
        <f t="shared" si="107"/>
        <v>0</v>
      </c>
      <c r="R115" s="84">
        <f t="shared" si="108"/>
        <v>0</v>
      </c>
      <c r="S115" s="84">
        <f t="shared" si="109"/>
        <v>0</v>
      </c>
      <c r="T115" s="84">
        <f t="shared" si="110"/>
        <v>0</v>
      </c>
      <c r="U115" s="84">
        <f t="shared" si="111"/>
        <v>0</v>
      </c>
      <c r="V115" s="84">
        <f t="shared" si="112"/>
        <v>0</v>
      </c>
      <c r="W115" s="84">
        <f t="shared" si="113"/>
        <v>0</v>
      </c>
      <c r="X115" s="84">
        <f t="shared" si="114"/>
        <v>0</v>
      </c>
      <c r="Y115" s="84">
        <f t="shared" si="115"/>
        <v>0</v>
      </c>
      <c r="Z115" s="84">
        <f t="shared" si="116"/>
        <v>0</v>
      </c>
      <c r="AA115" s="84">
        <f t="shared" si="117"/>
        <v>0</v>
      </c>
      <c r="AB115" s="84">
        <f t="shared" si="118"/>
        <v>0</v>
      </c>
      <c r="AC115" s="84">
        <f t="shared" si="119"/>
        <v>0</v>
      </c>
      <c r="AD115" s="84">
        <f t="shared" si="120"/>
        <v>0</v>
      </c>
      <c r="AE115" s="84">
        <f t="shared" si="121"/>
        <v>0</v>
      </c>
      <c r="AF115" s="84">
        <f t="shared" si="122"/>
        <v>0</v>
      </c>
      <c r="AG115" s="84">
        <f t="shared" si="123"/>
        <v>0</v>
      </c>
      <c r="AH115" s="84">
        <f t="shared" si="124"/>
        <v>0</v>
      </c>
      <c r="AI115" s="84">
        <f t="shared" si="125"/>
        <v>0</v>
      </c>
      <c r="AJ115" s="84">
        <f t="shared" si="126"/>
        <v>0</v>
      </c>
      <c r="AK115" s="84">
        <f t="shared" si="127"/>
        <v>0</v>
      </c>
      <c r="AL115" s="84">
        <f t="shared" si="128"/>
        <v>0</v>
      </c>
      <c r="AM115" s="84">
        <f t="shared" si="129"/>
        <v>0</v>
      </c>
      <c r="AN115" s="84">
        <f t="shared" si="130"/>
        <v>0</v>
      </c>
      <c r="AO115" s="84">
        <f t="shared" si="131"/>
        <v>0</v>
      </c>
      <c r="AP115" s="84">
        <f t="shared" si="132"/>
        <v>0</v>
      </c>
      <c r="AQ115" s="84">
        <f t="shared" si="133"/>
        <v>0</v>
      </c>
      <c r="AR115" s="84">
        <f t="shared" si="134"/>
        <v>0</v>
      </c>
      <c r="AS115" s="84">
        <f t="shared" si="135"/>
        <v>0</v>
      </c>
      <c r="AT115" s="84">
        <f t="shared" si="136"/>
        <v>0</v>
      </c>
      <c r="AU115" s="84">
        <f t="shared" si="137"/>
        <v>0</v>
      </c>
      <c r="AV115" s="84">
        <f t="shared" si="138"/>
        <v>0</v>
      </c>
      <c r="AW115" s="84">
        <f t="shared" si="139"/>
        <v>0</v>
      </c>
      <c r="AX115" s="84">
        <f t="shared" si="140"/>
        <v>0</v>
      </c>
      <c r="AY115" s="84">
        <f t="shared" si="141"/>
        <v>0</v>
      </c>
      <c r="AZ115" s="84">
        <f t="shared" si="142"/>
        <v>0</v>
      </c>
      <c r="BA115" s="84">
        <f t="shared" si="143"/>
        <v>0</v>
      </c>
      <c r="BB115" s="84">
        <f t="shared" si="144"/>
        <v>0</v>
      </c>
      <c r="BC115" s="84">
        <f t="shared" si="145"/>
        <v>0</v>
      </c>
      <c r="BD115" s="84">
        <f t="shared" si="146"/>
        <v>0</v>
      </c>
      <c r="BE115" s="84">
        <f t="shared" si="147"/>
        <v>0</v>
      </c>
      <c r="BF115" s="84">
        <f t="shared" si="148"/>
        <v>0</v>
      </c>
      <c r="BG115" s="84">
        <f t="shared" si="149"/>
        <v>0</v>
      </c>
      <c r="BH115" s="84">
        <f t="shared" si="150"/>
        <v>0</v>
      </c>
      <c r="BI115" s="84">
        <f t="shared" si="151"/>
        <v>0</v>
      </c>
      <c r="BJ115" s="84">
        <f t="shared" si="152"/>
        <v>0</v>
      </c>
      <c r="BK115" s="84">
        <f t="shared" si="153"/>
        <v>0</v>
      </c>
      <c r="BL115" s="84">
        <f t="shared" si="154"/>
        <v>0</v>
      </c>
      <c r="BM115" s="84">
        <f t="shared" si="155"/>
        <v>0</v>
      </c>
      <c r="BN115" s="84">
        <f t="shared" si="156"/>
        <v>0</v>
      </c>
      <c r="BO115" s="84">
        <f t="shared" si="157"/>
        <v>0</v>
      </c>
      <c r="BP115" s="84">
        <f t="shared" si="158"/>
        <v>0</v>
      </c>
      <c r="BQ115" s="84">
        <f t="shared" si="159"/>
        <v>0</v>
      </c>
      <c r="BR115" s="84">
        <f t="shared" si="160"/>
        <v>0</v>
      </c>
      <c r="BS115" s="84">
        <f t="shared" si="161"/>
        <v>0</v>
      </c>
      <c r="BT115" s="84">
        <f t="shared" si="162"/>
        <v>0</v>
      </c>
      <c r="BU115" s="84">
        <f t="shared" si="163"/>
        <v>0</v>
      </c>
      <c r="BV115" s="84">
        <f t="shared" si="164"/>
        <v>0</v>
      </c>
      <c r="BW115" s="84">
        <f t="shared" si="165"/>
        <v>0</v>
      </c>
      <c r="BX115" s="84">
        <f t="shared" si="166"/>
        <v>0</v>
      </c>
      <c r="BY115" s="84">
        <f t="shared" si="167"/>
        <v>0</v>
      </c>
      <c r="BZ115" s="84">
        <f t="shared" si="168"/>
        <v>0</v>
      </c>
      <c r="CA115" s="84">
        <f t="shared" si="169"/>
        <v>0</v>
      </c>
      <c r="CB115" s="84">
        <f t="shared" si="170"/>
        <v>0</v>
      </c>
      <c r="CC115" s="84">
        <f t="shared" si="171"/>
        <v>0</v>
      </c>
      <c r="CD115" s="84">
        <f t="shared" si="172"/>
        <v>0</v>
      </c>
      <c r="CE115" s="84">
        <f t="shared" si="173"/>
        <v>0</v>
      </c>
      <c r="CF115" s="84">
        <f t="shared" si="174"/>
        <v>0</v>
      </c>
      <c r="CG115" s="84">
        <f t="shared" si="175"/>
        <v>0</v>
      </c>
      <c r="CH115" s="84">
        <f t="shared" si="176"/>
        <v>0</v>
      </c>
      <c r="CI115" s="84">
        <f t="shared" si="177"/>
        <v>0</v>
      </c>
      <c r="CJ115" s="84">
        <f t="shared" si="178"/>
        <v>0</v>
      </c>
      <c r="CK115" s="84">
        <f t="shared" si="179"/>
        <v>0</v>
      </c>
      <c r="CL115" s="84">
        <f t="shared" si="180"/>
        <v>0</v>
      </c>
      <c r="CM115" s="84">
        <f t="shared" si="181"/>
        <v>0</v>
      </c>
      <c r="CN115" s="84">
        <f t="shared" si="182"/>
        <v>0</v>
      </c>
      <c r="CO115" s="84">
        <f t="shared" si="183"/>
        <v>0</v>
      </c>
      <c r="CP115" s="84">
        <f t="shared" si="184"/>
        <v>0</v>
      </c>
      <c r="CQ115" s="84">
        <f t="shared" si="185"/>
        <v>0</v>
      </c>
      <c r="CR115" s="84">
        <f t="shared" si="186"/>
        <v>0</v>
      </c>
      <c r="CS115" s="84">
        <f t="shared" si="187"/>
        <v>0</v>
      </c>
      <c r="CT115" s="84">
        <f t="shared" si="188"/>
        <v>0</v>
      </c>
      <c r="CU115" s="84">
        <f t="shared" si="189"/>
        <v>0</v>
      </c>
      <c r="CV115" s="84">
        <f t="shared" si="190"/>
        <v>0</v>
      </c>
      <c r="CW115" s="84">
        <f t="shared" si="191"/>
        <v>0</v>
      </c>
      <c r="CX115" s="84">
        <f t="shared" si="192"/>
        <v>0</v>
      </c>
    </row>
    <row r="116" spans="1:102" s="263" customFormat="1" ht="14.25">
      <c r="A116" s="78">
        <f t="shared" si="96"/>
        <v>106</v>
      </c>
      <c r="B116" s="79"/>
      <c r="C116" s="433"/>
      <c r="D116" s="81"/>
      <c r="E116" s="82"/>
      <c r="F116" s="83"/>
      <c r="G116" s="84">
        <f t="shared" si="97"/>
        <v>0</v>
      </c>
      <c r="H116" s="84">
        <f t="shared" si="98"/>
        <v>0</v>
      </c>
      <c r="I116" s="84">
        <f t="shared" si="99"/>
        <v>0</v>
      </c>
      <c r="J116" s="84">
        <f t="shared" si="100"/>
        <v>0</v>
      </c>
      <c r="K116" s="84">
        <f t="shared" si="101"/>
        <v>0</v>
      </c>
      <c r="L116" s="84">
        <f t="shared" si="102"/>
        <v>0</v>
      </c>
      <c r="M116" s="84">
        <f t="shared" si="103"/>
        <v>0</v>
      </c>
      <c r="N116" s="84">
        <f t="shared" si="104"/>
        <v>0</v>
      </c>
      <c r="O116" s="84">
        <f t="shared" si="105"/>
        <v>0</v>
      </c>
      <c r="P116" s="84">
        <f t="shared" si="106"/>
        <v>0</v>
      </c>
      <c r="Q116" s="84">
        <f t="shared" si="107"/>
        <v>0</v>
      </c>
      <c r="R116" s="84">
        <f t="shared" si="108"/>
        <v>0</v>
      </c>
      <c r="S116" s="84">
        <f t="shared" si="109"/>
        <v>0</v>
      </c>
      <c r="T116" s="84">
        <f t="shared" si="110"/>
        <v>0</v>
      </c>
      <c r="U116" s="84">
        <f t="shared" si="111"/>
        <v>0</v>
      </c>
      <c r="V116" s="84">
        <f t="shared" si="112"/>
        <v>0</v>
      </c>
      <c r="W116" s="84">
        <f t="shared" si="113"/>
        <v>0</v>
      </c>
      <c r="X116" s="84">
        <f t="shared" si="114"/>
        <v>0</v>
      </c>
      <c r="Y116" s="84">
        <f t="shared" si="115"/>
        <v>0</v>
      </c>
      <c r="Z116" s="84">
        <f t="shared" si="116"/>
        <v>0</v>
      </c>
      <c r="AA116" s="84">
        <f t="shared" si="117"/>
        <v>0</v>
      </c>
      <c r="AB116" s="84">
        <f t="shared" si="118"/>
        <v>0</v>
      </c>
      <c r="AC116" s="84">
        <f t="shared" si="119"/>
        <v>0</v>
      </c>
      <c r="AD116" s="84">
        <f t="shared" si="120"/>
        <v>0</v>
      </c>
      <c r="AE116" s="84">
        <f t="shared" si="121"/>
        <v>0</v>
      </c>
      <c r="AF116" s="84">
        <f t="shared" si="122"/>
        <v>0</v>
      </c>
      <c r="AG116" s="84">
        <f t="shared" si="123"/>
        <v>0</v>
      </c>
      <c r="AH116" s="84">
        <f t="shared" si="124"/>
        <v>0</v>
      </c>
      <c r="AI116" s="84">
        <f t="shared" si="125"/>
        <v>0</v>
      </c>
      <c r="AJ116" s="84">
        <f t="shared" si="126"/>
        <v>0</v>
      </c>
      <c r="AK116" s="84">
        <f t="shared" si="127"/>
        <v>0</v>
      </c>
      <c r="AL116" s="84">
        <f t="shared" si="128"/>
        <v>0</v>
      </c>
      <c r="AM116" s="84">
        <f t="shared" si="129"/>
        <v>0</v>
      </c>
      <c r="AN116" s="84">
        <f t="shared" si="130"/>
        <v>0</v>
      </c>
      <c r="AO116" s="84">
        <f t="shared" si="131"/>
        <v>0</v>
      </c>
      <c r="AP116" s="84">
        <f t="shared" si="132"/>
        <v>0</v>
      </c>
      <c r="AQ116" s="84">
        <f t="shared" si="133"/>
        <v>0</v>
      </c>
      <c r="AR116" s="84">
        <f t="shared" si="134"/>
        <v>0</v>
      </c>
      <c r="AS116" s="84">
        <f t="shared" si="135"/>
        <v>0</v>
      </c>
      <c r="AT116" s="84">
        <f t="shared" si="136"/>
        <v>0</v>
      </c>
      <c r="AU116" s="84">
        <f t="shared" si="137"/>
        <v>0</v>
      </c>
      <c r="AV116" s="84">
        <f t="shared" si="138"/>
        <v>0</v>
      </c>
      <c r="AW116" s="84">
        <f t="shared" si="139"/>
        <v>0</v>
      </c>
      <c r="AX116" s="84">
        <f t="shared" si="140"/>
        <v>0</v>
      </c>
      <c r="AY116" s="84">
        <f t="shared" si="141"/>
        <v>0</v>
      </c>
      <c r="AZ116" s="84">
        <f t="shared" si="142"/>
        <v>0</v>
      </c>
      <c r="BA116" s="84">
        <f t="shared" si="143"/>
        <v>0</v>
      </c>
      <c r="BB116" s="84">
        <f t="shared" si="144"/>
        <v>0</v>
      </c>
      <c r="BC116" s="84">
        <f t="shared" si="145"/>
        <v>0</v>
      </c>
      <c r="BD116" s="84">
        <f t="shared" si="146"/>
        <v>0</v>
      </c>
      <c r="BE116" s="84">
        <f t="shared" si="147"/>
        <v>0</v>
      </c>
      <c r="BF116" s="84">
        <f t="shared" si="148"/>
        <v>0</v>
      </c>
      <c r="BG116" s="84">
        <f t="shared" si="149"/>
        <v>0</v>
      </c>
      <c r="BH116" s="84">
        <f t="shared" si="150"/>
        <v>0</v>
      </c>
      <c r="BI116" s="84">
        <f t="shared" si="151"/>
        <v>0</v>
      </c>
      <c r="BJ116" s="84">
        <f t="shared" si="152"/>
        <v>0</v>
      </c>
      <c r="BK116" s="84">
        <f t="shared" si="153"/>
        <v>0</v>
      </c>
      <c r="BL116" s="84">
        <f t="shared" si="154"/>
        <v>0</v>
      </c>
      <c r="BM116" s="84">
        <f t="shared" si="155"/>
        <v>0</v>
      </c>
      <c r="BN116" s="84">
        <f t="shared" si="156"/>
        <v>0</v>
      </c>
      <c r="BO116" s="84">
        <f t="shared" si="157"/>
        <v>0</v>
      </c>
      <c r="BP116" s="84">
        <f t="shared" si="158"/>
        <v>0</v>
      </c>
      <c r="BQ116" s="84">
        <f t="shared" si="159"/>
        <v>0</v>
      </c>
      <c r="BR116" s="84">
        <f t="shared" si="160"/>
        <v>0</v>
      </c>
      <c r="BS116" s="84">
        <f t="shared" si="161"/>
        <v>0</v>
      </c>
      <c r="BT116" s="84">
        <f t="shared" si="162"/>
        <v>0</v>
      </c>
      <c r="BU116" s="84">
        <f t="shared" si="163"/>
        <v>0</v>
      </c>
      <c r="BV116" s="84">
        <f t="shared" si="164"/>
        <v>0</v>
      </c>
      <c r="BW116" s="84">
        <f t="shared" si="165"/>
        <v>0</v>
      </c>
      <c r="BX116" s="84">
        <f t="shared" si="166"/>
        <v>0</v>
      </c>
      <c r="BY116" s="84">
        <f t="shared" si="167"/>
        <v>0</v>
      </c>
      <c r="BZ116" s="84">
        <f t="shared" si="168"/>
        <v>0</v>
      </c>
      <c r="CA116" s="84">
        <f t="shared" si="169"/>
        <v>0</v>
      </c>
      <c r="CB116" s="84">
        <f t="shared" si="170"/>
        <v>0</v>
      </c>
      <c r="CC116" s="84">
        <f t="shared" si="171"/>
        <v>0</v>
      </c>
      <c r="CD116" s="84">
        <f t="shared" si="172"/>
        <v>0</v>
      </c>
      <c r="CE116" s="84">
        <f t="shared" si="173"/>
        <v>0</v>
      </c>
      <c r="CF116" s="84">
        <f t="shared" si="174"/>
        <v>0</v>
      </c>
      <c r="CG116" s="84">
        <f t="shared" si="175"/>
        <v>0</v>
      </c>
      <c r="CH116" s="84">
        <f t="shared" si="176"/>
        <v>0</v>
      </c>
      <c r="CI116" s="84">
        <f t="shared" si="177"/>
        <v>0</v>
      </c>
      <c r="CJ116" s="84">
        <f t="shared" si="178"/>
        <v>0</v>
      </c>
      <c r="CK116" s="84">
        <f t="shared" si="179"/>
        <v>0</v>
      </c>
      <c r="CL116" s="84">
        <f t="shared" si="180"/>
        <v>0</v>
      </c>
      <c r="CM116" s="84">
        <f t="shared" si="181"/>
        <v>0</v>
      </c>
      <c r="CN116" s="84">
        <f t="shared" si="182"/>
        <v>0</v>
      </c>
      <c r="CO116" s="84">
        <f t="shared" si="183"/>
        <v>0</v>
      </c>
      <c r="CP116" s="84">
        <f t="shared" si="184"/>
        <v>0</v>
      </c>
      <c r="CQ116" s="84">
        <f t="shared" si="185"/>
        <v>0</v>
      </c>
      <c r="CR116" s="84">
        <f t="shared" si="186"/>
        <v>0</v>
      </c>
      <c r="CS116" s="84">
        <f t="shared" si="187"/>
        <v>0</v>
      </c>
      <c r="CT116" s="84">
        <f t="shared" si="188"/>
        <v>0</v>
      </c>
      <c r="CU116" s="84">
        <f t="shared" si="189"/>
        <v>0</v>
      </c>
      <c r="CV116" s="84">
        <f t="shared" si="190"/>
        <v>0</v>
      </c>
      <c r="CW116" s="84">
        <f t="shared" si="191"/>
        <v>0</v>
      </c>
      <c r="CX116" s="84">
        <f t="shared" si="192"/>
        <v>0</v>
      </c>
    </row>
    <row r="117" spans="1:102" s="263" customFormat="1" ht="14.25">
      <c r="A117" s="78">
        <f t="shared" si="96"/>
        <v>107</v>
      </c>
      <c r="B117" s="79"/>
      <c r="C117" s="433"/>
      <c r="D117" s="81"/>
      <c r="E117" s="82"/>
      <c r="F117" s="83"/>
      <c r="G117" s="84">
        <f t="shared" si="97"/>
        <v>0</v>
      </c>
      <c r="H117" s="84">
        <f t="shared" si="98"/>
        <v>0</v>
      </c>
      <c r="I117" s="84">
        <f t="shared" si="99"/>
        <v>0</v>
      </c>
      <c r="J117" s="84">
        <f t="shared" si="100"/>
        <v>0</v>
      </c>
      <c r="K117" s="84">
        <f t="shared" si="101"/>
        <v>0</v>
      </c>
      <c r="L117" s="84">
        <f t="shared" si="102"/>
        <v>0</v>
      </c>
      <c r="M117" s="84">
        <f t="shared" si="103"/>
        <v>0</v>
      </c>
      <c r="N117" s="84">
        <f t="shared" si="104"/>
        <v>0</v>
      </c>
      <c r="O117" s="84">
        <f t="shared" si="105"/>
        <v>0</v>
      </c>
      <c r="P117" s="84">
        <f t="shared" si="106"/>
        <v>0</v>
      </c>
      <c r="Q117" s="84">
        <f t="shared" si="107"/>
        <v>0</v>
      </c>
      <c r="R117" s="84">
        <f t="shared" si="108"/>
        <v>0</v>
      </c>
      <c r="S117" s="84">
        <f t="shared" si="109"/>
        <v>0</v>
      </c>
      <c r="T117" s="84">
        <f t="shared" si="110"/>
        <v>0</v>
      </c>
      <c r="U117" s="84">
        <f t="shared" si="111"/>
        <v>0</v>
      </c>
      <c r="V117" s="84">
        <f t="shared" si="112"/>
        <v>0</v>
      </c>
      <c r="W117" s="84">
        <f t="shared" si="113"/>
        <v>0</v>
      </c>
      <c r="X117" s="84">
        <f t="shared" si="114"/>
        <v>0</v>
      </c>
      <c r="Y117" s="84">
        <f t="shared" si="115"/>
        <v>0</v>
      </c>
      <c r="Z117" s="84">
        <f t="shared" si="116"/>
        <v>0</v>
      </c>
      <c r="AA117" s="84">
        <f t="shared" si="117"/>
        <v>0</v>
      </c>
      <c r="AB117" s="84">
        <f t="shared" si="118"/>
        <v>0</v>
      </c>
      <c r="AC117" s="84">
        <f t="shared" si="119"/>
        <v>0</v>
      </c>
      <c r="AD117" s="84">
        <f t="shared" si="120"/>
        <v>0</v>
      </c>
      <c r="AE117" s="84">
        <f t="shared" si="121"/>
        <v>0</v>
      </c>
      <c r="AF117" s="84">
        <f t="shared" si="122"/>
        <v>0</v>
      </c>
      <c r="AG117" s="84">
        <f t="shared" si="123"/>
        <v>0</v>
      </c>
      <c r="AH117" s="84">
        <f t="shared" si="124"/>
        <v>0</v>
      </c>
      <c r="AI117" s="84">
        <f t="shared" si="125"/>
        <v>0</v>
      </c>
      <c r="AJ117" s="84">
        <f t="shared" si="126"/>
        <v>0</v>
      </c>
      <c r="AK117" s="84">
        <f t="shared" si="127"/>
        <v>0</v>
      </c>
      <c r="AL117" s="84">
        <f t="shared" si="128"/>
        <v>0</v>
      </c>
      <c r="AM117" s="84">
        <f t="shared" si="129"/>
        <v>0</v>
      </c>
      <c r="AN117" s="84">
        <f t="shared" si="130"/>
        <v>0</v>
      </c>
      <c r="AO117" s="84">
        <f t="shared" si="131"/>
        <v>0</v>
      </c>
      <c r="AP117" s="84">
        <f t="shared" si="132"/>
        <v>0</v>
      </c>
      <c r="AQ117" s="84">
        <f t="shared" si="133"/>
        <v>0</v>
      </c>
      <c r="AR117" s="84">
        <f t="shared" si="134"/>
        <v>0</v>
      </c>
      <c r="AS117" s="84">
        <f t="shared" si="135"/>
        <v>0</v>
      </c>
      <c r="AT117" s="84">
        <f t="shared" si="136"/>
        <v>0</v>
      </c>
      <c r="AU117" s="84">
        <f t="shared" si="137"/>
        <v>0</v>
      </c>
      <c r="AV117" s="84">
        <f t="shared" si="138"/>
        <v>0</v>
      </c>
      <c r="AW117" s="84">
        <f t="shared" si="139"/>
        <v>0</v>
      </c>
      <c r="AX117" s="84">
        <f t="shared" si="140"/>
        <v>0</v>
      </c>
      <c r="AY117" s="84">
        <f t="shared" si="141"/>
        <v>0</v>
      </c>
      <c r="AZ117" s="84">
        <f t="shared" si="142"/>
        <v>0</v>
      </c>
      <c r="BA117" s="84">
        <f t="shared" si="143"/>
        <v>0</v>
      </c>
      <c r="BB117" s="84">
        <f t="shared" si="144"/>
        <v>0</v>
      </c>
      <c r="BC117" s="84">
        <f t="shared" si="145"/>
        <v>0</v>
      </c>
      <c r="BD117" s="84">
        <f t="shared" si="146"/>
        <v>0</v>
      </c>
      <c r="BE117" s="84">
        <f t="shared" si="147"/>
        <v>0</v>
      </c>
      <c r="BF117" s="84">
        <f t="shared" si="148"/>
        <v>0</v>
      </c>
      <c r="BG117" s="84">
        <f t="shared" si="149"/>
        <v>0</v>
      </c>
      <c r="BH117" s="84">
        <f t="shared" si="150"/>
        <v>0</v>
      </c>
      <c r="BI117" s="84">
        <f t="shared" si="151"/>
        <v>0</v>
      </c>
      <c r="BJ117" s="84">
        <f t="shared" si="152"/>
        <v>0</v>
      </c>
      <c r="BK117" s="84">
        <f t="shared" si="153"/>
        <v>0</v>
      </c>
      <c r="BL117" s="84">
        <f t="shared" si="154"/>
        <v>0</v>
      </c>
      <c r="BM117" s="84">
        <f t="shared" si="155"/>
        <v>0</v>
      </c>
      <c r="BN117" s="84">
        <f t="shared" si="156"/>
        <v>0</v>
      </c>
      <c r="BO117" s="84">
        <f t="shared" si="157"/>
        <v>0</v>
      </c>
      <c r="BP117" s="84">
        <f t="shared" si="158"/>
        <v>0</v>
      </c>
      <c r="BQ117" s="84">
        <f t="shared" si="159"/>
        <v>0</v>
      </c>
      <c r="BR117" s="84">
        <f t="shared" si="160"/>
        <v>0</v>
      </c>
      <c r="BS117" s="84">
        <f t="shared" si="161"/>
        <v>0</v>
      </c>
      <c r="BT117" s="84">
        <f t="shared" si="162"/>
        <v>0</v>
      </c>
      <c r="BU117" s="84">
        <f t="shared" si="163"/>
        <v>0</v>
      </c>
      <c r="BV117" s="84">
        <f t="shared" si="164"/>
        <v>0</v>
      </c>
      <c r="BW117" s="84">
        <f t="shared" si="165"/>
        <v>0</v>
      </c>
      <c r="BX117" s="84">
        <f t="shared" si="166"/>
        <v>0</v>
      </c>
      <c r="BY117" s="84">
        <f t="shared" si="167"/>
        <v>0</v>
      </c>
      <c r="BZ117" s="84">
        <f t="shared" si="168"/>
        <v>0</v>
      </c>
      <c r="CA117" s="84">
        <f t="shared" si="169"/>
        <v>0</v>
      </c>
      <c r="CB117" s="84">
        <f t="shared" si="170"/>
        <v>0</v>
      </c>
      <c r="CC117" s="84">
        <f t="shared" si="171"/>
        <v>0</v>
      </c>
      <c r="CD117" s="84">
        <f t="shared" si="172"/>
        <v>0</v>
      </c>
      <c r="CE117" s="84">
        <f t="shared" si="173"/>
        <v>0</v>
      </c>
      <c r="CF117" s="84">
        <f t="shared" si="174"/>
        <v>0</v>
      </c>
      <c r="CG117" s="84">
        <f t="shared" si="175"/>
        <v>0</v>
      </c>
      <c r="CH117" s="84">
        <f t="shared" si="176"/>
        <v>0</v>
      </c>
      <c r="CI117" s="84">
        <f t="shared" si="177"/>
        <v>0</v>
      </c>
      <c r="CJ117" s="84">
        <f t="shared" si="178"/>
        <v>0</v>
      </c>
      <c r="CK117" s="84">
        <f t="shared" si="179"/>
        <v>0</v>
      </c>
      <c r="CL117" s="84">
        <f t="shared" si="180"/>
        <v>0</v>
      </c>
      <c r="CM117" s="84">
        <f t="shared" si="181"/>
        <v>0</v>
      </c>
      <c r="CN117" s="84">
        <f t="shared" si="182"/>
        <v>0</v>
      </c>
      <c r="CO117" s="84">
        <f t="shared" si="183"/>
        <v>0</v>
      </c>
      <c r="CP117" s="84">
        <f t="shared" si="184"/>
        <v>0</v>
      </c>
      <c r="CQ117" s="84">
        <f t="shared" si="185"/>
        <v>0</v>
      </c>
      <c r="CR117" s="84">
        <f t="shared" si="186"/>
        <v>0</v>
      </c>
      <c r="CS117" s="84">
        <f t="shared" si="187"/>
        <v>0</v>
      </c>
      <c r="CT117" s="84">
        <f t="shared" si="188"/>
        <v>0</v>
      </c>
      <c r="CU117" s="84">
        <f t="shared" si="189"/>
        <v>0</v>
      </c>
      <c r="CV117" s="84">
        <f t="shared" si="190"/>
        <v>0</v>
      </c>
      <c r="CW117" s="84">
        <f t="shared" si="191"/>
        <v>0</v>
      </c>
      <c r="CX117" s="84">
        <f t="shared" si="192"/>
        <v>0</v>
      </c>
    </row>
    <row r="118" spans="1:102" s="263" customFormat="1" ht="14.25">
      <c r="A118" s="78">
        <f t="shared" si="96"/>
        <v>108</v>
      </c>
      <c r="B118" s="79"/>
      <c r="C118" s="433"/>
      <c r="D118" s="81"/>
      <c r="E118" s="82"/>
      <c r="F118" s="83"/>
      <c r="G118" s="84">
        <f t="shared" si="97"/>
        <v>0</v>
      </c>
      <c r="H118" s="84">
        <f t="shared" si="98"/>
        <v>0</v>
      </c>
      <c r="I118" s="84">
        <f t="shared" si="99"/>
        <v>0</v>
      </c>
      <c r="J118" s="84">
        <f t="shared" si="100"/>
        <v>0</v>
      </c>
      <c r="K118" s="84">
        <f t="shared" si="101"/>
        <v>0</v>
      </c>
      <c r="L118" s="84">
        <f t="shared" si="102"/>
        <v>0</v>
      </c>
      <c r="M118" s="84">
        <f t="shared" si="103"/>
        <v>0</v>
      </c>
      <c r="N118" s="84">
        <f t="shared" si="104"/>
        <v>0</v>
      </c>
      <c r="O118" s="84">
        <f t="shared" si="105"/>
        <v>0</v>
      </c>
      <c r="P118" s="84">
        <f t="shared" si="106"/>
        <v>0</v>
      </c>
      <c r="Q118" s="84">
        <f t="shared" si="107"/>
        <v>0</v>
      </c>
      <c r="R118" s="84">
        <f t="shared" si="108"/>
        <v>0</v>
      </c>
      <c r="S118" s="84">
        <f t="shared" si="109"/>
        <v>0</v>
      </c>
      <c r="T118" s="84">
        <f t="shared" si="110"/>
        <v>0</v>
      </c>
      <c r="U118" s="84">
        <f t="shared" si="111"/>
        <v>0</v>
      </c>
      <c r="V118" s="84">
        <f t="shared" si="112"/>
        <v>0</v>
      </c>
      <c r="W118" s="84">
        <f t="shared" si="113"/>
        <v>0</v>
      </c>
      <c r="X118" s="84">
        <f t="shared" si="114"/>
        <v>0</v>
      </c>
      <c r="Y118" s="84">
        <f t="shared" si="115"/>
        <v>0</v>
      </c>
      <c r="Z118" s="84">
        <f t="shared" si="116"/>
        <v>0</v>
      </c>
      <c r="AA118" s="84">
        <f t="shared" si="117"/>
        <v>0</v>
      </c>
      <c r="AB118" s="84">
        <f t="shared" si="118"/>
        <v>0</v>
      </c>
      <c r="AC118" s="84">
        <f t="shared" si="119"/>
        <v>0</v>
      </c>
      <c r="AD118" s="84">
        <f t="shared" si="120"/>
        <v>0</v>
      </c>
      <c r="AE118" s="84">
        <f t="shared" si="121"/>
        <v>0</v>
      </c>
      <c r="AF118" s="84">
        <f t="shared" si="122"/>
        <v>0</v>
      </c>
      <c r="AG118" s="84">
        <f t="shared" si="123"/>
        <v>0</v>
      </c>
      <c r="AH118" s="84">
        <f t="shared" si="124"/>
        <v>0</v>
      </c>
      <c r="AI118" s="84">
        <f t="shared" si="125"/>
        <v>0</v>
      </c>
      <c r="AJ118" s="84">
        <f t="shared" si="126"/>
        <v>0</v>
      </c>
      <c r="AK118" s="84">
        <f t="shared" si="127"/>
        <v>0</v>
      </c>
      <c r="AL118" s="84">
        <f t="shared" si="128"/>
        <v>0</v>
      </c>
      <c r="AM118" s="84">
        <f t="shared" si="129"/>
        <v>0</v>
      </c>
      <c r="AN118" s="84">
        <f t="shared" si="130"/>
        <v>0</v>
      </c>
      <c r="AO118" s="84">
        <f t="shared" si="131"/>
        <v>0</v>
      </c>
      <c r="AP118" s="84">
        <f t="shared" si="132"/>
        <v>0</v>
      </c>
      <c r="AQ118" s="84">
        <f t="shared" si="133"/>
        <v>0</v>
      </c>
      <c r="AR118" s="84">
        <f t="shared" si="134"/>
        <v>0</v>
      </c>
      <c r="AS118" s="84">
        <f t="shared" si="135"/>
        <v>0</v>
      </c>
      <c r="AT118" s="84">
        <f t="shared" si="136"/>
        <v>0</v>
      </c>
      <c r="AU118" s="84">
        <f t="shared" si="137"/>
        <v>0</v>
      </c>
      <c r="AV118" s="84">
        <f t="shared" si="138"/>
        <v>0</v>
      </c>
      <c r="AW118" s="84">
        <f t="shared" si="139"/>
        <v>0</v>
      </c>
      <c r="AX118" s="84">
        <f t="shared" si="140"/>
        <v>0</v>
      </c>
      <c r="AY118" s="84">
        <f t="shared" si="141"/>
        <v>0</v>
      </c>
      <c r="AZ118" s="84">
        <f t="shared" si="142"/>
        <v>0</v>
      </c>
      <c r="BA118" s="84">
        <f t="shared" si="143"/>
        <v>0</v>
      </c>
      <c r="BB118" s="84">
        <f t="shared" si="144"/>
        <v>0</v>
      </c>
      <c r="BC118" s="84">
        <f t="shared" si="145"/>
        <v>0</v>
      </c>
      <c r="BD118" s="84">
        <f t="shared" si="146"/>
        <v>0</v>
      </c>
      <c r="BE118" s="84">
        <f t="shared" si="147"/>
        <v>0</v>
      </c>
      <c r="BF118" s="84">
        <f t="shared" si="148"/>
        <v>0</v>
      </c>
      <c r="BG118" s="84">
        <f t="shared" si="149"/>
        <v>0</v>
      </c>
      <c r="BH118" s="84">
        <f t="shared" si="150"/>
        <v>0</v>
      </c>
      <c r="BI118" s="84">
        <f t="shared" si="151"/>
        <v>0</v>
      </c>
      <c r="BJ118" s="84">
        <f t="shared" si="152"/>
        <v>0</v>
      </c>
      <c r="BK118" s="84">
        <f t="shared" si="153"/>
        <v>0</v>
      </c>
      <c r="BL118" s="84">
        <f t="shared" si="154"/>
        <v>0</v>
      </c>
      <c r="BM118" s="84">
        <f t="shared" si="155"/>
        <v>0</v>
      </c>
      <c r="BN118" s="84">
        <f t="shared" si="156"/>
        <v>0</v>
      </c>
      <c r="BO118" s="84">
        <f t="shared" si="157"/>
        <v>0</v>
      </c>
      <c r="BP118" s="84">
        <f t="shared" si="158"/>
        <v>0</v>
      </c>
      <c r="BQ118" s="84">
        <f t="shared" si="159"/>
        <v>0</v>
      </c>
      <c r="BR118" s="84">
        <f t="shared" si="160"/>
        <v>0</v>
      </c>
      <c r="BS118" s="84">
        <f t="shared" si="161"/>
        <v>0</v>
      </c>
      <c r="BT118" s="84">
        <f t="shared" si="162"/>
        <v>0</v>
      </c>
      <c r="BU118" s="84">
        <f t="shared" si="163"/>
        <v>0</v>
      </c>
      <c r="BV118" s="84">
        <f t="shared" si="164"/>
        <v>0</v>
      </c>
      <c r="BW118" s="84">
        <f t="shared" si="165"/>
        <v>0</v>
      </c>
      <c r="BX118" s="84">
        <f t="shared" si="166"/>
        <v>0</v>
      </c>
      <c r="BY118" s="84">
        <f t="shared" si="167"/>
        <v>0</v>
      </c>
      <c r="BZ118" s="84">
        <f t="shared" si="168"/>
        <v>0</v>
      </c>
      <c r="CA118" s="84">
        <f t="shared" si="169"/>
        <v>0</v>
      </c>
      <c r="CB118" s="84">
        <f t="shared" si="170"/>
        <v>0</v>
      </c>
      <c r="CC118" s="84">
        <f t="shared" si="171"/>
        <v>0</v>
      </c>
      <c r="CD118" s="84">
        <f t="shared" si="172"/>
        <v>0</v>
      </c>
      <c r="CE118" s="84">
        <f t="shared" si="173"/>
        <v>0</v>
      </c>
      <c r="CF118" s="84">
        <f t="shared" si="174"/>
        <v>0</v>
      </c>
      <c r="CG118" s="84">
        <f t="shared" si="175"/>
        <v>0</v>
      </c>
      <c r="CH118" s="84">
        <f t="shared" si="176"/>
        <v>0</v>
      </c>
      <c r="CI118" s="84">
        <f t="shared" si="177"/>
        <v>0</v>
      </c>
      <c r="CJ118" s="84">
        <f t="shared" si="178"/>
        <v>0</v>
      </c>
      <c r="CK118" s="84">
        <f t="shared" si="179"/>
        <v>0</v>
      </c>
      <c r="CL118" s="84">
        <f t="shared" si="180"/>
        <v>0</v>
      </c>
      <c r="CM118" s="84">
        <f t="shared" si="181"/>
        <v>0</v>
      </c>
      <c r="CN118" s="84">
        <f t="shared" si="182"/>
        <v>0</v>
      </c>
      <c r="CO118" s="84">
        <f t="shared" si="183"/>
        <v>0</v>
      </c>
      <c r="CP118" s="84">
        <f t="shared" si="184"/>
        <v>0</v>
      </c>
      <c r="CQ118" s="84">
        <f t="shared" si="185"/>
        <v>0</v>
      </c>
      <c r="CR118" s="84">
        <f t="shared" si="186"/>
        <v>0</v>
      </c>
      <c r="CS118" s="84">
        <f t="shared" si="187"/>
        <v>0</v>
      </c>
      <c r="CT118" s="84">
        <f t="shared" si="188"/>
        <v>0</v>
      </c>
      <c r="CU118" s="84">
        <f t="shared" si="189"/>
        <v>0</v>
      </c>
      <c r="CV118" s="84">
        <f t="shared" si="190"/>
        <v>0</v>
      </c>
      <c r="CW118" s="84">
        <f t="shared" si="191"/>
        <v>0</v>
      </c>
      <c r="CX118" s="84">
        <f t="shared" si="192"/>
        <v>0</v>
      </c>
    </row>
    <row r="119" spans="1:102" s="263" customFormat="1" ht="14.25">
      <c r="A119" s="78">
        <f t="shared" si="96"/>
        <v>109</v>
      </c>
      <c r="B119" s="79"/>
      <c r="C119" s="433"/>
      <c r="D119" s="81"/>
      <c r="E119" s="82"/>
      <c r="F119" s="83"/>
      <c r="G119" s="84">
        <f t="shared" si="97"/>
        <v>0</v>
      </c>
      <c r="H119" s="84">
        <f t="shared" si="98"/>
        <v>0</v>
      </c>
      <c r="I119" s="84">
        <f t="shared" si="99"/>
        <v>0</v>
      </c>
      <c r="J119" s="84">
        <f t="shared" si="100"/>
        <v>0</v>
      </c>
      <c r="K119" s="84">
        <f t="shared" si="101"/>
        <v>0</v>
      </c>
      <c r="L119" s="84">
        <f t="shared" si="102"/>
        <v>0</v>
      </c>
      <c r="M119" s="84">
        <f t="shared" si="103"/>
        <v>0</v>
      </c>
      <c r="N119" s="84">
        <f t="shared" si="104"/>
        <v>0</v>
      </c>
      <c r="O119" s="84">
        <f t="shared" si="105"/>
        <v>0</v>
      </c>
      <c r="P119" s="84">
        <f t="shared" si="106"/>
        <v>0</v>
      </c>
      <c r="Q119" s="84">
        <f t="shared" si="107"/>
        <v>0</v>
      </c>
      <c r="R119" s="84">
        <f t="shared" si="108"/>
        <v>0</v>
      </c>
      <c r="S119" s="84">
        <f t="shared" si="109"/>
        <v>0</v>
      </c>
      <c r="T119" s="84">
        <f t="shared" si="110"/>
        <v>0</v>
      </c>
      <c r="U119" s="84">
        <f t="shared" si="111"/>
        <v>0</v>
      </c>
      <c r="V119" s="84">
        <f t="shared" si="112"/>
        <v>0</v>
      </c>
      <c r="W119" s="84">
        <f t="shared" si="113"/>
        <v>0</v>
      </c>
      <c r="X119" s="84">
        <f t="shared" si="114"/>
        <v>0</v>
      </c>
      <c r="Y119" s="84">
        <f t="shared" si="115"/>
        <v>0</v>
      </c>
      <c r="Z119" s="84">
        <f t="shared" si="116"/>
        <v>0</v>
      </c>
      <c r="AA119" s="84">
        <f t="shared" si="117"/>
        <v>0</v>
      </c>
      <c r="AB119" s="84">
        <f t="shared" si="118"/>
        <v>0</v>
      </c>
      <c r="AC119" s="84">
        <f t="shared" si="119"/>
        <v>0</v>
      </c>
      <c r="AD119" s="84">
        <f t="shared" si="120"/>
        <v>0</v>
      </c>
      <c r="AE119" s="84">
        <f t="shared" si="121"/>
        <v>0</v>
      </c>
      <c r="AF119" s="84">
        <f t="shared" si="122"/>
        <v>0</v>
      </c>
      <c r="AG119" s="84">
        <f t="shared" si="123"/>
        <v>0</v>
      </c>
      <c r="AH119" s="84">
        <f t="shared" si="124"/>
        <v>0</v>
      </c>
      <c r="AI119" s="84">
        <f t="shared" si="125"/>
        <v>0</v>
      </c>
      <c r="AJ119" s="84">
        <f t="shared" si="126"/>
        <v>0</v>
      </c>
      <c r="AK119" s="84">
        <f t="shared" si="127"/>
        <v>0</v>
      </c>
      <c r="AL119" s="84">
        <f t="shared" si="128"/>
        <v>0</v>
      </c>
      <c r="AM119" s="84">
        <f t="shared" si="129"/>
        <v>0</v>
      </c>
      <c r="AN119" s="84">
        <f t="shared" si="130"/>
        <v>0</v>
      </c>
      <c r="AO119" s="84">
        <f t="shared" si="131"/>
        <v>0</v>
      </c>
      <c r="AP119" s="84">
        <f t="shared" si="132"/>
        <v>0</v>
      </c>
      <c r="AQ119" s="84">
        <f t="shared" si="133"/>
        <v>0</v>
      </c>
      <c r="AR119" s="84">
        <f t="shared" si="134"/>
        <v>0</v>
      </c>
      <c r="AS119" s="84">
        <f t="shared" si="135"/>
        <v>0</v>
      </c>
      <c r="AT119" s="84">
        <f t="shared" si="136"/>
        <v>0</v>
      </c>
      <c r="AU119" s="84">
        <f t="shared" si="137"/>
        <v>0</v>
      </c>
      <c r="AV119" s="84">
        <f t="shared" si="138"/>
        <v>0</v>
      </c>
      <c r="AW119" s="84">
        <f t="shared" si="139"/>
        <v>0</v>
      </c>
      <c r="AX119" s="84">
        <f t="shared" si="140"/>
        <v>0</v>
      </c>
      <c r="AY119" s="84">
        <f t="shared" si="141"/>
        <v>0</v>
      </c>
      <c r="AZ119" s="84">
        <f t="shared" si="142"/>
        <v>0</v>
      </c>
      <c r="BA119" s="84">
        <f t="shared" si="143"/>
        <v>0</v>
      </c>
      <c r="BB119" s="84">
        <f t="shared" si="144"/>
        <v>0</v>
      </c>
      <c r="BC119" s="84">
        <f t="shared" si="145"/>
        <v>0</v>
      </c>
      <c r="BD119" s="84">
        <f t="shared" si="146"/>
        <v>0</v>
      </c>
      <c r="BE119" s="84">
        <f t="shared" si="147"/>
        <v>0</v>
      </c>
      <c r="BF119" s="84">
        <f t="shared" si="148"/>
        <v>0</v>
      </c>
      <c r="BG119" s="84">
        <f t="shared" si="149"/>
        <v>0</v>
      </c>
      <c r="BH119" s="84">
        <f t="shared" si="150"/>
        <v>0</v>
      </c>
      <c r="BI119" s="84">
        <f t="shared" si="151"/>
        <v>0</v>
      </c>
      <c r="BJ119" s="84">
        <f t="shared" si="152"/>
        <v>0</v>
      </c>
      <c r="BK119" s="84">
        <f t="shared" si="153"/>
        <v>0</v>
      </c>
      <c r="BL119" s="84">
        <f t="shared" si="154"/>
        <v>0</v>
      </c>
      <c r="BM119" s="84">
        <f t="shared" si="155"/>
        <v>0</v>
      </c>
      <c r="BN119" s="84">
        <f t="shared" si="156"/>
        <v>0</v>
      </c>
      <c r="BO119" s="84">
        <f t="shared" si="157"/>
        <v>0</v>
      </c>
      <c r="BP119" s="84">
        <f t="shared" si="158"/>
        <v>0</v>
      </c>
      <c r="BQ119" s="84">
        <f t="shared" si="159"/>
        <v>0</v>
      </c>
      <c r="BR119" s="84">
        <f t="shared" si="160"/>
        <v>0</v>
      </c>
      <c r="BS119" s="84">
        <f t="shared" si="161"/>
        <v>0</v>
      </c>
      <c r="BT119" s="84">
        <f t="shared" si="162"/>
        <v>0</v>
      </c>
      <c r="BU119" s="84">
        <f t="shared" si="163"/>
        <v>0</v>
      </c>
      <c r="BV119" s="84">
        <f t="shared" si="164"/>
        <v>0</v>
      </c>
      <c r="BW119" s="84">
        <f t="shared" si="165"/>
        <v>0</v>
      </c>
      <c r="BX119" s="84">
        <f t="shared" si="166"/>
        <v>0</v>
      </c>
      <c r="BY119" s="84">
        <f t="shared" si="167"/>
        <v>0</v>
      </c>
      <c r="BZ119" s="84">
        <f t="shared" si="168"/>
        <v>0</v>
      </c>
      <c r="CA119" s="84">
        <f t="shared" si="169"/>
        <v>0</v>
      </c>
      <c r="CB119" s="84">
        <f t="shared" si="170"/>
        <v>0</v>
      </c>
      <c r="CC119" s="84">
        <f t="shared" si="171"/>
        <v>0</v>
      </c>
      <c r="CD119" s="84">
        <f t="shared" si="172"/>
        <v>0</v>
      </c>
      <c r="CE119" s="84">
        <f t="shared" si="173"/>
        <v>0</v>
      </c>
      <c r="CF119" s="84">
        <f t="shared" si="174"/>
        <v>0</v>
      </c>
      <c r="CG119" s="84">
        <f t="shared" si="175"/>
        <v>0</v>
      </c>
      <c r="CH119" s="84">
        <f t="shared" si="176"/>
        <v>0</v>
      </c>
      <c r="CI119" s="84">
        <f t="shared" si="177"/>
        <v>0</v>
      </c>
      <c r="CJ119" s="84">
        <f t="shared" si="178"/>
        <v>0</v>
      </c>
      <c r="CK119" s="84">
        <f t="shared" si="179"/>
        <v>0</v>
      </c>
      <c r="CL119" s="84">
        <f t="shared" si="180"/>
        <v>0</v>
      </c>
      <c r="CM119" s="84">
        <f t="shared" si="181"/>
        <v>0</v>
      </c>
      <c r="CN119" s="84">
        <f t="shared" si="182"/>
        <v>0</v>
      </c>
      <c r="CO119" s="84">
        <f t="shared" si="183"/>
        <v>0</v>
      </c>
      <c r="CP119" s="84">
        <f t="shared" si="184"/>
        <v>0</v>
      </c>
      <c r="CQ119" s="84">
        <f t="shared" si="185"/>
        <v>0</v>
      </c>
      <c r="CR119" s="84">
        <f t="shared" si="186"/>
        <v>0</v>
      </c>
      <c r="CS119" s="84">
        <f t="shared" si="187"/>
        <v>0</v>
      </c>
      <c r="CT119" s="84">
        <f t="shared" si="188"/>
        <v>0</v>
      </c>
      <c r="CU119" s="84">
        <f t="shared" si="189"/>
        <v>0</v>
      </c>
      <c r="CV119" s="84">
        <f t="shared" si="190"/>
        <v>0</v>
      </c>
      <c r="CW119" s="84">
        <f t="shared" si="191"/>
        <v>0</v>
      </c>
      <c r="CX119" s="84">
        <f t="shared" si="192"/>
        <v>0</v>
      </c>
    </row>
    <row r="120" spans="1:102" s="263" customFormat="1" ht="14.25">
      <c r="A120" s="78">
        <f t="shared" si="96"/>
        <v>110</v>
      </c>
      <c r="B120" s="79"/>
      <c r="C120" s="433"/>
      <c r="D120" s="81"/>
      <c r="E120" s="82"/>
      <c r="F120" s="83"/>
      <c r="G120" s="84">
        <f t="shared" si="97"/>
        <v>0</v>
      </c>
      <c r="H120" s="84">
        <f t="shared" si="98"/>
        <v>0</v>
      </c>
      <c r="I120" s="84">
        <f t="shared" si="99"/>
        <v>0</v>
      </c>
      <c r="J120" s="84">
        <f t="shared" si="100"/>
        <v>0</v>
      </c>
      <c r="K120" s="84">
        <f t="shared" si="101"/>
        <v>0</v>
      </c>
      <c r="L120" s="84">
        <f t="shared" si="102"/>
        <v>0</v>
      </c>
      <c r="M120" s="84">
        <f t="shared" si="103"/>
        <v>0</v>
      </c>
      <c r="N120" s="84">
        <f t="shared" si="104"/>
        <v>0</v>
      </c>
      <c r="O120" s="84">
        <f t="shared" si="105"/>
        <v>0</v>
      </c>
      <c r="P120" s="84">
        <f t="shared" si="106"/>
        <v>0</v>
      </c>
      <c r="Q120" s="84">
        <f t="shared" si="107"/>
        <v>0</v>
      </c>
      <c r="R120" s="84">
        <f t="shared" si="108"/>
        <v>0</v>
      </c>
      <c r="S120" s="84">
        <f t="shared" si="109"/>
        <v>0</v>
      </c>
      <c r="T120" s="84">
        <f t="shared" si="110"/>
        <v>0</v>
      </c>
      <c r="U120" s="84">
        <f t="shared" si="111"/>
        <v>0</v>
      </c>
      <c r="V120" s="84">
        <f t="shared" si="112"/>
        <v>0</v>
      </c>
      <c r="W120" s="84">
        <f t="shared" si="113"/>
        <v>0</v>
      </c>
      <c r="X120" s="84">
        <f t="shared" si="114"/>
        <v>0</v>
      </c>
      <c r="Y120" s="84">
        <f t="shared" si="115"/>
        <v>0</v>
      </c>
      <c r="Z120" s="84">
        <f t="shared" si="116"/>
        <v>0</v>
      </c>
      <c r="AA120" s="84">
        <f t="shared" si="117"/>
        <v>0</v>
      </c>
      <c r="AB120" s="84">
        <f t="shared" si="118"/>
        <v>0</v>
      </c>
      <c r="AC120" s="84">
        <f t="shared" si="119"/>
        <v>0</v>
      </c>
      <c r="AD120" s="84">
        <f t="shared" si="120"/>
        <v>0</v>
      </c>
      <c r="AE120" s="84">
        <f t="shared" si="121"/>
        <v>0</v>
      </c>
      <c r="AF120" s="84">
        <f t="shared" si="122"/>
        <v>0</v>
      </c>
      <c r="AG120" s="84">
        <f t="shared" si="123"/>
        <v>0</v>
      </c>
      <c r="AH120" s="84">
        <f t="shared" si="124"/>
        <v>0</v>
      </c>
      <c r="AI120" s="84">
        <f t="shared" si="125"/>
        <v>0</v>
      </c>
      <c r="AJ120" s="84">
        <f t="shared" si="126"/>
        <v>0</v>
      </c>
      <c r="AK120" s="84">
        <f t="shared" si="127"/>
        <v>0</v>
      </c>
      <c r="AL120" s="84">
        <f t="shared" si="128"/>
        <v>0</v>
      </c>
      <c r="AM120" s="84">
        <f t="shared" si="129"/>
        <v>0</v>
      </c>
      <c r="AN120" s="84">
        <f t="shared" si="130"/>
        <v>0</v>
      </c>
      <c r="AO120" s="84">
        <f t="shared" si="131"/>
        <v>0</v>
      </c>
      <c r="AP120" s="84">
        <f t="shared" si="132"/>
        <v>0</v>
      </c>
      <c r="AQ120" s="84">
        <f t="shared" si="133"/>
        <v>0</v>
      </c>
      <c r="AR120" s="84">
        <f t="shared" si="134"/>
        <v>0</v>
      </c>
      <c r="AS120" s="84">
        <f t="shared" si="135"/>
        <v>0</v>
      </c>
      <c r="AT120" s="84">
        <f t="shared" si="136"/>
        <v>0</v>
      </c>
      <c r="AU120" s="84">
        <f t="shared" si="137"/>
        <v>0</v>
      </c>
      <c r="AV120" s="84">
        <f t="shared" si="138"/>
        <v>0</v>
      </c>
      <c r="AW120" s="84">
        <f t="shared" si="139"/>
        <v>0</v>
      </c>
      <c r="AX120" s="84">
        <f t="shared" si="140"/>
        <v>0</v>
      </c>
      <c r="AY120" s="84">
        <f t="shared" si="141"/>
        <v>0</v>
      </c>
      <c r="AZ120" s="84">
        <f t="shared" si="142"/>
        <v>0</v>
      </c>
      <c r="BA120" s="84">
        <f t="shared" si="143"/>
        <v>0</v>
      </c>
      <c r="BB120" s="84">
        <f t="shared" si="144"/>
        <v>0</v>
      </c>
      <c r="BC120" s="84">
        <f t="shared" si="145"/>
        <v>0</v>
      </c>
      <c r="BD120" s="84">
        <f t="shared" si="146"/>
        <v>0</v>
      </c>
      <c r="BE120" s="84">
        <f t="shared" si="147"/>
        <v>0</v>
      </c>
      <c r="BF120" s="84">
        <f t="shared" si="148"/>
        <v>0</v>
      </c>
      <c r="BG120" s="84">
        <f t="shared" si="149"/>
        <v>0</v>
      </c>
      <c r="BH120" s="84">
        <f t="shared" si="150"/>
        <v>0</v>
      </c>
      <c r="BI120" s="84">
        <f t="shared" si="151"/>
        <v>0</v>
      </c>
      <c r="BJ120" s="84">
        <f t="shared" si="152"/>
        <v>0</v>
      </c>
      <c r="BK120" s="84">
        <f t="shared" si="153"/>
        <v>0</v>
      </c>
      <c r="BL120" s="84">
        <f t="shared" si="154"/>
        <v>0</v>
      </c>
      <c r="BM120" s="84">
        <f t="shared" si="155"/>
        <v>0</v>
      </c>
      <c r="BN120" s="84">
        <f t="shared" si="156"/>
        <v>0</v>
      </c>
      <c r="BO120" s="84">
        <f t="shared" si="157"/>
        <v>0</v>
      </c>
      <c r="BP120" s="84">
        <f t="shared" si="158"/>
        <v>0</v>
      </c>
      <c r="BQ120" s="84">
        <f t="shared" si="159"/>
        <v>0</v>
      </c>
      <c r="BR120" s="84">
        <f t="shared" si="160"/>
        <v>0</v>
      </c>
      <c r="BS120" s="84">
        <f t="shared" si="161"/>
        <v>0</v>
      </c>
      <c r="BT120" s="84">
        <f t="shared" si="162"/>
        <v>0</v>
      </c>
      <c r="BU120" s="84">
        <f t="shared" si="163"/>
        <v>0</v>
      </c>
      <c r="BV120" s="84">
        <f t="shared" si="164"/>
        <v>0</v>
      </c>
      <c r="BW120" s="84">
        <f t="shared" si="165"/>
        <v>0</v>
      </c>
      <c r="BX120" s="84">
        <f t="shared" si="166"/>
        <v>0</v>
      </c>
      <c r="BY120" s="84">
        <f t="shared" si="167"/>
        <v>0</v>
      </c>
      <c r="BZ120" s="84">
        <f t="shared" si="168"/>
        <v>0</v>
      </c>
      <c r="CA120" s="84">
        <f t="shared" si="169"/>
        <v>0</v>
      </c>
      <c r="CB120" s="84">
        <f t="shared" si="170"/>
        <v>0</v>
      </c>
      <c r="CC120" s="84">
        <f t="shared" si="171"/>
        <v>0</v>
      </c>
      <c r="CD120" s="84">
        <f t="shared" si="172"/>
        <v>0</v>
      </c>
      <c r="CE120" s="84">
        <f t="shared" si="173"/>
        <v>0</v>
      </c>
      <c r="CF120" s="84">
        <f t="shared" si="174"/>
        <v>0</v>
      </c>
      <c r="CG120" s="84">
        <f t="shared" si="175"/>
        <v>0</v>
      </c>
      <c r="CH120" s="84">
        <f t="shared" si="176"/>
        <v>0</v>
      </c>
      <c r="CI120" s="84">
        <f t="shared" si="177"/>
        <v>0</v>
      </c>
      <c r="CJ120" s="84">
        <f t="shared" si="178"/>
        <v>0</v>
      </c>
      <c r="CK120" s="84">
        <f t="shared" si="179"/>
        <v>0</v>
      </c>
      <c r="CL120" s="84">
        <f t="shared" si="180"/>
        <v>0</v>
      </c>
      <c r="CM120" s="84">
        <f t="shared" si="181"/>
        <v>0</v>
      </c>
      <c r="CN120" s="84">
        <f t="shared" si="182"/>
        <v>0</v>
      </c>
      <c r="CO120" s="84">
        <f t="shared" si="183"/>
        <v>0</v>
      </c>
      <c r="CP120" s="84">
        <f t="shared" si="184"/>
        <v>0</v>
      </c>
      <c r="CQ120" s="84">
        <f t="shared" si="185"/>
        <v>0</v>
      </c>
      <c r="CR120" s="84">
        <f t="shared" si="186"/>
        <v>0</v>
      </c>
      <c r="CS120" s="84">
        <f t="shared" si="187"/>
        <v>0</v>
      </c>
      <c r="CT120" s="84">
        <f t="shared" si="188"/>
        <v>0</v>
      </c>
      <c r="CU120" s="84">
        <f t="shared" si="189"/>
        <v>0</v>
      </c>
      <c r="CV120" s="84">
        <f t="shared" si="190"/>
        <v>0</v>
      </c>
      <c r="CW120" s="84">
        <f t="shared" si="191"/>
        <v>0</v>
      </c>
      <c r="CX120" s="84">
        <f t="shared" si="192"/>
        <v>0</v>
      </c>
    </row>
    <row r="121" spans="1:102" s="263" customFormat="1" ht="14.25">
      <c r="A121" s="78">
        <f t="shared" si="96"/>
        <v>111</v>
      </c>
      <c r="B121" s="79"/>
      <c r="C121" s="433"/>
      <c r="D121" s="81"/>
      <c r="E121" s="82"/>
      <c r="F121" s="83"/>
      <c r="G121" s="84">
        <f t="shared" si="97"/>
        <v>0</v>
      </c>
      <c r="H121" s="84">
        <f t="shared" si="98"/>
        <v>0</v>
      </c>
      <c r="I121" s="84">
        <f t="shared" si="99"/>
        <v>0</v>
      </c>
      <c r="J121" s="84">
        <f t="shared" si="100"/>
        <v>0</v>
      </c>
      <c r="K121" s="84">
        <f t="shared" si="101"/>
        <v>0</v>
      </c>
      <c r="L121" s="84">
        <f t="shared" si="102"/>
        <v>0</v>
      </c>
      <c r="M121" s="84">
        <f t="shared" si="103"/>
        <v>0</v>
      </c>
      <c r="N121" s="84">
        <f t="shared" si="104"/>
        <v>0</v>
      </c>
      <c r="O121" s="84">
        <f t="shared" si="105"/>
        <v>0</v>
      </c>
      <c r="P121" s="84">
        <f t="shared" si="106"/>
        <v>0</v>
      </c>
      <c r="Q121" s="84">
        <f t="shared" si="107"/>
        <v>0</v>
      </c>
      <c r="R121" s="84">
        <f t="shared" si="108"/>
        <v>0</v>
      </c>
      <c r="S121" s="84">
        <f t="shared" si="109"/>
        <v>0</v>
      </c>
      <c r="T121" s="84">
        <f t="shared" si="110"/>
        <v>0</v>
      </c>
      <c r="U121" s="84">
        <f t="shared" si="111"/>
        <v>0</v>
      </c>
      <c r="V121" s="84">
        <f t="shared" si="112"/>
        <v>0</v>
      </c>
      <c r="W121" s="84">
        <f t="shared" si="113"/>
        <v>0</v>
      </c>
      <c r="X121" s="84">
        <f t="shared" si="114"/>
        <v>0</v>
      </c>
      <c r="Y121" s="84">
        <f t="shared" si="115"/>
        <v>0</v>
      </c>
      <c r="Z121" s="84">
        <f t="shared" si="116"/>
        <v>0</v>
      </c>
      <c r="AA121" s="84">
        <f t="shared" si="117"/>
        <v>0</v>
      </c>
      <c r="AB121" s="84">
        <f t="shared" si="118"/>
        <v>0</v>
      </c>
      <c r="AC121" s="84">
        <f t="shared" si="119"/>
        <v>0</v>
      </c>
      <c r="AD121" s="84">
        <f t="shared" si="120"/>
        <v>0</v>
      </c>
      <c r="AE121" s="84">
        <f t="shared" si="121"/>
        <v>0</v>
      </c>
      <c r="AF121" s="84">
        <f t="shared" si="122"/>
        <v>0</v>
      </c>
      <c r="AG121" s="84">
        <f t="shared" si="123"/>
        <v>0</v>
      </c>
      <c r="AH121" s="84">
        <f t="shared" si="124"/>
        <v>0</v>
      </c>
      <c r="AI121" s="84">
        <f t="shared" si="125"/>
        <v>0</v>
      </c>
      <c r="AJ121" s="84">
        <f t="shared" si="126"/>
        <v>0</v>
      </c>
      <c r="AK121" s="84">
        <f t="shared" si="127"/>
        <v>0</v>
      </c>
      <c r="AL121" s="84">
        <f t="shared" si="128"/>
        <v>0</v>
      </c>
      <c r="AM121" s="84">
        <f t="shared" si="129"/>
        <v>0</v>
      </c>
      <c r="AN121" s="84">
        <f t="shared" si="130"/>
        <v>0</v>
      </c>
      <c r="AO121" s="84">
        <f t="shared" si="131"/>
        <v>0</v>
      </c>
      <c r="AP121" s="84">
        <f t="shared" si="132"/>
        <v>0</v>
      </c>
      <c r="AQ121" s="84">
        <f t="shared" si="133"/>
        <v>0</v>
      </c>
      <c r="AR121" s="84">
        <f t="shared" si="134"/>
        <v>0</v>
      </c>
      <c r="AS121" s="84">
        <f t="shared" si="135"/>
        <v>0</v>
      </c>
      <c r="AT121" s="84">
        <f t="shared" si="136"/>
        <v>0</v>
      </c>
      <c r="AU121" s="84">
        <f t="shared" si="137"/>
        <v>0</v>
      </c>
      <c r="AV121" s="84">
        <f t="shared" si="138"/>
        <v>0</v>
      </c>
      <c r="AW121" s="84">
        <f t="shared" si="139"/>
        <v>0</v>
      </c>
      <c r="AX121" s="84">
        <f t="shared" si="140"/>
        <v>0</v>
      </c>
      <c r="AY121" s="84">
        <f t="shared" si="141"/>
        <v>0</v>
      </c>
      <c r="AZ121" s="84">
        <f t="shared" si="142"/>
        <v>0</v>
      </c>
      <c r="BA121" s="84">
        <f t="shared" si="143"/>
        <v>0</v>
      </c>
      <c r="BB121" s="84">
        <f t="shared" si="144"/>
        <v>0</v>
      </c>
      <c r="BC121" s="84">
        <f t="shared" si="145"/>
        <v>0</v>
      </c>
      <c r="BD121" s="84">
        <f t="shared" si="146"/>
        <v>0</v>
      </c>
      <c r="BE121" s="84">
        <f t="shared" si="147"/>
        <v>0</v>
      </c>
      <c r="BF121" s="84">
        <f t="shared" si="148"/>
        <v>0</v>
      </c>
      <c r="BG121" s="84">
        <f t="shared" si="149"/>
        <v>0</v>
      </c>
      <c r="BH121" s="84">
        <f t="shared" si="150"/>
        <v>0</v>
      </c>
      <c r="BI121" s="84">
        <f t="shared" si="151"/>
        <v>0</v>
      </c>
      <c r="BJ121" s="84">
        <f t="shared" si="152"/>
        <v>0</v>
      </c>
      <c r="BK121" s="84">
        <f t="shared" si="153"/>
        <v>0</v>
      </c>
      <c r="BL121" s="84">
        <f t="shared" si="154"/>
        <v>0</v>
      </c>
      <c r="BM121" s="84">
        <f t="shared" si="155"/>
        <v>0</v>
      </c>
      <c r="BN121" s="84">
        <f t="shared" si="156"/>
        <v>0</v>
      </c>
      <c r="BO121" s="84">
        <f t="shared" si="157"/>
        <v>0</v>
      </c>
      <c r="BP121" s="84">
        <f t="shared" si="158"/>
        <v>0</v>
      </c>
      <c r="BQ121" s="84">
        <f t="shared" si="159"/>
        <v>0</v>
      </c>
      <c r="BR121" s="84">
        <f t="shared" si="160"/>
        <v>0</v>
      </c>
      <c r="BS121" s="84">
        <f t="shared" si="161"/>
        <v>0</v>
      </c>
      <c r="BT121" s="84">
        <f t="shared" si="162"/>
        <v>0</v>
      </c>
      <c r="BU121" s="84">
        <f t="shared" si="163"/>
        <v>0</v>
      </c>
      <c r="BV121" s="84">
        <f t="shared" si="164"/>
        <v>0</v>
      </c>
      <c r="BW121" s="84">
        <f t="shared" si="165"/>
        <v>0</v>
      </c>
      <c r="BX121" s="84">
        <f t="shared" si="166"/>
        <v>0</v>
      </c>
      <c r="BY121" s="84">
        <f t="shared" si="167"/>
        <v>0</v>
      </c>
      <c r="BZ121" s="84">
        <f t="shared" si="168"/>
        <v>0</v>
      </c>
      <c r="CA121" s="84">
        <f t="shared" si="169"/>
        <v>0</v>
      </c>
      <c r="CB121" s="84">
        <f t="shared" si="170"/>
        <v>0</v>
      </c>
      <c r="CC121" s="84">
        <f t="shared" si="171"/>
        <v>0</v>
      </c>
      <c r="CD121" s="84">
        <f t="shared" si="172"/>
        <v>0</v>
      </c>
      <c r="CE121" s="84">
        <f t="shared" si="173"/>
        <v>0</v>
      </c>
      <c r="CF121" s="84">
        <f t="shared" si="174"/>
        <v>0</v>
      </c>
      <c r="CG121" s="84">
        <f t="shared" si="175"/>
        <v>0</v>
      </c>
      <c r="CH121" s="84">
        <f t="shared" si="176"/>
        <v>0</v>
      </c>
      <c r="CI121" s="84">
        <f t="shared" si="177"/>
        <v>0</v>
      </c>
      <c r="CJ121" s="84">
        <f t="shared" si="178"/>
        <v>0</v>
      </c>
      <c r="CK121" s="84">
        <f t="shared" si="179"/>
        <v>0</v>
      </c>
      <c r="CL121" s="84">
        <f t="shared" si="180"/>
        <v>0</v>
      </c>
      <c r="CM121" s="84">
        <f t="shared" si="181"/>
        <v>0</v>
      </c>
      <c r="CN121" s="84">
        <f t="shared" si="182"/>
        <v>0</v>
      </c>
      <c r="CO121" s="84">
        <f t="shared" si="183"/>
        <v>0</v>
      </c>
      <c r="CP121" s="84">
        <f t="shared" si="184"/>
        <v>0</v>
      </c>
      <c r="CQ121" s="84">
        <f t="shared" si="185"/>
        <v>0</v>
      </c>
      <c r="CR121" s="84">
        <f t="shared" si="186"/>
        <v>0</v>
      </c>
      <c r="CS121" s="84">
        <f t="shared" si="187"/>
        <v>0</v>
      </c>
      <c r="CT121" s="84">
        <f t="shared" si="188"/>
        <v>0</v>
      </c>
      <c r="CU121" s="84">
        <f t="shared" si="189"/>
        <v>0</v>
      </c>
      <c r="CV121" s="84">
        <f t="shared" si="190"/>
        <v>0</v>
      </c>
      <c r="CW121" s="84">
        <f t="shared" si="191"/>
        <v>0</v>
      </c>
      <c r="CX121" s="84">
        <f t="shared" si="192"/>
        <v>0</v>
      </c>
    </row>
    <row r="122" spans="1:102" s="263" customFormat="1" ht="14.25">
      <c r="A122" s="78">
        <f t="shared" si="96"/>
        <v>112</v>
      </c>
      <c r="B122" s="79"/>
      <c r="C122" s="433"/>
      <c r="D122" s="81"/>
      <c r="E122" s="82"/>
      <c r="F122" s="83"/>
      <c r="G122" s="84">
        <f t="shared" si="97"/>
        <v>0</v>
      </c>
      <c r="H122" s="84">
        <f t="shared" si="98"/>
        <v>0</v>
      </c>
      <c r="I122" s="84">
        <f t="shared" si="99"/>
        <v>0</v>
      </c>
      <c r="J122" s="84">
        <f t="shared" si="100"/>
        <v>0</v>
      </c>
      <c r="K122" s="84">
        <f t="shared" si="101"/>
        <v>0</v>
      </c>
      <c r="L122" s="84">
        <f t="shared" si="102"/>
        <v>0</v>
      </c>
      <c r="M122" s="84">
        <f t="shared" si="103"/>
        <v>0</v>
      </c>
      <c r="N122" s="84">
        <f t="shared" si="104"/>
        <v>0</v>
      </c>
      <c r="O122" s="84">
        <f t="shared" si="105"/>
        <v>0</v>
      </c>
      <c r="P122" s="84">
        <f t="shared" si="106"/>
        <v>0</v>
      </c>
      <c r="Q122" s="84">
        <f t="shared" si="107"/>
        <v>0</v>
      </c>
      <c r="R122" s="84">
        <f t="shared" si="108"/>
        <v>0</v>
      </c>
      <c r="S122" s="84">
        <f t="shared" si="109"/>
        <v>0</v>
      </c>
      <c r="T122" s="84">
        <f t="shared" si="110"/>
        <v>0</v>
      </c>
      <c r="U122" s="84">
        <f t="shared" si="111"/>
        <v>0</v>
      </c>
      <c r="V122" s="84">
        <f t="shared" si="112"/>
        <v>0</v>
      </c>
      <c r="W122" s="84">
        <f t="shared" si="113"/>
        <v>0</v>
      </c>
      <c r="X122" s="84">
        <f t="shared" si="114"/>
        <v>0</v>
      </c>
      <c r="Y122" s="84">
        <f t="shared" si="115"/>
        <v>0</v>
      </c>
      <c r="Z122" s="84">
        <f t="shared" si="116"/>
        <v>0</v>
      </c>
      <c r="AA122" s="84">
        <f t="shared" si="117"/>
        <v>0</v>
      </c>
      <c r="AB122" s="84">
        <f t="shared" si="118"/>
        <v>0</v>
      </c>
      <c r="AC122" s="84">
        <f t="shared" si="119"/>
        <v>0</v>
      </c>
      <c r="AD122" s="84">
        <f t="shared" si="120"/>
        <v>0</v>
      </c>
      <c r="AE122" s="84">
        <f t="shared" si="121"/>
        <v>0</v>
      </c>
      <c r="AF122" s="84">
        <f t="shared" si="122"/>
        <v>0</v>
      </c>
      <c r="AG122" s="84">
        <f t="shared" si="123"/>
        <v>0</v>
      </c>
      <c r="AH122" s="84">
        <f t="shared" si="124"/>
        <v>0</v>
      </c>
      <c r="AI122" s="84">
        <f t="shared" si="125"/>
        <v>0</v>
      </c>
      <c r="AJ122" s="84">
        <f t="shared" si="126"/>
        <v>0</v>
      </c>
      <c r="AK122" s="84">
        <f t="shared" si="127"/>
        <v>0</v>
      </c>
      <c r="AL122" s="84">
        <f t="shared" si="128"/>
        <v>0</v>
      </c>
      <c r="AM122" s="84">
        <f t="shared" si="129"/>
        <v>0</v>
      </c>
      <c r="AN122" s="84">
        <f t="shared" si="130"/>
        <v>0</v>
      </c>
      <c r="AO122" s="84">
        <f t="shared" si="131"/>
        <v>0</v>
      </c>
      <c r="AP122" s="84">
        <f t="shared" si="132"/>
        <v>0</v>
      </c>
      <c r="AQ122" s="84">
        <f t="shared" si="133"/>
        <v>0</v>
      </c>
      <c r="AR122" s="84">
        <f t="shared" si="134"/>
        <v>0</v>
      </c>
      <c r="AS122" s="84">
        <f t="shared" si="135"/>
        <v>0</v>
      </c>
      <c r="AT122" s="84">
        <f t="shared" si="136"/>
        <v>0</v>
      </c>
      <c r="AU122" s="84">
        <f t="shared" si="137"/>
        <v>0</v>
      </c>
      <c r="AV122" s="84">
        <f t="shared" si="138"/>
        <v>0</v>
      </c>
      <c r="AW122" s="84">
        <f t="shared" si="139"/>
        <v>0</v>
      </c>
      <c r="AX122" s="84">
        <f t="shared" si="140"/>
        <v>0</v>
      </c>
      <c r="AY122" s="84">
        <f t="shared" si="141"/>
        <v>0</v>
      </c>
      <c r="AZ122" s="84">
        <f t="shared" si="142"/>
        <v>0</v>
      </c>
      <c r="BA122" s="84">
        <f t="shared" si="143"/>
        <v>0</v>
      </c>
      <c r="BB122" s="84">
        <f t="shared" si="144"/>
        <v>0</v>
      </c>
      <c r="BC122" s="84">
        <f t="shared" si="145"/>
        <v>0</v>
      </c>
      <c r="BD122" s="84">
        <f t="shared" si="146"/>
        <v>0</v>
      </c>
      <c r="BE122" s="84">
        <f t="shared" si="147"/>
        <v>0</v>
      </c>
      <c r="BF122" s="84">
        <f t="shared" si="148"/>
        <v>0</v>
      </c>
      <c r="BG122" s="84">
        <f t="shared" si="149"/>
        <v>0</v>
      </c>
      <c r="BH122" s="84">
        <f t="shared" si="150"/>
        <v>0</v>
      </c>
      <c r="BI122" s="84">
        <f t="shared" si="151"/>
        <v>0</v>
      </c>
      <c r="BJ122" s="84">
        <f t="shared" si="152"/>
        <v>0</v>
      </c>
      <c r="BK122" s="84">
        <f t="shared" si="153"/>
        <v>0</v>
      </c>
      <c r="BL122" s="84">
        <f t="shared" si="154"/>
        <v>0</v>
      </c>
      <c r="BM122" s="84">
        <f t="shared" si="155"/>
        <v>0</v>
      </c>
      <c r="BN122" s="84">
        <f t="shared" si="156"/>
        <v>0</v>
      </c>
      <c r="BO122" s="84">
        <f t="shared" si="157"/>
        <v>0</v>
      </c>
      <c r="BP122" s="84">
        <f t="shared" si="158"/>
        <v>0</v>
      </c>
      <c r="BQ122" s="84">
        <f t="shared" si="159"/>
        <v>0</v>
      </c>
      <c r="BR122" s="84">
        <f t="shared" si="160"/>
        <v>0</v>
      </c>
      <c r="BS122" s="84">
        <f t="shared" si="161"/>
        <v>0</v>
      </c>
      <c r="BT122" s="84">
        <f t="shared" si="162"/>
        <v>0</v>
      </c>
      <c r="BU122" s="84">
        <f t="shared" si="163"/>
        <v>0</v>
      </c>
      <c r="BV122" s="84">
        <f t="shared" si="164"/>
        <v>0</v>
      </c>
      <c r="BW122" s="84">
        <f t="shared" si="165"/>
        <v>0</v>
      </c>
      <c r="BX122" s="84">
        <f t="shared" si="166"/>
        <v>0</v>
      </c>
      <c r="BY122" s="84">
        <f t="shared" si="167"/>
        <v>0</v>
      </c>
      <c r="BZ122" s="84">
        <f t="shared" si="168"/>
        <v>0</v>
      </c>
      <c r="CA122" s="84">
        <f t="shared" si="169"/>
        <v>0</v>
      </c>
      <c r="CB122" s="84">
        <f t="shared" si="170"/>
        <v>0</v>
      </c>
      <c r="CC122" s="84">
        <f t="shared" si="171"/>
        <v>0</v>
      </c>
      <c r="CD122" s="84">
        <f t="shared" si="172"/>
        <v>0</v>
      </c>
      <c r="CE122" s="84">
        <f t="shared" si="173"/>
        <v>0</v>
      </c>
      <c r="CF122" s="84">
        <f t="shared" si="174"/>
        <v>0</v>
      </c>
      <c r="CG122" s="84">
        <f t="shared" si="175"/>
        <v>0</v>
      </c>
      <c r="CH122" s="84">
        <f t="shared" si="176"/>
        <v>0</v>
      </c>
      <c r="CI122" s="84">
        <f t="shared" si="177"/>
        <v>0</v>
      </c>
      <c r="CJ122" s="84">
        <f t="shared" si="178"/>
        <v>0</v>
      </c>
      <c r="CK122" s="84">
        <f t="shared" si="179"/>
        <v>0</v>
      </c>
      <c r="CL122" s="84">
        <f t="shared" si="180"/>
        <v>0</v>
      </c>
      <c r="CM122" s="84">
        <f t="shared" si="181"/>
        <v>0</v>
      </c>
      <c r="CN122" s="84">
        <f t="shared" si="182"/>
        <v>0</v>
      </c>
      <c r="CO122" s="84">
        <f t="shared" si="183"/>
        <v>0</v>
      </c>
      <c r="CP122" s="84">
        <f t="shared" si="184"/>
        <v>0</v>
      </c>
      <c r="CQ122" s="84">
        <f t="shared" si="185"/>
        <v>0</v>
      </c>
      <c r="CR122" s="84">
        <f t="shared" si="186"/>
        <v>0</v>
      </c>
      <c r="CS122" s="84">
        <f t="shared" si="187"/>
        <v>0</v>
      </c>
      <c r="CT122" s="84">
        <f t="shared" si="188"/>
        <v>0</v>
      </c>
      <c r="CU122" s="84">
        <f t="shared" si="189"/>
        <v>0</v>
      </c>
      <c r="CV122" s="84">
        <f t="shared" si="190"/>
        <v>0</v>
      </c>
      <c r="CW122" s="84">
        <f t="shared" si="191"/>
        <v>0</v>
      </c>
      <c r="CX122" s="84">
        <f t="shared" si="192"/>
        <v>0</v>
      </c>
    </row>
    <row r="123" spans="1:102" s="263" customFormat="1" ht="14.25">
      <c r="A123" s="78">
        <f t="shared" si="96"/>
        <v>113</v>
      </c>
      <c r="B123" s="79"/>
      <c r="C123" s="433"/>
      <c r="D123" s="81"/>
      <c r="E123" s="82"/>
      <c r="F123" s="83"/>
      <c r="G123" s="84">
        <f t="shared" si="97"/>
        <v>0</v>
      </c>
      <c r="H123" s="84">
        <f t="shared" si="98"/>
        <v>0</v>
      </c>
      <c r="I123" s="84">
        <f t="shared" si="99"/>
        <v>0</v>
      </c>
      <c r="J123" s="84">
        <f t="shared" si="100"/>
        <v>0</v>
      </c>
      <c r="K123" s="84">
        <f t="shared" si="101"/>
        <v>0</v>
      </c>
      <c r="L123" s="84">
        <f t="shared" si="102"/>
        <v>0</v>
      </c>
      <c r="M123" s="84">
        <f t="shared" si="103"/>
        <v>0</v>
      </c>
      <c r="N123" s="84">
        <f t="shared" si="104"/>
        <v>0</v>
      </c>
      <c r="O123" s="84">
        <f t="shared" si="105"/>
        <v>0</v>
      </c>
      <c r="P123" s="84">
        <f t="shared" si="106"/>
        <v>0</v>
      </c>
      <c r="Q123" s="84">
        <f t="shared" si="107"/>
        <v>0</v>
      </c>
      <c r="R123" s="84">
        <f t="shared" si="108"/>
        <v>0</v>
      </c>
      <c r="S123" s="84">
        <f t="shared" si="109"/>
        <v>0</v>
      </c>
      <c r="T123" s="84">
        <f t="shared" si="110"/>
        <v>0</v>
      </c>
      <c r="U123" s="84">
        <f t="shared" si="111"/>
        <v>0</v>
      </c>
      <c r="V123" s="84">
        <f t="shared" si="112"/>
        <v>0</v>
      </c>
      <c r="W123" s="84">
        <f t="shared" si="113"/>
        <v>0</v>
      </c>
      <c r="X123" s="84">
        <f t="shared" si="114"/>
        <v>0</v>
      </c>
      <c r="Y123" s="84">
        <f t="shared" si="115"/>
        <v>0</v>
      </c>
      <c r="Z123" s="84">
        <f t="shared" si="116"/>
        <v>0</v>
      </c>
      <c r="AA123" s="84">
        <f t="shared" si="117"/>
        <v>0</v>
      </c>
      <c r="AB123" s="84">
        <f t="shared" si="118"/>
        <v>0</v>
      </c>
      <c r="AC123" s="84">
        <f t="shared" si="119"/>
        <v>0</v>
      </c>
      <c r="AD123" s="84">
        <f t="shared" si="120"/>
        <v>0</v>
      </c>
      <c r="AE123" s="84">
        <f t="shared" si="121"/>
        <v>0</v>
      </c>
      <c r="AF123" s="84">
        <f t="shared" si="122"/>
        <v>0</v>
      </c>
      <c r="AG123" s="84">
        <f t="shared" si="123"/>
        <v>0</v>
      </c>
      <c r="AH123" s="84">
        <f t="shared" si="124"/>
        <v>0</v>
      </c>
      <c r="AI123" s="84">
        <f t="shared" si="125"/>
        <v>0</v>
      </c>
      <c r="AJ123" s="84">
        <f t="shared" si="126"/>
        <v>0</v>
      </c>
      <c r="AK123" s="84">
        <f t="shared" si="127"/>
        <v>0</v>
      </c>
      <c r="AL123" s="84">
        <f t="shared" si="128"/>
        <v>0</v>
      </c>
      <c r="AM123" s="84">
        <f t="shared" si="129"/>
        <v>0</v>
      </c>
      <c r="AN123" s="84">
        <f t="shared" si="130"/>
        <v>0</v>
      </c>
      <c r="AO123" s="84">
        <f t="shared" si="131"/>
        <v>0</v>
      </c>
      <c r="AP123" s="84">
        <f t="shared" si="132"/>
        <v>0</v>
      </c>
      <c r="AQ123" s="84">
        <f t="shared" si="133"/>
        <v>0</v>
      </c>
      <c r="AR123" s="84">
        <f t="shared" si="134"/>
        <v>0</v>
      </c>
      <c r="AS123" s="84">
        <f t="shared" si="135"/>
        <v>0</v>
      </c>
      <c r="AT123" s="84">
        <f t="shared" si="136"/>
        <v>0</v>
      </c>
      <c r="AU123" s="84">
        <f t="shared" si="137"/>
        <v>0</v>
      </c>
      <c r="AV123" s="84">
        <f t="shared" si="138"/>
        <v>0</v>
      </c>
      <c r="AW123" s="84">
        <f t="shared" si="139"/>
        <v>0</v>
      </c>
      <c r="AX123" s="84">
        <f t="shared" si="140"/>
        <v>0</v>
      </c>
      <c r="AY123" s="84">
        <f t="shared" si="141"/>
        <v>0</v>
      </c>
      <c r="AZ123" s="84">
        <f t="shared" si="142"/>
        <v>0</v>
      </c>
      <c r="BA123" s="84">
        <f t="shared" si="143"/>
        <v>0</v>
      </c>
      <c r="BB123" s="84">
        <f t="shared" si="144"/>
        <v>0</v>
      </c>
      <c r="BC123" s="84">
        <f t="shared" si="145"/>
        <v>0</v>
      </c>
      <c r="BD123" s="84">
        <f t="shared" si="146"/>
        <v>0</v>
      </c>
      <c r="BE123" s="84">
        <f t="shared" si="147"/>
        <v>0</v>
      </c>
      <c r="BF123" s="84">
        <f t="shared" si="148"/>
        <v>0</v>
      </c>
      <c r="BG123" s="84">
        <f t="shared" si="149"/>
        <v>0</v>
      </c>
      <c r="BH123" s="84">
        <f t="shared" si="150"/>
        <v>0</v>
      </c>
      <c r="BI123" s="84">
        <f t="shared" si="151"/>
        <v>0</v>
      </c>
      <c r="BJ123" s="84">
        <f t="shared" si="152"/>
        <v>0</v>
      </c>
      <c r="BK123" s="84">
        <f t="shared" si="153"/>
        <v>0</v>
      </c>
      <c r="BL123" s="84">
        <f t="shared" si="154"/>
        <v>0</v>
      </c>
      <c r="BM123" s="84">
        <f t="shared" si="155"/>
        <v>0</v>
      </c>
      <c r="BN123" s="84">
        <f t="shared" si="156"/>
        <v>0</v>
      </c>
      <c r="BO123" s="84">
        <f t="shared" si="157"/>
        <v>0</v>
      </c>
      <c r="BP123" s="84">
        <f t="shared" si="158"/>
        <v>0</v>
      </c>
      <c r="BQ123" s="84">
        <f t="shared" si="159"/>
        <v>0</v>
      </c>
      <c r="BR123" s="84">
        <f t="shared" si="160"/>
        <v>0</v>
      </c>
      <c r="BS123" s="84">
        <f t="shared" si="161"/>
        <v>0</v>
      </c>
      <c r="BT123" s="84">
        <f t="shared" si="162"/>
        <v>0</v>
      </c>
      <c r="BU123" s="84">
        <f t="shared" si="163"/>
        <v>0</v>
      </c>
      <c r="BV123" s="84">
        <f t="shared" si="164"/>
        <v>0</v>
      </c>
      <c r="BW123" s="84">
        <f t="shared" si="165"/>
        <v>0</v>
      </c>
      <c r="BX123" s="84">
        <f t="shared" si="166"/>
        <v>0</v>
      </c>
      <c r="BY123" s="84">
        <f t="shared" si="167"/>
        <v>0</v>
      </c>
      <c r="BZ123" s="84">
        <f t="shared" si="168"/>
        <v>0</v>
      </c>
      <c r="CA123" s="84">
        <f t="shared" si="169"/>
        <v>0</v>
      </c>
      <c r="CB123" s="84">
        <f t="shared" si="170"/>
        <v>0</v>
      </c>
      <c r="CC123" s="84">
        <f t="shared" si="171"/>
        <v>0</v>
      </c>
      <c r="CD123" s="84">
        <f t="shared" si="172"/>
        <v>0</v>
      </c>
      <c r="CE123" s="84">
        <f t="shared" si="173"/>
        <v>0</v>
      </c>
      <c r="CF123" s="84">
        <f t="shared" si="174"/>
        <v>0</v>
      </c>
      <c r="CG123" s="84">
        <f t="shared" si="175"/>
        <v>0</v>
      </c>
      <c r="CH123" s="84">
        <f t="shared" si="176"/>
        <v>0</v>
      </c>
      <c r="CI123" s="84">
        <f t="shared" si="177"/>
        <v>0</v>
      </c>
      <c r="CJ123" s="84">
        <f t="shared" si="178"/>
        <v>0</v>
      </c>
      <c r="CK123" s="84">
        <f t="shared" si="179"/>
        <v>0</v>
      </c>
      <c r="CL123" s="84">
        <f t="shared" si="180"/>
        <v>0</v>
      </c>
      <c r="CM123" s="84">
        <f t="shared" si="181"/>
        <v>0</v>
      </c>
      <c r="CN123" s="84">
        <f t="shared" si="182"/>
        <v>0</v>
      </c>
      <c r="CO123" s="84">
        <f t="shared" si="183"/>
        <v>0</v>
      </c>
      <c r="CP123" s="84">
        <f t="shared" si="184"/>
        <v>0</v>
      </c>
      <c r="CQ123" s="84">
        <f t="shared" si="185"/>
        <v>0</v>
      </c>
      <c r="CR123" s="84">
        <f t="shared" si="186"/>
        <v>0</v>
      </c>
      <c r="CS123" s="84">
        <f t="shared" si="187"/>
        <v>0</v>
      </c>
      <c r="CT123" s="84">
        <f t="shared" si="188"/>
        <v>0</v>
      </c>
      <c r="CU123" s="84">
        <f t="shared" si="189"/>
        <v>0</v>
      </c>
      <c r="CV123" s="84">
        <f t="shared" si="190"/>
        <v>0</v>
      </c>
      <c r="CW123" s="84">
        <f t="shared" si="191"/>
        <v>0</v>
      </c>
      <c r="CX123" s="84">
        <f t="shared" si="192"/>
        <v>0</v>
      </c>
    </row>
    <row r="124" spans="1:102" s="263" customFormat="1" ht="14.25">
      <c r="A124" s="78">
        <f t="shared" si="96"/>
        <v>114</v>
      </c>
      <c r="B124" s="79"/>
      <c r="C124" s="433"/>
      <c r="D124" s="81"/>
      <c r="E124" s="82"/>
      <c r="F124" s="83"/>
      <c r="G124" s="84">
        <f t="shared" si="97"/>
        <v>0</v>
      </c>
      <c r="H124" s="84">
        <f t="shared" si="98"/>
        <v>0</v>
      </c>
      <c r="I124" s="84">
        <f t="shared" si="99"/>
        <v>0</v>
      </c>
      <c r="J124" s="84">
        <f t="shared" si="100"/>
        <v>0</v>
      </c>
      <c r="K124" s="84">
        <f t="shared" si="101"/>
        <v>0</v>
      </c>
      <c r="L124" s="84">
        <f t="shared" si="102"/>
        <v>0</v>
      </c>
      <c r="M124" s="84">
        <f t="shared" si="103"/>
        <v>0</v>
      </c>
      <c r="N124" s="84">
        <f t="shared" si="104"/>
        <v>0</v>
      </c>
      <c r="O124" s="84">
        <f t="shared" si="105"/>
        <v>0</v>
      </c>
      <c r="P124" s="84">
        <f t="shared" si="106"/>
        <v>0</v>
      </c>
      <c r="Q124" s="84">
        <f t="shared" si="107"/>
        <v>0</v>
      </c>
      <c r="R124" s="84">
        <f t="shared" si="108"/>
        <v>0</v>
      </c>
      <c r="S124" s="84">
        <f t="shared" si="109"/>
        <v>0</v>
      </c>
      <c r="T124" s="84">
        <f t="shared" si="110"/>
        <v>0</v>
      </c>
      <c r="U124" s="84">
        <f t="shared" si="111"/>
        <v>0</v>
      </c>
      <c r="V124" s="84">
        <f t="shared" si="112"/>
        <v>0</v>
      </c>
      <c r="W124" s="84">
        <f t="shared" si="113"/>
        <v>0</v>
      </c>
      <c r="X124" s="84">
        <f t="shared" si="114"/>
        <v>0</v>
      </c>
      <c r="Y124" s="84">
        <f t="shared" si="115"/>
        <v>0</v>
      </c>
      <c r="Z124" s="84">
        <f t="shared" si="116"/>
        <v>0</v>
      </c>
      <c r="AA124" s="84">
        <f t="shared" si="117"/>
        <v>0</v>
      </c>
      <c r="AB124" s="84">
        <f t="shared" si="118"/>
        <v>0</v>
      </c>
      <c r="AC124" s="84">
        <f t="shared" si="119"/>
        <v>0</v>
      </c>
      <c r="AD124" s="84">
        <f t="shared" si="120"/>
        <v>0</v>
      </c>
      <c r="AE124" s="84">
        <f t="shared" si="121"/>
        <v>0</v>
      </c>
      <c r="AF124" s="84">
        <f t="shared" si="122"/>
        <v>0</v>
      </c>
      <c r="AG124" s="84">
        <f t="shared" si="123"/>
        <v>0</v>
      </c>
      <c r="AH124" s="84">
        <f t="shared" si="124"/>
        <v>0</v>
      </c>
      <c r="AI124" s="84">
        <f t="shared" si="125"/>
        <v>0</v>
      </c>
      <c r="AJ124" s="84">
        <f t="shared" si="126"/>
        <v>0</v>
      </c>
      <c r="AK124" s="84">
        <f t="shared" si="127"/>
        <v>0</v>
      </c>
      <c r="AL124" s="84">
        <f t="shared" si="128"/>
        <v>0</v>
      </c>
      <c r="AM124" s="84">
        <f t="shared" si="129"/>
        <v>0</v>
      </c>
      <c r="AN124" s="84">
        <f t="shared" si="130"/>
        <v>0</v>
      </c>
      <c r="AO124" s="84">
        <f t="shared" si="131"/>
        <v>0</v>
      </c>
      <c r="AP124" s="84">
        <f t="shared" si="132"/>
        <v>0</v>
      </c>
      <c r="AQ124" s="84">
        <f t="shared" si="133"/>
        <v>0</v>
      </c>
      <c r="AR124" s="84">
        <f t="shared" si="134"/>
        <v>0</v>
      </c>
      <c r="AS124" s="84">
        <f t="shared" si="135"/>
        <v>0</v>
      </c>
      <c r="AT124" s="84">
        <f t="shared" si="136"/>
        <v>0</v>
      </c>
      <c r="AU124" s="84">
        <f t="shared" si="137"/>
        <v>0</v>
      </c>
      <c r="AV124" s="84">
        <f t="shared" si="138"/>
        <v>0</v>
      </c>
      <c r="AW124" s="84">
        <f t="shared" si="139"/>
        <v>0</v>
      </c>
      <c r="AX124" s="84">
        <f t="shared" si="140"/>
        <v>0</v>
      </c>
      <c r="AY124" s="84">
        <f t="shared" si="141"/>
        <v>0</v>
      </c>
      <c r="AZ124" s="84">
        <f t="shared" si="142"/>
        <v>0</v>
      </c>
      <c r="BA124" s="84">
        <f t="shared" si="143"/>
        <v>0</v>
      </c>
      <c r="BB124" s="84">
        <f t="shared" si="144"/>
        <v>0</v>
      </c>
      <c r="BC124" s="84">
        <f t="shared" si="145"/>
        <v>0</v>
      </c>
      <c r="BD124" s="84">
        <f t="shared" si="146"/>
        <v>0</v>
      </c>
      <c r="BE124" s="84">
        <f t="shared" si="147"/>
        <v>0</v>
      </c>
      <c r="BF124" s="84">
        <f t="shared" si="148"/>
        <v>0</v>
      </c>
      <c r="BG124" s="84">
        <f t="shared" si="149"/>
        <v>0</v>
      </c>
      <c r="BH124" s="84">
        <f t="shared" si="150"/>
        <v>0</v>
      </c>
      <c r="BI124" s="84">
        <f t="shared" si="151"/>
        <v>0</v>
      </c>
      <c r="BJ124" s="84">
        <f t="shared" si="152"/>
        <v>0</v>
      </c>
      <c r="BK124" s="84">
        <f t="shared" si="153"/>
        <v>0</v>
      </c>
      <c r="BL124" s="84">
        <f t="shared" si="154"/>
        <v>0</v>
      </c>
      <c r="BM124" s="84">
        <f t="shared" si="155"/>
        <v>0</v>
      </c>
      <c r="BN124" s="84">
        <f t="shared" si="156"/>
        <v>0</v>
      </c>
      <c r="BO124" s="84">
        <f t="shared" si="157"/>
        <v>0</v>
      </c>
      <c r="BP124" s="84">
        <f t="shared" si="158"/>
        <v>0</v>
      </c>
      <c r="BQ124" s="84">
        <f t="shared" si="159"/>
        <v>0</v>
      </c>
      <c r="BR124" s="84">
        <f t="shared" si="160"/>
        <v>0</v>
      </c>
      <c r="BS124" s="84">
        <f t="shared" si="161"/>
        <v>0</v>
      </c>
      <c r="BT124" s="84">
        <f t="shared" si="162"/>
        <v>0</v>
      </c>
      <c r="BU124" s="84">
        <f t="shared" si="163"/>
        <v>0</v>
      </c>
      <c r="BV124" s="84">
        <f t="shared" si="164"/>
        <v>0</v>
      </c>
      <c r="BW124" s="84">
        <f t="shared" si="165"/>
        <v>0</v>
      </c>
      <c r="BX124" s="84">
        <f t="shared" si="166"/>
        <v>0</v>
      </c>
      <c r="BY124" s="84">
        <f t="shared" si="167"/>
        <v>0</v>
      </c>
      <c r="BZ124" s="84">
        <f t="shared" si="168"/>
        <v>0</v>
      </c>
      <c r="CA124" s="84">
        <f t="shared" si="169"/>
        <v>0</v>
      </c>
      <c r="CB124" s="84">
        <f t="shared" si="170"/>
        <v>0</v>
      </c>
      <c r="CC124" s="84">
        <f t="shared" si="171"/>
        <v>0</v>
      </c>
      <c r="CD124" s="84">
        <f t="shared" si="172"/>
        <v>0</v>
      </c>
      <c r="CE124" s="84">
        <f t="shared" si="173"/>
        <v>0</v>
      </c>
      <c r="CF124" s="84">
        <f t="shared" si="174"/>
        <v>0</v>
      </c>
      <c r="CG124" s="84">
        <f t="shared" si="175"/>
        <v>0</v>
      </c>
      <c r="CH124" s="84">
        <f t="shared" si="176"/>
        <v>0</v>
      </c>
      <c r="CI124" s="84">
        <f t="shared" si="177"/>
        <v>0</v>
      </c>
      <c r="CJ124" s="84">
        <f t="shared" si="178"/>
        <v>0</v>
      </c>
      <c r="CK124" s="84">
        <f t="shared" si="179"/>
        <v>0</v>
      </c>
      <c r="CL124" s="84">
        <f t="shared" si="180"/>
        <v>0</v>
      </c>
      <c r="CM124" s="84">
        <f t="shared" si="181"/>
        <v>0</v>
      </c>
      <c r="CN124" s="84">
        <f t="shared" si="182"/>
        <v>0</v>
      </c>
      <c r="CO124" s="84">
        <f t="shared" si="183"/>
        <v>0</v>
      </c>
      <c r="CP124" s="84">
        <f t="shared" si="184"/>
        <v>0</v>
      </c>
      <c r="CQ124" s="84">
        <f t="shared" si="185"/>
        <v>0</v>
      </c>
      <c r="CR124" s="84">
        <f t="shared" si="186"/>
        <v>0</v>
      </c>
      <c r="CS124" s="84">
        <f t="shared" si="187"/>
        <v>0</v>
      </c>
      <c r="CT124" s="84">
        <f t="shared" si="188"/>
        <v>0</v>
      </c>
      <c r="CU124" s="84">
        <f t="shared" si="189"/>
        <v>0</v>
      </c>
      <c r="CV124" s="84">
        <f t="shared" si="190"/>
        <v>0</v>
      </c>
      <c r="CW124" s="84">
        <f t="shared" si="191"/>
        <v>0</v>
      </c>
      <c r="CX124" s="84">
        <f t="shared" si="192"/>
        <v>0</v>
      </c>
    </row>
    <row r="125" spans="1:102" s="263" customFormat="1" ht="14.25">
      <c r="A125" s="78">
        <f t="shared" si="96"/>
        <v>115</v>
      </c>
      <c r="B125" s="79"/>
      <c r="C125" s="433"/>
      <c r="D125" s="81"/>
      <c r="E125" s="82"/>
      <c r="F125" s="83"/>
      <c r="G125" s="84">
        <f t="shared" si="97"/>
        <v>0</v>
      </c>
      <c r="H125" s="84">
        <f t="shared" si="98"/>
        <v>0</v>
      </c>
      <c r="I125" s="84">
        <f t="shared" si="99"/>
        <v>0</v>
      </c>
      <c r="J125" s="84">
        <f t="shared" si="100"/>
        <v>0</v>
      </c>
      <c r="K125" s="84">
        <f t="shared" si="101"/>
        <v>0</v>
      </c>
      <c r="L125" s="84">
        <f t="shared" si="102"/>
        <v>0</v>
      </c>
      <c r="M125" s="84">
        <f t="shared" si="103"/>
        <v>0</v>
      </c>
      <c r="N125" s="84">
        <f t="shared" si="104"/>
        <v>0</v>
      </c>
      <c r="O125" s="84">
        <f t="shared" si="105"/>
        <v>0</v>
      </c>
      <c r="P125" s="84">
        <f t="shared" si="106"/>
        <v>0</v>
      </c>
      <c r="Q125" s="84">
        <f t="shared" si="107"/>
        <v>0</v>
      </c>
      <c r="R125" s="84">
        <f t="shared" si="108"/>
        <v>0</v>
      </c>
      <c r="S125" s="84">
        <f t="shared" si="109"/>
        <v>0</v>
      </c>
      <c r="T125" s="84">
        <f t="shared" si="110"/>
        <v>0</v>
      </c>
      <c r="U125" s="84">
        <f t="shared" si="111"/>
        <v>0</v>
      </c>
      <c r="V125" s="84">
        <f t="shared" si="112"/>
        <v>0</v>
      </c>
      <c r="W125" s="84">
        <f t="shared" si="113"/>
        <v>0</v>
      </c>
      <c r="X125" s="84">
        <f t="shared" si="114"/>
        <v>0</v>
      </c>
      <c r="Y125" s="84">
        <f t="shared" si="115"/>
        <v>0</v>
      </c>
      <c r="Z125" s="84">
        <f t="shared" si="116"/>
        <v>0</v>
      </c>
      <c r="AA125" s="84">
        <f t="shared" si="117"/>
        <v>0</v>
      </c>
      <c r="AB125" s="84">
        <f t="shared" si="118"/>
        <v>0</v>
      </c>
      <c r="AC125" s="84">
        <f t="shared" si="119"/>
        <v>0</v>
      </c>
      <c r="AD125" s="84">
        <f t="shared" si="120"/>
        <v>0</v>
      </c>
      <c r="AE125" s="84">
        <f t="shared" si="121"/>
        <v>0</v>
      </c>
      <c r="AF125" s="84">
        <f t="shared" si="122"/>
        <v>0</v>
      </c>
      <c r="AG125" s="84">
        <f t="shared" si="123"/>
        <v>0</v>
      </c>
      <c r="AH125" s="84">
        <f t="shared" si="124"/>
        <v>0</v>
      </c>
      <c r="AI125" s="84">
        <f t="shared" si="125"/>
        <v>0</v>
      </c>
      <c r="AJ125" s="84">
        <f t="shared" si="126"/>
        <v>0</v>
      </c>
      <c r="AK125" s="84">
        <f t="shared" si="127"/>
        <v>0</v>
      </c>
      <c r="AL125" s="84">
        <f t="shared" si="128"/>
        <v>0</v>
      </c>
      <c r="AM125" s="84">
        <f t="shared" si="129"/>
        <v>0</v>
      </c>
      <c r="AN125" s="84">
        <f t="shared" si="130"/>
        <v>0</v>
      </c>
      <c r="AO125" s="84">
        <f t="shared" si="131"/>
        <v>0</v>
      </c>
      <c r="AP125" s="84">
        <f t="shared" si="132"/>
        <v>0</v>
      </c>
      <c r="AQ125" s="84">
        <f t="shared" si="133"/>
        <v>0</v>
      </c>
      <c r="AR125" s="84">
        <f t="shared" si="134"/>
        <v>0</v>
      </c>
      <c r="AS125" s="84">
        <f t="shared" si="135"/>
        <v>0</v>
      </c>
      <c r="AT125" s="84">
        <f t="shared" si="136"/>
        <v>0</v>
      </c>
      <c r="AU125" s="84">
        <f t="shared" si="137"/>
        <v>0</v>
      </c>
      <c r="AV125" s="84">
        <f t="shared" si="138"/>
        <v>0</v>
      </c>
      <c r="AW125" s="84">
        <f t="shared" si="139"/>
        <v>0</v>
      </c>
      <c r="AX125" s="84">
        <f t="shared" si="140"/>
        <v>0</v>
      </c>
      <c r="AY125" s="84">
        <f t="shared" si="141"/>
        <v>0</v>
      </c>
      <c r="AZ125" s="84">
        <f t="shared" si="142"/>
        <v>0</v>
      </c>
      <c r="BA125" s="84">
        <f t="shared" si="143"/>
        <v>0</v>
      </c>
      <c r="BB125" s="84">
        <f t="shared" si="144"/>
        <v>0</v>
      </c>
      <c r="BC125" s="84">
        <f t="shared" si="145"/>
        <v>0</v>
      </c>
      <c r="BD125" s="84">
        <f t="shared" si="146"/>
        <v>0</v>
      </c>
      <c r="BE125" s="84">
        <f t="shared" si="147"/>
        <v>0</v>
      </c>
      <c r="BF125" s="84">
        <f t="shared" si="148"/>
        <v>0</v>
      </c>
      <c r="BG125" s="84">
        <f t="shared" si="149"/>
        <v>0</v>
      </c>
      <c r="BH125" s="84">
        <f t="shared" si="150"/>
        <v>0</v>
      </c>
      <c r="BI125" s="84">
        <f t="shared" si="151"/>
        <v>0</v>
      </c>
      <c r="BJ125" s="84">
        <f t="shared" si="152"/>
        <v>0</v>
      </c>
      <c r="BK125" s="84">
        <f t="shared" si="153"/>
        <v>0</v>
      </c>
      <c r="BL125" s="84">
        <f t="shared" si="154"/>
        <v>0</v>
      </c>
      <c r="BM125" s="84">
        <f t="shared" si="155"/>
        <v>0</v>
      </c>
      <c r="BN125" s="84">
        <f t="shared" si="156"/>
        <v>0</v>
      </c>
      <c r="BO125" s="84">
        <f t="shared" si="157"/>
        <v>0</v>
      </c>
      <c r="BP125" s="84">
        <f t="shared" si="158"/>
        <v>0</v>
      </c>
      <c r="BQ125" s="84">
        <f t="shared" si="159"/>
        <v>0</v>
      </c>
      <c r="BR125" s="84">
        <f t="shared" si="160"/>
        <v>0</v>
      </c>
      <c r="BS125" s="84">
        <f t="shared" si="161"/>
        <v>0</v>
      </c>
      <c r="BT125" s="84">
        <f t="shared" si="162"/>
        <v>0</v>
      </c>
      <c r="BU125" s="84">
        <f t="shared" si="163"/>
        <v>0</v>
      </c>
      <c r="BV125" s="84">
        <f t="shared" si="164"/>
        <v>0</v>
      </c>
      <c r="BW125" s="84">
        <f t="shared" si="165"/>
        <v>0</v>
      </c>
      <c r="BX125" s="84">
        <f t="shared" si="166"/>
        <v>0</v>
      </c>
      <c r="BY125" s="84">
        <f t="shared" si="167"/>
        <v>0</v>
      </c>
      <c r="BZ125" s="84">
        <f t="shared" si="168"/>
        <v>0</v>
      </c>
      <c r="CA125" s="84">
        <f t="shared" si="169"/>
        <v>0</v>
      </c>
      <c r="CB125" s="84">
        <f t="shared" si="170"/>
        <v>0</v>
      </c>
      <c r="CC125" s="84">
        <f t="shared" si="171"/>
        <v>0</v>
      </c>
      <c r="CD125" s="84">
        <f t="shared" si="172"/>
        <v>0</v>
      </c>
      <c r="CE125" s="84">
        <f t="shared" si="173"/>
        <v>0</v>
      </c>
      <c r="CF125" s="84">
        <f t="shared" si="174"/>
        <v>0</v>
      </c>
      <c r="CG125" s="84">
        <f t="shared" si="175"/>
        <v>0</v>
      </c>
      <c r="CH125" s="84">
        <f t="shared" si="176"/>
        <v>0</v>
      </c>
      <c r="CI125" s="84">
        <f t="shared" si="177"/>
        <v>0</v>
      </c>
      <c r="CJ125" s="84">
        <f t="shared" si="178"/>
        <v>0</v>
      </c>
      <c r="CK125" s="84">
        <f t="shared" si="179"/>
        <v>0</v>
      </c>
      <c r="CL125" s="84">
        <f t="shared" si="180"/>
        <v>0</v>
      </c>
      <c r="CM125" s="84">
        <f t="shared" si="181"/>
        <v>0</v>
      </c>
      <c r="CN125" s="84">
        <f t="shared" si="182"/>
        <v>0</v>
      </c>
      <c r="CO125" s="84">
        <f t="shared" si="183"/>
        <v>0</v>
      </c>
      <c r="CP125" s="84">
        <f t="shared" si="184"/>
        <v>0</v>
      </c>
      <c r="CQ125" s="84">
        <f t="shared" si="185"/>
        <v>0</v>
      </c>
      <c r="CR125" s="84">
        <f t="shared" si="186"/>
        <v>0</v>
      </c>
      <c r="CS125" s="84">
        <f t="shared" si="187"/>
        <v>0</v>
      </c>
      <c r="CT125" s="84">
        <f t="shared" si="188"/>
        <v>0</v>
      </c>
      <c r="CU125" s="84">
        <f t="shared" si="189"/>
        <v>0</v>
      </c>
      <c r="CV125" s="84">
        <f t="shared" si="190"/>
        <v>0</v>
      </c>
      <c r="CW125" s="84">
        <f t="shared" si="191"/>
        <v>0</v>
      </c>
      <c r="CX125" s="84">
        <f t="shared" si="192"/>
        <v>0</v>
      </c>
    </row>
    <row r="126" spans="1:102" ht="14.25">
      <c r="A126" s="78">
        <f t="shared" si="96"/>
        <v>116</v>
      </c>
      <c r="B126" s="79"/>
      <c r="C126" s="433"/>
      <c r="D126" s="81"/>
      <c r="E126" s="82"/>
      <c r="F126" s="83"/>
      <c r="G126" s="84">
        <f t="shared" si="97"/>
        <v>0</v>
      </c>
      <c r="H126" s="84">
        <f t="shared" si="98"/>
        <v>0</v>
      </c>
      <c r="I126" s="84">
        <f t="shared" si="99"/>
        <v>0</v>
      </c>
      <c r="J126" s="84">
        <f t="shared" si="100"/>
        <v>0</v>
      </c>
      <c r="K126" s="84">
        <f t="shared" si="101"/>
        <v>0</v>
      </c>
      <c r="L126" s="84">
        <f t="shared" si="102"/>
        <v>0</v>
      </c>
      <c r="M126" s="84">
        <f t="shared" si="103"/>
        <v>0</v>
      </c>
      <c r="N126" s="84">
        <f t="shared" si="104"/>
        <v>0</v>
      </c>
      <c r="O126" s="84">
        <f t="shared" si="105"/>
        <v>0</v>
      </c>
      <c r="P126" s="84">
        <f t="shared" si="106"/>
        <v>0</v>
      </c>
      <c r="Q126" s="84">
        <f t="shared" si="107"/>
        <v>0</v>
      </c>
      <c r="R126" s="84">
        <f t="shared" si="108"/>
        <v>0</v>
      </c>
      <c r="S126" s="84">
        <f t="shared" si="109"/>
        <v>0</v>
      </c>
      <c r="T126" s="84">
        <f t="shared" si="110"/>
        <v>0</v>
      </c>
      <c r="U126" s="84">
        <f t="shared" si="111"/>
        <v>0</v>
      </c>
      <c r="V126" s="84">
        <f t="shared" si="112"/>
        <v>0</v>
      </c>
      <c r="W126" s="84">
        <f t="shared" si="113"/>
        <v>0</v>
      </c>
      <c r="X126" s="84">
        <f t="shared" si="114"/>
        <v>0</v>
      </c>
      <c r="Y126" s="84">
        <f t="shared" si="115"/>
        <v>0</v>
      </c>
      <c r="Z126" s="84">
        <f t="shared" si="116"/>
        <v>0</v>
      </c>
      <c r="AA126" s="84">
        <f t="shared" si="117"/>
        <v>0</v>
      </c>
      <c r="AB126" s="84">
        <f t="shared" si="118"/>
        <v>0</v>
      </c>
      <c r="AC126" s="84">
        <f t="shared" si="119"/>
        <v>0</v>
      </c>
      <c r="AD126" s="84">
        <f t="shared" si="120"/>
        <v>0</v>
      </c>
      <c r="AE126" s="84">
        <f t="shared" si="121"/>
        <v>0</v>
      </c>
      <c r="AF126" s="84">
        <f t="shared" si="122"/>
        <v>0</v>
      </c>
      <c r="AG126" s="84">
        <f t="shared" si="123"/>
        <v>0</v>
      </c>
      <c r="AH126" s="84">
        <f t="shared" si="124"/>
        <v>0</v>
      </c>
      <c r="AI126" s="84">
        <f t="shared" si="125"/>
        <v>0</v>
      </c>
      <c r="AJ126" s="84">
        <f t="shared" si="126"/>
        <v>0</v>
      </c>
      <c r="AK126" s="84">
        <f t="shared" si="127"/>
        <v>0</v>
      </c>
      <c r="AL126" s="84">
        <f t="shared" si="128"/>
        <v>0</v>
      </c>
      <c r="AM126" s="84">
        <f t="shared" si="129"/>
        <v>0</v>
      </c>
      <c r="AN126" s="84">
        <f t="shared" si="130"/>
        <v>0</v>
      </c>
      <c r="AO126" s="84">
        <f t="shared" si="131"/>
        <v>0</v>
      </c>
      <c r="AP126" s="84">
        <f t="shared" si="132"/>
        <v>0</v>
      </c>
      <c r="AQ126" s="84">
        <f t="shared" si="133"/>
        <v>0</v>
      </c>
      <c r="AR126" s="84">
        <f t="shared" si="134"/>
        <v>0</v>
      </c>
      <c r="AS126" s="84">
        <f t="shared" si="135"/>
        <v>0</v>
      </c>
      <c r="AT126" s="84">
        <f t="shared" si="136"/>
        <v>0</v>
      </c>
      <c r="AU126" s="84">
        <f t="shared" si="137"/>
        <v>0</v>
      </c>
      <c r="AV126" s="84">
        <f t="shared" si="138"/>
        <v>0</v>
      </c>
      <c r="AW126" s="84">
        <f t="shared" si="139"/>
        <v>0</v>
      </c>
      <c r="AX126" s="84">
        <f t="shared" si="140"/>
        <v>0</v>
      </c>
      <c r="AY126" s="84">
        <f t="shared" si="141"/>
        <v>0</v>
      </c>
      <c r="AZ126" s="84">
        <f t="shared" si="142"/>
        <v>0</v>
      </c>
      <c r="BA126" s="84">
        <f t="shared" si="143"/>
        <v>0</v>
      </c>
      <c r="BB126" s="84">
        <f t="shared" si="144"/>
        <v>0</v>
      </c>
      <c r="BC126" s="84">
        <f t="shared" si="145"/>
        <v>0</v>
      </c>
      <c r="BD126" s="84">
        <f t="shared" si="146"/>
        <v>0</v>
      </c>
      <c r="BE126" s="84">
        <f t="shared" si="147"/>
        <v>0</v>
      </c>
      <c r="BF126" s="84">
        <f t="shared" si="148"/>
        <v>0</v>
      </c>
      <c r="BG126" s="84">
        <f t="shared" si="149"/>
        <v>0</v>
      </c>
      <c r="BH126" s="84">
        <f t="shared" si="150"/>
        <v>0</v>
      </c>
      <c r="BI126" s="84">
        <f t="shared" si="151"/>
        <v>0</v>
      </c>
      <c r="BJ126" s="84">
        <f t="shared" si="152"/>
        <v>0</v>
      </c>
      <c r="BK126" s="84">
        <f t="shared" si="153"/>
        <v>0</v>
      </c>
      <c r="BL126" s="84">
        <f t="shared" si="154"/>
        <v>0</v>
      </c>
      <c r="BM126" s="84">
        <f t="shared" si="155"/>
        <v>0</v>
      </c>
      <c r="BN126" s="84">
        <f t="shared" si="156"/>
        <v>0</v>
      </c>
      <c r="BO126" s="84">
        <f t="shared" si="157"/>
        <v>0</v>
      </c>
      <c r="BP126" s="84">
        <f t="shared" si="158"/>
        <v>0</v>
      </c>
      <c r="BQ126" s="84">
        <f t="shared" si="159"/>
        <v>0</v>
      </c>
      <c r="BR126" s="84">
        <f t="shared" si="160"/>
        <v>0</v>
      </c>
      <c r="BS126" s="84">
        <f t="shared" si="161"/>
        <v>0</v>
      </c>
      <c r="BT126" s="84">
        <f t="shared" si="162"/>
        <v>0</v>
      </c>
      <c r="BU126" s="84">
        <f t="shared" si="163"/>
        <v>0</v>
      </c>
      <c r="BV126" s="84">
        <f t="shared" si="164"/>
        <v>0</v>
      </c>
      <c r="BW126" s="84">
        <f t="shared" si="165"/>
        <v>0</v>
      </c>
      <c r="BX126" s="84">
        <f t="shared" si="166"/>
        <v>0</v>
      </c>
      <c r="BY126" s="84">
        <f t="shared" si="167"/>
        <v>0</v>
      </c>
      <c r="BZ126" s="84">
        <f t="shared" si="168"/>
        <v>0</v>
      </c>
      <c r="CA126" s="84">
        <f t="shared" si="169"/>
        <v>0</v>
      </c>
      <c r="CB126" s="84">
        <f t="shared" si="170"/>
        <v>0</v>
      </c>
      <c r="CC126" s="84">
        <f t="shared" si="171"/>
        <v>0</v>
      </c>
      <c r="CD126" s="84">
        <f t="shared" si="172"/>
        <v>0</v>
      </c>
      <c r="CE126" s="84">
        <f t="shared" si="173"/>
        <v>0</v>
      </c>
      <c r="CF126" s="84">
        <f t="shared" si="174"/>
        <v>0</v>
      </c>
      <c r="CG126" s="84">
        <f t="shared" si="175"/>
        <v>0</v>
      </c>
      <c r="CH126" s="84">
        <f t="shared" si="176"/>
        <v>0</v>
      </c>
      <c r="CI126" s="84">
        <f t="shared" si="177"/>
        <v>0</v>
      </c>
      <c r="CJ126" s="84">
        <f t="shared" si="178"/>
        <v>0</v>
      </c>
      <c r="CK126" s="84">
        <f t="shared" si="179"/>
        <v>0</v>
      </c>
      <c r="CL126" s="84">
        <f t="shared" si="180"/>
        <v>0</v>
      </c>
      <c r="CM126" s="84">
        <f t="shared" si="181"/>
        <v>0</v>
      </c>
      <c r="CN126" s="84">
        <f t="shared" si="182"/>
        <v>0</v>
      </c>
      <c r="CO126" s="84">
        <f t="shared" si="183"/>
        <v>0</v>
      </c>
      <c r="CP126" s="84">
        <f t="shared" si="184"/>
        <v>0</v>
      </c>
      <c r="CQ126" s="84">
        <f t="shared" si="185"/>
        <v>0</v>
      </c>
      <c r="CR126" s="84">
        <f t="shared" si="186"/>
        <v>0</v>
      </c>
      <c r="CS126" s="84">
        <f t="shared" si="187"/>
        <v>0</v>
      </c>
      <c r="CT126" s="84">
        <f t="shared" si="188"/>
        <v>0</v>
      </c>
      <c r="CU126" s="84">
        <f t="shared" si="189"/>
        <v>0</v>
      </c>
      <c r="CV126" s="84">
        <f t="shared" si="190"/>
        <v>0</v>
      </c>
      <c r="CW126" s="84">
        <f t="shared" si="191"/>
        <v>0</v>
      </c>
      <c r="CX126" s="84">
        <f t="shared" si="192"/>
        <v>0</v>
      </c>
    </row>
    <row r="127" spans="1:102" ht="15" thickBot="1">
      <c r="A127" s="78">
        <f t="shared" si="96"/>
        <v>117</v>
      </c>
      <c r="B127" s="20"/>
      <c r="C127" s="21"/>
      <c r="D127" s="22"/>
      <c r="E127" s="23"/>
      <c r="G127" s="84">
        <f t="shared" si="97"/>
        <v>0</v>
      </c>
      <c r="H127" s="84">
        <f t="shared" si="98"/>
        <v>0</v>
      </c>
      <c r="I127" s="84">
        <f t="shared" si="99"/>
        <v>0</v>
      </c>
      <c r="J127" s="84">
        <f t="shared" si="100"/>
        <v>0</v>
      </c>
      <c r="K127" s="84">
        <f t="shared" si="101"/>
        <v>0</v>
      </c>
      <c r="L127" s="84">
        <f t="shared" si="102"/>
        <v>0</v>
      </c>
      <c r="M127" s="84">
        <f t="shared" si="103"/>
        <v>0</v>
      </c>
      <c r="N127" s="84">
        <f t="shared" si="104"/>
        <v>0</v>
      </c>
      <c r="O127" s="84">
        <f t="shared" si="105"/>
        <v>0</v>
      </c>
      <c r="P127" s="84">
        <f t="shared" si="106"/>
        <v>0</v>
      </c>
      <c r="Q127" s="84">
        <f t="shared" si="107"/>
        <v>0</v>
      </c>
      <c r="R127" s="84">
        <f t="shared" si="108"/>
        <v>0</v>
      </c>
      <c r="S127" s="84">
        <f t="shared" si="109"/>
        <v>0</v>
      </c>
      <c r="T127" s="84">
        <f t="shared" si="110"/>
        <v>0</v>
      </c>
      <c r="U127" s="84">
        <f t="shared" si="111"/>
        <v>0</v>
      </c>
      <c r="V127" s="84">
        <f t="shared" si="112"/>
        <v>0</v>
      </c>
      <c r="W127" s="84">
        <f t="shared" si="113"/>
        <v>0</v>
      </c>
      <c r="X127" s="84">
        <f t="shared" si="114"/>
        <v>0</v>
      </c>
      <c r="Y127" s="84">
        <f t="shared" si="115"/>
        <v>0</v>
      </c>
      <c r="Z127" s="84">
        <f t="shared" si="116"/>
        <v>0</v>
      </c>
      <c r="AA127" s="84">
        <f t="shared" si="117"/>
        <v>0</v>
      </c>
      <c r="AB127" s="84">
        <f t="shared" si="118"/>
        <v>0</v>
      </c>
      <c r="AC127" s="84">
        <f t="shared" si="119"/>
        <v>0</v>
      </c>
      <c r="AD127" s="84">
        <f t="shared" si="120"/>
        <v>0</v>
      </c>
      <c r="AE127" s="84">
        <f t="shared" si="121"/>
        <v>0</v>
      </c>
      <c r="AF127" s="84">
        <f t="shared" si="122"/>
        <v>0</v>
      </c>
      <c r="AG127" s="84">
        <f t="shared" si="123"/>
        <v>0</v>
      </c>
      <c r="AH127" s="84">
        <f t="shared" si="124"/>
        <v>0</v>
      </c>
      <c r="AI127" s="84">
        <f t="shared" si="125"/>
        <v>0</v>
      </c>
      <c r="AJ127" s="84">
        <f t="shared" si="126"/>
        <v>0</v>
      </c>
      <c r="AK127" s="84">
        <f t="shared" si="127"/>
        <v>0</v>
      </c>
      <c r="AL127" s="84">
        <f t="shared" si="128"/>
        <v>0</v>
      </c>
      <c r="AM127" s="84">
        <f t="shared" si="129"/>
        <v>0</v>
      </c>
      <c r="AN127" s="84">
        <f t="shared" si="130"/>
        <v>0</v>
      </c>
      <c r="AO127" s="84">
        <f t="shared" si="131"/>
        <v>0</v>
      </c>
      <c r="AP127" s="84">
        <f t="shared" si="132"/>
        <v>0</v>
      </c>
      <c r="AQ127" s="84">
        <f t="shared" si="133"/>
        <v>0</v>
      </c>
      <c r="AR127" s="84">
        <f t="shared" si="134"/>
        <v>0</v>
      </c>
      <c r="AS127" s="84">
        <f t="shared" si="135"/>
        <v>0</v>
      </c>
      <c r="AT127" s="84">
        <f t="shared" si="136"/>
        <v>0</v>
      </c>
      <c r="AU127" s="84">
        <f t="shared" si="137"/>
        <v>0</v>
      </c>
      <c r="AV127" s="84">
        <f t="shared" si="138"/>
        <v>0</v>
      </c>
      <c r="AW127" s="84">
        <f t="shared" si="139"/>
        <v>0</v>
      </c>
      <c r="AX127" s="84">
        <f t="shared" si="140"/>
        <v>0</v>
      </c>
      <c r="AY127" s="84">
        <f t="shared" si="141"/>
        <v>0</v>
      </c>
      <c r="AZ127" s="84">
        <f t="shared" si="142"/>
        <v>0</v>
      </c>
      <c r="BA127" s="84">
        <f t="shared" si="143"/>
        <v>0</v>
      </c>
      <c r="BB127" s="84">
        <f t="shared" si="144"/>
        <v>0</v>
      </c>
      <c r="BC127" s="84">
        <f t="shared" si="145"/>
        <v>0</v>
      </c>
      <c r="BD127" s="84">
        <f t="shared" si="146"/>
        <v>0</v>
      </c>
      <c r="BE127" s="84">
        <f t="shared" si="147"/>
        <v>0</v>
      </c>
      <c r="BF127" s="84">
        <f t="shared" si="148"/>
        <v>0</v>
      </c>
      <c r="BG127" s="84">
        <f t="shared" si="149"/>
        <v>0</v>
      </c>
      <c r="BH127" s="84">
        <f t="shared" si="150"/>
        <v>0</v>
      </c>
      <c r="BI127" s="84">
        <f t="shared" si="151"/>
        <v>0</v>
      </c>
      <c r="BJ127" s="84">
        <f t="shared" si="152"/>
        <v>0</v>
      </c>
      <c r="BK127" s="84">
        <f t="shared" si="153"/>
        <v>0</v>
      </c>
      <c r="BL127" s="84">
        <f t="shared" si="154"/>
        <v>0</v>
      </c>
      <c r="BM127" s="84">
        <f t="shared" si="155"/>
        <v>0</v>
      </c>
      <c r="BN127" s="84">
        <f t="shared" si="156"/>
        <v>0</v>
      </c>
      <c r="BO127" s="84">
        <f t="shared" si="157"/>
        <v>0</v>
      </c>
      <c r="BP127" s="84">
        <f t="shared" si="158"/>
        <v>0</v>
      </c>
      <c r="BQ127" s="84">
        <f t="shared" si="159"/>
        <v>0</v>
      </c>
      <c r="BR127" s="84">
        <f t="shared" si="160"/>
        <v>0</v>
      </c>
      <c r="BS127" s="84">
        <f t="shared" si="161"/>
        <v>0</v>
      </c>
      <c r="BT127" s="84">
        <f t="shared" si="162"/>
        <v>0</v>
      </c>
      <c r="BU127" s="84">
        <f t="shared" si="163"/>
        <v>0</v>
      </c>
      <c r="BV127" s="84">
        <f t="shared" si="164"/>
        <v>0</v>
      </c>
      <c r="BW127" s="84">
        <f t="shared" si="165"/>
        <v>0</v>
      </c>
      <c r="BX127" s="84">
        <f t="shared" si="166"/>
        <v>0</v>
      </c>
      <c r="BY127" s="84">
        <f t="shared" si="167"/>
        <v>0</v>
      </c>
      <c r="BZ127" s="84">
        <f t="shared" si="168"/>
        <v>0</v>
      </c>
      <c r="CA127" s="84">
        <f t="shared" si="169"/>
        <v>0</v>
      </c>
      <c r="CB127" s="84">
        <f t="shared" si="170"/>
        <v>0</v>
      </c>
      <c r="CC127" s="84">
        <f t="shared" si="171"/>
        <v>0</v>
      </c>
      <c r="CD127" s="84">
        <f t="shared" si="172"/>
        <v>0</v>
      </c>
      <c r="CE127" s="84">
        <f t="shared" si="173"/>
        <v>0</v>
      </c>
      <c r="CF127" s="84">
        <f t="shared" si="174"/>
        <v>0</v>
      </c>
      <c r="CG127" s="84">
        <f t="shared" si="175"/>
        <v>0</v>
      </c>
      <c r="CH127" s="84">
        <f t="shared" si="176"/>
        <v>0</v>
      </c>
      <c r="CI127" s="84">
        <f t="shared" si="177"/>
        <v>0</v>
      </c>
      <c r="CJ127" s="84">
        <f t="shared" si="178"/>
        <v>0</v>
      </c>
      <c r="CK127" s="84">
        <f t="shared" si="179"/>
        <v>0</v>
      </c>
      <c r="CL127" s="84">
        <f t="shared" si="180"/>
        <v>0</v>
      </c>
      <c r="CM127" s="84">
        <f t="shared" si="181"/>
        <v>0</v>
      </c>
      <c r="CN127" s="84">
        <f t="shared" si="182"/>
        <v>0</v>
      </c>
      <c r="CO127" s="84">
        <f t="shared" si="183"/>
        <v>0</v>
      </c>
      <c r="CP127" s="84">
        <f t="shared" si="184"/>
        <v>0</v>
      </c>
      <c r="CQ127" s="84">
        <f t="shared" si="185"/>
        <v>0</v>
      </c>
      <c r="CR127" s="84">
        <f t="shared" si="186"/>
        <v>0</v>
      </c>
      <c r="CS127" s="84">
        <f t="shared" si="187"/>
        <v>0</v>
      </c>
      <c r="CT127" s="84">
        <f t="shared" si="188"/>
        <v>0</v>
      </c>
      <c r="CU127" s="84">
        <f t="shared" si="189"/>
        <v>0</v>
      </c>
      <c r="CV127" s="84">
        <f t="shared" si="190"/>
        <v>0</v>
      </c>
      <c r="CW127" s="84">
        <f t="shared" si="191"/>
        <v>0</v>
      </c>
      <c r="CX127" s="84">
        <f t="shared" si="192"/>
        <v>0</v>
      </c>
    </row>
    <row r="128" spans="1:102">
      <c r="E128" s="4" t="s">
        <v>4</v>
      </c>
      <c r="F128" s="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row>
    <row r="129" spans="1:102" ht="15.75">
      <c r="E129" s="72">
        <f>SUM(E11:E128)</f>
        <v>0</v>
      </c>
      <c r="G129" s="14">
        <f t="shared" ref="G129:BP129" si="193">SUM(G11:G128)</f>
        <v>0</v>
      </c>
      <c r="H129" s="14">
        <f t="shared" si="193"/>
        <v>0</v>
      </c>
      <c r="I129" s="14">
        <f t="shared" si="193"/>
        <v>0</v>
      </c>
      <c r="J129" s="14">
        <f t="shared" si="193"/>
        <v>0</v>
      </c>
      <c r="K129" s="14">
        <f t="shared" si="193"/>
        <v>0</v>
      </c>
      <c r="L129" s="14">
        <f t="shared" si="193"/>
        <v>0</v>
      </c>
      <c r="M129" s="14">
        <f t="shared" si="193"/>
        <v>0</v>
      </c>
      <c r="N129" s="14">
        <f t="shared" si="193"/>
        <v>0</v>
      </c>
      <c r="O129" s="14">
        <f t="shared" si="193"/>
        <v>0</v>
      </c>
      <c r="P129" s="14">
        <f t="shared" si="193"/>
        <v>0</v>
      </c>
      <c r="Q129" s="14">
        <f t="shared" si="193"/>
        <v>0</v>
      </c>
      <c r="R129" s="14">
        <f t="shared" si="193"/>
        <v>0</v>
      </c>
      <c r="S129" s="14">
        <f t="shared" si="193"/>
        <v>0</v>
      </c>
      <c r="T129" s="14">
        <f t="shared" si="193"/>
        <v>0</v>
      </c>
      <c r="U129" s="14">
        <f t="shared" si="193"/>
        <v>0</v>
      </c>
      <c r="V129" s="14">
        <f t="shared" si="193"/>
        <v>0</v>
      </c>
      <c r="W129" s="14">
        <f t="shared" si="193"/>
        <v>0</v>
      </c>
      <c r="X129" s="14">
        <f t="shared" si="193"/>
        <v>0</v>
      </c>
      <c r="Y129" s="14">
        <f t="shared" si="193"/>
        <v>0</v>
      </c>
      <c r="Z129" s="14">
        <f t="shared" si="193"/>
        <v>0</v>
      </c>
      <c r="AA129" s="14">
        <f t="shared" si="193"/>
        <v>0</v>
      </c>
      <c r="AB129" s="14">
        <f t="shared" si="193"/>
        <v>0</v>
      </c>
      <c r="AC129" s="14">
        <f t="shared" si="193"/>
        <v>0</v>
      </c>
      <c r="AD129" s="14">
        <f t="shared" si="193"/>
        <v>0</v>
      </c>
      <c r="AE129" s="14">
        <f t="shared" si="193"/>
        <v>0</v>
      </c>
      <c r="AF129" s="14">
        <f t="shared" si="193"/>
        <v>0</v>
      </c>
      <c r="AG129" s="14">
        <f t="shared" si="193"/>
        <v>0</v>
      </c>
      <c r="AH129" s="14">
        <f t="shared" si="193"/>
        <v>0</v>
      </c>
      <c r="AI129" s="14">
        <f t="shared" si="193"/>
        <v>0</v>
      </c>
      <c r="AJ129" s="14">
        <f t="shared" si="193"/>
        <v>0</v>
      </c>
      <c r="AK129" s="14">
        <f>SUM(AK11:AK128)</f>
        <v>0</v>
      </c>
      <c r="AL129" s="14">
        <f>SUM(AL11:AL128)</f>
        <v>0</v>
      </c>
      <c r="AM129" s="14">
        <f>SUM(AM11:AM128)</f>
        <v>0</v>
      </c>
      <c r="AN129" s="14">
        <f t="shared" si="193"/>
        <v>0</v>
      </c>
      <c r="AO129" s="14">
        <f t="shared" si="193"/>
        <v>0</v>
      </c>
      <c r="AP129" s="14">
        <f t="shared" si="193"/>
        <v>0</v>
      </c>
      <c r="AQ129" s="14">
        <f t="shared" si="193"/>
        <v>0</v>
      </c>
      <c r="AR129" s="14">
        <f>SUM(AR11:AR128)</f>
        <v>0</v>
      </c>
      <c r="AS129" s="14">
        <f>SUM(AS11:AS128)</f>
        <v>0</v>
      </c>
      <c r="AT129" s="14">
        <f t="shared" ref="AT129:AY129" si="194">SUM(AT11:AT128)</f>
        <v>0</v>
      </c>
      <c r="AU129" s="14">
        <f t="shared" si="194"/>
        <v>0</v>
      </c>
      <c r="AV129" s="14">
        <f t="shared" si="194"/>
        <v>0</v>
      </c>
      <c r="AW129" s="14">
        <f t="shared" si="194"/>
        <v>0</v>
      </c>
      <c r="AX129" s="14">
        <f t="shared" si="194"/>
        <v>0</v>
      </c>
      <c r="AY129" s="14">
        <f t="shared" si="194"/>
        <v>0</v>
      </c>
      <c r="AZ129" s="14">
        <f>SUM(AZ11:AZ128)</f>
        <v>0</v>
      </c>
      <c r="BA129" s="14">
        <f>SUM(BA11:BA128)</f>
        <v>0</v>
      </c>
      <c r="BB129" s="14">
        <f>SUM(BB11:BB128)</f>
        <v>0</v>
      </c>
      <c r="BC129" s="14">
        <f t="shared" si="193"/>
        <v>0</v>
      </c>
      <c r="BD129" s="14">
        <f t="shared" si="193"/>
        <v>0</v>
      </c>
      <c r="BE129" s="14">
        <f t="shared" si="193"/>
        <v>0</v>
      </c>
      <c r="BF129" s="14">
        <f t="shared" si="193"/>
        <v>0</v>
      </c>
      <c r="BG129" s="14">
        <f t="shared" si="193"/>
        <v>0</v>
      </c>
      <c r="BH129" s="14">
        <f t="shared" si="193"/>
        <v>0</v>
      </c>
      <c r="BI129" s="14">
        <f t="shared" si="193"/>
        <v>0</v>
      </c>
      <c r="BJ129" s="14">
        <f t="shared" si="193"/>
        <v>0</v>
      </c>
      <c r="BK129" s="14">
        <f t="shared" si="193"/>
        <v>0</v>
      </c>
      <c r="BL129" s="14">
        <f t="shared" si="193"/>
        <v>0</v>
      </c>
      <c r="BM129" s="14">
        <f t="shared" si="193"/>
        <v>0</v>
      </c>
      <c r="BN129" s="14">
        <f t="shared" si="193"/>
        <v>0</v>
      </c>
      <c r="BO129" s="14">
        <f t="shared" si="193"/>
        <v>0</v>
      </c>
      <c r="BP129" s="14">
        <f t="shared" si="193"/>
        <v>0</v>
      </c>
      <c r="BQ129" s="14">
        <f>SUM(BQ11:BQ128)</f>
        <v>0</v>
      </c>
      <c r="BR129" s="14">
        <f>SUM(BR11:BR128)</f>
        <v>0</v>
      </c>
      <c r="BS129" s="14">
        <f>SUM(BS11:BS128)</f>
        <v>0</v>
      </c>
      <c r="BT129" s="14">
        <f>SUM(BT11:BT128)</f>
        <v>0</v>
      </c>
      <c r="BU129" s="14">
        <f t="shared" ref="BU129:CX129" si="195">SUM(BU11:BU128)</f>
        <v>0</v>
      </c>
      <c r="BV129" s="14">
        <f t="shared" si="195"/>
        <v>0</v>
      </c>
      <c r="BW129" s="14">
        <f t="shared" si="195"/>
        <v>0</v>
      </c>
      <c r="BX129" s="14">
        <f t="shared" si="195"/>
        <v>0</v>
      </c>
      <c r="BY129" s="14">
        <f t="shared" si="195"/>
        <v>0</v>
      </c>
      <c r="BZ129" s="14">
        <f t="shared" si="195"/>
        <v>0</v>
      </c>
      <c r="CA129" s="14">
        <f t="shared" si="195"/>
        <v>0</v>
      </c>
      <c r="CB129" s="14">
        <f t="shared" si="195"/>
        <v>0</v>
      </c>
      <c r="CC129" s="14">
        <f t="shared" si="195"/>
        <v>0</v>
      </c>
      <c r="CD129" s="14">
        <f>SUM(CD11:CD128)</f>
        <v>0</v>
      </c>
      <c r="CE129" s="14">
        <f>SUM(CE11:CE128)</f>
        <v>0</v>
      </c>
      <c r="CF129" s="14">
        <f t="shared" si="195"/>
        <v>0</v>
      </c>
      <c r="CG129" s="14">
        <f t="shared" si="195"/>
        <v>0</v>
      </c>
      <c r="CH129" s="14">
        <f t="shared" si="195"/>
        <v>0</v>
      </c>
      <c r="CI129" s="14">
        <f t="shared" si="195"/>
        <v>0</v>
      </c>
      <c r="CJ129" s="14">
        <f t="shared" si="195"/>
        <v>0</v>
      </c>
      <c r="CK129" s="14">
        <f t="shared" si="195"/>
        <v>0</v>
      </c>
      <c r="CL129" s="14">
        <f t="shared" si="195"/>
        <v>0</v>
      </c>
      <c r="CM129" s="14">
        <f t="shared" si="195"/>
        <v>0</v>
      </c>
      <c r="CN129" s="14">
        <f t="shared" si="195"/>
        <v>0</v>
      </c>
      <c r="CO129" s="14">
        <f t="shared" si="195"/>
        <v>0</v>
      </c>
      <c r="CP129" s="14">
        <f t="shared" si="195"/>
        <v>0</v>
      </c>
      <c r="CQ129" s="14">
        <f t="shared" si="195"/>
        <v>0</v>
      </c>
      <c r="CR129" s="14">
        <f t="shared" si="195"/>
        <v>0</v>
      </c>
      <c r="CS129" s="14">
        <f t="shared" si="195"/>
        <v>0</v>
      </c>
      <c r="CT129" s="14">
        <f t="shared" si="195"/>
        <v>0</v>
      </c>
      <c r="CU129" s="14">
        <f t="shared" si="195"/>
        <v>0</v>
      </c>
      <c r="CV129" s="14">
        <f t="shared" si="195"/>
        <v>0</v>
      </c>
      <c r="CW129" s="14">
        <f t="shared" si="195"/>
        <v>0</v>
      </c>
      <c r="CX129" s="14">
        <f t="shared" si="195"/>
        <v>0</v>
      </c>
    </row>
    <row r="130" spans="1:102" ht="15.75">
      <c r="B130" s="501" t="s">
        <v>123</v>
      </c>
      <c r="C130" s="502"/>
      <c r="D130" s="502"/>
      <c r="E130" s="73">
        <f>E129+E10</f>
        <v>-2</v>
      </c>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row>
    <row r="131" spans="1:102">
      <c r="G131" s="12">
        <f>+G129*3/23</f>
        <v>0</v>
      </c>
      <c r="H131" s="16"/>
      <c r="I131" s="12">
        <f>+I129*3/23</f>
        <v>0</v>
      </c>
      <c r="J131" s="12">
        <f>+J129*3/23</f>
        <v>0</v>
      </c>
      <c r="K131" s="16"/>
      <c r="L131" s="16"/>
      <c r="M131" s="12">
        <f>+M129*3/23</f>
        <v>0</v>
      </c>
      <c r="N131" s="16"/>
      <c r="O131" s="12">
        <f>+O129*3/23</f>
        <v>0</v>
      </c>
      <c r="P131" s="12">
        <f t="shared" ref="P131:BC131" si="196">+P129*3/23</f>
        <v>0</v>
      </c>
      <c r="Q131" s="12">
        <f t="shared" si="196"/>
        <v>0</v>
      </c>
      <c r="R131" s="12">
        <f t="shared" si="196"/>
        <v>0</v>
      </c>
      <c r="S131" s="12">
        <f t="shared" si="196"/>
        <v>0</v>
      </c>
      <c r="T131" s="16"/>
      <c r="U131" s="12">
        <f t="shared" si="196"/>
        <v>0</v>
      </c>
      <c r="V131" s="12">
        <f t="shared" si="196"/>
        <v>0</v>
      </c>
      <c r="W131" s="12">
        <f t="shared" si="196"/>
        <v>0</v>
      </c>
      <c r="X131" s="12">
        <f t="shared" si="196"/>
        <v>0</v>
      </c>
      <c r="Y131" s="12">
        <f t="shared" si="196"/>
        <v>0</v>
      </c>
      <c r="Z131" s="12">
        <f t="shared" si="196"/>
        <v>0</v>
      </c>
      <c r="AA131" s="12">
        <f t="shared" si="196"/>
        <v>0</v>
      </c>
      <c r="AB131" s="12">
        <f t="shared" si="196"/>
        <v>0</v>
      </c>
      <c r="AC131" s="12">
        <f t="shared" si="196"/>
        <v>0</v>
      </c>
      <c r="AD131" s="12">
        <f t="shared" si="196"/>
        <v>0</v>
      </c>
      <c r="AE131" s="12">
        <f t="shared" si="196"/>
        <v>0</v>
      </c>
      <c r="AF131" s="12">
        <f t="shared" si="196"/>
        <v>0</v>
      </c>
      <c r="AG131" s="12">
        <f t="shared" si="196"/>
        <v>0</v>
      </c>
      <c r="AH131" s="12">
        <f t="shared" si="196"/>
        <v>0</v>
      </c>
      <c r="AI131" s="12">
        <f t="shared" si="196"/>
        <v>0</v>
      </c>
      <c r="AJ131" s="12">
        <f t="shared" si="196"/>
        <v>0</v>
      </c>
      <c r="AK131" s="12">
        <f t="shared" si="196"/>
        <v>0</v>
      </c>
      <c r="AL131" s="12">
        <f t="shared" si="196"/>
        <v>0</v>
      </c>
      <c r="AM131" s="12">
        <f t="shared" si="196"/>
        <v>0</v>
      </c>
      <c r="AN131" s="12">
        <f t="shared" si="196"/>
        <v>0</v>
      </c>
      <c r="AO131" s="12">
        <f t="shared" si="196"/>
        <v>0</v>
      </c>
      <c r="AP131" s="12">
        <f t="shared" si="196"/>
        <v>0</v>
      </c>
      <c r="AQ131" s="12">
        <f t="shared" si="196"/>
        <v>0</v>
      </c>
      <c r="AR131" s="12">
        <f t="shared" si="196"/>
        <v>0</v>
      </c>
      <c r="AS131" s="12">
        <f t="shared" si="196"/>
        <v>0</v>
      </c>
      <c r="AT131" s="12">
        <f t="shared" si="196"/>
        <v>0</v>
      </c>
      <c r="AU131" s="12">
        <f t="shared" si="196"/>
        <v>0</v>
      </c>
      <c r="AV131" s="16"/>
      <c r="AW131" s="12">
        <f t="shared" si="196"/>
        <v>0</v>
      </c>
      <c r="AX131" s="12">
        <f t="shared" si="196"/>
        <v>0</v>
      </c>
      <c r="AY131" s="12">
        <f t="shared" si="196"/>
        <v>0</v>
      </c>
      <c r="AZ131" s="12">
        <f t="shared" si="196"/>
        <v>0</v>
      </c>
      <c r="BA131" s="12">
        <f t="shared" si="196"/>
        <v>0</v>
      </c>
      <c r="BB131" s="12">
        <f t="shared" si="196"/>
        <v>0</v>
      </c>
      <c r="BC131" s="12">
        <f t="shared" si="196"/>
        <v>0</v>
      </c>
      <c r="BD131" s="16"/>
      <c r="BE131" s="16"/>
      <c r="BF131" s="12">
        <f t="shared" ref="BF131:BU131" si="197">+BF129*3/23</f>
        <v>0</v>
      </c>
      <c r="BG131" s="12">
        <f t="shared" si="197"/>
        <v>0</v>
      </c>
      <c r="BH131" s="12">
        <f t="shared" si="197"/>
        <v>0</v>
      </c>
      <c r="BI131" s="12">
        <f t="shared" si="197"/>
        <v>0</v>
      </c>
      <c r="BJ131" s="12">
        <f t="shared" si="197"/>
        <v>0</v>
      </c>
      <c r="BK131" s="12">
        <f t="shared" si="197"/>
        <v>0</v>
      </c>
      <c r="BL131" s="12">
        <f t="shared" si="197"/>
        <v>0</v>
      </c>
      <c r="BM131" s="12">
        <f t="shared" si="197"/>
        <v>0</v>
      </c>
      <c r="BN131" s="12">
        <f t="shared" si="197"/>
        <v>0</v>
      </c>
      <c r="BO131" s="12">
        <f t="shared" si="197"/>
        <v>0</v>
      </c>
      <c r="BP131" s="12">
        <f t="shared" si="197"/>
        <v>0</v>
      </c>
      <c r="BQ131" s="12">
        <f t="shared" si="197"/>
        <v>0</v>
      </c>
      <c r="BR131" s="12">
        <f t="shared" si="197"/>
        <v>0</v>
      </c>
      <c r="BS131" s="12">
        <f t="shared" si="197"/>
        <v>0</v>
      </c>
      <c r="BT131" s="12">
        <f t="shared" si="197"/>
        <v>0</v>
      </c>
      <c r="BU131" s="12">
        <f t="shared" si="197"/>
        <v>0</v>
      </c>
      <c r="BV131" s="16"/>
      <c r="BW131" s="16"/>
      <c r="BX131" s="12">
        <f t="shared" ref="BX131:CI131" si="198">+BX129*3/23</f>
        <v>0</v>
      </c>
      <c r="BY131" s="12">
        <f t="shared" si="198"/>
        <v>0</v>
      </c>
      <c r="BZ131" s="12">
        <f t="shared" si="198"/>
        <v>0</v>
      </c>
      <c r="CA131" s="12">
        <f t="shared" si="198"/>
        <v>0</v>
      </c>
      <c r="CB131" s="12">
        <f t="shared" si="198"/>
        <v>0</v>
      </c>
      <c r="CC131" s="12">
        <f t="shared" si="198"/>
        <v>0</v>
      </c>
      <c r="CD131" s="16"/>
      <c r="CE131" s="12">
        <f t="shared" si="198"/>
        <v>0</v>
      </c>
      <c r="CF131" s="12">
        <f t="shared" si="198"/>
        <v>0</v>
      </c>
      <c r="CG131" s="12">
        <f t="shared" si="198"/>
        <v>0</v>
      </c>
      <c r="CH131" s="16"/>
      <c r="CI131" s="12">
        <f t="shared" si="198"/>
        <v>0</v>
      </c>
      <c r="CJ131" s="16"/>
      <c r="CK131" s="16"/>
      <c r="CL131" s="16"/>
      <c r="CM131" s="16"/>
      <c r="CN131" s="16"/>
      <c r="CO131" s="16"/>
      <c r="CP131" s="16"/>
      <c r="CQ131" s="16"/>
      <c r="CR131" s="16"/>
      <c r="CS131" s="16"/>
      <c r="CT131" s="16"/>
      <c r="CU131" s="16"/>
      <c r="CV131" s="16"/>
      <c r="CW131" s="16"/>
      <c r="CX131" s="16"/>
    </row>
    <row r="132" spans="1:102" ht="13.5" thickBot="1">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row>
    <row r="133" spans="1:102" ht="13.5" thickBot="1">
      <c r="G133" s="17">
        <f>+G129-G131</f>
        <v>0</v>
      </c>
      <c r="H133" s="17">
        <f t="shared" ref="H133:CF133" si="199">+H129-H131</f>
        <v>0</v>
      </c>
      <c r="I133" s="17">
        <f t="shared" si="199"/>
        <v>0</v>
      </c>
      <c r="J133" s="17">
        <f t="shared" si="199"/>
        <v>0</v>
      </c>
      <c r="K133" s="17">
        <f t="shared" si="199"/>
        <v>0</v>
      </c>
      <c r="L133" s="17">
        <f t="shared" si="199"/>
        <v>0</v>
      </c>
      <c r="M133" s="17">
        <f t="shared" si="199"/>
        <v>0</v>
      </c>
      <c r="N133" s="17">
        <f t="shared" si="199"/>
        <v>0</v>
      </c>
      <c r="O133" s="17">
        <f t="shared" si="199"/>
        <v>0</v>
      </c>
      <c r="P133" s="17">
        <f t="shared" si="199"/>
        <v>0</v>
      </c>
      <c r="Q133" s="17">
        <f t="shared" si="199"/>
        <v>0</v>
      </c>
      <c r="R133" s="17">
        <f t="shared" si="199"/>
        <v>0</v>
      </c>
      <c r="S133" s="17">
        <f t="shared" si="199"/>
        <v>0</v>
      </c>
      <c r="T133" s="17">
        <f t="shared" si="199"/>
        <v>0</v>
      </c>
      <c r="U133" s="17">
        <f t="shared" si="199"/>
        <v>0</v>
      </c>
      <c r="V133" s="17">
        <f t="shared" si="199"/>
        <v>0</v>
      </c>
      <c r="W133" s="17">
        <f t="shared" si="199"/>
        <v>0</v>
      </c>
      <c r="X133" s="17">
        <f t="shared" si="199"/>
        <v>0</v>
      </c>
      <c r="Y133" s="17">
        <f t="shared" si="199"/>
        <v>0</v>
      </c>
      <c r="Z133" s="17">
        <f t="shared" si="199"/>
        <v>0</v>
      </c>
      <c r="AA133" s="17">
        <f t="shared" si="199"/>
        <v>0</v>
      </c>
      <c r="AB133" s="17">
        <f t="shared" si="199"/>
        <v>0</v>
      </c>
      <c r="AC133" s="17">
        <f t="shared" si="199"/>
        <v>0</v>
      </c>
      <c r="AD133" s="17">
        <f t="shared" si="199"/>
        <v>0</v>
      </c>
      <c r="AE133" s="17">
        <f t="shared" si="199"/>
        <v>0</v>
      </c>
      <c r="AF133" s="17">
        <f t="shared" si="199"/>
        <v>0</v>
      </c>
      <c r="AG133" s="17">
        <f t="shared" si="199"/>
        <v>0</v>
      </c>
      <c r="AH133" s="17">
        <f t="shared" si="199"/>
        <v>0</v>
      </c>
      <c r="AI133" s="17">
        <f t="shared" si="199"/>
        <v>0</v>
      </c>
      <c r="AJ133" s="17">
        <f t="shared" si="199"/>
        <v>0</v>
      </c>
      <c r="AK133" s="17">
        <f>+AK129-AK131</f>
        <v>0</v>
      </c>
      <c r="AL133" s="17">
        <f>+AL129-AL131</f>
        <v>0</v>
      </c>
      <c r="AM133" s="17">
        <f>+AM129-AM131</f>
        <v>0</v>
      </c>
      <c r="AN133" s="17">
        <f t="shared" si="199"/>
        <v>0</v>
      </c>
      <c r="AO133" s="17">
        <f t="shared" si="199"/>
        <v>0</v>
      </c>
      <c r="AP133" s="17">
        <f t="shared" si="199"/>
        <v>0</v>
      </c>
      <c r="AQ133" s="17">
        <f t="shared" si="199"/>
        <v>0</v>
      </c>
      <c r="AR133" s="17">
        <f t="shared" si="199"/>
        <v>0</v>
      </c>
      <c r="AS133" s="17">
        <f t="shared" si="199"/>
        <v>0</v>
      </c>
      <c r="AT133" s="17">
        <f t="shared" si="199"/>
        <v>0</v>
      </c>
      <c r="AU133" s="17">
        <f t="shared" si="199"/>
        <v>0</v>
      </c>
      <c r="AV133" s="17">
        <f t="shared" si="199"/>
        <v>0</v>
      </c>
      <c r="AW133" s="17">
        <f t="shared" si="199"/>
        <v>0</v>
      </c>
      <c r="AX133" s="17">
        <f t="shared" si="199"/>
        <v>0</v>
      </c>
      <c r="AY133" s="17">
        <f t="shared" si="199"/>
        <v>0</v>
      </c>
      <c r="AZ133" s="17">
        <f t="shared" si="199"/>
        <v>0</v>
      </c>
      <c r="BA133" s="17">
        <f t="shared" si="199"/>
        <v>0</v>
      </c>
      <c r="BB133" s="17">
        <f t="shared" si="199"/>
        <v>0</v>
      </c>
      <c r="BC133" s="17">
        <f t="shared" si="199"/>
        <v>0</v>
      </c>
      <c r="BD133" s="17">
        <f t="shared" si="199"/>
        <v>0</v>
      </c>
      <c r="BE133" s="17">
        <f t="shared" si="199"/>
        <v>0</v>
      </c>
      <c r="BF133" s="17">
        <f t="shared" si="199"/>
        <v>0</v>
      </c>
      <c r="BG133" s="17">
        <f t="shared" si="199"/>
        <v>0</v>
      </c>
      <c r="BH133" s="17">
        <f t="shared" si="199"/>
        <v>0</v>
      </c>
      <c r="BI133" s="17">
        <f t="shared" si="199"/>
        <v>0</v>
      </c>
      <c r="BJ133" s="17">
        <f t="shared" si="199"/>
        <v>0</v>
      </c>
      <c r="BK133" s="17">
        <f t="shared" si="199"/>
        <v>0</v>
      </c>
      <c r="BL133" s="17">
        <f t="shared" si="199"/>
        <v>0</v>
      </c>
      <c r="BM133" s="17">
        <f t="shared" si="199"/>
        <v>0</v>
      </c>
      <c r="BN133" s="17">
        <f t="shared" si="199"/>
        <v>0</v>
      </c>
      <c r="BO133" s="17">
        <f t="shared" si="199"/>
        <v>0</v>
      </c>
      <c r="BP133" s="17">
        <f t="shared" si="199"/>
        <v>0</v>
      </c>
      <c r="BQ133" s="17">
        <f>+BQ129-BQ131</f>
        <v>0</v>
      </c>
      <c r="BR133" s="17">
        <f>+BR129-BR131</f>
        <v>0</v>
      </c>
      <c r="BS133" s="17">
        <f>+BS129-BS131</f>
        <v>0</v>
      </c>
      <c r="BT133" s="17">
        <f>+BT129-BT131</f>
        <v>0</v>
      </c>
      <c r="BU133" s="17">
        <f t="shared" si="199"/>
        <v>0</v>
      </c>
      <c r="BV133" s="17">
        <f t="shared" si="199"/>
        <v>0</v>
      </c>
      <c r="BW133" s="17">
        <f t="shared" si="199"/>
        <v>0</v>
      </c>
      <c r="BX133" s="17">
        <f t="shared" si="199"/>
        <v>0</v>
      </c>
      <c r="BY133" s="17">
        <f t="shared" si="199"/>
        <v>0</v>
      </c>
      <c r="BZ133" s="17">
        <f t="shared" si="199"/>
        <v>0</v>
      </c>
      <c r="CA133" s="17">
        <f t="shared" si="199"/>
        <v>0</v>
      </c>
      <c r="CB133" s="17">
        <f t="shared" si="199"/>
        <v>0</v>
      </c>
      <c r="CC133" s="17">
        <f t="shared" si="199"/>
        <v>0</v>
      </c>
      <c r="CD133" s="17">
        <f t="shared" si="199"/>
        <v>0</v>
      </c>
      <c r="CE133" s="17">
        <f t="shared" si="199"/>
        <v>0</v>
      </c>
      <c r="CF133" s="17">
        <f t="shared" si="199"/>
        <v>0</v>
      </c>
      <c r="CG133" s="17">
        <f>+CG129-CG131</f>
        <v>0</v>
      </c>
      <c r="CH133" s="17">
        <f>+CH129-CH131</f>
        <v>0</v>
      </c>
      <c r="CI133" s="17">
        <f t="shared" ref="CI133:CX133" si="200">+CI129-CI131</f>
        <v>0</v>
      </c>
      <c r="CJ133" s="17">
        <f t="shared" si="200"/>
        <v>0</v>
      </c>
      <c r="CK133" s="17">
        <f t="shared" si="200"/>
        <v>0</v>
      </c>
      <c r="CL133" s="17">
        <f t="shared" si="200"/>
        <v>0</v>
      </c>
      <c r="CM133" s="17">
        <f t="shared" si="200"/>
        <v>0</v>
      </c>
      <c r="CN133" s="17">
        <f t="shared" si="200"/>
        <v>0</v>
      </c>
      <c r="CO133" s="17">
        <f t="shared" si="200"/>
        <v>0</v>
      </c>
      <c r="CP133" s="17">
        <f t="shared" si="200"/>
        <v>0</v>
      </c>
      <c r="CQ133" s="17">
        <f t="shared" si="200"/>
        <v>0</v>
      </c>
      <c r="CR133" s="17">
        <f t="shared" si="200"/>
        <v>0</v>
      </c>
      <c r="CS133" s="17">
        <f t="shared" si="200"/>
        <v>0</v>
      </c>
      <c r="CT133" s="17">
        <f t="shared" si="200"/>
        <v>0</v>
      </c>
      <c r="CU133" s="17">
        <f t="shared" si="200"/>
        <v>0</v>
      </c>
      <c r="CV133" s="17">
        <f t="shared" si="200"/>
        <v>0</v>
      </c>
      <c r="CW133" s="17">
        <f t="shared" si="200"/>
        <v>0</v>
      </c>
      <c r="CX133" s="17">
        <f t="shared" si="200"/>
        <v>0</v>
      </c>
    </row>
    <row r="134" spans="1:102" ht="13.5" thickTop="1">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row>
    <row r="135" spans="1:102" s="11" customFormat="1" ht="37.5" customHeight="1">
      <c r="A135" s="9"/>
      <c r="B135" s="9"/>
      <c r="C135" s="61"/>
      <c r="D135" s="61"/>
      <c r="E135" s="61"/>
      <c r="F135" s="61"/>
      <c r="G135" s="62" t="str">
        <f>G8</f>
        <v xml:space="preserve">Sales </v>
      </c>
      <c r="H135" s="62" t="str">
        <f t="shared" ref="H135:CH135" si="201">H8</f>
        <v>Sales - No GST</v>
      </c>
      <c r="I135" s="62" t="str">
        <f t="shared" si="201"/>
        <v>Sales - Other</v>
      </c>
      <c r="J135" s="62" t="str">
        <f t="shared" si="201"/>
        <v>Sales -</v>
      </c>
      <c r="K135" s="62" t="str">
        <f t="shared" si="201"/>
        <v>Interest</v>
      </c>
      <c r="L135" s="62" t="str">
        <f t="shared" si="201"/>
        <v>Spare 1 (no GST)</v>
      </c>
      <c r="M135" s="62" t="str">
        <f t="shared" si="201"/>
        <v>Wage Subsidy</v>
      </c>
      <c r="N135" s="62" t="str">
        <f t="shared" si="201"/>
        <v>Dividends Received</v>
      </c>
      <c r="O135" s="62" t="str">
        <f t="shared" si="201"/>
        <v>Spare 1</v>
      </c>
      <c r="P135" s="62" t="str">
        <f t="shared" si="201"/>
        <v>Other Income</v>
      </c>
      <c r="Q135" s="63" t="str">
        <f t="shared" si="201"/>
        <v>Purchases for Resale</v>
      </c>
      <c r="R135" s="63" t="str">
        <f>R8</f>
        <v>Purchases - other</v>
      </c>
      <c r="S135" s="63" t="str">
        <f t="shared" si="201"/>
        <v>Freight &amp; Cartage</v>
      </c>
      <c r="T135" s="63" t="str">
        <f t="shared" si="201"/>
        <v>Wages &amp; PAYE</v>
      </c>
      <c r="U135" s="63" t="str">
        <f t="shared" si="201"/>
        <v>Sub Contractors</v>
      </c>
      <c r="V135" s="63" t="str">
        <f t="shared" si="201"/>
        <v>Management Fees</v>
      </c>
      <c r="W135" s="63" t="str">
        <f t="shared" si="201"/>
        <v>Spare 2</v>
      </c>
      <c r="X135" s="63" t="str">
        <f t="shared" si="201"/>
        <v>Spare 3</v>
      </c>
      <c r="Y135" s="63" t="str">
        <f t="shared" si="201"/>
        <v>Spare 4</v>
      </c>
      <c r="Z135" s="63" t="str">
        <f t="shared" si="201"/>
        <v>Advertising Costs</v>
      </c>
      <c r="AA135" s="63" t="str">
        <f t="shared" si="201"/>
        <v>Cleaning Rubbish Laundry</v>
      </c>
      <c r="AB135" s="63" t="str">
        <f t="shared" si="201"/>
        <v>Commissions</v>
      </c>
      <c r="AC135" s="64" t="str">
        <f t="shared" si="201"/>
        <v>Entertainment - Deduct.</v>
      </c>
      <c r="AD135" s="63" t="str">
        <f t="shared" si="201"/>
        <v>Entertainment - Non Deduct.</v>
      </c>
      <c r="AE135" s="64" t="str">
        <f t="shared" si="201"/>
        <v>Electricity &amp; Gas</v>
      </c>
      <c r="AF135" s="63" t="str">
        <f t="shared" si="201"/>
        <v>Equipment Hire</v>
      </c>
      <c r="AG135" s="63" t="str">
        <f t="shared" si="201"/>
        <v>Fuel</v>
      </c>
      <c r="AH135" s="64" t="str">
        <f t="shared" si="201"/>
        <v>General Operating Expenses</v>
      </c>
      <c r="AI135" s="63" t="str">
        <f t="shared" si="201"/>
        <v>Motor Vehicles Costs</v>
      </c>
      <c r="AJ135" s="63" t="str">
        <f t="shared" si="201"/>
        <v>M.V. Leasing Costs</v>
      </c>
      <c r="AK135" s="63" t="str">
        <f>AK8</f>
        <v>Packaging Material</v>
      </c>
      <c r="AL135" s="63" t="str">
        <f>AL8</f>
        <v>Protective Clothing</v>
      </c>
      <c r="AM135" s="63" t="str">
        <f>AM8</f>
        <v>Registrations</v>
      </c>
      <c r="AN135" s="63" t="str">
        <f t="shared" si="201"/>
        <v>R&amp;M - Equipment / Plant</v>
      </c>
      <c r="AO135" s="63" t="str">
        <f t="shared" si="201"/>
        <v>R&amp;M - Building</v>
      </c>
      <c r="AP135" s="63" t="str">
        <f t="shared" si="201"/>
        <v>Replacement-Small Items</v>
      </c>
      <c r="AQ135" s="63" t="str">
        <f t="shared" si="201"/>
        <v>Rent &amp; Rates</v>
      </c>
      <c r="AR135" s="63" t="str">
        <f t="shared" si="201"/>
        <v>Security</v>
      </c>
      <c r="AS135" s="63" t="str">
        <f t="shared" si="201"/>
        <v>Staff Costs</v>
      </c>
      <c r="AT135" s="63" t="str">
        <f t="shared" si="201"/>
        <v>Travel Accommodation</v>
      </c>
      <c r="AU135" s="63" t="str">
        <f t="shared" si="201"/>
        <v>Travel Meals</v>
      </c>
      <c r="AV135" s="63" t="str">
        <f t="shared" si="201"/>
        <v>Travel Overseas</v>
      </c>
      <c r="AW135" s="63" t="str">
        <f t="shared" si="201"/>
        <v>Travel Taxi</v>
      </c>
      <c r="AX135" s="63" t="str">
        <f t="shared" si="201"/>
        <v>Spare 2</v>
      </c>
      <c r="AY135" s="63" t="str">
        <f t="shared" si="201"/>
        <v>Spare 3</v>
      </c>
      <c r="AZ135" s="63" t="str">
        <f t="shared" si="201"/>
        <v>Spare 4</v>
      </c>
      <c r="BA135" s="64" t="str">
        <f t="shared" si="201"/>
        <v>Accounting Expenses</v>
      </c>
      <c r="BB135" s="63" t="str">
        <f t="shared" si="201"/>
        <v>Computer Expenses</v>
      </c>
      <c r="BC135" s="63" t="str">
        <f t="shared" si="201"/>
        <v>Courier Costs</v>
      </c>
      <c r="BD135" s="63" t="str">
        <f t="shared" si="201"/>
        <v>Directors Fees</v>
      </c>
      <c r="BE135" s="63" t="str">
        <f t="shared" si="201"/>
        <v>Donations</v>
      </c>
      <c r="BF135" s="64" t="str">
        <f t="shared" si="201"/>
        <v>General Administration Expense</v>
      </c>
      <c r="BG135" s="63" t="str">
        <f t="shared" si="201"/>
        <v>Legal - deductable</v>
      </c>
      <c r="BH135" s="63" t="str">
        <f t="shared" si="201"/>
        <v>Legal - non deductable</v>
      </c>
      <c r="BI135" s="63" t="str">
        <f t="shared" si="201"/>
        <v>Licence Fees</v>
      </c>
      <c r="BJ135" s="63" t="str">
        <f t="shared" si="201"/>
        <v>Management Salaries</v>
      </c>
      <c r="BK135" s="65" t="str">
        <f t="shared" si="201"/>
        <v>Postage</v>
      </c>
      <c r="BL135" s="63" t="str">
        <f t="shared" si="201"/>
        <v>Printing &amp; Stationery</v>
      </c>
      <c r="BM135" s="63" t="str">
        <f t="shared" si="201"/>
        <v>Telephone</v>
      </c>
      <c r="BN135" s="63" t="str">
        <f t="shared" si="201"/>
        <v>Training</v>
      </c>
      <c r="BO135" s="63" t="str">
        <f t="shared" si="201"/>
        <v>Staff Recruitment Costs</v>
      </c>
      <c r="BP135" s="63" t="str">
        <f t="shared" si="201"/>
        <v>Staff Training</v>
      </c>
      <c r="BQ135" s="63" t="str">
        <f>BQ8</f>
        <v>Subscription</v>
      </c>
      <c r="BR135" s="63" t="str">
        <f>BR8</f>
        <v>Spare 1</v>
      </c>
      <c r="BS135" s="63" t="str">
        <f>BS8</f>
        <v>Spare 2</v>
      </c>
      <c r="BT135" s="63" t="str">
        <f>BT8</f>
        <v>Spare 2</v>
      </c>
      <c r="BU135" s="63" t="str">
        <f t="shared" si="201"/>
        <v>ACC levies</v>
      </c>
      <c r="BV135" s="63" t="str">
        <f t="shared" si="201"/>
        <v>Bank Charges</v>
      </c>
      <c r="BW135" s="63" t="str">
        <f t="shared" si="201"/>
        <v>Interest</v>
      </c>
      <c r="BX135" s="63" t="str">
        <f t="shared" si="201"/>
        <v>Insurance</v>
      </c>
      <c r="BY135" s="63" t="str">
        <f t="shared" si="201"/>
        <v>Fringe Benefit Tax</v>
      </c>
      <c r="BZ135" s="63" t="str">
        <f t="shared" si="201"/>
        <v>Spare 1</v>
      </c>
      <c r="CA135" s="63" t="str">
        <f t="shared" si="201"/>
        <v>Spare 2</v>
      </c>
      <c r="CB135" s="63" t="str">
        <f t="shared" si="201"/>
        <v>Spare 3</v>
      </c>
      <c r="CC135" s="63" t="str">
        <f t="shared" si="201"/>
        <v>Spare 4</v>
      </c>
      <c r="CD135" s="63" t="str">
        <f t="shared" si="201"/>
        <v>Dividends Paid</v>
      </c>
      <c r="CE135" s="63" t="str">
        <f t="shared" si="201"/>
        <v>Spare 1</v>
      </c>
      <c r="CF135" s="63" t="str">
        <f t="shared" si="201"/>
        <v>Spare 2</v>
      </c>
      <c r="CG135" s="63" t="str">
        <f>CG8</f>
        <v>Spare 3</v>
      </c>
      <c r="CH135" s="63" t="str">
        <f t="shared" si="201"/>
        <v>Suspense</v>
      </c>
      <c r="CI135" s="63" t="str">
        <f>CI8</f>
        <v>Fixed Assets Purchased</v>
      </c>
      <c r="CJ135" s="63" t="str">
        <f>CJ8</f>
        <v>Investments</v>
      </c>
      <c r="CK135" s="63" t="str">
        <f>CK8</f>
        <v>Witholding Tax</v>
      </c>
      <c r="CL135" s="63" t="str">
        <f t="shared" ref="CL135:CX135" si="202">CL8</f>
        <v>Spare 1</v>
      </c>
      <c r="CM135" s="63" t="str">
        <f t="shared" si="202"/>
        <v>Shareholders - One</v>
      </c>
      <c r="CN135" s="63" t="str">
        <f t="shared" si="202"/>
        <v>Shareholders - Two</v>
      </c>
      <c r="CO135" s="63" t="str">
        <f t="shared" si="202"/>
        <v>Shareholders -</v>
      </c>
      <c r="CP135" s="63" t="str">
        <f t="shared" si="202"/>
        <v>HP Payments</v>
      </c>
      <c r="CQ135" s="63" t="str">
        <f t="shared" si="202"/>
        <v>Sundry Loans</v>
      </c>
      <c r="CR135" s="63" t="str">
        <f t="shared" si="202"/>
        <v>Loans to 3rd parties</v>
      </c>
      <c r="CS135" s="63" t="str">
        <f t="shared" si="202"/>
        <v>Mortgage</v>
      </c>
      <c r="CT135" s="63" t="str">
        <f t="shared" si="202"/>
        <v>Income tax- Terminal</v>
      </c>
      <c r="CU135" s="63" t="str">
        <f t="shared" si="202"/>
        <v>Income tax- Provisional</v>
      </c>
      <c r="CV135" s="63" t="str">
        <f t="shared" si="202"/>
        <v>Spare 1</v>
      </c>
      <c r="CW135" s="63" t="str">
        <f t="shared" si="202"/>
        <v>GST Payments/Refunds</v>
      </c>
      <c r="CX135" s="63" t="str">
        <f t="shared" si="202"/>
        <v>Transfers between bank a/c</v>
      </c>
    </row>
    <row r="136" spans="1:102">
      <c r="G136" s="88">
        <f t="shared" ref="G136:CF136" si="203">+G9</f>
        <v>1</v>
      </c>
      <c r="H136" s="88">
        <f t="shared" si="203"/>
        <v>2</v>
      </c>
      <c r="I136" s="88">
        <f t="shared" si="203"/>
        <v>3</v>
      </c>
      <c r="J136" s="88">
        <f t="shared" si="203"/>
        <v>4</v>
      </c>
      <c r="K136" s="88">
        <f t="shared" si="203"/>
        <v>5</v>
      </c>
      <c r="L136" s="88">
        <f t="shared" si="203"/>
        <v>6</v>
      </c>
      <c r="M136" s="88">
        <f t="shared" si="203"/>
        <v>7</v>
      </c>
      <c r="N136" s="88">
        <f t="shared" si="203"/>
        <v>8</v>
      </c>
      <c r="O136" s="88">
        <f t="shared" si="203"/>
        <v>9</v>
      </c>
      <c r="P136" s="88">
        <f t="shared" si="203"/>
        <v>10</v>
      </c>
      <c r="Q136" s="88">
        <f t="shared" si="203"/>
        <v>11</v>
      </c>
      <c r="R136" s="88">
        <f t="shared" si="203"/>
        <v>12</v>
      </c>
      <c r="S136" s="88">
        <f t="shared" si="203"/>
        <v>13</v>
      </c>
      <c r="T136" s="88">
        <f t="shared" si="203"/>
        <v>14</v>
      </c>
      <c r="U136" s="88">
        <f t="shared" si="203"/>
        <v>15</v>
      </c>
      <c r="V136" s="88">
        <f t="shared" si="203"/>
        <v>16</v>
      </c>
      <c r="W136" s="88">
        <f t="shared" si="203"/>
        <v>17</v>
      </c>
      <c r="X136" s="88">
        <f t="shared" si="203"/>
        <v>18</v>
      </c>
      <c r="Y136" s="88">
        <f t="shared" si="203"/>
        <v>19</v>
      </c>
      <c r="Z136" s="88">
        <f t="shared" si="203"/>
        <v>30</v>
      </c>
      <c r="AA136" s="88">
        <f t="shared" si="203"/>
        <v>31</v>
      </c>
      <c r="AB136" s="88">
        <f t="shared" si="203"/>
        <v>32</v>
      </c>
      <c r="AC136" s="88">
        <f t="shared" si="203"/>
        <v>33</v>
      </c>
      <c r="AD136" s="88">
        <f t="shared" si="203"/>
        <v>34</v>
      </c>
      <c r="AE136" s="88">
        <f t="shared" si="203"/>
        <v>35</v>
      </c>
      <c r="AF136" s="88">
        <f t="shared" si="203"/>
        <v>36</v>
      </c>
      <c r="AG136" s="88">
        <f t="shared" si="203"/>
        <v>37</v>
      </c>
      <c r="AH136" s="88">
        <f t="shared" si="203"/>
        <v>38</v>
      </c>
      <c r="AI136" s="88">
        <f t="shared" si="203"/>
        <v>39</v>
      </c>
      <c r="AJ136" s="88">
        <f t="shared" si="203"/>
        <v>40</v>
      </c>
      <c r="AK136" s="88">
        <f t="shared" si="203"/>
        <v>41</v>
      </c>
      <c r="AL136" s="88">
        <f t="shared" si="203"/>
        <v>42</v>
      </c>
      <c r="AM136" s="88">
        <f t="shared" si="203"/>
        <v>43</v>
      </c>
      <c r="AN136" s="88">
        <f t="shared" si="203"/>
        <v>44</v>
      </c>
      <c r="AO136" s="88">
        <f t="shared" si="203"/>
        <v>45</v>
      </c>
      <c r="AP136" s="88">
        <f t="shared" si="203"/>
        <v>46</v>
      </c>
      <c r="AQ136" s="88">
        <f t="shared" si="203"/>
        <v>47</v>
      </c>
      <c r="AR136" s="88">
        <f t="shared" si="203"/>
        <v>48</v>
      </c>
      <c r="AS136" s="88">
        <f t="shared" si="203"/>
        <v>49</v>
      </c>
      <c r="AT136" s="88">
        <f t="shared" si="203"/>
        <v>50</v>
      </c>
      <c r="AU136" s="88">
        <f t="shared" si="203"/>
        <v>51</v>
      </c>
      <c r="AV136" s="88">
        <f t="shared" si="203"/>
        <v>52</v>
      </c>
      <c r="AW136" s="88">
        <f t="shared" si="203"/>
        <v>53</v>
      </c>
      <c r="AX136" s="88">
        <f t="shared" si="203"/>
        <v>54</v>
      </c>
      <c r="AY136" s="88">
        <f t="shared" si="203"/>
        <v>55</v>
      </c>
      <c r="AZ136" s="88">
        <f t="shared" si="203"/>
        <v>56</v>
      </c>
      <c r="BA136" s="88">
        <f t="shared" si="203"/>
        <v>60</v>
      </c>
      <c r="BB136" s="88">
        <f t="shared" si="203"/>
        <v>61</v>
      </c>
      <c r="BC136" s="88">
        <f t="shared" si="203"/>
        <v>62</v>
      </c>
      <c r="BD136" s="88">
        <f t="shared" si="203"/>
        <v>63</v>
      </c>
      <c r="BE136" s="88">
        <f t="shared" si="203"/>
        <v>64</v>
      </c>
      <c r="BF136" s="88">
        <f t="shared" si="203"/>
        <v>65</v>
      </c>
      <c r="BG136" s="88">
        <f t="shared" si="203"/>
        <v>66</v>
      </c>
      <c r="BH136" s="88">
        <f t="shared" si="203"/>
        <v>67</v>
      </c>
      <c r="BI136" s="88">
        <f t="shared" si="203"/>
        <v>68</v>
      </c>
      <c r="BJ136" s="88">
        <f t="shared" si="203"/>
        <v>69</v>
      </c>
      <c r="BK136" s="88">
        <f t="shared" si="203"/>
        <v>70</v>
      </c>
      <c r="BL136" s="88">
        <f t="shared" si="203"/>
        <v>71</v>
      </c>
      <c r="BM136" s="88">
        <f t="shared" si="203"/>
        <v>72</v>
      </c>
      <c r="BN136" s="88">
        <f t="shared" si="203"/>
        <v>73</v>
      </c>
      <c r="BO136" s="88">
        <f t="shared" si="203"/>
        <v>74</v>
      </c>
      <c r="BP136" s="88">
        <f t="shared" si="203"/>
        <v>75</v>
      </c>
      <c r="BQ136" s="88">
        <f t="shared" si="203"/>
        <v>76</v>
      </c>
      <c r="BR136" s="88">
        <f t="shared" si="203"/>
        <v>77</v>
      </c>
      <c r="BS136" s="88">
        <f t="shared" si="203"/>
        <v>78</v>
      </c>
      <c r="BT136" s="88">
        <f t="shared" si="203"/>
        <v>79</v>
      </c>
      <c r="BU136" s="88">
        <f t="shared" si="203"/>
        <v>80</v>
      </c>
      <c r="BV136" s="88">
        <f t="shared" si="203"/>
        <v>81</v>
      </c>
      <c r="BW136" s="88">
        <f t="shared" si="203"/>
        <v>82</v>
      </c>
      <c r="BX136" s="88">
        <f t="shared" si="203"/>
        <v>83</v>
      </c>
      <c r="BY136" s="88">
        <f t="shared" si="203"/>
        <v>84</v>
      </c>
      <c r="BZ136" s="88">
        <f t="shared" si="203"/>
        <v>85</v>
      </c>
      <c r="CA136" s="88">
        <f t="shared" si="203"/>
        <v>86</v>
      </c>
      <c r="CB136" s="88">
        <f t="shared" si="203"/>
        <v>87</v>
      </c>
      <c r="CC136" s="88">
        <f t="shared" si="203"/>
        <v>88</v>
      </c>
      <c r="CD136" s="88">
        <f t="shared" si="203"/>
        <v>90</v>
      </c>
      <c r="CE136" s="88">
        <f t="shared" si="203"/>
        <v>91</v>
      </c>
      <c r="CF136" s="88">
        <f t="shared" si="203"/>
        <v>92</v>
      </c>
      <c r="CG136" s="88">
        <f>+CG9</f>
        <v>93</v>
      </c>
      <c r="CH136" s="88">
        <f>+CH9</f>
        <v>100</v>
      </c>
      <c r="CI136" s="88">
        <f>+CI9</f>
        <v>101</v>
      </c>
      <c r="CJ136" s="88">
        <f>+CJ9</f>
        <v>102</v>
      </c>
      <c r="CK136" s="88">
        <f>+CK9</f>
        <v>103</v>
      </c>
      <c r="CL136" s="88">
        <f t="shared" ref="CL136:CX136" si="204">+CL9</f>
        <v>104</v>
      </c>
      <c r="CM136" s="88">
        <f t="shared" si="204"/>
        <v>110</v>
      </c>
      <c r="CN136" s="88">
        <f t="shared" si="204"/>
        <v>111</v>
      </c>
      <c r="CO136" s="88">
        <f t="shared" si="204"/>
        <v>112</v>
      </c>
      <c r="CP136" s="88">
        <f t="shared" si="204"/>
        <v>113</v>
      </c>
      <c r="CQ136" s="88">
        <f t="shared" si="204"/>
        <v>114</v>
      </c>
      <c r="CR136" s="88">
        <f t="shared" si="204"/>
        <v>115</v>
      </c>
      <c r="CS136" s="88">
        <f t="shared" si="204"/>
        <v>116</v>
      </c>
      <c r="CT136" s="88">
        <f t="shared" si="204"/>
        <v>117</v>
      </c>
      <c r="CU136" s="88">
        <f t="shared" si="204"/>
        <v>118</v>
      </c>
      <c r="CV136" s="88">
        <f t="shared" si="204"/>
        <v>119</v>
      </c>
      <c r="CW136" s="88">
        <f t="shared" si="204"/>
        <v>200</v>
      </c>
      <c r="CX136" s="88">
        <f t="shared" si="204"/>
        <v>301</v>
      </c>
    </row>
    <row r="137" spans="1:102">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row>
    <row r="138" spans="1:102">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row>
    <row r="139" spans="1:102">
      <c r="G139" s="15"/>
      <c r="H139" s="15"/>
      <c r="I139" s="15"/>
      <c r="J139" s="15"/>
      <c r="K139" s="15"/>
      <c r="L139" s="15"/>
      <c r="M139" s="15"/>
      <c r="N139" s="15"/>
      <c r="O139" s="15"/>
      <c r="P139" s="15"/>
      <c r="Q139" s="15"/>
      <c r="R139" s="15"/>
      <c r="S139" s="15"/>
      <c r="T139" s="15"/>
      <c r="U139" s="12"/>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row>
    <row r="140" spans="1:102" ht="15.75">
      <c r="C140" s="424"/>
      <c r="D140" s="424"/>
      <c r="E140" s="424"/>
      <c r="G140" s="496" t="s">
        <v>47</v>
      </c>
      <c r="H140" s="496"/>
      <c r="I140" s="86">
        <f>SUM(G131:P131)</f>
        <v>0</v>
      </c>
      <c r="J140" s="15"/>
      <c r="K140" s="15"/>
      <c r="L140" s="495" t="s">
        <v>48</v>
      </c>
      <c r="M140" s="495"/>
      <c r="N140" s="85">
        <f>SUM(Q131:CI131)</f>
        <v>0</v>
      </c>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row>
    <row r="141" spans="1:102">
      <c r="C141" s="425"/>
      <c r="D141" s="424"/>
      <c r="E141" s="424"/>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row>
    <row r="142" spans="1:102">
      <c r="C142" s="425"/>
      <c r="D142" s="424"/>
      <c r="E142" s="424"/>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row>
    <row r="143" spans="1:102">
      <c r="C143" s="425"/>
      <c r="D143" s="424"/>
      <c r="E143" s="424"/>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row>
    <row r="144" spans="1:102">
      <c r="B144" s="8"/>
      <c r="C144" s="429">
        <v>42552</v>
      </c>
      <c r="D144" s="424"/>
      <c r="F144" s="8"/>
      <c r="G144" s="26"/>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row>
    <row r="145" spans="2:84">
      <c r="B145" s="8"/>
      <c r="C145" s="429">
        <v>42553</v>
      </c>
      <c r="D145" s="424"/>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row>
    <row r="146" spans="2:84">
      <c r="B146" s="8"/>
      <c r="C146" s="429">
        <v>42554</v>
      </c>
      <c r="D146" s="424"/>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row>
    <row r="147" spans="2:84">
      <c r="B147" s="8"/>
      <c r="C147" s="429">
        <v>42555</v>
      </c>
      <c r="D147" s="424"/>
      <c r="F147" s="8"/>
      <c r="G147" s="26"/>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row>
    <row r="148" spans="2:84">
      <c r="B148" s="8"/>
      <c r="C148" s="429">
        <v>42556</v>
      </c>
      <c r="D148" s="424"/>
      <c r="F148" s="8"/>
      <c r="G148" s="8"/>
    </row>
    <row r="149" spans="2:84">
      <c r="B149" s="8"/>
      <c r="C149" s="429">
        <v>42557</v>
      </c>
      <c r="D149" s="424"/>
      <c r="F149" s="8"/>
      <c r="G149" s="8"/>
    </row>
    <row r="150" spans="2:84">
      <c r="B150" s="8"/>
      <c r="C150" s="429">
        <v>42558</v>
      </c>
      <c r="D150" s="424"/>
      <c r="F150" s="8"/>
      <c r="G150" s="8"/>
    </row>
    <row r="151" spans="2:84">
      <c r="B151" s="8"/>
      <c r="C151" s="429">
        <v>42559</v>
      </c>
      <c r="D151" s="424"/>
      <c r="F151" s="8"/>
      <c r="G151" s="8"/>
    </row>
    <row r="152" spans="2:84">
      <c r="B152" s="8"/>
      <c r="C152" s="429">
        <v>42560</v>
      </c>
      <c r="D152" s="424"/>
      <c r="F152" s="8"/>
      <c r="G152" s="8"/>
    </row>
    <row r="153" spans="2:84">
      <c r="B153" s="8"/>
      <c r="C153" s="429">
        <v>42561</v>
      </c>
      <c r="D153" s="424"/>
      <c r="F153" s="8"/>
      <c r="G153" s="8"/>
    </row>
    <row r="154" spans="2:84">
      <c r="B154" s="8"/>
      <c r="C154" s="429">
        <v>42562</v>
      </c>
      <c r="D154" s="424"/>
      <c r="F154" s="8"/>
      <c r="G154" s="8"/>
    </row>
    <row r="155" spans="2:84">
      <c r="B155" s="8"/>
      <c r="C155" s="429">
        <v>42563</v>
      </c>
      <c r="D155" s="424"/>
      <c r="F155" s="8"/>
      <c r="G155" s="8"/>
    </row>
    <row r="156" spans="2:84">
      <c r="B156" s="8"/>
      <c r="C156" s="429">
        <v>42564</v>
      </c>
      <c r="D156" s="424"/>
      <c r="F156" s="8"/>
      <c r="G156" s="8"/>
    </row>
    <row r="157" spans="2:84">
      <c r="B157" s="8"/>
      <c r="C157" s="429">
        <v>42565</v>
      </c>
      <c r="D157" s="424"/>
      <c r="F157" s="8"/>
      <c r="G157" s="8"/>
    </row>
    <row r="158" spans="2:84">
      <c r="B158" s="8"/>
      <c r="C158" s="429">
        <v>42566</v>
      </c>
      <c r="D158" s="424"/>
      <c r="F158" s="8"/>
      <c r="G158" s="8"/>
    </row>
    <row r="159" spans="2:84">
      <c r="B159" s="8"/>
      <c r="C159" s="429">
        <v>42567</v>
      </c>
      <c r="D159" s="424"/>
      <c r="F159" s="8"/>
      <c r="G159" s="8"/>
    </row>
    <row r="160" spans="2:84">
      <c r="B160" s="8"/>
      <c r="C160" s="429">
        <v>42568</v>
      </c>
      <c r="D160" s="424"/>
      <c r="F160" s="8"/>
      <c r="G160" s="8"/>
    </row>
    <row r="161" spans="2:7">
      <c r="B161" s="8"/>
      <c r="C161" s="429">
        <v>42569</v>
      </c>
      <c r="D161" s="424"/>
      <c r="F161" s="8"/>
      <c r="G161" s="8"/>
    </row>
    <row r="162" spans="2:7">
      <c r="B162" s="8"/>
      <c r="C162" s="429">
        <v>42570</v>
      </c>
      <c r="D162" s="424"/>
      <c r="F162" s="8"/>
      <c r="G162" s="8"/>
    </row>
    <row r="163" spans="2:7">
      <c r="B163" s="8"/>
      <c r="C163" s="429">
        <v>42571</v>
      </c>
      <c r="D163" s="424"/>
      <c r="F163" s="8"/>
      <c r="G163" s="8"/>
    </row>
    <row r="164" spans="2:7">
      <c r="B164" s="8"/>
      <c r="C164" s="429">
        <v>42572</v>
      </c>
      <c r="D164" s="424"/>
      <c r="F164" s="8"/>
      <c r="G164" s="8"/>
    </row>
    <row r="165" spans="2:7">
      <c r="B165" s="8"/>
      <c r="C165" s="429">
        <v>42573</v>
      </c>
      <c r="D165" s="424"/>
      <c r="F165" s="8"/>
      <c r="G165" s="8"/>
    </row>
    <row r="166" spans="2:7">
      <c r="B166" s="8"/>
      <c r="C166" s="429">
        <v>42574</v>
      </c>
      <c r="D166" s="424"/>
      <c r="F166" s="8"/>
      <c r="G166" s="8"/>
    </row>
    <row r="167" spans="2:7">
      <c r="B167" s="8"/>
      <c r="C167" s="429">
        <v>42575</v>
      </c>
      <c r="D167" s="424"/>
      <c r="F167" s="8"/>
      <c r="G167" s="8"/>
    </row>
    <row r="168" spans="2:7">
      <c r="B168" s="8"/>
      <c r="C168" s="429">
        <v>42576</v>
      </c>
      <c r="D168" s="424"/>
      <c r="F168" s="8"/>
      <c r="G168" s="8"/>
    </row>
    <row r="169" spans="2:7">
      <c r="B169" s="8"/>
      <c r="C169" s="429">
        <v>42577</v>
      </c>
      <c r="D169" s="424"/>
      <c r="F169" s="8"/>
      <c r="G169" s="8"/>
    </row>
    <row r="170" spans="2:7">
      <c r="B170" s="8"/>
      <c r="C170" s="429">
        <v>42578</v>
      </c>
      <c r="D170" s="424"/>
      <c r="F170" s="8"/>
      <c r="G170" s="8"/>
    </row>
    <row r="171" spans="2:7">
      <c r="B171" s="8"/>
      <c r="C171" s="429">
        <v>42579</v>
      </c>
      <c r="D171" s="424"/>
      <c r="F171" s="8"/>
      <c r="G171" s="8"/>
    </row>
    <row r="172" spans="2:7">
      <c r="B172" s="8"/>
      <c r="C172" s="429">
        <v>42580</v>
      </c>
      <c r="D172" s="424"/>
      <c r="F172" s="8"/>
      <c r="G172" s="8"/>
    </row>
    <row r="173" spans="2:7">
      <c r="B173" s="8"/>
      <c r="C173" s="429">
        <v>42581</v>
      </c>
      <c r="D173" s="424"/>
      <c r="F173" s="8"/>
      <c r="G173" s="8"/>
    </row>
    <row r="174" spans="2:7">
      <c r="B174" s="8"/>
      <c r="C174" s="429">
        <v>42582</v>
      </c>
      <c r="D174" s="424"/>
      <c r="F174" s="8"/>
      <c r="G174" s="8"/>
    </row>
    <row r="175" spans="2:7">
      <c r="B175" s="8"/>
      <c r="C175" s="425"/>
      <c r="D175" s="424"/>
      <c r="E175" s="428"/>
      <c r="F175" s="8"/>
      <c r="G175" s="8"/>
    </row>
    <row r="176" spans="2:7">
      <c r="B176" s="8"/>
      <c r="C176" s="425"/>
      <c r="D176" s="424"/>
      <c r="E176" s="428"/>
      <c r="F176" s="8"/>
      <c r="G176" s="8"/>
    </row>
    <row r="177" spans="2:7">
      <c r="B177" s="8"/>
      <c r="C177" s="425"/>
      <c r="D177" s="424"/>
      <c r="E177" s="424"/>
      <c r="F177" s="8"/>
      <c r="G177" s="8"/>
    </row>
    <row r="178" spans="2:7">
      <c r="B178" s="8"/>
      <c r="C178" s="425"/>
      <c r="D178" s="424"/>
      <c r="E178" s="424"/>
      <c r="F178" s="8"/>
      <c r="G178" s="8"/>
    </row>
    <row r="179" spans="2:7">
      <c r="B179" s="8"/>
      <c r="C179" s="24"/>
      <c r="D179" s="8"/>
      <c r="E179" s="8"/>
      <c r="F179" s="8"/>
      <c r="G179" s="8"/>
    </row>
    <row r="180" spans="2:7">
      <c r="B180" s="8"/>
      <c r="C180" s="24"/>
      <c r="D180" s="8"/>
      <c r="E180" s="8"/>
      <c r="F180" s="8"/>
      <c r="G180" s="8"/>
    </row>
    <row r="181" spans="2:7">
      <c r="B181" s="8"/>
      <c r="C181" s="24"/>
      <c r="D181" s="8"/>
      <c r="E181" s="8"/>
      <c r="F181" s="8"/>
      <c r="G181" s="8"/>
    </row>
    <row r="182" spans="2:7">
      <c r="B182" s="8"/>
      <c r="C182" s="24"/>
      <c r="D182" s="8"/>
      <c r="E182" s="8"/>
      <c r="F182" s="8"/>
      <c r="G182" s="8"/>
    </row>
    <row r="183" spans="2:7">
      <c r="B183" s="8"/>
      <c r="C183" s="24"/>
      <c r="D183" s="8"/>
      <c r="E183" s="8"/>
      <c r="F183" s="8"/>
      <c r="G183" s="8"/>
    </row>
    <row r="184" spans="2:7">
      <c r="B184" s="8"/>
      <c r="C184" s="24"/>
      <c r="D184" s="8"/>
      <c r="E184" s="8"/>
      <c r="F184" s="8"/>
      <c r="G184" s="8"/>
    </row>
    <row r="185" spans="2:7">
      <c r="B185" s="8"/>
      <c r="C185" s="24"/>
      <c r="D185" s="8"/>
      <c r="E185" s="8"/>
      <c r="F185" s="8"/>
      <c r="G185" s="8"/>
    </row>
    <row r="186" spans="2:7">
      <c r="B186" s="8"/>
      <c r="C186" s="24"/>
      <c r="D186" s="8"/>
      <c r="E186" s="8"/>
      <c r="F186" s="8"/>
      <c r="G186" s="8"/>
    </row>
    <row r="187" spans="2:7">
      <c r="B187" s="8"/>
      <c r="C187" s="24"/>
      <c r="D187" s="8"/>
      <c r="E187" s="8"/>
      <c r="F187" s="8"/>
      <c r="G187" s="8"/>
    </row>
    <row r="188" spans="2:7">
      <c r="B188" s="8"/>
      <c r="C188" s="24"/>
      <c r="D188" s="8"/>
      <c r="E188" s="8"/>
      <c r="F188" s="8"/>
      <c r="G188" s="8"/>
    </row>
    <row r="189" spans="2:7">
      <c r="B189" s="8"/>
      <c r="C189" s="24"/>
      <c r="D189" s="8"/>
      <c r="E189" s="8"/>
      <c r="F189" s="8"/>
      <c r="G189" s="8"/>
    </row>
    <row r="190" spans="2:7">
      <c r="B190" s="8"/>
      <c r="C190" s="24"/>
      <c r="D190" s="8"/>
      <c r="E190" s="8"/>
      <c r="F190" s="8"/>
      <c r="G190" s="8"/>
    </row>
    <row r="191" spans="2:7">
      <c r="B191" s="8"/>
      <c r="C191" s="24"/>
      <c r="D191" s="8"/>
      <c r="E191" s="8"/>
      <c r="F191" s="8"/>
      <c r="G191" s="8"/>
    </row>
    <row r="192" spans="2:7">
      <c r="C192" s="25"/>
    </row>
  </sheetData>
  <mergeCells count="11">
    <mergeCell ref="A3:B3"/>
    <mergeCell ref="L140:M140"/>
    <mergeCell ref="G140:H140"/>
    <mergeCell ref="C1:I1"/>
    <mergeCell ref="C5:D5"/>
    <mergeCell ref="I3:J4"/>
    <mergeCell ref="C10:D10"/>
    <mergeCell ref="B7:D7"/>
    <mergeCell ref="B130:D130"/>
    <mergeCell ref="A5:B5"/>
    <mergeCell ref="A1:B1"/>
  </mergeCells>
  <phoneticPr fontId="70" type="noConversion"/>
  <dataValidations count="1">
    <dataValidation type="list" showInputMessage="1" showErrorMessage="1" sqref="C11:C127">
      <formula1>$C$144:$C$174</formula1>
    </dataValidation>
  </dataValidations>
  <hyperlinks>
    <hyperlink ref="I3:J4" location="Frontpage!A1" display="Click here back to Home Page!"/>
  </hyperlinks>
  <pageMargins left="0.75" right="0.75" top="1" bottom="1" header="0.5" footer="0.5"/>
  <headerFooter alignWithMargins="0">
    <oddHeader>&amp;A</oddHeader>
    <oddFooter>Page &amp;P</oddFooter>
  </headerFooter>
  <drawing r:id="rId1"/>
</worksheet>
</file>

<file path=xl/worksheets/sheet9.xml><?xml version="1.0" encoding="utf-8"?>
<worksheet xmlns="http://schemas.openxmlformats.org/spreadsheetml/2006/main" xmlns:r="http://schemas.openxmlformats.org/officeDocument/2006/relationships">
  <dimension ref="A1:CX173"/>
  <sheetViews>
    <sheetView showGridLines="0" tabSelected="1" topLeftCell="A6" workbookViewId="0">
      <pane xSplit="8550" ySplit="2400" topLeftCell="C134" activePane="bottomLeft"/>
      <selection activeCell="F10" sqref="F10"/>
      <selection pane="topRight" activeCell="G1" sqref="G1"/>
      <selection pane="bottomLeft" activeCell="C144" sqref="C144"/>
      <selection pane="bottomRight" activeCell="C144" sqref="C144"/>
    </sheetView>
  </sheetViews>
  <sheetFormatPr defaultRowHeight="12.75"/>
  <cols>
    <col min="1" max="1" width="4.42578125" bestFit="1" customWidth="1"/>
    <col min="2" max="2" width="23.42578125" customWidth="1"/>
    <col min="3" max="3" width="11.7109375" customWidth="1"/>
    <col min="5" max="5" width="10.7109375" customWidth="1"/>
    <col min="13" max="13" width="10.42578125" customWidth="1"/>
    <col min="14" max="14" width="10.140625" customWidth="1"/>
    <col min="16" max="16" width="10" customWidth="1"/>
    <col min="17" max="17" width="10.140625" customWidth="1"/>
    <col min="19" max="19" width="10.7109375" customWidth="1"/>
    <col min="20" max="20" width="10" customWidth="1"/>
    <col min="21" max="21" width="11.140625" customWidth="1"/>
    <col min="23" max="23" width="10.42578125" customWidth="1"/>
    <col min="24" max="24" width="10.28515625" customWidth="1"/>
    <col min="26" max="26" width="9.85546875" customWidth="1"/>
    <col min="27" max="27" width="9.5703125" customWidth="1"/>
    <col min="29" max="29" width="9.85546875" customWidth="1"/>
    <col min="30" max="30" width="10.42578125" customWidth="1"/>
    <col min="31" max="31" width="11.28515625" customWidth="1"/>
    <col min="33" max="33" width="10.28515625" customWidth="1"/>
    <col min="34" max="34" width="10.5703125" customWidth="1"/>
    <col min="35" max="35" width="10.140625" customWidth="1"/>
    <col min="36" max="39" width="10.85546875" customWidth="1"/>
    <col min="41" max="41" width="10.7109375" customWidth="1"/>
    <col min="57" max="57" width="10.7109375" customWidth="1"/>
    <col min="58" max="58" width="10.28515625" customWidth="1"/>
    <col min="66" max="66" width="9.85546875" customWidth="1"/>
    <col min="67" max="77" width="10.5703125" customWidth="1"/>
    <col min="78" max="81" width="9.28515625" customWidth="1"/>
    <col min="82" max="83" width="10.5703125" customWidth="1"/>
    <col min="84" max="84" width="10.7109375" customWidth="1"/>
  </cols>
  <sheetData>
    <row r="1" spans="1:102" ht="17.25" thickTop="1" thickBot="1">
      <c r="A1" s="488" t="s">
        <v>114</v>
      </c>
      <c r="B1" s="489"/>
      <c r="C1" s="497">
        <f>Summary!D1</f>
        <v>0</v>
      </c>
      <c r="D1" s="498"/>
      <c r="E1" s="498"/>
      <c r="F1" s="498"/>
      <c r="G1" s="498"/>
      <c r="H1" s="498"/>
      <c r="I1" s="499"/>
    </row>
    <row r="2" spans="1:102" ht="13.5" thickTop="1"/>
    <row r="3" spans="1:102" ht="15.75">
      <c r="A3" s="488" t="s">
        <v>97</v>
      </c>
      <c r="B3" s="489"/>
      <c r="D3" t="str">
        <f>Summary!D3</f>
        <v>Account No:</v>
      </c>
      <c r="F3">
        <f>Summary!F3</f>
        <v>0</v>
      </c>
      <c r="I3" s="503" t="s">
        <v>120</v>
      </c>
      <c r="J3" s="503"/>
    </row>
    <row r="4" spans="1:102" ht="13.5" thickBot="1">
      <c r="I4" s="503"/>
      <c r="J4" s="503"/>
    </row>
    <row r="5" spans="1:102" ht="17.25" thickTop="1" thickBot="1">
      <c r="A5" s="485" t="s">
        <v>119</v>
      </c>
      <c r="B5" s="485"/>
      <c r="C5" s="486">
        <f>Summary!D5</f>
        <v>2016</v>
      </c>
      <c r="D5" s="487"/>
    </row>
    <row r="6" spans="1:102" ht="16.5" thickTop="1">
      <c r="A6" s="125"/>
      <c r="B6" s="125"/>
      <c r="C6" s="126"/>
      <c r="D6" s="126"/>
    </row>
    <row r="7" spans="1:102" ht="14.1" customHeight="1">
      <c r="A7" s="1"/>
      <c r="B7" s="501" t="s">
        <v>188</v>
      </c>
      <c r="C7" s="502"/>
      <c r="D7" s="502"/>
      <c r="E7" s="73">
        <f>E10+E78</f>
        <v>-2</v>
      </c>
    </row>
    <row r="8" spans="1:102" s="10" customFormat="1" ht="39.75" customHeight="1">
      <c r="A8" s="52"/>
      <c r="B8" s="53" t="s">
        <v>25</v>
      </c>
      <c r="C8" s="53" t="s">
        <v>11</v>
      </c>
      <c r="D8" s="53" t="s">
        <v>41</v>
      </c>
      <c r="E8" s="53" t="s">
        <v>40</v>
      </c>
      <c r="F8" s="53" t="s">
        <v>86</v>
      </c>
      <c r="G8" s="54" t="str">
        <f>Summary!C14</f>
        <v xml:space="preserve">Sales </v>
      </c>
      <c r="H8" s="54" t="str">
        <f>Summary!C15</f>
        <v>Sales - No GST</v>
      </c>
      <c r="I8" s="54" t="str">
        <f>Summary!C16</f>
        <v>Sales - Other</v>
      </c>
      <c r="J8" s="54" t="str">
        <f>Summary!$C17</f>
        <v>Sales -</v>
      </c>
      <c r="K8" s="54" t="str">
        <f>Summary!$C18</f>
        <v>Interest</v>
      </c>
      <c r="L8" s="54" t="str">
        <f>Summary!C19</f>
        <v>Spare 1 (no GST)</v>
      </c>
      <c r="M8" s="54" t="str">
        <f>Summary!C20</f>
        <v>Wage Subsidy</v>
      </c>
      <c r="N8" s="54" t="str">
        <f>Summary!C21</f>
        <v>Dividends Received</v>
      </c>
      <c r="O8" s="54" t="str">
        <f>Summary!C22</f>
        <v>Spare 1</v>
      </c>
      <c r="P8" s="54" t="str">
        <f>Summary!C23</f>
        <v>Other Income</v>
      </c>
      <c r="Q8" s="56" t="str">
        <f>Summary!C26</f>
        <v>Purchases for Resale</v>
      </c>
      <c r="R8" s="56" t="str">
        <f>Summary!C27</f>
        <v>Purchases - other</v>
      </c>
      <c r="S8" s="56" t="str">
        <f>Summary!C28</f>
        <v>Freight &amp; Cartage</v>
      </c>
      <c r="T8" s="56" t="str">
        <f>Summary!C29</f>
        <v>Wages &amp; PAYE</v>
      </c>
      <c r="U8" s="56" t="str">
        <f>Summary!C30</f>
        <v>Sub Contractors</v>
      </c>
      <c r="V8" s="56" t="str">
        <f>Summary!C31</f>
        <v>Management Fees</v>
      </c>
      <c r="W8" s="56" t="str">
        <f>Summary!C32</f>
        <v>Spare 2</v>
      </c>
      <c r="X8" s="56" t="str">
        <f>Summary!C33</f>
        <v>Spare 3</v>
      </c>
      <c r="Y8" s="56" t="str">
        <f>Summary!C34</f>
        <v>Spare 4</v>
      </c>
      <c r="Z8" s="56" t="str">
        <f>Summary!C40</f>
        <v>Advertising Costs</v>
      </c>
      <c r="AA8" s="56" t="str">
        <f>Summary!C41</f>
        <v>Cleaning Rubbish Laundry</v>
      </c>
      <c r="AB8" s="56" t="str">
        <f>Summary!C42</f>
        <v>Commissions</v>
      </c>
      <c r="AC8" s="56" t="str">
        <f>Summary!C43</f>
        <v>Entertainment - Deduct.</v>
      </c>
      <c r="AD8" s="56" t="str">
        <f>Summary!C44</f>
        <v>Entertainment - Non Deduct.</v>
      </c>
      <c r="AE8" s="57" t="str">
        <f>Summary!C45</f>
        <v>Electricity &amp; Gas</v>
      </c>
      <c r="AF8" s="56" t="str">
        <f>Summary!C46</f>
        <v>Equipment Hire</v>
      </c>
      <c r="AG8" s="56" t="str">
        <f>Summary!C47</f>
        <v>Fuel</v>
      </c>
      <c r="AH8" s="57" t="str">
        <f>Summary!C48</f>
        <v>General Operating Expenses</v>
      </c>
      <c r="AI8" s="56" t="str">
        <f>Summary!C49</f>
        <v>Motor Vehicles Costs</v>
      </c>
      <c r="AJ8" s="58" t="str">
        <f>Summary!C50</f>
        <v>M.V. Leasing Costs</v>
      </c>
      <c r="AK8" s="58" t="str">
        <f>Summary!C51</f>
        <v>Packaging Material</v>
      </c>
      <c r="AL8" s="58" t="str">
        <f>Summary!C52</f>
        <v>Protective Clothing</v>
      </c>
      <c r="AM8" s="58" t="str">
        <f>Summary!C53</f>
        <v>Registrations</v>
      </c>
      <c r="AN8" s="56" t="str">
        <f>Summary!C54</f>
        <v>R&amp;M - Equipment / Plant</v>
      </c>
      <c r="AO8" s="56" t="str">
        <f>Summary!C55</f>
        <v>R&amp;M - Building</v>
      </c>
      <c r="AP8" s="56" t="str">
        <f>Summary!C56</f>
        <v>Replacement-Small Items</v>
      </c>
      <c r="AQ8" s="56" t="str">
        <f>Summary!C57</f>
        <v>Rent &amp; Rates</v>
      </c>
      <c r="AR8" s="56" t="str">
        <f>Summary!C58</f>
        <v>Security</v>
      </c>
      <c r="AS8" s="56" t="str">
        <f>Summary!C59</f>
        <v>Staff Costs</v>
      </c>
      <c r="AT8" s="56" t="str">
        <f>Summary!C60</f>
        <v>Travel Accommodation</v>
      </c>
      <c r="AU8" s="56" t="str">
        <f>Summary!C61</f>
        <v>Travel Meals</v>
      </c>
      <c r="AV8" s="56" t="str">
        <f>Summary!C62</f>
        <v>Travel Overseas</v>
      </c>
      <c r="AW8" s="56" t="str">
        <f>Summary!C63</f>
        <v>Travel Taxi</v>
      </c>
      <c r="AX8" s="56" t="str">
        <f>Summary!C64</f>
        <v>Spare 2</v>
      </c>
      <c r="AY8" s="56" t="str">
        <f>Summary!C65</f>
        <v>Spare 3</v>
      </c>
      <c r="AZ8" s="56" t="str">
        <f>Summary!C66</f>
        <v>Spare 4</v>
      </c>
      <c r="BA8" s="57" t="str">
        <f>Summary!C70</f>
        <v>Accounting Expenses</v>
      </c>
      <c r="BB8" s="56" t="str">
        <f>Summary!C71</f>
        <v>Computer Expenses</v>
      </c>
      <c r="BC8" s="56" t="str">
        <f>Summary!C72</f>
        <v>Courier Costs</v>
      </c>
      <c r="BD8" s="56" t="str">
        <f>Summary!C73</f>
        <v>Directors Fees</v>
      </c>
      <c r="BE8" s="59" t="str">
        <f>Summary!C74</f>
        <v>Donations</v>
      </c>
      <c r="BF8" s="59" t="str">
        <f>Summary!C75</f>
        <v>General Administration Expense</v>
      </c>
      <c r="BG8" s="56" t="str">
        <f>Summary!C76</f>
        <v>Legal - deductable</v>
      </c>
      <c r="BH8" s="56" t="str">
        <f>Summary!C77</f>
        <v>Legal - non deductable</v>
      </c>
      <c r="BI8" s="56" t="str">
        <f>Summary!C78</f>
        <v>Licence Fees</v>
      </c>
      <c r="BJ8" s="56" t="str">
        <f>Summary!C79</f>
        <v>Management Salaries</v>
      </c>
      <c r="BK8" s="60" t="str">
        <f>Summary!C80</f>
        <v>Postage</v>
      </c>
      <c r="BL8" s="56" t="str">
        <f>Summary!C81</f>
        <v>Printing &amp; Stationery</v>
      </c>
      <c r="BM8" s="56" t="str">
        <f>Summary!C82</f>
        <v>Telephone</v>
      </c>
      <c r="BN8" s="56" t="str">
        <f>Summary!C83</f>
        <v>Training</v>
      </c>
      <c r="BO8" s="56" t="str">
        <f>Summary!C84</f>
        <v>Staff Recruitment Costs</v>
      </c>
      <c r="BP8" s="56" t="str">
        <f>Summary!C85</f>
        <v>Staff Training</v>
      </c>
      <c r="BQ8" s="56" t="str">
        <f>Summary!C86</f>
        <v>Subscription</v>
      </c>
      <c r="BR8" s="56" t="str">
        <f>Summary!C87</f>
        <v>Spare 1</v>
      </c>
      <c r="BS8" s="56" t="str">
        <f>Summary!C88</f>
        <v>Spare 2</v>
      </c>
      <c r="BT8" s="56" t="str">
        <f>Summary!C89</f>
        <v>Spare3</v>
      </c>
      <c r="BU8" s="56" t="str">
        <f>Summary!C93</f>
        <v>ACC levies</v>
      </c>
      <c r="BV8" s="56" t="str">
        <f>Summary!C94</f>
        <v>Bank Charges</v>
      </c>
      <c r="BW8" s="56" t="str">
        <f>Summary!C95</f>
        <v>Interest</v>
      </c>
      <c r="BX8" s="56" t="str">
        <f>Summary!C96</f>
        <v>Insurance</v>
      </c>
      <c r="BY8" s="56" t="str">
        <f>Summary!C97</f>
        <v>Fringe Benefit Tax</v>
      </c>
      <c r="BZ8" s="56" t="str">
        <f>Summary!C98</f>
        <v>Spare 1</v>
      </c>
      <c r="CA8" s="56" t="str">
        <f>Summary!C99</f>
        <v>Spare 2</v>
      </c>
      <c r="CB8" s="56" t="str">
        <f>Summary!C100</f>
        <v>Spare 3</v>
      </c>
      <c r="CC8" s="56" t="str">
        <f>Summary!C101</f>
        <v>Spare 4</v>
      </c>
      <c r="CD8" s="56" t="str">
        <f>Summary!C106</f>
        <v>Dividends Paid</v>
      </c>
      <c r="CE8" s="56" t="str">
        <f>Summary!C107</f>
        <v>Spare 1</v>
      </c>
      <c r="CF8" s="56" t="str">
        <f>Summary!C108</f>
        <v>Spare 2</v>
      </c>
      <c r="CG8" s="56" t="str">
        <f>Summary!C109</f>
        <v>Spare 3</v>
      </c>
      <c r="CH8" s="56" t="str">
        <f>Summary!C113</f>
        <v>Suspense</v>
      </c>
      <c r="CI8" s="56" t="str">
        <f>Summary!C114</f>
        <v>Fixed Assets Purchased</v>
      </c>
      <c r="CJ8" s="56" t="str">
        <f>Summary!C115</f>
        <v>Investments</v>
      </c>
      <c r="CK8" s="56" t="str">
        <f>Summary!C116</f>
        <v>Witholding Tax</v>
      </c>
      <c r="CL8" s="56" t="str">
        <f>Summary!C117</f>
        <v>Spare 1</v>
      </c>
      <c r="CM8" s="56" t="str">
        <f>Summary!C119</f>
        <v>Shareholders - One</v>
      </c>
      <c r="CN8" s="56" t="str">
        <f>Summary!C120</f>
        <v>Shareholders - Two</v>
      </c>
      <c r="CO8" s="56" t="str">
        <f>Summary!C121</f>
        <v>Shareholders -</v>
      </c>
      <c r="CP8" s="56" t="str">
        <f>Summary!C122</f>
        <v>HP Payments</v>
      </c>
      <c r="CQ8" s="56" t="str">
        <f>Summary!C123</f>
        <v>Sundry Loans</v>
      </c>
      <c r="CR8" s="56" t="str">
        <f>Summary!C124</f>
        <v>Loans to 3rd parties</v>
      </c>
      <c r="CS8" s="56" t="str">
        <f>Summary!C125</f>
        <v>Mortgage</v>
      </c>
      <c r="CT8" s="56" t="str">
        <f>Summary!C126</f>
        <v>Income tax- Terminal</v>
      </c>
      <c r="CU8" s="56" t="str">
        <f>Summary!C127</f>
        <v>Income tax- Provisional</v>
      </c>
      <c r="CV8" s="56" t="str">
        <f>Summary!C128</f>
        <v>Spare 1</v>
      </c>
      <c r="CW8" s="56" t="str">
        <f>Summary!C130</f>
        <v>GST Payments/Refunds</v>
      </c>
      <c r="CX8" s="56" t="str">
        <f>Summary!C135</f>
        <v>Transfers between bank a/c</v>
      </c>
    </row>
    <row r="9" spans="1:102" ht="13.5" thickBot="1">
      <c r="A9" s="55"/>
      <c r="B9" s="87"/>
      <c r="C9" s="87"/>
      <c r="D9" s="87"/>
      <c r="E9" s="87"/>
      <c r="F9" s="87"/>
      <c r="G9" s="46">
        <v>1</v>
      </c>
      <c r="H9" s="46">
        <v>2</v>
      </c>
      <c r="I9" s="46">
        <v>3</v>
      </c>
      <c r="J9" s="46">
        <v>4</v>
      </c>
      <c r="K9" s="46">
        <v>5</v>
      </c>
      <c r="L9" s="46">
        <v>6</v>
      </c>
      <c r="M9" s="46">
        <v>7</v>
      </c>
      <c r="N9" s="46">
        <v>8</v>
      </c>
      <c r="O9" s="46">
        <v>9</v>
      </c>
      <c r="P9" s="46">
        <v>10</v>
      </c>
      <c r="Q9" s="46">
        <v>11</v>
      </c>
      <c r="R9" s="46">
        <v>12</v>
      </c>
      <c r="S9" s="46">
        <v>13</v>
      </c>
      <c r="T9" s="46">
        <v>14</v>
      </c>
      <c r="U9" s="46">
        <v>15</v>
      </c>
      <c r="V9" s="46">
        <v>16</v>
      </c>
      <c r="W9" s="46">
        <v>17</v>
      </c>
      <c r="X9" s="46">
        <v>18</v>
      </c>
      <c r="Y9" s="46">
        <v>19</v>
      </c>
      <c r="Z9" s="46">
        <v>30</v>
      </c>
      <c r="AA9" s="46">
        <v>31</v>
      </c>
      <c r="AB9" s="46">
        <v>32</v>
      </c>
      <c r="AC9" s="46">
        <v>33</v>
      </c>
      <c r="AD9" s="46">
        <v>34</v>
      </c>
      <c r="AE9" s="46">
        <v>35</v>
      </c>
      <c r="AF9" s="46">
        <v>36</v>
      </c>
      <c r="AG9" s="46">
        <v>37</v>
      </c>
      <c r="AH9" s="46">
        <v>38</v>
      </c>
      <c r="AI9" s="46">
        <v>39</v>
      </c>
      <c r="AJ9" s="46">
        <v>40</v>
      </c>
      <c r="AK9" s="46">
        <v>41</v>
      </c>
      <c r="AL9" s="46">
        <v>42</v>
      </c>
      <c r="AM9" s="46">
        <v>43</v>
      </c>
      <c r="AN9" s="46">
        <v>44</v>
      </c>
      <c r="AO9" s="46">
        <v>45</v>
      </c>
      <c r="AP9" s="46">
        <v>46</v>
      </c>
      <c r="AQ9" s="46">
        <v>47</v>
      </c>
      <c r="AR9" s="46">
        <v>48</v>
      </c>
      <c r="AS9" s="46">
        <v>49</v>
      </c>
      <c r="AT9" s="46">
        <v>50</v>
      </c>
      <c r="AU9" s="46">
        <v>51</v>
      </c>
      <c r="AV9" s="46">
        <v>52</v>
      </c>
      <c r="AW9" s="46">
        <v>53</v>
      </c>
      <c r="AX9" s="46">
        <v>54</v>
      </c>
      <c r="AY9" s="46">
        <v>55</v>
      </c>
      <c r="AZ9" s="46">
        <v>56</v>
      </c>
      <c r="BA9" s="46">
        <v>60</v>
      </c>
      <c r="BB9" s="46">
        <v>61</v>
      </c>
      <c r="BC9" s="46">
        <v>62</v>
      </c>
      <c r="BD9" s="46">
        <v>63</v>
      </c>
      <c r="BE9" s="46">
        <v>64</v>
      </c>
      <c r="BF9" s="46">
        <v>65</v>
      </c>
      <c r="BG9" s="46">
        <v>66</v>
      </c>
      <c r="BH9" s="46">
        <v>67</v>
      </c>
      <c r="BI9" s="46">
        <v>68</v>
      </c>
      <c r="BJ9" s="46">
        <v>69</v>
      </c>
      <c r="BK9" s="46">
        <v>70</v>
      </c>
      <c r="BL9" s="46">
        <v>71</v>
      </c>
      <c r="BM9" s="46">
        <v>72</v>
      </c>
      <c r="BN9" s="46">
        <v>73</v>
      </c>
      <c r="BO9" s="46">
        <v>74</v>
      </c>
      <c r="BP9" s="46">
        <v>75</v>
      </c>
      <c r="BQ9" s="46">
        <v>76</v>
      </c>
      <c r="BR9" s="46">
        <v>77</v>
      </c>
      <c r="BS9" s="46">
        <v>78</v>
      </c>
      <c r="BT9" s="46">
        <v>79</v>
      </c>
      <c r="BU9" s="46">
        <v>80</v>
      </c>
      <c r="BV9" s="46">
        <v>81</v>
      </c>
      <c r="BW9" s="46">
        <v>82</v>
      </c>
      <c r="BX9" s="46">
        <v>83</v>
      </c>
      <c r="BY9" s="46">
        <v>84</v>
      </c>
      <c r="BZ9" s="46">
        <v>85</v>
      </c>
      <c r="CA9" s="46">
        <v>86</v>
      </c>
      <c r="CB9" s="46">
        <v>87</v>
      </c>
      <c r="CC9" s="46">
        <v>88</v>
      </c>
      <c r="CD9" s="46">
        <v>90</v>
      </c>
      <c r="CE9" s="46">
        <v>91</v>
      </c>
      <c r="CF9" s="46">
        <v>92</v>
      </c>
      <c r="CG9" s="46">
        <v>93</v>
      </c>
      <c r="CH9" s="46">
        <v>100</v>
      </c>
      <c r="CI9" s="46">
        <v>101</v>
      </c>
      <c r="CJ9" s="46">
        <v>102</v>
      </c>
      <c r="CK9" s="46">
        <v>103</v>
      </c>
      <c r="CL9" s="46">
        <v>104</v>
      </c>
      <c r="CM9" s="46">
        <v>110</v>
      </c>
      <c r="CN9" s="46">
        <v>111</v>
      </c>
      <c r="CO9" s="46">
        <v>112</v>
      </c>
      <c r="CP9" s="46">
        <v>113</v>
      </c>
      <c r="CQ9" s="46">
        <v>114</v>
      </c>
      <c r="CR9" s="46">
        <v>115</v>
      </c>
      <c r="CS9" s="46">
        <v>116</v>
      </c>
      <c r="CT9" s="46">
        <v>117</v>
      </c>
      <c r="CU9" s="46">
        <v>118</v>
      </c>
      <c r="CV9" s="46">
        <v>119</v>
      </c>
      <c r="CW9" s="46">
        <v>200</v>
      </c>
      <c r="CX9" s="46">
        <v>301</v>
      </c>
    </row>
    <row r="10" spans="1:102" ht="16.5" thickTop="1">
      <c r="A10" s="3"/>
      <c r="B10" s="3"/>
      <c r="C10" s="500" t="s">
        <v>180</v>
      </c>
      <c r="D10" s="500"/>
      <c r="E10" s="75">
        <f>Jul!E130</f>
        <v>-2</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row>
    <row r="11" spans="1:102" ht="14.25">
      <c r="A11" s="78">
        <v>1</v>
      </c>
      <c r="B11" s="79"/>
      <c r="C11" s="80"/>
      <c r="D11" s="81"/>
      <c r="E11" s="82"/>
      <c r="F11" s="83"/>
      <c r="G11" s="84">
        <f t="shared" ref="G11:G74" si="0">IF($F11=1,($E11),0)</f>
        <v>0</v>
      </c>
      <c r="H11" s="84">
        <f t="shared" ref="H11:H74" si="1">IF($F11=2,($E11),0)</f>
        <v>0</v>
      </c>
      <c r="I11" s="84">
        <f t="shared" ref="I11:I74" si="2">IF($F11=3,($E11),0)</f>
        <v>0</v>
      </c>
      <c r="J11" s="84">
        <f t="shared" ref="J11:J74" si="3">IF($F11=4,($E11),0)</f>
        <v>0</v>
      </c>
      <c r="K11" s="84">
        <f t="shared" ref="K11:K74" si="4">IF($F11=5,($E11),0)</f>
        <v>0</v>
      </c>
      <c r="L11" s="84">
        <f t="shared" ref="L11:L74" si="5">IF($F11=6,($E11),0)</f>
        <v>0</v>
      </c>
      <c r="M11" s="84">
        <f t="shared" ref="M11:M74" si="6">IF($F11=7,($E11),0)</f>
        <v>0</v>
      </c>
      <c r="N11" s="84">
        <f t="shared" ref="N11:N74" si="7">IF($F11=8,($E11),0)</f>
        <v>0</v>
      </c>
      <c r="O11" s="84">
        <f t="shared" ref="O11:O74" si="8">IF($F11=9,($E11),0)</f>
        <v>0</v>
      </c>
      <c r="P11" s="84">
        <f t="shared" ref="P11:P74" si="9">IF($F11=10,($E11),0)</f>
        <v>0</v>
      </c>
      <c r="Q11" s="84">
        <f t="shared" ref="Q11:Q74" si="10">IF($F11=11,($E11),0)</f>
        <v>0</v>
      </c>
      <c r="R11" s="84">
        <f t="shared" ref="R11:R74" si="11">IF($F11=12,($E11),0)</f>
        <v>0</v>
      </c>
      <c r="S11" s="84">
        <f t="shared" ref="S11:S74" si="12">IF($F11=13,($E11),0)</f>
        <v>0</v>
      </c>
      <c r="T11" s="84">
        <f t="shared" ref="T11:T74" si="13">IF($F11=14,($E11),0)</f>
        <v>0</v>
      </c>
      <c r="U11" s="84">
        <f t="shared" ref="U11:U74" si="14">IF($F11=15,($E11),0)</f>
        <v>0</v>
      </c>
      <c r="V11" s="84">
        <f t="shared" ref="V11:V74" si="15">IF($F11=16,($E11),0)</f>
        <v>0</v>
      </c>
      <c r="W11" s="84">
        <f t="shared" ref="W11:W74" si="16">IF($F11=17,($E11),0)</f>
        <v>0</v>
      </c>
      <c r="X11" s="84">
        <f t="shared" ref="X11:X74" si="17">IF($F11=18,($E11),0)</f>
        <v>0</v>
      </c>
      <c r="Y11" s="84">
        <f t="shared" ref="Y11:Y74" si="18">IF($F11=19,($E11),0)</f>
        <v>0</v>
      </c>
      <c r="Z11" s="84">
        <f t="shared" ref="Z11:Z74" si="19">IF($F11=30,($E11),0)</f>
        <v>0</v>
      </c>
      <c r="AA11" s="84">
        <f t="shared" ref="AA11:AA74" si="20">IF($F11=31,($E11),0)</f>
        <v>0</v>
      </c>
      <c r="AB11" s="84">
        <f t="shared" ref="AB11:AB74" si="21">IF($F11=32,($E11),0)</f>
        <v>0</v>
      </c>
      <c r="AC11" s="84">
        <f t="shared" ref="AC11:AC74" si="22">IF($F11=33,($E11),0)</f>
        <v>0</v>
      </c>
      <c r="AD11" s="84">
        <f t="shared" ref="AD11:AD74" si="23">IF($F11=34,($E11),0)</f>
        <v>0</v>
      </c>
      <c r="AE11" s="84">
        <f t="shared" ref="AE11:AE74" si="24">IF($F11=35,($E11),0)</f>
        <v>0</v>
      </c>
      <c r="AF11" s="84">
        <f t="shared" ref="AF11:AF74" si="25">IF($F11=36,($E11),0)</f>
        <v>0</v>
      </c>
      <c r="AG11" s="84">
        <f t="shared" ref="AG11:AG74" si="26">IF($F11=37,($E11),0)</f>
        <v>0</v>
      </c>
      <c r="AH11" s="84">
        <f t="shared" ref="AH11:AH74" si="27">IF($F11=38,($E11),0)</f>
        <v>0</v>
      </c>
      <c r="AI11" s="84">
        <f t="shared" ref="AI11:AI74" si="28">IF($F11=39,($E11),0)</f>
        <v>0</v>
      </c>
      <c r="AJ11" s="84">
        <f t="shared" ref="AJ11:AJ74" si="29">IF($F11=40,($E11),0)</f>
        <v>0</v>
      </c>
      <c r="AK11" s="84">
        <f t="shared" ref="AK11:AK74" si="30">IF($F11=41,($E11),0)</f>
        <v>0</v>
      </c>
      <c r="AL11" s="84">
        <f t="shared" ref="AL11:AL74" si="31">IF($F11=42,($E11),0)</f>
        <v>0</v>
      </c>
      <c r="AM11" s="84">
        <f t="shared" ref="AM11:AM74" si="32">IF($F11=43,($E11),0)</f>
        <v>0</v>
      </c>
      <c r="AN11" s="84">
        <f t="shared" ref="AN11:AN74" si="33">IF($F11=44,($E11),0)</f>
        <v>0</v>
      </c>
      <c r="AO11" s="84">
        <f t="shared" ref="AO11:AO74" si="34">IF($F11=45,($E11),0)</f>
        <v>0</v>
      </c>
      <c r="AP11" s="84">
        <f t="shared" ref="AP11:AP74" si="35">IF($F11=46,($E11),0)</f>
        <v>0</v>
      </c>
      <c r="AQ11" s="84">
        <f t="shared" ref="AQ11:AQ74" si="36">IF($F11=47,($E11),0)</f>
        <v>0</v>
      </c>
      <c r="AR11" s="84">
        <f t="shared" ref="AR11:AR74" si="37">IF($F11=48,($E11),0)</f>
        <v>0</v>
      </c>
      <c r="AS11" s="84">
        <f t="shared" ref="AS11:AS74" si="38">IF($F11=49,($E11),0)</f>
        <v>0</v>
      </c>
      <c r="AT11" s="84">
        <f t="shared" ref="AT11:AT74" si="39">IF($F11=50,($E11),0)</f>
        <v>0</v>
      </c>
      <c r="AU11" s="84">
        <f t="shared" ref="AU11:AU74" si="40">IF($F11=51,($E11),0)</f>
        <v>0</v>
      </c>
      <c r="AV11" s="84">
        <f t="shared" ref="AV11:AV74" si="41">IF($F11=52,($E11),0)</f>
        <v>0</v>
      </c>
      <c r="AW11" s="84">
        <f t="shared" ref="AW11:AW74" si="42">IF($F11=53,($E11),0)</f>
        <v>0</v>
      </c>
      <c r="AX11" s="84">
        <f t="shared" ref="AX11:AX74" si="43">IF($F11=54,($E11),0)</f>
        <v>0</v>
      </c>
      <c r="AY11" s="84">
        <f t="shared" ref="AY11:AY74" si="44">IF($F11=55,($E11),0)</f>
        <v>0</v>
      </c>
      <c r="AZ11" s="84">
        <f t="shared" ref="AZ11:AZ74" si="45">IF($F11=56,($E11),0)</f>
        <v>0</v>
      </c>
      <c r="BA11" s="84">
        <f t="shared" ref="BA11:BA74" si="46">IF($F11=60,($E11),0)</f>
        <v>0</v>
      </c>
      <c r="BB11" s="84">
        <f t="shared" ref="BB11:BB74" si="47">IF($F11=61,($E11),0)</f>
        <v>0</v>
      </c>
      <c r="BC11" s="84">
        <f t="shared" ref="BC11:BC74" si="48">IF($F11=62,($E11),0)</f>
        <v>0</v>
      </c>
      <c r="BD11" s="84">
        <f t="shared" ref="BD11:BD74" si="49">IF($F11=63,($E11),0)</f>
        <v>0</v>
      </c>
      <c r="BE11" s="84">
        <f t="shared" ref="BE11:BE74" si="50">IF($F11=64,($E11),0)</f>
        <v>0</v>
      </c>
      <c r="BF11" s="84">
        <f t="shared" ref="BF11:BF74" si="51">IF($F11=65,($E11),0)</f>
        <v>0</v>
      </c>
      <c r="BG11" s="84">
        <f t="shared" ref="BG11:BG74" si="52">IF($F11=66,($E11),0)</f>
        <v>0</v>
      </c>
      <c r="BH11" s="84">
        <f t="shared" ref="BH11:BH74" si="53">IF($F11=67,($E11),0)</f>
        <v>0</v>
      </c>
      <c r="BI11" s="84">
        <f t="shared" ref="BI11:BI74" si="54">IF($F11=68,($E11),0)</f>
        <v>0</v>
      </c>
      <c r="BJ11" s="84">
        <f t="shared" ref="BJ11:BJ74" si="55">IF($F11=69,($E11),0)</f>
        <v>0</v>
      </c>
      <c r="BK11" s="84">
        <f t="shared" ref="BK11:BK74" si="56">IF($F11=70,($E11),0)</f>
        <v>0</v>
      </c>
      <c r="BL11" s="84">
        <f t="shared" ref="BL11:BL74" si="57">IF($F11=71,($E11),0)</f>
        <v>0</v>
      </c>
      <c r="BM11" s="84">
        <f t="shared" ref="BM11:BM74" si="58">IF($F11=72,($E11),0)</f>
        <v>0</v>
      </c>
      <c r="BN11" s="84">
        <f t="shared" ref="BN11:BN74" si="59">IF($F11=73,($E11),0)</f>
        <v>0</v>
      </c>
      <c r="BO11" s="84">
        <f t="shared" ref="BO11:BO74" si="60">IF($F11=74,($E11),0)</f>
        <v>0</v>
      </c>
      <c r="BP11" s="84">
        <f t="shared" ref="BP11:BP74" si="61">IF($F11=75,($E11),0)</f>
        <v>0</v>
      </c>
      <c r="BQ11" s="84">
        <f t="shared" ref="BQ11:BQ74" si="62">IF($F11=76,($E11),0)</f>
        <v>0</v>
      </c>
      <c r="BR11" s="84">
        <f t="shared" ref="BR11:BR74" si="63">IF($F11=77,($E11),0)</f>
        <v>0</v>
      </c>
      <c r="BS11" s="84">
        <f t="shared" ref="BS11:BS74" si="64">IF($F11=78,($E11),0)</f>
        <v>0</v>
      </c>
      <c r="BT11" s="84">
        <f t="shared" ref="BT11:BT74" si="65">IF($F11=79,($E11),0)</f>
        <v>0</v>
      </c>
      <c r="BU11" s="84">
        <f t="shared" ref="BU11:BU74" si="66">IF($F11=80,($E11),0)</f>
        <v>0</v>
      </c>
      <c r="BV11" s="84">
        <f t="shared" ref="BV11:BV74" si="67">IF($F11=81,($E11),0)</f>
        <v>0</v>
      </c>
      <c r="BW11" s="84">
        <f t="shared" ref="BW11:BW74" si="68">IF($F11=82,($E11),0)</f>
        <v>0</v>
      </c>
      <c r="BX11" s="84">
        <f t="shared" ref="BX11:BX74" si="69">IF($F11=83,($E11),0)</f>
        <v>0</v>
      </c>
      <c r="BY11" s="84">
        <f t="shared" ref="BY11:BY74" si="70">IF($F11=84,($E11),0)</f>
        <v>0</v>
      </c>
      <c r="BZ11" s="84">
        <f t="shared" ref="BZ11:BZ74" si="71">IF($F11=85,($E11),0)</f>
        <v>0</v>
      </c>
      <c r="CA11" s="84">
        <f t="shared" ref="CA11:CA74" si="72">IF($F11=86,($E11),0)</f>
        <v>0</v>
      </c>
      <c r="CB11" s="84">
        <f t="shared" ref="CB11:CB74" si="73">IF($F11=87,($E11),0)</f>
        <v>0</v>
      </c>
      <c r="CC11" s="84">
        <f t="shared" ref="CC11:CC74" si="74">IF($F11=88,($E11),0)</f>
        <v>0</v>
      </c>
      <c r="CD11" s="84">
        <f t="shared" ref="CD11:CD74" si="75">IF($F11=90,($E11),0)</f>
        <v>0</v>
      </c>
      <c r="CE11" s="84">
        <f t="shared" ref="CE11:CE74" si="76">IF($F11=91,($E11),0)</f>
        <v>0</v>
      </c>
      <c r="CF11" s="84">
        <f t="shared" ref="CF11:CF74" si="77">IF($F11=92,($E11),0)</f>
        <v>0</v>
      </c>
      <c r="CG11" s="84">
        <f t="shared" ref="CG11:CG74" si="78">IF($F11=93,($E11),0)</f>
        <v>0</v>
      </c>
      <c r="CH11" s="84">
        <f t="shared" ref="CH11:CH74" si="79">IF($F11=100,($E11),0)</f>
        <v>0</v>
      </c>
      <c r="CI11" s="84">
        <f t="shared" ref="CI11:CI74" si="80">IF($F11=101,($E11),0)</f>
        <v>0</v>
      </c>
      <c r="CJ11" s="84">
        <f t="shared" ref="CJ11:CJ74" si="81">IF($F11=102,($E11),0)</f>
        <v>0</v>
      </c>
      <c r="CK11" s="84">
        <f t="shared" ref="CK11:CK74" si="82">IF($F11=103,($E11),0)</f>
        <v>0</v>
      </c>
      <c r="CL11" s="84">
        <f t="shared" ref="CL11:CL74" si="83">IF($F11=104,($E11),0)</f>
        <v>0</v>
      </c>
      <c r="CM11" s="84">
        <f t="shared" ref="CM11:CM74" si="84">IF($F11=110,($E11),0)</f>
        <v>0</v>
      </c>
      <c r="CN11" s="84">
        <f t="shared" ref="CN11:CN74" si="85">IF($F11=111,($E11),0)</f>
        <v>0</v>
      </c>
      <c r="CO11" s="84">
        <f t="shared" ref="CO11:CO74" si="86">IF($F11=112,($E11),0)</f>
        <v>0</v>
      </c>
      <c r="CP11" s="84">
        <f t="shared" ref="CP11:CP74" si="87">IF($F11=113,($E11),0)</f>
        <v>0</v>
      </c>
      <c r="CQ11" s="84">
        <f t="shared" ref="CQ11:CQ74" si="88">IF($F11=114,($E11),0)</f>
        <v>0</v>
      </c>
      <c r="CR11" s="84">
        <f t="shared" ref="CR11:CR74" si="89">IF($F11=115,($E11),0)</f>
        <v>0</v>
      </c>
      <c r="CS11" s="84">
        <f t="shared" ref="CS11:CS74" si="90">IF($F11=116,($E11),0)</f>
        <v>0</v>
      </c>
      <c r="CT11" s="84">
        <f t="shared" ref="CT11:CT74" si="91">IF($F11=117,($E11),0)</f>
        <v>0</v>
      </c>
      <c r="CU11" s="84">
        <f t="shared" ref="CU11:CU74" si="92">IF($F11=118,($E11),0)</f>
        <v>0</v>
      </c>
      <c r="CV11" s="84">
        <f t="shared" ref="CV11:CV74" si="93">IF($F11=119,($E11),0)</f>
        <v>0</v>
      </c>
      <c r="CW11" s="84">
        <f t="shared" ref="CW11:CW74" si="94">IF($F11=200,($E11),0)</f>
        <v>0</v>
      </c>
      <c r="CX11" s="84">
        <f t="shared" ref="CX11:CX74" si="95">IF($F11=301,($E11),0)</f>
        <v>0</v>
      </c>
    </row>
    <row r="12" spans="1:102" ht="14.25">
      <c r="A12" s="78">
        <f>+A11+1</f>
        <v>2</v>
      </c>
      <c r="B12" s="79"/>
      <c r="C12" s="80"/>
      <c r="D12" s="81"/>
      <c r="E12" s="82"/>
      <c r="F12" s="83"/>
      <c r="G12" s="84">
        <f t="shared" si="0"/>
        <v>0</v>
      </c>
      <c r="H12" s="84">
        <f t="shared" si="1"/>
        <v>0</v>
      </c>
      <c r="I12" s="84">
        <f t="shared" si="2"/>
        <v>0</v>
      </c>
      <c r="J12" s="84">
        <f t="shared" si="3"/>
        <v>0</v>
      </c>
      <c r="K12" s="84">
        <f t="shared" si="4"/>
        <v>0</v>
      </c>
      <c r="L12" s="84">
        <f t="shared" si="5"/>
        <v>0</v>
      </c>
      <c r="M12" s="84">
        <f t="shared" si="6"/>
        <v>0</v>
      </c>
      <c r="N12" s="84">
        <f t="shared" si="7"/>
        <v>0</v>
      </c>
      <c r="O12" s="84">
        <f t="shared" si="8"/>
        <v>0</v>
      </c>
      <c r="P12" s="84">
        <f t="shared" si="9"/>
        <v>0</v>
      </c>
      <c r="Q12" s="84">
        <f t="shared" si="10"/>
        <v>0</v>
      </c>
      <c r="R12" s="84">
        <f t="shared" si="11"/>
        <v>0</v>
      </c>
      <c r="S12" s="84">
        <f t="shared" si="12"/>
        <v>0</v>
      </c>
      <c r="T12" s="84">
        <f t="shared" si="13"/>
        <v>0</v>
      </c>
      <c r="U12" s="84">
        <f t="shared" si="14"/>
        <v>0</v>
      </c>
      <c r="V12" s="84">
        <f t="shared" si="15"/>
        <v>0</v>
      </c>
      <c r="W12" s="84">
        <f t="shared" si="16"/>
        <v>0</v>
      </c>
      <c r="X12" s="84">
        <f t="shared" si="17"/>
        <v>0</v>
      </c>
      <c r="Y12" s="84">
        <f t="shared" si="18"/>
        <v>0</v>
      </c>
      <c r="Z12" s="84">
        <f t="shared" si="19"/>
        <v>0</v>
      </c>
      <c r="AA12" s="84">
        <f t="shared" si="20"/>
        <v>0</v>
      </c>
      <c r="AB12" s="84">
        <f t="shared" si="21"/>
        <v>0</v>
      </c>
      <c r="AC12" s="84">
        <f t="shared" si="22"/>
        <v>0</v>
      </c>
      <c r="AD12" s="84">
        <f t="shared" si="23"/>
        <v>0</v>
      </c>
      <c r="AE12" s="84">
        <f t="shared" si="24"/>
        <v>0</v>
      </c>
      <c r="AF12" s="84">
        <f t="shared" si="25"/>
        <v>0</v>
      </c>
      <c r="AG12" s="84">
        <f t="shared" si="26"/>
        <v>0</v>
      </c>
      <c r="AH12" s="84">
        <f t="shared" si="27"/>
        <v>0</v>
      </c>
      <c r="AI12" s="84">
        <f t="shared" si="28"/>
        <v>0</v>
      </c>
      <c r="AJ12" s="84">
        <f t="shared" si="29"/>
        <v>0</v>
      </c>
      <c r="AK12" s="84">
        <f t="shared" si="30"/>
        <v>0</v>
      </c>
      <c r="AL12" s="84">
        <f t="shared" si="31"/>
        <v>0</v>
      </c>
      <c r="AM12" s="84">
        <f t="shared" si="32"/>
        <v>0</v>
      </c>
      <c r="AN12" s="84">
        <f t="shared" si="33"/>
        <v>0</v>
      </c>
      <c r="AO12" s="84">
        <f t="shared" si="34"/>
        <v>0</v>
      </c>
      <c r="AP12" s="84">
        <f t="shared" si="35"/>
        <v>0</v>
      </c>
      <c r="AQ12" s="84">
        <f t="shared" si="36"/>
        <v>0</v>
      </c>
      <c r="AR12" s="84">
        <f t="shared" si="37"/>
        <v>0</v>
      </c>
      <c r="AS12" s="84">
        <f t="shared" si="38"/>
        <v>0</v>
      </c>
      <c r="AT12" s="84">
        <f t="shared" si="39"/>
        <v>0</v>
      </c>
      <c r="AU12" s="84">
        <f t="shared" si="40"/>
        <v>0</v>
      </c>
      <c r="AV12" s="84">
        <f t="shared" si="41"/>
        <v>0</v>
      </c>
      <c r="AW12" s="84">
        <f t="shared" si="42"/>
        <v>0</v>
      </c>
      <c r="AX12" s="84">
        <f t="shared" si="43"/>
        <v>0</v>
      </c>
      <c r="AY12" s="84">
        <f t="shared" si="44"/>
        <v>0</v>
      </c>
      <c r="AZ12" s="84">
        <f t="shared" si="45"/>
        <v>0</v>
      </c>
      <c r="BA12" s="84">
        <f t="shared" si="46"/>
        <v>0</v>
      </c>
      <c r="BB12" s="84">
        <f t="shared" si="47"/>
        <v>0</v>
      </c>
      <c r="BC12" s="84">
        <f t="shared" si="48"/>
        <v>0</v>
      </c>
      <c r="BD12" s="84">
        <f t="shared" si="49"/>
        <v>0</v>
      </c>
      <c r="BE12" s="84">
        <f t="shared" si="50"/>
        <v>0</v>
      </c>
      <c r="BF12" s="84">
        <f t="shared" si="51"/>
        <v>0</v>
      </c>
      <c r="BG12" s="84">
        <f t="shared" si="52"/>
        <v>0</v>
      </c>
      <c r="BH12" s="84">
        <f t="shared" si="53"/>
        <v>0</v>
      </c>
      <c r="BI12" s="84">
        <f t="shared" si="54"/>
        <v>0</v>
      </c>
      <c r="BJ12" s="84">
        <f t="shared" si="55"/>
        <v>0</v>
      </c>
      <c r="BK12" s="84">
        <f t="shared" si="56"/>
        <v>0</v>
      </c>
      <c r="BL12" s="84">
        <f t="shared" si="57"/>
        <v>0</v>
      </c>
      <c r="BM12" s="84">
        <f t="shared" si="58"/>
        <v>0</v>
      </c>
      <c r="BN12" s="84">
        <f t="shared" si="59"/>
        <v>0</v>
      </c>
      <c r="BO12" s="84">
        <f t="shared" si="60"/>
        <v>0</v>
      </c>
      <c r="BP12" s="84">
        <f t="shared" si="61"/>
        <v>0</v>
      </c>
      <c r="BQ12" s="84">
        <f t="shared" si="62"/>
        <v>0</v>
      </c>
      <c r="BR12" s="84">
        <f t="shared" si="63"/>
        <v>0</v>
      </c>
      <c r="BS12" s="84">
        <f t="shared" si="64"/>
        <v>0</v>
      </c>
      <c r="BT12" s="84">
        <f t="shared" si="65"/>
        <v>0</v>
      </c>
      <c r="BU12" s="84">
        <f t="shared" si="66"/>
        <v>0</v>
      </c>
      <c r="BV12" s="84">
        <f t="shared" si="67"/>
        <v>0</v>
      </c>
      <c r="BW12" s="84">
        <f t="shared" si="68"/>
        <v>0</v>
      </c>
      <c r="BX12" s="84">
        <f t="shared" si="69"/>
        <v>0</v>
      </c>
      <c r="BY12" s="84">
        <f t="shared" si="70"/>
        <v>0</v>
      </c>
      <c r="BZ12" s="84">
        <f t="shared" si="71"/>
        <v>0</v>
      </c>
      <c r="CA12" s="84">
        <f t="shared" si="72"/>
        <v>0</v>
      </c>
      <c r="CB12" s="84">
        <f t="shared" si="73"/>
        <v>0</v>
      </c>
      <c r="CC12" s="84">
        <f t="shared" si="74"/>
        <v>0</v>
      </c>
      <c r="CD12" s="84">
        <f t="shared" si="75"/>
        <v>0</v>
      </c>
      <c r="CE12" s="84">
        <f t="shared" si="76"/>
        <v>0</v>
      </c>
      <c r="CF12" s="84">
        <f t="shared" si="77"/>
        <v>0</v>
      </c>
      <c r="CG12" s="84">
        <f t="shared" si="78"/>
        <v>0</v>
      </c>
      <c r="CH12" s="84">
        <f t="shared" si="79"/>
        <v>0</v>
      </c>
      <c r="CI12" s="84">
        <f t="shared" si="80"/>
        <v>0</v>
      </c>
      <c r="CJ12" s="84">
        <f t="shared" si="81"/>
        <v>0</v>
      </c>
      <c r="CK12" s="84">
        <f t="shared" si="82"/>
        <v>0</v>
      </c>
      <c r="CL12" s="84">
        <f t="shared" si="83"/>
        <v>0</v>
      </c>
      <c r="CM12" s="84">
        <f t="shared" si="84"/>
        <v>0</v>
      </c>
      <c r="CN12" s="84">
        <f t="shared" si="85"/>
        <v>0</v>
      </c>
      <c r="CO12" s="84">
        <f t="shared" si="86"/>
        <v>0</v>
      </c>
      <c r="CP12" s="84">
        <f t="shared" si="87"/>
        <v>0</v>
      </c>
      <c r="CQ12" s="84">
        <f t="shared" si="88"/>
        <v>0</v>
      </c>
      <c r="CR12" s="84">
        <f t="shared" si="89"/>
        <v>0</v>
      </c>
      <c r="CS12" s="84">
        <f t="shared" si="90"/>
        <v>0</v>
      </c>
      <c r="CT12" s="84">
        <f t="shared" si="91"/>
        <v>0</v>
      </c>
      <c r="CU12" s="84">
        <f t="shared" si="92"/>
        <v>0</v>
      </c>
      <c r="CV12" s="84">
        <f t="shared" si="93"/>
        <v>0</v>
      </c>
      <c r="CW12" s="84">
        <f t="shared" si="94"/>
        <v>0</v>
      </c>
      <c r="CX12" s="84">
        <f t="shared" si="95"/>
        <v>0</v>
      </c>
    </row>
    <row r="13" spans="1:102" ht="14.25">
      <c r="A13" s="78">
        <f t="shared" ref="A13:A76" si="96">+A12+1</f>
        <v>3</v>
      </c>
      <c r="B13" s="79"/>
      <c r="C13" s="80"/>
      <c r="D13" s="81"/>
      <c r="E13" s="82"/>
      <c r="F13" s="83"/>
      <c r="G13" s="84">
        <f t="shared" si="0"/>
        <v>0</v>
      </c>
      <c r="H13" s="84">
        <f t="shared" si="1"/>
        <v>0</v>
      </c>
      <c r="I13" s="84">
        <f t="shared" si="2"/>
        <v>0</v>
      </c>
      <c r="J13" s="84">
        <f t="shared" si="3"/>
        <v>0</v>
      </c>
      <c r="K13" s="84">
        <f t="shared" si="4"/>
        <v>0</v>
      </c>
      <c r="L13" s="84">
        <f t="shared" si="5"/>
        <v>0</v>
      </c>
      <c r="M13" s="84">
        <f t="shared" si="6"/>
        <v>0</v>
      </c>
      <c r="N13" s="84">
        <f t="shared" si="7"/>
        <v>0</v>
      </c>
      <c r="O13" s="84">
        <f t="shared" si="8"/>
        <v>0</v>
      </c>
      <c r="P13" s="84">
        <f t="shared" si="9"/>
        <v>0</v>
      </c>
      <c r="Q13" s="84">
        <f t="shared" si="10"/>
        <v>0</v>
      </c>
      <c r="R13" s="84">
        <f t="shared" si="11"/>
        <v>0</v>
      </c>
      <c r="S13" s="84">
        <f t="shared" si="12"/>
        <v>0</v>
      </c>
      <c r="T13" s="84">
        <f t="shared" si="13"/>
        <v>0</v>
      </c>
      <c r="U13" s="84">
        <f t="shared" si="14"/>
        <v>0</v>
      </c>
      <c r="V13" s="84">
        <f t="shared" si="15"/>
        <v>0</v>
      </c>
      <c r="W13" s="84">
        <f t="shared" si="16"/>
        <v>0</v>
      </c>
      <c r="X13" s="84">
        <f t="shared" si="17"/>
        <v>0</v>
      </c>
      <c r="Y13" s="84">
        <f t="shared" si="18"/>
        <v>0</v>
      </c>
      <c r="Z13" s="84">
        <f t="shared" si="19"/>
        <v>0</v>
      </c>
      <c r="AA13" s="84">
        <f t="shared" si="20"/>
        <v>0</v>
      </c>
      <c r="AB13" s="84">
        <f t="shared" si="21"/>
        <v>0</v>
      </c>
      <c r="AC13" s="84">
        <f t="shared" si="22"/>
        <v>0</v>
      </c>
      <c r="AD13" s="84">
        <f t="shared" si="23"/>
        <v>0</v>
      </c>
      <c r="AE13" s="84">
        <f t="shared" si="24"/>
        <v>0</v>
      </c>
      <c r="AF13" s="84">
        <f t="shared" si="25"/>
        <v>0</v>
      </c>
      <c r="AG13" s="84">
        <f t="shared" si="26"/>
        <v>0</v>
      </c>
      <c r="AH13" s="84">
        <f t="shared" si="27"/>
        <v>0</v>
      </c>
      <c r="AI13" s="84">
        <f t="shared" si="28"/>
        <v>0</v>
      </c>
      <c r="AJ13" s="84">
        <f t="shared" si="29"/>
        <v>0</v>
      </c>
      <c r="AK13" s="84">
        <f t="shared" si="30"/>
        <v>0</v>
      </c>
      <c r="AL13" s="84">
        <f t="shared" si="31"/>
        <v>0</v>
      </c>
      <c r="AM13" s="84">
        <f t="shared" si="32"/>
        <v>0</v>
      </c>
      <c r="AN13" s="84">
        <f t="shared" si="33"/>
        <v>0</v>
      </c>
      <c r="AO13" s="84">
        <f t="shared" si="34"/>
        <v>0</v>
      </c>
      <c r="AP13" s="84">
        <f t="shared" si="35"/>
        <v>0</v>
      </c>
      <c r="AQ13" s="84">
        <f t="shared" si="36"/>
        <v>0</v>
      </c>
      <c r="AR13" s="84">
        <f t="shared" si="37"/>
        <v>0</v>
      </c>
      <c r="AS13" s="84">
        <f t="shared" si="38"/>
        <v>0</v>
      </c>
      <c r="AT13" s="84">
        <f t="shared" si="39"/>
        <v>0</v>
      </c>
      <c r="AU13" s="84">
        <f t="shared" si="40"/>
        <v>0</v>
      </c>
      <c r="AV13" s="84">
        <f t="shared" si="41"/>
        <v>0</v>
      </c>
      <c r="AW13" s="84">
        <f t="shared" si="42"/>
        <v>0</v>
      </c>
      <c r="AX13" s="84">
        <f t="shared" si="43"/>
        <v>0</v>
      </c>
      <c r="AY13" s="84">
        <f t="shared" si="44"/>
        <v>0</v>
      </c>
      <c r="AZ13" s="84">
        <f t="shared" si="45"/>
        <v>0</v>
      </c>
      <c r="BA13" s="84">
        <f t="shared" si="46"/>
        <v>0</v>
      </c>
      <c r="BB13" s="84">
        <f t="shared" si="47"/>
        <v>0</v>
      </c>
      <c r="BC13" s="84">
        <f t="shared" si="48"/>
        <v>0</v>
      </c>
      <c r="BD13" s="84">
        <f t="shared" si="49"/>
        <v>0</v>
      </c>
      <c r="BE13" s="84">
        <f t="shared" si="50"/>
        <v>0</v>
      </c>
      <c r="BF13" s="84">
        <f t="shared" si="51"/>
        <v>0</v>
      </c>
      <c r="BG13" s="84">
        <f t="shared" si="52"/>
        <v>0</v>
      </c>
      <c r="BH13" s="84">
        <f t="shared" si="53"/>
        <v>0</v>
      </c>
      <c r="BI13" s="84">
        <f t="shared" si="54"/>
        <v>0</v>
      </c>
      <c r="BJ13" s="84">
        <f t="shared" si="55"/>
        <v>0</v>
      </c>
      <c r="BK13" s="84">
        <f t="shared" si="56"/>
        <v>0</v>
      </c>
      <c r="BL13" s="84">
        <f t="shared" si="57"/>
        <v>0</v>
      </c>
      <c r="BM13" s="84">
        <f t="shared" si="58"/>
        <v>0</v>
      </c>
      <c r="BN13" s="84">
        <f t="shared" si="59"/>
        <v>0</v>
      </c>
      <c r="BO13" s="84">
        <f t="shared" si="60"/>
        <v>0</v>
      </c>
      <c r="BP13" s="84">
        <f t="shared" si="61"/>
        <v>0</v>
      </c>
      <c r="BQ13" s="84">
        <f t="shared" si="62"/>
        <v>0</v>
      </c>
      <c r="BR13" s="84">
        <f t="shared" si="63"/>
        <v>0</v>
      </c>
      <c r="BS13" s="84">
        <f t="shared" si="64"/>
        <v>0</v>
      </c>
      <c r="BT13" s="84">
        <f t="shared" si="65"/>
        <v>0</v>
      </c>
      <c r="BU13" s="84">
        <f t="shared" si="66"/>
        <v>0</v>
      </c>
      <c r="BV13" s="84">
        <f t="shared" si="67"/>
        <v>0</v>
      </c>
      <c r="BW13" s="84">
        <f t="shared" si="68"/>
        <v>0</v>
      </c>
      <c r="BX13" s="84">
        <f t="shared" si="69"/>
        <v>0</v>
      </c>
      <c r="BY13" s="84">
        <f t="shared" si="70"/>
        <v>0</v>
      </c>
      <c r="BZ13" s="84">
        <f t="shared" si="71"/>
        <v>0</v>
      </c>
      <c r="CA13" s="84">
        <f t="shared" si="72"/>
        <v>0</v>
      </c>
      <c r="CB13" s="84">
        <f t="shared" si="73"/>
        <v>0</v>
      </c>
      <c r="CC13" s="84">
        <f t="shared" si="74"/>
        <v>0</v>
      </c>
      <c r="CD13" s="84">
        <f t="shared" si="75"/>
        <v>0</v>
      </c>
      <c r="CE13" s="84">
        <f t="shared" si="76"/>
        <v>0</v>
      </c>
      <c r="CF13" s="84">
        <f t="shared" si="77"/>
        <v>0</v>
      </c>
      <c r="CG13" s="84">
        <f t="shared" si="78"/>
        <v>0</v>
      </c>
      <c r="CH13" s="84">
        <f t="shared" si="79"/>
        <v>0</v>
      </c>
      <c r="CI13" s="84">
        <f t="shared" si="80"/>
        <v>0</v>
      </c>
      <c r="CJ13" s="84">
        <f t="shared" si="81"/>
        <v>0</v>
      </c>
      <c r="CK13" s="84">
        <f t="shared" si="82"/>
        <v>0</v>
      </c>
      <c r="CL13" s="84">
        <f t="shared" si="83"/>
        <v>0</v>
      </c>
      <c r="CM13" s="84">
        <f t="shared" si="84"/>
        <v>0</v>
      </c>
      <c r="CN13" s="84">
        <f t="shared" si="85"/>
        <v>0</v>
      </c>
      <c r="CO13" s="84">
        <f t="shared" si="86"/>
        <v>0</v>
      </c>
      <c r="CP13" s="84">
        <f t="shared" si="87"/>
        <v>0</v>
      </c>
      <c r="CQ13" s="84">
        <f t="shared" si="88"/>
        <v>0</v>
      </c>
      <c r="CR13" s="84">
        <f t="shared" si="89"/>
        <v>0</v>
      </c>
      <c r="CS13" s="84">
        <f t="shared" si="90"/>
        <v>0</v>
      </c>
      <c r="CT13" s="84">
        <f t="shared" si="91"/>
        <v>0</v>
      </c>
      <c r="CU13" s="84">
        <f t="shared" si="92"/>
        <v>0</v>
      </c>
      <c r="CV13" s="84">
        <f t="shared" si="93"/>
        <v>0</v>
      </c>
      <c r="CW13" s="84">
        <f t="shared" si="94"/>
        <v>0</v>
      </c>
      <c r="CX13" s="84">
        <f t="shared" si="95"/>
        <v>0</v>
      </c>
    </row>
    <row r="14" spans="1:102" ht="14.25">
      <c r="A14" s="78">
        <f t="shared" si="96"/>
        <v>4</v>
      </c>
      <c r="B14" s="79"/>
      <c r="C14" s="80"/>
      <c r="D14" s="81"/>
      <c r="E14" s="82"/>
      <c r="F14" s="83"/>
      <c r="G14" s="84">
        <f t="shared" si="0"/>
        <v>0</v>
      </c>
      <c r="H14" s="84">
        <f t="shared" si="1"/>
        <v>0</v>
      </c>
      <c r="I14" s="84">
        <f t="shared" si="2"/>
        <v>0</v>
      </c>
      <c r="J14" s="84">
        <f t="shared" si="3"/>
        <v>0</v>
      </c>
      <c r="K14" s="84">
        <f t="shared" si="4"/>
        <v>0</v>
      </c>
      <c r="L14" s="84">
        <f t="shared" si="5"/>
        <v>0</v>
      </c>
      <c r="M14" s="84">
        <f t="shared" si="6"/>
        <v>0</v>
      </c>
      <c r="N14" s="84">
        <f t="shared" si="7"/>
        <v>0</v>
      </c>
      <c r="O14" s="84">
        <f t="shared" si="8"/>
        <v>0</v>
      </c>
      <c r="P14" s="84">
        <f t="shared" si="9"/>
        <v>0</v>
      </c>
      <c r="Q14" s="84">
        <f t="shared" si="10"/>
        <v>0</v>
      </c>
      <c r="R14" s="84">
        <f t="shared" si="11"/>
        <v>0</v>
      </c>
      <c r="S14" s="84">
        <f t="shared" si="12"/>
        <v>0</v>
      </c>
      <c r="T14" s="84">
        <f t="shared" si="13"/>
        <v>0</v>
      </c>
      <c r="U14" s="84">
        <f t="shared" si="14"/>
        <v>0</v>
      </c>
      <c r="V14" s="84">
        <f t="shared" si="15"/>
        <v>0</v>
      </c>
      <c r="W14" s="84">
        <f t="shared" si="16"/>
        <v>0</v>
      </c>
      <c r="X14" s="84">
        <f t="shared" si="17"/>
        <v>0</v>
      </c>
      <c r="Y14" s="84">
        <f t="shared" si="18"/>
        <v>0</v>
      </c>
      <c r="Z14" s="84">
        <f t="shared" si="19"/>
        <v>0</v>
      </c>
      <c r="AA14" s="84">
        <f t="shared" si="20"/>
        <v>0</v>
      </c>
      <c r="AB14" s="84">
        <f t="shared" si="21"/>
        <v>0</v>
      </c>
      <c r="AC14" s="84">
        <f t="shared" si="22"/>
        <v>0</v>
      </c>
      <c r="AD14" s="84">
        <f t="shared" si="23"/>
        <v>0</v>
      </c>
      <c r="AE14" s="84">
        <f t="shared" si="24"/>
        <v>0</v>
      </c>
      <c r="AF14" s="84">
        <f t="shared" si="25"/>
        <v>0</v>
      </c>
      <c r="AG14" s="84">
        <f t="shared" si="26"/>
        <v>0</v>
      </c>
      <c r="AH14" s="84">
        <f t="shared" si="27"/>
        <v>0</v>
      </c>
      <c r="AI14" s="84">
        <f t="shared" si="28"/>
        <v>0</v>
      </c>
      <c r="AJ14" s="84">
        <f t="shared" si="29"/>
        <v>0</v>
      </c>
      <c r="AK14" s="84">
        <f t="shared" si="30"/>
        <v>0</v>
      </c>
      <c r="AL14" s="84">
        <f t="shared" si="31"/>
        <v>0</v>
      </c>
      <c r="AM14" s="84">
        <f t="shared" si="32"/>
        <v>0</v>
      </c>
      <c r="AN14" s="84">
        <f t="shared" si="33"/>
        <v>0</v>
      </c>
      <c r="AO14" s="84">
        <f t="shared" si="34"/>
        <v>0</v>
      </c>
      <c r="AP14" s="84">
        <f t="shared" si="35"/>
        <v>0</v>
      </c>
      <c r="AQ14" s="84">
        <f t="shared" si="36"/>
        <v>0</v>
      </c>
      <c r="AR14" s="84">
        <f t="shared" si="37"/>
        <v>0</v>
      </c>
      <c r="AS14" s="84">
        <f t="shared" si="38"/>
        <v>0</v>
      </c>
      <c r="AT14" s="84">
        <f t="shared" si="39"/>
        <v>0</v>
      </c>
      <c r="AU14" s="84">
        <f t="shared" si="40"/>
        <v>0</v>
      </c>
      <c r="AV14" s="84">
        <f t="shared" si="41"/>
        <v>0</v>
      </c>
      <c r="AW14" s="84">
        <f t="shared" si="42"/>
        <v>0</v>
      </c>
      <c r="AX14" s="84">
        <f t="shared" si="43"/>
        <v>0</v>
      </c>
      <c r="AY14" s="84">
        <f t="shared" si="44"/>
        <v>0</v>
      </c>
      <c r="AZ14" s="84">
        <f t="shared" si="45"/>
        <v>0</v>
      </c>
      <c r="BA14" s="84">
        <f t="shared" si="46"/>
        <v>0</v>
      </c>
      <c r="BB14" s="84">
        <f t="shared" si="47"/>
        <v>0</v>
      </c>
      <c r="BC14" s="84">
        <f t="shared" si="48"/>
        <v>0</v>
      </c>
      <c r="BD14" s="84">
        <f t="shared" si="49"/>
        <v>0</v>
      </c>
      <c r="BE14" s="84">
        <f t="shared" si="50"/>
        <v>0</v>
      </c>
      <c r="BF14" s="84">
        <f t="shared" si="51"/>
        <v>0</v>
      </c>
      <c r="BG14" s="84">
        <f t="shared" si="52"/>
        <v>0</v>
      </c>
      <c r="BH14" s="84">
        <f t="shared" si="53"/>
        <v>0</v>
      </c>
      <c r="BI14" s="84">
        <f t="shared" si="54"/>
        <v>0</v>
      </c>
      <c r="BJ14" s="84">
        <f t="shared" si="55"/>
        <v>0</v>
      </c>
      <c r="BK14" s="84">
        <f t="shared" si="56"/>
        <v>0</v>
      </c>
      <c r="BL14" s="84">
        <f t="shared" si="57"/>
        <v>0</v>
      </c>
      <c r="BM14" s="84">
        <f t="shared" si="58"/>
        <v>0</v>
      </c>
      <c r="BN14" s="84">
        <f t="shared" si="59"/>
        <v>0</v>
      </c>
      <c r="BO14" s="84">
        <f t="shared" si="60"/>
        <v>0</v>
      </c>
      <c r="BP14" s="84">
        <f t="shared" si="61"/>
        <v>0</v>
      </c>
      <c r="BQ14" s="84">
        <f t="shared" si="62"/>
        <v>0</v>
      </c>
      <c r="BR14" s="84">
        <f t="shared" si="63"/>
        <v>0</v>
      </c>
      <c r="BS14" s="84">
        <f t="shared" si="64"/>
        <v>0</v>
      </c>
      <c r="BT14" s="84">
        <f t="shared" si="65"/>
        <v>0</v>
      </c>
      <c r="BU14" s="84">
        <f t="shared" si="66"/>
        <v>0</v>
      </c>
      <c r="BV14" s="84">
        <f t="shared" si="67"/>
        <v>0</v>
      </c>
      <c r="BW14" s="84">
        <f t="shared" si="68"/>
        <v>0</v>
      </c>
      <c r="BX14" s="84">
        <f t="shared" si="69"/>
        <v>0</v>
      </c>
      <c r="BY14" s="84">
        <f t="shared" si="70"/>
        <v>0</v>
      </c>
      <c r="BZ14" s="84">
        <f t="shared" si="71"/>
        <v>0</v>
      </c>
      <c r="CA14" s="84">
        <f t="shared" si="72"/>
        <v>0</v>
      </c>
      <c r="CB14" s="84">
        <f t="shared" si="73"/>
        <v>0</v>
      </c>
      <c r="CC14" s="84">
        <f t="shared" si="74"/>
        <v>0</v>
      </c>
      <c r="CD14" s="84">
        <f t="shared" si="75"/>
        <v>0</v>
      </c>
      <c r="CE14" s="84">
        <f t="shared" si="76"/>
        <v>0</v>
      </c>
      <c r="CF14" s="84">
        <f t="shared" si="77"/>
        <v>0</v>
      </c>
      <c r="CG14" s="84">
        <f t="shared" si="78"/>
        <v>0</v>
      </c>
      <c r="CH14" s="84">
        <f t="shared" si="79"/>
        <v>0</v>
      </c>
      <c r="CI14" s="84">
        <f t="shared" si="80"/>
        <v>0</v>
      </c>
      <c r="CJ14" s="84">
        <f t="shared" si="81"/>
        <v>0</v>
      </c>
      <c r="CK14" s="84">
        <f t="shared" si="82"/>
        <v>0</v>
      </c>
      <c r="CL14" s="84">
        <f t="shared" si="83"/>
        <v>0</v>
      </c>
      <c r="CM14" s="84">
        <f t="shared" si="84"/>
        <v>0</v>
      </c>
      <c r="CN14" s="84">
        <f t="shared" si="85"/>
        <v>0</v>
      </c>
      <c r="CO14" s="84">
        <f t="shared" si="86"/>
        <v>0</v>
      </c>
      <c r="CP14" s="84">
        <f t="shared" si="87"/>
        <v>0</v>
      </c>
      <c r="CQ14" s="84">
        <f t="shared" si="88"/>
        <v>0</v>
      </c>
      <c r="CR14" s="84">
        <f t="shared" si="89"/>
        <v>0</v>
      </c>
      <c r="CS14" s="84">
        <f t="shared" si="90"/>
        <v>0</v>
      </c>
      <c r="CT14" s="84">
        <f t="shared" si="91"/>
        <v>0</v>
      </c>
      <c r="CU14" s="84">
        <f t="shared" si="92"/>
        <v>0</v>
      </c>
      <c r="CV14" s="84">
        <f t="shared" si="93"/>
        <v>0</v>
      </c>
      <c r="CW14" s="84">
        <f t="shared" si="94"/>
        <v>0</v>
      </c>
      <c r="CX14" s="84">
        <f t="shared" si="95"/>
        <v>0</v>
      </c>
    </row>
    <row r="15" spans="1:102" ht="14.25">
      <c r="A15" s="78">
        <f t="shared" si="96"/>
        <v>5</v>
      </c>
      <c r="B15" s="79"/>
      <c r="C15" s="80"/>
      <c r="D15" s="81"/>
      <c r="E15" s="82"/>
      <c r="F15" s="83"/>
      <c r="G15" s="84">
        <f t="shared" si="0"/>
        <v>0</v>
      </c>
      <c r="H15" s="84">
        <f t="shared" si="1"/>
        <v>0</v>
      </c>
      <c r="I15" s="84">
        <f t="shared" si="2"/>
        <v>0</v>
      </c>
      <c r="J15" s="84">
        <f t="shared" si="3"/>
        <v>0</v>
      </c>
      <c r="K15" s="84">
        <f t="shared" si="4"/>
        <v>0</v>
      </c>
      <c r="L15" s="84">
        <f t="shared" si="5"/>
        <v>0</v>
      </c>
      <c r="M15" s="84">
        <f t="shared" si="6"/>
        <v>0</v>
      </c>
      <c r="N15" s="84">
        <f t="shared" si="7"/>
        <v>0</v>
      </c>
      <c r="O15" s="84">
        <f t="shared" si="8"/>
        <v>0</v>
      </c>
      <c r="P15" s="84">
        <f t="shared" si="9"/>
        <v>0</v>
      </c>
      <c r="Q15" s="84">
        <f t="shared" si="10"/>
        <v>0</v>
      </c>
      <c r="R15" s="84">
        <f t="shared" si="11"/>
        <v>0</v>
      </c>
      <c r="S15" s="84">
        <f t="shared" si="12"/>
        <v>0</v>
      </c>
      <c r="T15" s="84">
        <f t="shared" si="13"/>
        <v>0</v>
      </c>
      <c r="U15" s="84">
        <f t="shared" si="14"/>
        <v>0</v>
      </c>
      <c r="V15" s="84">
        <f t="shared" si="15"/>
        <v>0</v>
      </c>
      <c r="W15" s="84">
        <f t="shared" si="16"/>
        <v>0</v>
      </c>
      <c r="X15" s="84">
        <f t="shared" si="17"/>
        <v>0</v>
      </c>
      <c r="Y15" s="84">
        <f t="shared" si="18"/>
        <v>0</v>
      </c>
      <c r="Z15" s="84">
        <f t="shared" si="19"/>
        <v>0</v>
      </c>
      <c r="AA15" s="84">
        <f t="shared" si="20"/>
        <v>0</v>
      </c>
      <c r="AB15" s="84">
        <f t="shared" si="21"/>
        <v>0</v>
      </c>
      <c r="AC15" s="84">
        <f t="shared" si="22"/>
        <v>0</v>
      </c>
      <c r="AD15" s="84">
        <f t="shared" si="23"/>
        <v>0</v>
      </c>
      <c r="AE15" s="84">
        <f t="shared" si="24"/>
        <v>0</v>
      </c>
      <c r="AF15" s="84">
        <f t="shared" si="25"/>
        <v>0</v>
      </c>
      <c r="AG15" s="84">
        <f t="shared" si="26"/>
        <v>0</v>
      </c>
      <c r="AH15" s="84">
        <f t="shared" si="27"/>
        <v>0</v>
      </c>
      <c r="AI15" s="84">
        <f t="shared" si="28"/>
        <v>0</v>
      </c>
      <c r="AJ15" s="84">
        <f t="shared" si="29"/>
        <v>0</v>
      </c>
      <c r="AK15" s="84">
        <f t="shared" si="30"/>
        <v>0</v>
      </c>
      <c r="AL15" s="84">
        <f t="shared" si="31"/>
        <v>0</v>
      </c>
      <c r="AM15" s="84">
        <f t="shared" si="32"/>
        <v>0</v>
      </c>
      <c r="AN15" s="84">
        <f t="shared" si="33"/>
        <v>0</v>
      </c>
      <c r="AO15" s="84">
        <f t="shared" si="34"/>
        <v>0</v>
      </c>
      <c r="AP15" s="84">
        <f t="shared" si="35"/>
        <v>0</v>
      </c>
      <c r="AQ15" s="84">
        <f t="shared" si="36"/>
        <v>0</v>
      </c>
      <c r="AR15" s="84">
        <f t="shared" si="37"/>
        <v>0</v>
      </c>
      <c r="AS15" s="84">
        <f t="shared" si="38"/>
        <v>0</v>
      </c>
      <c r="AT15" s="84">
        <f t="shared" si="39"/>
        <v>0</v>
      </c>
      <c r="AU15" s="84">
        <f t="shared" si="40"/>
        <v>0</v>
      </c>
      <c r="AV15" s="84">
        <f t="shared" si="41"/>
        <v>0</v>
      </c>
      <c r="AW15" s="84">
        <f t="shared" si="42"/>
        <v>0</v>
      </c>
      <c r="AX15" s="84">
        <f t="shared" si="43"/>
        <v>0</v>
      </c>
      <c r="AY15" s="84">
        <f t="shared" si="44"/>
        <v>0</v>
      </c>
      <c r="AZ15" s="84">
        <f t="shared" si="45"/>
        <v>0</v>
      </c>
      <c r="BA15" s="84">
        <f t="shared" si="46"/>
        <v>0</v>
      </c>
      <c r="BB15" s="84">
        <f t="shared" si="47"/>
        <v>0</v>
      </c>
      <c r="BC15" s="84">
        <f t="shared" si="48"/>
        <v>0</v>
      </c>
      <c r="BD15" s="84">
        <f t="shared" si="49"/>
        <v>0</v>
      </c>
      <c r="BE15" s="84">
        <f t="shared" si="50"/>
        <v>0</v>
      </c>
      <c r="BF15" s="84">
        <f t="shared" si="51"/>
        <v>0</v>
      </c>
      <c r="BG15" s="84">
        <f t="shared" si="52"/>
        <v>0</v>
      </c>
      <c r="BH15" s="84">
        <f t="shared" si="53"/>
        <v>0</v>
      </c>
      <c r="BI15" s="84">
        <f t="shared" si="54"/>
        <v>0</v>
      </c>
      <c r="BJ15" s="84">
        <f t="shared" si="55"/>
        <v>0</v>
      </c>
      <c r="BK15" s="84">
        <f t="shared" si="56"/>
        <v>0</v>
      </c>
      <c r="BL15" s="84">
        <f t="shared" si="57"/>
        <v>0</v>
      </c>
      <c r="BM15" s="84">
        <f t="shared" si="58"/>
        <v>0</v>
      </c>
      <c r="BN15" s="84">
        <f t="shared" si="59"/>
        <v>0</v>
      </c>
      <c r="BO15" s="84">
        <f t="shared" si="60"/>
        <v>0</v>
      </c>
      <c r="BP15" s="84">
        <f t="shared" si="61"/>
        <v>0</v>
      </c>
      <c r="BQ15" s="84">
        <f t="shared" si="62"/>
        <v>0</v>
      </c>
      <c r="BR15" s="84">
        <f t="shared" si="63"/>
        <v>0</v>
      </c>
      <c r="BS15" s="84">
        <f t="shared" si="64"/>
        <v>0</v>
      </c>
      <c r="BT15" s="84">
        <f t="shared" si="65"/>
        <v>0</v>
      </c>
      <c r="BU15" s="84">
        <f t="shared" si="66"/>
        <v>0</v>
      </c>
      <c r="BV15" s="84">
        <f t="shared" si="67"/>
        <v>0</v>
      </c>
      <c r="BW15" s="84">
        <f t="shared" si="68"/>
        <v>0</v>
      </c>
      <c r="BX15" s="84">
        <f t="shared" si="69"/>
        <v>0</v>
      </c>
      <c r="BY15" s="84">
        <f t="shared" si="70"/>
        <v>0</v>
      </c>
      <c r="BZ15" s="84">
        <f t="shared" si="71"/>
        <v>0</v>
      </c>
      <c r="CA15" s="84">
        <f t="shared" si="72"/>
        <v>0</v>
      </c>
      <c r="CB15" s="84">
        <f t="shared" si="73"/>
        <v>0</v>
      </c>
      <c r="CC15" s="84">
        <f t="shared" si="74"/>
        <v>0</v>
      </c>
      <c r="CD15" s="84">
        <f t="shared" si="75"/>
        <v>0</v>
      </c>
      <c r="CE15" s="84">
        <f t="shared" si="76"/>
        <v>0</v>
      </c>
      <c r="CF15" s="84">
        <f t="shared" si="77"/>
        <v>0</v>
      </c>
      <c r="CG15" s="84">
        <f t="shared" si="78"/>
        <v>0</v>
      </c>
      <c r="CH15" s="84">
        <f t="shared" si="79"/>
        <v>0</v>
      </c>
      <c r="CI15" s="84">
        <f t="shared" si="80"/>
        <v>0</v>
      </c>
      <c r="CJ15" s="84">
        <f t="shared" si="81"/>
        <v>0</v>
      </c>
      <c r="CK15" s="84">
        <f t="shared" si="82"/>
        <v>0</v>
      </c>
      <c r="CL15" s="84">
        <f t="shared" si="83"/>
        <v>0</v>
      </c>
      <c r="CM15" s="84">
        <f t="shared" si="84"/>
        <v>0</v>
      </c>
      <c r="CN15" s="84">
        <f t="shared" si="85"/>
        <v>0</v>
      </c>
      <c r="CO15" s="84">
        <f t="shared" si="86"/>
        <v>0</v>
      </c>
      <c r="CP15" s="84">
        <f t="shared" si="87"/>
        <v>0</v>
      </c>
      <c r="CQ15" s="84">
        <f t="shared" si="88"/>
        <v>0</v>
      </c>
      <c r="CR15" s="84">
        <f t="shared" si="89"/>
        <v>0</v>
      </c>
      <c r="CS15" s="84">
        <f t="shared" si="90"/>
        <v>0</v>
      </c>
      <c r="CT15" s="84">
        <f t="shared" si="91"/>
        <v>0</v>
      </c>
      <c r="CU15" s="84">
        <f t="shared" si="92"/>
        <v>0</v>
      </c>
      <c r="CV15" s="84">
        <f t="shared" si="93"/>
        <v>0</v>
      </c>
      <c r="CW15" s="84">
        <f t="shared" si="94"/>
        <v>0</v>
      </c>
      <c r="CX15" s="84">
        <f t="shared" si="95"/>
        <v>0</v>
      </c>
    </row>
    <row r="16" spans="1:102" ht="14.25">
      <c r="A16" s="78">
        <f t="shared" si="96"/>
        <v>6</v>
      </c>
      <c r="B16" s="79"/>
      <c r="C16" s="80"/>
      <c r="D16" s="81"/>
      <c r="E16" s="82"/>
      <c r="F16" s="83"/>
      <c r="G16" s="84">
        <f t="shared" si="0"/>
        <v>0</v>
      </c>
      <c r="H16" s="84">
        <f t="shared" si="1"/>
        <v>0</v>
      </c>
      <c r="I16" s="84">
        <f t="shared" si="2"/>
        <v>0</v>
      </c>
      <c r="J16" s="84">
        <f t="shared" si="3"/>
        <v>0</v>
      </c>
      <c r="K16" s="84">
        <f t="shared" si="4"/>
        <v>0</v>
      </c>
      <c r="L16" s="84">
        <f t="shared" si="5"/>
        <v>0</v>
      </c>
      <c r="M16" s="84">
        <f t="shared" si="6"/>
        <v>0</v>
      </c>
      <c r="N16" s="84">
        <f t="shared" si="7"/>
        <v>0</v>
      </c>
      <c r="O16" s="84">
        <f t="shared" si="8"/>
        <v>0</v>
      </c>
      <c r="P16" s="84">
        <f t="shared" si="9"/>
        <v>0</v>
      </c>
      <c r="Q16" s="84">
        <f t="shared" si="10"/>
        <v>0</v>
      </c>
      <c r="R16" s="84">
        <f t="shared" si="11"/>
        <v>0</v>
      </c>
      <c r="S16" s="84">
        <f t="shared" si="12"/>
        <v>0</v>
      </c>
      <c r="T16" s="84">
        <f t="shared" si="13"/>
        <v>0</v>
      </c>
      <c r="U16" s="84">
        <f t="shared" si="14"/>
        <v>0</v>
      </c>
      <c r="V16" s="84">
        <f t="shared" si="15"/>
        <v>0</v>
      </c>
      <c r="W16" s="84">
        <f t="shared" si="16"/>
        <v>0</v>
      </c>
      <c r="X16" s="84">
        <f t="shared" si="17"/>
        <v>0</v>
      </c>
      <c r="Y16" s="84">
        <f t="shared" si="18"/>
        <v>0</v>
      </c>
      <c r="Z16" s="84">
        <f t="shared" si="19"/>
        <v>0</v>
      </c>
      <c r="AA16" s="84">
        <f t="shared" si="20"/>
        <v>0</v>
      </c>
      <c r="AB16" s="84">
        <f t="shared" si="21"/>
        <v>0</v>
      </c>
      <c r="AC16" s="84">
        <f t="shared" si="22"/>
        <v>0</v>
      </c>
      <c r="AD16" s="84">
        <f t="shared" si="23"/>
        <v>0</v>
      </c>
      <c r="AE16" s="84">
        <f t="shared" si="24"/>
        <v>0</v>
      </c>
      <c r="AF16" s="84">
        <f t="shared" si="25"/>
        <v>0</v>
      </c>
      <c r="AG16" s="84">
        <f t="shared" si="26"/>
        <v>0</v>
      </c>
      <c r="AH16" s="84">
        <f t="shared" si="27"/>
        <v>0</v>
      </c>
      <c r="AI16" s="84">
        <f t="shared" si="28"/>
        <v>0</v>
      </c>
      <c r="AJ16" s="84">
        <f t="shared" si="29"/>
        <v>0</v>
      </c>
      <c r="AK16" s="84">
        <f t="shared" si="30"/>
        <v>0</v>
      </c>
      <c r="AL16" s="84">
        <f t="shared" si="31"/>
        <v>0</v>
      </c>
      <c r="AM16" s="84">
        <f t="shared" si="32"/>
        <v>0</v>
      </c>
      <c r="AN16" s="84">
        <f t="shared" si="33"/>
        <v>0</v>
      </c>
      <c r="AO16" s="84">
        <f t="shared" si="34"/>
        <v>0</v>
      </c>
      <c r="AP16" s="84">
        <f t="shared" si="35"/>
        <v>0</v>
      </c>
      <c r="AQ16" s="84">
        <f t="shared" si="36"/>
        <v>0</v>
      </c>
      <c r="AR16" s="84">
        <f t="shared" si="37"/>
        <v>0</v>
      </c>
      <c r="AS16" s="84">
        <f t="shared" si="38"/>
        <v>0</v>
      </c>
      <c r="AT16" s="84">
        <f t="shared" si="39"/>
        <v>0</v>
      </c>
      <c r="AU16" s="84">
        <f t="shared" si="40"/>
        <v>0</v>
      </c>
      <c r="AV16" s="84">
        <f t="shared" si="41"/>
        <v>0</v>
      </c>
      <c r="AW16" s="84">
        <f t="shared" si="42"/>
        <v>0</v>
      </c>
      <c r="AX16" s="84">
        <f t="shared" si="43"/>
        <v>0</v>
      </c>
      <c r="AY16" s="84">
        <f t="shared" si="44"/>
        <v>0</v>
      </c>
      <c r="AZ16" s="84">
        <f t="shared" si="45"/>
        <v>0</v>
      </c>
      <c r="BA16" s="84">
        <f t="shared" si="46"/>
        <v>0</v>
      </c>
      <c r="BB16" s="84">
        <f t="shared" si="47"/>
        <v>0</v>
      </c>
      <c r="BC16" s="84">
        <f t="shared" si="48"/>
        <v>0</v>
      </c>
      <c r="BD16" s="84">
        <f t="shared" si="49"/>
        <v>0</v>
      </c>
      <c r="BE16" s="84">
        <f t="shared" si="50"/>
        <v>0</v>
      </c>
      <c r="BF16" s="84">
        <f t="shared" si="51"/>
        <v>0</v>
      </c>
      <c r="BG16" s="84">
        <f t="shared" si="52"/>
        <v>0</v>
      </c>
      <c r="BH16" s="84">
        <f t="shared" si="53"/>
        <v>0</v>
      </c>
      <c r="BI16" s="84">
        <f t="shared" si="54"/>
        <v>0</v>
      </c>
      <c r="BJ16" s="84">
        <f t="shared" si="55"/>
        <v>0</v>
      </c>
      <c r="BK16" s="84">
        <f t="shared" si="56"/>
        <v>0</v>
      </c>
      <c r="BL16" s="84">
        <f t="shared" si="57"/>
        <v>0</v>
      </c>
      <c r="BM16" s="84">
        <f t="shared" si="58"/>
        <v>0</v>
      </c>
      <c r="BN16" s="84">
        <f t="shared" si="59"/>
        <v>0</v>
      </c>
      <c r="BO16" s="84">
        <f t="shared" si="60"/>
        <v>0</v>
      </c>
      <c r="BP16" s="84">
        <f t="shared" si="61"/>
        <v>0</v>
      </c>
      <c r="BQ16" s="84">
        <f t="shared" si="62"/>
        <v>0</v>
      </c>
      <c r="BR16" s="84">
        <f t="shared" si="63"/>
        <v>0</v>
      </c>
      <c r="BS16" s="84">
        <f t="shared" si="64"/>
        <v>0</v>
      </c>
      <c r="BT16" s="84">
        <f t="shared" si="65"/>
        <v>0</v>
      </c>
      <c r="BU16" s="84">
        <f t="shared" si="66"/>
        <v>0</v>
      </c>
      <c r="BV16" s="84">
        <f t="shared" si="67"/>
        <v>0</v>
      </c>
      <c r="BW16" s="84">
        <f t="shared" si="68"/>
        <v>0</v>
      </c>
      <c r="BX16" s="84">
        <f t="shared" si="69"/>
        <v>0</v>
      </c>
      <c r="BY16" s="84">
        <f t="shared" si="70"/>
        <v>0</v>
      </c>
      <c r="BZ16" s="84">
        <f t="shared" si="71"/>
        <v>0</v>
      </c>
      <c r="CA16" s="84">
        <f t="shared" si="72"/>
        <v>0</v>
      </c>
      <c r="CB16" s="84">
        <f t="shared" si="73"/>
        <v>0</v>
      </c>
      <c r="CC16" s="84">
        <f t="shared" si="74"/>
        <v>0</v>
      </c>
      <c r="CD16" s="84">
        <f t="shared" si="75"/>
        <v>0</v>
      </c>
      <c r="CE16" s="84">
        <f t="shared" si="76"/>
        <v>0</v>
      </c>
      <c r="CF16" s="84">
        <f t="shared" si="77"/>
        <v>0</v>
      </c>
      <c r="CG16" s="84">
        <f t="shared" si="78"/>
        <v>0</v>
      </c>
      <c r="CH16" s="84">
        <f t="shared" si="79"/>
        <v>0</v>
      </c>
      <c r="CI16" s="84">
        <f t="shared" si="80"/>
        <v>0</v>
      </c>
      <c r="CJ16" s="84">
        <f t="shared" si="81"/>
        <v>0</v>
      </c>
      <c r="CK16" s="84">
        <f t="shared" si="82"/>
        <v>0</v>
      </c>
      <c r="CL16" s="84">
        <f t="shared" si="83"/>
        <v>0</v>
      </c>
      <c r="CM16" s="84">
        <f t="shared" si="84"/>
        <v>0</v>
      </c>
      <c r="CN16" s="84">
        <f t="shared" si="85"/>
        <v>0</v>
      </c>
      <c r="CO16" s="84">
        <f t="shared" si="86"/>
        <v>0</v>
      </c>
      <c r="CP16" s="84">
        <f t="shared" si="87"/>
        <v>0</v>
      </c>
      <c r="CQ16" s="84">
        <f t="shared" si="88"/>
        <v>0</v>
      </c>
      <c r="CR16" s="84">
        <f t="shared" si="89"/>
        <v>0</v>
      </c>
      <c r="CS16" s="84">
        <f t="shared" si="90"/>
        <v>0</v>
      </c>
      <c r="CT16" s="84">
        <f t="shared" si="91"/>
        <v>0</v>
      </c>
      <c r="CU16" s="84">
        <f t="shared" si="92"/>
        <v>0</v>
      </c>
      <c r="CV16" s="84">
        <f t="shared" si="93"/>
        <v>0</v>
      </c>
      <c r="CW16" s="84">
        <f t="shared" si="94"/>
        <v>0</v>
      </c>
      <c r="CX16" s="84">
        <f t="shared" si="95"/>
        <v>0</v>
      </c>
    </row>
    <row r="17" spans="1:102" ht="14.25">
      <c r="A17" s="78">
        <f t="shared" si="96"/>
        <v>7</v>
      </c>
      <c r="B17" s="79"/>
      <c r="C17" s="80"/>
      <c r="D17" s="81"/>
      <c r="E17" s="82"/>
      <c r="F17" s="83"/>
      <c r="G17" s="84">
        <f t="shared" si="0"/>
        <v>0</v>
      </c>
      <c r="H17" s="84">
        <f t="shared" si="1"/>
        <v>0</v>
      </c>
      <c r="I17" s="84">
        <f t="shared" si="2"/>
        <v>0</v>
      </c>
      <c r="J17" s="84">
        <f t="shared" si="3"/>
        <v>0</v>
      </c>
      <c r="K17" s="84">
        <f t="shared" si="4"/>
        <v>0</v>
      </c>
      <c r="L17" s="84">
        <f t="shared" si="5"/>
        <v>0</v>
      </c>
      <c r="M17" s="84">
        <f t="shared" si="6"/>
        <v>0</v>
      </c>
      <c r="N17" s="84">
        <f t="shared" si="7"/>
        <v>0</v>
      </c>
      <c r="O17" s="84">
        <f t="shared" si="8"/>
        <v>0</v>
      </c>
      <c r="P17" s="84">
        <f t="shared" si="9"/>
        <v>0</v>
      </c>
      <c r="Q17" s="84">
        <f t="shared" si="10"/>
        <v>0</v>
      </c>
      <c r="R17" s="84">
        <f t="shared" si="11"/>
        <v>0</v>
      </c>
      <c r="S17" s="84">
        <f t="shared" si="12"/>
        <v>0</v>
      </c>
      <c r="T17" s="84">
        <f t="shared" si="13"/>
        <v>0</v>
      </c>
      <c r="U17" s="84">
        <f t="shared" si="14"/>
        <v>0</v>
      </c>
      <c r="V17" s="84">
        <f t="shared" si="15"/>
        <v>0</v>
      </c>
      <c r="W17" s="84">
        <f t="shared" si="16"/>
        <v>0</v>
      </c>
      <c r="X17" s="84">
        <f t="shared" si="17"/>
        <v>0</v>
      </c>
      <c r="Y17" s="84">
        <f t="shared" si="18"/>
        <v>0</v>
      </c>
      <c r="Z17" s="84">
        <f t="shared" si="19"/>
        <v>0</v>
      </c>
      <c r="AA17" s="84">
        <f t="shared" si="20"/>
        <v>0</v>
      </c>
      <c r="AB17" s="84">
        <f t="shared" si="21"/>
        <v>0</v>
      </c>
      <c r="AC17" s="84">
        <f t="shared" si="22"/>
        <v>0</v>
      </c>
      <c r="AD17" s="84">
        <f t="shared" si="23"/>
        <v>0</v>
      </c>
      <c r="AE17" s="84">
        <f t="shared" si="24"/>
        <v>0</v>
      </c>
      <c r="AF17" s="84">
        <f t="shared" si="25"/>
        <v>0</v>
      </c>
      <c r="AG17" s="84">
        <f t="shared" si="26"/>
        <v>0</v>
      </c>
      <c r="AH17" s="84">
        <f t="shared" si="27"/>
        <v>0</v>
      </c>
      <c r="AI17" s="84">
        <f t="shared" si="28"/>
        <v>0</v>
      </c>
      <c r="AJ17" s="84">
        <f t="shared" si="29"/>
        <v>0</v>
      </c>
      <c r="AK17" s="84">
        <f t="shared" si="30"/>
        <v>0</v>
      </c>
      <c r="AL17" s="84">
        <f t="shared" si="31"/>
        <v>0</v>
      </c>
      <c r="AM17" s="84">
        <f t="shared" si="32"/>
        <v>0</v>
      </c>
      <c r="AN17" s="84">
        <f t="shared" si="33"/>
        <v>0</v>
      </c>
      <c r="AO17" s="84">
        <f t="shared" si="34"/>
        <v>0</v>
      </c>
      <c r="AP17" s="84">
        <f t="shared" si="35"/>
        <v>0</v>
      </c>
      <c r="AQ17" s="84">
        <f t="shared" si="36"/>
        <v>0</v>
      </c>
      <c r="AR17" s="84">
        <f t="shared" si="37"/>
        <v>0</v>
      </c>
      <c r="AS17" s="84">
        <f t="shared" si="38"/>
        <v>0</v>
      </c>
      <c r="AT17" s="84">
        <f t="shared" si="39"/>
        <v>0</v>
      </c>
      <c r="AU17" s="84">
        <f t="shared" si="40"/>
        <v>0</v>
      </c>
      <c r="AV17" s="84">
        <f t="shared" si="41"/>
        <v>0</v>
      </c>
      <c r="AW17" s="84">
        <f t="shared" si="42"/>
        <v>0</v>
      </c>
      <c r="AX17" s="84">
        <f t="shared" si="43"/>
        <v>0</v>
      </c>
      <c r="AY17" s="84">
        <f t="shared" si="44"/>
        <v>0</v>
      </c>
      <c r="AZ17" s="84">
        <f t="shared" si="45"/>
        <v>0</v>
      </c>
      <c r="BA17" s="84">
        <f t="shared" si="46"/>
        <v>0</v>
      </c>
      <c r="BB17" s="84">
        <f t="shared" si="47"/>
        <v>0</v>
      </c>
      <c r="BC17" s="84">
        <f t="shared" si="48"/>
        <v>0</v>
      </c>
      <c r="BD17" s="84">
        <f t="shared" si="49"/>
        <v>0</v>
      </c>
      <c r="BE17" s="84">
        <f t="shared" si="50"/>
        <v>0</v>
      </c>
      <c r="BF17" s="84">
        <f t="shared" si="51"/>
        <v>0</v>
      </c>
      <c r="BG17" s="84">
        <f t="shared" si="52"/>
        <v>0</v>
      </c>
      <c r="BH17" s="84">
        <f t="shared" si="53"/>
        <v>0</v>
      </c>
      <c r="BI17" s="84">
        <f t="shared" si="54"/>
        <v>0</v>
      </c>
      <c r="BJ17" s="84">
        <f t="shared" si="55"/>
        <v>0</v>
      </c>
      <c r="BK17" s="84">
        <f t="shared" si="56"/>
        <v>0</v>
      </c>
      <c r="BL17" s="84">
        <f t="shared" si="57"/>
        <v>0</v>
      </c>
      <c r="BM17" s="84">
        <f t="shared" si="58"/>
        <v>0</v>
      </c>
      <c r="BN17" s="84">
        <f t="shared" si="59"/>
        <v>0</v>
      </c>
      <c r="BO17" s="84">
        <f t="shared" si="60"/>
        <v>0</v>
      </c>
      <c r="BP17" s="84">
        <f t="shared" si="61"/>
        <v>0</v>
      </c>
      <c r="BQ17" s="84">
        <f t="shared" si="62"/>
        <v>0</v>
      </c>
      <c r="BR17" s="84">
        <f t="shared" si="63"/>
        <v>0</v>
      </c>
      <c r="BS17" s="84">
        <f t="shared" si="64"/>
        <v>0</v>
      </c>
      <c r="BT17" s="84">
        <f t="shared" si="65"/>
        <v>0</v>
      </c>
      <c r="BU17" s="84">
        <f t="shared" si="66"/>
        <v>0</v>
      </c>
      <c r="BV17" s="84">
        <f t="shared" si="67"/>
        <v>0</v>
      </c>
      <c r="BW17" s="84">
        <f t="shared" si="68"/>
        <v>0</v>
      </c>
      <c r="BX17" s="84">
        <f t="shared" si="69"/>
        <v>0</v>
      </c>
      <c r="BY17" s="84">
        <f t="shared" si="70"/>
        <v>0</v>
      </c>
      <c r="BZ17" s="84">
        <f t="shared" si="71"/>
        <v>0</v>
      </c>
      <c r="CA17" s="84">
        <f t="shared" si="72"/>
        <v>0</v>
      </c>
      <c r="CB17" s="84">
        <f t="shared" si="73"/>
        <v>0</v>
      </c>
      <c r="CC17" s="84">
        <f t="shared" si="74"/>
        <v>0</v>
      </c>
      <c r="CD17" s="84">
        <f t="shared" si="75"/>
        <v>0</v>
      </c>
      <c r="CE17" s="84">
        <f t="shared" si="76"/>
        <v>0</v>
      </c>
      <c r="CF17" s="84">
        <f t="shared" si="77"/>
        <v>0</v>
      </c>
      <c r="CG17" s="84">
        <f t="shared" si="78"/>
        <v>0</v>
      </c>
      <c r="CH17" s="84">
        <f t="shared" si="79"/>
        <v>0</v>
      </c>
      <c r="CI17" s="84">
        <f t="shared" si="80"/>
        <v>0</v>
      </c>
      <c r="CJ17" s="84">
        <f t="shared" si="81"/>
        <v>0</v>
      </c>
      <c r="CK17" s="84">
        <f t="shared" si="82"/>
        <v>0</v>
      </c>
      <c r="CL17" s="84">
        <f t="shared" si="83"/>
        <v>0</v>
      </c>
      <c r="CM17" s="84">
        <f t="shared" si="84"/>
        <v>0</v>
      </c>
      <c r="CN17" s="84">
        <f t="shared" si="85"/>
        <v>0</v>
      </c>
      <c r="CO17" s="84">
        <f t="shared" si="86"/>
        <v>0</v>
      </c>
      <c r="CP17" s="84">
        <f t="shared" si="87"/>
        <v>0</v>
      </c>
      <c r="CQ17" s="84">
        <f t="shared" si="88"/>
        <v>0</v>
      </c>
      <c r="CR17" s="84">
        <f t="shared" si="89"/>
        <v>0</v>
      </c>
      <c r="CS17" s="84">
        <f t="shared" si="90"/>
        <v>0</v>
      </c>
      <c r="CT17" s="84">
        <f t="shared" si="91"/>
        <v>0</v>
      </c>
      <c r="CU17" s="84">
        <f t="shared" si="92"/>
        <v>0</v>
      </c>
      <c r="CV17" s="84">
        <f t="shared" si="93"/>
        <v>0</v>
      </c>
      <c r="CW17" s="84">
        <f t="shared" si="94"/>
        <v>0</v>
      </c>
      <c r="CX17" s="84">
        <f t="shared" si="95"/>
        <v>0</v>
      </c>
    </row>
    <row r="18" spans="1:102" s="263" customFormat="1" ht="14.25">
      <c r="A18" s="78">
        <f t="shared" si="96"/>
        <v>8</v>
      </c>
      <c r="B18" s="79"/>
      <c r="C18" s="80"/>
      <c r="D18" s="81"/>
      <c r="E18" s="82"/>
      <c r="F18" s="83"/>
      <c r="G18" s="84">
        <f t="shared" si="0"/>
        <v>0</v>
      </c>
      <c r="H18" s="84">
        <f t="shared" si="1"/>
        <v>0</v>
      </c>
      <c r="I18" s="84">
        <f t="shared" si="2"/>
        <v>0</v>
      </c>
      <c r="J18" s="84">
        <f t="shared" si="3"/>
        <v>0</v>
      </c>
      <c r="K18" s="84">
        <f t="shared" si="4"/>
        <v>0</v>
      </c>
      <c r="L18" s="84">
        <f t="shared" si="5"/>
        <v>0</v>
      </c>
      <c r="M18" s="84">
        <f t="shared" si="6"/>
        <v>0</v>
      </c>
      <c r="N18" s="84">
        <f t="shared" si="7"/>
        <v>0</v>
      </c>
      <c r="O18" s="84">
        <f t="shared" si="8"/>
        <v>0</v>
      </c>
      <c r="P18" s="84">
        <f t="shared" si="9"/>
        <v>0</v>
      </c>
      <c r="Q18" s="84">
        <f t="shared" si="10"/>
        <v>0</v>
      </c>
      <c r="R18" s="84">
        <f t="shared" si="11"/>
        <v>0</v>
      </c>
      <c r="S18" s="84">
        <f t="shared" si="12"/>
        <v>0</v>
      </c>
      <c r="T18" s="84">
        <f t="shared" si="13"/>
        <v>0</v>
      </c>
      <c r="U18" s="84">
        <f t="shared" si="14"/>
        <v>0</v>
      </c>
      <c r="V18" s="84">
        <f t="shared" si="15"/>
        <v>0</v>
      </c>
      <c r="W18" s="84">
        <f t="shared" si="16"/>
        <v>0</v>
      </c>
      <c r="X18" s="84">
        <f t="shared" si="17"/>
        <v>0</v>
      </c>
      <c r="Y18" s="84">
        <f t="shared" si="18"/>
        <v>0</v>
      </c>
      <c r="Z18" s="84">
        <f t="shared" si="19"/>
        <v>0</v>
      </c>
      <c r="AA18" s="84">
        <f t="shared" si="20"/>
        <v>0</v>
      </c>
      <c r="AB18" s="84">
        <f t="shared" si="21"/>
        <v>0</v>
      </c>
      <c r="AC18" s="84">
        <f t="shared" si="22"/>
        <v>0</v>
      </c>
      <c r="AD18" s="84">
        <f t="shared" si="23"/>
        <v>0</v>
      </c>
      <c r="AE18" s="84">
        <f t="shared" si="24"/>
        <v>0</v>
      </c>
      <c r="AF18" s="84">
        <f t="shared" si="25"/>
        <v>0</v>
      </c>
      <c r="AG18" s="84">
        <f t="shared" si="26"/>
        <v>0</v>
      </c>
      <c r="AH18" s="84">
        <f t="shared" si="27"/>
        <v>0</v>
      </c>
      <c r="AI18" s="84">
        <f t="shared" si="28"/>
        <v>0</v>
      </c>
      <c r="AJ18" s="84">
        <f t="shared" si="29"/>
        <v>0</v>
      </c>
      <c r="AK18" s="84">
        <f t="shared" si="30"/>
        <v>0</v>
      </c>
      <c r="AL18" s="84">
        <f t="shared" si="31"/>
        <v>0</v>
      </c>
      <c r="AM18" s="84">
        <f t="shared" si="32"/>
        <v>0</v>
      </c>
      <c r="AN18" s="84">
        <f t="shared" si="33"/>
        <v>0</v>
      </c>
      <c r="AO18" s="84">
        <f t="shared" si="34"/>
        <v>0</v>
      </c>
      <c r="AP18" s="84">
        <f t="shared" si="35"/>
        <v>0</v>
      </c>
      <c r="AQ18" s="84">
        <f t="shared" si="36"/>
        <v>0</v>
      </c>
      <c r="AR18" s="84">
        <f t="shared" si="37"/>
        <v>0</v>
      </c>
      <c r="AS18" s="84">
        <f t="shared" si="38"/>
        <v>0</v>
      </c>
      <c r="AT18" s="84">
        <f t="shared" si="39"/>
        <v>0</v>
      </c>
      <c r="AU18" s="84">
        <f t="shared" si="40"/>
        <v>0</v>
      </c>
      <c r="AV18" s="84">
        <f t="shared" si="41"/>
        <v>0</v>
      </c>
      <c r="AW18" s="84">
        <f t="shared" si="42"/>
        <v>0</v>
      </c>
      <c r="AX18" s="84">
        <f t="shared" si="43"/>
        <v>0</v>
      </c>
      <c r="AY18" s="84">
        <f t="shared" si="44"/>
        <v>0</v>
      </c>
      <c r="AZ18" s="84">
        <f t="shared" si="45"/>
        <v>0</v>
      </c>
      <c r="BA18" s="84">
        <f t="shared" si="46"/>
        <v>0</v>
      </c>
      <c r="BB18" s="84">
        <f t="shared" si="47"/>
        <v>0</v>
      </c>
      <c r="BC18" s="84">
        <f t="shared" si="48"/>
        <v>0</v>
      </c>
      <c r="BD18" s="84">
        <f t="shared" si="49"/>
        <v>0</v>
      </c>
      <c r="BE18" s="84">
        <f t="shared" si="50"/>
        <v>0</v>
      </c>
      <c r="BF18" s="84">
        <f t="shared" si="51"/>
        <v>0</v>
      </c>
      <c r="BG18" s="84">
        <f t="shared" si="52"/>
        <v>0</v>
      </c>
      <c r="BH18" s="84">
        <f t="shared" si="53"/>
        <v>0</v>
      </c>
      <c r="BI18" s="84">
        <f t="shared" si="54"/>
        <v>0</v>
      </c>
      <c r="BJ18" s="84">
        <f t="shared" si="55"/>
        <v>0</v>
      </c>
      <c r="BK18" s="84">
        <f t="shared" si="56"/>
        <v>0</v>
      </c>
      <c r="BL18" s="84">
        <f t="shared" si="57"/>
        <v>0</v>
      </c>
      <c r="BM18" s="84">
        <f t="shared" si="58"/>
        <v>0</v>
      </c>
      <c r="BN18" s="84">
        <f t="shared" si="59"/>
        <v>0</v>
      </c>
      <c r="BO18" s="84">
        <f t="shared" si="60"/>
        <v>0</v>
      </c>
      <c r="BP18" s="84">
        <f t="shared" si="61"/>
        <v>0</v>
      </c>
      <c r="BQ18" s="84">
        <f t="shared" si="62"/>
        <v>0</v>
      </c>
      <c r="BR18" s="84">
        <f t="shared" si="63"/>
        <v>0</v>
      </c>
      <c r="BS18" s="84">
        <f t="shared" si="64"/>
        <v>0</v>
      </c>
      <c r="BT18" s="84">
        <f t="shared" si="65"/>
        <v>0</v>
      </c>
      <c r="BU18" s="84">
        <f t="shared" si="66"/>
        <v>0</v>
      </c>
      <c r="BV18" s="84">
        <f t="shared" si="67"/>
        <v>0</v>
      </c>
      <c r="BW18" s="84">
        <f t="shared" si="68"/>
        <v>0</v>
      </c>
      <c r="BX18" s="84">
        <f t="shared" si="69"/>
        <v>0</v>
      </c>
      <c r="BY18" s="84">
        <f t="shared" si="70"/>
        <v>0</v>
      </c>
      <c r="BZ18" s="84">
        <f t="shared" si="71"/>
        <v>0</v>
      </c>
      <c r="CA18" s="84">
        <f t="shared" si="72"/>
        <v>0</v>
      </c>
      <c r="CB18" s="84">
        <f t="shared" si="73"/>
        <v>0</v>
      </c>
      <c r="CC18" s="84">
        <f t="shared" si="74"/>
        <v>0</v>
      </c>
      <c r="CD18" s="84">
        <f t="shared" si="75"/>
        <v>0</v>
      </c>
      <c r="CE18" s="84">
        <f t="shared" si="76"/>
        <v>0</v>
      </c>
      <c r="CF18" s="84">
        <f t="shared" si="77"/>
        <v>0</v>
      </c>
      <c r="CG18" s="84">
        <f t="shared" si="78"/>
        <v>0</v>
      </c>
      <c r="CH18" s="84">
        <f t="shared" si="79"/>
        <v>0</v>
      </c>
      <c r="CI18" s="84">
        <f t="shared" si="80"/>
        <v>0</v>
      </c>
      <c r="CJ18" s="84">
        <f t="shared" si="81"/>
        <v>0</v>
      </c>
      <c r="CK18" s="84">
        <f t="shared" si="82"/>
        <v>0</v>
      </c>
      <c r="CL18" s="84">
        <f t="shared" si="83"/>
        <v>0</v>
      </c>
      <c r="CM18" s="84">
        <f t="shared" si="84"/>
        <v>0</v>
      </c>
      <c r="CN18" s="84">
        <f t="shared" si="85"/>
        <v>0</v>
      </c>
      <c r="CO18" s="84">
        <f t="shared" si="86"/>
        <v>0</v>
      </c>
      <c r="CP18" s="84">
        <f t="shared" si="87"/>
        <v>0</v>
      </c>
      <c r="CQ18" s="84">
        <f t="shared" si="88"/>
        <v>0</v>
      </c>
      <c r="CR18" s="84">
        <f t="shared" si="89"/>
        <v>0</v>
      </c>
      <c r="CS18" s="84">
        <f t="shared" si="90"/>
        <v>0</v>
      </c>
      <c r="CT18" s="84">
        <f t="shared" si="91"/>
        <v>0</v>
      </c>
      <c r="CU18" s="84">
        <f t="shared" si="92"/>
        <v>0</v>
      </c>
      <c r="CV18" s="84">
        <f t="shared" si="93"/>
        <v>0</v>
      </c>
      <c r="CW18" s="84">
        <f t="shared" si="94"/>
        <v>0</v>
      </c>
      <c r="CX18" s="84">
        <f t="shared" si="95"/>
        <v>0</v>
      </c>
    </row>
    <row r="19" spans="1:102" s="263" customFormat="1" ht="14.25">
      <c r="A19" s="78">
        <f t="shared" si="96"/>
        <v>9</v>
      </c>
      <c r="B19" s="79"/>
      <c r="C19" s="80"/>
      <c r="D19" s="81"/>
      <c r="E19" s="82"/>
      <c r="F19" s="83"/>
      <c r="G19" s="84">
        <f t="shared" si="0"/>
        <v>0</v>
      </c>
      <c r="H19" s="84">
        <f t="shared" si="1"/>
        <v>0</v>
      </c>
      <c r="I19" s="84">
        <f t="shared" si="2"/>
        <v>0</v>
      </c>
      <c r="J19" s="84">
        <f t="shared" si="3"/>
        <v>0</v>
      </c>
      <c r="K19" s="84">
        <f t="shared" si="4"/>
        <v>0</v>
      </c>
      <c r="L19" s="84">
        <f t="shared" si="5"/>
        <v>0</v>
      </c>
      <c r="M19" s="84">
        <f t="shared" si="6"/>
        <v>0</v>
      </c>
      <c r="N19" s="84">
        <f t="shared" si="7"/>
        <v>0</v>
      </c>
      <c r="O19" s="84">
        <f t="shared" si="8"/>
        <v>0</v>
      </c>
      <c r="P19" s="84">
        <f t="shared" si="9"/>
        <v>0</v>
      </c>
      <c r="Q19" s="84">
        <f t="shared" si="10"/>
        <v>0</v>
      </c>
      <c r="R19" s="84">
        <f t="shared" si="11"/>
        <v>0</v>
      </c>
      <c r="S19" s="84">
        <f t="shared" si="12"/>
        <v>0</v>
      </c>
      <c r="T19" s="84">
        <f t="shared" si="13"/>
        <v>0</v>
      </c>
      <c r="U19" s="84">
        <f t="shared" si="14"/>
        <v>0</v>
      </c>
      <c r="V19" s="84">
        <f t="shared" si="15"/>
        <v>0</v>
      </c>
      <c r="W19" s="84">
        <f t="shared" si="16"/>
        <v>0</v>
      </c>
      <c r="X19" s="84">
        <f t="shared" si="17"/>
        <v>0</v>
      </c>
      <c r="Y19" s="84">
        <f t="shared" si="18"/>
        <v>0</v>
      </c>
      <c r="Z19" s="84">
        <f t="shared" si="19"/>
        <v>0</v>
      </c>
      <c r="AA19" s="84">
        <f t="shared" si="20"/>
        <v>0</v>
      </c>
      <c r="AB19" s="84">
        <f t="shared" si="21"/>
        <v>0</v>
      </c>
      <c r="AC19" s="84">
        <f t="shared" si="22"/>
        <v>0</v>
      </c>
      <c r="AD19" s="84">
        <f t="shared" si="23"/>
        <v>0</v>
      </c>
      <c r="AE19" s="84">
        <f t="shared" si="24"/>
        <v>0</v>
      </c>
      <c r="AF19" s="84">
        <f t="shared" si="25"/>
        <v>0</v>
      </c>
      <c r="AG19" s="84">
        <f t="shared" si="26"/>
        <v>0</v>
      </c>
      <c r="AH19" s="84">
        <f t="shared" si="27"/>
        <v>0</v>
      </c>
      <c r="AI19" s="84">
        <f t="shared" si="28"/>
        <v>0</v>
      </c>
      <c r="AJ19" s="84">
        <f t="shared" si="29"/>
        <v>0</v>
      </c>
      <c r="AK19" s="84">
        <f t="shared" si="30"/>
        <v>0</v>
      </c>
      <c r="AL19" s="84">
        <f t="shared" si="31"/>
        <v>0</v>
      </c>
      <c r="AM19" s="84">
        <f t="shared" si="32"/>
        <v>0</v>
      </c>
      <c r="AN19" s="84">
        <f t="shared" si="33"/>
        <v>0</v>
      </c>
      <c r="AO19" s="84">
        <f t="shared" si="34"/>
        <v>0</v>
      </c>
      <c r="AP19" s="84">
        <f t="shared" si="35"/>
        <v>0</v>
      </c>
      <c r="AQ19" s="84">
        <f t="shared" si="36"/>
        <v>0</v>
      </c>
      <c r="AR19" s="84">
        <f t="shared" si="37"/>
        <v>0</v>
      </c>
      <c r="AS19" s="84">
        <f t="shared" si="38"/>
        <v>0</v>
      </c>
      <c r="AT19" s="84">
        <f t="shared" si="39"/>
        <v>0</v>
      </c>
      <c r="AU19" s="84">
        <f t="shared" si="40"/>
        <v>0</v>
      </c>
      <c r="AV19" s="84">
        <f t="shared" si="41"/>
        <v>0</v>
      </c>
      <c r="AW19" s="84">
        <f t="shared" si="42"/>
        <v>0</v>
      </c>
      <c r="AX19" s="84">
        <f t="shared" si="43"/>
        <v>0</v>
      </c>
      <c r="AY19" s="84">
        <f t="shared" si="44"/>
        <v>0</v>
      </c>
      <c r="AZ19" s="84">
        <f t="shared" si="45"/>
        <v>0</v>
      </c>
      <c r="BA19" s="84">
        <f t="shared" si="46"/>
        <v>0</v>
      </c>
      <c r="BB19" s="84">
        <f t="shared" si="47"/>
        <v>0</v>
      </c>
      <c r="BC19" s="84">
        <f t="shared" si="48"/>
        <v>0</v>
      </c>
      <c r="BD19" s="84">
        <f t="shared" si="49"/>
        <v>0</v>
      </c>
      <c r="BE19" s="84">
        <f t="shared" si="50"/>
        <v>0</v>
      </c>
      <c r="BF19" s="84">
        <f t="shared" si="51"/>
        <v>0</v>
      </c>
      <c r="BG19" s="84">
        <f t="shared" si="52"/>
        <v>0</v>
      </c>
      <c r="BH19" s="84">
        <f t="shared" si="53"/>
        <v>0</v>
      </c>
      <c r="BI19" s="84">
        <f t="shared" si="54"/>
        <v>0</v>
      </c>
      <c r="BJ19" s="84">
        <f t="shared" si="55"/>
        <v>0</v>
      </c>
      <c r="BK19" s="84">
        <f t="shared" si="56"/>
        <v>0</v>
      </c>
      <c r="BL19" s="84">
        <f t="shared" si="57"/>
        <v>0</v>
      </c>
      <c r="BM19" s="84">
        <f t="shared" si="58"/>
        <v>0</v>
      </c>
      <c r="BN19" s="84">
        <f t="shared" si="59"/>
        <v>0</v>
      </c>
      <c r="BO19" s="84">
        <f t="shared" si="60"/>
        <v>0</v>
      </c>
      <c r="BP19" s="84">
        <f t="shared" si="61"/>
        <v>0</v>
      </c>
      <c r="BQ19" s="84">
        <f t="shared" si="62"/>
        <v>0</v>
      </c>
      <c r="BR19" s="84">
        <f t="shared" si="63"/>
        <v>0</v>
      </c>
      <c r="BS19" s="84">
        <f t="shared" si="64"/>
        <v>0</v>
      </c>
      <c r="BT19" s="84">
        <f t="shared" si="65"/>
        <v>0</v>
      </c>
      <c r="BU19" s="84">
        <f t="shared" si="66"/>
        <v>0</v>
      </c>
      <c r="BV19" s="84">
        <f t="shared" si="67"/>
        <v>0</v>
      </c>
      <c r="BW19" s="84">
        <f t="shared" si="68"/>
        <v>0</v>
      </c>
      <c r="BX19" s="84">
        <f t="shared" si="69"/>
        <v>0</v>
      </c>
      <c r="BY19" s="84">
        <f t="shared" si="70"/>
        <v>0</v>
      </c>
      <c r="BZ19" s="84">
        <f t="shared" si="71"/>
        <v>0</v>
      </c>
      <c r="CA19" s="84">
        <f t="shared" si="72"/>
        <v>0</v>
      </c>
      <c r="CB19" s="84">
        <f t="shared" si="73"/>
        <v>0</v>
      </c>
      <c r="CC19" s="84">
        <f t="shared" si="74"/>
        <v>0</v>
      </c>
      <c r="CD19" s="84">
        <f t="shared" si="75"/>
        <v>0</v>
      </c>
      <c r="CE19" s="84">
        <f t="shared" si="76"/>
        <v>0</v>
      </c>
      <c r="CF19" s="84">
        <f t="shared" si="77"/>
        <v>0</v>
      </c>
      <c r="CG19" s="84">
        <f t="shared" si="78"/>
        <v>0</v>
      </c>
      <c r="CH19" s="84">
        <f t="shared" si="79"/>
        <v>0</v>
      </c>
      <c r="CI19" s="84">
        <f t="shared" si="80"/>
        <v>0</v>
      </c>
      <c r="CJ19" s="84">
        <f t="shared" si="81"/>
        <v>0</v>
      </c>
      <c r="CK19" s="84">
        <f t="shared" si="82"/>
        <v>0</v>
      </c>
      <c r="CL19" s="84">
        <f t="shared" si="83"/>
        <v>0</v>
      </c>
      <c r="CM19" s="84">
        <f t="shared" si="84"/>
        <v>0</v>
      </c>
      <c r="CN19" s="84">
        <f t="shared" si="85"/>
        <v>0</v>
      </c>
      <c r="CO19" s="84">
        <f t="shared" si="86"/>
        <v>0</v>
      </c>
      <c r="CP19" s="84">
        <f t="shared" si="87"/>
        <v>0</v>
      </c>
      <c r="CQ19" s="84">
        <f t="shared" si="88"/>
        <v>0</v>
      </c>
      <c r="CR19" s="84">
        <f t="shared" si="89"/>
        <v>0</v>
      </c>
      <c r="CS19" s="84">
        <f t="shared" si="90"/>
        <v>0</v>
      </c>
      <c r="CT19" s="84">
        <f t="shared" si="91"/>
        <v>0</v>
      </c>
      <c r="CU19" s="84">
        <f t="shared" si="92"/>
        <v>0</v>
      </c>
      <c r="CV19" s="84">
        <f t="shared" si="93"/>
        <v>0</v>
      </c>
      <c r="CW19" s="84">
        <f t="shared" si="94"/>
        <v>0</v>
      </c>
      <c r="CX19" s="84">
        <f t="shared" si="95"/>
        <v>0</v>
      </c>
    </row>
    <row r="20" spans="1:102" s="263" customFormat="1" ht="14.25">
      <c r="A20" s="78">
        <f t="shared" si="96"/>
        <v>10</v>
      </c>
      <c r="B20" s="79"/>
      <c r="C20" s="80"/>
      <c r="D20" s="81"/>
      <c r="E20" s="82"/>
      <c r="F20" s="83"/>
      <c r="G20" s="84">
        <f t="shared" si="0"/>
        <v>0</v>
      </c>
      <c r="H20" s="84">
        <f t="shared" si="1"/>
        <v>0</v>
      </c>
      <c r="I20" s="84">
        <f t="shared" si="2"/>
        <v>0</v>
      </c>
      <c r="J20" s="84">
        <f t="shared" si="3"/>
        <v>0</v>
      </c>
      <c r="K20" s="84">
        <f t="shared" si="4"/>
        <v>0</v>
      </c>
      <c r="L20" s="84">
        <f t="shared" si="5"/>
        <v>0</v>
      </c>
      <c r="M20" s="84">
        <f t="shared" si="6"/>
        <v>0</v>
      </c>
      <c r="N20" s="84">
        <f t="shared" si="7"/>
        <v>0</v>
      </c>
      <c r="O20" s="84">
        <f t="shared" si="8"/>
        <v>0</v>
      </c>
      <c r="P20" s="84">
        <f t="shared" si="9"/>
        <v>0</v>
      </c>
      <c r="Q20" s="84">
        <f t="shared" si="10"/>
        <v>0</v>
      </c>
      <c r="R20" s="84">
        <f t="shared" si="11"/>
        <v>0</v>
      </c>
      <c r="S20" s="84">
        <f t="shared" si="12"/>
        <v>0</v>
      </c>
      <c r="T20" s="84">
        <f t="shared" si="13"/>
        <v>0</v>
      </c>
      <c r="U20" s="84">
        <f t="shared" si="14"/>
        <v>0</v>
      </c>
      <c r="V20" s="84">
        <f t="shared" si="15"/>
        <v>0</v>
      </c>
      <c r="W20" s="84">
        <f t="shared" si="16"/>
        <v>0</v>
      </c>
      <c r="X20" s="84">
        <f t="shared" si="17"/>
        <v>0</v>
      </c>
      <c r="Y20" s="84">
        <f t="shared" si="18"/>
        <v>0</v>
      </c>
      <c r="Z20" s="84">
        <f t="shared" si="19"/>
        <v>0</v>
      </c>
      <c r="AA20" s="84">
        <f t="shared" si="20"/>
        <v>0</v>
      </c>
      <c r="AB20" s="84">
        <f t="shared" si="21"/>
        <v>0</v>
      </c>
      <c r="AC20" s="84">
        <f t="shared" si="22"/>
        <v>0</v>
      </c>
      <c r="AD20" s="84">
        <f t="shared" si="23"/>
        <v>0</v>
      </c>
      <c r="AE20" s="84">
        <f t="shared" si="24"/>
        <v>0</v>
      </c>
      <c r="AF20" s="84">
        <f t="shared" si="25"/>
        <v>0</v>
      </c>
      <c r="AG20" s="84">
        <f t="shared" si="26"/>
        <v>0</v>
      </c>
      <c r="AH20" s="84">
        <f t="shared" si="27"/>
        <v>0</v>
      </c>
      <c r="AI20" s="84">
        <f t="shared" si="28"/>
        <v>0</v>
      </c>
      <c r="AJ20" s="84">
        <f t="shared" si="29"/>
        <v>0</v>
      </c>
      <c r="AK20" s="84">
        <f t="shared" si="30"/>
        <v>0</v>
      </c>
      <c r="AL20" s="84">
        <f t="shared" si="31"/>
        <v>0</v>
      </c>
      <c r="AM20" s="84">
        <f t="shared" si="32"/>
        <v>0</v>
      </c>
      <c r="AN20" s="84">
        <f t="shared" si="33"/>
        <v>0</v>
      </c>
      <c r="AO20" s="84">
        <f t="shared" si="34"/>
        <v>0</v>
      </c>
      <c r="AP20" s="84">
        <f t="shared" si="35"/>
        <v>0</v>
      </c>
      <c r="AQ20" s="84">
        <f t="shared" si="36"/>
        <v>0</v>
      </c>
      <c r="AR20" s="84">
        <f t="shared" si="37"/>
        <v>0</v>
      </c>
      <c r="AS20" s="84">
        <f t="shared" si="38"/>
        <v>0</v>
      </c>
      <c r="AT20" s="84">
        <f t="shared" si="39"/>
        <v>0</v>
      </c>
      <c r="AU20" s="84">
        <f t="shared" si="40"/>
        <v>0</v>
      </c>
      <c r="AV20" s="84">
        <f t="shared" si="41"/>
        <v>0</v>
      </c>
      <c r="AW20" s="84">
        <f t="shared" si="42"/>
        <v>0</v>
      </c>
      <c r="AX20" s="84">
        <f t="shared" si="43"/>
        <v>0</v>
      </c>
      <c r="AY20" s="84">
        <f t="shared" si="44"/>
        <v>0</v>
      </c>
      <c r="AZ20" s="84">
        <f t="shared" si="45"/>
        <v>0</v>
      </c>
      <c r="BA20" s="84">
        <f t="shared" si="46"/>
        <v>0</v>
      </c>
      <c r="BB20" s="84">
        <f t="shared" si="47"/>
        <v>0</v>
      </c>
      <c r="BC20" s="84">
        <f t="shared" si="48"/>
        <v>0</v>
      </c>
      <c r="BD20" s="84">
        <f t="shared" si="49"/>
        <v>0</v>
      </c>
      <c r="BE20" s="84">
        <f t="shared" si="50"/>
        <v>0</v>
      </c>
      <c r="BF20" s="84">
        <f t="shared" si="51"/>
        <v>0</v>
      </c>
      <c r="BG20" s="84">
        <f t="shared" si="52"/>
        <v>0</v>
      </c>
      <c r="BH20" s="84">
        <f t="shared" si="53"/>
        <v>0</v>
      </c>
      <c r="BI20" s="84">
        <f t="shared" si="54"/>
        <v>0</v>
      </c>
      <c r="BJ20" s="84">
        <f t="shared" si="55"/>
        <v>0</v>
      </c>
      <c r="BK20" s="84">
        <f t="shared" si="56"/>
        <v>0</v>
      </c>
      <c r="BL20" s="84">
        <f t="shared" si="57"/>
        <v>0</v>
      </c>
      <c r="BM20" s="84">
        <f t="shared" si="58"/>
        <v>0</v>
      </c>
      <c r="BN20" s="84">
        <f t="shared" si="59"/>
        <v>0</v>
      </c>
      <c r="BO20" s="84">
        <f t="shared" si="60"/>
        <v>0</v>
      </c>
      <c r="BP20" s="84">
        <f t="shared" si="61"/>
        <v>0</v>
      </c>
      <c r="BQ20" s="84">
        <f t="shared" si="62"/>
        <v>0</v>
      </c>
      <c r="BR20" s="84">
        <f t="shared" si="63"/>
        <v>0</v>
      </c>
      <c r="BS20" s="84">
        <f t="shared" si="64"/>
        <v>0</v>
      </c>
      <c r="BT20" s="84">
        <f t="shared" si="65"/>
        <v>0</v>
      </c>
      <c r="BU20" s="84">
        <f t="shared" si="66"/>
        <v>0</v>
      </c>
      <c r="BV20" s="84">
        <f t="shared" si="67"/>
        <v>0</v>
      </c>
      <c r="BW20" s="84">
        <f t="shared" si="68"/>
        <v>0</v>
      </c>
      <c r="BX20" s="84">
        <f t="shared" si="69"/>
        <v>0</v>
      </c>
      <c r="BY20" s="84">
        <f t="shared" si="70"/>
        <v>0</v>
      </c>
      <c r="BZ20" s="84">
        <f t="shared" si="71"/>
        <v>0</v>
      </c>
      <c r="CA20" s="84">
        <f t="shared" si="72"/>
        <v>0</v>
      </c>
      <c r="CB20" s="84">
        <f t="shared" si="73"/>
        <v>0</v>
      </c>
      <c r="CC20" s="84">
        <f t="shared" si="74"/>
        <v>0</v>
      </c>
      <c r="CD20" s="84">
        <f t="shared" si="75"/>
        <v>0</v>
      </c>
      <c r="CE20" s="84">
        <f t="shared" si="76"/>
        <v>0</v>
      </c>
      <c r="CF20" s="84">
        <f t="shared" si="77"/>
        <v>0</v>
      </c>
      <c r="CG20" s="84">
        <f t="shared" si="78"/>
        <v>0</v>
      </c>
      <c r="CH20" s="84">
        <f t="shared" si="79"/>
        <v>0</v>
      </c>
      <c r="CI20" s="84">
        <f t="shared" si="80"/>
        <v>0</v>
      </c>
      <c r="CJ20" s="84">
        <f t="shared" si="81"/>
        <v>0</v>
      </c>
      <c r="CK20" s="84">
        <f t="shared" si="82"/>
        <v>0</v>
      </c>
      <c r="CL20" s="84">
        <f t="shared" si="83"/>
        <v>0</v>
      </c>
      <c r="CM20" s="84">
        <f t="shared" si="84"/>
        <v>0</v>
      </c>
      <c r="CN20" s="84">
        <f t="shared" si="85"/>
        <v>0</v>
      </c>
      <c r="CO20" s="84">
        <f t="shared" si="86"/>
        <v>0</v>
      </c>
      <c r="CP20" s="84">
        <f t="shared" si="87"/>
        <v>0</v>
      </c>
      <c r="CQ20" s="84">
        <f t="shared" si="88"/>
        <v>0</v>
      </c>
      <c r="CR20" s="84">
        <f t="shared" si="89"/>
        <v>0</v>
      </c>
      <c r="CS20" s="84">
        <f t="shared" si="90"/>
        <v>0</v>
      </c>
      <c r="CT20" s="84">
        <f t="shared" si="91"/>
        <v>0</v>
      </c>
      <c r="CU20" s="84">
        <f t="shared" si="92"/>
        <v>0</v>
      </c>
      <c r="CV20" s="84">
        <f t="shared" si="93"/>
        <v>0</v>
      </c>
      <c r="CW20" s="84">
        <f t="shared" si="94"/>
        <v>0</v>
      </c>
      <c r="CX20" s="84">
        <f t="shared" si="95"/>
        <v>0</v>
      </c>
    </row>
    <row r="21" spans="1:102" s="263" customFormat="1" ht="14.25">
      <c r="A21" s="78">
        <f t="shared" si="96"/>
        <v>11</v>
      </c>
      <c r="B21" s="79"/>
      <c r="C21" s="80"/>
      <c r="D21" s="81"/>
      <c r="E21" s="82"/>
      <c r="F21" s="83"/>
      <c r="G21" s="84">
        <f t="shared" si="0"/>
        <v>0</v>
      </c>
      <c r="H21" s="84">
        <f t="shared" si="1"/>
        <v>0</v>
      </c>
      <c r="I21" s="84">
        <f t="shared" si="2"/>
        <v>0</v>
      </c>
      <c r="J21" s="84">
        <f t="shared" si="3"/>
        <v>0</v>
      </c>
      <c r="K21" s="84">
        <f t="shared" si="4"/>
        <v>0</v>
      </c>
      <c r="L21" s="84">
        <f t="shared" si="5"/>
        <v>0</v>
      </c>
      <c r="M21" s="84">
        <f t="shared" si="6"/>
        <v>0</v>
      </c>
      <c r="N21" s="84">
        <f t="shared" si="7"/>
        <v>0</v>
      </c>
      <c r="O21" s="84">
        <f t="shared" si="8"/>
        <v>0</v>
      </c>
      <c r="P21" s="84">
        <f t="shared" si="9"/>
        <v>0</v>
      </c>
      <c r="Q21" s="84">
        <f t="shared" si="10"/>
        <v>0</v>
      </c>
      <c r="R21" s="84">
        <f t="shared" si="11"/>
        <v>0</v>
      </c>
      <c r="S21" s="84">
        <f t="shared" si="12"/>
        <v>0</v>
      </c>
      <c r="T21" s="84">
        <f t="shared" si="13"/>
        <v>0</v>
      </c>
      <c r="U21" s="84">
        <f t="shared" si="14"/>
        <v>0</v>
      </c>
      <c r="V21" s="84">
        <f t="shared" si="15"/>
        <v>0</v>
      </c>
      <c r="W21" s="84">
        <f t="shared" si="16"/>
        <v>0</v>
      </c>
      <c r="X21" s="84">
        <f t="shared" si="17"/>
        <v>0</v>
      </c>
      <c r="Y21" s="84">
        <f t="shared" si="18"/>
        <v>0</v>
      </c>
      <c r="Z21" s="84">
        <f t="shared" si="19"/>
        <v>0</v>
      </c>
      <c r="AA21" s="84">
        <f t="shared" si="20"/>
        <v>0</v>
      </c>
      <c r="AB21" s="84">
        <f t="shared" si="21"/>
        <v>0</v>
      </c>
      <c r="AC21" s="84">
        <f t="shared" si="22"/>
        <v>0</v>
      </c>
      <c r="AD21" s="84">
        <f t="shared" si="23"/>
        <v>0</v>
      </c>
      <c r="AE21" s="84">
        <f t="shared" si="24"/>
        <v>0</v>
      </c>
      <c r="AF21" s="84">
        <f t="shared" si="25"/>
        <v>0</v>
      </c>
      <c r="AG21" s="84">
        <f t="shared" si="26"/>
        <v>0</v>
      </c>
      <c r="AH21" s="84">
        <f t="shared" si="27"/>
        <v>0</v>
      </c>
      <c r="AI21" s="84">
        <f t="shared" si="28"/>
        <v>0</v>
      </c>
      <c r="AJ21" s="84">
        <f t="shared" si="29"/>
        <v>0</v>
      </c>
      <c r="AK21" s="84">
        <f t="shared" si="30"/>
        <v>0</v>
      </c>
      <c r="AL21" s="84">
        <f t="shared" si="31"/>
        <v>0</v>
      </c>
      <c r="AM21" s="84">
        <f t="shared" si="32"/>
        <v>0</v>
      </c>
      <c r="AN21" s="84">
        <f t="shared" si="33"/>
        <v>0</v>
      </c>
      <c r="AO21" s="84">
        <f t="shared" si="34"/>
        <v>0</v>
      </c>
      <c r="AP21" s="84">
        <f t="shared" si="35"/>
        <v>0</v>
      </c>
      <c r="AQ21" s="84">
        <f t="shared" si="36"/>
        <v>0</v>
      </c>
      <c r="AR21" s="84">
        <f t="shared" si="37"/>
        <v>0</v>
      </c>
      <c r="AS21" s="84">
        <f t="shared" si="38"/>
        <v>0</v>
      </c>
      <c r="AT21" s="84">
        <f t="shared" si="39"/>
        <v>0</v>
      </c>
      <c r="AU21" s="84">
        <f t="shared" si="40"/>
        <v>0</v>
      </c>
      <c r="AV21" s="84">
        <f t="shared" si="41"/>
        <v>0</v>
      </c>
      <c r="AW21" s="84">
        <f t="shared" si="42"/>
        <v>0</v>
      </c>
      <c r="AX21" s="84">
        <f t="shared" si="43"/>
        <v>0</v>
      </c>
      <c r="AY21" s="84">
        <f t="shared" si="44"/>
        <v>0</v>
      </c>
      <c r="AZ21" s="84">
        <f t="shared" si="45"/>
        <v>0</v>
      </c>
      <c r="BA21" s="84">
        <f t="shared" si="46"/>
        <v>0</v>
      </c>
      <c r="BB21" s="84">
        <f t="shared" si="47"/>
        <v>0</v>
      </c>
      <c r="BC21" s="84">
        <f t="shared" si="48"/>
        <v>0</v>
      </c>
      <c r="BD21" s="84">
        <f t="shared" si="49"/>
        <v>0</v>
      </c>
      <c r="BE21" s="84">
        <f t="shared" si="50"/>
        <v>0</v>
      </c>
      <c r="BF21" s="84">
        <f t="shared" si="51"/>
        <v>0</v>
      </c>
      <c r="BG21" s="84">
        <f t="shared" si="52"/>
        <v>0</v>
      </c>
      <c r="BH21" s="84">
        <f t="shared" si="53"/>
        <v>0</v>
      </c>
      <c r="BI21" s="84">
        <f t="shared" si="54"/>
        <v>0</v>
      </c>
      <c r="BJ21" s="84">
        <f t="shared" si="55"/>
        <v>0</v>
      </c>
      <c r="BK21" s="84">
        <f t="shared" si="56"/>
        <v>0</v>
      </c>
      <c r="BL21" s="84">
        <f t="shared" si="57"/>
        <v>0</v>
      </c>
      <c r="BM21" s="84">
        <f t="shared" si="58"/>
        <v>0</v>
      </c>
      <c r="BN21" s="84">
        <f t="shared" si="59"/>
        <v>0</v>
      </c>
      <c r="BO21" s="84">
        <f t="shared" si="60"/>
        <v>0</v>
      </c>
      <c r="BP21" s="84">
        <f t="shared" si="61"/>
        <v>0</v>
      </c>
      <c r="BQ21" s="84">
        <f t="shared" si="62"/>
        <v>0</v>
      </c>
      <c r="BR21" s="84">
        <f t="shared" si="63"/>
        <v>0</v>
      </c>
      <c r="BS21" s="84">
        <f t="shared" si="64"/>
        <v>0</v>
      </c>
      <c r="BT21" s="84">
        <f t="shared" si="65"/>
        <v>0</v>
      </c>
      <c r="BU21" s="84">
        <f t="shared" si="66"/>
        <v>0</v>
      </c>
      <c r="BV21" s="84">
        <f t="shared" si="67"/>
        <v>0</v>
      </c>
      <c r="BW21" s="84">
        <f t="shared" si="68"/>
        <v>0</v>
      </c>
      <c r="BX21" s="84">
        <f t="shared" si="69"/>
        <v>0</v>
      </c>
      <c r="BY21" s="84">
        <f t="shared" si="70"/>
        <v>0</v>
      </c>
      <c r="BZ21" s="84">
        <f t="shared" si="71"/>
        <v>0</v>
      </c>
      <c r="CA21" s="84">
        <f t="shared" si="72"/>
        <v>0</v>
      </c>
      <c r="CB21" s="84">
        <f t="shared" si="73"/>
        <v>0</v>
      </c>
      <c r="CC21" s="84">
        <f t="shared" si="74"/>
        <v>0</v>
      </c>
      <c r="CD21" s="84">
        <f t="shared" si="75"/>
        <v>0</v>
      </c>
      <c r="CE21" s="84">
        <f t="shared" si="76"/>
        <v>0</v>
      </c>
      <c r="CF21" s="84">
        <f t="shared" si="77"/>
        <v>0</v>
      </c>
      <c r="CG21" s="84">
        <f t="shared" si="78"/>
        <v>0</v>
      </c>
      <c r="CH21" s="84">
        <f t="shared" si="79"/>
        <v>0</v>
      </c>
      <c r="CI21" s="84">
        <f t="shared" si="80"/>
        <v>0</v>
      </c>
      <c r="CJ21" s="84">
        <f t="shared" si="81"/>
        <v>0</v>
      </c>
      <c r="CK21" s="84">
        <f t="shared" si="82"/>
        <v>0</v>
      </c>
      <c r="CL21" s="84">
        <f t="shared" si="83"/>
        <v>0</v>
      </c>
      <c r="CM21" s="84">
        <f t="shared" si="84"/>
        <v>0</v>
      </c>
      <c r="CN21" s="84">
        <f t="shared" si="85"/>
        <v>0</v>
      </c>
      <c r="CO21" s="84">
        <f t="shared" si="86"/>
        <v>0</v>
      </c>
      <c r="CP21" s="84">
        <f t="shared" si="87"/>
        <v>0</v>
      </c>
      <c r="CQ21" s="84">
        <f t="shared" si="88"/>
        <v>0</v>
      </c>
      <c r="CR21" s="84">
        <f t="shared" si="89"/>
        <v>0</v>
      </c>
      <c r="CS21" s="84">
        <f t="shared" si="90"/>
        <v>0</v>
      </c>
      <c r="CT21" s="84">
        <f t="shared" si="91"/>
        <v>0</v>
      </c>
      <c r="CU21" s="84">
        <f t="shared" si="92"/>
        <v>0</v>
      </c>
      <c r="CV21" s="84">
        <f t="shared" si="93"/>
        <v>0</v>
      </c>
      <c r="CW21" s="84">
        <f t="shared" si="94"/>
        <v>0</v>
      </c>
      <c r="CX21" s="84">
        <f t="shared" si="95"/>
        <v>0</v>
      </c>
    </row>
    <row r="22" spans="1:102" s="263" customFormat="1" ht="14.25">
      <c r="A22" s="78">
        <f t="shared" si="96"/>
        <v>12</v>
      </c>
      <c r="B22" s="79"/>
      <c r="C22" s="80"/>
      <c r="D22" s="81"/>
      <c r="E22" s="82"/>
      <c r="F22" s="83"/>
      <c r="G22" s="84">
        <f t="shared" si="0"/>
        <v>0</v>
      </c>
      <c r="H22" s="84">
        <f t="shared" si="1"/>
        <v>0</v>
      </c>
      <c r="I22" s="84">
        <f t="shared" si="2"/>
        <v>0</v>
      </c>
      <c r="J22" s="84">
        <f t="shared" si="3"/>
        <v>0</v>
      </c>
      <c r="K22" s="84">
        <f t="shared" si="4"/>
        <v>0</v>
      </c>
      <c r="L22" s="84">
        <f t="shared" si="5"/>
        <v>0</v>
      </c>
      <c r="M22" s="84">
        <f t="shared" si="6"/>
        <v>0</v>
      </c>
      <c r="N22" s="84">
        <f t="shared" si="7"/>
        <v>0</v>
      </c>
      <c r="O22" s="84">
        <f t="shared" si="8"/>
        <v>0</v>
      </c>
      <c r="P22" s="84">
        <f t="shared" si="9"/>
        <v>0</v>
      </c>
      <c r="Q22" s="84">
        <f t="shared" si="10"/>
        <v>0</v>
      </c>
      <c r="R22" s="84">
        <f t="shared" si="11"/>
        <v>0</v>
      </c>
      <c r="S22" s="84">
        <f t="shared" si="12"/>
        <v>0</v>
      </c>
      <c r="T22" s="84">
        <f t="shared" si="13"/>
        <v>0</v>
      </c>
      <c r="U22" s="84">
        <f t="shared" si="14"/>
        <v>0</v>
      </c>
      <c r="V22" s="84">
        <f t="shared" si="15"/>
        <v>0</v>
      </c>
      <c r="W22" s="84">
        <f t="shared" si="16"/>
        <v>0</v>
      </c>
      <c r="X22" s="84">
        <f t="shared" si="17"/>
        <v>0</v>
      </c>
      <c r="Y22" s="84">
        <f t="shared" si="18"/>
        <v>0</v>
      </c>
      <c r="Z22" s="84">
        <f t="shared" si="19"/>
        <v>0</v>
      </c>
      <c r="AA22" s="84">
        <f t="shared" si="20"/>
        <v>0</v>
      </c>
      <c r="AB22" s="84">
        <f t="shared" si="21"/>
        <v>0</v>
      </c>
      <c r="AC22" s="84">
        <f t="shared" si="22"/>
        <v>0</v>
      </c>
      <c r="AD22" s="84">
        <f t="shared" si="23"/>
        <v>0</v>
      </c>
      <c r="AE22" s="84">
        <f t="shared" si="24"/>
        <v>0</v>
      </c>
      <c r="AF22" s="84">
        <f t="shared" si="25"/>
        <v>0</v>
      </c>
      <c r="AG22" s="84">
        <f t="shared" si="26"/>
        <v>0</v>
      </c>
      <c r="AH22" s="84">
        <f t="shared" si="27"/>
        <v>0</v>
      </c>
      <c r="AI22" s="84">
        <f t="shared" si="28"/>
        <v>0</v>
      </c>
      <c r="AJ22" s="84">
        <f t="shared" si="29"/>
        <v>0</v>
      </c>
      <c r="AK22" s="84">
        <f t="shared" si="30"/>
        <v>0</v>
      </c>
      <c r="AL22" s="84">
        <f t="shared" si="31"/>
        <v>0</v>
      </c>
      <c r="AM22" s="84">
        <f t="shared" si="32"/>
        <v>0</v>
      </c>
      <c r="AN22" s="84">
        <f t="shared" si="33"/>
        <v>0</v>
      </c>
      <c r="AO22" s="84">
        <f t="shared" si="34"/>
        <v>0</v>
      </c>
      <c r="AP22" s="84">
        <f t="shared" si="35"/>
        <v>0</v>
      </c>
      <c r="AQ22" s="84">
        <f t="shared" si="36"/>
        <v>0</v>
      </c>
      <c r="AR22" s="84">
        <f t="shared" si="37"/>
        <v>0</v>
      </c>
      <c r="AS22" s="84">
        <f t="shared" si="38"/>
        <v>0</v>
      </c>
      <c r="AT22" s="84">
        <f t="shared" si="39"/>
        <v>0</v>
      </c>
      <c r="AU22" s="84">
        <f t="shared" si="40"/>
        <v>0</v>
      </c>
      <c r="AV22" s="84">
        <f t="shared" si="41"/>
        <v>0</v>
      </c>
      <c r="AW22" s="84">
        <f t="shared" si="42"/>
        <v>0</v>
      </c>
      <c r="AX22" s="84">
        <f t="shared" si="43"/>
        <v>0</v>
      </c>
      <c r="AY22" s="84">
        <f t="shared" si="44"/>
        <v>0</v>
      </c>
      <c r="AZ22" s="84">
        <f t="shared" si="45"/>
        <v>0</v>
      </c>
      <c r="BA22" s="84">
        <f t="shared" si="46"/>
        <v>0</v>
      </c>
      <c r="BB22" s="84">
        <f t="shared" si="47"/>
        <v>0</v>
      </c>
      <c r="BC22" s="84">
        <f t="shared" si="48"/>
        <v>0</v>
      </c>
      <c r="BD22" s="84">
        <f t="shared" si="49"/>
        <v>0</v>
      </c>
      <c r="BE22" s="84">
        <f t="shared" si="50"/>
        <v>0</v>
      </c>
      <c r="BF22" s="84">
        <f t="shared" si="51"/>
        <v>0</v>
      </c>
      <c r="BG22" s="84">
        <f t="shared" si="52"/>
        <v>0</v>
      </c>
      <c r="BH22" s="84">
        <f t="shared" si="53"/>
        <v>0</v>
      </c>
      <c r="BI22" s="84">
        <f t="shared" si="54"/>
        <v>0</v>
      </c>
      <c r="BJ22" s="84">
        <f t="shared" si="55"/>
        <v>0</v>
      </c>
      <c r="BK22" s="84">
        <f t="shared" si="56"/>
        <v>0</v>
      </c>
      <c r="BL22" s="84">
        <f t="shared" si="57"/>
        <v>0</v>
      </c>
      <c r="BM22" s="84">
        <f t="shared" si="58"/>
        <v>0</v>
      </c>
      <c r="BN22" s="84">
        <f t="shared" si="59"/>
        <v>0</v>
      </c>
      <c r="BO22" s="84">
        <f t="shared" si="60"/>
        <v>0</v>
      </c>
      <c r="BP22" s="84">
        <f t="shared" si="61"/>
        <v>0</v>
      </c>
      <c r="BQ22" s="84">
        <f t="shared" si="62"/>
        <v>0</v>
      </c>
      <c r="BR22" s="84">
        <f t="shared" si="63"/>
        <v>0</v>
      </c>
      <c r="BS22" s="84">
        <f t="shared" si="64"/>
        <v>0</v>
      </c>
      <c r="BT22" s="84">
        <f t="shared" si="65"/>
        <v>0</v>
      </c>
      <c r="BU22" s="84">
        <f t="shared" si="66"/>
        <v>0</v>
      </c>
      <c r="BV22" s="84">
        <f t="shared" si="67"/>
        <v>0</v>
      </c>
      <c r="BW22" s="84">
        <f t="shared" si="68"/>
        <v>0</v>
      </c>
      <c r="BX22" s="84">
        <f t="shared" si="69"/>
        <v>0</v>
      </c>
      <c r="BY22" s="84">
        <f t="shared" si="70"/>
        <v>0</v>
      </c>
      <c r="BZ22" s="84">
        <f t="shared" si="71"/>
        <v>0</v>
      </c>
      <c r="CA22" s="84">
        <f t="shared" si="72"/>
        <v>0</v>
      </c>
      <c r="CB22" s="84">
        <f t="shared" si="73"/>
        <v>0</v>
      </c>
      <c r="CC22" s="84">
        <f t="shared" si="74"/>
        <v>0</v>
      </c>
      <c r="CD22" s="84">
        <f t="shared" si="75"/>
        <v>0</v>
      </c>
      <c r="CE22" s="84">
        <f t="shared" si="76"/>
        <v>0</v>
      </c>
      <c r="CF22" s="84">
        <f t="shared" si="77"/>
        <v>0</v>
      </c>
      <c r="CG22" s="84">
        <f t="shared" si="78"/>
        <v>0</v>
      </c>
      <c r="CH22" s="84">
        <f t="shared" si="79"/>
        <v>0</v>
      </c>
      <c r="CI22" s="84">
        <f t="shared" si="80"/>
        <v>0</v>
      </c>
      <c r="CJ22" s="84">
        <f t="shared" si="81"/>
        <v>0</v>
      </c>
      <c r="CK22" s="84">
        <f t="shared" si="82"/>
        <v>0</v>
      </c>
      <c r="CL22" s="84">
        <f t="shared" si="83"/>
        <v>0</v>
      </c>
      <c r="CM22" s="84">
        <f t="shared" si="84"/>
        <v>0</v>
      </c>
      <c r="CN22" s="84">
        <f t="shared" si="85"/>
        <v>0</v>
      </c>
      <c r="CO22" s="84">
        <f t="shared" si="86"/>
        <v>0</v>
      </c>
      <c r="CP22" s="84">
        <f t="shared" si="87"/>
        <v>0</v>
      </c>
      <c r="CQ22" s="84">
        <f t="shared" si="88"/>
        <v>0</v>
      </c>
      <c r="CR22" s="84">
        <f t="shared" si="89"/>
        <v>0</v>
      </c>
      <c r="CS22" s="84">
        <f t="shared" si="90"/>
        <v>0</v>
      </c>
      <c r="CT22" s="84">
        <f t="shared" si="91"/>
        <v>0</v>
      </c>
      <c r="CU22" s="84">
        <f t="shared" si="92"/>
        <v>0</v>
      </c>
      <c r="CV22" s="84">
        <f t="shared" si="93"/>
        <v>0</v>
      </c>
      <c r="CW22" s="84">
        <f t="shared" si="94"/>
        <v>0</v>
      </c>
      <c r="CX22" s="84">
        <f t="shared" si="95"/>
        <v>0</v>
      </c>
    </row>
    <row r="23" spans="1:102" s="263" customFormat="1" ht="14.25">
      <c r="A23" s="78">
        <f t="shared" si="96"/>
        <v>13</v>
      </c>
      <c r="B23" s="79"/>
      <c r="C23" s="80"/>
      <c r="D23" s="81"/>
      <c r="E23" s="82"/>
      <c r="F23" s="83"/>
      <c r="G23" s="84">
        <f t="shared" si="0"/>
        <v>0</v>
      </c>
      <c r="H23" s="84">
        <f t="shared" si="1"/>
        <v>0</v>
      </c>
      <c r="I23" s="84">
        <f t="shared" si="2"/>
        <v>0</v>
      </c>
      <c r="J23" s="84">
        <f t="shared" si="3"/>
        <v>0</v>
      </c>
      <c r="K23" s="84">
        <f t="shared" si="4"/>
        <v>0</v>
      </c>
      <c r="L23" s="84">
        <f t="shared" si="5"/>
        <v>0</v>
      </c>
      <c r="M23" s="84">
        <f t="shared" si="6"/>
        <v>0</v>
      </c>
      <c r="N23" s="84">
        <f t="shared" si="7"/>
        <v>0</v>
      </c>
      <c r="O23" s="84">
        <f t="shared" si="8"/>
        <v>0</v>
      </c>
      <c r="P23" s="84">
        <f t="shared" si="9"/>
        <v>0</v>
      </c>
      <c r="Q23" s="84">
        <f t="shared" si="10"/>
        <v>0</v>
      </c>
      <c r="R23" s="84">
        <f t="shared" si="11"/>
        <v>0</v>
      </c>
      <c r="S23" s="84">
        <f t="shared" si="12"/>
        <v>0</v>
      </c>
      <c r="T23" s="84">
        <f t="shared" si="13"/>
        <v>0</v>
      </c>
      <c r="U23" s="84">
        <f t="shared" si="14"/>
        <v>0</v>
      </c>
      <c r="V23" s="84">
        <f t="shared" si="15"/>
        <v>0</v>
      </c>
      <c r="W23" s="84">
        <f t="shared" si="16"/>
        <v>0</v>
      </c>
      <c r="X23" s="84">
        <f t="shared" si="17"/>
        <v>0</v>
      </c>
      <c r="Y23" s="84">
        <f t="shared" si="18"/>
        <v>0</v>
      </c>
      <c r="Z23" s="84">
        <f t="shared" si="19"/>
        <v>0</v>
      </c>
      <c r="AA23" s="84">
        <f t="shared" si="20"/>
        <v>0</v>
      </c>
      <c r="AB23" s="84">
        <f t="shared" si="21"/>
        <v>0</v>
      </c>
      <c r="AC23" s="84">
        <f t="shared" si="22"/>
        <v>0</v>
      </c>
      <c r="AD23" s="84">
        <f t="shared" si="23"/>
        <v>0</v>
      </c>
      <c r="AE23" s="84">
        <f t="shared" si="24"/>
        <v>0</v>
      </c>
      <c r="AF23" s="84">
        <f t="shared" si="25"/>
        <v>0</v>
      </c>
      <c r="AG23" s="84">
        <f t="shared" si="26"/>
        <v>0</v>
      </c>
      <c r="AH23" s="84">
        <f t="shared" si="27"/>
        <v>0</v>
      </c>
      <c r="AI23" s="84">
        <f t="shared" si="28"/>
        <v>0</v>
      </c>
      <c r="AJ23" s="84">
        <f t="shared" si="29"/>
        <v>0</v>
      </c>
      <c r="AK23" s="84">
        <f t="shared" si="30"/>
        <v>0</v>
      </c>
      <c r="AL23" s="84">
        <f t="shared" si="31"/>
        <v>0</v>
      </c>
      <c r="AM23" s="84">
        <f t="shared" si="32"/>
        <v>0</v>
      </c>
      <c r="AN23" s="84">
        <f t="shared" si="33"/>
        <v>0</v>
      </c>
      <c r="AO23" s="84">
        <f t="shared" si="34"/>
        <v>0</v>
      </c>
      <c r="AP23" s="84">
        <f t="shared" si="35"/>
        <v>0</v>
      </c>
      <c r="AQ23" s="84">
        <f t="shared" si="36"/>
        <v>0</v>
      </c>
      <c r="AR23" s="84">
        <f t="shared" si="37"/>
        <v>0</v>
      </c>
      <c r="AS23" s="84">
        <f t="shared" si="38"/>
        <v>0</v>
      </c>
      <c r="AT23" s="84">
        <f t="shared" si="39"/>
        <v>0</v>
      </c>
      <c r="AU23" s="84">
        <f t="shared" si="40"/>
        <v>0</v>
      </c>
      <c r="AV23" s="84">
        <f t="shared" si="41"/>
        <v>0</v>
      </c>
      <c r="AW23" s="84">
        <f t="shared" si="42"/>
        <v>0</v>
      </c>
      <c r="AX23" s="84">
        <f t="shared" si="43"/>
        <v>0</v>
      </c>
      <c r="AY23" s="84">
        <f t="shared" si="44"/>
        <v>0</v>
      </c>
      <c r="AZ23" s="84">
        <f t="shared" si="45"/>
        <v>0</v>
      </c>
      <c r="BA23" s="84">
        <f t="shared" si="46"/>
        <v>0</v>
      </c>
      <c r="BB23" s="84">
        <f t="shared" si="47"/>
        <v>0</v>
      </c>
      <c r="BC23" s="84">
        <f t="shared" si="48"/>
        <v>0</v>
      </c>
      <c r="BD23" s="84">
        <f t="shared" si="49"/>
        <v>0</v>
      </c>
      <c r="BE23" s="84">
        <f t="shared" si="50"/>
        <v>0</v>
      </c>
      <c r="BF23" s="84">
        <f t="shared" si="51"/>
        <v>0</v>
      </c>
      <c r="BG23" s="84">
        <f t="shared" si="52"/>
        <v>0</v>
      </c>
      <c r="BH23" s="84">
        <f t="shared" si="53"/>
        <v>0</v>
      </c>
      <c r="BI23" s="84">
        <f t="shared" si="54"/>
        <v>0</v>
      </c>
      <c r="BJ23" s="84">
        <f t="shared" si="55"/>
        <v>0</v>
      </c>
      <c r="BK23" s="84">
        <f t="shared" si="56"/>
        <v>0</v>
      </c>
      <c r="BL23" s="84">
        <f t="shared" si="57"/>
        <v>0</v>
      </c>
      <c r="BM23" s="84">
        <f t="shared" si="58"/>
        <v>0</v>
      </c>
      <c r="BN23" s="84">
        <f t="shared" si="59"/>
        <v>0</v>
      </c>
      <c r="BO23" s="84">
        <f t="shared" si="60"/>
        <v>0</v>
      </c>
      <c r="BP23" s="84">
        <f t="shared" si="61"/>
        <v>0</v>
      </c>
      <c r="BQ23" s="84">
        <f t="shared" si="62"/>
        <v>0</v>
      </c>
      <c r="BR23" s="84">
        <f t="shared" si="63"/>
        <v>0</v>
      </c>
      <c r="BS23" s="84">
        <f t="shared" si="64"/>
        <v>0</v>
      </c>
      <c r="BT23" s="84">
        <f t="shared" si="65"/>
        <v>0</v>
      </c>
      <c r="BU23" s="84">
        <f t="shared" si="66"/>
        <v>0</v>
      </c>
      <c r="BV23" s="84">
        <f t="shared" si="67"/>
        <v>0</v>
      </c>
      <c r="BW23" s="84">
        <f t="shared" si="68"/>
        <v>0</v>
      </c>
      <c r="BX23" s="84">
        <f t="shared" si="69"/>
        <v>0</v>
      </c>
      <c r="BY23" s="84">
        <f t="shared" si="70"/>
        <v>0</v>
      </c>
      <c r="BZ23" s="84">
        <f t="shared" si="71"/>
        <v>0</v>
      </c>
      <c r="CA23" s="84">
        <f t="shared" si="72"/>
        <v>0</v>
      </c>
      <c r="CB23" s="84">
        <f t="shared" si="73"/>
        <v>0</v>
      </c>
      <c r="CC23" s="84">
        <f t="shared" si="74"/>
        <v>0</v>
      </c>
      <c r="CD23" s="84">
        <f t="shared" si="75"/>
        <v>0</v>
      </c>
      <c r="CE23" s="84">
        <f t="shared" si="76"/>
        <v>0</v>
      </c>
      <c r="CF23" s="84">
        <f t="shared" si="77"/>
        <v>0</v>
      </c>
      <c r="CG23" s="84">
        <f t="shared" si="78"/>
        <v>0</v>
      </c>
      <c r="CH23" s="84">
        <f t="shared" si="79"/>
        <v>0</v>
      </c>
      <c r="CI23" s="84">
        <f t="shared" si="80"/>
        <v>0</v>
      </c>
      <c r="CJ23" s="84">
        <f t="shared" si="81"/>
        <v>0</v>
      </c>
      <c r="CK23" s="84">
        <f t="shared" si="82"/>
        <v>0</v>
      </c>
      <c r="CL23" s="84">
        <f t="shared" si="83"/>
        <v>0</v>
      </c>
      <c r="CM23" s="84">
        <f t="shared" si="84"/>
        <v>0</v>
      </c>
      <c r="CN23" s="84">
        <f t="shared" si="85"/>
        <v>0</v>
      </c>
      <c r="CO23" s="84">
        <f t="shared" si="86"/>
        <v>0</v>
      </c>
      <c r="CP23" s="84">
        <f t="shared" si="87"/>
        <v>0</v>
      </c>
      <c r="CQ23" s="84">
        <f t="shared" si="88"/>
        <v>0</v>
      </c>
      <c r="CR23" s="84">
        <f t="shared" si="89"/>
        <v>0</v>
      </c>
      <c r="CS23" s="84">
        <f t="shared" si="90"/>
        <v>0</v>
      </c>
      <c r="CT23" s="84">
        <f t="shared" si="91"/>
        <v>0</v>
      </c>
      <c r="CU23" s="84">
        <f t="shared" si="92"/>
        <v>0</v>
      </c>
      <c r="CV23" s="84">
        <f t="shared" si="93"/>
        <v>0</v>
      </c>
      <c r="CW23" s="84">
        <f t="shared" si="94"/>
        <v>0</v>
      </c>
      <c r="CX23" s="84">
        <f t="shared" si="95"/>
        <v>0</v>
      </c>
    </row>
    <row r="24" spans="1:102" s="263" customFormat="1" ht="14.25">
      <c r="A24" s="78">
        <f t="shared" si="96"/>
        <v>14</v>
      </c>
      <c r="B24" s="79"/>
      <c r="C24" s="80"/>
      <c r="D24" s="81"/>
      <c r="E24" s="82"/>
      <c r="F24" s="83"/>
      <c r="G24" s="84">
        <f t="shared" si="0"/>
        <v>0</v>
      </c>
      <c r="H24" s="84">
        <f t="shared" si="1"/>
        <v>0</v>
      </c>
      <c r="I24" s="84">
        <f t="shared" si="2"/>
        <v>0</v>
      </c>
      <c r="J24" s="84">
        <f t="shared" si="3"/>
        <v>0</v>
      </c>
      <c r="K24" s="84">
        <f t="shared" si="4"/>
        <v>0</v>
      </c>
      <c r="L24" s="84">
        <f t="shared" si="5"/>
        <v>0</v>
      </c>
      <c r="M24" s="84">
        <f t="shared" si="6"/>
        <v>0</v>
      </c>
      <c r="N24" s="84">
        <f t="shared" si="7"/>
        <v>0</v>
      </c>
      <c r="O24" s="84">
        <f t="shared" si="8"/>
        <v>0</v>
      </c>
      <c r="P24" s="84">
        <f t="shared" si="9"/>
        <v>0</v>
      </c>
      <c r="Q24" s="84">
        <f t="shared" si="10"/>
        <v>0</v>
      </c>
      <c r="R24" s="84">
        <f t="shared" si="11"/>
        <v>0</v>
      </c>
      <c r="S24" s="84">
        <f t="shared" si="12"/>
        <v>0</v>
      </c>
      <c r="T24" s="84">
        <f t="shared" si="13"/>
        <v>0</v>
      </c>
      <c r="U24" s="84">
        <f t="shared" si="14"/>
        <v>0</v>
      </c>
      <c r="V24" s="84">
        <f t="shared" si="15"/>
        <v>0</v>
      </c>
      <c r="W24" s="84">
        <f t="shared" si="16"/>
        <v>0</v>
      </c>
      <c r="X24" s="84">
        <f t="shared" si="17"/>
        <v>0</v>
      </c>
      <c r="Y24" s="84">
        <f t="shared" si="18"/>
        <v>0</v>
      </c>
      <c r="Z24" s="84">
        <f t="shared" si="19"/>
        <v>0</v>
      </c>
      <c r="AA24" s="84">
        <f t="shared" si="20"/>
        <v>0</v>
      </c>
      <c r="AB24" s="84">
        <f t="shared" si="21"/>
        <v>0</v>
      </c>
      <c r="AC24" s="84">
        <f t="shared" si="22"/>
        <v>0</v>
      </c>
      <c r="AD24" s="84">
        <f t="shared" si="23"/>
        <v>0</v>
      </c>
      <c r="AE24" s="84">
        <f t="shared" si="24"/>
        <v>0</v>
      </c>
      <c r="AF24" s="84">
        <f t="shared" si="25"/>
        <v>0</v>
      </c>
      <c r="AG24" s="84">
        <f t="shared" si="26"/>
        <v>0</v>
      </c>
      <c r="AH24" s="84">
        <f t="shared" si="27"/>
        <v>0</v>
      </c>
      <c r="AI24" s="84">
        <f t="shared" si="28"/>
        <v>0</v>
      </c>
      <c r="AJ24" s="84">
        <f t="shared" si="29"/>
        <v>0</v>
      </c>
      <c r="AK24" s="84">
        <f t="shared" si="30"/>
        <v>0</v>
      </c>
      <c r="AL24" s="84">
        <f t="shared" si="31"/>
        <v>0</v>
      </c>
      <c r="AM24" s="84">
        <f t="shared" si="32"/>
        <v>0</v>
      </c>
      <c r="AN24" s="84">
        <f t="shared" si="33"/>
        <v>0</v>
      </c>
      <c r="AO24" s="84">
        <f t="shared" si="34"/>
        <v>0</v>
      </c>
      <c r="AP24" s="84">
        <f t="shared" si="35"/>
        <v>0</v>
      </c>
      <c r="AQ24" s="84">
        <f t="shared" si="36"/>
        <v>0</v>
      </c>
      <c r="AR24" s="84">
        <f t="shared" si="37"/>
        <v>0</v>
      </c>
      <c r="AS24" s="84">
        <f t="shared" si="38"/>
        <v>0</v>
      </c>
      <c r="AT24" s="84">
        <f t="shared" si="39"/>
        <v>0</v>
      </c>
      <c r="AU24" s="84">
        <f t="shared" si="40"/>
        <v>0</v>
      </c>
      <c r="AV24" s="84">
        <f t="shared" si="41"/>
        <v>0</v>
      </c>
      <c r="AW24" s="84">
        <f t="shared" si="42"/>
        <v>0</v>
      </c>
      <c r="AX24" s="84">
        <f t="shared" si="43"/>
        <v>0</v>
      </c>
      <c r="AY24" s="84">
        <f t="shared" si="44"/>
        <v>0</v>
      </c>
      <c r="AZ24" s="84">
        <f t="shared" si="45"/>
        <v>0</v>
      </c>
      <c r="BA24" s="84">
        <f t="shared" si="46"/>
        <v>0</v>
      </c>
      <c r="BB24" s="84">
        <f t="shared" si="47"/>
        <v>0</v>
      </c>
      <c r="BC24" s="84">
        <f t="shared" si="48"/>
        <v>0</v>
      </c>
      <c r="BD24" s="84">
        <f t="shared" si="49"/>
        <v>0</v>
      </c>
      <c r="BE24" s="84">
        <f t="shared" si="50"/>
        <v>0</v>
      </c>
      <c r="BF24" s="84">
        <f t="shared" si="51"/>
        <v>0</v>
      </c>
      <c r="BG24" s="84">
        <f t="shared" si="52"/>
        <v>0</v>
      </c>
      <c r="BH24" s="84">
        <f t="shared" si="53"/>
        <v>0</v>
      </c>
      <c r="BI24" s="84">
        <f t="shared" si="54"/>
        <v>0</v>
      </c>
      <c r="BJ24" s="84">
        <f t="shared" si="55"/>
        <v>0</v>
      </c>
      <c r="BK24" s="84">
        <f t="shared" si="56"/>
        <v>0</v>
      </c>
      <c r="BL24" s="84">
        <f t="shared" si="57"/>
        <v>0</v>
      </c>
      <c r="BM24" s="84">
        <f t="shared" si="58"/>
        <v>0</v>
      </c>
      <c r="BN24" s="84">
        <f t="shared" si="59"/>
        <v>0</v>
      </c>
      <c r="BO24" s="84">
        <f t="shared" si="60"/>
        <v>0</v>
      </c>
      <c r="BP24" s="84">
        <f t="shared" si="61"/>
        <v>0</v>
      </c>
      <c r="BQ24" s="84">
        <f t="shared" si="62"/>
        <v>0</v>
      </c>
      <c r="BR24" s="84">
        <f t="shared" si="63"/>
        <v>0</v>
      </c>
      <c r="BS24" s="84">
        <f t="shared" si="64"/>
        <v>0</v>
      </c>
      <c r="BT24" s="84">
        <f t="shared" si="65"/>
        <v>0</v>
      </c>
      <c r="BU24" s="84">
        <f t="shared" si="66"/>
        <v>0</v>
      </c>
      <c r="BV24" s="84">
        <f t="shared" si="67"/>
        <v>0</v>
      </c>
      <c r="BW24" s="84">
        <f t="shared" si="68"/>
        <v>0</v>
      </c>
      <c r="BX24" s="84">
        <f t="shared" si="69"/>
        <v>0</v>
      </c>
      <c r="BY24" s="84">
        <f t="shared" si="70"/>
        <v>0</v>
      </c>
      <c r="BZ24" s="84">
        <f t="shared" si="71"/>
        <v>0</v>
      </c>
      <c r="CA24" s="84">
        <f t="shared" si="72"/>
        <v>0</v>
      </c>
      <c r="CB24" s="84">
        <f t="shared" si="73"/>
        <v>0</v>
      </c>
      <c r="CC24" s="84">
        <f t="shared" si="74"/>
        <v>0</v>
      </c>
      <c r="CD24" s="84">
        <f t="shared" si="75"/>
        <v>0</v>
      </c>
      <c r="CE24" s="84">
        <f t="shared" si="76"/>
        <v>0</v>
      </c>
      <c r="CF24" s="84">
        <f t="shared" si="77"/>
        <v>0</v>
      </c>
      <c r="CG24" s="84">
        <f t="shared" si="78"/>
        <v>0</v>
      </c>
      <c r="CH24" s="84">
        <f t="shared" si="79"/>
        <v>0</v>
      </c>
      <c r="CI24" s="84">
        <f t="shared" si="80"/>
        <v>0</v>
      </c>
      <c r="CJ24" s="84">
        <f t="shared" si="81"/>
        <v>0</v>
      </c>
      <c r="CK24" s="84">
        <f t="shared" si="82"/>
        <v>0</v>
      </c>
      <c r="CL24" s="84">
        <f t="shared" si="83"/>
        <v>0</v>
      </c>
      <c r="CM24" s="84">
        <f t="shared" si="84"/>
        <v>0</v>
      </c>
      <c r="CN24" s="84">
        <f t="shared" si="85"/>
        <v>0</v>
      </c>
      <c r="CO24" s="84">
        <f t="shared" si="86"/>
        <v>0</v>
      </c>
      <c r="CP24" s="84">
        <f t="shared" si="87"/>
        <v>0</v>
      </c>
      <c r="CQ24" s="84">
        <f t="shared" si="88"/>
        <v>0</v>
      </c>
      <c r="CR24" s="84">
        <f t="shared" si="89"/>
        <v>0</v>
      </c>
      <c r="CS24" s="84">
        <f t="shared" si="90"/>
        <v>0</v>
      </c>
      <c r="CT24" s="84">
        <f t="shared" si="91"/>
        <v>0</v>
      </c>
      <c r="CU24" s="84">
        <f t="shared" si="92"/>
        <v>0</v>
      </c>
      <c r="CV24" s="84">
        <f t="shared" si="93"/>
        <v>0</v>
      </c>
      <c r="CW24" s="84">
        <f t="shared" si="94"/>
        <v>0</v>
      </c>
      <c r="CX24" s="84">
        <f t="shared" si="95"/>
        <v>0</v>
      </c>
    </row>
    <row r="25" spans="1:102" s="263" customFormat="1" ht="14.25">
      <c r="A25" s="78">
        <f t="shared" si="96"/>
        <v>15</v>
      </c>
      <c r="B25" s="79"/>
      <c r="C25" s="80"/>
      <c r="D25" s="81"/>
      <c r="E25" s="82"/>
      <c r="F25" s="83"/>
      <c r="G25" s="84">
        <f t="shared" si="0"/>
        <v>0</v>
      </c>
      <c r="H25" s="84">
        <f t="shared" si="1"/>
        <v>0</v>
      </c>
      <c r="I25" s="84">
        <f t="shared" si="2"/>
        <v>0</v>
      </c>
      <c r="J25" s="84">
        <f t="shared" si="3"/>
        <v>0</v>
      </c>
      <c r="K25" s="84">
        <f t="shared" si="4"/>
        <v>0</v>
      </c>
      <c r="L25" s="84">
        <f t="shared" si="5"/>
        <v>0</v>
      </c>
      <c r="M25" s="84">
        <f t="shared" si="6"/>
        <v>0</v>
      </c>
      <c r="N25" s="84">
        <f t="shared" si="7"/>
        <v>0</v>
      </c>
      <c r="O25" s="84">
        <f t="shared" si="8"/>
        <v>0</v>
      </c>
      <c r="P25" s="84">
        <f t="shared" si="9"/>
        <v>0</v>
      </c>
      <c r="Q25" s="84">
        <f t="shared" si="10"/>
        <v>0</v>
      </c>
      <c r="R25" s="84">
        <f t="shared" si="11"/>
        <v>0</v>
      </c>
      <c r="S25" s="84">
        <f t="shared" si="12"/>
        <v>0</v>
      </c>
      <c r="T25" s="84">
        <f t="shared" si="13"/>
        <v>0</v>
      </c>
      <c r="U25" s="84">
        <f t="shared" si="14"/>
        <v>0</v>
      </c>
      <c r="V25" s="84">
        <f t="shared" si="15"/>
        <v>0</v>
      </c>
      <c r="W25" s="84">
        <f t="shared" si="16"/>
        <v>0</v>
      </c>
      <c r="X25" s="84">
        <f t="shared" si="17"/>
        <v>0</v>
      </c>
      <c r="Y25" s="84">
        <f t="shared" si="18"/>
        <v>0</v>
      </c>
      <c r="Z25" s="84">
        <f t="shared" si="19"/>
        <v>0</v>
      </c>
      <c r="AA25" s="84">
        <f t="shared" si="20"/>
        <v>0</v>
      </c>
      <c r="AB25" s="84">
        <f t="shared" si="21"/>
        <v>0</v>
      </c>
      <c r="AC25" s="84">
        <f t="shared" si="22"/>
        <v>0</v>
      </c>
      <c r="AD25" s="84">
        <f t="shared" si="23"/>
        <v>0</v>
      </c>
      <c r="AE25" s="84">
        <f t="shared" si="24"/>
        <v>0</v>
      </c>
      <c r="AF25" s="84">
        <f t="shared" si="25"/>
        <v>0</v>
      </c>
      <c r="AG25" s="84">
        <f t="shared" si="26"/>
        <v>0</v>
      </c>
      <c r="AH25" s="84">
        <f t="shared" si="27"/>
        <v>0</v>
      </c>
      <c r="AI25" s="84">
        <f t="shared" si="28"/>
        <v>0</v>
      </c>
      <c r="AJ25" s="84">
        <f t="shared" si="29"/>
        <v>0</v>
      </c>
      <c r="AK25" s="84">
        <f t="shared" si="30"/>
        <v>0</v>
      </c>
      <c r="AL25" s="84">
        <f t="shared" si="31"/>
        <v>0</v>
      </c>
      <c r="AM25" s="84">
        <f t="shared" si="32"/>
        <v>0</v>
      </c>
      <c r="AN25" s="84">
        <f t="shared" si="33"/>
        <v>0</v>
      </c>
      <c r="AO25" s="84">
        <f t="shared" si="34"/>
        <v>0</v>
      </c>
      <c r="AP25" s="84">
        <f t="shared" si="35"/>
        <v>0</v>
      </c>
      <c r="AQ25" s="84">
        <f t="shared" si="36"/>
        <v>0</v>
      </c>
      <c r="AR25" s="84">
        <f t="shared" si="37"/>
        <v>0</v>
      </c>
      <c r="AS25" s="84">
        <f t="shared" si="38"/>
        <v>0</v>
      </c>
      <c r="AT25" s="84">
        <f t="shared" si="39"/>
        <v>0</v>
      </c>
      <c r="AU25" s="84">
        <f t="shared" si="40"/>
        <v>0</v>
      </c>
      <c r="AV25" s="84">
        <f t="shared" si="41"/>
        <v>0</v>
      </c>
      <c r="AW25" s="84">
        <f t="shared" si="42"/>
        <v>0</v>
      </c>
      <c r="AX25" s="84">
        <f t="shared" si="43"/>
        <v>0</v>
      </c>
      <c r="AY25" s="84">
        <f t="shared" si="44"/>
        <v>0</v>
      </c>
      <c r="AZ25" s="84">
        <f t="shared" si="45"/>
        <v>0</v>
      </c>
      <c r="BA25" s="84">
        <f t="shared" si="46"/>
        <v>0</v>
      </c>
      <c r="BB25" s="84">
        <f t="shared" si="47"/>
        <v>0</v>
      </c>
      <c r="BC25" s="84">
        <f t="shared" si="48"/>
        <v>0</v>
      </c>
      <c r="BD25" s="84">
        <f t="shared" si="49"/>
        <v>0</v>
      </c>
      <c r="BE25" s="84">
        <f t="shared" si="50"/>
        <v>0</v>
      </c>
      <c r="BF25" s="84">
        <f t="shared" si="51"/>
        <v>0</v>
      </c>
      <c r="BG25" s="84">
        <f t="shared" si="52"/>
        <v>0</v>
      </c>
      <c r="BH25" s="84">
        <f t="shared" si="53"/>
        <v>0</v>
      </c>
      <c r="BI25" s="84">
        <f t="shared" si="54"/>
        <v>0</v>
      </c>
      <c r="BJ25" s="84">
        <f t="shared" si="55"/>
        <v>0</v>
      </c>
      <c r="BK25" s="84">
        <f t="shared" si="56"/>
        <v>0</v>
      </c>
      <c r="BL25" s="84">
        <f t="shared" si="57"/>
        <v>0</v>
      </c>
      <c r="BM25" s="84">
        <f t="shared" si="58"/>
        <v>0</v>
      </c>
      <c r="BN25" s="84">
        <f t="shared" si="59"/>
        <v>0</v>
      </c>
      <c r="BO25" s="84">
        <f t="shared" si="60"/>
        <v>0</v>
      </c>
      <c r="BP25" s="84">
        <f t="shared" si="61"/>
        <v>0</v>
      </c>
      <c r="BQ25" s="84">
        <f t="shared" si="62"/>
        <v>0</v>
      </c>
      <c r="BR25" s="84">
        <f t="shared" si="63"/>
        <v>0</v>
      </c>
      <c r="BS25" s="84">
        <f t="shared" si="64"/>
        <v>0</v>
      </c>
      <c r="BT25" s="84">
        <f t="shared" si="65"/>
        <v>0</v>
      </c>
      <c r="BU25" s="84">
        <f t="shared" si="66"/>
        <v>0</v>
      </c>
      <c r="BV25" s="84">
        <f t="shared" si="67"/>
        <v>0</v>
      </c>
      <c r="BW25" s="84">
        <f t="shared" si="68"/>
        <v>0</v>
      </c>
      <c r="BX25" s="84">
        <f t="shared" si="69"/>
        <v>0</v>
      </c>
      <c r="BY25" s="84">
        <f t="shared" si="70"/>
        <v>0</v>
      </c>
      <c r="BZ25" s="84">
        <f t="shared" si="71"/>
        <v>0</v>
      </c>
      <c r="CA25" s="84">
        <f t="shared" si="72"/>
        <v>0</v>
      </c>
      <c r="CB25" s="84">
        <f t="shared" si="73"/>
        <v>0</v>
      </c>
      <c r="CC25" s="84">
        <f t="shared" si="74"/>
        <v>0</v>
      </c>
      <c r="CD25" s="84">
        <f t="shared" si="75"/>
        <v>0</v>
      </c>
      <c r="CE25" s="84">
        <f t="shared" si="76"/>
        <v>0</v>
      </c>
      <c r="CF25" s="84">
        <f t="shared" si="77"/>
        <v>0</v>
      </c>
      <c r="CG25" s="84">
        <f t="shared" si="78"/>
        <v>0</v>
      </c>
      <c r="CH25" s="84">
        <f t="shared" si="79"/>
        <v>0</v>
      </c>
      <c r="CI25" s="84">
        <f t="shared" si="80"/>
        <v>0</v>
      </c>
      <c r="CJ25" s="84">
        <f t="shared" si="81"/>
        <v>0</v>
      </c>
      <c r="CK25" s="84">
        <f t="shared" si="82"/>
        <v>0</v>
      </c>
      <c r="CL25" s="84">
        <f t="shared" si="83"/>
        <v>0</v>
      </c>
      <c r="CM25" s="84">
        <f t="shared" si="84"/>
        <v>0</v>
      </c>
      <c r="CN25" s="84">
        <f t="shared" si="85"/>
        <v>0</v>
      </c>
      <c r="CO25" s="84">
        <f t="shared" si="86"/>
        <v>0</v>
      </c>
      <c r="CP25" s="84">
        <f t="shared" si="87"/>
        <v>0</v>
      </c>
      <c r="CQ25" s="84">
        <f t="shared" si="88"/>
        <v>0</v>
      </c>
      <c r="CR25" s="84">
        <f t="shared" si="89"/>
        <v>0</v>
      </c>
      <c r="CS25" s="84">
        <f t="shared" si="90"/>
        <v>0</v>
      </c>
      <c r="CT25" s="84">
        <f t="shared" si="91"/>
        <v>0</v>
      </c>
      <c r="CU25" s="84">
        <f t="shared" si="92"/>
        <v>0</v>
      </c>
      <c r="CV25" s="84">
        <f t="shared" si="93"/>
        <v>0</v>
      </c>
      <c r="CW25" s="84">
        <f t="shared" si="94"/>
        <v>0</v>
      </c>
      <c r="CX25" s="84">
        <f t="shared" si="95"/>
        <v>0</v>
      </c>
    </row>
    <row r="26" spans="1:102" s="263" customFormat="1" ht="14.25">
      <c r="A26" s="78">
        <f t="shared" si="96"/>
        <v>16</v>
      </c>
      <c r="B26" s="79"/>
      <c r="C26" s="80"/>
      <c r="D26" s="81"/>
      <c r="E26" s="82"/>
      <c r="F26" s="83"/>
      <c r="G26" s="84">
        <f t="shared" si="0"/>
        <v>0</v>
      </c>
      <c r="H26" s="84">
        <f t="shared" si="1"/>
        <v>0</v>
      </c>
      <c r="I26" s="84">
        <f t="shared" si="2"/>
        <v>0</v>
      </c>
      <c r="J26" s="84">
        <f t="shared" si="3"/>
        <v>0</v>
      </c>
      <c r="K26" s="84">
        <f t="shared" si="4"/>
        <v>0</v>
      </c>
      <c r="L26" s="84">
        <f t="shared" si="5"/>
        <v>0</v>
      </c>
      <c r="M26" s="84">
        <f t="shared" si="6"/>
        <v>0</v>
      </c>
      <c r="N26" s="84">
        <f t="shared" si="7"/>
        <v>0</v>
      </c>
      <c r="O26" s="84">
        <f t="shared" si="8"/>
        <v>0</v>
      </c>
      <c r="P26" s="84">
        <f t="shared" si="9"/>
        <v>0</v>
      </c>
      <c r="Q26" s="84">
        <f t="shared" si="10"/>
        <v>0</v>
      </c>
      <c r="R26" s="84">
        <f t="shared" si="11"/>
        <v>0</v>
      </c>
      <c r="S26" s="84">
        <f t="shared" si="12"/>
        <v>0</v>
      </c>
      <c r="T26" s="84">
        <f t="shared" si="13"/>
        <v>0</v>
      </c>
      <c r="U26" s="84">
        <f t="shared" si="14"/>
        <v>0</v>
      </c>
      <c r="V26" s="84">
        <f t="shared" si="15"/>
        <v>0</v>
      </c>
      <c r="W26" s="84">
        <f t="shared" si="16"/>
        <v>0</v>
      </c>
      <c r="X26" s="84">
        <f t="shared" si="17"/>
        <v>0</v>
      </c>
      <c r="Y26" s="84">
        <f t="shared" si="18"/>
        <v>0</v>
      </c>
      <c r="Z26" s="84">
        <f t="shared" si="19"/>
        <v>0</v>
      </c>
      <c r="AA26" s="84">
        <f t="shared" si="20"/>
        <v>0</v>
      </c>
      <c r="AB26" s="84">
        <f t="shared" si="21"/>
        <v>0</v>
      </c>
      <c r="AC26" s="84">
        <f t="shared" si="22"/>
        <v>0</v>
      </c>
      <c r="AD26" s="84">
        <f t="shared" si="23"/>
        <v>0</v>
      </c>
      <c r="AE26" s="84">
        <f t="shared" si="24"/>
        <v>0</v>
      </c>
      <c r="AF26" s="84">
        <f t="shared" si="25"/>
        <v>0</v>
      </c>
      <c r="AG26" s="84">
        <f t="shared" si="26"/>
        <v>0</v>
      </c>
      <c r="AH26" s="84">
        <f t="shared" si="27"/>
        <v>0</v>
      </c>
      <c r="AI26" s="84">
        <f t="shared" si="28"/>
        <v>0</v>
      </c>
      <c r="AJ26" s="84">
        <f t="shared" si="29"/>
        <v>0</v>
      </c>
      <c r="AK26" s="84">
        <f t="shared" si="30"/>
        <v>0</v>
      </c>
      <c r="AL26" s="84">
        <f t="shared" si="31"/>
        <v>0</v>
      </c>
      <c r="AM26" s="84">
        <f t="shared" si="32"/>
        <v>0</v>
      </c>
      <c r="AN26" s="84">
        <f t="shared" si="33"/>
        <v>0</v>
      </c>
      <c r="AO26" s="84">
        <f t="shared" si="34"/>
        <v>0</v>
      </c>
      <c r="AP26" s="84">
        <f t="shared" si="35"/>
        <v>0</v>
      </c>
      <c r="AQ26" s="84">
        <f t="shared" si="36"/>
        <v>0</v>
      </c>
      <c r="AR26" s="84">
        <f t="shared" si="37"/>
        <v>0</v>
      </c>
      <c r="AS26" s="84">
        <f t="shared" si="38"/>
        <v>0</v>
      </c>
      <c r="AT26" s="84">
        <f t="shared" si="39"/>
        <v>0</v>
      </c>
      <c r="AU26" s="84">
        <f t="shared" si="40"/>
        <v>0</v>
      </c>
      <c r="AV26" s="84">
        <f t="shared" si="41"/>
        <v>0</v>
      </c>
      <c r="AW26" s="84">
        <f t="shared" si="42"/>
        <v>0</v>
      </c>
      <c r="AX26" s="84">
        <f t="shared" si="43"/>
        <v>0</v>
      </c>
      <c r="AY26" s="84">
        <f t="shared" si="44"/>
        <v>0</v>
      </c>
      <c r="AZ26" s="84">
        <f t="shared" si="45"/>
        <v>0</v>
      </c>
      <c r="BA26" s="84">
        <f t="shared" si="46"/>
        <v>0</v>
      </c>
      <c r="BB26" s="84">
        <f t="shared" si="47"/>
        <v>0</v>
      </c>
      <c r="BC26" s="84">
        <f t="shared" si="48"/>
        <v>0</v>
      </c>
      <c r="BD26" s="84">
        <f t="shared" si="49"/>
        <v>0</v>
      </c>
      <c r="BE26" s="84">
        <f t="shared" si="50"/>
        <v>0</v>
      </c>
      <c r="BF26" s="84">
        <f t="shared" si="51"/>
        <v>0</v>
      </c>
      <c r="BG26" s="84">
        <f t="shared" si="52"/>
        <v>0</v>
      </c>
      <c r="BH26" s="84">
        <f t="shared" si="53"/>
        <v>0</v>
      </c>
      <c r="BI26" s="84">
        <f t="shared" si="54"/>
        <v>0</v>
      </c>
      <c r="BJ26" s="84">
        <f t="shared" si="55"/>
        <v>0</v>
      </c>
      <c r="BK26" s="84">
        <f t="shared" si="56"/>
        <v>0</v>
      </c>
      <c r="BL26" s="84">
        <f t="shared" si="57"/>
        <v>0</v>
      </c>
      <c r="BM26" s="84">
        <f t="shared" si="58"/>
        <v>0</v>
      </c>
      <c r="BN26" s="84">
        <f t="shared" si="59"/>
        <v>0</v>
      </c>
      <c r="BO26" s="84">
        <f t="shared" si="60"/>
        <v>0</v>
      </c>
      <c r="BP26" s="84">
        <f t="shared" si="61"/>
        <v>0</v>
      </c>
      <c r="BQ26" s="84">
        <f t="shared" si="62"/>
        <v>0</v>
      </c>
      <c r="BR26" s="84">
        <f t="shared" si="63"/>
        <v>0</v>
      </c>
      <c r="BS26" s="84">
        <f t="shared" si="64"/>
        <v>0</v>
      </c>
      <c r="BT26" s="84">
        <f t="shared" si="65"/>
        <v>0</v>
      </c>
      <c r="BU26" s="84">
        <f t="shared" si="66"/>
        <v>0</v>
      </c>
      <c r="BV26" s="84">
        <f t="shared" si="67"/>
        <v>0</v>
      </c>
      <c r="BW26" s="84">
        <f t="shared" si="68"/>
        <v>0</v>
      </c>
      <c r="BX26" s="84">
        <f t="shared" si="69"/>
        <v>0</v>
      </c>
      <c r="BY26" s="84">
        <f t="shared" si="70"/>
        <v>0</v>
      </c>
      <c r="BZ26" s="84">
        <f t="shared" si="71"/>
        <v>0</v>
      </c>
      <c r="CA26" s="84">
        <f t="shared" si="72"/>
        <v>0</v>
      </c>
      <c r="CB26" s="84">
        <f t="shared" si="73"/>
        <v>0</v>
      </c>
      <c r="CC26" s="84">
        <f t="shared" si="74"/>
        <v>0</v>
      </c>
      <c r="CD26" s="84">
        <f t="shared" si="75"/>
        <v>0</v>
      </c>
      <c r="CE26" s="84">
        <f t="shared" si="76"/>
        <v>0</v>
      </c>
      <c r="CF26" s="84">
        <f t="shared" si="77"/>
        <v>0</v>
      </c>
      <c r="CG26" s="84">
        <f t="shared" si="78"/>
        <v>0</v>
      </c>
      <c r="CH26" s="84">
        <f t="shared" si="79"/>
        <v>0</v>
      </c>
      <c r="CI26" s="84">
        <f t="shared" si="80"/>
        <v>0</v>
      </c>
      <c r="CJ26" s="84">
        <f t="shared" si="81"/>
        <v>0</v>
      </c>
      <c r="CK26" s="84">
        <f t="shared" si="82"/>
        <v>0</v>
      </c>
      <c r="CL26" s="84">
        <f t="shared" si="83"/>
        <v>0</v>
      </c>
      <c r="CM26" s="84">
        <f t="shared" si="84"/>
        <v>0</v>
      </c>
      <c r="CN26" s="84">
        <f t="shared" si="85"/>
        <v>0</v>
      </c>
      <c r="CO26" s="84">
        <f t="shared" si="86"/>
        <v>0</v>
      </c>
      <c r="CP26" s="84">
        <f t="shared" si="87"/>
        <v>0</v>
      </c>
      <c r="CQ26" s="84">
        <f t="shared" si="88"/>
        <v>0</v>
      </c>
      <c r="CR26" s="84">
        <f t="shared" si="89"/>
        <v>0</v>
      </c>
      <c r="CS26" s="84">
        <f t="shared" si="90"/>
        <v>0</v>
      </c>
      <c r="CT26" s="84">
        <f t="shared" si="91"/>
        <v>0</v>
      </c>
      <c r="CU26" s="84">
        <f t="shared" si="92"/>
        <v>0</v>
      </c>
      <c r="CV26" s="84">
        <f t="shared" si="93"/>
        <v>0</v>
      </c>
      <c r="CW26" s="84">
        <f t="shared" si="94"/>
        <v>0</v>
      </c>
      <c r="CX26" s="84">
        <f t="shared" si="95"/>
        <v>0</v>
      </c>
    </row>
    <row r="27" spans="1:102" s="263" customFormat="1" ht="14.25">
      <c r="A27" s="78">
        <f t="shared" si="96"/>
        <v>17</v>
      </c>
      <c r="B27" s="79"/>
      <c r="C27" s="80"/>
      <c r="D27" s="81"/>
      <c r="E27" s="82"/>
      <c r="F27" s="83"/>
      <c r="G27" s="84">
        <f t="shared" si="0"/>
        <v>0</v>
      </c>
      <c r="H27" s="84">
        <f t="shared" si="1"/>
        <v>0</v>
      </c>
      <c r="I27" s="84">
        <f t="shared" si="2"/>
        <v>0</v>
      </c>
      <c r="J27" s="84">
        <f t="shared" si="3"/>
        <v>0</v>
      </c>
      <c r="K27" s="84">
        <f t="shared" si="4"/>
        <v>0</v>
      </c>
      <c r="L27" s="84">
        <f t="shared" si="5"/>
        <v>0</v>
      </c>
      <c r="M27" s="84">
        <f t="shared" si="6"/>
        <v>0</v>
      </c>
      <c r="N27" s="84">
        <f t="shared" si="7"/>
        <v>0</v>
      </c>
      <c r="O27" s="84">
        <f t="shared" si="8"/>
        <v>0</v>
      </c>
      <c r="P27" s="84">
        <f t="shared" si="9"/>
        <v>0</v>
      </c>
      <c r="Q27" s="84">
        <f t="shared" si="10"/>
        <v>0</v>
      </c>
      <c r="R27" s="84">
        <f t="shared" si="11"/>
        <v>0</v>
      </c>
      <c r="S27" s="84">
        <f t="shared" si="12"/>
        <v>0</v>
      </c>
      <c r="T27" s="84">
        <f t="shared" si="13"/>
        <v>0</v>
      </c>
      <c r="U27" s="84">
        <f t="shared" si="14"/>
        <v>0</v>
      </c>
      <c r="V27" s="84">
        <f t="shared" si="15"/>
        <v>0</v>
      </c>
      <c r="W27" s="84">
        <f t="shared" si="16"/>
        <v>0</v>
      </c>
      <c r="X27" s="84">
        <f t="shared" si="17"/>
        <v>0</v>
      </c>
      <c r="Y27" s="84">
        <f t="shared" si="18"/>
        <v>0</v>
      </c>
      <c r="Z27" s="84">
        <f t="shared" si="19"/>
        <v>0</v>
      </c>
      <c r="AA27" s="84">
        <f t="shared" si="20"/>
        <v>0</v>
      </c>
      <c r="AB27" s="84">
        <f t="shared" si="21"/>
        <v>0</v>
      </c>
      <c r="AC27" s="84">
        <f t="shared" si="22"/>
        <v>0</v>
      </c>
      <c r="AD27" s="84">
        <f t="shared" si="23"/>
        <v>0</v>
      </c>
      <c r="AE27" s="84">
        <f t="shared" si="24"/>
        <v>0</v>
      </c>
      <c r="AF27" s="84">
        <f t="shared" si="25"/>
        <v>0</v>
      </c>
      <c r="AG27" s="84">
        <f t="shared" si="26"/>
        <v>0</v>
      </c>
      <c r="AH27" s="84">
        <f t="shared" si="27"/>
        <v>0</v>
      </c>
      <c r="AI27" s="84">
        <f t="shared" si="28"/>
        <v>0</v>
      </c>
      <c r="AJ27" s="84">
        <f t="shared" si="29"/>
        <v>0</v>
      </c>
      <c r="AK27" s="84">
        <f t="shared" si="30"/>
        <v>0</v>
      </c>
      <c r="AL27" s="84">
        <f t="shared" si="31"/>
        <v>0</v>
      </c>
      <c r="AM27" s="84">
        <f t="shared" si="32"/>
        <v>0</v>
      </c>
      <c r="AN27" s="84">
        <f t="shared" si="33"/>
        <v>0</v>
      </c>
      <c r="AO27" s="84">
        <f t="shared" si="34"/>
        <v>0</v>
      </c>
      <c r="AP27" s="84">
        <f t="shared" si="35"/>
        <v>0</v>
      </c>
      <c r="AQ27" s="84">
        <f t="shared" si="36"/>
        <v>0</v>
      </c>
      <c r="AR27" s="84">
        <f t="shared" si="37"/>
        <v>0</v>
      </c>
      <c r="AS27" s="84">
        <f t="shared" si="38"/>
        <v>0</v>
      </c>
      <c r="AT27" s="84">
        <f t="shared" si="39"/>
        <v>0</v>
      </c>
      <c r="AU27" s="84">
        <f t="shared" si="40"/>
        <v>0</v>
      </c>
      <c r="AV27" s="84">
        <f t="shared" si="41"/>
        <v>0</v>
      </c>
      <c r="AW27" s="84">
        <f t="shared" si="42"/>
        <v>0</v>
      </c>
      <c r="AX27" s="84">
        <f t="shared" si="43"/>
        <v>0</v>
      </c>
      <c r="AY27" s="84">
        <f t="shared" si="44"/>
        <v>0</v>
      </c>
      <c r="AZ27" s="84">
        <f t="shared" si="45"/>
        <v>0</v>
      </c>
      <c r="BA27" s="84">
        <f t="shared" si="46"/>
        <v>0</v>
      </c>
      <c r="BB27" s="84">
        <f t="shared" si="47"/>
        <v>0</v>
      </c>
      <c r="BC27" s="84">
        <f t="shared" si="48"/>
        <v>0</v>
      </c>
      <c r="BD27" s="84">
        <f t="shared" si="49"/>
        <v>0</v>
      </c>
      <c r="BE27" s="84">
        <f t="shared" si="50"/>
        <v>0</v>
      </c>
      <c r="BF27" s="84">
        <f t="shared" si="51"/>
        <v>0</v>
      </c>
      <c r="BG27" s="84">
        <f t="shared" si="52"/>
        <v>0</v>
      </c>
      <c r="BH27" s="84">
        <f t="shared" si="53"/>
        <v>0</v>
      </c>
      <c r="BI27" s="84">
        <f t="shared" si="54"/>
        <v>0</v>
      </c>
      <c r="BJ27" s="84">
        <f t="shared" si="55"/>
        <v>0</v>
      </c>
      <c r="BK27" s="84">
        <f t="shared" si="56"/>
        <v>0</v>
      </c>
      <c r="BL27" s="84">
        <f t="shared" si="57"/>
        <v>0</v>
      </c>
      <c r="BM27" s="84">
        <f t="shared" si="58"/>
        <v>0</v>
      </c>
      <c r="BN27" s="84">
        <f t="shared" si="59"/>
        <v>0</v>
      </c>
      <c r="BO27" s="84">
        <f t="shared" si="60"/>
        <v>0</v>
      </c>
      <c r="BP27" s="84">
        <f t="shared" si="61"/>
        <v>0</v>
      </c>
      <c r="BQ27" s="84">
        <f t="shared" si="62"/>
        <v>0</v>
      </c>
      <c r="BR27" s="84">
        <f t="shared" si="63"/>
        <v>0</v>
      </c>
      <c r="BS27" s="84">
        <f t="shared" si="64"/>
        <v>0</v>
      </c>
      <c r="BT27" s="84">
        <f t="shared" si="65"/>
        <v>0</v>
      </c>
      <c r="BU27" s="84">
        <f t="shared" si="66"/>
        <v>0</v>
      </c>
      <c r="BV27" s="84">
        <f t="shared" si="67"/>
        <v>0</v>
      </c>
      <c r="BW27" s="84">
        <f t="shared" si="68"/>
        <v>0</v>
      </c>
      <c r="BX27" s="84">
        <f t="shared" si="69"/>
        <v>0</v>
      </c>
      <c r="BY27" s="84">
        <f t="shared" si="70"/>
        <v>0</v>
      </c>
      <c r="BZ27" s="84">
        <f t="shared" si="71"/>
        <v>0</v>
      </c>
      <c r="CA27" s="84">
        <f t="shared" si="72"/>
        <v>0</v>
      </c>
      <c r="CB27" s="84">
        <f t="shared" si="73"/>
        <v>0</v>
      </c>
      <c r="CC27" s="84">
        <f t="shared" si="74"/>
        <v>0</v>
      </c>
      <c r="CD27" s="84">
        <f t="shared" si="75"/>
        <v>0</v>
      </c>
      <c r="CE27" s="84">
        <f t="shared" si="76"/>
        <v>0</v>
      </c>
      <c r="CF27" s="84">
        <f t="shared" si="77"/>
        <v>0</v>
      </c>
      <c r="CG27" s="84">
        <f t="shared" si="78"/>
        <v>0</v>
      </c>
      <c r="CH27" s="84">
        <f t="shared" si="79"/>
        <v>0</v>
      </c>
      <c r="CI27" s="84">
        <f t="shared" si="80"/>
        <v>0</v>
      </c>
      <c r="CJ27" s="84">
        <f t="shared" si="81"/>
        <v>0</v>
      </c>
      <c r="CK27" s="84">
        <f t="shared" si="82"/>
        <v>0</v>
      </c>
      <c r="CL27" s="84">
        <f t="shared" si="83"/>
        <v>0</v>
      </c>
      <c r="CM27" s="84">
        <f t="shared" si="84"/>
        <v>0</v>
      </c>
      <c r="CN27" s="84">
        <f t="shared" si="85"/>
        <v>0</v>
      </c>
      <c r="CO27" s="84">
        <f t="shared" si="86"/>
        <v>0</v>
      </c>
      <c r="CP27" s="84">
        <f t="shared" si="87"/>
        <v>0</v>
      </c>
      <c r="CQ27" s="84">
        <f t="shared" si="88"/>
        <v>0</v>
      </c>
      <c r="CR27" s="84">
        <f t="shared" si="89"/>
        <v>0</v>
      </c>
      <c r="CS27" s="84">
        <f t="shared" si="90"/>
        <v>0</v>
      </c>
      <c r="CT27" s="84">
        <f t="shared" si="91"/>
        <v>0</v>
      </c>
      <c r="CU27" s="84">
        <f t="shared" si="92"/>
        <v>0</v>
      </c>
      <c r="CV27" s="84">
        <f t="shared" si="93"/>
        <v>0</v>
      </c>
      <c r="CW27" s="84">
        <f t="shared" si="94"/>
        <v>0</v>
      </c>
      <c r="CX27" s="84">
        <f t="shared" si="95"/>
        <v>0</v>
      </c>
    </row>
    <row r="28" spans="1:102" s="263" customFormat="1" ht="14.25">
      <c r="A28" s="78">
        <f t="shared" si="96"/>
        <v>18</v>
      </c>
      <c r="B28" s="79"/>
      <c r="C28" s="80"/>
      <c r="D28" s="81"/>
      <c r="E28" s="82"/>
      <c r="F28" s="83"/>
      <c r="G28" s="84">
        <f t="shared" si="0"/>
        <v>0</v>
      </c>
      <c r="H28" s="84">
        <f t="shared" si="1"/>
        <v>0</v>
      </c>
      <c r="I28" s="84">
        <f t="shared" si="2"/>
        <v>0</v>
      </c>
      <c r="J28" s="84">
        <f t="shared" si="3"/>
        <v>0</v>
      </c>
      <c r="K28" s="84">
        <f t="shared" si="4"/>
        <v>0</v>
      </c>
      <c r="L28" s="84">
        <f t="shared" si="5"/>
        <v>0</v>
      </c>
      <c r="M28" s="84">
        <f t="shared" si="6"/>
        <v>0</v>
      </c>
      <c r="N28" s="84">
        <f t="shared" si="7"/>
        <v>0</v>
      </c>
      <c r="O28" s="84">
        <f t="shared" si="8"/>
        <v>0</v>
      </c>
      <c r="P28" s="84">
        <f t="shared" si="9"/>
        <v>0</v>
      </c>
      <c r="Q28" s="84">
        <f t="shared" si="10"/>
        <v>0</v>
      </c>
      <c r="R28" s="84">
        <f t="shared" si="11"/>
        <v>0</v>
      </c>
      <c r="S28" s="84">
        <f t="shared" si="12"/>
        <v>0</v>
      </c>
      <c r="T28" s="84">
        <f t="shared" si="13"/>
        <v>0</v>
      </c>
      <c r="U28" s="84">
        <f t="shared" si="14"/>
        <v>0</v>
      </c>
      <c r="V28" s="84">
        <f t="shared" si="15"/>
        <v>0</v>
      </c>
      <c r="W28" s="84">
        <f t="shared" si="16"/>
        <v>0</v>
      </c>
      <c r="X28" s="84">
        <f t="shared" si="17"/>
        <v>0</v>
      </c>
      <c r="Y28" s="84">
        <f t="shared" si="18"/>
        <v>0</v>
      </c>
      <c r="Z28" s="84">
        <f t="shared" si="19"/>
        <v>0</v>
      </c>
      <c r="AA28" s="84">
        <f t="shared" si="20"/>
        <v>0</v>
      </c>
      <c r="AB28" s="84">
        <f t="shared" si="21"/>
        <v>0</v>
      </c>
      <c r="AC28" s="84">
        <f t="shared" si="22"/>
        <v>0</v>
      </c>
      <c r="AD28" s="84">
        <f t="shared" si="23"/>
        <v>0</v>
      </c>
      <c r="AE28" s="84">
        <f t="shared" si="24"/>
        <v>0</v>
      </c>
      <c r="AF28" s="84">
        <f t="shared" si="25"/>
        <v>0</v>
      </c>
      <c r="AG28" s="84">
        <f t="shared" si="26"/>
        <v>0</v>
      </c>
      <c r="AH28" s="84">
        <f t="shared" si="27"/>
        <v>0</v>
      </c>
      <c r="AI28" s="84">
        <f t="shared" si="28"/>
        <v>0</v>
      </c>
      <c r="AJ28" s="84">
        <f t="shared" si="29"/>
        <v>0</v>
      </c>
      <c r="AK28" s="84">
        <f t="shared" si="30"/>
        <v>0</v>
      </c>
      <c r="AL28" s="84">
        <f t="shared" si="31"/>
        <v>0</v>
      </c>
      <c r="AM28" s="84">
        <f t="shared" si="32"/>
        <v>0</v>
      </c>
      <c r="AN28" s="84">
        <f t="shared" si="33"/>
        <v>0</v>
      </c>
      <c r="AO28" s="84">
        <f t="shared" si="34"/>
        <v>0</v>
      </c>
      <c r="AP28" s="84">
        <f t="shared" si="35"/>
        <v>0</v>
      </c>
      <c r="AQ28" s="84">
        <f t="shared" si="36"/>
        <v>0</v>
      </c>
      <c r="AR28" s="84">
        <f t="shared" si="37"/>
        <v>0</v>
      </c>
      <c r="AS28" s="84">
        <f t="shared" si="38"/>
        <v>0</v>
      </c>
      <c r="AT28" s="84">
        <f t="shared" si="39"/>
        <v>0</v>
      </c>
      <c r="AU28" s="84">
        <f t="shared" si="40"/>
        <v>0</v>
      </c>
      <c r="AV28" s="84">
        <f t="shared" si="41"/>
        <v>0</v>
      </c>
      <c r="AW28" s="84">
        <f t="shared" si="42"/>
        <v>0</v>
      </c>
      <c r="AX28" s="84">
        <f t="shared" si="43"/>
        <v>0</v>
      </c>
      <c r="AY28" s="84">
        <f t="shared" si="44"/>
        <v>0</v>
      </c>
      <c r="AZ28" s="84">
        <f t="shared" si="45"/>
        <v>0</v>
      </c>
      <c r="BA28" s="84">
        <f t="shared" si="46"/>
        <v>0</v>
      </c>
      <c r="BB28" s="84">
        <f t="shared" si="47"/>
        <v>0</v>
      </c>
      <c r="BC28" s="84">
        <f t="shared" si="48"/>
        <v>0</v>
      </c>
      <c r="BD28" s="84">
        <f t="shared" si="49"/>
        <v>0</v>
      </c>
      <c r="BE28" s="84">
        <f t="shared" si="50"/>
        <v>0</v>
      </c>
      <c r="BF28" s="84">
        <f t="shared" si="51"/>
        <v>0</v>
      </c>
      <c r="BG28" s="84">
        <f t="shared" si="52"/>
        <v>0</v>
      </c>
      <c r="BH28" s="84">
        <f t="shared" si="53"/>
        <v>0</v>
      </c>
      <c r="BI28" s="84">
        <f t="shared" si="54"/>
        <v>0</v>
      </c>
      <c r="BJ28" s="84">
        <f t="shared" si="55"/>
        <v>0</v>
      </c>
      <c r="BK28" s="84">
        <f t="shared" si="56"/>
        <v>0</v>
      </c>
      <c r="BL28" s="84">
        <f t="shared" si="57"/>
        <v>0</v>
      </c>
      <c r="BM28" s="84">
        <f t="shared" si="58"/>
        <v>0</v>
      </c>
      <c r="BN28" s="84">
        <f t="shared" si="59"/>
        <v>0</v>
      </c>
      <c r="BO28" s="84">
        <f t="shared" si="60"/>
        <v>0</v>
      </c>
      <c r="BP28" s="84">
        <f t="shared" si="61"/>
        <v>0</v>
      </c>
      <c r="BQ28" s="84">
        <f t="shared" si="62"/>
        <v>0</v>
      </c>
      <c r="BR28" s="84">
        <f t="shared" si="63"/>
        <v>0</v>
      </c>
      <c r="BS28" s="84">
        <f t="shared" si="64"/>
        <v>0</v>
      </c>
      <c r="BT28" s="84">
        <f t="shared" si="65"/>
        <v>0</v>
      </c>
      <c r="BU28" s="84">
        <f t="shared" si="66"/>
        <v>0</v>
      </c>
      <c r="BV28" s="84">
        <f t="shared" si="67"/>
        <v>0</v>
      </c>
      <c r="BW28" s="84">
        <f t="shared" si="68"/>
        <v>0</v>
      </c>
      <c r="BX28" s="84">
        <f t="shared" si="69"/>
        <v>0</v>
      </c>
      <c r="BY28" s="84">
        <f t="shared" si="70"/>
        <v>0</v>
      </c>
      <c r="BZ28" s="84">
        <f t="shared" si="71"/>
        <v>0</v>
      </c>
      <c r="CA28" s="84">
        <f t="shared" si="72"/>
        <v>0</v>
      </c>
      <c r="CB28" s="84">
        <f t="shared" si="73"/>
        <v>0</v>
      </c>
      <c r="CC28" s="84">
        <f t="shared" si="74"/>
        <v>0</v>
      </c>
      <c r="CD28" s="84">
        <f t="shared" si="75"/>
        <v>0</v>
      </c>
      <c r="CE28" s="84">
        <f t="shared" si="76"/>
        <v>0</v>
      </c>
      <c r="CF28" s="84">
        <f t="shared" si="77"/>
        <v>0</v>
      </c>
      <c r="CG28" s="84">
        <f t="shared" si="78"/>
        <v>0</v>
      </c>
      <c r="CH28" s="84">
        <f t="shared" si="79"/>
        <v>0</v>
      </c>
      <c r="CI28" s="84">
        <f t="shared" si="80"/>
        <v>0</v>
      </c>
      <c r="CJ28" s="84">
        <f t="shared" si="81"/>
        <v>0</v>
      </c>
      <c r="CK28" s="84">
        <f t="shared" si="82"/>
        <v>0</v>
      </c>
      <c r="CL28" s="84">
        <f t="shared" si="83"/>
        <v>0</v>
      </c>
      <c r="CM28" s="84">
        <f t="shared" si="84"/>
        <v>0</v>
      </c>
      <c r="CN28" s="84">
        <f t="shared" si="85"/>
        <v>0</v>
      </c>
      <c r="CO28" s="84">
        <f t="shared" si="86"/>
        <v>0</v>
      </c>
      <c r="CP28" s="84">
        <f t="shared" si="87"/>
        <v>0</v>
      </c>
      <c r="CQ28" s="84">
        <f t="shared" si="88"/>
        <v>0</v>
      </c>
      <c r="CR28" s="84">
        <f t="shared" si="89"/>
        <v>0</v>
      </c>
      <c r="CS28" s="84">
        <f t="shared" si="90"/>
        <v>0</v>
      </c>
      <c r="CT28" s="84">
        <f t="shared" si="91"/>
        <v>0</v>
      </c>
      <c r="CU28" s="84">
        <f t="shared" si="92"/>
        <v>0</v>
      </c>
      <c r="CV28" s="84">
        <f t="shared" si="93"/>
        <v>0</v>
      </c>
      <c r="CW28" s="84">
        <f t="shared" si="94"/>
        <v>0</v>
      </c>
      <c r="CX28" s="84">
        <f t="shared" si="95"/>
        <v>0</v>
      </c>
    </row>
    <row r="29" spans="1:102" s="263" customFormat="1" ht="14.25">
      <c r="A29" s="78">
        <f t="shared" si="96"/>
        <v>19</v>
      </c>
      <c r="B29" s="79"/>
      <c r="C29" s="80"/>
      <c r="D29" s="81"/>
      <c r="E29" s="82"/>
      <c r="F29" s="83"/>
      <c r="G29" s="84">
        <f t="shared" si="0"/>
        <v>0</v>
      </c>
      <c r="H29" s="84">
        <f t="shared" si="1"/>
        <v>0</v>
      </c>
      <c r="I29" s="84">
        <f t="shared" si="2"/>
        <v>0</v>
      </c>
      <c r="J29" s="84">
        <f t="shared" si="3"/>
        <v>0</v>
      </c>
      <c r="K29" s="84">
        <f t="shared" si="4"/>
        <v>0</v>
      </c>
      <c r="L29" s="84">
        <f t="shared" si="5"/>
        <v>0</v>
      </c>
      <c r="M29" s="84">
        <f t="shared" si="6"/>
        <v>0</v>
      </c>
      <c r="N29" s="84">
        <f t="shared" si="7"/>
        <v>0</v>
      </c>
      <c r="O29" s="84">
        <f t="shared" si="8"/>
        <v>0</v>
      </c>
      <c r="P29" s="84">
        <f t="shared" si="9"/>
        <v>0</v>
      </c>
      <c r="Q29" s="84">
        <f t="shared" si="10"/>
        <v>0</v>
      </c>
      <c r="R29" s="84">
        <f t="shared" si="11"/>
        <v>0</v>
      </c>
      <c r="S29" s="84">
        <f t="shared" si="12"/>
        <v>0</v>
      </c>
      <c r="T29" s="84">
        <f t="shared" si="13"/>
        <v>0</v>
      </c>
      <c r="U29" s="84">
        <f t="shared" si="14"/>
        <v>0</v>
      </c>
      <c r="V29" s="84">
        <f t="shared" si="15"/>
        <v>0</v>
      </c>
      <c r="W29" s="84">
        <f t="shared" si="16"/>
        <v>0</v>
      </c>
      <c r="X29" s="84">
        <f t="shared" si="17"/>
        <v>0</v>
      </c>
      <c r="Y29" s="84">
        <f t="shared" si="18"/>
        <v>0</v>
      </c>
      <c r="Z29" s="84">
        <f t="shared" si="19"/>
        <v>0</v>
      </c>
      <c r="AA29" s="84">
        <f t="shared" si="20"/>
        <v>0</v>
      </c>
      <c r="AB29" s="84">
        <f t="shared" si="21"/>
        <v>0</v>
      </c>
      <c r="AC29" s="84">
        <f t="shared" si="22"/>
        <v>0</v>
      </c>
      <c r="AD29" s="84">
        <f t="shared" si="23"/>
        <v>0</v>
      </c>
      <c r="AE29" s="84">
        <f t="shared" si="24"/>
        <v>0</v>
      </c>
      <c r="AF29" s="84">
        <f t="shared" si="25"/>
        <v>0</v>
      </c>
      <c r="AG29" s="84">
        <f t="shared" si="26"/>
        <v>0</v>
      </c>
      <c r="AH29" s="84">
        <f t="shared" si="27"/>
        <v>0</v>
      </c>
      <c r="AI29" s="84">
        <f t="shared" si="28"/>
        <v>0</v>
      </c>
      <c r="AJ29" s="84">
        <f t="shared" si="29"/>
        <v>0</v>
      </c>
      <c r="AK29" s="84">
        <f t="shared" si="30"/>
        <v>0</v>
      </c>
      <c r="AL29" s="84">
        <f t="shared" si="31"/>
        <v>0</v>
      </c>
      <c r="AM29" s="84">
        <f t="shared" si="32"/>
        <v>0</v>
      </c>
      <c r="AN29" s="84">
        <f t="shared" si="33"/>
        <v>0</v>
      </c>
      <c r="AO29" s="84">
        <f t="shared" si="34"/>
        <v>0</v>
      </c>
      <c r="AP29" s="84">
        <f t="shared" si="35"/>
        <v>0</v>
      </c>
      <c r="AQ29" s="84">
        <f t="shared" si="36"/>
        <v>0</v>
      </c>
      <c r="AR29" s="84">
        <f t="shared" si="37"/>
        <v>0</v>
      </c>
      <c r="AS29" s="84">
        <f t="shared" si="38"/>
        <v>0</v>
      </c>
      <c r="AT29" s="84">
        <f t="shared" si="39"/>
        <v>0</v>
      </c>
      <c r="AU29" s="84">
        <f t="shared" si="40"/>
        <v>0</v>
      </c>
      <c r="AV29" s="84">
        <f t="shared" si="41"/>
        <v>0</v>
      </c>
      <c r="AW29" s="84">
        <f t="shared" si="42"/>
        <v>0</v>
      </c>
      <c r="AX29" s="84">
        <f t="shared" si="43"/>
        <v>0</v>
      </c>
      <c r="AY29" s="84">
        <f t="shared" si="44"/>
        <v>0</v>
      </c>
      <c r="AZ29" s="84">
        <f t="shared" si="45"/>
        <v>0</v>
      </c>
      <c r="BA29" s="84">
        <f t="shared" si="46"/>
        <v>0</v>
      </c>
      <c r="BB29" s="84">
        <f t="shared" si="47"/>
        <v>0</v>
      </c>
      <c r="BC29" s="84">
        <f t="shared" si="48"/>
        <v>0</v>
      </c>
      <c r="BD29" s="84">
        <f t="shared" si="49"/>
        <v>0</v>
      </c>
      <c r="BE29" s="84">
        <f t="shared" si="50"/>
        <v>0</v>
      </c>
      <c r="BF29" s="84">
        <f t="shared" si="51"/>
        <v>0</v>
      </c>
      <c r="BG29" s="84">
        <f t="shared" si="52"/>
        <v>0</v>
      </c>
      <c r="BH29" s="84">
        <f t="shared" si="53"/>
        <v>0</v>
      </c>
      <c r="BI29" s="84">
        <f t="shared" si="54"/>
        <v>0</v>
      </c>
      <c r="BJ29" s="84">
        <f t="shared" si="55"/>
        <v>0</v>
      </c>
      <c r="BK29" s="84">
        <f t="shared" si="56"/>
        <v>0</v>
      </c>
      <c r="BL29" s="84">
        <f t="shared" si="57"/>
        <v>0</v>
      </c>
      <c r="BM29" s="84">
        <f t="shared" si="58"/>
        <v>0</v>
      </c>
      <c r="BN29" s="84">
        <f t="shared" si="59"/>
        <v>0</v>
      </c>
      <c r="BO29" s="84">
        <f t="shared" si="60"/>
        <v>0</v>
      </c>
      <c r="BP29" s="84">
        <f t="shared" si="61"/>
        <v>0</v>
      </c>
      <c r="BQ29" s="84">
        <f t="shared" si="62"/>
        <v>0</v>
      </c>
      <c r="BR29" s="84">
        <f t="shared" si="63"/>
        <v>0</v>
      </c>
      <c r="BS29" s="84">
        <f t="shared" si="64"/>
        <v>0</v>
      </c>
      <c r="BT29" s="84">
        <f t="shared" si="65"/>
        <v>0</v>
      </c>
      <c r="BU29" s="84">
        <f t="shared" si="66"/>
        <v>0</v>
      </c>
      <c r="BV29" s="84">
        <f t="shared" si="67"/>
        <v>0</v>
      </c>
      <c r="BW29" s="84">
        <f t="shared" si="68"/>
        <v>0</v>
      </c>
      <c r="BX29" s="84">
        <f t="shared" si="69"/>
        <v>0</v>
      </c>
      <c r="BY29" s="84">
        <f t="shared" si="70"/>
        <v>0</v>
      </c>
      <c r="BZ29" s="84">
        <f t="shared" si="71"/>
        <v>0</v>
      </c>
      <c r="CA29" s="84">
        <f t="shared" si="72"/>
        <v>0</v>
      </c>
      <c r="CB29" s="84">
        <f t="shared" si="73"/>
        <v>0</v>
      </c>
      <c r="CC29" s="84">
        <f t="shared" si="74"/>
        <v>0</v>
      </c>
      <c r="CD29" s="84">
        <f t="shared" si="75"/>
        <v>0</v>
      </c>
      <c r="CE29" s="84">
        <f t="shared" si="76"/>
        <v>0</v>
      </c>
      <c r="CF29" s="84">
        <f t="shared" si="77"/>
        <v>0</v>
      </c>
      <c r="CG29" s="84">
        <f t="shared" si="78"/>
        <v>0</v>
      </c>
      <c r="CH29" s="84">
        <f t="shared" si="79"/>
        <v>0</v>
      </c>
      <c r="CI29" s="84">
        <f t="shared" si="80"/>
        <v>0</v>
      </c>
      <c r="CJ29" s="84">
        <f t="shared" si="81"/>
        <v>0</v>
      </c>
      <c r="CK29" s="84">
        <f t="shared" si="82"/>
        <v>0</v>
      </c>
      <c r="CL29" s="84">
        <f t="shared" si="83"/>
        <v>0</v>
      </c>
      <c r="CM29" s="84">
        <f t="shared" si="84"/>
        <v>0</v>
      </c>
      <c r="CN29" s="84">
        <f t="shared" si="85"/>
        <v>0</v>
      </c>
      <c r="CO29" s="84">
        <f t="shared" si="86"/>
        <v>0</v>
      </c>
      <c r="CP29" s="84">
        <f t="shared" si="87"/>
        <v>0</v>
      </c>
      <c r="CQ29" s="84">
        <f t="shared" si="88"/>
        <v>0</v>
      </c>
      <c r="CR29" s="84">
        <f t="shared" si="89"/>
        <v>0</v>
      </c>
      <c r="CS29" s="84">
        <f t="shared" si="90"/>
        <v>0</v>
      </c>
      <c r="CT29" s="84">
        <f t="shared" si="91"/>
        <v>0</v>
      </c>
      <c r="CU29" s="84">
        <f t="shared" si="92"/>
        <v>0</v>
      </c>
      <c r="CV29" s="84">
        <f t="shared" si="93"/>
        <v>0</v>
      </c>
      <c r="CW29" s="84">
        <f t="shared" si="94"/>
        <v>0</v>
      </c>
      <c r="CX29" s="84">
        <f t="shared" si="95"/>
        <v>0</v>
      </c>
    </row>
    <row r="30" spans="1:102" s="263" customFormat="1" ht="14.25">
      <c r="A30" s="78">
        <f t="shared" si="96"/>
        <v>20</v>
      </c>
      <c r="B30" s="79"/>
      <c r="C30" s="80"/>
      <c r="D30" s="81"/>
      <c r="E30" s="82"/>
      <c r="F30" s="83"/>
      <c r="G30" s="84">
        <f t="shared" si="0"/>
        <v>0</v>
      </c>
      <c r="H30" s="84">
        <f t="shared" si="1"/>
        <v>0</v>
      </c>
      <c r="I30" s="84">
        <f t="shared" si="2"/>
        <v>0</v>
      </c>
      <c r="J30" s="84">
        <f t="shared" si="3"/>
        <v>0</v>
      </c>
      <c r="K30" s="84">
        <f t="shared" si="4"/>
        <v>0</v>
      </c>
      <c r="L30" s="84">
        <f t="shared" si="5"/>
        <v>0</v>
      </c>
      <c r="M30" s="84">
        <f t="shared" si="6"/>
        <v>0</v>
      </c>
      <c r="N30" s="84">
        <f t="shared" si="7"/>
        <v>0</v>
      </c>
      <c r="O30" s="84">
        <f t="shared" si="8"/>
        <v>0</v>
      </c>
      <c r="P30" s="84">
        <f t="shared" si="9"/>
        <v>0</v>
      </c>
      <c r="Q30" s="84">
        <f t="shared" si="10"/>
        <v>0</v>
      </c>
      <c r="R30" s="84">
        <f t="shared" si="11"/>
        <v>0</v>
      </c>
      <c r="S30" s="84">
        <f t="shared" si="12"/>
        <v>0</v>
      </c>
      <c r="T30" s="84">
        <f t="shared" si="13"/>
        <v>0</v>
      </c>
      <c r="U30" s="84">
        <f t="shared" si="14"/>
        <v>0</v>
      </c>
      <c r="V30" s="84">
        <f t="shared" si="15"/>
        <v>0</v>
      </c>
      <c r="W30" s="84">
        <f t="shared" si="16"/>
        <v>0</v>
      </c>
      <c r="X30" s="84">
        <f t="shared" si="17"/>
        <v>0</v>
      </c>
      <c r="Y30" s="84">
        <f t="shared" si="18"/>
        <v>0</v>
      </c>
      <c r="Z30" s="84">
        <f t="shared" si="19"/>
        <v>0</v>
      </c>
      <c r="AA30" s="84">
        <f t="shared" si="20"/>
        <v>0</v>
      </c>
      <c r="AB30" s="84">
        <f t="shared" si="21"/>
        <v>0</v>
      </c>
      <c r="AC30" s="84">
        <f t="shared" si="22"/>
        <v>0</v>
      </c>
      <c r="AD30" s="84">
        <f t="shared" si="23"/>
        <v>0</v>
      </c>
      <c r="AE30" s="84">
        <f t="shared" si="24"/>
        <v>0</v>
      </c>
      <c r="AF30" s="84">
        <f t="shared" si="25"/>
        <v>0</v>
      </c>
      <c r="AG30" s="84">
        <f t="shared" si="26"/>
        <v>0</v>
      </c>
      <c r="AH30" s="84">
        <f t="shared" si="27"/>
        <v>0</v>
      </c>
      <c r="AI30" s="84">
        <f t="shared" si="28"/>
        <v>0</v>
      </c>
      <c r="AJ30" s="84">
        <f t="shared" si="29"/>
        <v>0</v>
      </c>
      <c r="AK30" s="84">
        <f t="shared" si="30"/>
        <v>0</v>
      </c>
      <c r="AL30" s="84">
        <f t="shared" si="31"/>
        <v>0</v>
      </c>
      <c r="AM30" s="84">
        <f t="shared" si="32"/>
        <v>0</v>
      </c>
      <c r="AN30" s="84">
        <f t="shared" si="33"/>
        <v>0</v>
      </c>
      <c r="AO30" s="84">
        <f t="shared" si="34"/>
        <v>0</v>
      </c>
      <c r="AP30" s="84">
        <f t="shared" si="35"/>
        <v>0</v>
      </c>
      <c r="AQ30" s="84">
        <f t="shared" si="36"/>
        <v>0</v>
      </c>
      <c r="AR30" s="84">
        <f t="shared" si="37"/>
        <v>0</v>
      </c>
      <c r="AS30" s="84">
        <f t="shared" si="38"/>
        <v>0</v>
      </c>
      <c r="AT30" s="84">
        <f t="shared" si="39"/>
        <v>0</v>
      </c>
      <c r="AU30" s="84">
        <f t="shared" si="40"/>
        <v>0</v>
      </c>
      <c r="AV30" s="84">
        <f t="shared" si="41"/>
        <v>0</v>
      </c>
      <c r="AW30" s="84">
        <f t="shared" si="42"/>
        <v>0</v>
      </c>
      <c r="AX30" s="84">
        <f t="shared" si="43"/>
        <v>0</v>
      </c>
      <c r="AY30" s="84">
        <f t="shared" si="44"/>
        <v>0</v>
      </c>
      <c r="AZ30" s="84">
        <f t="shared" si="45"/>
        <v>0</v>
      </c>
      <c r="BA30" s="84">
        <f t="shared" si="46"/>
        <v>0</v>
      </c>
      <c r="BB30" s="84">
        <f t="shared" si="47"/>
        <v>0</v>
      </c>
      <c r="BC30" s="84">
        <f t="shared" si="48"/>
        <v>0</v>
      </c>
      <c r="BD30" s="84">
        <f t="shared" si="49"/>
        <v>0</v>
      </c>
      <c r="BE30" s="84">
        <f t="shared" si="50"/>
        <v>0</v>
      </c>
      <c r="BF30" s="84">
        <f t="shared" si="51"/>
        <v>0</v>
      </c>
      <c r="BG30" s="84">
        <f t="shared" si="52"/>
        <v>0</v>
      </c>
      <c r="BH30" s="84">
        <f t="shared" si="53"/>
        <v>0</v>
      </c>
      <c r="BI30" s="84">
        <f t="shared" si="54"/>
        <v>0</v>
      </c>
      <c r="BJ30" s="84">
        <f t="shared" si="55"/>
        <v>0</v>
      </c>
      <c r="BK30" s="84">
        <f t="shared" si="56"/>
        <v>0</v>
      </c>
      <c r="BL30" s="84">
        <f t="shared" si="57"/>
        <v>0</v>
      </c>
      <c r="BM30" s="84">
        <f t="shared" si="58"/>
        <v>0</v>
      </c>
      <c r="BN30" s="84">
        <f t="shared" si="59"/>
        <v>0</v>
      </c>
      <c r="BO30" s="84">
        <f t="shared" si="60"/>
        <v>0</v>
      </c>
      <c r="BP30" s="84">
        <f t="shared" si="61"/>
        <v>0</v>
      </c>
      <c r="BQ30" s="84">
        <f t="shared" si="62"/>
        <v>0</v>
      </c>
      <c r="BR30" s="84">
        <f t="shared" si="63"/>
        <v>0</v>
      </c>
      <c r="BS30" s="84">
        <f t="shared" si="64"/>
        <v>0</v>
      </c>
      <c r="BT30" s="84">
        <f t="shared" si="65"/>
        <v>0</v>
      </c>
      <c r="BU30" s="84">
        <f t="shared" si="66"/>
        <v>0</v>
      </c>
      <c r="BV30" s="84">
        <f t="shared" si="67"/>
        <v>0</v>
      </c>
      <c r="BW30" s="84">
        <f t="shared" si="68"/>
        <v>0</v>
      </c>
      <c r="BX30" s="84">
        <f t="shared" si="69"/>
        <v>0</v>
      </c>
      <c r="BY30" s="84">
        <f t="shared" si="70"/>
        <v>0</v>
      </c>
      <c r="BZ30" s="84">
        <f t="shared" si="71"/>
        <v>0</v>
      </c>
      <c r="CA30" s="84">
        <f t="shared" si="72"/>
        <v>0</v>
      </c>
      <c r="CB30" s="84">
        <f t="shared" si="73"/>
        <v>0</v>
      </c>
      <c r="CC30" s="84">
        <f t="shared" si="74"/>
        <v>0</v>
      </c>
      <c r="CD30" s="84">
        <f t="shared" si="75"/>
        <v>0</v>
      </c>
      <c r="CE30" s="84">
        <f t="shared" si="76"/>
        <v>0</v>
      </c>
      <c r="CF30" s="84">
        <f t="shared" si="77"/>
        <v>0</v>
      </c>
      <c r="CG30" s="84">
        <f t="shared" si="78"/>
        <v>0</v>
      </c>
      <c r="CH30" s="84">
        <f t="shared" si="79"/>
        <v>0</v>
      </c>
      <c r="CI30" s="84">
        <f t="shared" si="80"/>
        <v>0</v>
      </c>
      <c r="CJ30" s="84">
        <f t="shared" si="81"/>
        <v>0</v>
      </c>
      <c r="CK30" s="84">
        <f t="shared" si="82"/>
        <v>0</v>
      </c>
      <c r="CL30" s="84">
        <f t="shared" si="83"/>
        <v>0</v>
      </c>
      <c r="CM30" s="84">
        <f t="shared" si="84"/>
        <v>0</v>
      </c>
      <c r="CN30" s="84">
        <f t="shared" si="85"/>
        <v>0</v>
      </c>
      <c r="CO30" s="84">
        <f t="shared" si="86"/>
        <v>0</v>
      </c>
      <c r="CP30" s="84">
        <f t="shared" si="87"/>
        <v>0</v>
      </c>
      <c r="CQ30" s="84">
        <f t="shared" si="88"/>
        <v>0</v>
      </c>
      <c r="CR30" s="84">
        <f t="shared" si="89"/>
        <v>0</v>
      </c>
      <c r="CS30" s="84">
        <f t="shared" si="90"/>
        <v>0</v>
      </c>
      <c r="CT30" s="84">
        <f t="shared" si="91"/>
        <v>0</v>
      </c>
      <c r="CU30" s="84">
        <f t="shared" si="92"/>
        <v>0</v>
      </c>
      <c r="CV30" s="84">
        <f t="shared" si="93"/>
        <v>0</v>
      </c>
      <c r="CW30" s="84">
        <f t="shared" si="94"/>
        <v>0</v>
      </c>
      <c r="CX30" s="84">
        <f t="shared" si="95"/>
        <v>0</v>
      </c>
    </row>
    <row r="31" spans="1:102" s="263" customFormat="1" ht="14.25">
      <c r="A31" s="78">
        <f t="shared" si="96"/>
        <v>21</v>
      </c>
      <c r="B31" s="79"/>
      <c r="C31" s="80"/>
      <c r="D31" s="81"/>
      <c r="E31" s="82"/>
      <c r="F31" s="83"/>
      <c r="G31" s="84">
        <f t="shared" si="0"/>
        <v>0</v>
      </c>
      <c r="H31" s="84">
        <f t="shared" si="1"/>
        <v>0</v>
      </c>
      <c r="I31" s="84">
        <f t="shared" si="2"/>
        <v>0</v>
      </c>
      <c r="J31" s="84">
        <f t="shared" si="3"/>
        <v>0</v>
      </c>
      <c r="K31" s="84">
        <f t="shared" si="4"/>
        <v>0</v>
      </c>
      <c r="L31" s="84">
        <f t="shared" si="5"/>
        <v>0</v>
      </c>
      <c r="M31" s="84">
        <f t="shared" si="6"/>
        <v>0</v>
      </c>
      <c r="N31" s="84">
        <f t="shared" si="7"/>
        <v>0</v>
      </c>
      <c r="O31" s="84">
        <f t="shared" si="8"/>
        <v>0</v>
      </c>
      <c r="P31" s="84">
        <f t="shared" si="9"/>
        <v>0</v>
      </c>
      <c r="Q31" s="84">
        <f t="shared" si="10"/>
        <v>0</v>
      </c>
      <c r="R31" s="84">
        <f t="shared" si="11"/>
        <v>0</v>
      </c>
      <c r="S31" s="84">
        <f t="shared" si="12"/>
        <v>0</v>
      </c>
      <c r="T31" s="84">
        <f t="shared" si="13"/>
        <v>0</v>
      </c>
      <c r="U31" s="84">
        <f t="shared" si="14"/>
        <v>0</v>
      </c>
      <c r="V31" s="84">
        <f t="shared" si="15"/>
        <v>0</v>
      </c>
      <c r="W31" s="84">
        <f t="shared" si="16"/>
        <v>0</v>
      </c>
      <c r="X31" s="84">
        <f t="shared" si="17"/>
        <v>0</v>
      </c>
      <c r="Y31" s="84">
        <f t="shared" si="18"/>
        <v>0</v>
      </c>
      <c r="Z31" s="84">
        <f t="shared" si="19"/>
        <v>0</v>
      </c>
      <c r="AA31" s="84">
        <f t="shared" si="20"/>
        <v>0</v>
      </c>
      <c r="AB31" s="84">
        <f t="shared" si="21"/>
        <v>0</v>
      </c>
      <c r="AC31" s="84">
        <f t="shared" si="22"/>
        <v>0</v>
      </c>
      <c r="AD31" s="84">
        <f t="shared" si="23"/>
        <v>0</v>
      </c>
      <c r="AE31" s="84">
        <f t="shared" si="24"/>
        <v>0</v>
      </c>
      <c r="AF31" s="84">
        <f t="shared" si="25"/>
        <v>0</v>
      </c>
      <c r="AG31" s="84">
        <f t="shared" si="26"/>
        <v>0</v>
      </c>
      <c r="AH31" s="84">
        <f t="shared" si="27"/>
        <v>0</v>
      </c>
      <c r="AI31" s="84">
        <f t="shared" si="28"/>
        <v>0</v>
      </c>
      <c r="AJ31" s="84">
        <f t="shared" si="29"/>
        <v>0</v>
      </c>
      <c r="AK31" s="84">
        <f t="shared" si="30"/>
        <v>0</v>
      </c>
      <c r="AL31" s="84">
        <f t="shared" si="31"/>
        <v>0</v>
      </c>
      <c r="AM31" s="84">
        <f t="shared" si="32"/>
        <v>0</v>
      </c>
      <c r="AN31" s="84">
        <f t="shared" si="33"/>
        <v>0</v>
      </c>
      <c r="AO31" s="84">
        <f t="shared" si="34"/>
        <v>0</v>
      </c>
      <c r="AP31" s="84">
        <f t="shared" si="35"/>
        <v>0</v>
      </c>
      <c r="AQ31" s="84">
        <f t="shared" si="36"/>
        <v>0</v>
      </c>
      <c r="AR31" s="84">
        <f t="shared" si="37"/>
        <v>0</v>
      </c>
      <c r="AS31" s="84">
        <f t="shared" si="38"/>
        <v>0</v>
      </c>
      <c r="AT31" s="84">
        <f t="shared" si="39"/>
        <v>0</v>
      </c>
      <c r="AU31" s="84">
        <f t="shared" si="40"/>
        <v>0</v>
      </c>
      <c r="AV31" s="84">
        <f t="shared" si="41"/>
        <v>0</v>
      </c>
      <c r="AW31" s="84">
        <f t="shared" si="42"/>
        <v>0</v>
      </c>
      <c r="AX31" s="84">
        <f t="shared" si="43"/>
        <v>0</v>
      </c>
      <c r="AY31" s="84">
        <f t="shared" si="44"/>
        <v>0</v>
      </c>
      <c r="AZ31" s="84">
        <f t="shared" si="45"/>
        <v>0</v>
      </c>
      <c r="BA31" s="84">
        <f t="shared" si="46"/>
        <v>0</v>
      </c>
      <c r="BB31" s="84">
        <f t="shared" si="47"/>
        <v>0</v>
      </c>
      <c r="BC31" s="84">
        <f t="shared" si="48"/>
        <v>0</v>
      </c>
      <c r="BD31" s="84">
        <f t="shared" si="49"/>
        <v>0</v>
      </c>
      <c r="BE31" s="84">
        <f t="shared" si="50"/>
        <v>0</v>
      </c>
      <c r="BF31" s="84">
        <f t="shared" si="51"/>
        <v>0</v>
      </c>
      <c r="BG31" s="84">
        <f t="shared" si="52"/>
        <v>0</v>
      </c>
      <c r="BH31" s="84">
        <f t="shared" si="53"/>
        <v>0</v>
      </c>
      <c r="BI31" s="84">
        <f t="shared" si="54"/>
        <v>0</v>
      </c>
      <c r="BJ31" s="84">
        <f t="shared" si="55"/>
        <v>0</v>
      </c>
      <c r="BK31" s="84">
        <f t="shared" si="56"/>
        <v>0</v>
      </c>
      <c r="BL31" s="84">
        <f t="shared" si="57"/>
        <v>0</v>
      </c>
      <c r="BM31" s="84">
        <f t="shared" si="58"/>
        <v>0</v>
      </c>
      <c r="BN31" s="84">
        <f t="shared" si="59"/>
        <v>0</v>
      </c>
      <c r="BO31" s="84">
        <f t="shared" si="60"/>
        <v>0</v>
      </c>
      <c r="BP31" s="84">
        <f t="shared" si="61"/>
        <v>0</v>
      </c>
      <c r="BQ31" s="84">
        <f t="shared" si="62"/>
        <v>0</v>
      </c>
      <c r="BR31" s="84">
        <f t="shared" si="63"/>
        <v>0</v>
      </c>
      <c r="BS31" s="84">
        <f t="shared" si="64"/>
        <v>0</v>
      </c>
      <c r="BT31" s="84">
        <f t="shared" si="65"/>
        <v>0</v>
      </c>
      <c r="BU31" s="84">
        <f t="shared" si="66"/>
        <v>0</v>
      </c>
      <c r="BV31" s="84">
        <f t="shared" si="67"/>
        <v>0</v>
      </c>
      <c r="BW31" s="84">
        <f t="shared" si="68"/>
        <v>0</v>
      </c>
      <c r="BX31" s="84">
        <f t="shared" si="69"/>
        <v>0</v>
      </c>
      <c r="BY31" s="84">
        <f t="shared" si="70"/>
        <v>0</v>
      </c>
      <c r="BZ31" s="84">
        <f t="shared" si="71"/>
        <v>0</v>
      </c>
      <c r="CA31" s="84">
        <f t="shared" si="72"/>
        <v>0</v>
      </c>
      <c r="CB31" s="84">
        <f t="shared" si="73"/>
        <v>0</v>
      </c>
      <c r="CC31" s="84">
        <f t="shared" si="74"/>
        <v>0</v>
      </c>
      <c r="CD31" s="84">
        <f t="shared" si="75"/>
        <v>0</v>
      </c>
      <c r="CE31" s="84">
        <f t="shared" si="76"/>
        <v>0</v>
      </c>
      <c r="CF31" s="84">
        <f t="shared" si="77"/>
        <v>0</v>
      </c>
      <c r="CG31" s="84">
        <f t="shared" si="78"/>
        <v>0</v>
      </c>
      <c r="CH31" s="84">
        <f t="shared" si="79"/>
        <v>0</v>
      </c>
      <c r="CI31" s="84">
        <f t="shared" si="80"/>
        <v>0</v>
      </c>
      <c r="CJ31" s="84">
        <f t="shared" si="81"/>
        <v>0</v>
      </c>
      <c r="CK31" s="84">
        <f t="shared" si="82"/>
        <v>0</v>
      </c>
      <c r="CL31" s="84">
        <f t="shared" si="83"/>
        <v>0</v>
      </c>
      <c r="CM31" s="84">
        <f t="shared" si="84"/>
        <v>0</v>
      </c>
      <c r="CN31" s="84">
        <f t="shared" si="85"/>
        <v>0</v>
      </c>
      <c r="CO31" s="84">
        <f t="shared" si="86"/>
        <v>0</v>
      </c>
      <c r="CP31" s="84">
        <f t="shared" si="87"/>
        <v>0</v>
      </c>
      <c r="CQ31" s="84">
        <f t="shared" si="88"/>
        <v>0</v>
      </c>
      <c r="CR31" s="84">
        <f t="shared" si="89"/>
        <v>0</v>
      </c>
      <c r="CS31" s="84">
        <f t="shared" si="90"/>
        <v>0</v>
      </c>
      <c r="CT31" s="84">
        <f t="shared" si="91"/>
        <v>0</v>
      </c>
      <c r="CU31" s="84">
        <f t="shared" si="92"/>
        <v>0</v>
      </c>
      <c r="CV31" s="84">
        <f t="shared" si="93"/>
        <v>0</v>
      </c>
      <c r="CW31" s="84">
        <f t="shared" si="94"/>
        <v>0</v>
      </c>
      <c r="CX31" s="84">
        <f t="shared" si="95"/>
        <v>0</v>
      </c>
    </row>
    <row r="32" spans="1:102" s="263" customFormat="1" ht="14.25">
      <c r="A32" s="78">
        <f t="shared" si="96"/>
        <v>22</v>
      </c>
      <c r="B32" s="79"/>
      <c r="C32" s="80"/>
      <c r="D32" s="81"/>
      <c r="E32" s="82"/>
      <c r="F32" s="83"/>
      <c r="G32" s="84">
        <f t="shared" si="0"/>
        <v>0</v>
      </c>
      <c r="H32" s="84">
        <f t="shared" si="1"/>
        <v>0</v>
      </c>
      <c r="I32" s="84">
        <f t="shared" si="2"/>
        <v>0</v>
      </c>
      <c r="J32" s="84">
        <f t="shared" si="3"/>
        <v>0</v>
      </c>
      <c r="K32" s="84">
        <f t="shared" si="4"/>
        <v>0</v>
      </c>
      <c r="L32" s="84">
        <f t="shared" si="5"/>
        <v>0</v>
      </c>
      <c r="M32" s="84">
        <f t="shared" si="6"/>
        <v>0</v>
      </c>
      <c r="N32" s="84">
        <f t="shared" si="7"/>
        <v>0</v>
      </c>
      <c r="O32" s="84">
        <f t="shared" si="8"/>
        <v>0</v>
      </c>
      <c r="P32" s="84">
        <f t="shared" si="9"/>
        <v>0</v>
      </c>
      <c r="Q32" s="84">
        <f t="shared" si="10"/>
        <v>0</v>
      </c>
      <c r="R32" s="84">
        <f t="shared" si="11"/>
        <v>0</v>
      </c>
      <c r="S32" s="84">
        <f t="shared" si="12"/>
        <v>0</v>
      </c>
      <c r="T32" s="84">
        <f t="shared" si="13"/>
        <v>0</v>
      </c>
      <c r="U32" s="84">
        <f t="shared" si="14"/>
        <v>0</v>
      </c>
      <c r="V32" s="84">
        <f t="shared" si="15"/>
        <v>0</v>
      </c>
      <c r="W32" s="84">
        <f t="shared" si="16"/>
        <v>0</v>
      </c>
      <c r="X32" s="84">
        <f t="shared" si="17"/>
        <v>0</v>
      </c>
      <c r="Y32" s="84">
        <f t="shared" si="18"/>
        <v>0</v>
      </c>
      <c r="Z32" s="84">
        <f t="shared" si="19"/>
        <v>0</v>
      </c>
      <c r="AA32" s="84">
        <f t="shared" si="20"/>
        <v>0</v>
      </c>
      <c r="AB32" s="84">
        <f t="shared" si="21"/>
        <v>0</v>
      </c>
      <c r="AC32" s="84">
        <f t="shared" si="22"/>
        <v>0</v>
      </c>
      <c r="AD32" s="84">
        <f t="shared" si="23"/>
        <v>0</v>
      </c>
      <c r="AE32" s="84">
        <f t="shared" si="24"/>
        <v>0</v>
      </c>
      <c r="AF32" s="84">
        <f t="shared" si="25"/>
        <v>0</v>
      </c>
      <c r="AG32" s="84">
        <f t="shared" si="26"/>
        <v>0</v>
      </c>
      <c r="AH32" s="84">
        <f t="shared" si="27"/>
        <v>0</v>
      </c>
      <c r="AI32" s="84">
        <f t="shared" si="28"/>
        <v>0</v>
      </c>
      <c r="AJ32" s="84">
        <f t="shared" si="29"/>
        <v>0</v>
      </c>
      <c r="AK32" s="84">
        <f t="shared" si="30"/>
        <v>0</v>
      </c>
      <c r="AL32" s="84">
        <f t="shared" si="31"/>
        <v>0</v>
      </c>
      <c r="AM32" s="84">
        <f t="shared" si="32"/>
        <v>0</v>
      </c>
      <c r="AN32" s="84">
        <f t="shared" si="33"/>
        <v>0</v>
      </c>
      <c r="AO32" s="84">
        <f t="shared" si="34"/>
        <v>0</v>
      </c>
      <c r="AP32" s="84">
        <f t="shared" si="35"/>
        <v>0</v>
      </c>
      <c r="AQ32" s="84">
        <f t="shared" si="36"/>
        <v>0</v>
      </c>
      <c r="AR32" s="84">
        <f t="shared" si="37"/>
        <v>0</v>
      </c>
      <c r="AS32" s="84">
        <f t="shared" si="38"/>
        <v>0</v>
      </c>
      <c r="AT32" s="84">
        <f t="shared" si="39"/>
        <v>0</v>
      </c>
      <c r="AU32" s="84">
        <f t="shared" si="40"/>
        <v>0</v>
      </c>
      <c r="AV32" s="84">
        <f t="shared" si="41"/>
        <v>0</v>
      </c>
      <c r="AW32" s="84">
        <f t="shared" si="42"/>
        <v>0</v>
      </c>
      <c r="AX32" s="84">
        <f t="shared" si="43"/>
        <v>0</v>
      </c>
      <c r="AY32" s="84">
        <f t="shared" si="44"/>
        <v>0</v>
      </c>
      <c r="AZ32" s="84">
        <f t="shared" si="45"/>
        <v>0</v>
      </c>
      <c r="BA32" s="84">
        <f t="shared" si="46"/>
        <v>0</v>
      </c>
      <c r="BB32" s="84">
        <f t="shared" si="47"/>
        <v>0</v>
      </c>
      <c r="BC32" s="84">
        <f t="shared" si="48"/>
        <v>0</v>
      </c>
      <c r="BD32" s="84">
        <f t="shared" si="49"/>
        <v>0</v>
      </c>
      <c r="BE32" s="84">
        <f t="shared" si="50"/>
        <v>0</v>
      </c>
      <c r="BF32" s="84">
        <f t="shared" si="51"/>
        <v>0</v>
      </c>
      <c r="BG32" s="84">
        <f t="shared" si="52"/>
        <v>0</v>
      </c>
      <c r="BH32" s="84">
        <f t="shared" si="53"/>
        <v>0</v>
      </c>
      <c r="BI32" s="84">
        <f t="shared" si="54"/>
        <v>0</v>
      </c>
      <c r="BJ32" s="84">
        <f t="shared" si="55"/>
        <v>0</v>
      </c>
      <c r="BK32" s="84">
        <f t="shared" si="56"/>
        <v>0</v>
      </c>
      <c r="BL32" s="84">
        <f t="shared" si="57"/>
        <v>0</v>
      </c>
      <c r="BM32" s="84">
        <f t="shared" si="58"/>
        <v>0</v>
      </c>
      <c r="BN32" s="84">
        <f t="shared" si="59"/>
        <v>0</v>
      </c>
      <c r="BO32" s="84">
        <f t="shared" si="60"/>
        <v>0</v>
      </c>
      <c r="BP32" s="84">
        <f t="shared" si="61"/>
        <v>0</v>
      </c>
      <c r="BQ32" s="84">
        <f t="shared" si="62"/>
        <v>0</v>
      </c>
      <c r="BR32" s="84">
        <f t="shared" si="63"/>
        <v>0</v>
      </c>
      <c r="BS32" s="84">
        <f t="shared" si="64"/>
        <v>0</v>
      </c>
      <c r="BT32" s="84">
        <f t="shared" si="65"/>
        <v>0</v>
      </c>
      <c r="BU32" s="84">
        <f t="shared" si="66"/>
        <v>0</v>
      </c>
      <c r="BV32" s="84">
        <f t="shared" si="67"/>
        <v>0</v>
      </c>
      <c r="BW32" s="84">
        <f t="shared" si="68"/>
        <v>0</v>
      </c>
      <c r="BX32" s="84">
        <f t="shared" si="69"/>
        <v>0</v>
      </c>
      <c r="BY32" s="84">
        <f t="shared" si="70"/>
        <v>0</v>
      </c>
      <c r="BZ32" s="84">
        <f t="shared" si="71"/>
        <v>0</v>
      </c>
      <c r="CA32" s="84">
        <f t="shared" si="72"/>
        <v>0</v>
      </c>
      <c r="CB32" s="84">
        <f t="shared" si="73"/>
        <v>0</v>
      </c>
      <c r="CC32" s="84">
        <f t="shared" si="74"/>
        <v>0</v>
      </c>
      <c r="CD32" s="84">
        <f t="shared" si="75"/>
        <v>0</v>
      </c>
      <c r="CE32" s="84">
        <f t="shared" si="76"/>
        <v>0</v>
      </c>
      <c r="CF32" s="84">
        <f t="shared" si="77"/>
        <v>0</v>
      </c>
      <c r="CG32" s="84">
        <f t="shared" si="78"/>
        <v>0</v>
      </c>
      <c r="CH32" s="84">
        <f t="shared" si="79"/>
        <v>0</v>
      </c>
      <c r="CI32" s="84">
        <f t="shared" si="80"/>
        <v>0</v>
      </c>
      <c r="CJ32" s="84">
        <f t="shared" si="81"/>
        <v>0</v>
      </c>
      <c r="CK32" s="84">
        <f t="shared" si="82"/>
        <v>0</v>
      </c>
      <c r="CL32" s="84">
        <f t="shared" si="83"/>
        <v>0</v>
      </c>
      <c r="CM32" s="84">
        <f t="shared" si="84"/>
        <v>0</v>
      </c>
      <c r="CN32" s="84">
        <f t="shared" si="85"/>
        <v>0</v>
      </c>
      <c r="CO32" s="84">
        <f t="shared" si="86"/>
        <v>0</v>
      </c>
      <c r="CP32" s="84">
        <f t="shared" si="87"/>
        <v>0</v>
      </c>
      <c r="CQ32" s="84">
        <f t="shared" si="88"/>
        <v>0</v>
      </c>
      <c r="CR32" s="84">
        <f t="shared" si="89"/>
        <v>0</v>
      </c>
      <c r="CS32" s="84">
        <f t="shared" si="90"/>
        <v>0</v>
      </c>
      <c r="CT32" s="84">
        <f t="shared" si="91"/>
        <v>0</v>
      </c>
      <c r="CU32" s="84">
        <f t="shared" si="92"/>
        <v>0</v>
      </c>
      <c r="CV32" s="84">
        <f t="shared" si="93"/>
        <v>0</v>
      </c>
      <c r="CW32" s="84">
        <f t="shared" si="94"/>
        <v>0</v>
      </c>
      <c r="CX32" s="84">
        <f t="shared" si="95"/>
        <v>0</v>
      </c>
    </row>
    <row r="33" spans="1:102" s="263" customFormat="1" ht="14.25">
      <c r="A33" s="78">
        <f t="shared" si="96"/>
        <v>23</v>
      </c>
      <c r="B33" s="79"/>
      <c r="C33" s="80"/>
      <c r="D33" s="81"/>
      <c r="E33" s="82"/>
      <c r="F33" s="83"/>
      <c r="G33" s="84">
        <f t="shared" si="0"/>
        <v>0</v>
      </c>
      <c r="H33" s="84">
        <f t="shared" si="1"/>
        <v>0</v>
      </c>
      <c r="I33" s="84">
        <f t="shared" si="2"/>
        <v>0</v>
      </c>
      <c r="J33" s="84">
        <f t="shared" si="3"/>
        <v>0</v>
      </c>
      <c r="K33" s="84">
        <f t="shared" si="4"/>
        <v>0</v>
      </c>
      <c r="L33" s="84">
        <f t="shared" si="5"/>
        <v>0</v>
      </c>
      <c r="M33" s="84">
        <f t="shared" si="6"/>
        <v>0</v>
      </c>
      <c r="N33" s="84">
        <f t="shared" si="7"/>
        <v>0</v>
      </c>
      <c r="O33" s="84">
        <f t="shared" si="8"/>
        <v>0</v>
      </c>
      <c r="P33" s="84">
        <f t="shared" si="9"/>
        <v>0</v>
      </c>
      <c r="Q33" s="84">
        <f t="shared" si="10"/>
        <v>0</v>
      </c>
      <c r="R33" s="84">
        <f t="shared" si="11"/>
        <v>0</v>
      </c>
      <c r="S33" s="84">
        <f t="shared" si="12"/>
        <v>0</v>
      </c>
      <c r="T33" s="84">
        <f t="shared" si="13"/>
        <v>0</v>
      </c>
      <c r="U33" s="84">
        <f t="shared" si="14"/>
        <v>0</v>
      </c>
      <c r="V33" s="84">
        <f t="shared" si="15"/>
        <v>0</v>
      </c>
      <c r="W33" s="84">
        <f t="shared" si="16"/>
        <v>0</v>
      </c>
      <c r="X33" s="84">
        <f t="shared" si="17"/>
        <v>0</v>
      </c>
      <c r="Y33" s="84">
        <f t="shared" si="18"/>
        <v>0</v>
      </c>
      <c r="Z33" s="84">
        <f t="shared" si="19"/>
        <v>0</v>
      </c>
      <c r="AA33" s="84">
        <f t="shared" si="20"/>
        <v>0</v>
      </c>
      <c r="AB33" s="84">
        <f t="shared" si="21"/>
        <v>0</v>
      </c>
      <c r="AC33" s="84">
        <f t="shared" si="22"/>
        <v>0</v>
      </c>
      <c r="AD33" s="84">
        <f t="shared" si="23"/>
        <v>0</v>
      </c>
      <c r="AE33" s="84">
        <f t="shared" si="24"/>
        <v>0</v>
      </c>
      <c r="AF33" s="84">
        <f t="shared" si="25"/>
        <v>0</v>
      </c>
      <c r="AG33" s="84">
        <f t="shared" si="26"/>
        <v>0</v>
      </c>
      <c r="AH33" s="84">
        <f t="shared" si="27"/>
        <v>0</v>
      </c>
      <c r="AI33" s="84">
        <f t="shared" si="28"/>
        <v>0</v>
      </c>
      <c r="AJ33" s="84">
        <f t="shared" si="29"/>
        <v>0</v>
      </c>
      <c r="AK33" s="84">
        <f t="shared" si="30"/>
        <v>0</v>
      </c>
      <c r="AL33" s="84">
        <f t="shared" si="31"/>
        <v>0</v>
      </c>
      <c r="AM33" s="84">
        <f t="shared" si="32"/>
        <v>0</v>
      </c>
      <c r="AN33" s="84">
        <f t="shared" si="33"/>
        <v>0</v>
      </c>
      <c r="AO33" s="84">
        <f t="shared" si="34"/>
        <v>0</v>
      </c>
      <c r="AP33" s="84">
        <f t="shared" si="35"/>
        <v>0</v>
      </c>
      <c r="AQ33" s="84">
        <f t="shared" si="36"/>
        <v>0</v>
      </c>
      <c r="AR33" s="84">
        <f t="shared" si="37"/>
        <v>0</v>
      </c>
      <c r="AS33" s="84">
        <f t="shared" si="38"/>
        <v>0</v>
      </c>
      <c r="AT33" s="84">
        <f t="shared" si="39"/>
        <v>0</v>
      </c>
      <c r="AU33" s="84">
        <f t="shared" si="40"/>
        <v>0</v>
      </c>
      <c r="AV33" s="84">
        <f t="shared" si="41"/>
        <v>0</v>
      </c>
      <c r="AW33" s="84">
        <f t="shared" si="42"/>
        <v>0</v>
      </c>
      <c r="AX33" s="84">
        <f t="shared" si="43"/>
        <v>0</v>
      </c>
      <c r="AY33" s="84">
        <f t="shared" si="44"/>
        <v>0</v>
      </c>
      <c r="AZ33" s="84">
        <f t="shared" si="45"/>
        <v>0</v>
      </c>
      <c r="BA33" s="84">
        <f t="shared" si="46"/>
        <v>0</v>
      </c>
      <c r="BB33" s="84">
        <f t="shared" si="47"/>
        <v>0</v>
      </c>
      <c r="BC33" s="84">
        <f t="shared" si="48"/>
        <v>0</v>
      </c>
      <c r="BD33" s="84">
        <f t="shared" si="49"/>
        <v>0</v>
      </c>
      <c r="BE33" s="84">
        <f t="shared" si="50"/>
        <v>0</v>
      </c>
      <c r="BF33" s="84">
        <f t="shared" si="51"/>
        <v>0</v>
      </c>
      <c r="BG33" s="84">
        <f t="shared" si="52"/>
        <v>0</v>
      </c>
      <c r="BH33" s="84">
        <f t="shared" si="53"/>
        <v>0</v>
      </c>
      <c r="BI33" s="84">
        <f t="shared" si="54"/>
        <v>0</v>
      </c>
      <c r="BJ33" s="84">
        <f t="shared" si="55"/>
        <v>0</v>
      </c>
      <c r="BK33" s="84">
        <f t="shared" si="56"/>
        <v>0</v>
      </c>
      <c r="BL33" s="84">
        <f t="shared" si="57"/>
        <v>0</v>
      </c>
      <c r="BM33" s="84">
        <f t="shared" si="58"/>
        <v>0</v>
      </c>
      <c r="BN33" s="84">
        <f t="shared" si="59"/>
        <v>0</v>
      </c>
      <c r="BO33" s="84">
        <f t="shared" si="60"/>
        <v>0</v>
      </c>
      <c r="BP33" s="84">
        <f t="shared" si="61"/>
        <v>0</v>
      </c>
      <c r="BQ33" s="84">
        <f t="shared" si="62"/>
        <v>0</v>
      </c>
      <c r="BR33" s="84">
        <f t="shared" si="63"/>
        <v>0</v>
      </c>
      <c r="BS33" s="84">
        <f t="shared" si="64"/>
        <v>0</v>
      </c>
      <c r="BT33" s="84">
        <f t="shared" si="65"/>
        <v>0</v>
      </c>
      <c r="BU33" s="84">
        <f t="shared" si="66"/>
        <v>0</v>
      </c>
      <c r="BV33" s="84">
        <f t="shared" si="67"/>
        <v>0</v>
      </c>
      <c r="BW33" s="84">
        <f t="shared" si="68"/>
        <v>0</v>
      </c>
      <c r="BX33" s="84">
        <f t="shared" si="69"/>
        <v>0</v>
      </c>
      <c r="BY33" s="84">
        <f t="shared" si="70"/>
        <v>0</v>
      </c>
      <c r="BZ33" s="84">
        <f t="shared" si="71"/>
        <v>0</v>
      </c>
      <c r="CA33" s="84">
        <f t="shared" si="72"/>
        <v>0</v>
      </c>
      <c r="CB33" s="84">
        <f t="shared" si="73"/>
        <v>0</v>
      </c>
      <c r="CC33" s="84">
        <f t="shared" si="74"/>
        <v>0</v>
      </c>
      <c r="CD33" s="84">
        <f t="shared" si="75"/>
        <v>0</v>
      </c>
      <c r="CE33" s="84">
        <f t="shared" si="76"/>
        <v>0</v>
      </c>
      <c r="CF33" s="84">
        <f t="shared" si="77"/>
        <v>0</v>
      </c>
      <c r="CG33" s="84">
        <f t="shared" si="78"/>
        <v>0</v>
      </c>
      <c r="CH33" s="84">
        <f t="shared" si="79"/>
        <v>0</v>
      </c>
      <c r="CI33" s="84">
        <f t="shared" si="80"/>
        <v>0</v>
      </c>
      <c r="CJ33" s="84">
        <f t="shared" si="81"/>
        <v>0</v>
      </c>
      <c r="CK33" s="84">
        <f t="shared" si="82"/>
        <v>0</v>
      </c>
      <c r="CL33" s="84">
        <f t="shared" si="83"/>
        <v>0</v>
      </c>
      <c r="CM33" s="84">
        <f t="shared" si="84"/>
        <v>0</v>
      </c>
      <c r="CN33" s="84">
        <f t="shared" si="85"/>
        <v>0</v>
      </c>
      <c r="CO33" s="84">
        <f t="shared" si="86"/>
        <v>0</v>
      </c>
      <c r="CP33" s="84">
        <f t="shared" si="87"/>
        <v>0</v>
      </c>
      <c r="CQ33" s="84">
        <f t="shared" si="88"/>
        <v>0</v>
      </c>
      <c r="CR33" s="84">
        <f t="shared" si="89"/>
        <v>0</v>
      </c>
      <c r="CS33" s="84">
        <f t="shared" si="90"/>
        <v>0</v>
      </c>
      <c r="CT33" s="84">
        <f t="shared" si="91"/>
        <v>0</v>
      </c>
      <c r="CU33" s="84">
        <f t="shared" si="92"/>
        <v>0</v>
      </c>
      <c r="CV33" s="84">
        <f t="shared" si="93"/>
        <v>0</v>
      </c>
      <c r="CW33" s="84">
        <f t="shared" si="94"/>
        <v>0</v>
      </c>
      <c r="CX33" s="84">
        <f t="shared" si="95"/>
        <v>0</v>
      </c>
    </row>
    <row r="34" spans="1:102" s="263" customFormat="1" ht="14.25">
      <c r="A34" s="78">
        <f t="shared" si="96"/>
        <v>24</v>
      </c>
      <c r="B34" s="79"/>
      <c r="C34" s="80"/>
      <c r="D34" s="81"/>
      <c r="E34" s="82"/>
      <c r="F34" s="83"/>
      <c r="G34" s="84">
        <f t="shared" si="0"/>
        <v>0</v>
      </c>
      <c r="H34" s="84">
        <f t="shared" si="1"/>
        <v>0</v>
      </c>
      <c r="I34" s="84">
        <f t="shared" si="2"/>
        <v>0</v>
      </c>
      <c r="J34" s="84">
        <f t="shared" si="3"/>
        <v>0</v>
      </c>
      <c r="K34" s="84">
        <f t="shared" si="4"/>
        <v>0</v>
      </c>
      <c r="L34" s="84">
        <f t="shared" si="5"/>
        <v>0</v>
      </c>
      <c r="M34" s="84">
        <f t="shared" si="6"/>
        <v>0</v>
      </c>
      <c r="N34" s="84">
        <f t="shared" si="7"/>
        <v>0</v>
      </c>
      <c r="O34" s="84">
        <f t="shared" si="8"/>
        <v>0</v>
      </c>
      <c r="P34" s="84">
        <f t="shared" si="9"/>
        <v>0</v>
      </c>
      <c r="Q34" s="84">
        <f t="shared" si="10"/>
        <v>0</v>
      </c>
      <c r="R34" s="84">
        <f t="shared" si="11"/>
        <v>0</v>
      </c>
      <c r="S34" s="84">
        <f t="shared" si="12"/>
        <v>0</v>
      </c>
      <c r="T34" s="84">
        <f t="shared" si="13"/>
        <v>0</v>
      </c>
      <c r="U34" s="84">
        <f t="shared" si="14"/>
        <v>0</v>
      </c>
      <c r="V34" s="84">
        <f t="shared" si="15"/>
        <v>0</v>
      </c>
      <c r="W34" s="84">
        <f t="shared" si="16"/>
        <v>0</v>
      </c>
      <c r="X34" s="84">
        <f t="shared" si="17"/>
        <v>0</v>
      </c>
      <c r="Y34" s="84">
        <f t="shared" si="18"/>
        <v>0</v>
      </c>
      <c r="Z34" s="84">
        <f t="shared" si="19"/>
        <v>0</v>
      </c>
      <c r="AA34" s="84">
        <f t="shared" si="20"/>
        <v>0</v>
      </c>
      <c r="AB34" s="84">
        <f t="shared" si="21"/>
        <v>0</v>
      </c>
      <c r="AC34" s="84">
        <f t="shared" si="22"/>
        <v>0</v>
      </c>
      <c r="AD34" s="84">
        <f t="shared" si="23"/>
        <v>0</v>
      </c>
      <c r="AE34" s="84">
        <f t="shared" si="24"/>
        <v>0</v>
      </c>
      <c r="AF34" s="84">
        <f t="shared" si="25"/>
        <v>0</v>
      </c>
      <c r="AG34" s="84">
        <f t="shared" si="26"/>
        <v>0</v>
      </c>
      <c r="AH34" s="84">
        <f t="shared" si="27"/>
        <v>0</v>
      </c>
      <c r="AI34" s="84">
        <f t="shared" si="28"/>
        <v>0</v>
      </c>
      <c r="AJ34" s="84">
        <f t="shared" si="29"/>
        <v>0</v>
      </c>
      <c r="AK34" s="84">
        <f t="shared" si="30"/>
        <v>0</v>
      </c>
      <c r="AL34" s="84">
        <f t="shared" si="31"/>
        <v>0</v>
      </c>
      <c r="AM34" s="84">
        <f t="shared" si="32"/>
        <v>0</v>
      </c>
      <c r="AN34" s="84">
        <f t="shared" si="33"/>
        <v>0</v>
      </c>
      <c r="AO34" s="84">
        <f t="shared" si="34"/>
        <v>0</v>
      </c>
      <c r="AP34" s="84">
        <f t="shared" si="35"/>
        <v>0</v>
      </c>
      <c r="AQ34" s="84">
        <f t="shared" si="36"/>
        <v>0</v>
      </c>
      <c r="AR34" s="84">
        <f t="shared" si="37"/>
        <v>0</v>
      </c>
      <c r="AS34" s="84">
        <f t="shared" si="38"/>
        <v>0</v>
      </c>
      <c r="AT34" s="84">
        <f t="shared" si="39"/>
        <v>0</v>
      </c>
      <c r="AU34" s="84">
        <f t="shared" si="40"/>
        <v>0</v>
      </c>
      <c r="AV34" s="84">
        <f t="shared" si="41"/>
        <v>0</v>
      </c>
      <c r="AW34" s="84">
        <f t="shared" si="42"/>
        <v>0</v>
      </c>
      <c r="AX34" s="84">
        <f t="shared" si="43"/>
        <v>0</v>
      </c>
      <c r="AY34" s="84">
        <f t="shared" si="44"/>
        <v>0</v>
      </c>
      <c r="AZ34" s="84">
        <f t="shared" si="45"/>
        <v>0</v>
      </c>
      <c r="BA34" s="84">
        <f t="shared" si="46"/>
        <v>0</v>
      </c>
      <c r="BB34" s="84">
        <f t="shared" si="47"/>
        <v>0</v>
      </c>
      <c r="BC34" s="84">
        <f t="shared" si="48"/>
        <v>0</v>
      </c>
      <c r="BD34" s="84">
        <f t="shared" si="49"/>
        <v>0</v>
      </c>
      <c r="BE34" s="84">
        <f t="shared" si="50"/>
        <v>0</v>
      </c>
      <c r="BF34" s="84">
        <f t="shared" si="51"/>
        <v>0</v>
      </c>
      <c r="BG34" s="84">
        <f t="shared" si="52"/>
        <v>0</v>
      </c>
      <c r="BH34" s="84">
        <f t="shared" si="53"/>
        <v>0</v>
      </c>
      <c r="BI34" s="84">
        <f t="shared" si="54"/>
        <v>0</v>
      </c>
      <c r="BJ34" s="84">
        <f t="shared" si="55"/>
        <v>0</v>
      </c>
      <c r="BK34" s="84">
        <f t="shared" si="56"/>
        <v>0</v>
      </c>
      <c r="BL34" s="84">
        <f t="shared" si="57"/>
        <v>0</v>
      </c>
      <c r="BM34" s="84">
        <f t="shared" si="58"/>
        <v>0</v>
      </c>
      <c r="BN34" s="84">
        <f t="shared" si="59"/>
        <v>0</v>
      </c>
      <c r="BO34" s="84">
        <f t="shared" si="60"/>
        <v>0</v>
      </c>
      <c r="BP34" s="84">
        <f t="shared" si="61"/>
        <v>0</v>
      </c>
      <c r="BQ34" s="84">
        <f t="shared" si="62"/>
        <v>0</v>
      </c>
      <c r="BR34" s="84">
        <f t="shared" si="63"/>
        <v>0</v>
      </c>
      <c r="BS34" s="84">
        <f t="shared" si="64"/>
        <v>0</v>
      </c>
      <c r="BT34" s="84">
        <f t="shared" si="65"/>
        <v>0</v>
      </c>
      <c r="BU34" s="84">
        <f t="shared" si="66"/>
        <v>0</v>
      </c>
      <c r="BV34" s="84">
        <f t="shared" si="67"/>
        <v>0</v>
      </c>
      <c r="BW34" s="84">
        <f t="shared" si="68"/>
        <v>0</v>
      </c>
      <c r="BX34" s="84">
        <f t="shared" si="69"/>
        <v>0</v>
      </c>
      <c r="BY34" s="84">
        <f t="shared" si="70"/>
        <v>0</v>
      </c>
      <c r="BZ34" s="84">
        <f t="shared" si="71"/>
        <v>0</v>
      </c>
      <c r="CA34" s="84">
        <f t="shared" si="72"/>
        <v>0</v>
      </c>
      <c r="CB34" s="84">
        <f t="shared" si="73"/>
        <v>0</v>
      </c>
      <c r="CC34" s="84">
        <f t="shared" si="74"/>
        <v>0</v>
      </c>
      <c r="CD34" s="84">
        <f t="shared" si="75"/>
        <v>0</v>
      </c>
      <c r="CE34" s="84">
        <f t="shared" si="76"/>
        <v>0</v>
      </c>
      <c r="CF34" s="84">
        <f t="shared" si="77"/>
        <v>0</v>
      </c>
      <c r="CG34" s="84">
        <f t="shared" si="78"/>
        <v>0</v>
      </c>
      <c r="CH34" s="84">
        <f t="shared" si="79"/>
        <v>0</v>
      </c>
      <c r="CI34" s="84">
        <f t="shared" si="80"/>
        <v>0</v>
      </c>
      <c r="CJ34" s="84">
        <f t="shared" si="81"/>
        <v>0</v>
      </c>
      <c r="CK34" s="84">
        <f t="shared" si="82"/>
        <v>0</v>
      </c>
      <c r="CL34" s="84">
        <f t="shared" si="83"/>
        <v>0</v>
      </c>
      <c r="CM34" s="84">
        <f t="shared" si="84"/>
        <v>0</v>
      </c>
      <c r="CN34" s="84">
        <f t="shared" si="85"/>
        <v>0</v>
      </c>
      <c r="CO34" s="84">
        <f t="shared" si="86"/>
        <v>0</v>
      </c>
      <c r="CP34" s="84">
        <f t="shared" si="87"/>
        <v>0</v>
      </c>
      <c r="CQ34" s="84">
        <f t="shared" si="88"/>
        <v>0</v>
      </c>
      <c r="CR34" s="84">
        <f t="shared" si="89"/>
        <v>0</v>
      </c>
      <c r="CS34" s="84">
        <f t="shared" si="90"/>
        <v>0</v>
      </c>
      <c r="CT34" s="84">
        <f t="shared" si="91"/>
        <v>0</v>
      </c>
      <c r="CU34" s="84">
        <f t="shared" si="92"/>
        <v>0</v>
      </c>
      <c r="CV34" s="84">
        <f t="shared" si="93"/>
        <v>0</v>
      </c>
      <c r="CW34" s="84">
        <f t="shared" si="94"/>
        <v>0</v>
      </c>
      <c r="CX34" s="84">
        <f t="shared" si="95"/>
        <v>0</v>
      </c>
    </row>
    <row r="35" spans="1:102" s="263" customFormat="1" ht="14.25">
      <c r="A35" s="78">
        <f t="shared" si="96"/>
        <v>25</v>
      </c>
      <c r="B35" s="79"/>
      <c r="C35" s="80"/>
      <c r="D35" s="81"/>
      <c r="E35" s="82"/>
      <c r="F35" s="83"/>
      <c r="G35" s="84">
        <f t="shared" si="0"/>
        <v>0</v>
      </c>
      <c r="H35" s="84">
        <f t="shared" si="1"/>
        <v>0</v>
      </c>
      <c r="I35" s="84">
        <f t="shared" si="2"/>
        <v>0</v>
      </c>
      <c r="J35" s="84">
        <f t="shared" si="3"/>
        <v>0</v>
      </c>
      <c r="K35" s="84">
        <f t="shared" si="4"/>
        <v>0</v>
      </c>
      <c r="L35" s="84">
        <f t="shared" si="5"/>
        <v>0</v>
      </c>
      <c r="M35" s="84">
        <f t="shared" si="6"/>
        <v>0</v>
      </c>
      <c r="N35" s="84">
        <f t="shared" si="7"/>
        <v>0</v>
      </c>
      <c r="O35" s="84">
        <f t="shared" si="8"/>
        <v>0</v>
      </c>
      <c r="P35" s="84">
        <f t="shared" si="9"/>
        <v>0</v>
      </c>
      <c r="Q35" s="84">
        <f t="shared" si="10"/>
        <v>0</v>
      </c>
      <c r="R35" s="84">
        <f t="shared" si="11"/>
        <v>0</v>
      </c>
      <c r="S35" s="84">
        <f t="shared" si="12"/>
        <v>0</v>
      </c>
      <c r="T35" s="84">
        <f t="shared" si="13"/>
        <v>0</v>
      </c>
      <c r="U35" s="84">
        <f t="shared" si="14"/>
        <v>0</v>
      </c>
      <c r="V35" s="84">
        <f t="shared" si="15"/>
        <v>0</v>
      </c>
      <c r="W35" s="84">
        <f t="shared" si="16"/>
        <v>0</v>
      </c>
      <c r="X35" s="84">
        <f t="shared" si="17"/>
        <v>0</v>
      </c>
      <c r="Y35" s="84">
        <f t="shared" si="18"/>
        <v>0</v>
      </c>
      <c r="Z35" s="84">
        <f t="shared" si="19"/>
        <v>0</v>
      </c>
      <c r="AA35" s="84">
        <f t="shared" si="20"/>
        <v>0</v>
      </c>
      <c r="AB35" s="84">
        <f t="shared" si="21"/>
        <v>0</v>
      </c>
      <c r="AC35" s="84">
        <f t="shared" si="22"/>
        <v>0</v>
      </c>
      <c r="AD35" s="84">
        <f t="shared" si="23"/>
        <v>0</v>
      </c>
      <c r="AE35" s="84">
        <f t="shared" si="24"/>
        <v>0</v>
      </c>
      <c r="AF35" s="84">
        <f t="shared" si="25"/>
        <v>0</v>
      </c>
      <c r="AG35" s="84">
        <f t="shared" si="26"/>
        <v>0</v>
      </c>
      <c r="AH35" s="84">
        <f t="shared" si="27"/>
        <v>0</v>
      </c>
      <c r="AI35" s="84">
        <f t="shared" si="28"/>
        <v>0</v>
      </c>
      <c r="AJ35" s="84">
        <f t="shared" si="29"/>
        <v>0</v>
      </c>
      <c r="AK35" s="84">
        <f t="shared" si="30"/>
        <v>0</v>
      </c>
      <c r="AL35" s="84">
        <f t="shared" si="31"/>
        <v>0</v>
      </c>
      <c r="AM35" s="84">
        <f t="shared" si="32"/>
        <v>0</v>
      </c>
      <c r="AN35" s="84">
        <f t="shared" si="33"/>
        <v>0</v>
      </c>
      <c r="AO35" s="84">
        <f t="shared" si="34"/>
        <v>0</v>
      </c>
      <c r="AP35" s="84">
        <f t="shared" si="35"/>
        <v>0</v>
      </c>
      <c r="AQ35" s="84">
        <f t="shared" si="36"/>
        <v>0</v>
      </c>
      <c r="AR35" s="84">
        <f t="shared" si="37"/>
        <v>0</v>
      </c>
      <c r="AS35" s="84">
        <f t="shared" si="38"/>
        <v>0</v>
      </c>
      <c r="AT35" s="84">
        <f t="shared" si="39"/>
        <v>0</v>
      </c>
      <c r="AU35" s="84">
        <f t="shared" si="40"/>
        <v>0</v>
      </c>
      <c r="AV35" s="84">
        <f t="shared" si="41"/>
        <v>0</v>
      </c>
      <c r="AW35" s="84">
        <f t="shared" si="42"/>
        <v>0</v>
      </c>
      <c r="AX35" s="84">
        <f t="shared" si="43"/>
        <v>0</v>
      </c>
      <c r="AY35" s="84">
        <f t="shared" si="44"/>
        <v>0</v>
      </c>
      <c r="AZ35" s="84">
        <f t="shared" si="45"/>
        <v>0</v>
      </c>
      <c r="BA35" s="84">
        <f t="shared" si="46"/>
        <v>0</v>
      </c>
      <c r="BB35" s="84">
        <f t="shared" si="47"/>
        <v>0</v>
      </c>
      <c r="BC35" s="84">
        <f t="shared" si="48"/>
        <v>0</v>
      </c>
      <c r="BD35" s="84">
        <f t="shared" si="49"/>
        <v>0</v>
      </c>
      <c r="BE35" s="84">
        <f t="shared" si="50"/>
        <v>0</v>
      </c>
      <c r="BF35" s="84">
        <f t="shared" si="51"/>
        <v>0</v>
      </c>
      <c r="BG35" s="84">
        <f t="shared" si="52"/>
        <v>0</v>
      </c>
      <c r="BH35" s="84">
        <f t="shared" si="53"/>
        <v>0</v>
      </c>
      <c r="BI35" s="84">
        <f t="shared" si="54"/>
        <v>0</v>
      </c>
      <c r="BJ35" s="84">
        <f t="shared" si="55"/>
        <v>0</v>
      </c>
      <c r="BK35" s="84">
        <f t="shared" si="56"/>
        <v>0</v>
      </c>
      <c r="BL35" s="84">
        <f t="shared" si="57"/>
        <v>0</v>
      </c>
      <c r="BM35" s="84">
        <f t="shared" si="58"/>
        <v>0</v>
      </c>
      <c r="BN35" s="84">
        <f t="shared" si="59"/>
        <v>0</v>
      </c>
      <c r="BO35" s="84">
        <f t="shared" si="60"/>
        <v>0</v>
      </c>
      <c r="BP35" s="84">
        <f t="shared" si="61"/>
        <v>0</v>
      </c>
      <c r="BQ35" s="84">
        <f t="shared" si="62"/>
        <v>0</v>
      </c>
      <c r="BR35" s="84">
        <f t="shared" si="63"/>
        <v>0</v>
      </c>
      <c r="BS35" s="84">
        <f t="shared" si="64"/>
        <v>0</v>
      </c>
      <c r="BT35" s="84">
        <f t="shared" si="65"/>
        <v>0</v>
      </c>
      <c r="BU35" s="84">
        <f t="shared" si="66"/>
        <v>0</v>
      </c>
      <c r="BV35" s="84">
        <f t="shared" si="67"/>
        <v>0</v>
      </c>
      <c r="BW35" s="84">
        <f t="shared" si="68"/>
        <v>0</v>
      </c>
      <c r="BX35" s="84">
        <f t="shared" si="69"/>
        <v>0</v>
      </c>
      <c r="BY35" s="84">
        <f t="shared" si="70"/>
        <v>0</v>
      </c>
      <c r="BZ35" s="84">
        <f t="shared" si="71"/>
        <v>0</v>
      </c>
      <c r="CA35" s="84">
        <f t="shared" si="72"/>
        <v>0</v>
      </c>
      <c r="CB35" s="84">
        <f t="shared" si="73"/>
        <v>0</v>
      </c>
      <c r="CC35" s="84">
        <f t="shared" si="74"/>
        <v>0</v>
      </c>
      <c r="CD35" s="84">
        <f t="shared" si="75"/>
        <v>0</v>
      </c>
      <c r="CE35" s="84">
        <f t="shared" si="76"/>
        <v>0</v>
      </c>
      <c r="CF35" s="84">
        <f t="shared" si="77"/>
        <v>0</v>
      </c>
      <c r="CG35" s="84">
        <f t="shared" si="78"/>
        <v>0</v>
      </c>
      <c r="CH35" s="84">
        <f t="shared" si="79"/>
        <v>0</v>
      </c>
      <c r="CI35" s="84">
        <f t="shared" si="80"/>
        <v>0</v>
      </c>
      <c r="CJ35" s="84">
        <f t="shared" si="81"/>
        <v>0</v>
      </c>
      <c r="CK35" s="84">
        <f t="shared" si="82"/>
        <v>0</v>
      </c>
      <c r="CL35" s="84">
        <f t="shared" si="83"/>
        <v>0</v>
      </c>
      <c r="CM35" s="84">
        <f t="shared" si="84"/>
        <v>0</v>
      </c>
      <c r="CN35" s="84">
        <f t="shared" si="85"/>
        <v>0</v>
      </c>
      <c r="CO35" s="84">
        <f t="shared" si="86"/>
        <v>0</v>
      </c>
      <c r="CP35" s="84">
        <f t="shared" si="87"/>
        <v>0</v>
      </c>
      <c r="CQ35" s="84">
        <f t="shared" si="88"/>
        <v>0</v>
      </c>
      <c r="CR35" s="84">
        <f t="shared" si="89"/>
        <v>0</v>
      </c>
      <c r="CS35" s="84">
        <f t="shared" si="90"/>
        <v>0</v>
      </c>
      <c r="CT35" s="84">
        <f t="shared" si="91"/>
        <v>0</v>
      </c>
      <c r="CU35" s="84">
        <f t="shared" si="92"/>
        <v>0</v>
      </c>
      <c r="CV35" s="84">
        <f t="shared" si="93"/>
        <v>0</v>
      </c>
      <c r="CW35" s="84">
        <f t="shared" si="94"/>
        <v>0</v>
      </c>
      <c r="CX35" s="84">
        <f t="shared" si="95"/>
        <v>0</v>
      </c>
    </row>
    <row r="36" spans="1:102" s="263" customFormat="1" ht="14.25">
      <c r="A36" s="78">
        <f t="shared" si="96"/>
        <v>26</v>
      </c>
      <c r="B36" s="79"/>
      <c r="C36" s="80"/>
      <c r="D36" s="81"/>
      <c r="E36" s="82"/>
      <c r="F36" s="83"/>
      <c r="G36" s="84">
        <f t="shared" si="0"/>
        <v>0</v>
      </c>
      <c r="H36" s="84">
        <f t="shared" si="1"/>
        <v>0</v>
      </c>
      <c r="I36" s="84">
        <f t="shared" si="2"/>
        <v>0</v>
      </c>
      <c r="J36" s="84">
        <f t="shared" si="3"/>
        <v>0</v>
      </c>
      <c r="K36" s="84">
        <f t="shared" si="4"/>
        <v>0</v>
      </c>
      <c r="L36" s="84">
        <f t="shared" si="5"/>
        <v>0</v>
      </c>
      <c r="M36" s="84">
        <f t="shared" si="6"/>
        <v>0</v>
      </c>
      <c r="N36" s="84">
        <f t="shared" si="7"/>
        <v>0</v>
      </c>
      <c r="O36" s="84">
        <f t="shared" si="8"/>
        <v>0</v>
      </c>
      <c r="P36" s="84">
        <f t="shared" si="9"/>
        <v>0</v>
      </c>
      <c r="Q36" s="84">
        <f t="shared" si="10"/>
        <v>0</v>
      </c>
      <c r="R36" s="84">
        <f t="shared" si="11"/>
        <v>0</v>
      </c>
      <c r="S36" s="84">
        <f t="shared" si="12"/>
        <v>0</v>
      </c>
      <c r="T36" s="84">
        <f t="shared" si="13"/>
        <v>0</v>
      </c>
      <c r="U36" s="84">
        <f t="shared" si="14"/>
        <v>0</v>
      </c>
      <c r="V36" s="84">
        <f t="shared" si="15"/>
        <v>0</v>
      </c>
      <c r="W36" s="84">
        <f t="shared" si="16"/>
        <v>0</v>
      </c>
      <c r="X36" s="84">
        <f t="shared" si="17"/>
        <v>0</v>
      </c>
      <c r="Y36" s="84">
        <f t="shared" si="18"/>
        <v>0</v>
      </c>
      <c r="Z36" s="84">
        <f t="shared" si="19"/>
        <v>0</v>
      </c>
      <c r="AA36" s="84">
        <f t="shared" si="20"/>
        <v>0</v>
      </c>
      <c r="AB36" s="84">
        <f t="shared" si="21"/>
        <v>0</v>
      </c>
      <c r="AC36" s="84">
        <f t="shared" si="22"/>
        <v>0</v>
      </c>
      <c r="AD36" s="84">
        <f t="shared" si="23"/>
        <v>0</v>
      </c>
      <c r="AE36" s="84">
        <f t="shared" si="24"/>
        <v>0</v>
      </c>
      <c r="AF36" s="84">
        <f t="shared" si="25"/>
        <v>0</v>
      </c>
      <c r="AG36" s="84">
        <f t="shared" si="26"/>
        <v>0</v>
      </c>
      <c r="AH36" s="84">
        <f t="shared" si="27"/>
        <v>0</v>
      </c>
      <c r="AI36" s="84">
        <f t="shared" si="28"/>
        <v>0</v>
      </c>
      <c r="AJ36" s="84">
        <f t="shared" si="29"/>
        <v>0</v>
      </c>
      <c r="AK36" s="84">
        <f t="shared" si="30"/>
        <v>0</v>
      </c>
      <c r="AL36" s="84">
        <f t="shared" si="31"/>
        <v>0</v>
      </c>
      <c r="AM36" s="84">
        <f t="shared" si="32"/>
        <v>0</v>
      </c>
      <c r="AN36" s="84">
        <f t="shared" si="33"/>
        <v>0</v>
      </c>
      <c r="AO36" s="84">
        <f t="shared" si="34"/>
        <v>0</v>
      </c>
      <c r="AP36" s="84">
        <f t="shared" si="35"/>
        <v>0</v>
      </c>
      <c r="AQ36" s="84">
        <f t="shared" si="36"/>
        <v>0</v>
      </c>
      <c r="AR36" s="84">
        <f t="shared" si="37"/>
        <v>0</v>
      </c>
      <c r="AS36" s="84">
        <f t="shared" si="38"/>
        <v>0</v>
      </c>
      <c r="AT36" s="84">
        <f t="shared" si="39"/>
        <v>0</v>
      </c>
      <c r="AU36" s="84">
        <f t="shared" si="40"/>
        <v>0</v>
      </c>
      <c r="AV36" s="84">
        <f t="shared" si="41"/>
        <v>0</v>
      </c>
      <c r="AW36" s="84">
        <f t="shared" si="42"/>
        <v>0</v>
      </c>
      <c r="AX36" s="84">
        <f t="shared" si="43"/>
        <v>0</v>
      </c>
      <c r="AY36" s="84">
        <f t="shared" si="44"/>
        <v>0</v>
      </c>
      <c r="AZ36" s="84">
        <f t="shared" si="45"/>
        <v>0</v>
      </c>
      <c r="BA36" s="84">
        <f t="shared" si="46"/>
        <v>0</v>
      </c>
      <c r="BB36" s="84">
        <f t="shared" si="47"/>
        <v>0</v>
      </c>
      <c r="BC36" s="84">
        <f t="shared" si="48"/>
        <v>0</v>
      </c>
      <c r="BD36" s="84">
        <f t="shared" si="49"/>
        <v>0</v>
      </c>
      <c r="BE36" s="84">
        <f t="shared" si="50"/>
        <v>0</v>
      </c>
      <c r="BF36" s="84">
        <f t="shared" si="51"/>
        <v>0</v>
      </c>
      <c r="BG36" s="84">
        <f t="shared" si="52"/>
        <v>0</v>
      </c>
      <c r="BH36" s="84">
        <f t="shared" si="53"/>
        <v>0</v>
      </c>
      <c r="BI36" s="84">
        <f t="shared" si="54"/>
        <v>0</v>
      </c>
      <c r="BJ36" s="84">
        <f t="shared" si="55"/>
        <v>0</v>
      </c>
      <c r="BK36" s="84">
        <f t="shared" si="56"/>
        <v>0</v>
      </c>
      <c r="BL36" s="84">
        <f t="shared" si="57"/>
        <v>0</v>
      </c>
      <c r="BM36" s="84">
        <f t="shared" si="58"/>
        <v>0</v>
      </c>
      <c r="BN36" s="84">
        <f t="shared" si="59"/>
        <v>0</v>
      </c>
      <c r="BO36" s="84">
        <f t="shared" si="60"/>
        <v>0</v>
      </c>
      <c r="BP36" s="84">
        <f t="shared" si="61"/>
        <v>0</v>
      </c>
      <c r="BQ36" s="84">
        <f t="shared" si="62"/>
        <v>0</v>
      </c>
      <c r="BR36" s="84">
        <f t="shared" si="63"/>
        <v>0</v>
      </c>
      <c r="BS36" s="84">
        <f t="shared" si="64"/>
        <v>0</v>
      </c>
      <c r="BT36" s="84">
        <f t="shared" si="65"/>
        <v>0</v>
      </c>
      <c r="BU36" s="84">
        <f t="shared" si="66"/>
        <v>0</v>
      </c>
      <c r="BV36" s="84">
        <f t="shared" si="67"/>
        <v>0</v>
      </c>
      <c r="BW36" s="84">
        <f t="shared" si="68"/>
        <v>0</v>
      </c>
      <c r="BX36" s="84">
        <f t="shared" si="69"/>
        <v>0</v>
      </c>
      <c r="BY36" s="84">
        <f t="shared" si="70"/>
        <v>0</v>
      </c>
      <c r="BZ36" s="84">
        <f t="shared" si="71"/>
        <v>0</v>
      </c>
      <c r="CA36" s="84">
        <f t="shared" si="72"/>
        <v>0</v>
      </c>
      <c r="CB36" s="84">
        <f t="shared" si="73"/>
        <v>0</v>
      </c>
      <c r="CC36" s="84">
        <f t="shared" si="74"/>
        <v>0</v>
      </c>
      <c r="CD36" s="84">
        <f t="shared" si="75"/>
        <v>0</v>
      </c>
      <c r="CE36" s="84">
        <f t="shared" si="76"/>
        <v>0</v>
      </c>
      <c r="CF36" s="84">
        <f t="shared" si="77"/>
        <v>0</v>
      </c>
      <c r="CG36" s="84">
        <f t="shared" si="78"/>
        <v>0</v>
      </c>
      <c r="CH36" s="84">
        <f t="shared" si="79"/>
        <v>0</v>
      </c>
      <c r="CI36" s="84">
        <f t="shared" si="80"/>
        <v>0</v>
      </c>
      <c r="CJ36" s="84">
        <f t="shared" si="81"/>
        <v>0</v>
      </c>
      <c r="CK36" s="84">
        <f t="shared" si="82"/>
        <v>0</v>
      </c>
      <c r="CL36" s="84">
        <f t="shared" si="83"/>
        <v>0</v>
      </c>
      <c r="CM36" s="84">
        <f t="shared" si="84"/>
        <v>0</v>
      </c>
      <c r="CN36" s="84">
        <f t="shared" si="85"/>
        <v>0</v>
      </c>
      <c r="CO36" s="84">
        <f t="shared" si="86"/>
        <v>0</v>
      </c>
      <c r="CP36" s="84">
        <f t="shared" si="87"/>
        <v>0</v>
      </c>
      <c r="CQ36" s="84">
        <f t="shared" si="88"/>
        <v>0</v>
      </c>
      <c r="CR36" s="84">
        <f t="shared" si="89"/>
        <v>0</v>
      </c>
      <c r="CS36" s="84">
        <f t="shared" si="90"/>
        <v>0</v>
      </c>
      <c r="CT36" s="84">
        <f t="shared" si="91"/>
        <v>0</v>
      </c>
      <c r="CU36" s="84">
        <f t="shared" si="92"/>
        <v>0</v>
      </c>
      <c r="CV36" s="84">
        <f t="shared" si="93"/>
        <v>0</v>
      </c>
      <c r="CW36" s="84">
        <f t="shared" si="94"/>
        <v>0</v>
      </c>
      <c r="CX36" s="84">
        <f t="shared" si="95"/>
        <v>0</v>
      </c>
    </row>
    <row r="37" spans="1:102" s="263" customFormat="1" ht="14.25">
      <c r="A37" s="78">
        <f t="shared" si="96"/>
        <v>27</v>
      </c>
      <c r="B37" s="79"/>
      <c r="C37" s="80"/>
      <c r="D37" s="81"/>
      <c r="E37" s="82"/>
      <c r="F37" s="83"/>
      <c r="G37" s="84">
        <f t="shared" si="0"/>
        <v>0</v>
      </c>
      <c r="H37" s="84">
        <f t="shared" si="1"/>
        <v>0</v>
      </c>
      <c r="I37" s="84">
        <f t="shared" si="2"/>
        <v>0</v>
      </c>
      <c r="J37" s="84">
        <f t="shared" si="3"/>
        <v>0</v>
      </c>
      <c r="K37" s="84">
        <f t="shared" si="4"/>
        <v>0</v>
      </c>
      <c r="L37" s="84">
        <f t="shared" si="5"/>
        <v>0</v>
      </c>
      <c r="M37" s="84">
        <f t="shared" si="6"/>
        <v>0</v>
      </c>
      <c r="N37" s="84">
        <f t="shared" si="7"/>
        <v>0</v>
      </c>
      <c r="O37" s="84">
        <f t="shared" si="8"/>
        <v>0</v>
      </c>
      <c r="P37" s="84">
        <f t="shared" si="9"/>
        <v>0</v>
      </c>
      <c r="Q37" s="84">
        <f t="shared" si="10"/>
        <v>0</v>
      </c>
      <c r="R37" s="84">
        <f t="shared" si="11"/>
        <v>0</v>
      </c>
      <c r="S37" s="84">
        <f t="shared" si="12"/>
        <v>0</v>
      </c>
      <c r="T37" s="84">
        <f t="shared" si="13"/>
        <v>0</v>
      </c>
      <c r="U37" s="84">
        <f t="shared" si="14"/>
        <v>0</v>
      </c>
      <c r="V37" s="84">
        <f t="shared" si="15"/>
        <v>0</v>
      </c>
      <c r="W37" s="84">
        <f t="shared" si="16"/>
        <v>0</v>
      </c>
      <c r="X37" s="84">
        <f t="shared" si="17"/>
        <v>0</v>
      </c>
      <c r="Y37" s="84">
        <f t="shared" si="18"/>
        <v>0</v>
      </c>
      <c r="Z37" s="84">
        <f t="shared" si="19"/>
        <v>0</v>
      </c>
      <c r="AA37" s="84">
        <f t="shared" si="20"/>
        <v>0</v>
      </c>
      <c r="AB37" s="84">
        <f t="shared" si="21"/>
        <v>0</v>
      </c>
      <c r="AC37" s="84">
        <f t="shared" si="22"/>
        <v>0</v>
      </c>
      <c r="AD37" s="84">
        <f t="shared" si="23"/>
        <v>0</v>
      </c>
      <c r="AE37" s="84">
        <f t="shared" si="24"/>
        <v>0</v>
      </c>
      <c r="AF37" s="84">
        <f t="shared" si="25"/>
        <v>0</v>
      </c>
      <c r="AG37" s="84">
        <f t="shared" si="26"/>
        <v>0</v>
      </c>
      <c r="AH37" s="84">
        <f t="shared" si="27"/>
        <v>0</v>
      </c>
      <c r="AI37" s="84">
        <f t="shared" si="28"/>
        <v>0</v>
      </c>
      <c r="AJ37" s="84">
        <f t="shared" si="29"/>
        <v>0</v>
      </c>
      <c r="AK37" s="84">
        <f t="shared" si="30"/>
        <v>0</v>
      </c>
      <c r="AL37" s="84">
        <f t="shared" si="31"/>
        <v>0</v>
      </c>
      <c r="AM37" s="84">
        <f t="shared" si="32"/>
        <v>0</v>
      </c>
      <c r="AN37" s="84">
        <f t="shared" si="33"/>
        <v>0</v>
      </c>
      <c r="AO37" s="84">
        <f t="shared" si="34"/>
        <v>0</v>
      </c>
      <c r="AP37" s="84">
        <f t="shared" si="35"/>
        <v>0</v>
      </c>
      <c r="AQ37" s="84">
        <f t="shared" si="36"/>
        <v>0</v>
      </c>
      <c r="AR37" s="84">
        <f t="shared" si="37"/>
        <v>0</v>
      </c>
      <c r="AS37" s="84">
        <f t="shared" si="38"/>
        <v>0</v>
      </c>
      <c r="AT37" s="84">
        <f t="shared" si="39"/>
        <v>0</v>
      </c>
      <c r="AU37" s="84">
        <f t="shared" si="40"/>
        <v>0</v>
      </c>
      <c r="AV37" s="84">
        <f t="shared" si="41"/>
        <v>0</v>
      </c>
      <c r="AW37" s="84">
        <f t="shared" si="42"/>
        <v>0</v>
      </c>
      <c r="AX37" s="84">
        <f t="shared" si="43"/>
        <v>0</v>
      </c>
      <c r="AY37" s="84">
        <f t="shared" si="44"/>
        <v>0</v>
      </c>
      <c r="AZ37" s="84">
        <f t="shared" si="45"/>
        <v>0</v>
      </c>
      <c r="BA37" s="84">
        <f t="shared" si="46"/>
        <v>0</v>
      </c>
      <c r="BB37" s="84">
        <f t="shared" si="47"/>
        <v>0</v>
      </c>
      <c r="BC37" s="84">
        <f t="shared" si="48"/>
        <v>0</v>
      </c>
      <c r="BD37" s="84">
        <f t="shared" si="49"/>
        <v>0</v>
      </c>
      <c r="BE37" s="84">
        <f t="shared" si="50"/>
        <v>0</v>
      </c>
      <c r="BF37" s="84">
        <f t="shared" si="51"/>
        <v>0</v>
      </c>
      <c r="BG37" s="84">
        <f t="shared" si="52"/>
        <v>0</v>
      </c>
      <c r="BH37" s="84">
        <f t="shared" si="53"/>
        <v>0</v>
      </c>
      <c r="BI37" s="84">
        <f t="shared" si="54"/>
        <v>0</v>
      </c>
      <c r="BJ37" s="84">
        <f t="shared" si="55"/>
        <v>0</v>
      </c>
      <c r="BK37" s="84">
        <f t="shared" si="56"/>
        <v>0</v>
      </c>
      <c r="BL37" s="84">
        <f t="shared" si="57"/>
        <v>0</v>
      </c>
      <c r="BM37" s="84">
        <f t="shared" si="58"/>
        <v>0</v>
      </c>
      <c r="BN37" s="84">
        <f t="shared" si="59"/>
        <v>0</v>
      </c>
      <c r="BO37" s="84">
        <f t="shared" si="60"/>
        <v>0</v>
      </c>
      <c r="BP37" s="84">
        <f t="shared" si="61"/>
        <v>0</v>
      </c>
      <c r="BQ37" s="84">
        <f t="shared" si="62"/>
        <v>0</v>
      </c>
      <c r="BR37" s="84">
        <f t="shared" si="63"/>
        <v>0</v>
      </c>
      <c r="BS37" s="84">
        <f t="shared" si="64"/>
        <v>0</v>
      </c>
      <c r="BT37" s="84">
        <f t="shared" si="65"/>
        <v>0</v>
      </c>
      <c r="BU37" s="84">
        <f t="shared" si="66"/>
        <v>0</v>
      </c>
      <c r="BV37" s="84">
        <f t="shared" si="67"/>
        <v>0</v>
      </c>
      <c r="BW37" s="84">
        <f t="shared" si="68"/>
        <v>0</v>
      </c>
      <c r="BX37" s="84">
        <f t="shared" si="69"/>
        <v>0</v>
      </c>
      <c r="BY37" s="84">
        <f t="shared" si="70"/>
        <v>0</v>
      </c>
      <c r="BZ37" s="84">
        <f t="shared" si="71"/>
        <v>0</v>
      </c>
      <c r="CA37" s="84">
        <f t="shared" si="72"/>
        <v>0</v>
      </c>
      <c r="CB37" s="84">
        <f t="shared" si="73"/>
        <v>0</v>
      </c>
      <c r="CC37" s="84">
        <f t="shared" si="74"/>
        <v>0</v>
      </c>
      <c r="CD37" s="84">
        <f t="shared" si="75"/>
        <v>0</v>
      </c>
      <c r="CE37" s="84">
        <f t="shared" si="76"/>
        <v>0</v>
      </c>
      <c r="CF37" s="84">
        <f t="shared" si="77"/>
        <v>0</v>
      </c>
      <c r="CG37" s="84">
        <f t="shared" si="78"/>
        <v>0</v>
      </c>
      <c r="CH37" s="84">
        <f t="shared" si="79"/>
        <v>0</v>
      </c>
      <c r="CI37" s="84">
        <f t="shared" si="80"/>
        <v>0</v>
      </c>
      <c r="CJ37" s="84">
        <f t="shared" si="81"/>
        <v>0</v>
      </c>
      <c r="CK37" s="84">
        <f t="shared" si="82"/>
        <v>0</v>
      </c>
      <c r="CL37" s="84">
        <f t="shared" si="83"/>
        <v>0</v>
      </c>
      <c r="CM37" s="84">
        <f t="shared" si="84"/>
        <v>0</v>
      </c>
      <c r="CN37" s="84">
        <f t="shared" si="85"/>
        <v>0</v>
      </c>
      <c r="CO37" s="84">
        <f t="shared" si="86"/>
        <v>0</v>
      </c>
      <c r="CP37" s="84">
        <f t="shared" si="87"/>
        <v>0</v>
      </c>
      <c r="CQ37" s="84">
        <f t="shared" si="88"/>
        <v>0</v>
      </c>
      <c r="CR37" s="84">
        <f t="shared" si="89"/>
        <v>0</v>
      </c>
      <c r="CS37" s="84">
        <f t="shared" si="90"/>
        <v>0</v>
      </c>
      <c r="CT37" s="84">
        <f t="shared" si="91"/>
        <v>0</v>
      </c>
      <c r="CU37" s="84">
        <f t="shared" si="92"/>
        <v>0</v>
      </c>
      <c r="CV37" s="84">
        <f t="shared" si="93"/>
        <v>0</v>
      </c>
      <c r="CW37" s="84">
        <f t="shared" si="94"/>
        <v>0</v>
      </c>
      <c r="CX37" s="84">
        <f t="shared" si="95"/>
        <v>0</v>
      </c>
    </row>
    <row r="38" spans="1:102" s="263" customFormat="1" ht="14.25">
      <c r="A38" s="78">
        <f t="shared" si="96"/>
        <v>28</v>
      </c>
      <c r="B38" s="79"/>
      <c r="C38" s="80"/>
      <c r="D38" s="81"/>
      <c r="E38" s="82"/>
      <c r="F38" s="83"/>
      <c r="G38" s="84">
        <f t="shared" si="0"/>
        <v>0</v>
      </c>
      <c r="H38" s="84">
        <f t="shared" si="1"/>
        <v>0</v>
      </c>
      <c r="I38" s="84">
        <f t="shared" si="2"/>
        <v>0</v>
      </c>
      <c r="J38" s="84">
        <f t="shared" si="3"/>
        <v>0</v>
      </c>
      <c r="K38" s="84">
        <f t="shared" si="4"/>
        <v>0</v>
      </c>
      <c r="L38" s="84">
        <f t="shared" si="5"/>
        <v>0</v>
      </c>
      <c r="M38" s="84">
        <f t="shared" si="6"/>
        <v>0</v>
      </c>
      <c r="N38" s="84">
        <f t="shared" si="7"/>
        <v>0</v>
      </c>
      <c r="O38" s="84">
        <f t="shared" si="8"/>
        <v>0</v>
      </c>
      <c r="P38" s="84">
        <f t="shared" si="9"/>
        <v>0</v>
      </c>
      <c r="Q38" s="84">
        <f t="shared" si="10"/>
        <v>0</v>
      </c>
      <c r="R38" s="84">
        <f t="shared" si="11"/>
        <v>0</v>
      </c>
      <c r="S38" s="84">
        <f t="shared" si="12"/>
        <v>0</v>
      </c>
      <c r="T38" s="84">
        <f t="shared" si="13"/>
        <v>0</v>
      </c>
      <c r="U38" s="84">
        <f t="shared" si="14"/>
        <v>0</v>
      </c>
      <c r="V38" s="84">
        <f t="shared" si="15"/>
        <v>0</v>
      </c>
      <c r="W38" s="84">
        <f t="shared" si="16"/>
        <v>0</v>
      </c>
      <c r="X38" s="84">
        <f t="shared" si="17"/>
        <v>0</v>
      </c>
      <c r="Y38" s="84">
        <f t="shared" si="18"/>
        <v>0</v>
      </c>
      <c r="Z38" s="84">
        <f t="shared" si="19"/>
        <v>0</v>
      </c>
      <c r="AA38" s="84">
        <f t="shared" si="20"/>
        <v>0</v>
      </c>
      <c r="AB38" s="84">
        <f t="shared" si="21"/>
        <v>0</v>
      </c>
      <c r="AC38" s="84">
        <f t="shared" si="22"/>
        <v>0</v>
      </c>
      <c r="AD38" s="84">
        <f t="shared" si="23"/>
        <v>0</v>
      </c>
      <c r="AE38" s="84">
        <f t="shared" si="24"/>
        <v>0</v>
      </c>
      <c r="AF38" s="84">
        <f t="shared" si="25"/>
        <v>0</v>
      </c>
      <c r="AG38" s="84">
        <f t="shared" si="26"/>
        <v>0</v>
      </c>
      <c r="AH38" s="84">
        <f t="shared" si="27"/>
        <v>0</v>
      </c>
      <c r="AI38" s="84">
        <f t="shared" si="28"/>
        <v>0</v>
      </c>
      <c r="AJ38" s="84">
        <f t="shared" si="29"/>
        <v>0</v>
      </c>
      <c r="AK38" s="84">
        <f t="shared" si="30"/>
        <v>0</v>
      </c>
      <c r="AL38" s="84">
        <f t="shared" si="31"/>
        <v>0</v>
      </c>
      <c r="AM38" s="84">
        <f t="shared" si="32"/>
        <v>0</v>
      </c>
      <c r="AN38" s="84">
        <f t="shared" si="33"/>
        <v>0</v>
      </c>
      <c r="AO38" s="84">
        <f t="shared" si="34"/>
        <v>0</v>
      </c>
      <c r="AP38" s="84">
        <f t="shared" si="35"/>
        <v>0</v>
      </c>
      <c r="AQ38" s="84">
        <f t="shared" si="36"/>
        <v>0</v>
      </c>
      <c r="AR38" s="84">
        <f t="shared" si="37"/>
        <v>0</v>
      </c>
      <c r="AS38" s="84">
        <f t="shared" si="38"/>
        <v>0</v>
      </c>
      <c r="AT38" s="84">
        <f t="shared" si="39"/>
        <v>0</v>
      </c>
      <c r="AU38" s="84">
        <f t="shared" si="40"/>
        <v>0</v>
      </c>
      <c r="AV38" s="84">
        <f t="shared" si="41"/>
        <v>0</v>
      </c>
      <c r="AW38" s="84">
        <f t="shared" si="42"/>
        <v>0</v>
      </c>
      <c r="AX38" s="84">
        <f t="shared" si="43"/>
        <v>0</v>
      </c>
      <c r="AY38" s="84">
        <f t="shared" si="44"/>
        <v>0</v>
      </c>
      <c r="AZ38" s="84">
        <f t="shared" si="45"/>
        <v>0</v>
      </c>
      <c r="BA38" s="84">
        <f t="shared" si="46"/>
        <v>0</v>
      </c>
      <c r="BB38" s="84">
        <f t="shared" si="47"/>
        <v>0</v>
      </c>
      <c r="BC38" s="84">
        <f t="shared" si="48"/>
        <v>0</v>
      </c>
      <c r="BD38" s="84">
        <f t="shared" si="49"/>
        <v>0</v>
      </c>
      <c r="BE38" s="84">
        <f t="shared" si="50"/>
        <v>0</v>
      </c>
      <c r="BF38" s="84">
        <f t="shared" si="51"/>
        <v>0</v>
      </c>
      <c r="BG38" s="84">
        <f t="shared" si="52"/>
        <v>0</v>
      </c>
      <c r="BH38" s="84">
        <f t="shared" si="53"/>
        <v>0</v>
      </c>
      <c r="BI38" s="84">
        <f t="shared" si="54"/>
        <v>0</v>
      </c>
      <c r="BJ38" s="84">
        <f t="shared" si="55"/>
        <v>0</v>
      </c>
      <c r="BK38" s="84">
        <f t="shared" si="56"/>
        <v>0</v>
      </c>
      <c r="BL38" s="84">
        <f t="shared" si="57"/>
        <v>0</v>
      </c>
      <c r="BM38" s="84">
        <f t="shared" si="58"/>
        <v>0</v>
      </c>
      <c r="BN38" s="84">
        <f t="shared" si="59"/>
        <v>0</v>
      </c>
      <c r="BO38" s="84">
        <f t="shared" si="60"/>
        <v>0</v>
      </c>
      <c r="BP38" s="84">
        <f t="shared" si="61"/>
        <v>0</v>
      </c>
      <c r="BQ38" s="84">
        <f t="shared" si="62"/>
        <v>0</v>
      </c>
      <c r="BR38" s="84">
        <f t="shared" si="63"/>
        <v>0</v>
      </c>
      <c r="BS38" s="84">
        <f t="shared" si="64"/>
        <v>0</v>
      </c>
      <c r="BT38" s="84">
        <f t="shared" si="65"/>
        <v>0</v>
      </c>
      <c r="BU38" s="84">
        <f t="shared" si="66"/>
        <v>0</v>
      </c>
      <c r="BV38" s="84">
        <f t="shared" si="67"/>
        <v>0</v>
      </c>
      <c r="BW38" s="84">
        <f t="shared" si="68"/>
        <v>0</v>
      </c>
      <c r="BX38" s="84">
        <f t="shared" si="69"/>
        <v>0</v>
      </c>
      <c r="BY38" s="84">
        <f t="shared" si="70"/>
        <v>0</v>
      </c>
      <c r="BZ38" s="84">
        <f t="shared" si="71"/>
        <v>0</v>
      </c>
      <c r="CA38" s="84">
        <f t="shared" si="72"/>
        <v>0</v>
      </c>
      <c r="CB38" s="84">
        <f t="shared" si="73"/>
        <v>0</v>
      </c>
      <c r="CC38" s="84">
        <f t="shared" si="74"/>
        <v>0</v>
      </c>
      <c r="CD38" s="84">
        <f t="shared" si="75"/>
        <v>0</v>
      </c>
      <c r="CE38" s="84">
        <f t="shared" si="76"/>
        <v>0</v>
      </c>
      <c r="CF38" s="84">
        <f t="shared" si="77"/>
        <v>0</v>
      </c>
      <c r="CG38" s="84">
        <f t="shared" si="78"/>
        <v>0</v>
      </c>
      <c r="CH38" s="84">
        <f t="shared" si="79"/>
        <v>0</v>
      </c>
      <c r="CI38" s="84">
        <f t="shared" si="80"/>
        <v>0</v>
      </c>
      <c r="CJ38" s="84">
        <f t="shared" si="81"/>
        <v>0</v>
      </c>
      <c r="CK38" s="84">
        <f t="shared" si="82"/>
        <v>0</v>
      </c>
      <c r="CL38" s="84">
        <f t="shared" si="83"/>
        <v>0</v>
      </c>
      <c r="CM38" s="84">
        <f t="shared" si="84"/>
        <v>0</v>
      </c>
      <c r="CN38" s="84">
        <f t="shared" si="85"/>
        <v>0</v>
      </c>
      <c r="CO38" s="84">
        <f t="shared" si="86"/>
        <v>0</v>
      </c>
      <c r="CP38" s="84">
        <f t="shared" si="87"/>
        <v>0</v>
      </c>
      <c r="CQ38" s="84">
        <f t="shared" si="88"/>
        <v>0</v>
      </c>
      <c r="CR38" s="84">
        <f t="shared" si="89"/>
        <v>0</v>
      </c>
      <c r="CS38" s="84">
        <f t="shared" si="90"/>
        <v>0</v>
      </c>
      <c r="CT38" s="84">
        <f t="shared" si="91"/>
        <v>0</v>
      </c>
      <c r="CU38" s="84">
        <f t="shared" si="92"/>
        <v>0</v>
      </c>
      <c r="CV38" s="84">
        <f t="shared" si="93"/>
        <v>0</v>
      </c>
      <c r="CW38" s="84">
        <f t="shared" si="94"/>
        <v>0</v>
      </c>
      <c r="CX38" s="84">
        <f t="shared" si="95"/>
        <v>0</v>
      </c>
    </row>
    <row r="39" spans="1:102" s="263" customFormat="1" ht="14.25">
      <c r="A39" s="78">
        <f t="shared" si="96"/>
        <v>29</v>
      </c>
      <c r="B39" s="79"/>
      <c r="C39" s="80"/>
      <c r="D39" s="81"/>
      <c r="E39" s="82"/>
      <c r="F39" s="83"/>
      <c r="G39" s="84">
        <f t="shared" si="0"/>
        <v>0</v>
      </c>
      <c r="H39" s="84">
        <f t="shared" si="1"/>
        <v>0</v>
      </c>
      <c r="I39" s="84">
        <f t="shared" si="2"/>
        <v>0</v>
      </c>
      <c r="J39" s="84">
        <f t="shared" si="3"/>
        <v>0</v>
      </c>
      <c r="K39" s="84">
        <f t="shared" si="4"/>
        <v>0</v>
      </c>
      <c r="L39" s="84">
        <f t="shared" si="5"/>
        <v>0</v>
      </c>
      <c r="M39" s="84">
        <f t="shared" si="6"/>
        <v>0</v>
      </c>
      <c r="N39" s="84">
        <f t="shared" si="7"/>
        <v>0</v>
      </c>
      <c r="O39" s="84">
        <f t="shared" si="8"/>
        <v>0</v>
      </c>
      <c r="P39" s="84">
        <f t="shared" si="9"/>
        <v>0</v>
      </c>
      <c r="Q39" s="84">
        <f t="shared" si="10"/>
        <v>0</v>
      </c>
      <c r="R39" s="84">
        <f t="shared" si="11"/>
        <v>0</v>
      </c>
      <c r="S39" s="84">
        <f t="shared" si="12"/>
        <v>0</v>
      </c>
      <c r="T39" s="84">
        <f t="shared" si="13"/>
        <v>0</v>
      </c>
      <c r="U39" s="84">
        <f t="shared" si="14"/>
        <v>0</v>
      </c>
      <c r="V39" s="84">
        <f t="shared" si="15"/>
        <v>0</v>
      </c>
      <c r="W39" s="84">
        <f t="shared" si="16"/>
        <v>0</v>
      </c>
      <c r="X39" s="84">
        <f t="shared" si="17"/>
        <v>0</v>
      </c>
      <c r="Y39" s="84">
        <f t="shared" si="18"/>
        <v>0</v>
      </c>
      <c r="Z39" s="84">
        <f t="shared" si="19"/>
        <v>0</v>
      </c>
      <c r="AA39" s="84">
        <f t="shared" si="20"/>
        <v>0</v>
      </c>
      <c r="AB39" s="84">
        <f t="shared" si="21"/>
        <v>0</v>
      </c>
      <c r="AC39" s="84">
        <f t="shared" si="22"/>
        <v>0</v>
      </c>
      <c r="AD39" s="84">
        <f t="shared" si="23"/>
        <v>0</v>
      </c>
      <c r="AE39" s="84">
        <f t="shared" si="24"/>
        <v>0</v>
      </c>
      <c r="AF39" s="84">
        <f t="shared" si="25"/>
        <v>0</v>
      </c>
      <c r="AG39" s="84">
        <f t="shared" si="26"/>
        <v>0</v>
      </c>
      <c r="AH39" s="84">
        <f t="shared" si="27"/>
        <v>0</v>
      </c>
      <c r="AI39" s="84">
        <f t="shared" si="28"/>
        <v>0</v>
      </c>
      <c r="AJ39" s="84">
        <f t="shared" si="29"/>
        <v>0</v>
      </c>
      <c r="AK39" s="84">
        <f t="shared" si="30"/>
        <v>0</v>
      </c>
      <c r="AL39" s="84">
        <f t="shared" si="31"/>
        <v>0</v>
      </c>
      <c r="AM39" s="84">
        <f t="shared" si="32"/>
        <v>0</v>
      </c>
      <c r="AN39" s="84">
        <f t="shared" si="33"/>
        <v>0</v>
      </c>
      <c r="AO39" s="84">
        <f t="shared" si="34"/>
        <v>0</v>
      </c>
      <c r="AP39" s="84">
        <f t="shared" si="35"/>
        <v>0</v>
      </c>
      <c r="AQ39" s="84">
        <f t="shared" si="36"/>
        <v>0</v>
      </c>
      <c r="AR39" s="84">
        <f t="shared" si="37"/>
        <v>0</v>
      </c>
      <c r="AS39" s="84">
        <f t="shared" si="38"/>
        <v>0</v>
      </c>
      <c r="AT39" s="84">
        <f t="shared" si="39"/>
        <v>0</v>
      </c>
      <c r="AU39" s="84">
        <f t="shared" si="40"/>
        <v>0</v>
      </c>
      <c r="AV39" s="84">
        <f t="shared" si="41"/>
        <v>0</v>
      </c>
      <c r="AW39" s="84">
        <f t="shared" si="42"/>
        <v>0</v>
      </c>
      <c r="AX39" s="84">
        <f t="shared" si="43"/>
        <v>0</v>
      </c>
      <c r="AY39" s="84">
        <f t="shared" si="44"/>
        <v>0</v>
      </c>
      <c r="AZ39" s="84">
        <f t="shared" si="45"/>
        <v>0</v>
      </c>
      <c r="BA39" s="84">
        <f t="shared" si="46"/>
        <v>0</v>
      </c>
      <c r="BB39" s="84">
        <f t="shared" si="47"/>
        <v>0</v>
      </c>
      <c r="BC39" s="84">
        <f t="shared" si="48"/>
        <v>0</v>
      </c>
      <c r="BD39" s="84">
        <f t="shared" si="49"/>
        <v>0</v>
      </c>
      <c r="BE39" s="84">
        <f t="shared" si="50"/>
        <v>0</v>
      </c>
      <c r="BF39" s="84">
        <f t="shared" si="51"/>
        <v>0</v>
      </c>
      <c r="BG39" s="84">
        <f t="shared" si="52"/>
        <v>0</v>
      </c>
      <c r="BH39" s="84">
        <f t="shared" si="53"/>
        <v>0</v>
      </c>
      <c r="BI39" s="84">
        <f t="shared" si="54"/>
        <v>0</v>
      </c>
      <c r="BJ39" s="84">
        <f t="shared" si="55"/>
        <v>0</v>
      </c>
      <c r="BK39" s="84">
        <f t="shared" si="56"/>
        <v>0</v>
      </c>
      <c r="BL39" s="84">
        <f t="shared" si="57"/>
        <v>0</v>
      </c>
      <c r="BM39" s="84">
        <f t="shared" si="58"/>
        <v>0</v>
      </c>
      <c r="BN39" s="84">
        <f t="shared" si="59"/>
        <v>0</v>
      </c>
      <c r="BO39" s="84">
        <f t="shared" si="60"/>
        <v>0</v>
      </c>
      <c r="BP39" s="84">
        <f t="shared" si="61"/>
        <v>0</v>
      </c>
      <c r="BQ39" s="84">
        <f t="shared" si="62"/>
        <v>0</v>
      </c>
      <c r="BR39" s="84">
        <f t="shared" si="63"/>
        <v>0</v>
      </c>
      <c r="BS39" s="84">
        <f t="shared" si="64"/>
        <v>0</v>
      </c>
      <c r="BT39" s="84">
        <f t="shared" si="65"/>
        <v>0</v>
      </c>
      <c r="BU39" s="84">
        <f t="shared" si="66"/>
        <v>0</v>
      </c>
      <c r="BV39" s="84">
        <f t="shared" si="67"/>
        <v>0</v>
      </c>
      <c r="BW39" s="84">
        <f t="shared" si="68"/>
        <v>0</v>
      </c>
      <c r="BX39" s="84">
        <f t="shared" si="69"/>
        <v>0</v>
      </c>
      <c r="BY39" s="84">
        <f t="shared" si="70"/>
        <v>0</v>
      </c>
      <c r="BZ39" s="84">
        <f t="shared" si="71"/>
        <v>0</v>
      </c>
      <c r="CA39" s="84">
        <f t="shared" si="72"/>
        <v>0</v>
      </c>
      <c r="CB39" s="84">
        <f t="shared" si="73"/>
        <v>0</v>
      </c>
      <c r="CC39" s="84">
        <f t="shared" si="74"/>
        <v>0</v>
      </c>
      <c r="CD39" s="84">
        <f t="shared" si="75"/>
        <v>0</v>
      </c>
      <c r="CE39" s="84">
        <f t="shared" si="76"/>
        <v>0</v>
      </c>
      <c r="CF39" s="84">
        <f t="shared" si="77"/>
        <v>0</v>
      </c>
      <c r="CG39" s="84">
        <f t="shared" si="78"/>
        <v>0</v>
      </c>
      <c r="CH39" s="84">
        <f t="shared" si="79"/>
        <v>0</v>
      </c>
      <c r="CI39" s="84">
        <f t="shared" si="80"/>
        <v>0</v>
      </c>
      <c r="CJ39" s="84">
        <f t="shared" si="81"/>
        <v>0</v>
      </c>
      <c r="CK39" s="84">
        <f t="shared" si="82"/>
        <v>0</v>
      </c>
      <c r="CL39" s="84">
        <f t="shared" si="83"/>
        <v>0</v>
      </c>
      <c r="CM39" s="84">
        <f t="shared" si="84"/>
        <v>0</v>
      </c>
      <c r="CN39" s="84">
        <f t="shared" si="85"/>
        <v>0</v>
      </c>
      <c r="CO39" s="84">
        <f t="shared" si="86"/>
        <v>0</v>
      </c>
      <c r="CP39" s="84">
        <f t="shared" si="87"/>
        <v>0</v>
      </c>
      <c r="CQ39" s="84">
        <f t="shared" si="88"/>
        <v>0</v>
      </c>
      <c r="CR39" s="84">
        <f t="shared" si="89"/>
        <v>0</v>
      </c>
      <c r="CS39" s="84">
        <f t="shared" si="90"/>
        <v>0</v>
      </c>
      <c r="CT39" s="84">
        <f t="shared" si="91"/>
        <v>0</v>
      </c>
      <c r="CU39" s="84">
        <f t="shared" si="92"/>
        <v>0</v>
      </c>
      <c r="CV39" s="84">
        <f t="shared" si="93"/>
        <v>0</v>
      </c>
      <c r="CW39" s="84">
        <f t="shared" si="94"/>
        <v>0</v>
      </c>
      <c r="CX39" s="84">
        <f t="shared" si="95"/>
        <v>0</v>
      </c>
    </row>
    <row r="40" spans="1:102" s="263" customFormat="1" ht="14.25">
      <c r="A40" s="78">
        <f t="shared" si="96"/>
        <v>30</v>
      </c>
      <c r="B40" s="79"/>
      <c r="C40" s="80"/>
      <c r="D40" s="81"/>
      <c r="E40" s="82"/>
      <c r="F40" s="83"/>
      <c r="G40" s="84">
        <f t="shared" si="0"/>
        <v>0</v>
      </c>
      <c r="H40" s="84">
        <f t="shared" si="1"/>
        <v>0</v>
      </c>
      <c r="I40" s="84">
        <f t="shared" si="2"/>
        <v>0</v>
      </c>
      <c r="J40" s="84">
        <f t="shared" si="3"/>
        <v>0</v>
      </c>
      <c r="K40" s="84">
        <f t="shared" si="4"/>
        <v>0</v>
      </c>
      <c r="L40" s="84">
        <f t="shared" si="5"/>
        <v>0</v>
      </c>
      <c r="M40" s="84">
        <f t="shared" si="6"/>
        <v>0</v>
      </c>
      <c r="N40" s="84">
        <f t="shared" si="7"/>
        <v>0</v>
      </c>
      <c r="O40" s="84">
        <f t="shared" si="8"/>
        <v>0</v>
      </c>
      <c r="P40" s="84">
        <f t="shared" si="9"/>
        <v>0</v>
      </c>
      <c r="Q40" s="84">
        <f t="shared" si="10"/>
        <v>0</v>
      </c>
      <c r="R40" s="84">
        <f t="shared" si="11"/>
        <v>0</v>
      </c>
      <c r="S40" s="84">
        <f t="shared" si="12"/>
        <v>0</v>
      </c>
      <c r="T40" s="84">
        <f t="shared" si="13"/>
        <v>0</v>
      </c>
      <c r="U40" s="84">
        <f t="shared" si="14"/>
        <v>0</v>
      </c>
      <c r="V40" s="84">
        <f t="shared" si="15"/>
        <v>0</v>
      </c>
      <c r="W40" s="84">
        <f t="shared" si="16"/>
        <v>0</v>
      </c>
      <c r="X40" s="84">
        <f t="shared" si="17"/>
        <v>0</v>
      </c>
      <c r="Y40" s="84">
        <f t="shared" si="18"/>
        <v>0</v>
      </c>
      <c r="Z40" s="84">
        <f t="shared" si="19"/>
        <v>0</v>
      </c>
      <c r="AA40" s="84">
        <f t="shared" si="20"/>
        <v>0</v>
      </c>
      <c r="AB40" s="84">
        <f t="shared" si="21"/>
        <v>0</v>
      </c>
      <c r="AC40" s="84">
        <f t="shared" si="22"/>
        <v>0</v>
      </c>
      <c r="AD40" s="84">
        <f t="shared" si="23"/>
        <v>0</v>
      </c>
      <c r="AE40" s="84">
        <f t="shared" si="24"/>
        <v>0</v>
      </c>
      <c r="AF40" s="84">
        <f t="shared" si="25"/>
        <v>0</v>
      </c>
      <c r="AG40" s="84">
        <f t="shared" si="26"/>
        <v>0</v>
      </c>
      <c r="AH40" s="84">
        <f t="shared" si="27"/>
        <v>0</v>
      </c>
      <c r="AI40" s="84">
        <f t="shared" si="28"/>
        <v>0</v>
      </c>
      <c r="AJ40" s="84">
        <f t="shared" si="29"/>
        <v>0</v>
      </c>
      <c r="AK40" s="84">
        <f t="shared" si="30"/>
        <v>0</v>
      </c>
      <c r="AL40" s="84">
        <f t="shared" si="31"/>
        <v>0</v>
      </c>
      <c r="AM40" s="84">
        <f t="shared" si="32"/>
        <v>0</v>
      </c>
      <c r="AN40" s="84">
        <f t="shared" si="33"/>
        <v>0</v>
      </c>
      <c r="AO40" s="84">
        <f t="shared" si="34"/>
        <v>0</v>
      </c>
      <c r="AP40" s="84">
        <f t="shared" si="35"/>
        <v>0</v>
      </c>
      <c r="AQ40" s="84">
        <f t="shared" si="36"/>
        <v>0</v>
      </c>
      <c r="AR40" s="84">
        <f t="shared" si="37"/>
        <v>0</v>
      </c>
      <c r="AS40" s="84">
        <f t="shared" si="38"/>
        <v>0</v>
      </c>
      <c r="AT40" s="84">
        <f t="shared" si="39"/>
        <v>0</v>
      </c>
      <c r="AU40" s="84">
        <f t="shared" si="40"/>
        <v>0</v>
      </c>
      <c r="AV40" s="84">
        <f t="shared" si="41"/>
        <v>0</v>
      </c>
      <c r="AW40" s="84">
        <f t="shared" si="42"/>
        <v>0</v>
      </c>
      <c r="AX40" s="84">
        <f t="shared" si="43"/>
        <v>0</v>
      </c>
      <c r="AY40" s="84">
        <f t="shared" si="44"/>
        <v>0</v>
      </c>
      <c r="AZ40" s="84">
        <f t="shared" si="45"/>
        <v>0</v>
      </c>
      <c r="BA40" s="84">
        <f t="shared" si="46"/>
        <v>0</v>
      </c>
      <c r="BB40" s="84">
        <f t="shared" si="47"/>
        <v>0</v>
      </c>
      <c r="BC40" s="84">
        <f t="shared" si="48"/>
        <v>0</v>
      </c>
      <c r="BD40" s="84">
        <f t="shared" si="49"/>
        <v>0</v>
      </c>
      <c r="BE40" s="84">
        <f t="shared" si="50"/>
        <v>0</v>
      </c>
      <c r="BF40" s="84">
        <f t="shared" si="51"/>
        <v>0</v>
      </c>
      <c r="BG40" s="84">
        <f t="shared" si="52"/>
        <v>0</v>
      </c>
      <c r="BH40" s="84">
        <f t="shared" si="53"/>
        <v>0</v>
      </c>
      <c r="BI40" s="84">
        <f t="shared" si="54"/>
        <v>0</v>
      </c>
      <c r="BJ40" s="84">
        <f t="shared" si="55"/>
        <v>0</v>
      </c>
      <c r="BK40" s="84">
        <f t="shared" si="56"/>
        <v>0</v>
      </c>
      <c r="BL40" s="84">
        <f t="shared" si="57"/>
        <v>0</v>
      </c>
      <c r="BM40" s="84">
        <f t="shared" si="58"/>
        <v>0</v>
      </c>
      <c r="BN40" s="84">
        <f t="shared" si="59"/>
        <v>0</v>
      </c>
      <c r="BO40" s="84">
        <f t="shared" si="60"/>
        <v>0</v>
      </c>
      <c r="BP40" s="84">
        <f t="shared" si="61"/>
        <v>0</v>
      </c>
      <c r="BQ40" s="84">
        <f t="shared" si="62"/>
        <v>0</v>
      </c>
      <c r="BR40" s="84">
        <f t="shared" si="63"/>
        <v>0</v>
      </c>
      <c r="BS40" s="84">
        <f t="shared" si="64"/>
        <v>0</v>
      </c>
      <c r="BT40" s="84">
        <f t="shared" si="65"/>
        <v>0</v>
      </c>
      <c r="BU40" s="84">
        <f t="shared" si="66"/>
        <v>0</v>
      </c>
      <c r="BV40" s="84">
        <f t="shared" si="67"/>
        <v>0</v>
      </c>
      <c r="BW40" s="84">
        <f t="shared" si="68"/>
        <v>0</v>
      </c>
      <c r="BX40" s="84">
        <f t="shared" si="69"/>
        <v>0</v>
      </c>
      <c r="BY40" s="84">
        <f t="shared" si="70"/>
        <v>0</v>
      </c>
      <c r="BZ40" s="84">
        <f t="shared" si="71"/>
        <v>0</v>
      </c>
      <c r="CA40" s="84">
        <f t="shared" si="72"/>
        <v>0</v>
      </c>
      <c r="CB40" s="84">
        <f t="shared" si="73"/>
        <v>0</v>
      </c>
      <c r="CC40" s="84">
        <f t="shared" si="74"/>
        <v>0</v>
      </c>
      <c r="CD40" s="84">
        <f t="shared" si="75"/>
        <v>0</v>
      </c>
      <c r="CE40" s="84">
        <f t="shared" si="76"/>
        <v>0</v>
      </c>
      <c r="CF40" s="84">
        <f t="shared" si="77"/>
        <v>0</v>
      </c>
      <c r="CG40" s="84">
        <f t="shared" si="78"/>
        <v>0</v>
      </c>
      <c r="CH40" s="84">
        <f t="shared" si="79"/>
        <v>0</v>
      </c>
      <c r="CI40" s="84">
        <f t="shared" si="80"/>
        <v>0</v>
      </c>
      <c r="CJ40" s="84">
        <f t="shared" si="81"/>
        <v>0</v>
      </c>
      <c r="CK40" s="84">
        <f t="shared" si="82"/>
        <v>0</v>
      </c>
      <c r="CL40" s="84">
        <f t="shared" si="83"/>
        <v>0</v>
      </c>
      <c r="CM40" s="84">
        <f t="shared" si="84"/>
        <v>0</v>
      </c>
      <c r="CN40" s="84">
        <f t="shared" si="85"/>
        <v>0</v>
      </c>
      <c r="CO40" s="84">
        <f t="shared" si="86"/>
        <v>0</v>
      </c>
      <c r="CP40" s="84">
        <f t="shared" si="87"/>
        <v>0</v>
      </c>
      <c r="CQ40" s="84">
        <f t="shared" si="88"/>
        <v>0</v>
      </c>
      <c r="CR40" s="84">
        <f t="shared" si="89"/>
        <v>0</v>
      </c>
      <c r="CS40" s="84">
        <f t="shared" si="90"/>
        <v>0</v>
      </c>
      <c r="CT40" s="84">
        <f t="shared" si="91"/>
        <v>0</v>
      </c>
      <c r="CU40" s="84">
        <f t="shared" si="92"/>
        <v>0</v>
      </c>
      <c r="CV40" s="84">
        <f t="shared" si="93"/>
        <v>0</v>
      </c>
      <c r="CW40" s="84">
        <f t="shared" si="94"/>
        <v>0</v>
      </c>
      <c r="CX40" s="84">
        <f t="shared" si="95"/>
        <v>0</v>
      </c>
    </row>
    <row r="41" spans="1:102" s="263" customFormat="1" ht="14.25">
      <c r="A41" s="78">
        <f t="shared" si="96"/>
        <v>31</v>
      </c>
      <c r="B41" s="79"/>
      <c r="C41" s="80"/>
      <c r="D41" s="81"/>
      <c r="E41" s="82"/>
      <c r="F41" s="83"/>
      <c r="G41" s="84">
        <f t="shared" si="0"/>
        <v>0</v>
      </c>
      <c r="H41" s="84">
        <f t="shared" si="1"/>
        <v>0</v>
      </c>
      <c r="I41" s="84">
        <f t="shared" si="2"/>
        <v>0</v>
      </c>
      <c r="J41" s="84">
        <f t="shared" si="3"/>
        <v>0</v>
      </c>
      <c r="K41" s="84">
        <f t="shared" si="4"/>
        <v>0</v>
      </c>
      <c r="L41" s="84">
        <f t="shared" si="5"/>
        <v>0</v>
      </c>
      <c r="M41" s="84">
        <f t="shared" si="6"/>
        <v>0</v>
      </c>
      <c r="N41" s="84">
        <f t="shared" si="7"/>
        <v>0</v>
      </c>
      <c r="O41" s="84">
        <f t="shared" si="8"/>
        <v>0</v>
      </c>
      <c r="P41" s="84">
        <f t="shared" si="9"/>
        <v>0</v>
      </c>
      <c r="Q41" s="84">
        <f t="shared" si="10"/>
        <v>0</v>
      </c>
      <c r="R41" s="84">
        <f t="shared" si="11"/>
        <v>0</v>
      </c>
      <c r="S41" s="84">
        <f t="shared" si="12"/>
        <v>0</v>
      </c>
      <c r="T41" s="84">
        <f t="shared" si="13"/>
        <v>0</v>
      </c>
      <c r="U41" s="84">
        <f t="shared" si="14"/>
        <v>0</v>
      </c>
      <c r="V41" s="84">
        <f t="shared" si="15"/>
        <v>0</v>
      </c>
      <c r="W41" s="84">
        <f t="shared" si="16"/>
        <v>0</v>
      </c>
      <c r="X41" s="84">
        <f t="shared" si="17"/>
        <v>0</v>
      </c>
      <c r="Y41" s="84">
        <f t="shared" si="18"/>
        <v>0</v>
      </c>
      <c r="Z41" s="84">
        <f t="shared" si="19"/>
        <v>0</v>
      </c>
      <c r="AA41" s="84">
        <f t="shared" si="20"/>
        <v>0</v>
      </c>
      <c r="AB41" s="84">
        <f t="shared" si="21"/>
        <v>0</v>
      </c>
      <c r="AC41" s="84">
        <f t="shared" si="22"/>
        <v>0</v>
      </c>
      <c r="AD41" s="84">
        <f t="shared" si="23"/>
        <v>0</v>
      </c>
      <c r="AE41" s="84">
        <f t="shared" si="24"/>
        <v>0</v>
      </c>
      <c r="AF41" s="84">
        <f t="shared" si="25"/>
        <v>0</v>
      </c>
      <c r="AG41" s="84">
        <f t="shared" si="26"/>
        <v>0</v>
      </c>
      <c r="AH41" s="84">
        <f t="shared" si="27"/>
        <v>0</v>
      </c>
      <c r="AI41" s="84">
        <f t="shared" si="28"/>
        <v>0</v>
      </c>
      <c r="AJ41" s="84">
        <f t="shared" si="29"/>
        <v>0</v>
      </c>
      <c r="AK41" s="84">
        <f t="shared" si="30"/>
        <v>0</v>
      </c>
      <c r="AL41" s="84">
        <f t="shared" si="31"/>
        <v>0</v>
      </c>
      <c r="AM41" s="84">
        <f t="shared" si="32"/>
        <v>0</v>
      </c>
      <c r="AN41" s="84">
        <f t="shared" si="33"/>
        <v>0</v>
      </c>
      <c r="AO41" s="84">
        <f t="shared" si="34"/>
        <v>0</v>
      </c>
      <c r="AP41" s="84">
        <f t="shared" si="35"/>
        <v>0</v>
      </c>
      <c r="AQ41" s="84">
        <f t="shared" si="36"/>
        <v>0</v>
      </c>
      <c r="AR41" s="84">
        <f t="shared" si="37"/>
        <v>0</v>
      </c>
      <c r="AS41" s="84">
        <f t="shared" si="38"/>
        <v>0</v>
      </c>
      <c r="AT41" s="84">
        <f t="shared" si="39"/>
        <v>0</v>
      </c>
      <c r="AU41" s="84">
        <f t="shared" si="40"/>
        <v>0</v>
      </c>
      <c r="AV41" s="84">
        <f t="shared" si="41"/>
        <v>0</v>
      </c>
      <c r="AW41" s="84">
        <f t="shared" si="42"/>
        <v>0</v>
      </c>
      <c r="AX41" s="84">
        <f t="shared" si="43"/>
        <v>0</v>
      </c>
      <c r="AY41" s="84">
        <f t="shared" si="44"/>
        <v>0</v>
      </c>
      <c r="AZ41" s="84">
        <f t="shared" si="45"/>
        <v>0</v>
      </c>
      <c r="BA41" s="84">
        <f t="shared" si="46"/>
        <v>0</v>
      </c>
      <c r="BB41" s="84">
        <f t="shared" si="47"/>
        <v>0</v>
      </c>
      <c r="BC41" s="84">
        <f t="shared" si="48"/>
        <v>0</v>
      </c>
      <c r="BD41" s="84">
        <f t="shared" si="49"/>
        <v>0</v>
      </c>
      <c r="BE41" s="84">
        <f t="shared" si="50"/>
        <v>0</v>
      </c>
      <c r="BF41" s="84">
        <f t="shared" si="51"/>
        <v>0</v>
      </c>
      <c r="BG41" s="84">
        <f t="shared" si="52"/>
        <v>0</v>
      </c>
      <c r="BH41" s="84">
        <f t="shared" si="53"/>
        <v>0</v>
      </c>
      <c r="BI41" s="84">
        <f t="shared" si="54"/>
        <v>0</v>
      </c>
      <c r="BJ41" s="84">
        <f t="shared" si="55"/>
        <v>0</v>
      </c>
      <c r="BK41" s="84">
        <f t="shared" si="56"/>
        <v>0</v>
      </c>
      <c r="BL41" s="84">
        <f t="shared" si="57"/>
        <v>0</v>
      </c>
      <c r="BM41" s="84">
        <f t="shared" si="58"/>
        <v>0</v>
      </c>
      <c r="BN41" s="84">
        <f t="shared" si="59"/>
        <v>0</v>
      </c>
      <c r="BO41" s="84">
        <f t="shared" si="60"/>
        <v>0</v>
      </c>
      <c r="BP41" s="84">
        <f t="shared" si="61"/>
        <v>0</v>
      </c>
      <c r="BQ41" s="84">
        <f t="shared" si="62"/>
        <v>0</v>
      </c>
      <c r="BR41" s="84">
        <f t="shared" si="63"/>
        <v>0</v>
      </c>
      <c r="BS41" s="84">
        <f t="shared" si="64"/>
        <v>0</v>
      </c>
      <c r="BT41" s="84">
        <f t="shared" si="65"/>
        <v>0</v>
      </c>
      <c r="BU41" s="84">
        <f t="shared" si="66"/>
        <v>0</v>
      </c>
      <c r="BV41" s="84">
        <f t="shared" si="67"/>
        <v>0</v>
      </c>
      <c r="BW41" s="84">
        <f t="shared" si="68"/>
        <v>0</v>
      </c>
      <c r="BX41" s="84">
        <f t="shared" si="69"/>
        <v>0</v>
      </c>
      <c r="BY41" s="84">
        <f t="shared" si="70"/>
        <v>0</v>
      </c>
      <c r="BZ41" s="84">
        <f t="shared" si="71"/>
        <v>0</v>
      </c>
      <c r="CA41" s="84">
        <f t="shared" si="72"/>
        <v>0</v>
      </c>
      <c r="CB41" s="84">
        <f t="shared" si="73"/>
        <v>0</v>
      </c>
      <c r="CC41" s="84">
        <f t="shared" si="74"/>
        <v>0</v>
      </c>
      <c r="CD41" s="84">
        <f t="shared" si="75"/>
        <v>0</v>
      </c>
      <c r="CE41" s="84">
        <f t="shared" si="76"/>
        <v>0</v>
      </c>
      <c r="CF41" s="84">
        <f t="shared" si="77"/>
        <v>0</v>
      </c>
      <c r="CG41" s="84">
        <f t="shared" si="78"/>
        <v>0</v>
      </c>
      <c r="CH41" s="84">
        <f t="shared" si="79"/>
        <v>0</v>
      </c>
      <c r="CI41" s="84">
        <f t="shared" si="80"/>
        <v>0</v>
      </c>
      <c r="CJ41" s="84">
        <f t="shared" si="81"/>
        <v>0</v>
      </c>
      <c r="CK41" s="84">
        <f t="shared" si="82"/>
        <v>0</v>
      </c>
      <c r="CL41" s="84">
        <f t="shared" si="83"/>
        <v>0</v>
      </c>
      <c r="CM41" s="84">
        <f t="shared" si="84"/>
        <v>0</v>
      </c>
      <c r="CN41" s="84">
        <f t="shared" si="85"/>
        <v>0</v>
      </c>
      <c r="CO41" s="84">
        <f t="shared" si="86"/>
        <v>0</v>
      </c>
      <c r="CP41" s="84">
        <f t="shared" si="87"/>
        <v>0</v>
      </c>
      <c r="CQ41" s="84">
        <f t="shared" si="88"/>
        <v>0</v>
      </c>
      <c r="CR41" s="84">
        <f t="shared" si="89"/>
        <v>0</v>
      </c>
      <c r="CS41" s="84">
        <f t="shared" si="90"/>
        <v>0</v>
      </c>
      <c r="CT41" s="84">
        <f t="shared" si="91"/>
        <v>0</v>
      </c>
      <c r="CU41" s="84">
        <f t="shared" si="92"/>
        <v>0</v>
      </c>
      <c r="CV41" s="84">
        <f t="shared" si="93"/>
        <v>0</v>
      </c>
      <c r="CW41" s="84">
        <f t="shared" si="94"/>
        <v>0</v>
      </c>
      <c r="CX41" s="84">
        <f t="shared" si="95"/>
        <v>0</v>
      </c>
    </row>
    <row r="42" spans="1:102" s="263" customFormat="1" ht="14.25">
      <c r="A42" s="78">
        <f t="shared" si="96"/>
        <v>32</v>
      </c>
      <c r="B42" s="79"/>
      <c r="C42" s="80"/>
      <c r="D42" s="81"/>
      <c r="E42" s="82"/>
      <c r="F42" s="83"/>
      <c r="G42" s="84">
        <f t="shared" si="0"/>
        <v>0</v>
      </c>
      <c r="H42" s="84">
        <f t="shared" si="1"/>
        <v>0</v>
      </c>
      <c r="I42" s="84">
        <f t="shared" si="2"/>
        <v>0</v>
      </c>
      <c r="J42" s="84">
        <f t="shared" si="3"/>
        <v>0</v>
      </c>
      <c r="K42" s="84">
        <f t="shared" si="4"/>
        <v>0</v>
      </c>
      <c r="L42" s="84">
        <f t="shared" si="5"/>
        <v>0</v>
      </c>
      <c r="M42" s="84">
        <f t="shared" si="6"/>
        <v>0</v>
      </c>
      <c r="N42" s="84">
        <f t="shared" si="7"/>
        <v>0</v>
      </c>
      <c r="O42" s="84">
        <f t="shared" si="8"/>
        <v>0</v>
      </c>
      <c r="P42" s="84">
        <f t="shared" si="9"/>
        <v>0</v>
      </c>
      <c r="Q42" s="84">
        <f t="shared" si="10"/>
        <v>0</v>
      </c>
      <c r="R42" s="84">
        <f t="shared" si="11"/>
        <v>0</v>
      </c>
      <c r="S42" s="84">
        <f t="shared" si="12"/>
        <v>0</v>
      </c>
      <c r="T42" s="84">
        <f t="shared" si="13"/>
        <v>0</v>
      </c>
      <c r="U42" s="84">
        <f t="shared" si="14"/>
        <v>0</v>
      </c>
      <c r="V42" s="84">
        <f t="shared" si="15"/>
        <v>0</v>
      </c>
      <c r="W42" s="84">
        <f t="shared" si="16"/>
        <v>0</v>
      </c>
      <c r="X42" s="84">
        <f t="shared" si="17"/>
        <v>0</v>
      </c>
      <c r="Y42" s="84">
        <f t="shared" si="18"/>
        <v>0</v>
      </c>
      <c r="Z42" s="84">
        <f t="shared" si="19"/>
        <v>0</v>
      </c>
      <c r="AA42" s="84">
        <f t="shared" si="20"/>
        <v>0</v>
      </c>
      <c r="AB42" s="84">
        <f t="shared" si="21"/>
        <v>0</v>
      </c>
      <c r="AC42" s="84">
        <f t="shared" si="22"/>
        <v>0</v>
      </c>
      <c r="AD42" s="84">
        <f t="shared" si="23"/>
        <v>0</v>
      </c>
      <c r="AE42" s="84">
        <f t="shared" si="24"/>
        <v>0</v>
      </c>
      <c r="AF42" s="84">
        <f t="shared" si="25"/>
        <v>0</v>
      </c>
      <c r="AG42" s="84">
        <f t="shared" si="26"/>
        <v>0</v>
      </c>
      <c r="AH42" s="84">
        <f t="shared" si="27"/>
        <v>0</v>
      </c>
      <c r="AI42" s="84">
        <f t="shared" si="28"/>
        <v>0</v>
      </c>
      <c r="AJ42" s="84">
        <f t="shared" si="29"/>
        <v>0</v>
      </c>
      <c r="AK42" s="84">
        <f t="shared" si="30"/>
        <v>0</v>
      </c>
      <c r="AL42" s="84">
        <f t="shared" si="31"/>
        <v>0</v>
      </c>
      <c r="AM42" s="84">
        <f t="shared" si="32"/>
        <v>0</v>
      </c>
      <c r="AN42" s="84">
        <f t="shared" si="33"/>
        <v>0</v>
      </c>
      <c r="AO42" s="84">
        <f t="shared" si="34"/>
        <v>0</v>
      </c>
      <c r="AP42" s="84">
        <f t="shared" si="35"/>
        <v>0</v>
      </c>
      <c r="AQ42" s="84">
        <f t="shared" si="36"/>
        <v>0</v>
      </c>
      <c r="AR42" s="84">
        <f t="shared" si="37"/>
        <v>0</v>
      </c>
      <c r="AS42" s="84">
        <f t="shared" si="38"/>
        <v>0</v>
      </c>
      <c r="AT42" s="84">
        <f t="shared" si="39"/>
        <v>0</v>
      </c>
      <c r="AU42" s="84">
        <f t="shared" si="40"/>
        <v>0</v>
      </c>
      <c r="AV42" s="84">
        <f t="shared" si="41"/>
        <v>0</v>
      </c>
      <c r="AW42" s="84">
        <f t="shared" si="42"/>
        <v>0</v>
      </c>
      <c r="AX42" s="84">
        <f t="shared" si="43"/>
        <v>0</v>
      </c>
      <c r="AY42" s="84">
        <f t="shared" si="44"/>
        <v>0</v>
      </c>
      <c r="AZ42" s="84">
        <f t="shared" si="45"/>
        <v>0</v>
      </c>
      <c r="BA42" s="84">
        <f t="shared" si="46"/>
        <v>0</v>
      </c>
      <c r="BB42" s="84">
        <f t="shared" si="47"/>
        <v>0</v>
      </c>
      <c r="BC42" s="84">
        <f t="shared" si="48"/>
        <v>0</v>
      </c>
      <c r="BD42" s="84">
        <f t="shared" si="49"/>
        <v>0</v>
      </c>
      <c r="BE42" s="84">
        <f t="shared" si="50"/>
        <v>0</v>
      </c>
      <c r="BF42" s="84">
        <f t="shared" si="51"/>
        <v>0</v>
      </c>
      <c r="BG42" s="84">
        <f t="shared" si="52"/>
        <v>0</v>
      </c>
      <c r="BH42" s="84">
        <f t="shared" si="53"/>
        <v>0</v>
      </c>
      <c r="BI42" s="84">
        <f t="shared" si="54"/>
        <v>0</v>
      </c>
      <c r="BJ42" s="84">
        <f t="shared" si="55"/>
        <v>0</v>
      </c>
      <c r="BK42" s="84">
        <f t="shared" si="56"/>
        <v>0</v>
      </c>
      <c r="BL42" s="84">
        <f t="shared" si="57"/>
        <v>0</v>
      </c>
      <c r="BM42" s="84">
        <f t="shared" si="58"/>
        <v>0</v>
      </c>
      <c r="BN42" s="84">
        <f t="shared" si="59"/>
        <v>0</v>
      </c>
      <c r="BO42" s="84">
        <f t="shared" si="60"/>
        <v>0</v>
      </c>
      <c r="BP42" s="84">
        <f t="shared" si="61"/>
        <v>0</v>
      </c>
      <c r="BQ42" s="84">
        <f t="shared" si="62"/>
        <v>0</v>
      </c>
      <c r="BR42" s="84">
        <f t="shared" si="63"/>
        <v>0</v>
      </c>
      <c r="BS42" s="84">
        <f t="shared" si="64"/>
        <v>0</v>
      </c>
      <c r="BT42" s="84">
        <f t="shared" si="65"/>
        <v>0</v>
      </c>
      <c r="BU42" s="84">
        <f t="shared" si="66"/>
        <v>0</v>
      </c>
      <c r="BV42" s="84">
        <f t="shared" si="67"/>
        <v>0</v>
      </c>
      <c r="BW42" s="84">
        <f t="shared" si="68"/>
        <v>0</v>
      </c>
      <c r="BX42" s="84">
        <f t="shared" si="69"/>
        <v>0</v>
      </c>
      <c r="BY42" s="84">
        <f t="shared" si="70"/>
        <v>0</v>
      </c>
      <c r="BZ42" s="84">
        <f t="shared" si="71"/>
        <v>0</v>
      </c>
      <c r="CA42" s="84">
        <f t="shared" si="72"/>
        <v>0</v>
      </c>
      <c r="CB42" s="84">
        <f t="shared" si="73"/>
        <v>0</v>
      </c>
      <c r="CC42" s="84">
        <f t="shared" si="74"/>
        <v>0</v>
      </c>
      <c r="CD42" s="84">
        <f t="shared" si="75"/>
        <v>0</v>
      </c>
      <c r="CE42" s="84">
        <f t="shared" si="76"/>
        <v>0</v>
      </c>
      <c r="CF42" s="84">
        <f t="shared" si="77"/>
        <v>0</v>
      </c>
      <c r="CG42" s="84">
        <f t="shared" si="78"/>
        <v>0</v>
      </c>
      <c r="CH42" s="84">
        <f t="shared" si="79"/>
        <v>0</v>
      </c>
      <c r="CI42" s="84">
        <f t="shared" si="80"/>
        <v>0</v>
      </c>
      <c r="CJ42" s="84">
        <f t="shared" si="81"/>
        <v>0</v>
      </c>
      <c r="CK42" s="84">
        <f t="shared" si="82"/>
        <v>0</v>
      </c>
      <c r="CL42" s="84">
        <f t="shared" si="83"/>
        <v>0</v>
      </c>
      <c r="CM42" s="84">
        <f t="shared" si="84"/>
        <v>0</v>
      </c>
      <c r="CN42" s="84">
        <f t="shared" si="85"/>
        <v>0</v>
      </c>
      <c r="CO42" s="84">
        <f t="shared" si="86"/>
        <v>0</v>
      </c>
      <c r="CP42" s="84">
        <f t="shared" si="87"/>
        <v>0</v>
      </c>
      <c r="CQ42" s="84">
        <f t="shared" si="88"/>
        <v>0</v>
      </c>
      <c r="CR42" s="84">
        <f t="shared" si="89"/>
        <v>0</v>
      </c>
      <c r="CS42" s="84">
        <f t="shared" si="90"/>
        <v>0</v>
      </c>
      <c r="CT42" s="84">
        <f t="shared" si="91"/>
        <v>0</v>
      </c>
      <c r="CU42" s="84">
        <f t="shared" si="92"/>
        <v>0</v>
      </c>
      <c r="CV42" s="84">
        <f t="shared" si="93"/>
        <v>0</v>
      </c>
      <c r="CW42" s="84">
        <f t="shared" si="94"/>
        <v>0</v>
      </c>
      <c r="CX42" s="84">
        <f t="shared" si="95"/>
        <v>0</v>
      </c>
    </row>
    <row r="43" spans="1:102" s="263" customFormat="1" ht="14.25">
      <c r="A43" s="78">
        <f t="shared" si="96"/>
        <v>33</v>
      </c>
      <c r="B43" s="79"/>
      <c r="C43" s="80"/>
      <c r="D43" s="81"/>
      <c r="E43" s="82"/>
      <c r="F43" s="83"/>
      <c r="G43" s="84">
        <f t="shared" si="0"/>
        <v>0</v>
      </c>
      <c r="H43" s="84">
        <f t="shared" si="1"/>
        <v>0</v>
      </c>
      <c r="I43" s="84">
        <f t="shared" si="2"/>
        <v>0</v>
      </c>
      <c r="J43" s="84">
        <f t="shared" si="3"/>
        <v>0</v>
      </c>
      <c r="K43" s="84">
        <f t="shared" si="4"/>
        <v>0</v>
      </c>
      <c r="L43" s="84">
        <f t="shared" si="5"/>
        <v>0</v>
      </c>
      <c r="M43" s="84">
        <f t="shared" si="6"/>
        <v>0</v>
      </c>
      <c r="N43" s="84">
        <f t="shared" si="7"/>
        <v>0</v>
      </c>
      <c r="O43" s="84">
        <f t="shared" si="8"/>
        <v>0</v>
      </c>
      <c r="P43" s="84">
        <f t="shared" si="9"/>
        <v>0</v>
      </c>
      <c r="Q43" s="84">
        <f t="shared" si="10"/>
        <v>0</v>
      </c>
      <c r="R43" s="84">
        <f t="shared" si="11"/>
        <v>0</v>
      </c>
      <c r="S43" s="84">
        <f t="shared" si="12"/>
        <v>0</v>
      </c>
      <c r="T43" s="84">
        <f t="shared" si="13"/>
        <v>0</v>
      </c>
      <c r="U43" s="84">
        <f t="shared" si="14"/>
        <v>0</v>
      </c>
      <c r="V43" s="84">
        <f t="shared" si="15"/>
        <v>0</v>
      </c>
      <c r="W43" s="84">
        <f t="shared" si="16"/>
        <v>0</v>
      </c>
      <c r="X43" s="84">
        <f t="shared" si="17"/>
        <v>0</v>
      </c>
      <c r="Y43" s="84">
        <f t="shared" si="18"/>
        <v>0</v>
      </c>
      <c r="Z43" s="84">
        <f t="shared" si="19"/>
        <v>0</v>
      </c>
      <c r="AA43" s="84">
        <f t="shared" si="20"/>
        <v>0</v>
      </c>
      <c r="AB43" s="84">
        <f t="shared" si="21"/>
        <v>0</v>
      </c>
      <c r="AC43" s="84">
        <f t="shared" si="22"/>
        <v>0</v>
      </c>
      <c r="AD43" s="84">
        <f t="shared" si="23"/>
        <v>0</v>
      </c>
      <c r="AE43" s="84">
        <f t="shared" si="24"/>
        <v>0</v>
      </c>
      <c r="AF43" s="84">
        <f t="shared" si="25"/>
        <v>0</v>
      </c>
      <c r="AG43" s="84">
        <f t="shared" si="26"/>
        <v>0</v>
      </c>
      <c r="AH43" s="84">
        <f t="shared" si="27"/>
        <v>0</v>
      </c>
      <c r="AI43" s="84">
        <f t="shared" si="28"/>
        <v>0</v>
      </c>
      <c r="AJ43" s="84">
        <f t="shared" si="29"/>
        <v>0</v>
      </c>
      <c r="AK43" s="84">
        <f t="shared" si="30"/>
        <v>0</v>
      </c>
      <c r="AL43" s="84">
        <f t="shared" si="31"/>
        <v>0</v>
      </c>
      <c r="AM43" s="84">
        <f t="shared" si="32"/>
        <v>0</v>
      </c>
      <c r="AN43" s="84">
        <f t="shared" si="33"/>
        <v>0</v>
      </c>
      <c r="AO43" s="84">
        <f t="shared" si="34"/>
        <v>0</v>
      </c>
      <c r="AP43" s="84">
        <f t="shared" si="35"/>
        <v>0</v>
      </c>
      <c r="AQ43" s="84">
        <f t="shared" si="36"/>
        <v>0</v>
      </c>
      <c r="AR43" s="84">
        <f t="shared" si="37"/>
        <v>0</v>
      </c>
      <c r="AS43" s="84">
        <f t="shared" si="38"/>
        <v>0</v>
      </c>
      <c r="AT43" s="84">
        <f t="shared" si="39"/>
        <v>0</v>
      </c>
      <c r="AU43" s="84">
        <f t="shared" si="40"/>
        <v>0</v>
      </c>
      <c r="AV43" s="84">
        <f t="shared" si="41"/>
        <v>0</v>
      </c>
      <c r="AW43" s="84">
        <f t="shared" si="42"/>
        <v>0</v>
      </c>
      <c r="AX43" s="84">
        <f t="shared" si="43"/>
        <v>0</v>
      </c>
      <c r="AY43" s="84">
        <f t="shared" si="44"/>
        <v>0</v>
      </c>
      <c r="AZ43" s="84">
        <f t="shared" si="45"/>
        <v>0</v>
      </c>
      <c r="BA43" s="84">
        <f t="shared" si="46"/>
        <v>0</v>
      </c>
      <c r="BB43" s="84">
        <f t="shared" si="47"/>
        <v>0</v>
      </c>
      <c r="BC43" s="84">
        <f t="shared" si="48"/>
        <v>0</v>
      </c>
      <c r="BD43" s="84">
        <f t="shared" si="49"/>
        <v>0</v>
      </c>
      <c r="BE43" s="84">
        <f t="shared" si="50"/>
        <v>0</v>
      </c>
      <c r="BF43" s="84">
        <f t="shared" si="51"/>
        <v>0</v>
      </c>
      <c r="BG43" s="84">
        <f t="shared" si="52"/>
        <v>0</v>
      </c>
      <c r="BH43" s="84">
        <f t="shared" si="53"/>
        <v>0</v>
      </c>
      <c r="BI43" s="84">
        <f t="shared" si="54"/>
        <v>0</v>
      </c>
      <c r="BJ43" s="84">
        <f t="shared" si="55"/>
        <v>0</v>
      </c>
      <c r="BK43" s="84">
        <f t="shared" si="56"/>
        <v>0</v>
      </c>
      <c r="BL43" s="84">
        <f t="shared" si="57"/>
        <v>0</v>
      </c>
      <c r="BM43" s="84">
        <f t="shared" si="58"/>
        <v>0</v>
      </c>
      <c r="BN43" s="84">
        <f t="shared" si="59"/>
        <v>0</v>
      </c>
      <c r="BO43" s="84">
        <f t="shared" si="60"/>
        <v>0</v>
      </c>
      <c r="BP43" s="84">
        <f t="shared" si="61"/>
        <v>0</v>
      </c>
      <c r="BQ43" s="84">
        <f t="shared" si="62"/>
        <v>0</v>
      </c>
      <c r="BR43" s="84">
        <f t="shared" si="63"/>
        <v>0</v>
      </c>
      <c r="BS43" s="84">
        <f t="shared" si="64"/>
        <v>0</v>
      </c>
      <c r="BT43" s="84">
        <f t="shared" si="65"/>
        <v>0</v>
      </c>
      <c r="BU43" s="84">
        <f t="shared" si="66"/>
        <v>0</v>
      </c>
      <c r="BV43" s="84">
        <f t="shared" si="67"/>
        <v>0</v>
      </c>
      <c r="BW43" s="84">
        <f t="shared" si="68"/>
        <v>0</v>
      </c>
      <c r="BX43" s="84">
        <f t="shared" si="69"/>
        <v>0</v>
      </c>
      <c r="BY43" s="84">
        <f t="shared" si="70"/>
        <v>0</v>
      </c>
      <c r="BZ43" s="84">
        <f t="shared" si="71"/>
        <v>0</v>
      </c>
      <c r="CA43" s="84">
        <f t="shared" si="72"/>
        <v>0</v>
      </c>
      <c r="CB43" s="84">
        <f t="shared" si="73"/>
        <v>0</v>
      </c>
      <c r="CC43" s="84">
        <f t="shared" si="74"/>
        <v>0</v>
      </c>
      <c r="CD43" s="84">
        <f t="shared" si="75"/>
        <v>0</v>
      </c>
      <c r="CE43" s="84">
        <f t="shared" si="76"/>
        <v>0</v>
      </c>
      <c r="CF43" s="84">
        <f t="shared" si="77"/>
        <v>0</v>
      </c>
      <c r="CG43" s="84">
        <f t="shared" si="78"/>
        <v>0</v>
      </c>
      <c r="CH43" s="84">
        <f t="shared" si="79"/>
        <v>0</v>
      </c>
      <c r="CI43" s="84">
        <f t="shared" si="80"/>
        <v>0</v>
      </c>
      <c r="CJ43" s="84">
        <f t="shared" si="81"/>
        <v>0</v>
      </c>
      <c r="CK43" s="84">
        <f t="shared" si="82"/>
        <v>0</v>
      </c>
      <c r="CL43" s="84">
        <f t="shared" si="83"/>
        <v>0</v>
      </c>
      <c r="CM43" s="84">
        <f t="shared" si="84"/>
        <v>0</v>
      </c>
      <c r="CN43" s="84">
        <f t="shared" si="85"/>
        <v>0</v>
      </c>
      <c r="CO43" s="84">
        <f t="shared" si="86"/>
        <v>0</v>
      </c>
      <c r="CP43" s="84">
        <f t="shared" si="87"/>
        <v>0</v>
      </c>
      <c r="CQ43" s="84">
        <f t="shared" si="88"/>
        <v>0</v>
      </c>
      <c r="CR43" s="84">
        <f t="shared" si="89"/>
        <v>0</v>
      </c>
      <c r="CS43" s="84">
        <f t="shared" si="90"/>
        <v>0</v>
      </c>
      <c r="CT43" s="84">
        <f t="shared" si="91"/>
        <v>0</v>
      </c>
      <c r="CU43" s="84">
        <f t="shared" si="92"/>
        <v>0</v>
      </c>
      <c r="CV43" s="84">
        <f t="shared" si="93"/>
        <v>0</v>
      </c>
      <c r="CW43" s="84">
        <f t="shared" si="94"/>
        <v>0</v>
      </c>
      <c r="CX43" s="84">
        <f t="shared" si="95"/>
        <v>0</v>
      </c>
    </row>
    <row r="44" spans="1:102" s="263" customFormat="1" ht="14.25">
      <c r="A44" s="78">
        <f t="shared" si="96"/>
        <v>34</v>
      </c>
      <c r="B44" s="79"/>
      <c r="C44" s="80"/>
      <c r="D44" s="81"/>
      <c r="E44" s="82"/>
      <c r="F44" s="83"/>
      <c r="G44" s="84">
        <f t="shared" si="0"/>
        <v>0</v>
      </c>
      <c r="H44" s="84">
        <f t="shared" si="1"/>
        <v>0</v>
      </c>
      <c r="I44" s="84">
        <f t="shared" si="2"/>
        <v>0</v>
      </c>
      <c r="J44" s="84">
        <f t="shared" si="3"/>
        <v>0</v>
      </c>
      <c r="K44" s="84">
        <f t="shared" si="4"/>
        <v>0</v>
      </c>
      <c r="L44" s="84">
        <f t="shared" si="5"/>
        <v>0</v>
      </c>
      <c r="M44" s="84">
        <f t="shared" si="6"/>
        <v>0</v>
      </c>
      <c r="N44" s="84">
        <f t="shared" si="7"/>
        <v>0</v>
      </c>
      <c r="O44" s="84">
        <f t="shared" si="8"/>
        <v>0</v>
      </c>
      <c r="P44" s="84">
        <f t="shared" si="9"/>
        <v>0</v>
      </c>
      <c r="Q44" s="84">
        <f t="shared" si="10"/>
        <v>0</v>
      </c>
      <c r="R44" s="84">
        <f t="shared" si="11"/>
        <v>0</v>
      </c>
      <c r="S44" s="84">
        <f t="shared" si="12"/>
        <v>0</v>
      </c>
      <c r="T44" s="84">
        <f t="shared" si="13"/>
        <v>0</v>
      </c>
      <c r="U44" s="84">
        <f t="shared" si="14"/>
        <v>0</v>
      </c>
      <c r="V44" s="84">
        <f t="shared" si="15"/>
        <v>0</v>
      </c>
      <c r="W44" s="84">
        <f t="shared" si="16"/>
        <v>0</v>
      </c>
      <c r="X44" s="84">
        <f t="shared" si="17"/>
        <v>0</v>
      </c>
      <c r="Y44" s="84">
        <f t="shared" si="18"/>
        <v>0</v>
      </c>
      <c r="Z44" s="84">
        <f t="shared" si="19"/>
        <v>0</v>
      </c>
      <c r="AA44" s="84">
        <f t="shared" si="20"/>
        <v>0</v>
      </c>
      <c r="AB44" s="84">
        <f t="shared" si="21"/>
        <v>0</v>
      </c>
      <c r="AC44" s="84">
        <f t="shared" si="22"/>
        <v>0</v>
      </c>
      <c r="AD44" s="84">
        <f t="shared" si="23"/>
        <v>0</v>
      </c>
      <c r="AE44" s="84">
        <f t="shared" si="24"/>
        <v>0</v>
      </c>
      <c r="AF44" s="84">
        <f t="shared" si="25"/>
        <v>0</v>
      </c>
      <c r="AG44" s="84">
        <f t="shared" si="26"/>
        <v>0</v>
      </c>
      <c r="AH44" s="84">
        <f t="shared" si="27"/>
        <v>0</v>
      </c>
      <c r="AI44" s="84">
        <f t="shared" si="28"/>
        <v>0</v>
      </c>
      <c r="AJ44" s="84">
        <f t="shared" si="29"/>
        <v>0</v>
      </c>
      <c r="AK44" s="84">
        <f t="shared" si="30"/>
        <v>0</v>
      </c>
      <c r="AL44" s="84">
        <f t="shared" si="31"/>
        <v>0</v>
      </c>
      <c r="AM44" s="84">
        <f t="shared" si="32"/>
        <v>0</v>
      </c>
      <c r="AN44" s="84">
        <f t="shared" si="33"/>
        <v>0</v>
      </c>
      <c r="AO44" s="84">
        <f t="shared" si="34"/>
        <v>0</v>
      </c>
      <c r="AP44" s="84">
        <f t="shared" si="35"/>
        <v>0</v>
      </c>
      <c r="AQ44" s="84">
        <f t="shared" si="36"/>
        <v>0</v>
      </c>
      <c r="AR44" s="84">
        <f t="shared" si="37"/>
        <v>0</v>
      </c>
      <c r="AS44" s="84">
        <f t="shared" si="38"/>
        <v>0</v>
      </c>
      <c r="AT44" s="84">
        <f t="shared" si="39"/>
        <v>0</v>
      </c>
      <c r="AU44" s="84">
        <f t="shared" si="40"/>
        <v>0</v>
      </c>
      <c r="AV44" s="84">
        <f t="shared" si="41"/>
        <v>0</v>
      </c>
      <c r="AW44" s="84">
        <f t="shared" si="42"/>
        <v>0</v>
      </c>
      <c r="AX44" s="84">
        <f t="shared" si="43"/>
        <v>0</v>
      </c>
      <c r="AY44" s="84">
        <f t="shared" si="44"/>
        <v>0</v>
      </c>
      <c r="AZ44" s="84">
        <f t="shared" si="45"/>
        <v>0</v>
      </c>
      <c r="BA44" s="84">
        <f t="shared" si="46"/>
        <v>0</v>
      </c>
      <c r="BB44" s="84">
        <f t="shared" si="47"/>
        <v>0</v>
      </c>
      <c r="BC44" s="84">
        <f t="shared" si="48"/>
        <v>0</v>
      </c>
      <c r="BD44" s="84">
        <f t="shared" si="49"/>
        <v>0</v>
      </c>
      <c r="BE44" s="84">
        <f t="shared" si="50"/>
        <v>0</v>
      </c>
      <c r="BF44" s="84">
        <f t="shared" si="51"/>
        <v>0</v>
      </c>
      <c r="BG44" s="84">
        <f t="shared" si="52"/>
        <v>0</v>
      </c>
      <c r="BH44" s="84">
        <f t="shared" si="53"/>
        <v>0</v>
      </c>
      <c r="BI44" s="84">
        <f t="shared" si="54"/>
        <v>0</v>
      </c>
      <c r="BJ44" s="84">
        <f t="shared" si="55"/>
        <v>0</v>
      </c>
      <c r="BK44" s="84">
        <f t="shared" si="56"/>
        <v>0</v>
      </c>
      <c r="BL44" s="84">
        <f t="shared" si="57"/>
        <v>0</v>
      </c>
      <c r="BM44" s="84">
        <f t="shared" si="58"/>
        <v>0</v>
      </c>
      <c r="BN44" s="84">
        <f t="shared" si="59"/>
        <v>0</v>
      </c>
      <c r="BO44" s="84">
        <f t="shared" si="60"/>
        <v>0</v>
      </c>
      <c r="BP44" s="84">
        <f t="shared" si="61"/>
        <v>0</v>
      </c>
      <c r="BQ44" s="84">
        <f t="shared" si="62"/>
        <v>0</v>
      </c>
      <c r="BR44" s="84">
        <f t="shared" si="63"/>
        <v>0</v>
      </c>
      <c r="BS44" s="84">
        <f t="shared" si="64"/>
        <v>0</v>
      </c>
      <c r="BT44" s="84">
        <f t="shared" si="65"/>
        <v>0</v>
      </c>
      <c r="BU44" s="84">
        <f t="shared" si="66"/>
        <v>0</v>
      </c>
      <c r="BV44" s="84">
        <f t="shared" si="67"/>
        <v>0</v>
      </c>
      <c r="BW44" s="84">
        <f t="shared" si="68"/>
        <v>0</v>
      </c>
      <c r="BX44" s="84">
        <f t="shared" si="69"/>
        <v>0</v>
      </c>
      <c r="BY44" s="84">
        <f t="shared" si="70"/>
        <v>0</v>
      </c>
      <c r="BZ44" s="84">
        <f t="shared" si="71"/>
        <v>0</v>
      </c>
      <c r="CA44" s="84">
        <f t="shared" si="72"/>
        <v>0</v>
      </c>
      <c r="CB44" s="84">
        <f t="shared" si="73"/>
        <v>0</v>
      </c>
      <c r="CC44" s="84">
        <f t="shared" si="74"/>
        <v>0</v>
      </c>
      <c r="CD44" s="84">
        <f t="shared" si="75"/>
        <v>0</v>
      </c>
      <c r="CE44" s="84">
        <f t="shared" si="76"/>
        <v>0</v>
      </c>
      <c r="CF44" s="84">
        <f t="shared" si="77"/>
        <v>0</v>
      </c>
      <c r="CG44" s="84">
        <f t="shared" si="78"/>
        <v>0</v>
      </c>
      <c r="CH44" s="84">
        <f t="shared" si="79"/>
        <v>0</v>
      </c>
      <c r="CI44" s="84">
        <f t="shared" si="80"/>
        <v>0</v>
      </c>
      <c r="CJ44" s="84">
        <f t="shared" si="81"/>
        <v>0</v>
      </c>
      <c r="CK44" s="84">
        <f t="shared" si="82"/>
        <v>0</v>
      </c>
      <c r="CL44" s="84">
        <f t="shared" si="83"/>
        <v>0</v>
      </c>
      <c r="CM44" s="84">
        <f t="shared" si="84"/>
        <v>0</v>
      </c>
      <c r="CN44" s="84">
        <f t="shared" si="85"/>
        <v>0</v>
      </c>
      <c r="CO44" s="84">
        <f t="shared" si="86"/>
        <v>0</v>
      </c>
      <c r="CP44" s="84">
        <f t="shared" si="87"/>
        <v>0</v>
      </c>
      <c r="CQ44" s="84">
        <f t="shared" si="88"/>
        <v>0</v>
      </c>
      <c r="CR44" s="84">
        <f t="shared" si="89"/>
        <v>0</v>
      </c>
      <c r="CS44" s="84">
        <f t="shared" si="90"/>
        <v>0</v>
      </c>
      <c r="CT44" s="84">
        <f t="shared" si="91"/>
        <v>0</v>
      </c>
      <c r="CU44" s="84">
        <f t="shared" si="92"/>
        <v>0</v>
      </c>
      <c r="CV44" s="84">
        <f t="shared" si="93"/>
        <v>0</v>
      </c>
      <c r="CW44" s="84">
        <f t="shared" si="94"/>
        <v>0</v>
      </c>
      <c r="CX44" s="84">
        <f t="shared" si="95"/>
        <v>0</v>
      </c>
    </row>
    <row r="45" spans="1:102" s="263" customFormat="1" ht="14.25">
      <c r="A45" s="78">
        <f t="shared" si="96"/>
        <v>35</v>
      </c>
      <c r="B45" s="79"/>
      <c r="C45" s="80"/>
      <c r="D45" s="81"/>
      <c r="E45" s="82"/>
      <c r="F45" s="83"/>
      <c r="G45" s="84">
        <f t="shared" si="0"/>
        <v>0</v>
      </c>
      <c r="H45" s="84">
        <f t="shared" si="1"/>
        <v>0</v>
      </c>
      <c r="I45" s="84">
        <f t="shared" si="2"/>
        <v>0</v>
      </c>
      <c r="J45" s="84">
        <f t="shared" si="3"/>
        <v>0</v>
      </c>
      <c r="K45" s="84">
        <f t="shared" si="4"/>
        <v>0</v>
      </c>
      <c r="L45" s="84">
        <f t="shared" si="5"/>
        <v>0</v>
      </c>
      <c r="M45" s="84">
        <f t="shared" si="6"/>
        <v>0</v>
      </c>
      <c r="N45" s="84">
        <f t="shared" si="7"/>
        <v>0</v>
      </c>
      <c r="O45" s="84">
        <f t="shared" si="8"/>
        <v>0</v>
      </c>
      <c r="P45" s="84">
        <f t="shared" si="9"/>
        <v>0</v>
      </c>
      <c r="Q45" s="84">
        <f t="shared" si="10"/>
        <v>0</v>
      </c>
      <c r="R45" s="84">
        <f t="shared" si="11"/>
        <v>0</v>
      </c>
      <c r="S45" s="84">
        <f t="shared" si="12"/>
        <v>0</v>
      </c>
      <c r="T45" s="84">
        <f t="shared" si="13"/>
        <v>0</v>
      </c>
      <c r="U45" s="84">
        <f t="shared" si="14"/>
        <v>0</v>
      </c>
      <c r="V45" s="84">
        <f t="shared" si="15"/>
        <v>0</v>
      </c>
      <c r="W45" s="84">
        <f t="shared" si="16"/>
        <v>0</v>
      </c>
      <c r="X45" s="84">
        <f t="shared" si="17"/>
        <v>0</v>
      </c>
      <c r="Y45" s="84">
        <f t="shared" si="18"/>
        <v>0</v>
      </c>
      <c r="Z45" s="84">
        <f t="shared" si="19"/>
        <v>0</v>
      </c>
      <c r="AA45" s="84">
        <f t="shared" si="20"/>
        <v>0</v>
      </c>
      <c r="AB45" s="84">
        <f t="shared" si="21"/>
        <v>0</v>
      </c>
      <c r="AC45" s="84">
        <f t="shared" si="22"/>
        <v>0</v>
      </c>
      <c r="AD45" s="84">
        <f t="shared" si="23"/>
        <v>0</v>
      </c>
      <c r="AE45" s="84">
        <f t="shared" si="24"/>
        <v>0</v>
      </c>
      <c r="AF45" s="84">
        <f t="shared" si="25"/>
        <v>0</v>
      </c>
      <c r="AG45" s="84">
        <f t="shared" si="26"/>
        <v>0</v>
      </c>
      <c r="AH45" s="84">
        <f t="shared" si="27"/>
        <v>0</v>
      </c>
      <c r="AI45" s="84">
        <f t="shared" si="28"/>
        <v>0</v>
      </c>
      <c r="AJ45" s="84">
        <f t="shared" si="29"/>
        <v>0</v>
      </c>
      <c r="AK45" s="84">
        <f t="shared" si="30"/>
        <v>0</v>
      </c>
      <c r="AL45" s="84">
        <f t="shared" si="31"/>
        <v>0</v>
      </c>
      <c r="AM45" s="84">
        <f t="shared" si="32"/>
        <v>0</v>
      </c>
      <c r="AN45" s="84">
        <f t="shared" si="33"/>
        <v>0</v>
      </c>
      <c r="AO45" s="84">
        <f t="shared" si="34"/>
        <v>0</v>
      </c>
      <c r="AP45" s="84">
        <f t="shared" si="35"/>
        <v>0</v>
      </c>
      <c r="AQ45" s="84">
        <f t="shared" si="36"/>
        <v>0</v>
      </c>
      <c r="AR45" s="84">
        <f t="shared" si="37"/>
        <v>0</v>
      </c>
      <c r="AS45" s="84">
        <f t="shared" si="38"/>
        <v>0</v>
      </c>
      <c r="AT45" s="84">
        <f t="shared" si="39"/>
        <v>0</v>
      </c>
      <c r="AU45" s="84">
        <f t="shared" si="40"/>
        <v>0</v>
      </c>
      <c r="AV45" s="84">
        <f t="shared" si="41"/>
        <v>0</v>
      </c>
      <c r="AW45" s="84">
        <f t="shared" si="42"/>
        <v>0</v>
      </c>
      <c r="AX45" s="84">
        <f t="shared" si="43"/>
        <v>0</v>
      </c>
      <c r="AY45" s="84">
        <f t="shared" si="44"/>
        <v>0</v>
      </c>
      <c r="AZ45" s="84">
        <f t="shared" si="45"/>
        <v>0</v>
      </c>
      <c r="BA45" s="84">
        <f t="shared" si="46"/>
        <v>0</v>
      </c>
      <c r="BB45" s="84">
        <f t="shared" si="47"/>
        <v>0</v>
      </c>
      <c r="BC45" s="84">
        <f t="shared" si="48"/>
        <v>0</v>
      </c>
      <c r="BD45" s="84">
        <f t="shared" si="49"/>
        <v>0</v>
      </c>
      <c r="BE45" s="84">
        <f t="shared" si="50"/>
        <v>0</v>
      </c>
      <c r="BF45" s="84">
        <f t="shared" si="51"/>
        <v>0</v>
      </c>
      <c r="BG45" s="84">
        <f t="shared" si="52"/>
        <v>0</v>
      </c>
      <c r="BH45" s="84">
        <f t="shared" si="53"/>
        <v>0</v>
      </c>
      <c r="BI45" s="84">
        <f t="shared" si="54"/>
        <v>0</v>
      </c>
      <c r="BJ45" s="84">
        <f t="shared" si="55"/>
        <v>0</v>
      </c>
      <c r="BK45" s="84">
        <f t="shared" si="56"/>
        <v>0</v>
      </c>
      <c r="BL45" s="84">
        <f t="shared" si="57"/>
        <v>0</v>
      </c>
      <c r="BM45" s="84">
        <f t="shared" si="58"/>
        <v>0</v>
      </c>
      <c r="BN45" s="84">
        <f t="shared" si="59"/>
        <v>0</v>
      </c>
      <c r="BO45" s="84">
        <f t="shared" si="60"/>
        <v>0</v>
      </c>
      <c r="BP45" s="84">
        <f t="shared" si="61"/>
        <v>0</v>
      </c>
      <c r="BQ45" s="84">
        <f t="shared" si="62"/>
        <v>0</v>
      </c>
      <c r="BR45" s="84">
        <f t="shared" si="63"/>
        <v>0</v>
      </c>
      <c r="BS45" s="84">
        <f t="shared" si="64"/>
        <v>0</v>
      </c>
      <c r="BT45" s="84">
        <f t="shared" si="65"/>
        <v>0</v>
      </c>
      <c r="BU45" s="84">
        <f t="shared" si="66"/>
        <v>0</v>
      </c>
      <c r="BV45" s="84">
        <f t="shared" si="67"/>
        <v>0</v>
      </c>
      <c r="BW45" s="84">
        <f t="shared" si="68"/>
        <v>0</v>
      </c>
      <c r="BX45" s="84">
        <f t="shared" si="69"/>
        <v>0</v>
      </c>
      <c r="BY45" s="84">
        <f t="shared" si="70"/>
        <v>0</v>
      </c>
      <c r="BZ45" s="84">
        <f t="shared" si="71"/>
        <v>0</v>
      </c>
      <c r="CA45" s="84">
        <f t="shared" si="72"/>
        <v>0</v>
      </c>
      <c r="CB45" s="84">
        <f t="shared" si="73"/>
        <v>0</v>
      </c>
      <c r="CC45" s="84">
        <f t="shared" si="74"/>
        <v>0</v>
      </c>
      <c r="CD45" s="84">
        <f t="shared" si="75"/>
        <v>0</v>
      </c>
      <c r="CE45" s="84">
        <f t="shared" si="76"/>
        <v>0</v>
      </c>
      <c r="CF45" s="84">
        <f t="shared" si="77"/>
        <v>0</v>
      </c>
      <c r="CG45" s="84">
        <f t="shared" si="78"/>
        <v>0</v>
      </c>
      <c r="CH45" s="84">
        <f t="shared" si="79"/>
        <v>0</v>
      </c>
      <c r="CI45" s="84">
        <f t="shared" si="80"/>
        <v>0</v>
      </c>
      <c r="CJ45" s="84">
        <f t="shared" si="81"/>
        <v>0</v>
      </c>
      <c r="CK45" s="84">
        <f t="shared" si="82"/>
        <v>0</v>
      </c>
      <c r="CL45" s="84">
        <f t="shared" si="83"/>
        <v>0</v>
      </c>
      <c r="CM45" s="84">
        <f t="shared" si="84"/>
        <v>0</v>
      </c>
      <c r="CN45" s="84">
        <f t="shared" si="85"/>
        <v>0</v>
      </c>
      <c r="CO45" s="84">
        <f t="shared" si="86"/>
        <v>0</v>
      </c>
      <c r="CP45" s="84">
        <f t="shared" si="87"/>
        <v>0</v>
      </c>
      <c r="CQ45" s="84">
        <f t="shared" si="88"/>
        <v>0</v>
      </c>
      <c r="CR45" s="84">
        <f t="shared" si="89"/>
        <v>0</v>
      </c>
      <c r="CS45" s="84">
        <f t="shared" si="90"/>
        <v>0</v>
      </c>
      <c r="CT45" s="84">
        <f t="shared" si="91"/>
        <v>0</v>
      </c>
      <c r="CU45" s="84">
        <f t="shared" si="92"/>
        <v>0</v>
      </c>
      <c r="CV45" s="84">
        <f t="shared" si="93"/>
        <v>0</v>
      </c>
      <c r="CW45" s="84">
        <f t="shared" si="94"/>
        <v>0</v>
      </c>
      <c r="CX45" s="84">
        <f t="shared" si="95"/>
        <v>0</v>
      </c>
    </row>
    <row r="46" spans="1:102" s="263" customFormat="1" ht="14.25">
      <c r="A46" s="78">
        <f t="shared" si="96"/>
        <v>36</v>
      </c>
      <c r="B46" s="79"/>
      <c r="C46" s="80"/>
      <c r="D46" s="81"/>
      <c r="E46" s="82"/>
      <c r="F46" s="83"/>
      <c r="G46" s="84">
        <f t="shared" si="0"/>
        <v>0</v>
      </c>
      <c r="H46" s="84">
        <f t="shared" si="1"/>
        <v>0</v>
      </c>
      <c r="I46" s="84">
        <f t="shared" si="2"/>
        <v>0</v>
      </c>
      <c r="J46" s="84">
        <f t="shared" si="3"/>
        <v>0</v>
      </c>
      <c r="K46" s="84">
        <f t="shared" si="4"/>
        <v>0</v>
      </c>
      <c r="L46" s="84">
        <f t="shared" si="5"/>
        <v>0</v>
      </c>
      <c r="M46" s="84">
        <f t="shared" si="6"/>
        <v>0</v>
      </c>
      <c r="N46" s="84">
        <f t="shared" si="7"/>
        <v>0</v>
      </c>
      <c r="O46" s="84">
        <f t="shared" si="8"/>
        <v>0</v>
      </c>
      <c r="P46" s="84">
        <f t="shared" si="9"/>
        <v>0</v>
      </c>
      <c r="Q46" s="84">
        <f t="shared" si="10"/>
        <v>0</v>
      </c>
      <c r="R46" s="84">
        <f t="shared" si="11"/>
        <v>0</v>
      </c>
      <c r="S46" s="84">
        <f t="shared" si="12"/>
        <v>0</v>
      </c>
      <c r="T46" s="84">
        <f t="shared" si="13"/>
        <v>0</v>
      </c>
      <c r="U46" s="84">
        <f t="shared" si="14"/>
        <v>0</v>
      </c>
      <c r="V46" s="84">
        <f t="shared" si="15"/>
        <v>0</v>
      </c>
      <c r="W46" s="84">
        <f t="shared" si="16"/>
        <v>0</v>
      </c>
      <c r="X46" s="84">
        <f t="shared" si="17"/>
        <v>0</v>
      </c>
      <c r="Y46" s="84">
        <f t="shared" si="18"/>
        <v>0</v>
      </c>
      <c r="Z46" s="84">
        <f t="shared" si="19"/>
        <v>0</v>
      </c>
      <c r="AA46" s="84">
        <f t="shared" si="20"/>
        <v>0</v>
      </c>
      <c r="AB46" s="84">
        <f t="shared" si="21"/>
        <v>0</v>
      </c>
      <c r="AC46" s="84">
        <f t="shared" si="22"/>
        <v>0</v>
      </c>
      <c r="AD46" s="84">
        <f t="shared" si="23"/>
        <v>0</v>
      </c>
      <c r="AE46" s="84">
        <f t="shared" si="24"/>
        <v>0</v>
      </c>
      <c r="AF46" s="84">
        <f t="shared" si="25"/>
        <v>0</v>
      </c>
      <c r="AG46" s="84">
        <f t="shared" si="26"/>
        <v>0</v>
      </c>
      <c r="AH46" s="84">
        <f t="shared" si="27"/>
        <v>0</v>
      </c>
      <c r="AI46" s="84">
        <f t="shared" si="28"/>
        <v>0</v>
      </c>
      <c r="AJ46" s="84">
        <f t="shared" si="29"/>
        <v>0</v>
      </c>
      <c r="AK46" s="84">
        <f t="shared" si="30"/>
        <v>0</v>
      </c>
      <c r="AL46" s="84">
        <f t="shared" si="31"/>
        <v>0</v>
      </c>
      <c r="AM46" s="84">
        <f t="shared" si="32"/>
        <v>0</v>
      </c>
      <c r="AN46" s="84">
        <f t="shared" si="33"/>
        <v>0</v>
      </c>
      <c r="AO46" s="84">
        <f t="shared" si="34"/>
        <v>0</v>
      </c>
      <c r="AP46" s="84">
        <f t="shared" si="35"/>
        <v>0</v>
      </c>
      <c r="AQ46" s="84">
        <f t="shared" si="36"/>
        <v>0</v>
      </c>
      <c r="AR46" s="84">
        <f t="shared" si="37"/>
        <v>0</v>
      </c>
      <c r="AS46" s="84">
        <f t="shared" si="38"/>
        <v>0</v>
      </c>
      <c r="AT46" s="84">
        <f t="shared" si="39"/>
        <v>0</v>
      </c>
      <c r="AU46" s="84">
        <f t="shared" si="40"/>
        <v>0</v>
      </c>
      <c r="AV46" s="84">
        <f t="shared" si="41"/>
        <v>0</v>
      </c>
      <c r="AW46" s="84">
        <f t="shared" si="42"/>
        <v>0</v>
      </c>
      <c r="AX46" s="84">
        <f t="shared" si="43"/>
        <v>0</v>
      </c>
      <c r="AY46" s="84">
        <f t="shared" si="44"/>
        <v>0</v>
      </c>
      <c r="AZ46" s="84">
        <f t="shared" si="45"/>
        <v>0</v>
      </c>
      <c r="BA46" s="84">
        <f t="shared" si="46"/>
        <v>0</v>
      </c>
      <c r="BB46" s="84">
        <f t="shared" si="47"/>
        <v>0</v>
      </c>
      <c r="BC46" s="84">
        <f t="shared" si="48"/>
        <v>0</v>
      </c>
      <c r="BD46" s="84">
        <f t="shared" si="49"/>
        <v>0</v>
      </c>
      <c r="BE46" s="84">
        <f t="shared" si="50"/>
        <v>0</v>
      </c>
      <c r="BF46" s="84">
        <f t="shared" si="51"/>
        <v>0</v>
      </c>
      <c r="BG46" s="84">
        <f t="shared" si="52"/>
        <v>0</v>
      </c>
      <c r="BH46" s="84">
        <f t="shared" si="53"/>
        <v>0</v>
      </c>
      <c r="BI46" s="84">
        <f t="shared" si="54"/>
        <v>0</v>
      </c>
      <c r="BJ46" s="84">
        <f t="shared" si="55"/>
        <v>0</v>
      </c>
      <c r="BK46" s="84">
        <f t="shared" si="56"/>
        <v>0</v>
      </c>
      <c r="BL46" s="84">
        <f t="shared" si="57"/>
        <v>0</v>
      </c>
      <c r="BM46" s="84">
        <f t="shared" si="58"/>
        <v>0</v>
      </c>
      <c r="BN46" s="84">
        <f t="shared" si="59"/>
        <v>0</v>
      </c>
      <c r="BO46" s="84">
        <f t="shared" si="60"/>
        <v>0</v>
      </c>
      <c r="BP46" s="84">
        <f t="shared" si="61"/>
        <v>0</v>
      </c>
      <c r="BQ46" s="84">
        <f t="shared" si="62"/>
        <v>0</v>
      </c>
      <c r="BR46" s="84">
        <f t="shared" si="63"/>
        <v>0</v>
      </c>
      <c r="BS46" s="84">
        <f t="shared" si="64"/>
        <v>0</v>
      </c>
      <c r="BT46" s="84">
        <f t="shared" si="65"/>
        <v>0</v>
      </c>
      <c r="BU46" s="84">
        <f t="shared" si="66"/>
        <v>0</v>
      </c>
      <c r="BV46" s="84">
        <f t="shared" si="67"/>
        <v>0</v>
      </c>
      <c r="BW46" s="84">
        <f t="shared" si="68"/>
        <v>0</v>
      </c>
      <c r="BX46" s="84">
        <f t="shared" si="69"/>
        <v>0</v>
      </c>
      <c r="BY46" s="84">
        <f t="shared" si="70"/>
        <v>0</v>
      </c>
      <c r="BZ46" s="84">
        <f t="shared" si="71"/>
        <v>0</v>
      </c>
      <c r="CA46" s="84">
        <f t="shared" si="72"/>
        <v>0</v>
      </c>
      <c r="CB46" s="84">
        <f t="shared" si="73"/>
        <v>0</v>
      </c>
      <c r="CC46" s="84">
        <f t="shared" si="74"/>
        <v>0</v>
      </c>
      <c r="CD46" s="84">
        <f t="shared" si="75"/>
        <v>0</v>
      </c>
      <c r="CE46" s="84">
        <f t="shared" si="76"/>
        <v>0</v>
      </c>
      <c r="CF46" s="84">
        <f t="shared" si="77"/>
        <v>0</v>
      </c>
      <c r="CG46" s="84">
        <f t="shared" si="78"/>
        <v>0</v>
      </c>
      <c r="CH46" s="84">
        <f t="shared" si="79"/>
        <v>0</v>
      </c>
      <c r="CI46" s="84">
        <f t="shared" si="80"/>
        <v>0</v>
      </c>
      <c r="CJ46" s="84">
        <f t="shared" si="81"/>
        <v>0</v>
      </c>
      <c r="CK46" s="84">
        <f t="shared" si="82"/>
        <v>0</v>
      </c>
      <c r="CL46" s="84">
        <f t="shared" si="83"/>
        <v>0</v>
      </c>
      <c r="CM46" s="84">
        <f t="shared" si="84"/>
        <v>0</v>
      </c>
      <c r="CN46" s="84">
        <f t="shared" si="85"/>
        <v>0</v>
      </c>
      <c r="CO46" s="84">
        <f t="shared" si="86"/>
        <v>0</v>
      </c>
      <c r="CP46" s="84">
        <f t="shared" si="87"/>
        <v>0</v>
      </c>
      <c r="CQ46" s="84">
        <f t="shared" si="88"/>
        <v>0</v>
      </c>
      <c r="CR46" s="84">
        <f t="shared" si="89"/>
        <v>0</v>
      </c>
      <c r="CS46" s="84">
        <f t="shared" si="90"/>
        <v>0</v>
      </c>
      <c r="CT46" s="84">
        <f t="shared" si="91"/>
        <v>0</v>
      </c>
      <c r="CU46" s="84">
        <f t="shared" si="92"/>
        <v>0</v>
      </c>
      <c r="CV46" s="84">
        <f t="shared" si="93"/>
        <v>0</v>
      </c>
      <c r="CW46" s="84">
        <f t="shared" si="94"/>
        <v>0</v>
      </c>
      <c r="CX46" s="84">
        <f t="shared" si="95"/>
        <v>0</v>
      </c>
    </row>
    <row r="47" spans="1:102" s="263" customFormat="1" ht="14.25">
      <c r="A47" s="78">
        <f t="shared" si="96"/>
        <v>37</v>
      </c>
      <c r="B47" s="79"/>
      <c r="C47" s="80"/>
      <c r="D47" s="81"/>
      <c r="E47" s="82"/>
      <c r="F47" s="83"/>
      <c r="G47" s="84">
        <f t="shared" si="0"/>
        <v>0</v>
      </c>
      <c r="H47" s="84">
        <f t="shared" si="1"/>
        <v>0</v>
      </c>
      <c r="I47" s="84">
        <f t="shared" si="2"/>
        <v>0</v>
      </c>
      <c r="J47" s="84">
        <f t="shared" si="3"/>
        <v>0</v>
      </c>
      <c r="K47" s="84">
        <f t="shared" si="4"/>
        <v>0</v>
      </c>
      <c r="L47" s="84">
        <f t="shared" si="5"/>
        <v>0</v>
      </c>
      <c r="M47" s="84">
        <f t="shared" si="6"/>
        <v>0</v>
      </c>
      <c r="N47" s="84">
        <f t="shared" si="7"/>
        <v>0</v>
      </c>
      <c r="O47" s="84">
        <f t="shared" si="8"/>
        <v>0</v>
      </c>
      <c r="P47" s="84">
        <f t="shared" si="9"/>
        <v>0</v>
      </c>
      <c r="Q47" s="84">
        <f t="shared" si="10"/>
        <v>0</v>
      </c>
      <c r="R47" s="84">
        <f t="shared" si="11"/>
        <v>0</v>
      </c>
      <c r="S47" s="84">
        <f t="shared" si="12"/>
        <v>0</v>
      </c>
      <c r="T47" s="84">
        <f t="shared" si="13"/>
        <v>0</v>
      </c>
      <c r="U47" s="84">
        <f t="shared" si="14"/>
        <v>0</v>
      </c>
      <c r="V47" s="84">
        <f t="shared" si="15"/>
        <v>0</v>
      </c>
      <c r="W47" s="84">
        <f t="shared" si="16"/>
        <v>0</v>
      </c>
      <c r="X47" s="84">
        <f t="shared" si="17"/>
        <v>0</v>
      </c>
      <c r="Y47" s="84">
        <f t="shared" si="18"/>
        <v>0</v>
      </c>
      <c r="Z47" s="84">
        <f t="shared" si="19"/>
        <v>0</v>
      </c>
      <c r="AA47" s="84">
        <f t="shared" si="20"/>
        <v>0</v>
      </c>
      <c r="AB47" s="84">
        <f t="shared" si="21"/>
        <v>0</v>
      </c>
      <c r="AC47" s="84">
        <f t="shared" si="22"/>
        <v>0</v>
      </c>
      <c r="AD47" s="84">
        <f t="shared" si="23"/>
        <v>0</v>
      </c>
      <c r="AE47" s="84">
        <f t="shared" si="24"/>
        <v>0</v>
      </c>
      <c r="AF47" s="84">
        <f t="shared" si="25"/>
        <v>0</v>
      </c>
      <c r="AG47" s="84">
        <f t="shared" si="26"/>
        <v>0</v>
      </c>
      <c r="AH47" s="84">
        <f t="shared" si="27"/>
        <v>0</v>
      </c>
      <c r="AI47" s="84">
        <f t="shared" si="28"/>
        <v>0</v>
      </c>
      <c r="AJ47" s="84">
        <f t="shared" si="29"/>
        <v>0</v>
      </c>
      <c r="AK47" s="84">
        <f t="shared" si="30"/>
        <v>0</v>
      </c>
      <c r="AL47" s="84">
        <f t="shared" si="31"/>
        <v>0</v>
      </c>
      <c r="AM47" s="84">
        <f t="shared" si="32"/>
        <v>0</v>
      </c>
      <c r="AN47" s="84">
        <f t="shared" si="33"/>
        <v>0</v>
      </c>
      <c r="AO47" s="84">
        <f t="shared" si="34"/>
        <v>0</v>
      </c>
      <c r="AP47" s="84">
        <f t="shared" si="35"/>
        <v>0</v>
      </c>
      <c r="AQ47" s="84">
        <f t="shared" si="36"/>
        <v>0</v>
      </c>
      <c r="AR47" s="84">
        <f t="shared" si="37"/>
        <v>0</v>
      </c>
      <c r="AS47" s="84">
        <f t="shared" si="38"/>
        <v>0</v>
      </c>
      <c r="AT47" s="84">
        <f t="shared" si="39"/>
        <v>0</v>
      </c>
      <c r="AU47" s="84">
        <f t="shared" si="40"/>
        <v>0</v>
      </c>
      <c r="AV47" s="84">
        <f t="shared" si="41"/>
        <v>0</v>
      </c>
      <c r="AW47" s="84">
        <f t="shared" si="42"/>
        <v>0</v>
      </c>
      <c r="AX47" s="84">
        <f t="shared" si="43"/>
        <v>0</v>
      </c>
      <c r="AY47" s="84">
        <f t="shared" si="44"/>
        <v>0</v>
      </c>
      <c r="AZ47" s="84">
        <f t="shared" si="45"/>
        <v>0</v>
      </c>
      <c r="BA47" s="84">
        <f t="shared" si="46"/>
        <v>0</v>
      </c>
      <c r="BB47" s="84">
        <f t="shared" si="47"/>
        <v>0</v>
      </c>
      <c r="BC47" s="84">
        <f t="shared" si="48"/>
        <v>0</v>
      </c>
      <c r="BD47" s="84">
        <f t="shared" si="49"/>
        <v>0</v>
      </c>
      <c r="BE47" s="84">
        <f t="shared" si="50"/>
        <v>0</v>
      </c>
      <c r="BF47" s="84">
        <f t="shared" si="51"/>
        <v>0</v>
      </c>
      <c r="BG47" s="84">
        <f t="shared" si="52"/>
        <v>0</v>
      </c>
      <c r="BH47" s="84">
        <f t="shared" si="53"/>
        <v>0</v>
      </c>
      <c r="BI47" s="84">
        <f t="shared" si="54"/>
        <v>0</v>
      </c>
      <c r="BJ47" s="84">
        <f t="shared" si="55"/>
        <v>0</v>
      </c>
      <c r="BK47" s="84">
        <f t="shared" si="56"/>
        <v>0</v>
      </c>
      <c r="BL47" s="84">
        <f t="shared" si="57"/>
        <v>0</v>
      </c>
      <c r="BM47" s="84">
        <f t="shared" si="58"/>
        <v>0</v>
      </c>
      <c r="BN47" s="84">
        <f t="shared" si="59"/>
        <v>0</v>
      </c>
      <c r="BO47" s="84">
        <f t="shared" si="60"/>
        <v>0</v>
      </c>
      <c r="BP47" s="84">
        <f t="shared" si="61"/>
        <v>0</v>
      </c>
      <c r="BQ47" s="84">
        <f t="shared" si="62"/>
        <v>0</v>
      </c>
      <c r="BR47" s="84">
        <f t="shared" si="63"/>
        <v>0</v>
      </c>
      <c r="BS47" s="84">
        <f t="shared" si="64"/>
        <v>0</v>
      </c>
      <c r="BT47" s="84">
        <f t="shared" si="65"/>
        <v>0</v>
      </c>
      <c r="BU47" s="84">
        <f t="shared" si="66"/>
        <v>0</v>
      </c>
      <c r="BV47" s="84">
        <f t="shared" si="67"/>
        <v>0</v>
      </c>
      <c r="BW47" s="84">
        <f t="shared" si="68"/>
        <v>0</v>
      </c>
      <c r="BX47" s="84">
        <f t="shared" si="69"/>
        <v>0</v>
      </c>
      <c r="BY47" s="84">
        <f t="shared" si="70"/>
        <v>0</v>
      </c>
      <c r="BZ47" s="84">
        <f t="shared" si="71"/>
        <v>0</v>
      </c>
      <c r="CA47" s="84">
        <f t="shared" si="72"/>
        <v>0</v>
      </c>
      <c r="CB47" s="84">
        <f t="shared" si="73"/>
        <v>0</v>
      </c>
      <c r="CC47" s="84">
        <f t="shared" si="74"/>
        <v>0</v>
      </c>
      <c r="CD47" s="84">
        <f t="shared" si="75"/>
        <v>0</v>
      </c>
      <c r="CE47" s="84">
        <f t="shared" si="76"/>
        <v>0</v>
      </c>
      <c r="CF47" s="84">
        <f t="shared" si="77"/>
        <v>0</v>
      </c>
      <c r="CG47" s="84">
        <f t="shared" si="78"/>
        <v>0</v>
      </c>
      <c r="CH47" s="84">
        <f t="shared" si="79"/>
        <v>0</v>
      </c>
      <c r="CI47" s="84">
        <f t="shared" si="80"/>
        <v>0</v>
      </c>
      <c r="CJ47" s="84">
        <f t="shared" si="81"/>
        <v>0</v>
      </c>
      <c r="CK47" s="84">
        <f t="shared" si="82"/>
        <v>0</v>
      </c>
      <c r="CL47" s="84">
        <f t="shared" si="83"/>
        <v>0</v>
      </c>
      <c r="CM47" s="84">
        <f t="shared" si="84"/>
        <v>0</v>
      </c>
      <c r="CN47" s="84">
        <f t="shared" si="85"/>
        <v>0</v>
      </c>
      <c r="CO47" s="84">
        <f t="shared" si="86"/>
        <v>0</v>
      </c>
      <c r="CP47" s="84">
        <f t="shared" si="87"/>
        <v>0</v>
      </c>
      <c r="CQ47" s="84">
        <f t="shared" si="88"/>
        <v>0</v>
      </c>
      <c r="CR47" s="84">
        <f t="shared" si="89"/>
        <v>0</v>
      </c>
      <c r="CS47" s="84">
        <f t="shared" si="90"/>
        <v>0</v>
      </c>
      <c r="CT47" s="84">
        <f t="shared" si="91"/>
        <v>0</v>
      </c>
      <c r="CU47" s="84">
        <f t="shared" si="92"/>
        <v>0</v>
      </c>
      <c r="CV47" s="84">
        <f t="shared" si="93"/>
        <v>0</v>
      </c>
      <c r="CW47" s="84">
        <f t="shared" si="94"/>
        <v>0</v>
      </c>
      <c r="CX47" s="84">
        <f t="shared" si="95"/>
        <v>0</v>
      </c>
    </row>
    <row r="48" spans="1:102" s="263" customFormat="1" ht="14.25">
      <c r="A48" s="78">
        <f t="shared" si="96"/>
        <v>38</v>
      </c>
      <c r="B48" s="79"/>
      <c r="C48" s="80"/>
      <c r="D48" s="81"/>
      <c r="E48" s="82"/>
      <c r="F48" s="83"/>
      <c r="G48" s="84">
        <f t="shared" si="0"/>
        <v>0</v>
      </c>
      <c r="H48" s="84">
        <f t="shared" si="1"/>
        <v>0</v>
      </c>
      <c r="I48" s="84">
        <f t="shared" si="2"/>
        <v>0</v>
      </c>
      <c r="J48" s="84">
        <f t="shared" si="3"/>
        <v>0</v>
      </c>
      <c r="K48" s="84">
        <f t="shared" si="4"/>
        <v>0</v>
      </c>
      <c r="L48" s="84">
        <f t="shared" si="5"/>
        <v>0</v>
      </c>
      <c r="M48" s="84">
        <f t="shared" si="6"/>
        <v>0</v>
      </c>
      <c r="N48" s="84">
        <f t="shared" si="7"/>
        <v>0</v>
      </c>
      <c r="O48" s="84">
        <f t="shared" si="8"/>
        <v>0</v>
      </c>
      <c r="P48" s="84">
        <f t="shared" si="9"/>
        <v>0</v>
      </c>
      <c r="Q48" s="84">
        <f t="shared" si="10"/>
        <v>0</v>
      </c>
      <c r="R48" s="84">
        <f t="shared" si="11"/>
        <v>0</v>
      </c>
      <c r="S48" s="84">
        <f t="shared" si="12"/>
        <v>0</v>
      </c>
      <c r="T48" s="84">
        <f t="shared" si="13"/>
        <v>0</v>
      </c>
      <c r="U48" s="84">
        <f t="shared" si="14"/>
        <v>0</v>
      </c>
      <c r="V48" s="84">
        <f t="shared" si="15"/>
        <v>0</v>
      </c>
      <c r="W48" s="84">
        <f t="shared" si="16"/>
        <v>0</v>
      </c>
      <c r="X48" s="84">
        <f t="shared" si="17"/>
        <v>0</v>
      </c>
      <c r="Y48" s="84">
        <f t="shared" si="18"/>
        <v>0</v>
      </c>
      <c r="Z48" s="84">
        <f t="shared" si="19"/>
        <v>0</v>
      </c>
      <c r="AA48" s="84">
        <f t="shared" si="20"/>
        <v>0</v>
      </c>
      <c r="AB48" s="84">
        <f t="shared" si="21"/>
        <v>0</v>
      </c>
      <c r="AC48" s="84">
        <f t="shared" si="22"/>
        <v>0</v>
      </c>
      <c r="AD48" s="84">
        <f t="shared" si="23"/>
        <v>0</v>
      </c>
      <c r="AE48" s="84">
        <f t="shared" si="24"/>
        <v>0</v>
      </c>
      <c r="AF48" s="84">
        <f t="shared" si="25"/>
        <v>0</v>
      </c>
      <c r="AG48" s="84">
        <f t="shared" si="26"/>
        <v>0</v>
      </c>
      <c r="AH48" s="84">
        <f t="shared" si="27"/>
        <v>0</v>
      </c>
      <c r="AI48" s="84">
        <f t="shared" si="28"/>
        <v>0</v>
      </c>
      <c r="AJ48" s="84">
        <f t="shared" si="29"/>
        <v>0</v>
      </c>
      <c r="AK48" s="84">
        <f t="shared" si="30"/>
        <v>0</v>
      </c>
      <c r="AL48" s="84">
        <f t="shared" si="31"/>
        <v>0</v>
      </c>
      <c r="AM48" s="84">
        <f t="shared" si="32"/>
        <v>0</v>
      </c>
      <c r="AN48" s="84">
        <f t="shared" si="33"/>
        <v>0</v>
      </c>
      <c r="AO48" s="84">
        <f t="shared" si="34"/>
        <v>0</v>
      </c>
      <c r="AP48" s="84">
        <f t="shared" si="35"/>
        <v>0</v>
      </c>
      <c r="AQ48" s="84">
        <f t="shared" si="36"/>
        <v>0</v>
      </c>
      <c r="AR48" s="84">
        <f t="shared" si="37"/>
        <v>0</v>
      </c>
      <c r="AS48" s="84">
        <f t="shared" si="38"/>
        <v>0</v>
      </c>
      <c r="AT48" s="84">
        <f t="shared" si="39"/>
        <v>0</v>
      </c>
      <c r="AU48" s="84">
        <f t="shared" si="40"/>
        <v>0</v>
      </c>
      <c r="AV48" s="84">
        <f t="shared" si="41"/>
        <v>0</v>
      </c>
      <c r="AW48" s="84">
        <f t="shared" si="42"/>
        <v>0</v>
      </c>
      <c r="AX48" s="84">
        <f t="shared" si="43"/>
        <v>0</v>
      </c>
      <c r="AY48" s="84">
        <f t="shared" si="44"/>
        <v>0</v>
      </c>
      <c r="AZ48" s="84">
        <f t="shared" si="45"/>
        <v>0</v>
      </c>
      <c r="BA48" s="84">
        <f t="shared" si="46"/>
        <v>0</v>
      </c>
      <c r="BB48" s="84">
        <f t="shared" si="47"/>
        <v>0</v>
      </c>
      <c r="BC48" s="84">
        <f t="shared" si="48"/>
        <v>0</v>
      </c>
      <c r="BD48" s="84">
        <f t="shared" si="49"/>
        <v>0</v>
      </c>
      <c r="BE48" s="84">
        <f t="shared" si="50"/>
        <v>0</v>
      </c>
      <c r="BF48" s="84">
        <f t="shared" si="51"/>
        <v>0</v>
      </c>
      <c r="BG48" s="84">
        <f t="shared" si="52"/>
        <v>0</v>
      </c>
      <c r="BH48" s="84">
        <f t="shared" si="53"/>
        <v>0</v>
      </c>
      <c r="BI48" s="84">
        <f t="shared" si="54"/>
        <v>0</v>
      </c>
      <c r="BJ48" s="84">
        <f t="shared" si="55"/>
        <v>0</v>
      </c>
      <c r="BK48" s="84">
        <f t="shared" si="56"/>
        <v>0</v>
      </c>
      <c r="BL48" s="84">
        <f t="shared" si="57"/>
        <v>0</v>
      </c>
      <c r="BM48" s="84">
        <f t="shared" si="58"/>
        <v>0</v>
      </c>
      <c r="BN48" s="84">
        <f t="shared" si="59"/>
        <v>0</v>
      </c>
      <c r="BO48" s="84">
        <f t="shared" si="60"/>
        <v>0</v>
      </c>
      <c r="BP48" s="84">
        <f t="shared" si="61"/>
        <v>0</v>
      </c>
      <c r="BQ48" s="84">
        <f t="shared" si="62"/>
        <v>0</v>
      </c>
      <c r="BR48" s="84">
        <f t="shared" si="63"/>
        <v>0</v>
      </c>
      <c r="BS48" s="84">
        <f t="shared" si="64"/>
        <v>0</v>
      </c>
      <c r="BT48" s="84">
        <f t="shared" si="65"/>
        <v>0</v>
      </c>
      <c r="BU48" s="84">
        <f t="shared" si="66"/>
        <v>0</v>
      </c>
      <c r="BV48" s="84">
        <f t="shared" si="67"/>
        <v>0</v>
      </c>
      <c r="BW48" s="84">
        <f t="shared" si="68"/>
        <v>0</v>
      </c>
      <c r="BX48" s="84">
        <f t="shared" si="69"/>
        <v>0</v>
      </c>
      <c r="BY48" s="84">
        <f t="shared" si="70"/>
        <v>0</v>
      </c>
      <c r="BZ48" s="84">
        <f t="shared" si="71"/>
        <v>0</v>
      </c>
      <c r="CA48" s="84">
        <f t="shared" si="72"/>
        <v>0</v>
      </c>
      <c r="CB48" s="84">
        <f t="shared" si="73"/>
        <v>0</v>
      </c>
      <c r="CC48" s="84">
        <f t="shared" si="74"/>
        <v>0</v>
      </c>
      <c r="CD48" s="84">
        <f t="shared" si="75"/>
        <v>0</v>
      </c>
      <c r="CE48" s="84">
        <f t="shared" si="76"/>
        <v>0</v>
      </c>
      <c r="CF48" s="84">
        <f t="shared" si="77"/>
        <v>0</v>
      </c>
      <c r="CG48" s="84">
        <f t="shared" si="78"/>
        <v>0</v>
      </c>
      <c r="CH48" s="84">
        <f t="shared" si="79"/>
        <v>0</v>
      </c>
      <c r="CI48" s="84">
        <f t="shared" si="80"/>
        <v>0</v>
      </c>
      <c r="CJ48" s="84">
        <f t="shared" si="81"/>
        <v>0</v>
      </c>
      <c r="CK48" s="84">
        <f t="shared" si="82"/>
        <v>0</v>
      </c>
      <c r="CL48" s="84">
        <f t="shared" si="83"/>
        <v>0</v>
      </c>
      <c r="CM48" s="84">
        <f t="shared" si="84"/>
        <v>0</v>
      </c>
      <c r="CN48" s="84">
        <f t="shared" si="85"/>
        <v>0</v>
      </c>
      <c r="CO48" s="84">
        <f t="shared" si="86"/>
        <v>0</v>
      </c>
      <c r="CP48" s="84">
        <f t="shared" si="87"/>
        <v>0</v>
      </c>
      <c r="CQ48" s="84">
        <f t="shared" si="88"/>
        <v>0</v>
      </c>
      <c r="CR48" s="84">
        <f t="shared" si="89"/>
        <v>0</v>
      </c>
      <c r="CS48" s="84">
        <f t="shared" si="90"/>
        <v>0</v>
      </c>
      <c r="CT48" s="84">
        <f t="shared" si="91"/>
        <v>0</v>
      </c>
      <c r="CU48" s="84">
        <f t="shared" si="92"/>
        <v>0</v>
      </c>
      <c r="CV48" s="84">
        <f t="shared" si="93"/>
        <v>0</v>
      </c>
      <c r="CW48" s="84">
        <f t="shared" si="94"/>
        <v>0</v>
      </c>
      <c r="CX48" s="84">
        <f t="shared" si="95"/>
        <v>0</v>
      </c>
    </row>
    <row r="49" spans="1:102" s="263" customFormat="1" ht="14.25">
      <c r="A49" s="78">
        <f t="shared" si="96"/>
        <v>39</v>
      </c>
      <c r="B49" s="79"/>
      <c r="C49" s="80"/>
      <c r="D49" s="81"/>
      <c r="E49" s="82"/>
      <c r="F49" s="83"/>
      <c r="G49" s="84">
        <f t="shared" si="0"/>
        <v>0</v>
      </c>
      <c r="H49" s="84">
        <f t="shared" si="1"/>
        <v>0</v>
      </c>
      <c r="I49" s="84">
        <f t="shared" si="2"/>
        <v>0</v>
      </c>
      <c r="J49" s="84">
        <f t="shared" si="3"/>
        <v>0</v>
      </c>
      <c r="K49" s="84">
        <f t="shared" si="4"/>
        <v>0</v>
      </c>
      <c r="L49" s="84">
        <f t="shared" si="5"/>
        <v>0</v>
      </c>
      <c r="M49" s="84">
        <f t="shared" si="6"/>
        <v>0</v>
      </c>
      <c r="N49" s="84">
        <f t="shared" si="7"/>
        <v>0</v>
      </c>
      <c r="O49" s="84">
        <f t="shared" si="8"/>
        <v>0</v>
      </c>
      <c r="P49" s="84">
        <f t="shared" si="9"/>
        <v>0</v>
      </c>
      <c r="Q49" s="84">
        <f t="shared" si="10"/>
        <v>0</v>
      </c>
      <c r="R49" s="84">
        <f t="shared" si="11"/>
        <v>0</v>
      </c>
      <c r="S49" s="84">
        <f t="shared" si="12"/>
        <v>0</v>
      </c>
      <c r="T49" s="84">
        <f t="shared" si="13"/>
        <v>0</v>
      </c>
      <c r="U49" s="84">
        <f t="shared" si="14"/>
        <v>0</v>
      </c>
      <c r="V49" s="84">
        <f t="shared" si="15"/>
        <v>0</v>
      </c>
      <c r="W49" s="84">
        <f t="shared" si="16"/>
        <v>0</v>
      </c>
      <c r="X49" s="84">
        <f t="shared" si="17"/>
        <v>0</v>
      </c>
      <c r="Y49" s="84">
        <f t="shared" si="18"/>
        <v>0</v>
      </c>
      <c r="Z49" s="84">
        <f t="shared" si="19"/>
        <v>0</v>
      </c>
      <c r="AA49" s="84">
        <f t="shared" si="20"/>
        <v>0</v>
      </c>
      <c r="AB49" s="84">
        <f t="shared" si="21"/>
        <v>0</v>
      </c>
      <c r="AC49" s="84">
        <f t="shared" si="22"/>
        <v>0</v>
      </c>
      <c r="AD49" s="84">
        <f t="shared" si="23"/>
        <v>0</v>
      </c>
      <c r="AE49" s="84">
        <f t="shared" si="24"/>
        <v>0</v>
      </c>
      <c r="AF49" s="84">
        <f t="shared" si="25"/>
        <v>0</v>
      </c>
      <c r="AG49" s="84">
        <f t="shared" si="26"/>
        <v>0</v>
      </c>
      <c r="AH49" s="84">
        <f t="shared" si="27"/>
        <v>0</v>
      </c>
      <c r="AI49" s="84">
        <f t="shared" si="28"/>
        <v>0</v>
      </c>
      <c r="AJ49" s="84">
        <f t="shared" si="29"/>
        <v>0</v>
      </c>
      <c r="AK49" s="84">
        <f t="shared" si="30"/>
        <v>0</v>
      </c>
      <c r="AL49" s="84">
        <f t="shared" si="31"/>
        <v>0</v>
      </c>
      <c r="AM49" s="84">
        <f t="shared" si="32"/>
        <v>0</v>
      </c>
      <c r="AN49" s="84">
        <f t="shared" si="33"/>
        <v>0</v>
      </c>
      <c r="AO49" s="84">
        <f t="shared" si="34"/>
        <v>0</v>
      </c>
      <c r="AP49" s="84">
        <f t="shared" si="35"/>
        <v>0</v>
      </c>
      <c r="AQ49" s="84">
        <f t="shared" si="36"/>
        <v>0</v>
      </c>
      <c r="AR49" s="84">
        <f t="shared" si="37"/>
        <v>0</v>
      </c>
      <c r="AS49" s="84">
        <f t="shared" si="38"/>
        <v>0</v>
      </c>
      <c r="AT49" s="84">
        <f t="shared" si="39"/>
        <v>0</v>
      </c>
      <c r="AU49" s="84">
        <f t="shared" si="40"/>
        <v>0</v>
      </c>
      <c r="AV49" s="84">
        <f t="shared" si="41"/>
        <v>0</v>
      </c>
      <c r="AW49" s="84">
        <f t="shared" si="42"/>
        <v>0</v>
      </c>
      <c r="AX49" s="84">
        <f t="shared" si="43"/>
        <v>0</v>
      </c>
      <c r="AY49" s="84">
        <f t="shared" si="44"/>
        <v>0</v>
      </c>
      <c r="AZ49" s="84">
        <f t="shared" si="45"/>
        <v>0</v>
      </c>
      <c r="BA49" s="84">
        <f t="shared" si="46"/>
        <v>0</v>
      </c>
      <c r="BB49" s="84">
        <f t="shared" si="47"/>
        <v>0</v>
      </c>
      <c r="BC49" s="84">
        <f t="shared" si="48"/>
        <v>0</v>
      </c>
      <c r="BD49" s="84">
        <f t="shared" si="49"/>
        <v>0</v>
      </c>
      <c r="BE49" s="84">
        <f t="shared" si="50"/>
        <v>0</v>
      </c>
      <c r="BF49" s="84">
        <f t="shared" si="51"/>
        <v>0</v>
      </c>
      <c r="BG49" s="84">
        <f t="shared" si="52"/>
        <v>0</v>
      </c>
      <c r="BH49" s="84">
        <f t="shared" si="53"/>
        <v>0</v>
      </c>
      <c r="BI49" s="84">
        <f t="shared" si="54"/>
        <v>0</v>
      </c>
      <c r="BJ49" s="84">
        <f t="shared" si="55"/>
        <v>0</v>
      </c>
      <c r="BK49" s="84">
        <f t="shared" si="56"/>
        <v>0</v>
      </c>
      <c r="BL49" s="84">
        <f t="shared" si="57"/>
        <v>0</v>
      </c>
      <c r="BM49" s="84">
        <f t="shared" si="58"/>
        <v>0</v>
      </c>
      <c r="BN49" s="84">
        <f t="shared" si="59"/>
        <v>0</v>
      </c>
      <c r="BO49" s="84">
        <f t="shared" si="60"/>
        <v>0</v>
      </c>
      <c r="BP49" s="84">
        <f t="shared" si="61"/>
        <v>0</v>
      </c>
      <c r="BQ49" s="84">
        <f t="shared" si="62"/>
        <v>0</v>
      </c>
      <c r="BR49" s="84">
        <f t="shared" si="63"/>
        <v>0</v>
      </c>
      <c r="BS49" s="84">
        <f t="shared" si="64"/>
        <v>0</v>
      </c>
      <c r="BT49" s="84">
        <f t="shared" si="65"/>
        <v>0</v>
      </c>
      <c r="BU49" s="84">
        <f t="shared" si="66"/>
        <v>0</v>
      </c>
      <c r="BV49" s="84">
        <f t="shared" si="67"/>
        <v>0</v>
      </c>
      <c r="BW49" s="84">
        <f t="shared" si="68"/>
        <v>0</v>
      </c>
      <c r="BX49" s="84">
        <f t="shared" si="69"/>
        <v>0</v>
      </c>
      <c r="BY49" s="84">
        <f t="shared" si="70"/>
        <v>0</v>
      </c>
      <c r="BZ49" s="84">
        <f t="shared" si="71"/>
        <v>0</v>
      </c>
      <c r="CA49" s="84">
        <f t="shared" si="72"/>
        <v>0</v>
      </c>
      <c r="CB49" s="84">
        <f t="shared" si="73"/>
        <v>0</v>
      </c>
      <c r="CC49" s="84">
        <f t="shared" si="74"/>
        <v>0</v>
      </c>
      <c r="CD49" s="84">
        <f t="shared" si="75"/>
        <v>0</v>
      </c>
      <c r="CE49" s="84">
        <f t="shared" si="76"/>
        <v>0</v>
      </c>
      <c r="CF49" s="84">
        <f t="shared" si="77"/>
        <v>0</v>
      </c>
      <c r="CG49" s="84">
        <f t="shared" si="78"/>
        <v>0</v>
      </c>
      <c r="CH49" s="84">
        <f t="shared" si="79"/>
        <v>0</v>
      </c>
      <c r="CI49" s="84">
        <f t="shared" si="80"/>
        <v>0</v>
      </c>
      <c r="CJ49" s="84">
        <f t="shared" si="81"/>
        <v>0</v>
      </c>
      <c r="CK49" s="84">
        <f t="shared" si="82"/>
        <v>0</v>
      </c>
      <c r="CL49" s="84">
        <f t="shared" si="83"/>
        <v>0</v>
      </c>
      <c r="CM49" s="84">
        <f t="shared" si="84"/>
        <v>0</v>
      </c>
      <c r="CN49" s="84">
        <f t="shared" si="85"/>
        <v>0</v>
      </c>
      <c r="CO49" s="84">
        <f t="shared" si="86"/>
        <v>0</v>
      </c>
      <c r="CP49" s="84">
        <f t="shared" si="87"/>
        <v>0</v>
      </c>
      <c r="CQ49" s="84">
        <f t="shared" si="88"/>
        <v>0</v>
      </c>
      <c r="CR49" s="84">
        <f t="shared" si="89"/>
        <v>0</v>
      </c>
      <c r="CS49" s="84">
        <f t="shared" si="90"/>
        <v>0</v>
      </c>
      <c r="CT49" s="84">
        <f t="shared" si="91"/>
        <v>0</v>
      </c>
      <c r="CU49" s="84">
        <f t="shared" si="92"/>
        <v>0</v>
      </c>
      <c r="CV49" s="84">
        <f t="shared" si="93"/>
        <v>0</v>
      </c>
      <c r="CW49" s="84">
        <f t="shared" si="94"/>
        <v>0</v>
      </c>
      <c r="CX49" s="84">
        <f t="shared" si="95"/>
        <v>0</v>
      </c>
    </row>
    <row r="50" spans="1:102" s="263" customFormat="1" ht="14.25">
      <c r="A50" s="78">
        <f t="shared" si="96"/>
        <v>40</v>
      </c>
      <c r="B50" s="79"/>
      <c r="C50" s="80"/>
      <c r="D50" s="81"/>
      <c r="E50" s="82"/>
      <c r="F50" s="83"/>
      <c r="G50" s="84">
        <f t="shared" si="0"/>
        <v>0</v>
      </c>
      <c r="H50" s="84">
        <f t="shared" si="1"/>
        <v>0</v>
      </c>
      <c r="I50" s="84">
        <f t="shared" si="2"/>
        <v>0</v>
      </c>
      <c r="J50" s="84">
        <f t="shared" si="3"/>
        <v>0</v>
      </c>
      <c r="K50" s="84">
        <f t="shared" si="4"/>
        <v>0</v>
      </c>
      <c r="L50" s="84">
        <f t="shared" si="5"/>
        <v>0</v>
      </c>
      <c r="M50" s="84">
        <f t="shared" si="6"/>
        <v>0</v>
      </c>
      <c r="N50" s="84">
        <f t="shared" si="7"/>
        <v>0</v>
      </c>
      <c r="O50" s="84">
        <f t="shared" si="8"/>
        <v>0</v>
      </c>
      <c r="P50" s="84">
        <f t="shared" si="9"/>
        <v>0</v>
      </c>
      <c r="Q50" s="84">
        <f t="shared" si="10"/>
        <v>0</v>
      </c>
      <c r="R50" s="84">
        <f t="shared" si="11"/>
        <v>0</v>
      </c>
      <c r="S50" s="84">
        <f t="shared" si="12"/>
        <v>0</v>
      </c>
      <c r="T50" s="84">
        <f t="shared" si="13"/>
        <v>0</v>
      </c>
      <c r="U50" s="84">
        <f t="shared" si="14"/>
        <v>0</v>
      </c>
      <c r="V50" s="84">
        <f t="shared" si="15"/>
        <v>0</v>
      </c>
      <c r="W50" s="84">
        <f t="shared" si="16"/>
        <v>0</v>
      </c>
      <c r="X50" s="84">
        <f t="shared" si="17"/>
        <v>0</v>
      </c>
      <c r="Y50" s="84">
        <f t="shared" si="18"/>
        <v>0</v>
      </c>
      <c r="Z50" s="84">
        <f t="shared" si="19"/>
        <v>0</v>
      </c>
      <c r="AA50" s="84">
        <f t="shared" si="20"/>
        <v>0</v>
      </c>
      <c r="AB50" s="84">
        <f t="shared" si="21"/>
        <v>0</v>
      </c>
      <c r="AC50" s="84">
        <f t="shared" si="22"/>
        <v>0</v>
      </c>
      <c r="AD50" s="84">
        <f t="shared" si="23"/>
        <v>0</v>
      </c>
      <c r="AE50" s="84">
        <f t="shared" si="24"/>
        <v>0</v>
      </c>
      <c r="AF50" s="84">
        <f t="shared" si="25"/>
        <v>0</v>
      </c>
      <c r="AG50" s="84">
        <f t="shared" si="26"/>
        <v>0</v>
      </c>
      <c r="AH50" s="84">
        <f t="shared" si="27"/>
        <v>0</v>
      </c>
      <c r="AI50" s="84">
        <f t="shared" si="28"/>
        <v>0</v>
      </c>
      <c r="AJ50" s="84">
        <f t="shared" si="29"/>
        <v>0</v>
      </c>
      <c r="AK50" s="84">
        <f t="shared" si="30"/>
        <v>0</v>
      </c>
      <c r="AL50" s="84">
        <f t="shared" si="31"/>
        <v>0</v>
      </c>
      <c r="AM50" s="84">
        <f t="shared" si="32"/>
        <v>0</v>
      </c>
      <c r="AN50" s="84">
        <f t="shared" si="33"/>
        <v>0</v>
      </c>
      <c r="AO50" s="84">
        <f t="shared" si="34"/>
        <v>0</v>
      </c>
      <c r="AP50" s="84">
        <f t="shared" si="35"/>
        <v>0</v>
      </c>
      <c r="AQ50" s="84">
        <f t="shared" si="36"/>
        <v>0</v>
      </c>
      <c r="AR50" s="84">
        <f t="shared" si="37"/>
        <v>0</v>
      </c>
      <c r="AS50" s="84">
        <f t="shared" si="38"/>
        <v>0</v>
      </c>
      <c r="AT50" s="84">
        <f t="shared" si="39"/>
        <v>0</v>
      </c>
      <c r="AU50" s="84">
        <f t="shared" si="40"/>
        <v>0</v>
      </c>
      <c r="AV50" s="84">
        <f t="shared" si="41"/>
        <v>0</v>
      </c>
      <c r="AW50" s="84">
        <f t="shared" si="42"/>
        <v>0</v>
      </c>
      <c r="AX50" s="84">
        <f t="shared" si="43"/>
        <v>0</v>
      </c>
      <c r="AY50" s="84">
        <f t="shared" si="44"/>
        <v>0</v>
      </c>
      <c r="AZ50" s="84">
        <f t="shared" si="45"/>
        <v>0</v>
      </c>
      <c r="BA50" s="84">
        <f t="shared" si="46"/>
        <v>0</v>
      </c>
      <c r="BB50" s="84">
        <f t="shared" si="47"/>
        <v>0</v>
      </c>
      <c r="BC50" s="84">
        <f t="shared" si="48"/>
        <v>0</v>
      </c>
      <c r="BD50" s="84">
        <f t="shared" si="49"/>
        <v>0</v>
      </c>
      <c r="BE50" s="84">
        <f t="shared" si="50"/>
        <v>0</v>
      </c>
      <c r="BF50" s="84">
        <f t="shared" si="51"/>
        <v>0</v>
      </c>
      <c r="BG50" s="84">
        <f t="shared" si="52"/>
        <v>0</v>
      </c>
      <c r="BH50" s="84">
        <f t="shared" si="53"/>
        <v>0</v>
      </c>
      <c r="BI50" s="84">
        <f t="shared" si="54"/>
        <v>0</v>
      </c>
      <c r="BJ50" s="84">
        <f t="shared" si="55"/>
        <v>0</v>
      </c>
      <c r="BK50" s="84">
        <f t="shared" si="56"/>
        <v>0</v>
      </c>
      <c r="BL50" s="84">
        <f t="shared" si="57"/>
        <v>0</v>
      </c>
      <c r="BM50" s="84">
        <f t="shared" si="58"/>
        <v>0</v>
      </c>
      <c r="BN50" s="84">
        <f t="shared" si="59"/>
        <v>0</v>
      </c>
      <c r="BO50" s="84">
        <f t="shared" si="60"/>
        <v>0</v>
      </c>
      <c r="BP50" s="84">
        <f t="shared" si="61"/>
        <v>0</v>
      </c>
      <c r="BQ50" s="84">
        <f t="shared" si="62"/>
        <v>0</v>
      </c>
      <c r="BR50" s="84">
        <f t="shared" si="63"/>
        <v>0</v>
      </c>
      <c r="BS50" s="84">
        <f t="shared" si="64"/>
        <v>0</v>
      </c>
      <c r="BT50" s="84">
        <f t="shared" si="65"/>
        <v>0</v>
      </c>
      <c r="BU50" s="84">
        <f t="shared" si="66"/>
        <v>0</v>
      </c>
      <c r="BV50" s="84">
        <f t="shared" si="67"/>
        <v>0</v>
      </c>
      <c r="BW50" s="84">
        <f t="shared" si="68"/>
        <v>0</v>
      </c>
      <c r="BX50" s="84">
        <f t="shared" si="69"/>
        <v>0</v>
      </c>
      <c r="BY50" s="84">
        <f t="shared" si="70"/>
        <v>0</v>
      </c>
      <c r="BZ50" s="84">
        <f t="shared" si="71"/>
        <v>0</v>
      </c>
      <c r="CA50" s="84">
        <f t="shared" si="72"/>
        <v>0</v>
      </c>
      <c r="CB50" s="84">
        <f t="shared" si="73"/>
        <v>0</v>
      </c>
      <c r="CC50" s="84">
        <f t="shared" si="74"/>
        <v>0</v>
      </c>
      <c r="CD50" s="84">
        <f t="shared" si="75"/>
        <v>0</v>
      </c>
      <c r="CE50" s="84">
        <f t="shared" si="76"/>
        <v>0</v>
      </c>
      <c r="CF50" s="84">
        <f t="shared" si="77"/>
        <v>0</v>
      </c>
      <c r="CG50" s="84">
        <f t="shared" si="78"/>
        <v>0</v>
      </c>
      <c r="CH50" s="84">
        <f t="shared" si="79"/>
        <v>0</v>
      </c>
      <c r="CI50" s="84">
        <f t="shared" si="80"/>
        <v>0</v>
      </c>
      <c r="CJ50" s="84">
        <f t="shared" si="81"/>
        <v>0</v>
      </c>
      <c r="CK50" s="84">
        <f t="shared" si="82"/>
        <v>0</v>
      </c>
      <c r="CL50" s="84">
        <f t="shared" si="83"/>
        <v>0</v>
      </c>
      <c r="CM50" s="84">
        <f t="shared" si="84"/>
        <v>0</v>
      </c>
      <c r="CN50" s="84">
        <f t="shared" si="85"/>
        <v>0</v>
      </c>
      <c r="CO50" s="84">
        <f t="shared" si="86"/>
        <v>0</v>
      </c>
      <c r="CP50" s="84">
        <f t="shared" si="87"/>
        <v>0</v>
      </c>
      <c r="CQ50" s="84">
        <f t="shared" si="88"/>
        <v>0</v>
      </c>
      <c r="CR50" s="84">
        <f t="shared" si="89"/>
        <v>0</v>
      </c>
      <c r="CS50" s="84">
        <f t="shared" si="90"/>
        <v>0</v>
      </c>
      <c r="CT50" s="84">
        <f t="shared" si="91"/>
        <v>0</v>
      </c>
      <c r="CU50" s="84">
        <f t="shared" si="92"/>
        <v>0</v>
      </c>
      <c r="CV50" s="84">
        <f t="shared" si="93"/>
        <v>0</v>
      </c>
      <c r="CW50" s="84">
        <f t="shared" si="94"/>
        <v>0</v>
      </c>
      <c r="CX50" s="84">
        <f t="shared" si="95"/>
        <v>0</v>
      </c>
    </row>
    <row r="51" spans="1:102" s="263" customFormat="1" ht="14.25">
      <c r="A51" s="78">
        <f t="shared" si="96"/>
        <v>41</v>
      </c>
      <c r="B51" s="79"/>
      <c r="C51" s="80"/>
      <c r="D51" s="81"/>
      <c r="E51" s="82"/>
      <c r="F51" s="83"/>
      <c r="G51" s="84">
        <f t="shared" si="0"/>
        <v>0</v>
      </c>
      <c r="H51" s="84">
        <f t="shared" si="1"/>
        <v>0</v>
      </c>
      <c r="I51" s="84">
        <f t="shared" si="2"/>
        <v>0</v>
      </c>
      <c r="J51" s="84">
        <f t="shared" si="3"/>
        <v>0</v>
      </c>
      <c r="K51" s="84">
        <f t="shared" si="4"/>
        <v>0</v>
      </c>
      <c r="L51" s="84">
        <f t="shared" si="5"/>
        <v>0</v>
      </c>
      <c r="M51" s="84">
        <f t="shared" si="6"/>
        <v>0</v>
      </c>
      <c r="N51" s="84">
        <f t="shared" si="7"/>
        <v>0</v>
      </c>
      <c r="O51" s="84">
        <f t="shared" si="8"/>
        <v>0</v>
      </c>
      <c r="P51" s="84">
        <f t="shared" si="9"/>
        <v>0</v>
      </c>
      <c r="Q51" s="84">
        <f t="shared" si="10"/>
        <v>0</v>
      </c>
      <c r="R51" s="84">
        <f t="shared" si="11"/>
        <v>0</v>
      </c>
      <c r="S51" s="84">
        <f t="shared" si="12"/>
        <v>0</v>
      </c>
      <c r="T51" s="84">
        <f t="shared" si="13"/>
        <v>0</v>
      </c>
      <c r="U51" s="84">
        <f t="shared" si="14"/>
        <v>0</v>
      </c>
      <c r="V51" s="84">
        <f t="shared" si="15"/>
        <v>0</v>
      </c>
      <c r="W51" s="84">
        <f t="shared" si="16"/>
        <v>0</v>
      </c>
      <c r="X51" s="84">
        <f t="shared" si="17"/>
        <v>0</v>
      </c>
      <c r="Y51" s="84">
        <f t="shared" si="18"/>
        <v>0</v>
      </c>
      <c r="Z51" s="84">
        <f t="shared" si="19"/>
        <v>0</v>
      </c>
      <c r="AA51" s="84">
        <f t="shared" si="20"/>
        <v>0</v>
      </c>
      <c r="AB51" s="84">
        <f t="shared" si="21"/>
        <v>0</v>
      </c>
      <c r="AC51" s="84">
        <f t="shared" si="22"/>
        <v>0</v>
      </c>
      <c r="AD51" s="84">
        <f t="shared" si="23"/>
        <v>0</v>
      </c>
      <c r="AE51" s="84">
        <f t="shared" si="24"/>
        <v>0</v>
      </c>
      <c r="AF51" s="84">
        <f t="shared" si="25"/>
        <v>0</v>
      </c>
      <c r="AG51" s="84">
        <f t="shared" si="26"/>
        <v>0</v>
      </c>
      <c r="AH51" s="84">
        <f t="shared" si="27"/>
        <v>0</v>
      </c>
      <c r="AI51" s="84">
        <f t="shared" si="28"/>
        <v>0</v>
      </c>
      <c r="AJ51" s="84">
        <f t="shared" si="29"/>
        <v>0</v>
      </c>
      <c r="AK51" s="84">
        <f t="shared" si="30"/>
        <v>0</v>
      </c>
      <c r="AL51" s="84">
        <f t="shared" si="31"/>
        <v>0</v>
      </c>
      <c r="AM51" s="84">
        <f t="shared" si="32"/>
        <v>0</v>
      </c>
      <c r="AN51" s="84">
        <f t="shared" si="33"/>
        <v>0</v>
      </c>
      <c r="AO51" s="84">
        <f t="shared" si="34"/>
        <v>0</v>
      </c>
      <c r="AP51" s="84">
        <f t="shared" si="35"/>
        <v>0</v>
      </c>
      <c r="AQ51" s="84">
        <f t="shared" si="36"/>
        <v>0</v>
      </c>
      <c r="AR51" s="84">
        <f t="shared" si="37"/>
        <v>0</v>
      </c>
      <c r="AS51" s="84">
        <f t="shared" si="38"/>
        <v>0</v>
      </c>
      <c r="AT51" s="84">
        <f t="shared" si="39"/>
        <v>0</v>
      </c>
      <c r="AU51" s="84">
        <f t="shared" si="40"/>
        <v>0</v>
      </c>
      <c r="AV51" s="84">
        <f t="shared" si="41"/>
        <v>0</v>
      </c>
      <c r="AW51" s="84">
        <f t="shared" si="42"/>
        <v>0</v>
      </c>
      <c r="AX51" s="84">
        <f t="shared" si="43"/>
        <v>0</v>
      </c>
      <c r="AY51" s="84">
        <f t="shared" si="44"/>
        <v>0</v>
      </c>
      <c r="AZ51" s="84">
        <f t="shared" si="45"/>
        <v>0</v>
      </c>
      <c r="BA51" s="84">
        <f t="shared" si="46"/>
        <v>0</v>
      </c>
      <c r="BB51" s="84">
        <f t="shared" si="47"/>
        <v>0</v>
      </c>
      <c r="BC51" s="84">
        <f t="shared" si="48"/>
        <v>0</v>
      </c>
      <c r="BD51" s="84">
        <f t="shared" si="49"/>
        <v>0</v>
      </c>
      <c r="BE51" s="84">
        <f t="shared" si="50"/>
        <v>0</v>
      </c>
      <c r="BF51" s="84">
        <f t="shared" si="51"/>
        <v>0</v>
      </c>
      <c r="BG51" s="84">
        <f t="shared" si="52"/>
        <v>0</v>
      </c>
      <c r="BH51" s="84">
        <f t="shared" si="53"/>
        <v>0</v>
      </c>
      <c r="BI51" s="84">
        <f t="shared" si="54"/>
        <v>0</v>
      </c>
      <c r="BJ51" s="84">
        <f t="shared" si="55"/>
        <v>0</v>
      </c>
      <c r="BK51" s="84">
        <f t="shared" si="56"/>
        <v>0</v>
      </c>
      <c r="BL51" s="84">
        <f t="shared" si="57"/>
        <v>0</v>
      </c>
      <c r="BM51" s="84">
        <f t="shared" si="58"/>
        <v>0</v>
      </c>
      <c r="BN51" s="84">
        <f t="shared" si="59"/>
        <v>0</v>
      </c>
      <c r="BO51" s="84">
        <f t="shared" si="60"/>
        <v>0</v>
      </c>
      <c r="BP51" s="84">
        <f t="shared" si="61"/>
        <v>0</v>
      </c>
      <c r="BQ51" s="84">
        <f t="shared" si="62"/>
        <v>0</v>
      </c>
      <c r="BR51" s="84">
        <f t="shared" si="63"/>
        <v>0</v>
      </c>
      <c r="BS51" s="84">
        <f t="shared" si="64"/>
        <v>0</v>
      </c>
      <c r="BT51" s="84">
        <f t="shared" si="65"/>
        <v>0</v>
      </c>
      <c r="BU51" s="84">
        <f t="shared" si="66"/>
        <v>0</v>
      </c>
      <c r="BV51" s="84">
        <f t="shared" si="67"/>
        <v>0</v>
      </c>
      <c r="BW51" s="84">
        <f t="shared" si="68"/>
        <v>0</v>
      </c>
      <c r="BX51" s="84">
        <f t="shared" si="69"/>
        <v>0</v>
      </c>
      <c r="BY51" s="84">
        <f t="shared" si="70"/>
        <v>0</v>
      </c>
      <c r="BZ51" s="84">
        <f t="shared" si="71"/>
        <v>0</v>
      </c>
      <c r="CA51" s="84">
        <f t="shared" si="72"/>
        <v>0</v>
      </c>
      <c r="CB51" s="84">
        <f t="shared" si="73"/>
        <v>0</v>
      </c>
      <c r="CC51" s="84">
        <f t="shared" si="74"/>
        <v>0</v>
      </c>
      <c r="CD51" s="84">
        <f t="shared" si="75"/>
        <v>0</v>
      </c>
      <c r="CE51" s="84">
        <f t="shared" si="76"/>
        <v>0</v>
      </c>
      <c r="CF51" s="84">
        <f t="shared" si="77"/>
        <v>0</v>
      </c>
      <c r="CG51" s="84">
        <f t="shared" si="78"/>
        <v>0</v>
      </c>
      <c r="CH51" s="84">
        <f t="shared" si="79"/>
        <v>0</v>
      </c>
      <c r="CI51" s="84">
        <f t="shared" si="80"/>
        <v>0</v>
      </c>
      <c r="CJ51" s="84">
        <f t="shared" si="81"/>
        <v>0</v>
      </c>
      <c r="CK51" s="84">
        <f t="shared" si="82"/>
        <v>0</v>
      </c>
      <c r="CL51" s="84">
        <f t="shared" si="83"/>
        <v>0</v>
      </c>
      <c r="CM51" s="84">
        <f t="shared" si="84"/>
        <v>0</v>
      </c>
      <c r="CN51" s="84">
        <f t="shared" si="85"/>
        <v>0</v>
      </c>
      <c r="CO51" s="84">
        <f t="shared" si="86"/>
        <v>0</v>
      </c>
      <c r="CP51" s="84">
        <f t="shared" si="87"/>
        <v>0</v>
      </c>
      <c r="CQ51" s="84">
        <f t="shared" si="88"/>
        <v>0</v>
      </c>
      <c r="CR51" s="84">
        <f t="shared" si="89"/>
        <v>0</v>
      </c>
      <c r="CS51" s="84">
        <f t="shared" si="90"/>
        <v>0</v>
      </c>
      <c r="CT51" s="84">
        <f t="shared" si="91"/>
        <v>0</v>
      </c>
      <c r="CU51" s="84">
        <f t="shared" si="92"/>
        <v>0</v>
      </c>
      <c r="CV51" s="84">
        <f t="shared" si="93"/>
        <v>0</v>
      </c>
      <c r="CW51" s="84">
        <f t="shared" si="94"/>
        <v>0</v>
      </c>
      <c r="CX51" s="84">
        <f t="shared" si="95"/>
        <v>0</v>
      </c>
    </row>
    <row r="52" spans="1:102" s="263" customFormat="1" ht="14.25">
      <c r="A52" s="78">
        <f t="shared" si="96"/>
        <v>42</v>
      </c>
      <c r="B52" s="79"/>
      <c r="C52" s="80"/>
      <c r="D52" s="81"/>
      <c r="E52" s="82"/>
      <c r="F52" s="83"/>
      <c r="G52" s="84">
        <f t="shared" si="0"/>
        <v>0</v>
      </c>
      <c r="H52" s="84">
        <f t="shared" si="1"/>
        <v>0</v>
      </c>
      <c r="I52" s="84">
        <f t="shared" si="2"/>
        <v>0</v>
      </c>
      <c r="J52" s="84">
        <f t="shared" si="3"/>
        <v>0</v>
      </c>
      <c r="K52" s="84">
        <f t="shared" si="4"/>
        <v>0</v>
      </c>
      <c r="L52" s="84">
        <f t="shared" si="5"/>
        <v>0</v>
      </c>
      <c r="M52" s="84">
        <f t="shared" si="6"/>
        <v>0</v>
      </c>
      <c r="N52" s="84">
        <f t="shared" si="7"/>
        <v>0</v>
      </c>
      <c r="O52" s="84">
        <f t="shared" si="8"/>
        <v>0</v>
      </c>
      <c r="P52" s="84">
        <f t="shared" si="9"/>
        <v>0</v>
      </c>
      <c r="Q52" s="84">
        <f t="shared" si="10"/>
        <v>0</v>
      </c>
      <c r="R52" s="84">
        <f t="shared" si="11"/>
        <v>0</v>
      </c>
      <c r="S52" s="84">
        <f t="shared" si="12"/>
        <v>0</v>
      </c>
      <c r="T52" s="84">
        <f t="shared" si="13"/>
        <v>0</v>
      </c>
      <c r="U52" s="84">
        <f t="shared" si="14"/>
        <v>0</v>
      </c>
      <c r="V52" s="84">
        <f t="shared" si="15"/>
        <v>0</v>
      </c>
      <c r="W52" s="84">
        <f t="shared" si="16"/>
        <v>0</v>
      </c>
      <c r="X52" s="84">
        <f t="shared" si="17"/>
        <v>0</v>
      </c>
      <c r="Y52" s="84">
        <f t="shared" si="18"/>
        <v>0</v>
      </c>
      <c r="Z52" s="84">
        <f t="shared" si="19"/>
        <v>0</v>
      </c>
      <c r="AA52" s="84">
        <f t="shared" si="20"/>
        <v>0</v>
      </c>
      <c r="AB52" s="84">
        <f t="shared" si="21"/>
        <v>0</v>
      </c>
      <c r="AC52" s="84">
        <f t="shared" si="22"/>
        <v>0</v>
      </c>
      <c r="AD52" s="84">
        <f t="shared" si="23"/>
        <v>0</v>
      </c>
      <c r="AE52" s="84">
        <f t="shared" si="24"/>
        <v>0</v>
      </c>
      <c r="AF52" s="84">
        <f t="shared" si="25"/>
        <v>0</v>
      </c>
      <c r="AG52" s="84">
        <f t="shared" si="26"/>
        <v>0</v>
      </c>
      <c r="AH52" s="84">
        <f t="shared" si="27"/>
        <v>0</v>
      </c>
      <c r="AI52" s="84">
        <f t="shared" si="28"/>
        <v>0</v>
      </c>
      <c r="AJ52" s="84">
        <f t="shared" si="29"/>
        <v>0</v>
      </c>
      <c r="AK52" s="84">
        <f t="shared" si="30"/>
        <v>0</v>
      </c>
      <c r="AL52" s="84">
        <f t="shared" si="31"/>
        <v>0</v>
      </c>
      <c r="AM52" s="84">
        <f t="shared" si="32"/>
        <v>0</v>
      </c>
      <c r="AN52" s="84">
        <f t="shared" si="33"/>
        <v>0</v>
      </c>
      <c r="AO52" s="84">
        <f t="shared" si="34"/>
        <v>0</v>
      </c>
      <c r="AP52" s="84">
        <f t="shared" si="35"/>
        <v>0</v>
      </c>
      <c r="AQ52" s="84">
        <f t="shared" si="36"/>
        <v>0</v>
      </c>
      <c r="AR52" s="84">
        <f t="shared" si="37"/>
        <v>0</v>
      </c>
      <c r="AS52" s="84">
        <f t="shared" si="38"/>
        <v>0</v>
      </c>
      <c r="AT52" s="84">
        <f t="shared" si="39"/>
        <v>0</v>
      </c>
      <c r="AU52" s="84">
        <f t="shared" si="40"/>
        <v>0</v>
      </c>
      <c r="AV52" s="84">
        <f t="shared" si="41"/>
        <v>0</v>
      </c>
      <c r="AW52" s="84">
        <f t="shared" si="42"/>
        <v>0</v>
      </c>
      <c r="AX52" s="84">
        <f t="shared" si="43"/>
        <v>0</v>
      </c>
      <c r="AY52" s="84">
        <f t="shared" si="44"/>
        <v>0</v>
      </c>
      <c r="AZ52" s="84">
        <f t="shared" si="45"/>
        <v>0</v>
      </c>
      <c r="BA52" s="84">
        <f t="shared" si="46"/>
        <v>0</v>
      </c>
      <c r="BB52" s="84">
        <f t="shared" si="47"/>
        <v>0</v>
      </c>
      <c r="BC52" s="84">
        <f t="shared" si="48"/>
        <v>0</v>
      </c>
      <c r="BD52" s="84">
        <f t="shared" si="49"/>
        <v>0</v>
      </c>
      <c r="BE52" s="84">
        <f t="shared" si="50"/>
        <v>0</v>
      </c>
      <c r="BF52" s="84">
        <f t="shared" si="51"/>
        <v>0</v>
      </c>
      <c r="BG52" s="84">
        <f t="shared" si="52"/>
        <v>0</v>
      </c>
      <c r="BH52" s="84">
        <f t="shared" si="53"/>
        <v>0</v>
      </c>
      <c r="BI52" s="84">
        <f t="shared" si="54"/>
        <v>0</v>
      </c>
      <c r="BJ52" s="84">
        <f t="shared" si="55"/>
        <v>0</v>
      </c>
      <c r="BK52" s="84">
        <f t="shared" si="56"/>
        <v>0</v>
      </c>
      <c r="BL52" s="84">
        <f t="shared" si="57"/>
        <v>0</v>
      </c>
      <c r="BM52" s="84">
        <f t="shared" si="58"/>
        <v>0</v>
      </c>
      <c r="BN52" s="84">
        <f t="shared" si="59"/>
        <v>0</v>
      </c>
      <c r="BO52" s="84">
        <f t="shared" si="60"/>
        <v>0</v>
      </c>
      <c r="BP52" s="84">
        <f t="shared" si="61"/>
        <v>0</v>
      </c>
      <c r="BQ52" s="84">
        <f t="shared" si="62"/>
        <v>0</v>
      </c>
      <c r="BR52" s="84">
        <f t="shared" si="63"/>
        <v>0</v>
      </c>
      <c r="BS52" s="84">
        <f t="shared" si="64"/>
        <v>0</v>
      </c>
      <c r="BT52" s="84">
        <f t="shared" si="65"/>
        <v>0</v>
      </c>
      <c r="BU52" s="84">
        <f t="shared" si="66"/>
        <v>0</v>
      </c>
      <c r="BV52" s="84">
        <f t="shared" si="67"/>
        <v>0</v>
      </c>
      <c r="BW52" s="84">
        <f t="shared" si="68"/>
        <v>0</v>
      </c>
      <c r="BX52" s="84">
        <f t="shared" si="69"/>
        <v>0</v>
      </c>
      <c r="BY52" s="84">
        <f t="shared" si="70"/>
        <v>0</v>
      </c>
      <c r="BZ52" s="84">
        <f t="shared" si="71"/>
        <v>0</v>
      </c>
      <c r="CA52" s="84">
        <f t="shared" si="72"/>
        <v>0</v>
      </c>
      <c r="CB52" s="84">
        <f t="shared" si="73"/>
        <v>0</v>
      </c>
      <c r="CC52" s="84">
        <f t="shared" si="74"/>
        <v>0</v>
      </c>
      <c r="CD52" s="84">
        <f t="shared" si="75"/>
        <v>0</v>
      </c>
      <c r="CE52" s="84">
        <f t="shared" si="76"/>
        <v>0</v>
      </c>
      <c r="CF52" s="84">
        <f t="shared" si="77"/>
        <v>0</v>
      </c>
      <c r="CG52" s="84">
        <f t="shared" si="78"/>
        <v>0</v>
      </c>
      <c r="CH52" s="84">
        <f t="shared" si="79"/>
        <v>0</v>
      </c>
      <c r="CI52" s="84">
        <f t="shared" si="80"/>
        <v>0</v>
      </c>
      <c r="CJ52" s="84">
        <f t="shared" si="81"/>
        <v>0</v>
      </c>
      <c r="CK52" s="84">
        <f t="shared" si="82"/>
        <v>0</v>
      </c>
      <c r="CL52" s="84">
        <f t="shared" si="83"/>
        <v>0</v>
      </c>
      <c r="CM52" s="84">
        <f t="shared" si="84"/>
        <v>0</v>
      </c>
      <c r="CN52" s="84">
        <f t="shared" si="85"/>
        <v>0</v>
      </c>
      <c r="CO52" s="84">
        <f t="shared" si="86"/>
        <v>0</v>
      </c>
      <c r="CP52" s="84">
        <f t="shared" si="87"/>
        <v>0</v>
      </c>
      <c r="CQ52" s="84">
        <f t="shared" si="88"/>
        <v>0</v>
      </c>
      <c r="CR52" s="84">
        <f t="shared" si="89"/>
        <v>0</v>
      </c>
      <c r="CS52" s="84">
        <f t="shared" si="90"/>
        <v>0</v>
      </c>
      <c r="CT52" s="84">
        <f t="shared" si="91"/>
        <v>0</v>
      </c>
      <c r="CU52" s="84">
        <f t="shared" si="92"/>
        <v>0</v>
      </c>
      <c r="CV52" s="84">
        <f t="shared" si="93"/>
        <v>0</v>
      </c>
      <c r="CW52" s="84">
        <f t="shared" si="94"/>
        <v>0</v>
      </c>
      <c r="CX52" s="84">
        <f t="shared" si="95"/>
        <v>0</v>
      </c>
    </row>
    <row r="53" spans="1:102" s="263" customFormat="1" ht="14.25">
      <c r="A53" s="78">
        <f t="shared" si="96"/>
        <v>43</v>
      </c>
      <c r="B53" s="79"/>
      <c r="C53" s="80"/>
      <c r="D53" s="81"/>
      <c r="E53" s="82"/>
      <c r="F53" s="83"/>
      <c r="G53" s="84">
        <f t="shared" si="0"/>
        <v>0</v>
      </c>
      <c r="H53" s="84">
        <f t="shared" si="1"/>
        <v>0</v>
      </c>
      <c r="I53" s="84">
        <f t="shared" si="2"/>
        <v>0</v>
      </c>
      <c r="J53" s="84">
        <f t="shared" si="3"/>
        <v>0</v>
      </c>
      <c r="K53" s="84">
        <f t="shared" si="4"/>
        <v>0</v>
      </c>
      <c r="L53" s="84">
        <f t="shared" si="5"/>
        <v>0</v>
      </c>
      <c r="M53" s="84">
        <f t="shared" si="6"/>
        <v>0</v>
      </c>
      <c r="N53" s="84">
        <f t="shared" si="7"/>
        <v>0</v>
      </c>
      <c r="O53" s="84">
        <f t="shared" si="8"/>
        <v>0</v>
      </c>
      <c r="P53" s="84">
        <f t="shared" si="9"/>
        <v>0</v>
      </c>
      <c r="Q53" s="84">
        <f t="shared" si="10"/>
        <v>0</v>
      </c>
      <c r="R53" s="84">
        <f t="shared" si="11"/>
        <v>0</v>
      </c>
      <c r="S53" s="84">
        <f t="shared" si="12"/>
        <v>0</v>
      </c>
      <c r="T53" s="84">
        <f t="shared" si="13"/>
        <v>0</v>
      </c>
      <c r="U53" s="84">
        <f t="shared" si="14"/>
        <v>0</v>
      </c>
      <c r="V53" s="84">
        <f t="shared" si="15"/>
        <v>0</v>
      </c>
      <c r="W53" s="84">
        <f t="shared" si="16"/>
        <v>0</v>
      </c>
      <c r="X53" s="84">
        <f t="shared" si="17"/>
        <v>0</v>
      </c>
      <c r="Y53" s="84">
        <f t="shared" si="18"/>
        <v>0</v>
      </c>
      <c r="Z53" s="84">
        <f t="shared" si="19"/>
        <v>0</v>
      </c>
      <c r="AA53" s="84">
        <f t="shared" si="20"/>
        <v>0</v>
      </c>
      <c r="AB53" s="84">
        <f t="shared" si="21"/>
        <v>0</v>
      </c>
      <c r="AC53" s="84">
        <f t="shared" si="22"/>
        <v>0</v>
      </c>
      <c r="AD53" s="84">
        <f t="shared" si="23"/>
        <v>0</v>
      </c>
      <c r="AE53" s="84">
        <f t="shared" si="24"/>
        <v>0</v>
      </c>
      <c r="AF53" s="84">
        <f t="shared" si="25"/>
        <v>0</v>
      </c>
      <c r="AG53" s="84">
        <f t="shared" si="26"/>
        <v>0</v>
      </c>
      <c r="AH53" s="84">
        <f t="shared" si="27"/>
        <v>0</v>
      </c>
      <c r="AI53" s="84">
        <f t="shared" si="28"/>
        <v>0</v>
      </c>
      <c r="AJ53" s="84">
        <f t="shared" si="29"/>
        <v>0</v>
      </c>
      <c r="AK53" s="84">
        <f t="shared" si="30"/>
        <v>0</v>
      </c>
      <c r="AL53" s="84">
        <f t="shared" si="31"/>
        <v>0</v>
      </c>
      <c r="AM53" s="84">
        <f t="shared" si="32"/>
        <v>0</v>
      </c>
      <c r="AN53" s="84">
        <f t="shared" si="33"/>
        <v>0</v>
      </c>
      <c r="AO53" s="84">
        <f t="shared" si="34"/>
        <v>0</v>
      </c>
      <c r="AP53" s="84">
        <f t="shared" si="35"/>
        <v>0</v>
      </c>
      <c r="AQ53" s="84">
        <f t="shared" si="36"/>
        <v>0</v>
      </c>
      <c r="AR53" s="84">
        <f t="shared" si="37"/>
        <v>0</v>
      </c>
      <c r="AS53" s="84">
        <f t="shared" si="38"/>
        <v>0</v>
      </c>
      <c r="AT53" s="84">
        <f t="shared" si="39"/>
        <v>0</v>
      </c>
      <c r="AU53" s="84">
        <f t="shared" si="40"/>
        <v>0</v>
      </c>
      <c r="AV53" s="84">
        <f t="shared" si="41"/>
        <v>0</v>
      </c>
      <c r="AW53" s="84">
        <f t="shared" si="42"/>
        <v>0</v>
      </c>
      <c r="AX53" s="84">
        <f t="shared" si="43"/>
        <v>0</v>
      </c>
      <c r="AY53" s="84">
        <f t="shared" si="44"/>
        <v>0</v>
      </c>
      <c r="AZ53" s="84">
        <f t="shared" si="45"/>
        <v>0</v>
      </c>
      <c r="BA53" s="84">
        <f t="shared" si="46"/>
        <v>0</v>
      </c>
      <c r="BB53" s="84">
        <f t="shared" si="47"/>
        <v>0</v>
      </c>
      <c r="BC53" s="84">
        <f t="shared" si="48"/>
        <v>0</v>
      </c>
      <c r="BD53" s="84">
        <f t="shared" si="49"/>
        <v>0</v>
      </c>
      <c r="BE53" s="84">
        <f t="shared" si="50"/>
        <v>0</v>
      </c>
      <c r="BF53" s="84">
        <f t="shared" si="51"/>
        <v>0</v>
      </c>
      <c r="BG53" s="84">
        <f t="shared" si="52"/>
        <v>0</v>
      </c>
      <c r="BH53" s="84">
        <f t="shared" si="53"/>
        <v>0</v>
      </c>
      <c r="BI53" s="84">
        <f t="shared" si="54"/>
        <v>0</v>
      </c>
      <c r="BJ53" s="84">
        <f t="shared" si="55"/>
        <v>0</v>
      </c>
      <c r="BK53" s="84">
        <f t="shared" si="56"/>
        <v>0</v>
      </c>
      <c r="BL53" s="84">
        <f t="shared" si="57"/>
        <v>0</v>
      </c>
      <c r="BM53" s="84">
        <f t="shared" si="58"/>
        <v>0</v>
      </c>
      <c r="BN53" s="84">
        <f t="shared" si="59"/>
        <v>0</v>
      </c>
      <c r="BO53" s="84">
        <f t="shared" si="60"/>
        <v>0</v>
      </c>
      <c r="BP53" s="84">
        <f t="shared" si="61"/>
        <v>0</v>
      </c>
      <c r="BQ53" s="84">
        <f t="shared" si="62"/>
        <v>0</v>
      </c>
      <c r="BR53" s="84">
        <f t="shared" si="63"/>
        <v>0</v>
      </c>
      <c r="BS53" s="84">
        <f t="shared" si="64"/>
        <v>0</v>
      </c>
      <c r="BT53" s="84">
        <f t="shared" si="65"/>
        <v>0</v>
      </c>
      <c r="BU53" s="84">
        <f t="shared" si="66"/>
        <v>0</v>
      </c>
      <c r="BV53" s="84">
        <f t="shared" si="67"/>
        <v>0</v>
      </c>
      <c r="BW53" s="84">
        <f t="shared" si="68"/>
        <v>0</v>
      </c>
      <c r="BX53" s="84">
        <f t="shared" si="69"/>
        <v>0</v>
      </c>
      <c r="BY53" s="84">
        <f t="shared" si="70"/>
        <v>0</v>
      </c>
      <c r="BZ53" s="84">
        <f t="shared" si="71"/>
        <v>0</v>
      </c>
      <c r="CA53" s="84">
        <f t="shared" si="72"/>
        <v>0</v>
      </c>
      <c r="CB53" s="84">
        <f t="shared" si="73"/>
        <v>0</v>
      </c>
      <c r="CC53" s="84">
        <f t="shared" si="74"/>
        <v>0</v>
      </c>
      <c r="CD53" s="84">
        <f t="shared" si="75"/>
        <v>0</v>
      </c>
      <c r="CE53" s="84">
        <f t="shared" si="76"/>
        <v>0</v>
      </c>
      <c r="CF53" s="84">
        <f t="shared" si="77"/>
        <v>0</v>
      </c>
      <c r="CG53" s="84">
        <f t="shared" si="78"/>
        <v>0</v>
      </c>
      <c r="CH53" s="84">
        <f t="shared" si="79"/>
        <v>0</v>
      </c>
      <c r="CI53" s="84">
        <f t="shared" si="80"/>
        <v>0</v>
      </c>
      <c r="CJ53" s="84">
        <f t="shared" si="81"/>
        <v>0</v>
      </c>
      <c r="CK53" s="84">
        <f t="shared" si="82"/>
        <v>0</v>
      </c>
      <c r="CL53" s="84">
        <f t="shared" si="83"/>
        <v>0</v>
      </c>
      <c r="CM53" s="84">
        <f t="shared" si="84"/>
        <v>0</v>
      </c>
      <c r="CN53" s="84">
        <f t="shared" si="85"/>
        <v>0</v>
      </c>
      <c r="CO53" s="84">
        <f t="shared" si="86"/>
        <v>0</v>
      </c>
      <c r="CP53" s="84">
        <f t="shared" si="87"/>
        <v>0</v>
      </c>
      <c r="CQ53" s="84">
        <f t="shared" si="88"/>
        <v>0</v>
      </c>
      <c r="CR53" s="84">
        <f t="shared" si="89"/>
        <v>0</v>
      </c>
      <c r="CS53" s="84">
        <f t="shared" si="90"/>
        <v>0</v>
      </c>
      <c r="CT53" s="84">
        <f t="shared" si="91"/>
        <v>0</v>
      </c>
      <c r="CU53" s="84">
        <f t="shared" si="92"/>
        <v>0</v>
      </c>
      <c r="CV53" s="84">
        <f t="shared" si="93"/>
        <v>0</v>
      </c>
      <c r="CW53" s="84">
        <f t="shared" si="94"/>
        <v>0</v>
      </c>
      <c r="CX53" s="84">
        <f t="shared" si="95"/>
        <v>0</v>
      </c>
    </row>
    <row r="54" spans="1:102" s="263" customFormat="1" ht="14.25">
      <c r="A54" s="78">
        <f t="shared" si="96"/>
        <v>44</v>
      </c>
      <c r="B54" s="79"/>
      <c r="C54" s="80"/>
      <c r="D54" s="81"/>
      <c r="E54" s="82"/>
      <c r="F54" s="83"/>
      <c r="G54" s="84">
        <f t="shared" si="0"/>
        <v>0</v>
      </c>
      <c r="H54" s="84">
        <f t="shared" si="1"/>
        <v>0</v>
      </c>
      <c r="I54" s="84">
        <f t="shared" si="2"/>
        <v>0</v>
      </c>
      <c r="J54" s="84">
        <f t="shared" si="3"/>
        <v>0</v>
      </c>
      <c r="K54" s="84">
        <f t="shared" si="4"/>
        <v>0</v>
      </c>
      <c r="L54" s="84">
        <f t="shared" si="5"/>
        <v>0</v>
      </c>
      <c r="M54" s="84">
        <f t="shared" si="6"/>
        <v>0</v>
      </c>
      <c r="N54" s="84">
        <f t="shared" si="7"/>
        <v>0</v>
      </c>
      <c r="O54" s="84">
        <f t="shared" si="8"/>
        <v>0</v>
      </c>
      <c r="P54" s="84">
        <f t="shared" si="9"/>
        <v>0</v>
      </c>
      <c r="Q54" s="84">
        <f t="shared" si="10"/>
        <v>0</v>
      </c>
      <c r="R54" s="84">
        <f t="shared" si="11"/>
        <v>0</v>
      </c>
      <c r="S54" s="84">
        <f t="shared" si="12"/>
        <v>0</v>
      </c>
      <c r="T54" s="84">
        <f t="shared" si="13"/>
        <v>0</v>
      </c>
      <c r="U54" s="84">
        <f t="shared" si="14"/>
        <v>0</v>
      </c>
      <c r="V54" s="84">
        <f t="shared" si="15"/>
        <v>0</v>
      </c>
      <c r="W54" s="84">
        <f t="shared" si="16"/>
        <v>0</v>
      </c>
      <c r="X54" s="84">
        <f t="shared" si="17"/>
        <v>0</v>
      </c>
      <c r="Y54" s="84">
        <f t="shared" si="18"/>
        <v>0</v>
      </c>
      <c r="Z54" s="84">
        <f t="shared" si="19"/>
        <v>0</v>
      </c>
      <c r="AA54" s="84">
        <f t="shared" si="20"/>
        <v>0</v>
      </c>
      <c r="AB54" s="84">
        <f t="shared" si="21"/>
        <v>0</v>
      </c>
      <c r="AC54" s="84">
        <f t="shared" si="22"/>
        <v>0</v>
      </c>
      <c r="AD54" s="84">
        <f t="shared" si="23"/>
        <v>0</v>
      </c>
      <c r="AE54" s="84">
        <f t="shared" si="24"/>
        <v>0</v>
      </c>
      <c r="AF54" s="84">
        <f t="shared" si="25"/>
        <v>0</v>
      </c>
      <c r="AG54" s="84">
        <f t="shared" si="26"/>
        <v>0</v>
      </c>
      <c r="AH54" s="84">
        <f t="shared" si="27"/>
        <v>0</v>
      </c>
      <c r="AI54" s="84">
        <f t="shared" si="28"/>
        <v>0</v>
      </c>
      <c r="AJ54" s="84">
        <f t="shared" si="29"/>
        <v>0</v>
      </c>
      <c r="AK54" s="84">
        <f t="shared" si="30"/>
        <v>0</v>
      </c>
      <c r="AL54" s="84">
        <f t="shared" si="31"/>
        <v>0</v>
      </c>
      <c r="AM54" s="84">
        <f t="shared" si="32"/>
        <v>0</v>
      </c>
      <c r="AN54" s="84">
        <f t="shared" si="33"/>
        <v>0</v>
      </c>
      <c r="AO54" s="84">
        <f t="shared" si="34"/>
        <v>0</v>
      </c>
      <c r="AP54" s="84">
        <f t="shared" si="35"/>
        <v>0</v>
      </c>
      <c r="AQ54" s="84">
        <f t="shared" si="36"/>
        <v>0</v>
      </c>
      <c r="AR54" s="84">
        <f t="shared" si="37"/>
        <v>0</v>
      </c>
      <c r="AS54" s="84">
        <f t="shared" si="38"/>
        <v>0</v>
      </c>
      <c r="AT54" s="84">
        <f t="shared" si="39"/>
        <v>0</v>
      </c>
      <c r="AU54" s="84">
        <f t="shared" si="40"/>
        <v>0</v>
      </c>
      <c r="AV54" s="84">
        <f t="shared" si="41"/>
        <v>0</v>
      </c>
      <c r="AW54" s="84">
        <f t="shared" si="42"/>
        <v>0</v>
      </c>
      <c r="AX54" s="84">
        <f t="shared" si="43"/>
        <v>0</v>
      </c>
      <c r="AY54" s="84">
        <f t="shared" si="44"/>
        <v>0</v>
      </c>
      <c r="AZ54" s="84">
        <f t="shared" si="45"/>
        <v>0</v>
      </c>
      <c r="BA54" s="84">
        <f t="shared" si="46"/>
        <v>0</v>
      </c>
      <c r="BB54" s="84">
        <f t="shared" si="47"/>
        <v>0</v>
      </c>
      <c r="BC54" s="84">
        <f t="shared" si="48"/>
        <v>0</v>
      </c>
      <c r="BD54" s="84">
        <f t="shared" si="49"/>
        <v>0</v>
      </c>
      <c r="BE54" s="84">
        <f t="shared" si="50"/>
        <v>0</v>
      </c>
      <c r="BF54" s="84">
        <f t="shared" si="51"/>
        <v>0</v>
      </c>
      <c r="BG54" s="84">
        <f t="shared" si="52"/>
        <v>0</v>
      </c>
      <c r="BH54" s="84">
        <f t="shared" si="53"/>
        <v>0</v>
      </c>
      <c r="BI54" s="84">
        <f t="shared" si="54"/>
        <v>0</v>
      </c>
      <c r="BJ54" s="84">
        <f t="shared" si="55"/>
        <v>0</v>
      </c>
      <c r="BK54" s="84">
        <f t="shared" si="56"/>
        <v>0</v>
      </c>
      <c r="BL54" s="84">
        <f t="shared" si="57"/>
        <v>0</v>
      </c>
      <c r="BM54" s="84">
        <f t="shared" si="58"/>
        <v>0</v>
      </c>
      <c r="BN54" s="84">
        <f t="shared" si="59"/>
        <v>0</v>
      </c>
      <c r="BO54" s="84">
        <f t="shared" si="60"/>
        <v>0</v>
      </c>
      <c r="BP54" s="84">
        <f t="shared" si="61"/>
        <v>0</v>
      </c>
      <c r="BQ54" s="84">
        <f t="shared" si="62"/>
        <v>0</v>
      </c>
      <c r="BR54" s="84">
        <f t="shared" si="63"/>
        <v>0</v>
      </c>
      <c r="BS54" s="84">
        <f t="shared" si="64"/>
        <v>0</v>
      </c>
      <c r="BT54" s="84">
        <f t="shared" si="65"/>
        <v>0</v>
      </c>
      <c r="BU54" s="84">
        <f t="shared" si="66"/>
        <v>0</v>
      </c>
      <c r="BV54" s="84">
        <f t="shared" si="67"/>
        <v>0</v>
      </c>
      <c r="BW54" s="84">
        <f t="shared" si="68"/>
        <v>0</v>
      </c>
      <c r="BX54" s="84">
        <f t="shared" si="69"/>
        <v>0</v>
      </c>
      <c r="BY54" s="84">
        <f t="shared" si="70"/>
        <v>0</v>
      </c>
      <c r="BZ54" s="84">
        <f t="shared" si="71"/>
        <v>0</v>
      </c>
      <c r="CA54" s="84">
        <f t="shared" si="72"/>
        <v>0</v>
      </c>
      <c r="CB54" s="84">
        <f t="shared" si="73"/>
        <v>0</v>
      </c>
      <c r="CC54" s="84">
        <f t="shared" si="74"/>
        <v>0</v>
      </c>
      <c r="CD54" s="84">
        <f t="shared" si="75"/>
        <v>0</v>
      </c>
      <c r="CE54" s="84">
        <f t="shared" si="76"/>
        <v>0</v>
      </c>
      <c r="CF54" s="84">
        <f t="shared" si="77"/>
        <v>0</v>
      </c>
      <c r="CG54" s="84">
        <f t="shared" si="78"/>
        <v>0</v>
      </c>
      <c r="CH54" s="84">
        <f t="shared" si="79"/>
        <v>0</v>
      </c>
      <c r="CI54" s="84">
        <f t="shared" si="80"/>
        <v>0</v>
      </c>
      <c r="CJ54" s="84">
        <f t="shared" si="81"/>
        <v>0</v>
      </c>
      <c r="CK54" s="84">
        <f t="shared" si="82"/>
        <v>0</v>
      </c>
      <c r="CL54" s="84">
        <f t="shared" si="83"/>
        <v>0</v>
      </c>
      <c r="CM54" s="84">
        <f t="shared" si="84"/>
        <v>0</v>
      </c>
      <c r="CN54" s="84">
        <f t="shared" si="85"/>
        <v>0</v>
      </c>
      <c r="CO54" s="84">
        <f t="shared" si="86"/>
        <v>0</v>
      </c>
      <c r="CP54" s="84">
        <f t="shared" si="87"/>
        <v>0</v>
      </c>
      <c r="CQ54" s="84">
        <f t="shared" si="88"/>
        <v>0</v>
      </c>
      <c r="CR54" s="84">
        <f t="shared" si="89"/>
        <v>0</v>
      </c>
      <c r="CS54" s="84">
        <f t="shared" si="90"/>
        <v>0</v>
      </c>
      <c r="CT54" s="84">
        <f t="shared" si="91"/>
        <v>0</v>
      </c>
      <c r="CU54" s="84">
        <f t="shared" si="92"/>
        <v>0</v>
      </c>
      <c r="CV54" s="84">
        <f t="shared" si="93"/>
        <v>0</v>
      </c>
      <c r="CW54" s="84">
        <f t="shared" si="94"/>
        <v>0</v>
      </c>
      <c r="CX54" s="84">
        <f t="shared" si="95"/>
        <v>0</v>
      </c>
    </row>
    <row r="55" spans="1:102" s="263" customFormat="1" ht="14.25">
      <c r="A55" s="78">
        <f t="shared" si="96"/>
        <v>45</v>
      </c>
      <c r="B55" s="79"/>
      <c r="C55" s="80"/>
      <c r="D55" s="81"/>
      <c r="E55" s="82"/>
      <c r="F55" s="83"/>
      <c r="G55" s="84">
        <f t="shared" si="0"/>
        <v>0</v>
      </c>
      <c r="H55" s="84">
        <f t="shared" si="1"/>
        <v>0</v>
      </c>
      <c r="I55" s="84">
        <f t="shared" si="2"/>
        <v>0</v>
      </c>
      <c r="J55" s="84">
        <f t="shared" si="3"/>
        <v>0</v>
      </c>
      <c r="K55" s="84">
        <f t="shared" si="4"/>
        <v>0</v>
      </c>
      <c r="L55" s="84">
        <f t="shared" si="5"/>
        <v>0</v>
      </c>
      <c r="M55" s="84">
        <f t="shared" si="6"/>
        <v>0</v>
      </c>
      <c r="N55" s="84">
        <f t="shared" si="7"/>
        <v>0</v>
      </c>
      <c r="O55" s="84">
        <f t="shared" si="8"/>
        <v>0</v>
      </c>
      <c r="P55" s="84">
        <f t="shared" si="9"/>
        <v>0</v>
      </c>
      <c r="Q55" s="84">
        <f t="shared" si="10"/>
        <v>0</v>
      </c>
      <c r="R55" s="84">
        <f t="shared" si="11"/>
        <v>0</v>
      </c>
      <c r="S55" s="84">
        <f t="shared" si="12"/>
        <v>0</v>
      </c>
      <c r="T55" s="84">
        <f t="shared" si="13"/>
        <v>0</v>
      </c>
      <c r="U55" s="84">
        <f t="shared" si="14"/>
        <v>0</v>
      </c>
      <c r="V55" s="84">
        <f t="shared" si="15"/>
        <v>0</v>
      </c>
      <c r="W55" s="84">
        <f t="shared" si="16"/>
        <v>0</v>
      </c>
      <c r="X55" s="84">
        <f t="shared" si="17"/>
        <v>0</v>
      </c>
      <c r="Y55" s="84">
        <f t="shared" si="18"/>
        <v>0</v>
      </c>
      <c r="Z55" s="84">
        <f t="shared" si="19"/>
        <v>0</v>
      </c>
      <c r="AA55" s="84">
        <f t="shared" si="20"/>
        <v>0</v>
      </c>
      <c r="AB55" s="84">
        <f t="shared" si="21"/>
        <v>0</v>
      </c>
      <c r="AC55" s="84">
        <f t="shared" si="22"/>
        <v>0</v>
      </c>
      <c r="AD55" s="84">
        <f t="shared" si="23"/>
        <v>0</v>
      </c>
      <c r="AE55" s="84">
        <f t="shared" si="24"/>
        <v>0</v>
      </c>
      <c r="AF55" s="84">
        <f t="shared" si="25"/>
        <v>0</v>
      </c>
      <c r="AG55" s="84">
        <f t="shared" si="26"/>
        <v>0</v>
      </c>
      <c r="AH55" s="84">
        <f t="shared" si="27"/>
        <v>0</v>
      </c>
      <c r="AI55" s="84">
        <f t="shared" si="28"/>
        <v>0</v>
      </c>
      <c r="AJ55" s="84">
        <f t="shared" si="29"/>
        <v>0</v>
      </c>
      <c r="AK55" s="84">
        <f t="shared" si="30"/>
        <v>0</v>
      </c>
      <c r="AL55" s="84">
        <f t="shared" si="31"/>
        <v>0</v>
      </c>
      <c r="AM55" s="84">
        <f t="shared" si="32"/>
        <v>0</v>
      </c>
      <c r="AN55" s="84">
        <f t="shared" si="33"/>
        <v>0</v>
      </c>
      <c r="AO55" s="84">
        <f t="shared" si="34"/>
        <v>0</v>
      </c>
      <c r="AP55" s="84">
        <f t="shared" si="35"/>
        <v>0</v>
      </c>
      <c r="AQ55" s="84">
        <f t="shared" si="36"/>
        <v>0</v>
      </c>
      <c r="AR55" s="84">
        <f t="shared" si="37"/>
        <v>0</v>
      </c>
      <c r="AS55" s="84">
        <f t="shared" si="38"/>
        <v>0</v>
      </c>
      <c r="AT55" s="84">
        <f t="shared" si="39"/>
        <v>0</v>
      </c>
      <c r="AU55" s="84">
        <f t="shared" si="40"/>
        <v>0</v>
      </c>
      <c r="AV55" s="84">
        <f t="shared" si="41"/>
        <v>0</v>
      </c>
      <c r="AW55" s="84">
        <f t="shared" si="42"/>
        <v>0</v>
      </c>
      <c r="AX55" s="84">
        <f t="shared" si="43"/>
        <v>0</v>
      </c>
      <c r="AY55" s="84">
        <f t="shared" si="44"/>
        <v>0</v>
      </c>
      <c r="AZ55" s="84">
        <f t="shared" si="45"/>
        <v>0</v>
      </c>
      <c r="BA55" s="84">
        <f t="shared" si="46"/>
        <v>0</v>
      </c>
      <c r="BB55" s="84">
        <f t="shared" si="47"/>
        <v>0</v>
      </c>
      <c r="BC55" s="84">
        <f t="shared" si="48"/>
        <v>0</v>
      </c>
      <c r="BD55" s="84">
        <f t="shared" si="49"/>
        <v>0</v>
      </c>
      <c r="BE55" s="84">
        <f t="shared" si="50"/>
        <v>0</v>
      </c>
      <c r="BF55" s="84">
        <f t="shared" si="51"/>
        <v>0</v>
      </c>
      <c r="BG55" s="84">
        <f t="shared" si="52"/>
        <v>0</v>
      </c>
      <c r="BH55" s="84">
        <f t="shared" si="53"/>
        <v>0</v>
      </c>
      <c r="BI55" s="84">
        <f t="shared" si="54"/>
        <v>0</v>
      </c>
      <c r="BJ55" s="84">
        <f t="shared" si="55"/>
        <v>0</v>
      </c>
      <c r="BK55" s="84">
        <f t="shared" si="56"/>
        <v>0</v>
      </c>
      <c r="BL55" s="84">
        <f t="shared" si="57"/>
        <v>0</v>
      </c>
      <c r="BM55" s="84">
        <f t="shared" si="58"/>
        <v>0</v>
      </c>
      <c r="BN55" s="84">
        <f t="shared" si="59"/>
        <v>0</v>
      </c>
      <c r="BO55" s="84">
        <f t="shared" si="60"/>
        <v>0</v>
      </c>
      <c r="BP55" s="84">
        <f t="shared" si="61"/>
        <v>0</v>
      </c>
      <c r="BQ55" s="84">
        <f t="shared" si="62"/>
        <v>0</v>
      </c>
      <c r="BR55" s="84">
        <f t="shared" si="63"/>
        <v>0</v>
      </c>
      <c r="BS55" s="84">
        <f t="shared" si="64"/>
        <v>0</v>
      </c>
      <c r="BT55" s="84">
        <f t="shared" si="65"/>
        <v>0</v>
      </c>
      <c r="BU55" s="84">
        <f t="shared" si="66"/>
        <v>0</v>
      </c>
      <c r="BV55" s="84">
        <f t="shared" si="67"/>
        <v>0</v>
      </c>
      <c r="BW55" s="84">
        <f t="shared" si="68"/>
        <v>0</v>
      </c>
      <c r="BX55" s="84">
        <f t="shared" si="69"/>
        <v>0</v>
      </c>
      <c r="BY55" s="84">
        <f t="shared" si="70"/>
        <v>0</v>
      </c>
      <c r="BZ55" s="84">
        <f t="shared" si="71"/>
        <v>0</v>
      </c>
      <c r="CA55" s="84">
        <f t="shared" si="72"/>
        <v>0</v>
      </c>
      <c r="CB55" s="84">
        <f t="shared" si="73"/>
        <v>0</v>
      </c>
      <c r="CC55" s="84">
        <f t="shared" si="74"/>
        <v>0</v>
      </c>
      <c r="CD55" s="84">
        <f t="shared" si="75"/>
        <v>0</v>
      </c>
      <c r="CE55" s="84">
        <f t="shared" si="76"/>
        <v>0</v>
      </c>
      <c r="CF55" s="84">
        <f t="shared" si="77"/>
        <v>0</v>
      </c>
      <c r="CG55" s="84">
        <f t="shared" si="78"/>
        <v>0</v>
      </c>
      <c r="CH55" s="84">
        <f t="shared" si="79"/>
        <v>0</v>
      </c>
      <c r="CI55" s="84">
        <f t="shared" si="80"/>
        <v>0</v>
      </c>
      <c r="CJ55" s="84">
        <f t="shared" si="81"/>
        <v>0</v>
      </c>
      <c r="CK55" s="84">
        <f t="shared" si="82"/>
        <v>0</v>
      </c>
      <c r="CL55" s="84">
        <f t="shared" si="83"/>
        <v>0</v>
      </c>
      <c r="CM55" s="84">
        <f t="shared" si="84"/>
        <v>0</v>
      </c>
      <c r="CN55" s="84">
        <f t="shared" si="85"/>
        <v>0</v>
      </c>
      <c r="CO55" s="84">
        <f t="shared" si="86"/>
        <v>0</v>
      </c>
      <c r="CP55" s="84">
        <f t="shared" si="87"/>
        <v>0</v>
      </c>
      <c r="CQ55" s="84">
        <f t="shared" si="88"/>
        <v>0</v>
      </c>
      <c r="CR55" s="84">
        <f t="shared" si="89"/>
        <v>0</v>
      </c>
      <c r="CS55" s="84">
        <f t="shared" si="90"/>
        <v>0</v>
      </c>
      <c r="CT55" s="84">
        <f t="shared" si="91"/>
        <v>0</v>
      </c>
      <c r="CU55" s="84">
        <f t="shared" si="92"/>
        <v>0</v>
      </c>
      <c r="CV55" s="84">
        <f t="shared" si="93"/>
        <v>0</v>
      </c>
      <c r="CW55" s="84">
        <f t="shared" si="94"/>
        <v>0</v>
      </c>
      <c r="CX55" s="84">
        <f t="shared" si="95"/>
        <v>0</v>
      </c>
    </row>
    <row r="56" spans="1:102" s="263" customFormat="1" ht="14.25">
      <c r="A56" s="78">
        <f t="shared" si="96"/>
        <v>46</v>
      </c>
      <c r="B56" s="79"/>
      <c r="C56" s="80"/>
      <c r="D56" s="81"/>
      <c r="E56" s="82"/>
      <c r="F56" s="83"/>
      <c r="G56" s="84">
        <f t="shared" si="0"/>
        <v>0</v>
      </c>
      <c r="H56" s="84">
        <f t="shared" si="1"/>
        <v>0</v>
      </c>
      <c r="I56" s="84">
        <f t="shared" si="2"/>
        <v>0</v>
      </c>
      <c r="J56" s="84">
        <f t="shared" si="3"/>
        <v>0</v>
      </c>
      <c r="K56" s="84">
        <f t="shared" si="4"/>
        <v>0</v>
      </c>
      <c r="L56" s="84">
        <f t="shared" si="5"/>
        <v>0</v>
      </c>
      <c r="M56" s="84">
        <f t="shared" si="6"/>
        <v>0</v>
      </c>
      <c r="N56" s="84">
        <f t="shared" si="7"/>
        <v>0</v>
      </c>
      <c r="O56" s="84">
        <f t="shared" si="8"/>
        <v>0</v>
      </c>
      <c r="P56" s="84">
        <f t="shared" si="9"/>
        <v>0</v>
      </c>
      <c r="Q56" s="84">
        <f t="shared" si="10"/>
        <v>0</v>
      </c>
      <c r="R56" s="84">
        <f t="shared" si="11"/>
        <v>0</v>
      </c>
      <c r="S56" s="84">
        <f t="shared" si="12"/>
        <v>0</v>
      </c>
      <c r="T56" s="84">
        <f t="shared" si="13"/>
        <v>0</v>
      </c>
      <c r="U56" s="84">
        <f t="shared" si="14"/>
        <v>0</v>
      </c>
      <c r="V56" s="84">
        <f t="shared" si="15"/>
        <v>0</v>
      </c>
      <c r="W56" s="84">
        <f t="shared" si="16"/>
        <v>0</v>
      </c>
      <c r="X56" s="84">
        <f t="shared" si="17"/>
        <v>0</v>
      </c>
      <c r="Y56" s="84">
        <f t="shared" si="18"/>
        <v>0</v>
      </c>
      <c r="Z56" s="84">
        <f t="shared" si="19"/>
        <v>0</v>
      </c>
      <c r="AA56" s="84">
        <f t="shared" si="20"/>
        <v>0</v>
      </c>
      <c r="AB56" s="84">
        <f t="shared" si="21"/>
        <v>0</v>
      </c>
      <c r="AC56" s="84">
        <f t="shared" si="22"/>
        <v>0</v>
      </c>
      <c r="AD56" s="84">
        <f t="shared" si="23"/>
        <v>0</v>
      </c>
      <c r="AE56" s="84">
        <f t="shared" si="24"/>
        <v>0</v>
      </c>
      <c r="AF56" s="84">
        <f t="shared" si="25"/>
        <v>0</v>
      </c>
      <c r="AG56" s="84">
        <f t="shared" si="26"/>
        <v>0</v>
      </c>
      <c r="AH56" s="84">
        <f t="shared" si="27"/>
        <v>0</v>
      </c>
      <c r="AI56" s="84">
        <f t="shared" si="28"/>
        <v>0</v>
      </c>
      <c r="AJ56" s="84">
        <f t="shared" si="29"/>
        <v>0</v>
      </c>
      <c r="AK56" s="84">
        <f t="shared" si="30"/>
        <v>0</v>
      </c>
      <c r="AL56" s="84">
        <f t="shared" si="31"/>
        <v>0</v>
      </c>
      <c r="AM56" s="84">
        <f t="shared" si="32"/>
        <v>0</v>
      </c>
      <c r="AN56" s="84">
        <f t="shared" si="33"/>
        <v>0</v>
      </c>
      <c r="AO56" s="84">
        <f t="shared" si="34"/>
        <v>0</v>
      </c>
      <c r="AP56" s="84">
        <f t="shared" si="35"/>
        <v>0</v>
      </c>
      <c r="AQ56" s="84">
        <f t="shared" si="36"/>
        <v>0</v>
      </c>
      <c r="AR56" s="84">
        <f t="shared" si="37"/>
        <v>0</v>
      </c>
      <c r="AS56" s="84">
        <f t="shared" si="38"/>
        <v>0</v>
      </c>
      <c r="AT56" s="84">
        <f t="shared" si="39"/>
        <v>0</v>
      </c>
      <c r="AU56" s="84">
        <f t="shared" si="40"/>
        <v>0</v>
      </c>
      <c r="AV56" s="84">
        <f t="shared" si="41"/>
        <v>0</v>
      </c>
      <c r="AW56" s="84">
        <f t="shared" si="42"/>
        <v>0</v>
      </c>
      <c r="AX56" s="84">
        <f t="shared" si="43"/>
        <v>0</v>
      </c>
      <c r="AY56" s="84">
        <f t="shared" si="44"/>
        <v>0</v>
      </c>
      <c r="AZ56" s="84">
        <f t="shared" si="45"/>
        <v>0</v>
      </c>
      <c r="BA56" s="84">
        <f t="shared" si="46"/>
        <v>0</v>
      </c>
      <c r="BB56" s="84">
        <f t="shared" si="47"/>
        <v>0</v>
      </c>
      <c r="BC56" s="84">
        <f t="shared" si="48"/>
        <v>0</v>
      </c>
      <c r="BD56" s="84">
        <f t="shared" si="49"/>
        <v>0</v>
      </c>
      <c r="BE56" s="84">
        <f t="shared" si="50"/>
        <v>0</v>
      </c>
      <c r="BF56" s="84">
        <f t="shared" si="51"/>
        <v>0</v>
      </c>
      <c r="BG56" s="84">
        <f t="shared" si="52"/>
        <v>0</v>
      </c>
      <c r="BH56" s="84">
        <f t="shared" si="53"/>
        <v>0</v>
      </c>
      <c r="BI56" s="84">
        <f t="shared" si="54"/>
        <v>0</v>
      </c>
      <c r="BJ56" s="84">
        <f t="shared" si="55"/>
        <v>0</v>
      </c>
      <c r="BK56" s="84">
        <f t="shared" si="56"/>
        <v>0</v>
      </c>
      <c r="BL56" s="84">
        <f t="shared" si="57"/>
        <v>0</v>
      </c>
      <c r="BM56" s="84">
        <f t="shared" si="58"/>
        <v>0</v>
      </c>
      <c r="BN56" s="84">
        <f t="shared" si="59"/>
        <v>0</v>
      </c>
      <c r="BO56" s="84">
        <f t="shared" si="60"/>
        <v>0</v>
      </c>
      <c r="BP56" s="84">
        <f t="shared" si="61"/>
        <v>0</v>
      </c>
      <c r="BQ56" s="84">
        <f t="shared" si="62"/>
        <v>0</v>
      </c>
      <c r="BR56" s="84">
        <f t="shared" si="63"/>
        <v>0</v>
      </c>
      <c r="BS56" s="84">
        <f t="shared" si="64"/>
        <v>0</v>
      </c>
      <c r="BT56" s="84">
        <f t="shared" si="65"/>
        <v>0</v>
      </c>
      <c r="BU56" s="84">
        <f t="shared" si="66"/>
        <v>0</v>
      </c>
      <c r="BV56" s="84">
        <f t="shared" si="67"/>
        <v>0</v>
      </c>
      <c r="BW56" s="84">
        <f t="shared" si="68"/>
        <v>0</v>
      </c>
      <c r="BX56" s="84">
        <f t="shared" si="69"/>
        <v>0</v>
      </c>
      <c r="BY56" s="84">
        <f t="shared" si="70"/>
        <v>0</v>
      </c>
      <c r="BZ56" s="84">
        <f t="shared" si="71"/>
        <v>0</v>
      </c>
      <c r="CA56" s="84">
        <f t="shared" si="72"/>
        <v>0</v>
      </c>
      <c r="CB56" s="84">
        <f t="shared" si="73"/>
        <v>0</v>
      </c>
      <c r="CC56" s="84">
        <f t="shared" si="74"/>
        <v>0</v>
      </c>
      <c r="CD56" s="84">
        <f t="shared" si="75"/>
        <v>0</v>
      </c>
      <c r="CE56" s="84">
        <f t="shared" si="76"/>
        <v>0</v>
      </c>
      <c r="CF56" s="84">
        <f t="shared" si="77"/>
        <v>0</v>
      </c>
      <c r="CG56" s="84">
        <f t="shared" si="78"/>
        <v>0</v>
      </c>
      <c r="CH56" s="84">
        <f t="shared" si="79"/>
        <v>0</v>
      </c>
      <c r="CI56" s="84">
        <f t="shared" si="80"/>
        <v>0</v>
      </c>
      <c r="CJ56" s="84">
        <f t="shared" si="81"/>
        <v>0</v>
      </c>
      <c r="CK56" s="84">
        <f t="shared" si="82"/>
        <v>0</v>
      </c>
      <c r="CL56" s="84">
        <f t="shared" si="83"/>
        <v>0</v>
      </c>
      <c r="CM56" s="84">
        <f t="shared" si="84"/>
        <v>0</v>
      </c>
      <c r="CN56" s="84">
        <f t="shared" si="85"/>
        <v>0</v>
      </c>
      <c r="CO56" s="84">
        <f t="shared" si="86"/>
        <v>0</v>
      </c>
      <c r="CP56" s="84">
        <f t="shared" si="87"/>
        <v>0</v>
      </c>
      <c r="CQ56" s="84">
        <f t="shared" si="88"/>
        <v>0</v>
      </c>
      <c r="CR56" s="84">
        <f t="shared" si="89"/>
        <v>0</v>
      </c>
      <c r="CS56" s="84">
        <f t="shared" si="90"/>
        <v>0</v>
      </c>
      <c r="CT56" s="84">
        <f t="shared" si="91"/>
        <v>0</v>
      </c>
      <c r="CU56" s="84">
        <f t="shared" si="92"/>
        <v>0</v>
      </c>
      <c r="CV56" s="84">
        <f t="shared" si="93"/>
        <v>0</v>
      </c>
      <c r="CW56" s="84">
        <f t="shared" si="94"/>
        <v>0</v>
      </c>
      <c r="CX56" s="84">
        <f t="shared" si="95"/>
        <v>0</v>
      </c>
    </row>
    <row r="57" spans="1:102" s="263" customFormat="1" ht="14.25">
      <c r="A57" s="78">
        <f t="shared" si="96"/>
        <v>47</v>
      </c>
      <c r="B57" s="79"/>
      <c r="C57" s="80"/>
      <c r="D57" s="81"/>
      <c r="E57" s="82"/>
      <c r="F57" s="83"/>
      <c r="G57" s="84">
        <f t="shared" si="0"/>
        <v>0</v>
      </c>
      <c r="H57" s="84">
        <f t="shared" si="1"/>
        <v>0</v>
      </c>
      <c r="I57" s="84">
        <f t="shared" si="2"/>
        <v>0</v>
      </c>
      <c r="J57" s="84">
        <f t="shared" si="3"/>
        <v>0</v>
      </c>
      <c r="K57" s="84">
        <f t="shared" si="4"/>
        <v>0</v>
      </c>
      <c r="L57" s="84">
        <f t="shared" si="5"/>
        <v>0</v>
      </c>
      <c r="M57" s="84">
        <f t="shared" si="6"/>
        <v>0</v>
      </c>
      <c r="N57" s="84">
        <f t="shared" si="7"/>
        <v>0</v>
      </c>
      <c r="O57" s="84">
        <f t="shared" si="8"/>
        <v>0</v>
      </c>
      <c r="P57" s="84">
        <f t="shared" si="9"/>
        <v>0</v>
      </c>
      <c r="Q57" s="84">
        <f t="shared" si="10"/>
        <v>0</v>
      </c>
      <c r="R57" s="84">
        <f t="shared" si="11"/>
        <v>0</v>
      </c>
      <c r="S57" s="84">
        <f t="shared" si="12"/>
        <v>0</v>
      </c>
      <c r="T57" s="84">
        <f t="shared" si="13"/>
        <v>0</v>
      </c>
      <c r="U57" s="84">
        <f t="shared" si="14"/>
        <v>0</v>
      </c>
      <c r="V57" s="84">
        <f t="shared" si="15"/>
        <v>0</v>
      </c>
      <c r="W57" s="84">
        <f t="shared" si="16"/>
        <v>0</v>
      </c>
      <c r="X57" s="84">
        <f t="shared" si="17"/>
        <v>0</v>
      </c>
      <c r="Y57" s="84">
        <f t="shared" si="18"/>
        <v>0</v>
      </c>
      <c r="Z57" s="84">
        <f t="shared" si="19"/>
        <v>0</v>
      </c>
      <c r="AA57" s="84">
        <f t="shared" si="20"/>
        <v>0</v>
      </c>
      <c r="AB57" s="84">
        <f t="shared" si="21"/>
        <v>0</v>
      </c>
      <c r="AC57" s="84">
        <f t="shared" si="22"/>
        <v>0</v>
      </c>
      <c r="AD57" s="84">
        <f t="shared" si="23"/>
        <v>0</v>
      </c>
      <c r="AE57" s="84">
        <f t="shared" si="24"/>
        <v>0</v>
      </c>
      <c r="AF57" s="84">
        <f t="shared" si="25"/>
        <v>0</v>
      </c>
      <c r="AG57" s="84">
        <f t="shared" si="26"/>
        <v>0</v>
      </c>
      <c r="AH57" s="84">
        <f t="shared" si="27"/>
        <v>0</v>
      </c>
      <c r="AI57" s="84">
        <f t="shared" si="28"/>
        <v>0</v>
      </c>
      <c r="AJ57" s="84">
        <f t="shared" si="29"/>
        <v>0</v>
      </c>
      <c r="AK57" s="84">
        <f t="shared" si="30"/>
        <v>0</v>
      </c>
      <c r="AL57" s="84">
        <f t="shared" si="31"/>
        <v>0</v>
      </c>
      <c r="AM57" s="84">
        <f t="shared" si="32"/>
        <v>0</v>
      </c>
      <c r="AN57" s="84">
        <f t="shared" si="33"/>
        <v>0</v>
      </c>
      <c r="AO57" s="84">
        <f t="shared" si="34"/>
        <v>0</v>
      </c>
      <c r="AP57" s="84">
        <f t="shared" si="35"/>
        <v>0</v>
      </c>
      <c r="AQ57" s="84">
        <f t="shared" si="36"/>
        <v>0</v>
      </c>
      <c r="AR57" s="84">
        <f t="shared" si="37"/>
        <v>0</v>
      </c>
      <c r="AS57" s="84">
        <f t="shared" si="38"/>
        <v>0</v>
      </c>
      <c r="AT57" s="84">
        <f t="shared" si="39"/>
        <v>0</v>
      </c>
      <c r="AU57" s="84">
        <f t="shared" si="40"/>
        <v>0</v>
      </c>
      <c r="AV57" s="84">
        <f t="shared" si="41"/>
        <v>0</v>
      </c>
      <c r="AW57" s="84">
        <f t="shared" si="42"/>
        <v>0</v>
      </c>
      <c r="AX57" s="84">
        <f t="shared" si="43"/>
        <v>0</v>
      </c>
      <c r="AY57" s="84">
        <f t="shared" si="44"/>
        <v>0</v>
      </c>
      <c r="AZ57" s="84">
        <f t="shared" si="45"/>
        <v>0</v>
      </c>
      <c r="BA57" s="84">
        <f t="shared" si="46"/>
        <v>0</v>
      </c>
      <c r="BB57" s="84">
        <f t="shared" si="47"/>
        <v>0</v>
      </c>
      <c r="BC57" s="84">
        <f t="shared" si="48"/>
        <v>0</v>
      </c>
      <c r="BD57" s="84">
        <f t="shared" si="49"/>
        <v>0</v>
      </c>
      <c r="BE57" s="84">
        <f t="shared" si="50"/>
        <v>0</v>
      </c>
      <c r="BF57" s="84">
        <f t="shared" si="51"/>
        <v>0</v>
      </c>
      <c r="BG57" s="84">
        <f t="shared" si="52"/>
        <v>0</v>
      </c>
      <c r="BH57" s="84">
        <f t="shared" si="53"/>
        <v>0</v>
      </c>
      <c r="BI57" s="84">
        <f t="shared" si="54"/>
        <v>0</v>
      </c>
      <c r="BJ57" s="84">
        <f t="shared" si="55"/>
        <v>0</v>
      </c>
      <c r="BK57" s="84">
        <f t="shared" si="56"/>
        <v>0</v>
      </c>
      <c r="BL57" s="84">
        <f t="shared" si="57"/>
        <v>0</v>
      </c>
      <c r="BM57" s="84">
        <f t="shared" si="58"/>
        <v>0</v>
      </c>
      <c r="BN57" s="84">
        <f t="shared" si="59"/>
        <v>0</v>
      </c>
      <c r="BO57" s="84">
        <f t="shared" si="60"/>
        <v>0</v>
      </c>
      <c r="BP57" s="84">
        <f t="shared" si="61"/>
        <v>0</v>
      </c>
      <c r="BQ57" s="84">
        <f t="shared" si="62"/>
        <v>0</v>
      </c>
      <c r="BR57" s="84">
        <f t="shared" si="63"/>
        <v>0</v>
      </c>
      <c r="BS57" s="84">
        <f t="shared" si="64"/>
        <v>0</v>
      </c>
      <c r="BT57" s="84">
        <f t="shared" si="65"/>
        <v>0</v>
      </c>
      <c r="BU57" s="84">
        <f t="shared" si="66"/>
        <v>0</v>
      </c>
      <c r="BV57" s="84">
        <f t="shared" si="67"/>
        <v>0</v>
      </c>
      <c r="BW57" s="84">
        <f t="shared" si="68"/>
        <v>0</v>
      </c>
      <c r="BX57" s="84">
        <f t="shared" si="69"/>
        <v>0</v>
      </c>
      <c r="BY57" s="84">
        <f t="shared" si="70"/>
        <v>0</v>
      </c>
      <c r="BZ57" s="84">
        <f t="shared" si="71"/>
        <v>0</v>
      </c>
      <c r="CA57" s="84">
        <f t="shared" si="72"/>
        <v>0</v>
      </c>
      <c r="CB57" s="84">
        <f t="shared" si="73"/>
        <v>0</v>
      </c>
      <c r="CC57" s="84">
        <f t="shared" si="74"/>
        <v>0</v>
      </c>
      <c r="CD57" s="84">
        <f t="shared" si="75"/>
        <v>0</v>
      </c>
      <c r="CE57" s="84">
        <f t="shared" si="76"/>
        <v>0</v>
      </c>
      <c r="CF57" s="84">
        <f t="shared" si="77"/>
        <v>0</v>
      </c>
      <c r="CG57" s="84">
        <f t="shared" si="78"/>
        <v>0</v>
      </c>
      <c r="CH57" s="84">
        <f t="shared" si="79"/>
        <v>0</v>
      </c>
      <c r="CI57" s="84">
        <f t="shared" si="80"/>
        <v>0</v>
      </c>
      <c r="CJ57" s="84">
        <f t="shared" si="81"/>
        <v>0</v>
      </c>
      <c r="CK57" s="84">
        <f t="shared" si="82"/>
        <v>0</v>
      </c>
      <c r="CL57" s="84">
        <f t="shared" si="83"/>
        <v>0</v>
      </c>
      <c r="CM57" s="84">
        <f t="shared" si="84"/>
        <v>0</v>
      </c>
      <c r="CN57" s="84">
        <f t="shared" si="85"/>
        <v>0</v>
      </c>
      <c r="CO57" s="84">
        <f t="shared" si="86"/>
        <v>0</v>
      </c>
      <c r="CP57" s="84">
        <f t="shared" si="87"/>
        <v>0</v>
      </c>
      <c r="CQ57" s="84">
        <f t="shared" si="88"/>
        <v>0</v>
      </c>
      <c r="CR57" s="84">
        <f t="shared" si="89"/>
        <v>0</v>
      </c>
      <c r="CS57" s="84">
        <f t="shared" si="90"/>
        <v>0</v>
      </c>
      <c r="CT57" s="84">
        <f t="shared" si="91"/>
        <v>0</v>
      </c>
      <c r="CU57" s="84">
        <f t="shared" si="92"/>
        <v>0</v>
      </c>
      <c r="CV57" s="84">
        <f t="shared" si="93"/>
        <v>0</v>
      </c>
      <c r="CW57" s="84">
        <f t="shared" si="94"/>
        <v>0</v>
      </c>
      <c r="CX57" s="84">
        <f t="shared" si="95"/>
        <v>0</v>
      </c>
    </row>
    <row r="58" spans="1:102" s="263" customFormat="1" ht="14.25">
      <c r="A58" s="78">
        <f t="shared" si="96"/>
        <v>48</v>
      </c>
      <c r="B58" s="79"/>
      <c r="C58" s="80"/>
      <c r="D58" s="81"/>
      <c r="E58" s="82"/>
      <c r="F58" s="83"/>
      <c r="G58" s="84">
        <f t="shared" si="0"/>
        <v>0</v>
      </c>
      <c r="H58" s="84">
        <f t="shared" si="1"/>
        <v>0</v>
      </c>
      <c r="I58" s="84">
        <f t="shared" si="2"/>
        <v>0</v>
      </c>
      <c r="J58" s="84">
        <f t="shared" si="3"/>
        <v>0</v>
      </c>
      <c r="K58" s="84">
        <f t="shared" si="4"/>
        <v>0</v>
      </c>
      <c r="L58" s="84">
        <f t="shared" si="5"/>
        <v>0</v>
      </c>
      <c r="M58" s="84">
        <f t="shared" si="6"/>
        <v>0</v>
      </c>
      <c r="N58" s="84">
        <f t="shared" si="7"/>
        <v>0</v>
      </c>
      <c r="O58" s="84">
        <f t="shared" si="8"/>
        <v>0</v>
      </c>
      <c r="P58" s="84">
        <f t="shared" si="9"/>
        <v>0</v>
      </c>
      <c r="Q58" s="84">
        <f t="shared" si="10"/>
        <v>0</v>
      </c>
      <c r="R58" s="84">
        <f t="shared" si="11"/>
        <v>0</v>
      </c>
      <c r="S58" s="84">
        <f t="shared" si="12"/>
        <v>0</v>
      </c>
      <c r="T58" s="84">
        <f t="shared" si="13"/>
        <v>0</v>
      </c>
      <c r="U58" s="84">
        <f t="shared" si="14"/>
        <v>0</v>
      </c>
      <c r="V58" s="84">
        <f t="shared" si="15"/>
        <v>0</v>
      </c>
      <c r="W58" s="84">
        <f t="shared" si="16"/>
        <v>0</v>
      </c>
      <c r="X58" s="84">
        <f t="shared" si="17"/>
        <v>0</v>
      </c>
      <c r="Y58" s="84">
        <f t="shared" si="18"/>
        <v>0</v>
      </c>
      <c r="Z58" s="84">
        <f t="shared" si="19"/>
        <v>0</v>
      </c>
      <c r="AA58" s="84">
        <f t="shared" si="20"/>
        <v>0</v>
      </c>
      <c r="AB58" s="84">
        <f t="shared" si="21"/>
        <v>0</v>
      </c>
      <c r="AC58" s="84">
        <f t="shared" si="22"/>
        <v>0</v>
      </c>
      <c r="AD58" s="84">
        <f t="shared" si="23"/>
        <v>0</v>
      </c>
      <c r="AE58" s="84">
        <f t="shared" si="24"/>
        <v>0</v>
      </c>
      <c r="AF58" s="84">
        <f t="shared" si="25"/>
        <v>0</v>
      </c>
      <c r="AG58" s="84">
        <f t="shared" si="26"/>
        <v>0</v>
      </c>
      <c r="AH58" s="84">
        <f t="shared" si="27"/>
        <v>0</v>
      </c>
      <c r="AI58" s="84">
        <f t="shared" si="28"/>
        <v>0</v>
      </c>
      <c r="AJ58" s="84">
        <f t="shared" si="29"/>
        <v>0</v>
      </c>
      <c r="AK58" s="84">
        <f t="shared" si="30"/>
        <v>0</v>
      </c>
      <c r="AL58" s="84">
        <f t="shared" si="31"/>
        <v>0</v>
      </c>
      <c r="AM58" s="84">
        <f t="shared" si="32"/>
        <v>0</v>
      </c>
      <c r="AN58" s="84">
        <f t="shared" si="33"/>
        <v>0</v>
      </c>
      <c r="AO58" s="84">
        <f t="shared" si="34"/>
        <v>0</v>
      </c>
      <c r="AP58" s="84">
        <f t="shared" si="35"/>
        <v>0</v>
      </c>
      <c r="AQ58" s="84">
        <f t="shared" si="36"/>
        <v>0</v>
      </c>
      <c r="AR58" s="84">
        <f t="shared" si="37"/>
        <v>0</v>
      </c>
      <c r="AS58" s="84">
        <f t="shared" si="38"/>
        <v>0</v>
      </c>
      <c r="AT58" s="84">
        <f t="shared" si="39"/>
        <v>0</v>
      </c>
      <c r="AU58" s="84">
        <f t="shared" si="40"/>
        <v>0</v>
      </c>
      <c r="AV58" s="84">
        <f t="shared" si="41"/>
        <v>0</v>
      </c>
      <c r="AW58" s="84">
        <f t="shared" si="42"/>
        <v>0</v>
      </c>
      <c r="AX58" s="84">
        <f t="shared" si="43"/>
        <v>0</v>
      </c>
      <c r="AY58" s="84">
        <f t="shared" si="44"/>
        <v>0</v>
      </c>
      <c r="AZ58" s="84">
        <f t="shared" si="45"/>
        <v>0</v>
      </c>
      <c r="BA58" s="84">
        <f t="shared" si="46"/>
        <v>0</v>
      </c>
      <c r="BB58" s="84">
        <f t="shared" si="47"/>
        <v>0</v>
      </c>
      <c r="BC58" s="84">
        <f t="shared" si="48"/>
        <v>0</v>
      </c>
      <c r="BD58" s="84">
        <f t="shared" si="49"/>
        <v>0</v>
      </c>
      <c r="BE58" s="84">
        <f t="shared" si="50"/>
        <v>0</v>
      </c>
      <c r="BF58" s="84">
        <f t="shared" si="51"/>
        <v>0</v>
      </c>
      <c r="BG58" s="84">
        <f t="shared" si="52"/>
        <v>0</v>
      </c>
      <c r="BH58" s="84">
        <f t="shared" si="53"/>
        <v>0</v>
      </c>
      <c r="BI58" s="84">
        <f t="shared" si="54"/>
        <v>0</v>
      </c>
      <c r="BJ58" s="84">
        <f t="shared" si="55"/>
        <v>0</v>
      </c>
      <c r="BK58" s="84">
        <f t="shared" si="56"/>
        <v>0</v>
      </c>
      <c r="BL58" s="84">
        <f t="shared" si="57"/>
        <v>0</v>
      </c>
      <c r="BM58" s="84">
        <f t="shared" si="58"/>
        <v>0</v>
      </c>
      <c r="BN58" s="84">
        <f t="shared" si="59"/>
        <v>0</v>
      </c>
      <c r="BO58" s="84">
        <f t="shared" si="60"/>
        <v>0</v>
      </c>
      <c r="BP58" s="84">
        <f t="shared" si="61"/>
        <v>0</v>
      </c>
      <c r="BQ58" s="84">
        <f t="shared" si="62"/>
        <v>0</v>
      </c>
      <c r="BR58" s="84">
        <f t="shared" si="63"/>
        <v>0</v>
      </c>
      <c r="BS58" s="84">
        <f t="shared" si="64"/>
        <v>0</v>
      </c>
      <c r="BT58" s="84">
        <f t="shared" si="65"/>
        <v>0</v>
      </c>
      <c r="BU58" s="84">
        <f t="shared" si="66"/>
        <v>0</v>
      </c>
      <c r="BV58" s="84">
        <f t="shared" si="67"/>
        <v>0</v>
      </c>
      <c r="BW58" s="84">
        <f t="shared" si="68"/>
        <v>0</v>
      </c>
      <c r="BX58" s="84">
        <f t="shared" si="69"/>
        <v>0</v>
      </c>
      <c r="BY58" s="84">
        <f t="shared" si="70"/>
        <v>0</v>
      </c>
      <c r="BZ58" s="84">
        <f t="shared" si="71"/>
        <v>0</v>
      </c>
      <c r="CA58" s="84">
        <f t="shared" si="72"/>
        <v>0</v>
      </c>
      <c r="CB58" s="84">
        <f t="shared" si="73"/>
        <v>0</v>
      </c>
      <c r="CC58" s="84">
        <f t="shared" si="74"/>
        <v>0</v>
      </c>
      <c r="CD58" s="84">
        <f t="shared" si="75"/>
        <v>0</v>
      </c>
      <c r="CE58" s="84">
        <f t="shared" si="76"/>
        <v>0</v>
      </c>
      <c r="CF58" s="84">
        <f t="shared" si="77"/>
        <v>0</v>
      </c>
      <c r="CG58" s="84">
        <f t="shared" si="78"/>
        <v>0</v>
      </c>
      <c r="CH58" s="84">
        <f t="shared" si="79"/>
        <v>0</v>
      </c>
      <c r="CI58" s="84">
        <f t="shared" si="80"/>
        <v>0</v>
      </c>
      <c r="CJ58" s="84">
        <f t="shared" si="81"/>
        <v>0</v>
      </c>
      <c r="CK58" s="84">
        <f t="shared" si="82"/>
        <v>0</v>
      </c>
      <c r="CL58" s="84">
        <f t="shared" si="83"/>
        <v>0</v>
      </c>
      <c r="CM58" s="84">
        <f t="shared" si="84"/>
        <v>0</v>
      </c>
      <c r="CN58" s="84">
        <f t="shared" si="85"/>
        <v>0</v>
      </c>
      <c r="CO58" s="84">
        <f t="shared" si="86"/>
        <v>0</v>
      </c>
      <c r="CP58" s="84">
        <f t="shared" si="87"/>
        <v>0</v>
      </c>
      <c r="CQ58" s="84">
        <f t="shared" si="88"/>
        <v>0</v>
      </c>
      <c r="CR58" s="84">
        <f t="shared" si="89"/>
        <v>0</v>
      </c>
      <c r="CS58" s="84">
        <f t="shared" si="90"/>
        <v>0</v>
      </c>
      <c r="CT58" s="84">
        <f t="shared" si="91"/>
        <v>0</v>
      </c>
      <c r="CU58" s="84">
        <f t="shared" si="92"/>
        <v>0</v>
      </c>
      <c r="CV58" s="84">
        <f t="shared" si="93"/>
        <v>0</v>
      </c>
      <c r="CW58" s="84">
        <f t="shared" si="94"/>
        <v>0</v>
      </c>
      <c r="CX58" s="84">
        <f t="shared" si="95"/>
        <v>0</v>
      </c>
    </row>
    <row r="59" spans="1:102" s="263" customFormat="1" ht="14.25">
      <c r="A59" s="78">
        <f t="shared" si="96"/>
        <v>49</v>
      </c>
      <c r="B59" s="79"/>
      <c r="C59" s="80"/>
      <c r="D59" s="81"/>
      <c r="E59" s="82"/>
      <c r="F59" s="83"/>
      <c r="G59" s="84">
        <f t="shared" si="0"/>
        <v>0</v>
      </c>
      <c r="H59" s="84">
        <f t="shared" si="1"/>
        <v>0</v>
      </c>
      <c r="I59" s="84">
        <f t="shared" si="2"/>
        <v>0</v>
      </c>
      <c r="J59" s="84">
        <f t="shared" si="3"/>
        <v>0</v>
      </c>
      <c r="K59" s="84">
        <f t="shared" si="4"/>
        <v>0</v>
      </c>
      <c r="L59" s="84">
        <f t="shared" si="5"/>
        <v>0</v>
      </c>
      <c r="M59" s="84">
        <f t="shared" si="6"/>
        <v>0</v>
      </c>
      <c r="N59" s="84">
        <f t="shared" si="7"/>
        <v>0</v>
      </c>
      <c r="O59" s="84">
        <f t="shared" si="8"/>
        <v>0</v>
      </c>
      <c r="P59" s="84">
        <f t="shared" si="9"/>
        <v>0</v>
      </c>
      <c r="Q59" s="84">
        <f t="shared" si="10"/>
        <v>0</v>
      </c>
      <c r="R59" s="84">
        <f t="shared" si="11"/>
        <v>0</v>
      </c>
      <c r="S59" s="84">
        <f t="shared" si="12"/>
        <v>0</v>
      </c>
      <c r="T59" s="84">
        <f t="shared" si="13"/>
        <v>0</v>
      </c>
      <c r="U59" s="84">
        <f t="shared" si="14"/>
        <v>0</v>
      </c>
      <c r="V59" s="84">
        <f t="shared" si="15"/>
        <v>0</v>
      </c>
      <c r="W59" s="84">
        <f t="shared" si="16"/>
        <v>0</v>
      </c>
      <c r="X59" s="84">
        <f t="shared" si="17"/>
        <v>0</v>
      </c>
      <c r="Y59" s="84">
        <f t="shared" si="18"/>
        <v>0</v>
      </c>
      <c r="Z59" s="84">
        <f t="shared" si="19"/>
        <v>0</v>
      </c>
      <c r="AA59" s="84">
        <f t="shared" si="20"/>
        <v>0</v>
      </c>
      <c r="AB59" s="84">
        <f t="shared" si="21"/>
        <v>0</v>
      </c>
      <c r="AC59" s="84">
        <f t="shared" si="22"/>
        <v>0</v>
      </c>
      <c r="AD59" s="84">
        <f t="shared" si="23"/>
        <v>0</v>
      </c>
      <c r="AE59" s="84">
        <f t="shared" si="24"/>
        <v>0</v>
      </c>
      <c r="AF59" s="84">
        <f t="shared" si="25"/>
        <v>0</v>
      </c>
      <c r="AG59" s="84">
        <f t="shared" si="26"/>
        <v>0</v>
      </c>
      <c r="AH59" s="84">
        <f t="shared" si="27"/>
        <v>0</v>
      </c>
      <c r="AI59" s="84">
        <f t="shared" si="28"/>
        <v>0</v>
      </c>
      <c r="AJ59" s="84">
        <f t="shared" si="29"/>
        <v>0</v>
      </c>
      <c r="AK59" s="84">
        <f t="shared" si="30"/>
        <v>0</v>
      </c>
      <c r="AL59" s="84">
        <f t="shared" si="31"/>
        <v>0</v>
      </c>
      <c r="AM59" s="84">
        <f t="shared" si="32"/>
        <v>0</v>
      </c>
      <c r="AN59" s="84">
        <f t="shared" si="33"/>
        <v>0</v>
      </c>
      <c r="AO59" s="84">
        <f t="shared" si="34"/>
        <v>0</v>
      </c>
      <c r="AP59" s="84">
        <f t="shared" si="35"/>
        <v>0</v>
      </c>
      <c r="AQ59" s="84">
        <f t="shared" si="36"/>
        <v>0</v>
      </c>
      <c r="AR59" s="84">
        <f t="shared" si="37"/>
        <v>0</v>
      </c>
      <c r="AS59" s="84">
        <f t="shared" si="38"/>
        <v>0</v>
      </c>
      <c r="AT59" s="84">
        <f t="shared" si="39"/>
        <v>0</v>
      </c>
      <c r="AU59" s="84">
        <f t="shared" si="40"/>
        <v>0</v>
      </c>
      <c r="AV59" s="84">
        <f t="shared" si="41"/>
        <v>0</v>
      </c>
      <c r="AW59" s="84">
        <f t="shared" si="42"/>
        <v>0</v>
      </c>
      <c r="AX59" s="84">
        <f t="shared" si="43"/>
        <v>0</v>
      </c>
      <c r="AY59" s="84">
        <f t="shared" si="44"/>
        <v>0</v>
      </c>
      <c r="AZ59" s="84">
        <f t="shared" si="45"/>
        <v>0</v>
      </c>
      <c r="BA59" s="84">
        <f t="shared" si="46"/>
        <v>0</v>
      </c>
      <c r="BB59" s="84">
        <f t="shared" si="47"/>
        <v>0</v>
      </c>
      <c r="BC59" s="84">
        <f t="shared" si="48"/>
        <v>0</v>
      </c>
      <c r="BD59" s="84">
        <f t="shared" si="49"/>
        <v>0</v>
      </c>
      <c r="BE59" s="84">
        <f t="shared" si="50"/>
        <v>0</v>
      </c>
      <c r="BF59" s="84">
        <f t="shared" si="51"/>
        <v>0</v>
      </c>
      <c r="BG59" s="84">
        <f t="shared" si="52"/>
        <v>0</v>
      </c>
      <c r="BH59" s="84">
        <f t="shared" si="53"/>
        <v>0</v>
      </c>
      <c r="BI59" s="84">
        <f t="shared" si="54"/>
        <v>0</v>
      </c>
      <c r="BJ59" s="84">
        <f t="shared" si="55"/>
        <v>0</v>
      </c>
      <c r="BK59" s="84">
        <f t="shared" si="56"/>
        <v>0</v>
      </c>
      <c r="BL59" s="84">
        <f t="shared" si="57"/>
        <v>0</v>
      </c>
      <c r="BM59" s="84">
        <f t="shared" si="58"/>
        <v>0</v>
      </c>
      <c r="BN59" s="84">
        <f t="shared" si="59"/>
        <v>0</v>
      </c>
      <c r="BO59" s="84">
        <f t="shared" si="60"/>
        <v>0</v>
      </c>
      <c r="BP59" s="84">
        <f t="shared" si="61"/>
        <v>0</v>
      </c>
      <c r="BQ59" s="84">
        <f t="shared" si="62"/>
        <v>0</v>
      </c>
      <c r="BR59" s="84">
        <f t="shared" si="63"/>
        <v>0</v>
      </c>
      <c r="BS59" s="84">
        <f t="shared" si="64"/>
        <v>0</v>
      </c>
      <c r="BT59" s="84">
        <f t="shared" si="65"/>
        <v>0</v>
      </c>
      <c r="BU59" s="84">
        <f t="shared" si="66"/>
        <v>0</v>
      </c>
      <c r="BV59" s="84">
        <f t="shared" si="67"/>
        <v>0</v>
      </c>
      <c r="BW59" s="84">
        <f t="shared" si="68"/>
        <v>0</v>
      </c>
      <c r="BX59" s="84">
        <f t="shared" si="69"/>
        <v>0</v>
      </c>
      <c r="BY59" s="84">
        <f t="shared" si="70"/>
        <v>0</v>
      </c>
      <c r="BZ59" s="84">
        <f t="shared" si="71"/>
        <v>0</v>
      </c>
      <c r="CA59" s="84">
        <f t="shared" si="72"/>
        <v>0</v>
      </c>
      <c r="CB59" s="84">
        <f t="shared" si="73"/>
        <v>0</v>
      </c>
      <c r="CC59" s="84">
        <f t="shared" si="74"/>
        <v>0</v>
      </c>
      <c r="CD59" s="84">
        <f t="shared" si="75"/>
        <v>0</v>
      </c>
      <c r="CE59" s="84">
        <f t="shared" si="76"/>
        <v>0</v>
      </c>
      <c r="CF59" s="84">
        <f t="shared" si="77"/>
        <v>0</v>
      </c>
      <c r="CG59" s="84">
        <f t="shared" si="78"/>
        <v>0</v>
      </c>
      <c r="CH59" s="84">
        <f t="shared" si="79"/>
        <v>0</v>
      </c>
      <c r="CI59" s="84">
        <f t="shared" si="80"/>
        <v>0</v>
      </c>
      <c r="CJ59" s="84">
        <f t="shared" si="81"/>
        <v>0</v>
      </c>
      <c r="CK59" s="84">
        <f t="shared" si="82"/>
        <v>0</v>
      </c>
      <c r="CL59" s="84">
        <f t="shared" si="83"/>
        <v>0</v>
      </c>
      <c r="CM59" s="84">
        <f t="shared" si="84"/>
        <v>0</v>
      </c>
      <c r="CN59" s="84">
        <f t="shared" si="85"/>
        <v>0</v>
      </c>
      <c r="CO59" s="84">
        <f t="shared" si="86"/>
        <v>0</v>
      </c>
      <c r="CP59" s="84">
        <f t="shared" si="87"/>
        <v>0</v>
      </c>
      <c r="CQ59" s="84">
        <f t="shared" si="88"/>
        <v>0</v>
      </c>
      <c r="CR59" s="84">
        <f t="shared" si="89"/>
        <v>0</v>
      </c>
      <c r="CS59" s="84">
        <f t="shared" si="90"/>
        <v>0</v>
      </c>
      <c r="CT59" s="84">
        <f t="shared" si="91"/>
        <v>0</v>
      </c>
      <c r="CU59" s="84">
        <f t="shared" si="92"/>
        <v>0</v>
      </c>
      <c r="CV59" s="84">
        <f t="shared" si="93"/>
        <v>0</v>
      </c>
      <c r="CW59" s="84">
        <f t="shared" si="94"/>
        <v>0</v>
      </c>
      <c r="CX59" s="84">
        <f t="shared" si="95"/>
        <v>0</v>
      </c>
    </row>
    <row r="60" spans="1:102" s="263" customFormat="1" ht="14.25">
      <c r="A60" s="78">
        <f t="shared" si="96"/>
        <v>50</v>
      </c>
      <c r="B60" s="79"/>
      <c r="C60" s="80"/>
      <c r="D60" s="81"/>
      <c r="E60" s="82"/>
      <c r="F60" s="83"/>
      <c r="G60" s="84">
        <f t="shared" si="0"/>
        <v>0</v>
      </c>
      <c r="H60" s="84">
        <f t="shared" si="1"/>
        <v>0</v>
      </c>
      <c r="I60" s="84">
        <f t="shared" si="2"/>
        <v>0</v>
      </c>
      <c r="J60" s="84">
        <f t="shared" si="3"/>
        <v>0</v>
      </c>
      <c r="K60" s="84">
        <f t="shared" si="4"/>
        <v>0</v>
      </c>
      <c r="L60" s="84">
        <f t="shared" si="5"/>
        <v>0</v>
      </c>
      <c r="M60" s="84">
        <f t="shared" si="6"/>
        <v>0</v>
      </c>
      <c r="N60" s="84">
        <f t="shared" si="7"/>
        <v>0</v>
      </c>
      <c r="O60" s="84">
        <f t="shared" si="8"/>
        <v>0</v>
      </c>
      <c r="P60" s="84">
        <f t="shared" si="9"/>
        <v>0</v>
      </c>
      <c r="Q60" s="84">
        <f t="shared" si="10"/>
        <v>0</v>
      </c>
      <c r="R60" s="84">
        <f t="shared" si="11"/>
        <v>0</v>
      </c>
      <c r="S60" s="84">
        <f t="shared" si="12"/>
        <v>0</v>
      </c>
      <c r="T60" s="84">
        <f t="shared" si="13"/>
        <v>0</v>
      </c>
      <c r="U60" s="84">
        <f t="shared" si="14"/>
        <v>0</v>
      </c>
      <c r="V60" s="84">
        <f t="shared" si="15"/>
        <v>0</v>
      </c>
      <c r="W60" s="84">
        <f t="shared" si="16"/>
        <v>0</v>
      </c>
      <c r="X60" s="84">
        <f t="shared" si="17"/>
        <v>0</v>
      </c>
      <c r="Y60" s="84">
        <f t="shared" si="18"/>
        <v>0</v>
      </c>
      <c r="Z60" s="84">
        <f t="shared" si="19"/>
        <v>0</v>
      </c>
      <c r="AA60" s="84">
        <f t="shared" si="20"/>
        <v>0</v>
      </c>
      <c r="AB60" s="84">
        <f t="shared" si="21"/>
        <v>0</v>
      </c>
      <c r="AC60" s="84">
        <f t="shared" si="22"/>
        <v>0</v>
      </c>
      <c r="AD60" s="84">
        <f t="shared" si="23"/>
        <v>0</v>
      </c>
      <c r="AE60" s="84">
        <f t="shared" si="24"/>
        <v>0</v>
      </c>
      <c r="AF60" s="84">
        <f t="shared" si="25"/>
        <v>0</v>
      </c>
      <c r="AG60" s="84">
        <f t="shared" si="26"/>
        <v>0</v>
      </c>
      <c r="AH60" s="84">
        <f t="shared" si="27"/>
        <v>0</v>
      </c>
      <c r="AI60" s="84">
        <f t="shared" si="28"/>
        <v>0</v>
      </c>
      <c r="AJ60" s="84">
        <f t="shared" si="29"/>
        <v>0</v>
      </c>
      <c r="AK60" s="84">
        <f t="shared" si="30"/>
        <v>0</v>
      </c>
      <c r="AL60" s="84">
        <f t="shared" si="31"/>
        <v>0</v>
      </c>
      <c r="AM60" s="84">
        <f t="shared" si="32"/>
        <v>0</v>
      </c>
      <c r="AN60" s="84">
        <f t="shared" si="33"/>
        <v>0</v>
      </c>
      <c r="AO60" s="84">
        <f t="shared" si="34"/>
        <v>0</v>
      </c>
      <c r="AP60" s="84">
        <f t="shared" si="35"/>
        <v>0</v>
      </c>
      <c r="AQ60" s="84">
        <f t="shared" si="36"/>
        <v>0</v>
      </c>
      <c r="AR60" s="84">
        <f t="shared" si="37"/>
        <v>0</v>
      </c>
      <c r="AS60" s="84">
        <f t="shared" si="38"/>
        <v>0</v>
      </c>
      <c r="AT60" s="84">
        <f t="shared" si="39"/>
        <v>0</v>
      </c>
      <c r="AU60" s="84">
        <f t="shared" si="40"/>
        <v>0</v>
      </c>
      <c r="AV60" s="84">
        <f t="shared" si="41"/>
        <v>0</v>
      </c>
      <c r="AW60" s="84">
        <f t="shared" si="42"/>
        <v>0</v>
      </c>
      <c r="AX60" s="84">
        <f t="shared" si="43"/>
        <v>0</v>
      </c>
      <c r="AY60" s="84">
        <f t="shared" si="44"/>
        <v>0</v>
      </c>
      <c r="AZ60" s="84">
        <f t="shared" si="45"/>
        <v>0</v>
      </c>
      <c r="BA60" s="84">
        <f t="shared" si="46"/>
        <v>0</v>
      </c>
      <c r="BB60" s="84">
        <f t="shared" si="47"/>
        <v>0</v>
      </c>
      <c r="BC60" s="84">
        <f t="shared" si="48"/>
        <v>0</v>
      </c>
      <c r="BD60" s="84">
        <f t="shared" si="49"/>
        <v>0</v>
      </c>
      <c r="BE60" s="84">
        <f t="shared" si="50"/>
        <v>0</v>
      </c>
      <c r="BF60" s="84">
        <f t="shared" si="51"/>
        <v>0</v>
      </c>
      <c r="BG60" s="84">
        <f t="shared" si="52"/>
        <v>0</v>
      </c>
      <c r="BH60" s="84">
        <f t="shared" si="53"/>
        <v>0</v>
      </c>
      <c r="BI60" s="84">
        <f t="shared" si="54"/>
        <v>0</v>
      </c>
      <c r="BJ60" s="84">
        <f t="shared" si="55"/>
        <v>0</v>
      </c>
      <c r="BK60" s="84">
        <f t="shared" si="56"/>
        <v>0</v>
      </c>
      <c r="BL60" s="84">
        <f t="shared" si="57"/>
        <v>0</v>
      </c>
      <c r="BM60" s="84">
        <f t="shared" si="58"/>
        <v>0</v>
      </c>
      <c r="BN60" s="84">
        <f t="shared" si="59"/>
        <v>0</v>
      </c>
      <c r="BO60" s="84">
        <f t="shared" si="60"/>
        <v>0</v>
      </c>
      <c r="BP60" s="84">
        <f t="shared" si="61"/>
        <v>0</v>
      </c>
      <c r="BQ60" s="84">
        <f t="shared" si="62"/>
        <v>0</v>
      </c>
      <c r="BR60" s="84">
        <f t="shared" si="63"/>
        <v>0</v>
      </c>
      <c r="BS60" s="84">
        <f t="shared" si="64"/>
        <v>0</v>
      </c>
      <c r="BT60" s="84">
        <f t="shared" si="65"/>
        <v>0</v>
      </c>
      <c r="BU60" s="84">
        <f t="shared" si="66"/>
        <v>0</v>
      </c>
      <c r="BV60" s="84">
        <f t="shared" si="67"/>
        <v>0</v>
      </c>
      <c r="BW60" s="84">
        <f t="shared" si="68"/>
        <v>0</v>
      </c>
      <c r="BX60" s="84">
        <f t="shared" si="69"/>
        <v>0</v>
      </c>
      <c r="BY60" s="84">
        <f t="shared" si="70"/>
        <v>0</v>
      </c>
      <c r="BZ60" s="84">
        <f t="shared" si="71"/>
        <v>0</v>
      </c>
      <c r="CA60" s="84">
        <f t="shared" si="72"/>
        <v>0</v>
      </c>
      <c r="CB60" s="84">
        <f t="shared" si="73"/>
        <v>0</v>
      </c>
      <c r="CC60" s="84">
        <f t="shared" si="74"/>
        <v>0</v>
      </c>
      <c r="CD60" s="84">
        <f t="shared" si="75"/>
        <v>0</v>
      </c>
      <c r="CE60" s="84">
        <f t="shared" si="76"/>
        <v>0</v>
      </c>
      <c r="CF60" s="84">
        <f t="shared" si="77"/>
        <v>0</v>
      </c>
      <c r="CG60" s="84">
        <f t="shared" si="78"/>
        <v>0</v>
      </c>
      <c r="CH60" s="84">
        <f t="shared" si="79"/>
        <v>0</v>
      </c>
      <c r="CI60" s="84">
        <f t="shared" si="80"/>
        <v>0</v>
      </c>
      <c r="CJ60" s="84">
        <f t="shared" si="81"/>
        <v>0</v>
      </c>
      <c r="CK60" s="84">
        <f t="shared" si="82"/>
        <v>0</v>
      </c>
      <c r="CL60" s="84">
        <f t="shared" si="83"/>
        <v>0</v>
      </c>
      <c r="CM60" s="84">
        <f t="shared" si="84"/>
        <v>0</v>
      </c>
      <c r="CN60" s="84">
        <f t="shared" si="85"/>
        <v>0</v>
      </c>
      <c r="CO60" s="84">
        <f t="shared" si="86"/>
        <v>0</v>
      </c>
      <c r="CP60" s="84">
        <f t="shared" si="87"/>
        <v>0</v>
      </c>
      <c r="CQ60" s="84">
        <f t="shared" si="88"/>
        <v>0</v>
      </c>
      <c r="CR60" s="84">
        <f t="shared" si="89"/>
        <v>0</v>
      </c>
      <c r="CS60" s="84">
        <f t="shared" si="90"/>
        <v>0</v>
      </c>
      <c r="CT60" s="84">
        <f t="shared" si="91"/>
        <v>0</v>
      </c>
      <c r="CU60" s="84">
        <f t="shared" si="92"/>
        <v>0</v>
      </c>
      <c r="CV60" s="84">
        <f t="shared" si="93"/>
        <v>0</v>
      </c>
      <c r="CW60" s="84">
        <f t="shared" si="94"/>
        <v>0</v>
      </c>
      <c r="CX60" s="84">
        <f t="shared" si="95"/>
        <v>0</v>
      </c>
    </row>
    <row r="61" spans="1:102" s="263" customFormat="1" ht="14.25">
      <c r="A61" s="78">
        <f t="shared" si="96"/>
        <v>51</v>
      </c>
      <c r="B61" s="79"/>
      <c r="C61" s="80"/>
      <c r="D61" s="81"/>
      <c r="E61" s="82"/>
      <c r="F61" s="83"/>
      <c r="G61" s="84">
        <f t="shared" si="0"/>
        <v>0</v>
      </c>
      <c r="H61" s="84">
        <f t="shared" si="1"/>
        <v>0</v>
      </c>
      <c r="I61" s="84">
        <f t="shared" si="2"/>
        <v>0</v>
      </c>
      <c r="J61" s="84">
        <f t="shared" si="3"/>
        <v>0</v>
      </c>
      <c r="K61" s="84">
        <f t="shared" si="4"/>
        <v>0</v>
      </c>
      <c r="L61" s="84">
        <f t="shared" si="5"/>
        <v>0</v>
      </c>
      <c r="M61" s="84">
        <f t="shared" si="6"/>
        <v>0</v>
      </c>
      <c r="N61" s="84">
        <f t="shared" si="7"/>
        <v>0</v>
      </c>
      <c r="O61" s="84">
        <f t="shared" si="8"/>
        <v>0</v>
      </c>
      <c r="P61" s="84">
        <f t="shared" si="9"/>
        <v>0</v>
      </c>
      <c r="Q61" s="84">
        <f t="shared" si="10"/>
        <v>0</v>
      </c>
      <c r="R61" s="84">
        <f t="shared" si="11"/>
        <v>0</v>
      </c>
      <c r="S61" s="84">
        <f t="shared" si="12"/>
        <v>0</v>
      </c>
      <c r="T61" s="84">
        <f t="shared" si="13"/>
        <v>0</v>
      </c>
      <c r="U61" s="84">
        <f t="shared" si="14"/>
        <v>0</v>
      </c>
      <c r="V61" s="84">
        <f t="shared" si="15"/>
        <v>0</v>
      </c>
      <c r="W61" s="84">
        <f t="shared" si="16"/>
        <v>0</v>
      </c>
      <c r="X61" s="84">
        <f t="shared" si="17"/>
        <v>0</v>
      </c>
      <c r="Y61" s="84">
        <f t="shared" si="18"/>
        <v>0</v>
      </c>
      <c r="Z61" s="84">
        <f t="shared" si="19"/>
        <v>0</v>
      </c>
      <c r="AA61" s="84">
        <f t="shared" si="20"/>
        <v>0</v>
      </c>
      <c r="AB61" s="84">
        <f t="shared" si="21"/>
        <v>0</v>
      </c>
      <c r="AC61" s="84">
        <f t="shared" si="22"/>
        <v>0</v>
      </c>
      <c r="AD61" s="84">
        <f t="shared" si="23"/>
        <v>0</v>
      </c>
      <c r="AE61" s="84">
        <f t="shared" si="24"/>
        <v>0</v>
      </c>
      <c r="AF61" s="84">
        <f t="shared" si="25"/>
        <v>0</v>
      </c>
      <c r="AG61" s="84">
        <f t="shared" si="26"/>
        <v>0</v>
      </c>
      <c r="AH61" s="84">
        <f t="shared" si="27"/>
        <v>0</v>
      </c>
      <c r="AI61" s="84">
        <f t="shared" si="28"/>
        <v>0</v>
      </c>
      <c r="AJ61" s="84">
        <f t="shared" si="29"/>
        <v>0</v>
      </c>
      <c r="AK61" s="84">
        <f t="shared" si="30"/>
        <v>0</v>
      </c>
      <c r="AL61" s="84">
        <f t="shared" si="31"/>
        <v>0</v>
      </c>
      <c r="AM61" s="84">
        <f t="shared" si="32"/>
        <v>0</v>
      </c>
      <c r="AN61" s="84">
        <f t="shared" si="33"/>
        <v>0</v>
      </c>
      <c r="AO61" s="84">
        <f t="shared" si="34"/>
        <v>0</v>
      </c>
      <c r="AP61" s="84">
        <f t="shared" si="35"/>
        <v>0</v>
      </c>
      <c r="AQ61" s="84">
        <f t="shared" si="36"/>
        <v>0</v>
      </c>
      <c r="AR61" s="84">
        <f t="shared" si="37"/>
        <v>0</v>
      </c>
      <c r="AS61" s="84">
        <f t="shared" si="38"/>
        <v>0</v>
      </c>
      <c r="AT61" s="84">
        <f t="shared" si="39"/>
        <v>0</v>
      </c>
      <c r="AU61" s="84">
        <f t="shared" si="40"/>
        <v>0</v>
      </c>
      <c r="AV61" s="84">
        <f t="shared" si="41"/>
        <v>0</v>
      </c>
      <c r="AW61" s="84">
        <f t="shared" si="42"/>
        <v>0</v>
      </c>
      <c r="AX61" s="84">
        <f t="shared" si="43"/>
        <v>0</v>
      </c>
      <c r="AY61" s="84">
        <f t="shared" si="44"/>
        <v>0</v>
      </c>
      <c r="AZ61" s="84">
        <f t="shared" si="45"/>
        <v>0</v>
      </c>
      <c r="BA61" s="84">
        <f t="shared" si="46"/>
        <v>0</v>
      </c>
      <c r="BB61" s="84">
        <f t="shared" si="47"/>
        <v>0</v>
      </c>
      <c r="BC61" s="84">
        <f t="shared" si="48"/>
        <v>0</v>
      </c>
      <c r="BD61" s="84">
        <f t="shared" si="49"/>
        <v>0</v>
      </c>
      <c r="BE61" s="84">
        <f t="shared" si="50"/>
        <v>0</v>
      </c>
      <c r="BF61" s="84">
        <f t="shared" si="51"/>
        <v>0</v>
      </c>
      <c r="BG61" s="84">
        <f t="shared" si="52"/>
        <v>0</v>
      </c>
      <c r="BH61" s="84">
        <f t="shared" si="53"/>
        <v>0</v>
      </c>
      <c r="BI61" s="84">
        <f t="shared" si="54"/>
        <v>0</v>
      </c>
      <c r="BJ61" s="84">
        <f t="shared" si="55"/>
        <v>0</v>
      </c>
      <c r="BK61" s="84">
        <f t="shared" si="56"/>
        <v>0</v>
      </c>
      <c r="BL61" s="84">
        <f t="shared" si="57"/>
        <v>0</v>
      </c>
      <c r="BM61" s="84">
        <f t="shared" si="58"/>
        <v>0</v>
      </c>
      <c r="BN61" s="84">
        <f t="shared" si="59"/>
        <v>0</v>
      </c>
      <c r="BO61" s="84">
        <f t="shared" si="60"/>
        <v>0</v>
      </c>
      <c r="BP61" s="84">
        <f t="shared" si="61"/>
        <v>0</v>
      </c>
      <c r="BQ61" s="84">
        <f t="shared" si="62"/>
        <v>0</v>
      </c>
      <c r="BR61" s="84">
        <f t="shared" si="63"/>
        <v>0</v>
      </c>
      <c r="BS61" s="84">
        <f t="shared" si="64"/>
        <v>0</v>
      </c>
      <c r="BT61" s="84">
        <f t="shared" si="65"/>
        <v>0</v>
      </c>
      <c r="BU61" s="84">
        <f t="shared" si="66"/>
        <v>0</v>
      </c>
      <c r="BV61" s="84">
        <f t="shared" si="67"/>
        <v>0</v>
      </c>
      <c r="BW61" s="84">
        <f t="shared" si="68"/>
        <v>0</v>
      </c>
      <c r="BX61" s="84">
        <f t="shared" si="69"/>
        <v>0</v>
      </c>
      <c r="BY61" s="84">
        <f t="shared" si="70"/>
        <v>0</v>
      </c>
      <c r="BZ61" s="84">
        <f t="shared" si="71"/>
        <v>0</v>
      </c>
      <c r="CA61" s="84">
        <f t="shared" si="72"/>
        <v>0</v>
      </c>
      <c r="CB61" s="84">
        <f t="shared" si="73"/>
        <v>0</v>
      </c>
      <c r="CC61" s="84">
        <f t="shared" si="74"/>
        <v>0</v>
      </c>
      <c r="CD61" s="84">
        <f t="shared" si="75"/>
        <v>0</v>
      </c>
      <c r="CE61" s="84">
        <f t="shared" si="76"/>
        <v>0</v>
      </c>
      <c r="CF61" s="84">
        <f t="shared" si="77"/>
        <v>0</v>
      </c>
      <c r="CG61" s="84">
        <f t="shared" si="78"/>
        <v>0</v>
      </c>
      <c r="CH61" s="84">
        <f t="shared" si="79"/>
        <v>0</v>
      </c>
      <c r="CI61" s="84">
        <f t="shared" si="80"/>
        <v>0</v>
      </c>
      <c r="CJ61" s="84">
        <f t="shared" si="81"/>
        <v>0</v>
      </c>
      <c r="CK61" s="84">
        <f t="shared" si="82"/>
        <v>0</v>
      </c>
      <c r="CL61" s="84">
        <f t="shared" si="83"/>
        <v>0</v>
      </c>
      <c r="CM61" s="84">
        <f t="shared" si="84"/>
        <v>0</v>
      </c>
      <c r="CN61" s="84">
        <f t="shared" si="85"/>
        <v>0</v>
      </c>
      <c r="CO61" s="84">
        <f t="shared" si="86"/>
        <v>0</v>
      </c>
      <c r="CP61" s="84">
        <f t="shared" si="87"/>
        <v>0</v>
      </c>
      <c r="CQ61" s="84">
        <f t="shared" si="88"/>
        <v>0</v>
      </c>
      <c r="CR61" s="84">
        <f t="shared" si="89"/>
        <v>0</v>
      </c>
      <c r="CS61" s="84">
        <f t="shared" si="90"/>
        <v>0</v>
      </c>
      <c r="CT61" s="84">
        <f t="shared" si="91"/>
        <v>0</v>
      </c>
      <c r="CU61" s="84">
        <f t="shared" si="92"/>
        <v>0</v>
      </c>
      <c r="CV61" s="84">
        <f t="shared" si="93"/>
        <v>0</v>
      </c>
      <c r="CW61" s="84">
        <f t="shared" si="94"/>
        <v>0</v>
      </c>
      <c r="CX61" s="84">
        <f t="shared" si="95"/>
        <v>0</v>
      </c>
    </row>
    <row r="62" spans="1:102" s="263" customFormat="1" ht="14.25">
      <c r="A62" s="78">
        <f t="shared" si="96"/>
        <v>52</v>
      </c>
      <c r="B62" s="79"/>
      <c r="C62" s="80"/>
      <c r="D62" s="81"/>
      <c r="E62" s="82"/>
      <c r="F62" s="83"/>
      <c r="G62" s="84">
        <f t="shared" si="0"/>
        <v>0</v>
      </c>
      <c r="H62" s="84">
        <f t="shared" si="1"/>
        <v>0</v>
      </c>
      <c r="I62" s="84">
        <f t="shared" si="2"/>
        <v>0</v>
      </c>
      <c r="J62" s="84">
        <f t="shared" si="3"/>
        <v>0</v>
      </c>
      <c r="K62" s="84">
        <f t="shared" si="4"/>
        <v>0</v>
      </c>
      <c r="L62" s="84">
        <f t="shared" si="5"/>
        <v>0</v>
      </c>
      <c r="M62" s="84">
        <f t="shared" si="6"/>
        <v>0</v>
      </c>
      <c r="N62" s="84">
        <f t="shared" si="7"/>
        <v>0</v>
      </c>
      <c r="O62" s="84">
        <f t="shared" si="8"/>
        <v>0</v>
      </c>
      <c r="P62" s="84">
        <f t="shared" si="9"/>
        <v>0</v>
      </c>
      <c r="Q62" s="84">
        <f t="shared" si="10"/>
        <v>0</v>
      </c>
      <c r="R62" s="84">
        <f t="shared" si="11"/>
        <v>0</v>
      </c>
      <c r="S62" s="84">
        <f t="shared" si="12"/>
        <v>0</v>
      </c>
      <c r="T62" s="84">
        <f t="shared" si="13"/>
        <v>0</v>
      </c>
      <c r="U62" s="84">
        <f t="shared" si="14"/>
        <v>0</v>
      </c>
      <c r="V62" s="84">
        <f t="shared" si="15"/>
        <v>0</v>
      </c>
      <c r="W62" s="84">
        <f t="shared" si="16"/>
        <v>0</v>
      </c>
      <c r="X62" s="84">
        <f t="shared" si="17"/>
        <v>0</v>
      </c>
      <c r="Y62" s="84">
        <f t="shared" si="18"/>
        <v>0</v>
      </c>
      <c r="Z62" s="84">
        <f t="shared" si="19"/>
        <v>0</v>
      </c>
      <c r="AA62" s="84">
        <f t="shared" si="20"/>
        <v>0</v>
      </c>
      <c r="AB62" s="84">
        <f t="shared" si="21"/>
        <v>0</v>
      </c>
      <c r="AC62" s="84">
        <f t="shared" si="22"/>
        <v>0</v>
      </c>
      <c r="AD62" s="84">
        <f t="shared" si="23"/>
        <v>0</v>
      </c>
      <c r="AE62" s="84">
        <f t="shared" si="24"/>
        <v>0</v>
      </c>
      <c r="AF62" s="84">
        <f t="shared" si="25"/>
        <v>0</v>
      </c>
      <c r="AG62" s="84">
        <f t="shared" si="26"/>
        <v>0</v>
      </c>
      <c r="AH62" s="84">
        <f t="shared" si="27"/>
        <v>0</v>
      </c>
      <c r="AI62" s="84">
        <f t="shared" si="28"/>
        <v>0</v>
      </c>
      <c r="AJ62" s="84">
        <f t="shared" si="29"/>
        <v>0</v>
      </c>
      <c r="AK62" s="84">
        <f t="shared" si="30"/>
        <v>0</v>
      </c>
      <c r="AL62" s="84">
        <f t="shared" si="31"/>
        <v>0</v>
      </c>
      <c r="AM62" s="84">
        <f t="shared" si="32"/>
        <v>0</v>
      </c>
      <c r="AN62" s="84">
        <f t="shared" si="33"/>
        <v>0</v>
      </c>
      <c r="AO62" s="84">
        <f t="shared" si="34"/>
        <v>0</v>
      </c>
      <c r="AP62" s="84">
        <f t="shared" si="35"/>
        <v>0</v>
      </c>
      <c r="AQ62" s="84">
        <f t="shared" si="36"/>
        <v>0</v>
      </c>
      <c r="AR62" s="84">
        <f t="shared" si="37"/>
        <v>0</v>
      </c>
      <c r="AS62" s="84">
        <f t="shared" si="38"/>
        <v>0</v>
      </c>
      <c r="AT62" s="84">
        <f t="shared" si="39"/>
        <v>0</v>
      </c>
      <c r="AU62" s="84">
        <f t="shared" si="40"/>
        <v>0</v>
      </c>
      <c r="AV62" s="84">
        <f t="shared" si="41"/>
        <v>0</v>
      </c>
      <c r="AW62" s="84">
        <f t="shared" si="42"/>
        <v>0</v>
      </c>
      <c r="AX62" s="84">
        <f t="shared" si="43"/>
        <v>0</v>
      </c>
      <c r="AY62" s="84">
        <f t="shared" si="44"/>
        <v>0</v>
      </c>
      <c r="AZ62" s="84">
        <f t="shared" si="45"/>
        <v>0</v>
      </c>
      <c r="BA62" s="84">
        <f t="shared" si="46"/>
        <v>0</v>
      </c>
      <c r="BB62" s="84">
        <f t="shared" si="47"/>
        <v>0</v>
      </c>
      <c r="BC62" s="84">
        <f t="shared" si="48"/>
        <v>0</v>
      </c>
      <c r="BD62" s="84">
        <f t="shared" si="49"/>
        <v>0</v>
      </c>
      <c r="BE62" s="84">
        <f t="shared" si="50"/>
        <v>0</v>
      </c>
      <c r="BF62" s="84">
        <f t="shared" si="51"/>
        <v>0</v>
      </c>
      <c r="BG62" s="84">
        <f t="shared" si="52"/>
        <v>0</v>
      </c>
      <c r="BH62" s="84">
        <f t="shared" si="53"/>
        <v>0</v>
      </c>
      <c r="BI62" s="84">
        <f t="shared" si="54"/>
        <v>0</v>
      </c>
      <c r="BJ62" s="84">
        <f t="shared" si="55"/>
        <v>0</v>
      </c>
      <c r="BK62" s="84">
        <f t="shared" si="56"/>
        <v>0</v>
      </c>
      <c r="BL62" s="84">
        <f t="shared" si="57"/>
        <v>0</v>
      </c>
      <c r="BM62" s="84">
        <f t="shared" si="58"/>
        <v>0</v>
      </c>
      <c r="BN62" s="84">
        <f t="shared" si="59"/>
        <v>0</v>
      </c>
      <c r="BO62" s="84">
        <f t="shared" si="60"/>
        <v>0</v>
      </c>
      <c r="BP62" s="84">
        <f t="shared" si="61"/>
        <v>0</v>
      </c>
      <c r="BQ62" s="84">
        <f t="shared" si="62"/>
        <v>0</v>
      </c>
      <c r="BR62" s="84">
        <f t="shared" si="63"/>
        <v>0</v>
      </c>
      <c r="BS62" s="84">
        <f t="shared" si="64"/>
        <v>0</v>
      </c>
      <c r="BT62" s="84">
        <f t="shared" si="65"/>
        <v>0</v>
      </c>
      <c r="BU62" s="84">
        <f t="shared" si="66"/>
        <v>0</v>
      </c>
      <c r="BV62" s="84">
        <f t="shared" si="67"/>
        <v>0</v>
      </c>
      <c r="BW62" s="84">
        <f t="shared" si="68"/>
        <v>0</v>
      </c>
      <c r="BX62" s="84">
        <f t="shared" si="69"/>
        <v>0</v>
      </c>
      <c r="BY62" s="84">
        <f t="shared" si="70"/>
        <v>0</v>
      </c>
      <c r="BZ62" s="84">
        <f t="shared" si="71"/>
        <v>0</v>
      </c>
      <c r="CA62" s="84">
        <f t="shared" si="72"/>
        <v>0</v>
      </c>
      <c r="CB62" s="84">
        <f t="shared" si="73"/>
        <v>0</v>
      </c>
      <c r="CC62" s="84">
        <f t="shared" si="74"/>
        <v>0</v>
      </c>
      <c r="CD62" s="84">
        <f t="shared" si="75"/>
        <v>0</v>
      </c>
      <c r="CE62" s="84">
        <f t="shared" si="76"/>
        <v>0</v>
      </c>
      <c r="CF62" s="84">
        <f t="shared" si="77"/>
        <v>0</v>
      </c>
      <c r="CG62" s="84">
        <f t="shared" si="78"/>
        <v>0</v>
      </c>
      <c r="CH62" s="84">
        <f t="shared" si="79"/>
        <v>0</v>
      </c>
      <c r="CI62" s="84">
        <f t="shared" si="80"/>
        <v>0</v>
      </c>
      <c r="CJ62" s="84">
        <f t="shared" si="81"/>
        <v>0</v>
      </c>
      <c r="CK62" s="84">
        <f t="shared" si="82"/>
        <v>0</v>
      </c>
      <c r="CL62" s="84">
        <f t="shared" si="83"/>
        <v>0</v>
      </c>
      <c r="CM62" s="84">
        <f t="shared" si="84"/>
        <v>0</v>
      </c>
      <c r="CN62" s="84">
        <f t="shared" si="85"/>
        <v>0</v>
      </c>
      <c r="CO62" s="84">
        <f t="shared" si="86"/>
        <v>0</v>
      </c>
      <c r="CP62" s="84">
        <f t="shared" si="87"/>
        <v>0</v>
      </c>
      <c r="CQ62" s="84">
        <f t="shared" si="88"/>
        <v>0</v>
      </c>
      <c r="CR62" s="84">
        <f t="shared" si="89"/>
        <v>0</v>
      </c>
      <c r="CS62" s="84">
        <f t="shared" si="90"/>
        <v>0</v>
      </c>
      <c r="CT62" s="84">
        <f t="shared" si="91"/>
        <v>0</v>
      </c>
      <c r="CU62" s="84">
        <f t="shared" si="92"/>
        <v>0</v>
      </c>
      <c r="CV62" s="84">
        <f t="shared" si="93"/>
        <v>0</v>
      </c>
      <c r="CW62" s="84">
        <f t="shared" si="94"/>
        <v>0</v>
      </c>
      <c r="CX62" s="84">
        <f t="shared" si="95"/>
        <v>0</v>
      </c>
    </row>
    <row r="63" spans="1:102" s="263" customFormat="1" ht="14.25">
      <c r="A63" s="78">
        <f t="shared" si="96"/>
        <v>53</v>
      </c>
      <c r="B63" s="79"/>
      <c r="C63" s="80"/>
      <c r="D63" s="81"/>
      <c r="E63" s="82"/>
      <c r="F63" s="83"/>
      <c r="G63" s="84">
        <f t="shared" si="0"/>
        <v>0</v>
      </c>
      <c r="H63" s="84">
        <f t="shared" si="1"/>
        <v>0</v>
      </c>
      <c r="I63" s="84">
        <f t="shared" si="2"/>
        <v>0</v>
      </c>
      <c r="J63" s="84">
        <f t="shared" si="3"/>
        <v>0</v>
      </c>
      <c r="K63" s="84">
        <f t="shared" si="4"/>
        <v>0</v>
      </c>
      <c r="L63" s="84">
        <f t="shared" si="5"/>
        <v>0</v>
      </c>
      <c r="M63" s="84">
        <f t="shared" si="6"/>
        <v>0</v>
      </c>
      <c r="N63" s="84">
        <f t="shared" si="7"/>
        <v>0</v>
      </c>
      <c r="O63" s="84">
        <f t="shared" si="8"/>
        <v>0</v>
      </c>
      <c r="P63" s="84">
        <f t="shared" si="9"/>
        <v>0</v>
      </c>
      <c r="Q63" s="84">
        <f t="shared" si="10"/>
        <v>0</v>
      </c>
      <c r="R63" s="84">
        <f t="shared" si="11"/>
        <v>0</v>
      </c>
      <c r="S63" s="84">
        <f t="shared" si="12"/>
        <v>0</v>
      </c>
      <c r="T63" s="84">
        <f t="shared" si="13"/>
        <v>0</v>
      </c>
      <c r="U63" s="84">
        <f t="shared" si="14"/>
        <v>0</v>
      </c>
      <c r="V63" s="84">
        <f t="shared" si="15"/>
        <v>0</v>
      </c>
      <c r="W63" s="84">
        <f t="shared" si="16"/>
        <v>0</v>
      </c>
      <c r="X63" s="84">
        <f t="shared" si="17"/>
        <v>0</v>
      </c>
      <c r="Y63" s="84">
        <f t="shared" si="18"/>
        <v>0</v>
      </c>
      <c r="Z63" s="84">
        <f t="shared" si="19"/>
        <v>0</v>
      </c>
      <c r="AA63" s="84">
        <f t="shared" si="20"/>
        <v>0</v>
      </c>
      <c r="AB63" s="84">
        <f t="shared" si="21"/>
        <v>0</v>
      </c>
      <c r="AC63" s="84">
        <f t="shared" si="22"/>
        <v>0</v>
      </c>
      <c r="AD63" s="84">
        <f t="shared" si="23"/>
        <v>0</v>
      </c>
      <c r="AE63" s="84">
        <f t="shared" si="24"/>
        <v>0</v>
      </c>
      <c r="AF63" s="84">
        <f t="shared" si="25"/>
        <v>0</v>
      </c>
      <c r="AG63" s="84">
        <f t="shared" si="26"/>
        <v>0</v>
      </c>
      <c r="AH63" s="84">
        <f t="shared" si="27"/>
        <v>0</v>
      </c>
      <c r="AI63" s="84">
        <f t="shared" si="28"/>
        <v>0</v>
      </c>
      <c r="AJ63" s="84">
        <f t="shared" si="29"/>
        <v>0</v>
      </c>
      <c r="AK63" s="84">
        <f t="shared" si="30"/>
        <v>0</v>
      </c>
      <c r="AL63" s="84">
        <f t="shared" si="31"/>
        <v>0</v>
      </c>
      <c r="AM63" s="84">
        <f t="shared" si="32"/>
        <v>0</v>
      </c>
      <c r="AN63" s="84">
        <f t="shared" si="33"/>
        <v>0</v>
      </c>
      <c r="AO63" s="84">
        <f t="shared" si="34"/>
        <v>0</v>
      </c>
      <c r="AP63" s="84">
        <f t="shared" si="35"/>
        <v>0</v>
      </c>
      <c r="AQ63" s="84">
        <f t="shared" si="36"/>
        <v>0</v>
      </c>
      <c r="AR63" s="84">
        <f t="shared" si="37"/>
        <v>0</v>
      </c>
      <c r="AS63" s="84">
        <f t="shared" si="38"/>
        <v>0</v>
      </c>
      <c r="AT63" s="84">
        <f t="shared" si="39"/>
        <v>0</v>
      </c>
      <c r="AU63" s="84">
        <f t="shared" si="40"/>
        <v>0</v>
      </c>
      <c r="AV63" s="84">
        <f t="shared" si="41"/>
        <v>0</v>
      </c>
      <c r="AW63" s="84">
        <f t="shared" si="42"/>
        <v>0</v>
      </c>
      <c r="AX63" s="84">
        <f t="shared" si="43"/>
        <v>0</v>
      </c>
      <c r="AY63" s="84">
        <f t="shared" si="44"/>
        <v>0</v>
      </c>
      <c r="AZ63" s="84">
        <f t="shared" si="45"/>
        <v>0</v>
      </c>
      <c r="BA63" s="84">
        <f t="shared" si="46"/>
        <v>0</v>
      </c>
      <c r="BB63" s="84">
        <f t="shared" si="47"/>
        <v>0</v>
      </c>
      <c r="BC63" s="84">
        <f t="shared" si="48"/>
        <v>0</v>
      </c>
      <c r="BD63" s="84">
        <f t="shared" si="49"/>
        <v>0</v>
      </c>
      <c r="BE63" s="84">
        <f t="shared" si="50"/>
        <v>0</v>
      </c>
      <c r="BF63" s="84">
        <f t="shared" si="51"/>
        <v>0</v>
      </c>
      <c r="BG63" s="84">
        <f t="shared" si="52"/>
        <v>0</v>
      </c>
      <c r="BH63" s="84">
        <f t="shared" si="53"/>
        <v>0</v>
      </c>
      <c r="BI63" s="84">
        <f t="shared" si="54"/>
        <v>0</v>
      </c>
      <c r="BJ63" s="84">
        <f t="shared" si="55"/>
        <v>0</v>
      </c>
      <c r="BK63" s="84">
        <f t="shared" si="56"/>
        <v>0</v>
      </c>
      <c r="BL63" s="84">
        <f t="shared" si="57"/>
        <v>0</v>
      </c>
      <c r="BM63" s="84">
        <f t="shared" si="58"/>
        <v>0</v>
      </c>
      <c r="BN63" s="84">
        <f t="shared" si="59"/>
        <v>0</v>
      </c>
      <c r="BO63" s="84">
        <f t="shared" si="60"/>
        <v>0</v>
      </c>
      <c r="BP63" s="84">
        <f t="shared" si="61"/>
        <v>0</v>
      </c>
      <c r="BQ63" s="84">
        <f t="shared" si="62"/>
        <v>0</v>
      </c>
      <c r="BR63" s="84">
        <f t="shared" si="63"/>
        <v>0</v>
      </c>
      <c r="BS63" s="84">
        <f t="shared" si="64"/>
        <v>0</v>
      </c>
      <c r="BT63" s="84">
        <f t="shared" si="65"/>
        <v>0</v>
      </c>
      <c r="BU63" s="84">
        <f t="shared" si="66"/>
        <v>0</v>
      </c>
      <c r="BV63" s="84">
        <f t="shared" si="67"/>
        <v>0</v>
      </c>
      <c r="BW63" s="84">
        <f t="shared" si="68"/>
        <v>0</v>
      </c>
      <c r="BX63" s="84">
        <f t="shared" si="69"/>
        <v>0</v>
      </c>
      <c r="BY63" s="84">
        <f t="shared" si="70"/>
        <v>0</v>
      </c>
      <c r="BZ63" s="84">
        <f t="shared" si="71"/>
        <v>0</v>
      </c>
      <c r="CA63" s="84">
        <f t="shared" si="72"/>
        <v>0</v>
      </c>
      <c r="CB63" s="84">
        <f t="shared" si="73"/>
        <v>0</v>
      </c>
      <c r="CC63" s="84">
        <f t="shared" si="74"/>
        <v>0</v>
      </c>
      <c r="CD63" s="84">
        <f t="shared" si="75"/>
        <v>0</v>
      </c>
      <c r="CE63" s="84">
        <f t="shared" si="76"/>
        <v>0</v>
      </c>
      <c r="CF63" s="84">
        <f t="shared" si="77"/>
        <v>0</v>
      </c>
      <c r="CG63" s="84">
        <f t="shared" si="78"/>
        <v>0</v>
      </c>
      <c r="CH63" s="84">
        <f t="shared" si="79"/>
        <v>0</v>
      </c>
      <c r="CI63" s="84">
        <f t="shared" si="80"/>
        <v>0</v>
      </c>
      <c r="CJ63" s="84">
        <f t="shared" si="81"/>
        <v>0</v>
      </c>
      <c r="CK63" s="84">
        <f t="shared" si="82"/>
        <v>0</v>
      </c>
      <c r="CL63" s="84">
        <f t="shared" si="83"/>
        <v>0</v>
      </c>
      <c r="CM63" s="84">
        <f t="shared" si="84"/>
        <v>0</v>
      </c>
      <c r="CN63" s="84">
        <f t="shared" si="85"/>
        <v>0</v>
      </c>
      <c r="CO63" s="84">
        <f t="shared" si="86"/>
        <v>0</v>
      </c>
      <c r="CP63" s="84">
        <f t="shared" si="87"/>
        <v>0</v>
      </c>
      <c r="CQ63" s="84">
        <f t="shared" si="88"/>
        <v>0</v>
      </c>
      <c r="CR63" s="84">
        <f t="shared" si="89"/>
        <v>0</v>
      </c>
      <c r="CS63" s="84">
        <f t="shared" si="90"/>
        <v>0</v>
      </c>
      <c r="CT63" s="84">
        <f t="shared" si="91"/>
        <v>0</v>
      </c>
      <c r="CU63" s="84">
        <f t="shared" si="92"/>
        <v>0</v>
      </c>
      <c r="CV63" s="84">
        <f t="shared" si="93"/>
        <v>0</v>
      </c>
      <c r="CW63" s="84">
        <f t="shared" si="94"/>
        <v>0</v>
      </c>
      <c r="CX63" s="84">
        <f t="shared" si="95"/>
        <v>0</v>
      </c>
    </row>
    <row r="64" spans="1:102" s="263" customFormat="1" ht="14.25">
      <c r="A64" s="78">
        <f t="shared" si="96"/>
        <v>54</v>
      </c>
      <c r="B64" s="79"/>
      <c r="C64" s="80"/>
      <c r="D64" s="81"/>
      <c r="E64" s="82"/>
      <c r="F64" s="83"/>
      <c r="G64" s="84">
        <f t="shared" si="0"/>
        <v>0</v>
      </c>
      <c r="H64" s="84">
        <f t="shared" si="1"/>
        <v>0</v>
      </c>
      <c r="I64" s="84">
        <f t="shared" si="2"/>
        <v>0</v>
      </c>
      <c r="J64" s="84">
        <f t="shared" si="3"/>
        <v>0</v>
      </c>
      <c r="K64" s="84">
        <f t="shared" si="4"/>
        <v>0</v>
      </c>
      <c r="L64" s="84">
        <f t="shared" si="5"/>
        <v>0</v>
      </c>
      <c r="M64" s="84">
        <f t="shared" si="6"/>
        <v>0</v>
      </c>
      <c r="N64" s="84">
        <f t="shared" si="7"/>
        <v>0</v>
      </c>
      <c r="O64" s="84">
        <f t="shared" si="8"/>
        <v>0</v>
      </c>
      <c r="P64" s="84">
        <f t="shared" si="9"/>
        <v>0</v>
      </c>
      <c r="Q64" s="84">
        <f t="shared" si="10"/>
        <v>0</v>
      </c>
      <c r="R64" s="84">
        <f t="shared" si="11"/>
        <v>0</v>
      </c>
      <c r="S64" s="84">
        <f t="shared" si="12"/>
        <v>0</v>
      </c>
      <c r="T64" s="84">
        <f t="shared" si="13"/>
        <v>0</v>
      </c>
      <c r="U64" s="84">
        <f t="shared" si="14"/>
        <v>0</v>
      </c>
      <c r="V64" s="84">
        <f t="shared" si="15"/>
        <v>0</v>
      </c>
      <c r="W64" s="84">
        <f t="shared" si="16"/>
        <v>0</v>
      </c>
      <c r="X64" s="84">
        <f t="shared" si="17"/>
        <v>0</v>
      </c>
      <c r="Y64" s="84">
        <f t="shared" si="18"/>
        <v>0</v>
      </c>
      <c r="Z64" s="84">
        <f t="shared" si="19"/>
        <v>0</v>
      </c>
      <c r="AA64" s="84">
        <f t="shared" si="20"/>
        <v>0</v>
      </c>
      <c r="AB64" s="84">
        <f t="shared" si="21"/>
        <v>0</v>
      </c>
      <c r="AC64" s="84">
        <f t="shared" si="22"/>
        <v>0</v>
      </c>
      <c r="AD64" s="84">
        <f t="shared" si="23"/>
        <v>0</v>
      </c>
      <c r="AE64" s="84">
        <f t="shared" si="24"/>
        <v>0</v>
      </c>
      <c r="AF64" s="84">
        <f t="shared" si="25"/>
        <v>0</v>
      </c>
      <c r="AG64" s="84">
        <f t="shared" si="26"/>
        <v>0</v>
      </c>
      <c r="AH64" s="84">
        <f t="shared" si="27"/>
        <v>0</v>
      </c>
      <c r="AI64" s="84">
        <f t="shared" si="28"/>
        <v>0</v>
      </c>
      <c r="AJ64" s="84">
        <f t="shared" si="29"/>
        <v>0</v>
      </c>
      <c r="AK64" s="84">
        <f t="shared" si="30"/>
        <v>0</v>
      </c>
      <c r="AL64" s="84">
        <f t="shared" si="31"/>
        <v>0</v>
      </c>
      <c r="AM64" s="84">
        <f t="shared" si="32"/>
        <v>0</v>
      </c>
      <c r="AN64" s="84">
        <f t="shared" si="33"/>
        <v>0</v>
      </c>
      <c r="AO64" s="84">
        <f t="shared" si="34"/>
        <v>0</v>
      </c>
      <c r="AP64" s="84">
        <f t="shared" si="35"/>
        <v>0</v>
      </c>
      <c r="AQ64" s="84">
        <f t="shared" si="36"/>
        <v>0</v>
      </c>
      <c r="AR64" s="84">
        <f t="shared" si="37"/>
        <v>0</v>
      </c>
      <c r="AS64" s="84">
        <f t="shared" si="38"/>
        <v>0</v>
      </c>
      <c r="AT64" s="84">
        <f t="shared" si="39"/>
        <v>0</v>
      </c>
      <c r="AU64" s="84">
        <f t="shared" si="40"/>
        <v>0</v>
      </c>
      <c r="AV64" s="84">
        <f t="shared" si="41"/>
        <v>0</v>
      </c>
      <c r="AW64" s="84">
        <f t="shared" si="42"/>
        <v>0</v>
      </c>
      <c r="AX64" s="84">
        <f t="shared" si="43"/>
        <v>0</v>
      </c>
      <c r="AY64" s="84">
        <f t="shared" si="44"/>
        <v>0</v>
      </c>
      <c r="AZ64" s="84">
        <f t="shared" si="45"/>
        <v>0</v>
      </c>
      <c r="BA64" s="84">
        <f t="shared" si="46"/>
        <v>0</v>
      </c>
      <c r="BB64" s="84">
        <f t="shared" si="47"/>
        <v>0</v>
      </c>
      <c r="BC64" s="84">
        <f t="shared" si="48"/>
        <v>0</v>
      </c>
      <c r="BD64" s="84">
        <f t="shared" si="49"/>
        <v>0</v>
      </c>
      <c r="BE64" s="84">
        <f t="shared" si="50"/>
        <v>0</v>
      </c>
      <c r="BF64" s="84">
        <f t="shared" si="51"/>
        <v>0</v>
      </c>
      <c r="BG64" s="84">
        <f t="shared" si="52"/>
        <v>0</v>
      </c>
      <c r="BH64" s="84">
        <f t="shared" si="53"/>
        <v>0</v>
      </c>
      <c r="BI64" s="84">
        <f t="shared" si="54"/>
        <v>0</v>
      </c>
      <c r="BJ64" s="84">
        <f t="shared" si="55"/>
        <v>0</v>
      </c>
      <c r="BK64" s="84">
        <f t="shared" si="56"/>
        <v>0</v>
      </c>
      <c r="BL64" s="84">
        <f t="shared" si="57"/>
        <v>0</v>
      </c>
      <c r="BM64" s="84">
        <f t="shared" si="58"/>
        <v>0</v>
      </c>
      <c r="BN64" s="84">
        <f t="shared" si="59"/>
        <v>0</v>
      </c>
      <c r="BO64" s="84">
        <f t="shared" si="60"/>
        <v>0</v>
      </c>
      <c r="BP64" s="84">
        <f t="shared" si="61"/>
        <v>0</v>
      </c>
      <c r="BQ64" s="84">
        <f t="shared" si="62"/>
        <v>0</v>
      </c>
      <c r="BR64" s="84">
        <f t="shared" si="63"/>
        <v>0</v>
      </c>
      <c r="BS64" s="84">
        <f t="shared" si="64"/>
        <v>0</v>
      </c>
      <c r="BT64" s="84">
        <f t="shared" si="65"/>
        <v>0</v>
      </c>
      <c r="BU64" s="84">
        <f t="shared" si="66"/>
        <v>0</v>
      </c>
      <c r="BV64" s="84">
        <f t="shared" si="67"/>
        <v>0</v>
      </c>
      <c r="BW64" s="84">
        <f t="shared" si="68"/>
        <v>0</v>
      </c>
      <c r="BX64" s="84">
        <f t="shared" si="69"/>
        <v>0</v>
      </c>
      <c r="BY64" s="84">
        <f t="shared" si="70"/>
        <v>0</v>
      </c>
      <c r="BZ64" s="84">
        <f t="shared" si="71"/>
        <v>0</v>
      </c>
      <c r="CA64" s="84">
        <f t="shared" si="72"/>
        <v>0</v>
      </c>
      <c r="CB64" s="84">
        <f t="shared" si="73"/>
        <v>0</v>
      </c>
      <c r="CC64" s="84">
        <f t="shared" si="74"/>
        <v>0</v>
      </c>
      <c r="CD64" s="84">
        <f t="shared" si="75"/>
        <v>0</v>
      </c>
      <c r="CE64" s="84">
        <f t="shared" si="76"/>
        <v>0</v>
      </c>
      <c r="CF64" s="84">
        <f t="shared" si="77"/>
        <v>0</v>
      </c>
      <c r="CG64" s="84">
        <f t="shared" si="78"/>
        <v>0</v>
      </c>
      <c r="CH64" s="84">
        <f t="shared" si="79"/>
        <v>0</v>
      </c>
      <c r="CI64" s="84">
        <f t="shared" si="80"/>
        <v>0</v>
      </c>
      <c r="CJ64" s="84">
        <f t="shared" si="81"/>
        <v>0</v>
      </c>
      <c r="CK64" s="84">
        <f t="shared" si="82"/>
        <v>0</v>
      </c>
      <c r="CL64" s="84">
        <f t="shared" si="83"/>
        <v>0</v>
      </c>
      <c r="CM64" s="84">
        <f t="shared" si="84"/>
        <v>0</v>
      </c>
      <c r="CN64" s="84">
        <f t="shared" si="85"/>
        <v>0</v>
      </c>
      <c r="CO64" s="84">
        <f t="shared" si="86"/>
        <v>0</v>
      </c>
      <c r="CP64" s="84">
        <f t="shared" si="87"/>
        <v>0</v>
      </c>
      <c r="CQ64" s="84">
        <f t="shared" si="88"/>
        <v>0</v>
      </c>
      <c r="CR64" s="84">
        <f t="shared" si="89"/>
        <v>0</v>
      </c>
      <c r="CS64" s="84">
        <f t="shared" si="90"/>
        <v>0</v>
      </c>
      <c r="CT64" s="84">
        <f t="shared" si="91"/>
        <v>0</v>
      </c>
      <c r="CU64" s="84">
        <f t="shared" si="92"/>
        <v>0</v>
      </c>
      <c r="CV64" s="84">
        <f t="shared" si="93"/>
        <v>0</v>
      </c>
      <c r="CW64" s="84">
        <f t="shared" si="94"/>
        <v>0</v>
      </c>
      <c r="CX64" s="84">
        <f t="shared" si="95"/>
        <v>0</v>
      </c>
    </row>
    <row r="65" spans="1:102" s="263" customFormat="1" ht="14.25">
      <c r="A65" s="78">
        <f t="shared" si="96"/>
        <v>55</v>
      </c>
      <c r="B65" s="79"/>
      <c r="C65" s="80"/>
      <c r="D65" s="81"/>
      <c r="E65" s="82"/>
      <c r="F65" s="83"/>
      <c r="G65" s="84">
        <f t="shared" si="0"/>
        <v>0</v>
      </c>
      <c r="H65" s="84">
        <f t="shared" si="1"/>
        <v>0</v>
      </c>
      <c r="I65" s="84">
        <f t="shared" si="2"/>
        <v>0</v>
      </c>
      <c r="J65" s="84">
        <f t="shared" si="3"/>
        <v>0</v>
      </c>
      <c r="K65" s="84">
        <f t="shared" si="4"/>
        <v>0</v>
      </c>
      <c r="L65" s="84">
        <f t="shared" si="5"/>
        <v>0</v>
      </c>
      <c r="M65" s="84">
        <f t="shared" si="6"/>
        <v>0</v>
      </c>
      <c r="N65" s="84">
        <f t="shared" si="7"/>
        <v>0</v>
      </c>
      <c r="O65" s="84">
        <f t="shared" si="8"/>
        <v>0</v>
      </c>
      <c r="P65" s="84">
        <f t="shared" si="9"/>
        <v>0</v>
      </c>
      <c r="Q65" s="84">
        <f t="shared" si="10"/>
        <v>0</v>
      </c>
      <c r="R65" s="84">
        <f t="shared" si="11"/>
        <v>0</v>
      </c>
      <c r="S65" s="84">
        <f t="shared" si="12"/>
        <v>0</v>
      </c>
      <c r="T65" s="84">
        <f t="shared" si="13"/>
        <v>0</v>
      </c>
      <c r="U65" s="84">
        <f t="shared" si="14"/>
        <v>0</v>
      </c>
      <c r="V65" s="84">
        <f t="shared" si="15"/>
        <v>0</v>
      </c>
      <c r="W65" s="84">
        <f t="shared" si="16"/>
        <v>0</v>
      </c>
      <c r="X65" s="84">
        <f t="shared" si="17"/>
        <v>0</v>
      </c>
      <c r="Y65" s="84">
        <f t="shared" si="18"/>
        <v>0</v>
      </c>
      <c r="Z65" s="84">
        <f t="shared" si="19"/>
        <v>0</v>
      </c>
      <c r="AA65" s="84">
        <f t="shared" si="20"/>
        <v>0</v>
      </c>
      <c r="AB65" s="84">
        <f t="shared" si="21"/>
        <v>0</v>
      </c>
      <c r="AC65" s="84">
        <f t="shared" si="22"/>
        <v>0</v>
      </c>
      <c r="AD65" s="84">
        <f t="shared" si="23"/>
        <v>0</v>
      </c>
      <c r="AE65" s="84">
        <f t="shared" si="24"/>
        <v>0</v>
      </c>
      <c r="AF65" s="84">
        <f t="shared" si="25"/>
        <v>0</v>
      </c>
      <c r="AG65" s="84">
        <f t="shared" si="26"/>
        <v>0</v>
      </c>
      <c r="AH65" s="84">
        <f t="shared" si="27"/>
        <v>0</v>
      </c>
      <c r="AI65" s="84">
        <f t="shared" si="28"/>
        <v>0</v>
      </c>
      <c r="AJ65" s="84">
        <f t="shared" si="29"/>
        <v>0</v>
      </c>
      <c r="AK65" s="84">
        <f t="shared" si="30"/>
        <v>0</v>
      </c>
      <c r="AL65" s="84">
        <f t="shared" si="31"/>
        <v>0</v>
      </c>
      <c r="AM65" s="84">
        <f t="shared" si="32"/>
        <v>0</v>
      </c>
      <c r="AN65" s="84">
        <f t="shared" si="33"/>
        <v>0</v>
      </c>
      <c r="AO65" s="84">
        <f t="shared" si="34"/>
        <v>0</v>
      </c>
      <c r="AP65" s="84">
        <f t="shared" si="35"/>
        <v>0</v>
      </c>
      <c r="AQ65" s="84">
        <f t="shared" si="36"/>
        <v>0</v>
      </c>
      <c r="AR65" s="84">
        <f t="shared" si="37"/>
        <v>0</v>
      </c>
      <c r="AS65" s="84">
        <f t="shared" si="38"/>
        <v>0</v>
      </c>
      <c r="AT65" s="84">
        <f t="shared" si="39"/>
        <v>0</v>
      </c>
      <c r="AU65" s="84">
        <f t="shared" si="40"/>
        <v>0</v>
      </c>
      <c r="AV65" s="84">
        <f t="shared" si="41"/>
        <v>0</v>
      </c>
      <c r="AW65" s="84">
        <f t="shared" si="42"/>
        <v>0</v>
      </c>
      <c r="AX65" s="84">
        <f t="shared" si="43"/>
        <v>0</v>
      </c>
      <c r="AY65" s="84">
        <f t="shared" si="44"/>
        <v>0</v>
      </c>
      <c r="AZ65" s="84">
        <f t="shared" si="45"/>
        <v>0</v>
      </c>
      <c r="BA65" s="84">
        <f t="shared" si="46"/>
        <v>0</v>
      </c>
      <c r="BB65" s="84">
        <f t="shared" si="47"/>
        <v>0</v>
      </c>
      <c r="BC65" s="84">
        <f t="shared" si="48"/>
        <v>0</v>
      </c>
      <c r="BD65" s="84">
        <f t="shared" si="49"/>
        <v>0</v>
      </c>
      <c r="BE65" s="84">
        <f t="shared" si="50"/>
        <v>0</v>
      </c>
      <c r="BF65" s="84">
        <f t="shared" si="51"/>
        <v>0</v>
      </c>
      <c r="BG65" s="84">
        <f t="shared" si="52"/>
        <v>0</v>
      </c>
      <c r="BH65" s="84">
        <f t="shared" si="53"/>
        <v>0</v>
      </c>
      <c r="BI65" s="84">
        <f t="shared" si="54"/>
        <v>0</v>
      </c>
      <c r="BJ65" s="84">
        <f t="shared" si="55"/>
        <v>0</v>
      </c>
      <c r="BK65" s="84">
        <f t="shared" si="56"/>
        <v>0</v>
      </c>
      <c r="BL65" s="84">
        <f t="shared" si="57"/>
        <v>0</v>
      </c>
      <c r="BM65" s="84">
        <f t="shared" si="58"/>
        <v>0</v>
      </c>
      <c r="BN65" s="84">
        <f t="shared" si="59"/>
        <v>0</v>
      </c>
      <c r="BO65" s="84">
        <f t="shared" si="60"/>
        <v>0</v>
      </c>
      <c r="BP65" s="84">
        <f t="shared" si="61"/>
        <v>0</v>
      </c>
      <c r="BQ65" s="84">
        <f t="shared" si="62"/>
        <v>0</v>
      </c>
      <c r="BR65" s="84">
        <f t="shared" si="63"/>
        <v>0</v>
      </c>
      <c r="BS65" s="84">
        <f t="shared" si="64"/>
        <v>0</v>
      </c>
      <c r="BT65" s="84">
        <f t="shared" si="65"/>
        <v>0</v>
      </c>
      <c r="BU65" s="84">
        <f t="shared" si="66"/>
        <v>0</v>
      </c>
      <c r="BV65" s="84">
        <f t="shared" si="67"/>
        <v>0</v>
      </c>
      <c r="BW65" s="84">
        <f t="shared" si="68"/>
        <v>0</v>
      </c>
      <c r="BX65" s="84">
        <f t="shared" si="69"/>
        <v>0</v>
      </c>
      <c r="BY65" s="84">
        <f t="shared" si="70"/>
        <v>0</v>
      </c>
      <c r="BZ65" s="84">
        <f t="shared" si="71"/>
        <v>0</v>
      </c>
      <c r="CA65" s="84">
        <f t="shared" si="72"/>
        <v>0</v>
      </c>
      <c r="CB65" s="84">
        <f t="shared" si="73"/>
        <v>0</v>
      </c>
      <c r="CC65" s="84">
        <f t="shared" si="74"/>
        <v>0</v>
      </c>
      <c r="CD65" s="84">
        <f t="shared" si="75"/>
        <v>0</v>
      </c>
      <c r="CE65" s="84">
        <f t="shared" si="76"/>
        <v>0</v>
      </c>
      <c r="CF65" s="84">
        <f t="shared" si="77"/>
        <v>0</v>
      </c>
      <c r="CG65" s="84">
        <f t="shared" si="78"/>
        <v>0</v>
      </c>
      <c r="CH65" s="84">
        <f t="shared" si="79"/>
        <v>0</v>
      </c>
      <c r="CI65" s="84">
        <f t="shared" si="80"/>
        <v>0</v>
      </c>
      <c r="CJ65" s="84">
        <f t="shared" si="81"/>
        <v>0</v>
      </c>
      <c r="CK65" s="84">
        <f t="shared" si="82"/>
        <v>0</v>
      </c>
      <c r="CL65" s="84">
        <f t="shared" si="83"/>
        <v>0</v>
      </c>
      <c r="CM65" s="84">
        <f t="shared" si="84"/>
        <v>0</v>
      </c>
      <c r="CN65" s="84">
        <f t="shared" si="85"/>
        <v>0</v>
      </c>
      <c r="CO65" s="84">
        <f t="shared" si="86"/>
        <v>0</v>
      </c>
      <c r="CP65" s="84">
        <f t="shared" si="87"/>
        <v>0</v>
      </c>
      <c r="CQ65" s="84">
        <f t="shared" si="88"/>
        <v>0</v>
      </c>
      <c r="CR65" s="84">
        <f t="shared" si="89"/>
        <v>0</v>
      </c>
      <c r="CS65" s="84">
        <f t="shared" si="90"/>
        <v>0</v>
      </c>
      <c r="CT65" s="84">
        <f t="shared" si="91"/>
        <v>0</v>
      </c>
      <c r="CU65" s="84">
        <f t="shared" si="92"/>
        <v>0</v>
      </c>
      <c r="CV65" s="84">
        <f t="shared" si="93"/>
        <v>0</v>
      </c>
      <c r="CW65" s="84">
        <f t="shared" si="94"/>
        <v>0</v>
      </c>
      <c r="CX65" s="84">
        <f t="shared" si="95"/>
        <v>0</v>
      </c>
    </row>
    <row r="66" spans="1:102" s="263" customFormat="1" ht="14.25">
      <c r="A66" s="78">
        <f t="shared" si="96"/>
        <v>56</v>
      </c>
      <c r="B66" s="79"/>
      <c r="C66" s="80"/>
      <c r="D66" s="81"/>
      <c r="E66" s="82"/>
      <c r="F66" s="83"/>
      <c r="G66" s="84">
        <f t="shared" si="0"/>
        <v>0</v>
      </c>
      <c r="H66" s="84">
        <f t="shared" si="1"/>
        <v>0</v>
      </c>
      <c r="I66" s="84">
        <f t="shared" si="2"/>
        <v>0</v>
      </c>
      <c r="J66" s="84">
        <f t="shared" si="3"/>
        <v>0</v>
      </c>
      <c r="K66" s="84">
        <f t="shared" si="4"/>
        <v>0</v>
      </c>
      <c r="L66" s="84">
        <f t="shared" si="5"/>
        <v>0</v>
      </c>
      <c r="M66" s="84">
        <f t="shared" si="6"/>
        <v>0</v>
      </c>
      <c r="N66" s="84">
        <f t="shared" si="7"/>
        <v>0</v>
      </c>
      <c r="O66" s="84">
        <f t="shared" si="8"/>
        <v>0</v>
      </c>
      <c r="P66" s="84">
        <f t="shared" si="9"/>
        <v>0</v>
      </c>
      <c r="Q66" s="84">
        <f t="shared" si="10"/>
        <v>0</v>
      </c>
      <c r="R66" s="84">
        <f t="shared" si="11"/>
        <v>0</v>
      </c>
      <c r="S66" s="84">
        <f t="shared" si="12"/>
        <v>0</v>
      </c>
      <c r="T66" s="84">
        <f t="shared" si="13"/>
        <v>0</v>
      </c>
      <c r="U66" s="84">
        <f t="shared" si="14"/>
        <v>0</v>
      </c>
      <c r="V66" s="84">
        <f t="shared" si="15"/>
        <v>0</v>
      </c>
      <c r="W66" s="84">
        <f t="shared" si="16"/>
        <v>0</v>
      </c>
      <c r="X66" s="84">
        <f t="shared" si="17"/>
        <v>0</v>
      </c>
      <c r="Y66" s="84">
        <f t="shared" si="18"/>
        <v>0</v>
      </c>
      <c r="Z66" s="84">
        <f t="shared" si="19"/>
        <v>0</v>
      </c>
      <c r="AA66" s="84">
        <f t="shared" si="20"/>
        <v>0</v>
      </c>
      <c r="AB66" s="84">
        <f t="shared" si="21"/>
        <v>0</v>
      </c>
      <c r="AC66" s="84">
        <f t="shared" si="22"/>
        <v>0</v>
      </c>
      <c r="AD66" s="84">
        <f t="shared" si="23"/>
        <v>0</v>
      </c>
      <c r="AE66" s="84">
        <f t="shared" si="24"/>
        <v>0</v>
      </c>
      <c r="AF66" s="84">
        <f t="shared" si="25"/>
        <v>0</v>
      </c>
      <c r="AG66" s="84">
        <f t="shared" si="26"/>
        <v>0</v>
      </c>
      <c r="AH66" s="84">
        <f t="shared" si="27"/>
        <v>0</v>
      </c>
      <c r="AI66" s="84">
        <f t="shared" si="28"/>
        <v>0</v>
      </c>
      <c r="AJ66" s="84">
        <f t="shared" si="29"/>
        <v>0</v>
      </c>
      <c r="AK66" s="84">
        <f t="shared" si="30"/>
        <v>0</v>
      </c>
      <c r="AL66" s="84">
        <f t="shared" si="31"/>
        <v>0</v>
      </c>
      <c r="AM66" s="84">
        <f t="shared" si="32"/>
        <v>0</v>
      </c>
      <c r="AN66" s="84">
        <f t="shared" si="33"/>
        <v>0</v>
      </c>
      <c r="AO66" s="84">
        <f t="shared" si="34"/>
        <v>0</v>
      </c>
      <c r="AP66" s="84">
        <f t="shared" si="35"/>
        <v>0</v>
      </c>
      <c r="AQ66" s="84">
        <f t="shared" si="36"/>
        <v>0</v>
      </c>
      <c r="AR66" s="84">
        <f t="shared" si="37"/>
        <v>0</v>
      </c>
      <c r="AS66" s="84">
        <f t="shared" si="38"/>
        <v>0</v>
      </c>
      <c r="AT66" s="84">
        <f t="shared" si="39"/>
        <v>0</v>
      </c>
      <c r="AU66" s="84">
        <f t="shared" si="40"/>
        <v>0</v>
      </c>
      <c r="AV66" s="84">
        <f t="shared" si="41"/>
        <v>0</v>
      </c>
      <c r="AW66" s="84">
        <f t="shared" si="42"/>
        <v>0</v>
      </c>
      <c r="AX66" s="84">
        <f t="shared" si="43"/>
        <v>0</v>
      </c>
      <c r="AY66" s="84">
        <f t="shared" si="44"/>
        <v>0</v>
      </c>
      <c r="AZ66" s="84">
        <f t="shared" si="45"/>
        <v>0</v>
      </c>
      <c r="BA66" s="84">
        <f t="shared" si="46"/>
        <v>0</v>
      </c>
      <c r="BB66" s="84">
        <f t="shared" si="47"/>
        <v>0</v>
      </c>
      <c r="BC66" s="84">
        <f t="shared" si="48"/>
        <v>0</v>
      </c>
      <c r="BD66" s="84">
        <f t="shared" si="49"/>
        <v>0</v>
      </c>
      <c r="BE66" s="84">
        <f t="shared" si="50"/>
        <v>0</v>
      </c>
      <c r="BF66" s="84">
        <f t="shared" si="51"/>
        <v>0</v>
      </c>
      <c r="BG66" s="84">
        <f t="shared" si="52"/>
        <v>0</v>
      </c>
      <c r="BH66" s="84">
        <f t="shared" si="53"/>
        <v>0</v>
      </c>
      <c r="BI66" s="84">
        <f t="shared" si="54"/>
        <v>0</v>
      </c>
      <c r="BJ66" s="84">
        <f t="shared" si="55"/>
        <v>0</v>
      </c>
      <c r="BK66" s="84">
        <f t="shared" si="56"/>
        <v>0</v>
      </c>
      <c r="BL66" s="84">
        <f t="shared" si="57"/>
        <v>0</v>
      </c>
      <c r="BM66" s="84">
        <f t="shared" si="58"/>
        <v>0</v>
      </c>
      <c r="BN66" s="84">
        <f t="shared" si="59"/>
        <v>0</v>
      </c>
      <c r="BO66" s="84">
        <f t="shared" si="60"/>
        <v>0</v>
      </c>
      <c r="BP66" s="84">
        <f t="shared" si="61"/>
        <v>0</v>
      </c>
      <c r="BQ66" s="84">
        <f t="shared" si="62"/>
        <v>0</v>
      </c>
      <c r="BR66" s="84">
        <f t="shared" si="63"/>
        <v>0</v>
      </c>
      <c r="BS66" s="84">
        <f t="shared" si="64"/>
        <v>0</v>
      </c>
      <c r="BT66" s="84">
        <f t="shared" si="65"/>
        <v>0</v>
      </c>
      <c r="BU66" s="84">
        <f t="shared" si="66"/>
        <v>0</v>
      </c>
      <c r="BV66" s="84">
        <f t="shared" si="67"/>
        <v>0</v>
      </c>
      <c r="BW66" s="84">
        <f t="shared" si="68"/>
        <v>0</v>
      </c>
      <c r="BX66" s="84">
        <f t="shared" si="69"/>
        <v>0</v>
      </c>
      <c r="BY66" s="84">
        <f t="shared" si="70"/>
        <v>0</v>
      </c>
      <c r="BZ66" s="84">
        <f t="shared" si="71"/>
        <v>0</v>
      </c>
      <c r="CA66" s="84">
        <f t="shared" si="72"/>
        <v>0</v>
      </c>
      <c r="CB66" s="84">
        <f t="shared" si="73"/>
        <v>0</v>
      </c>
      <c r="CC66" s="84">
        <f t="shared" si="74"/>
        <v>0</v>
      </c>
      <c r="CD66" s="84">
        <f t="shared" si="75"/>
        <v>0</v>
      </c>
      <c r="CE66" s="84">
        <f t="shared" si="76"/>
        <v>0</v>
      </c>
      <c r="CF66" s="84">
        <f t="shared" si="77"/>
        <v>0</v>
      </c>
      <c r="CG66" s="84">
        <f t="shared" si="78"/>
        <v>0</v>
      </c>
      <c r="CH66" s="84">
        <f t="shared" si="79"/>
        <v>0</v>
      </c>
      <c r="CI66" s="84">
        <f t="shared" si="80"/>
        <v>0</v>
      </c>
      <c r="CJ66" s="84">
        <f t="shared" si="81"/>
        <v>0</v>
      </c>
      <c r="CK66" s="84">
        <f t="shared" si="82"/>
        <v>0</v>
      </c>
      <c r="CL66" s="84">
        <f t="shared" si="83"/>
        <v>0</v>
      </c>
      <c r="CM66" s="84">
        <f t="shared" si="84"/>
        <v>0</v>
      </c>
      <c r="CN66" s="84">
        <f t="shared" si="85"/>
        <v>0</v>
      </c>
      <c r="CO66" s="84">
        <f t="shared" si="86"/>
        <v>0</v>
      </c>
      <c r="CP66" s="84">
        <f t="shared" si="87"/>
        <v>0</v>
      </c>
      <c r="CQ66" s="84">
        <f t="shared" si="88"/>
        <v>0</v>
      </c>
      <c r="CR66" s="84">
        <f t="shared" si="89"/>
        <v>0</v>
      </c>
      <c r="CS66" s="84">
        <f t="shared" si="90"/>
        <v>0</v>
      </c>
      <c r="CT66" s="84">
        <f t="shared" si="91"/>
        <v>0</v>
      </c>
      <c r="CU66" s="84">
        <f t="shared" si="92"/>
        <v>0</v>
      </c>
      <c r="CV66" s="84">
        <f t="shared" si="93"/>
        <v>0</v>
      </c>
      <c r="CW66" s="84">
        <f t="shared" si="94"/>
        <v>0</v>
      </c>
      <c r="CX66" s="84">
        <f t="shared" si="95"/>
        <v>0</v>
      </c>
    </row>
    <row r="67" spans="1:102" s="263" customFormat="1" ht="14.25">
      <c r="A67" s="78">
        <f t="shared" si="96"/>
        <v>57</v>
      </c>
      <c r="B67" s="79"/>
      <c r="C67" s="80"/>
      <c r="D67" s="81"/>
      <c r="E67" s="82"/>
      <c r="F67" s="83"/>
      <c r="G67" s="84">
        <f t="shared" si="0"/>
        <v>0</v>
      </c>
      <c r="H67" s="84">
        <f t="shared" si="1"/>
        <v>0</v>
      </c>
      <c r="I67" s="84">
        <f t="shared" si="2"/>
        <v>0</v>
      </c>
      <c r="J67" s="84">
        <f t="shared" si="3"/>
        <v>0</v>
      </c>
      <c r="K67" s="84">
        <f t="shared" si="4"/>
        <v>0</v>
      </c>
      <c r="L67" s="84">
        <f t="shared" si="5"/>
        <v>0</v>
      </c>
      <c r="M67" s="84">
        <f t="shared" si="6"/>
        <v>0</v>
      </c>
      <c r="N67" s="84">
        <f t="shared" si="7"/>
        <v>0</v>
      </c>
      <c r="O67" s="84">
        <f t="shared" si="8"/>
        <v>0</v>
      </c>
      <c r="P67" s="84">
        <f t="shared" si="9"/>
        <v>0</v>
      </c>
      <c r="Q67" s="84">
        <f t="shared" si="10"/>
        <v>0</v>
      </c>
      <c r="R67" s="84">
        <f t="shared" si="11"/>
        <v>0</v>
      </c>
      <c r="S67" s="84">
        <f t="shared" si="12"/>
        <v>0</v>
      </c>
      <c r="T67" s="84">
        <f t="shared" si="13"/>
        <v>0</v>
      </c>
      <c r="U67" s="84">
        <f t="shared" si="14"/>
        <v>0</v>
      </c>
      <c r="V67" s="84">
        <f t="shared" si="15"/>
        <v>0</v>
      </c>
      <c r="W67" s="84">
        <f t="shared" si="16"/>
        <v>0</v>
      </c>
      <c r="X67" s="84">
        <f t="shared" si="17"/>
        <v>0</v>
      </c>
      <c r="Y67" s="84">
        <f t="shared" si="18"/>
        <v>0</v>
      </c>
      <c r="Z67" s="84">
        <f t="shared" si="19"/>
        <v>0</v>
      </c>
      <c r="AA67" s="84">
        <f t="shared" si="20"/>
        <v>0</v>
      </c>
      <c r="AB67" s="84">
        <f t="shared" si="21"/>
        <v>0</v>
      </c>
      <c r="AC67" s="84">
        <f t="shared" si="22"/>
        <v>0</v>
      </c>
      <c r="AD67" s="84">
        <f t="shared" si="23"/>
        <v>0</v>
      </c>
      <c r="AE67" s="84">
        <f t="shared" si="24"/>
        <v>0</v>
      </c>
      <c r="AF67" s="84">
        <f t="shared" si="25"/>
        <v>0</v>
      </c>
      <c r="AG67" s="84">
        <f t="shared" si="26"/>
        <v>0</v>
      </c>
      <c r="AH67" s="84">
        <f t="shared" si="27"/>
        <v>0</v>
      </c>
      <c r="AI67" s="84">
        <f t="shared" si="28"/>
        <v>0</v>
      </c>
      <c r="AJ67" s="84">
        <f t="shared" si="29"/>
        <v>0</v>
      </c>
      <c r="AK67" s="84">
        <f t="shared" si="30"/>
        <v>0</v>
      </c>
      <c r="AL67" s="84">
        <f t="shared" si="31"/>
        <v>0</v>
      </c>
      <c r="AM67" s="84">
        <f t="shared" si="32"/>
        <v>0</v>
      </c>
      <c r="AN67" s="84">
        <f t="shared" si="33"/>
        <v>0</v>
      </c>
      <c r="AO67" s="84">
        <f t="shared" si="34"/>
        <v>0</v>
      </c>
      <c r="AP67" s="84">
        <f t="shared" si="35"/>
        <v>0</v>
      </c>
      <c r="AQ67" s="84">
        <f t="shared" si="36"/>
        <v>0</v>
      </c>
      <c r="AR67" s="84">
        <f t="shared" si="37"/>
        <v>0</v>
      </c>
      <c r="AS67" s="84">
        <f t="shared" si="38"/>
        <v>0</v>
      </c>
      <c r="AT67" s="84">
        <f t="shared" si="39"/>
        <v>0</v>
      </c>
      <c r="AU67" s="84">
        <f t="shared" si="40"/>
        <v>0</v>
      </c>
      <c r="AV67" s="84">
        <f t="shared" si="41"/>
        <v>0</v>
      </c>
      <c r="AW67" s="84">
        <f t="shared" si="42"/>
        <v>0</v>
      </c>
      <c r="AX67" s="84">
        <f t="shared" si="43"/>
        <v>0</v>
      </c>
      <c r="AY67" s="84">
        <f t="shared" si="44"/>
        <v>0</v>
      </c>
      <c r="AZ67" s="84">
        <f t="shared" si="45"/>
        <v>0</v>
      </c>
      <c r="BA67" s="84">
        <f t="shared" si="46"/>
        <v>0</v>
      </c>
      <c r="BB67" s="84">
        <f t="shared" si="47"/>
        <v>0</v>
      </c>
      <c r="BC67" s="84">
        <f t="shared" si="48"/>
        <v>0</v>
      </c>
      <c r="BD67" s="84">
        <f t="shared" si="49"/>
        <v>0</v>
      </c>
      <c r="BE67" s="84">
        <f t="shared" si="50"/>
        <v>0</v>
      </c>
      <c r="BF67" s="84">
        <f t="shared" si="51"/>
        <v>0</v>
      </c>
      <c r="BG67" s="84">
        <f t="shared" si="52"/>
        <v>0</v>
      </c>
      <c r="BH67" s="84">
        <f t="shared" si="53"/>
        <v>0</v>
      </c>
      <c r="BI67" s="84">
        <f t="shared" si="54"/>
        <v>0</v>
      </c>
      <c r="BJ67" s="84">
        <f t="shared" si="55"/>
        <v>0</v>
      </c>
      <c r="BK67" s="84">
        <f t="shared" si="56"/>
        <v>0</v>
      </c>
      <c r="BL67" s="84">
        <f t="shared" si="57"/>
        <v>0</v>
      </c>
      <c r="BM67" s="84">
        <f t="shared" si="58"/>
        <v>0</v>
      </c>
      <c r="BN67" s="84">
        <f t="shared" si="59"/>
        <v>0</v>
      </c>
      <c r="BO67" s="84">
        <f t="shared" si="60"/>
        <v>0</v>
      </c>
      <c r="BP67" s="84">
        <f t="shared" si="61"/>
        <v>0</v>
      </c>
      <c r="BQ67" s="84">
        <f t="shared" si="62"/>
        <v>0</v>
      </c>
      <c r="BR67" s="84">
        <f t="shared" si="63"/>
        <v>0</v>
      </c>
      <c r="BS67" s="84">
        <f t="shared" si="64"/>
        <v>0</v>
      </c>
      <c r="BT67" s="84">
        <f t="shared" si="65"/>
        <v>0</v>
      </c>
      <c r="BU67" s="84">
        <f t="shared" si="66"/>
        <v>0</v>
      </c>
      <c r="BV67" s="84">
        <f t="shared" si="67"/>
        <v>0</v>
      </c>
      <c r="BW67" s="84">
        <f t="shared" si="68"/>
        <v>0</v>
      </c>
      <c r="BX67" s="84">
        <f t="shared" si="69"/>
        <v>0</v>
      </c>
      <c r="BY67" s="84">
        <f t="shared" si="70"/>
        <v>0</v>
      </c>
      <c r="BZ67" s="84">
        <f t="shared" si="71"/>
        <v>0</v>
      </c>
      <c r="CA67" s="84">
        <f t="shared" si="72"/>
        <v>0</v>
      </c>
      <c r="CB67" s="84">
        <f t="shared" si="73"/>
        <v>0</v>
      </c>
      <c r="CC67" s="84">
        <f t="shared" si="74"/>
        <v>0</v>
      </c>
      <c r="CD67" s="84">
        <f t="shared" si="75"/>
        <v>0</v>
      </c>
      <c r="CE67" s="84">
        <f t="shared" si="76"/>
        <v>0</v>
      </c>
      <c r="CF67" s="84">
        <f t="shared" si="77"/>
        <v>0</v>
      </c>
      <c r="CG67" s="84">
        <f t="shared" si="78"/>
        <v>0</v>
      </c>
      <c r="CH67" s="84">
        <f t="shared" si="79"/>
        <v>0</v>
      </c>
      <c r="CI67" s="84">
        <f t="shared" si="80"/>
        <v>0</v>
      </c>
      <c r="CJ67" s="84">
        <f t="shared" si="81"/>
        <v>0</v>
      </c>
      <c r="CK67" s="84">
        <f t="shared" si="82"/>
        <v>0</v>
      </c>
      <c r="CL67" s="84">
        <f t="shared" si="83"/>
        <v>0</v>
      </c>
      <c r="CM67" s="84">
        <f t="shared" si="84"/>
        <v>0</v>
      </c>
      <c r="CN67" s="84">
        <f t="shared" si="85"/>
        <v>0</v>
      </c>
      <c r="CO67" s="84">
        <f t="shared" si="86"/>
        <v>0</v>
      </c>
      <c r="CP67" s="84">
        <f t="shared" si="87"/>
        <v>0</v>
      </c>
      <c r="CQ67" s="84">
        <f t="shared" si="88"/>
        <v>0</v>
      </c>
      <c r="CR67" s="84">
        <f t="shared" si="89"/>
        <v>0</v>
      </c>
      <c r="CS67" s="84">
        <f t="shared" si="90"/>
        <v>0</v>
      </c>
      <c r="CT67" s="84">
        <f t="shared" si="91"/>
        <v>0</v>
      </c>
      <c r="CU67" s="84">
        <f t="shared" si="92"/>
        <v>0</v>
      </c>
      <c r="CV67" s="84">
        <f t="shared" si="93"/>
        <v>0</v>
      </c>
      <c r="CW67" s="84">
        <f t="shared" si="94"/>
        <v>0</v>
      </c>
      <c r="CX67" s="84">
        <f t="shared" si="95"/>
        <v>0</v>
      </c>
    </row>
    <row r="68" spans="1:102" s="263" customFormat="1" ht="14.25">
      <c r="A68" s="78">
        <f t="shared" si="96"/>
        <v>58</v>
      </c>
      <c r="B68" s="79"/>
      <c r="C68" s="80"/>
      <c r="D68" s="81"/>
      <c r="E68" s="82"/>
      <c r="F68" s="83"/>
      <c r="G68" s="84">
        <f t="shared" si="0"/>
        <v>0</v>
      </c>
      <c r="H68" s="84">
        <f t="shared" si="1"/>
        <v>0</v>
      </c>
      <c r="I68" s="84">
        <f t="shared" si="2"/>
        <v>0</v>
      </c>
      <c r="J68" s="84">
        <f t="shared" si="3"/>
        <v>0</v>
      </c>
      <c r="K68" s="84">
        <f t="shared" si="4"/>
        <v>0</v>
      </c>
      <c r="L68" s="84">
        <f t="shared" si="5"/>
        <v>0</v>
      </c>
      <c r="M68" s="84">
        <f t="shared" si="6"/>
        <v>0</v>
      </c>
      <c r="N68" s="84">
        <f t="shared" si="7"/>
        <v>0</v>
      </c>
      <c r="O68" s="84">
        <f t="shared" si="8"/>
        <v>0</v>
      </c>
      <c r="P68" s="84">
        <f t="shared" si="9"/>
        <v>0</v>
      </c>
      <c r="Q68" s="84">
        <f t="shared" si="10"/>
        <v>0</v>
      </c>
      <c r="R68" s="84">
        <f t="shared" si="11"/>
        <v>0</v>
      </c>
      <c r="S68" s="84">
        <f t="shared" si="12"/>
        <v>0</v>
      </c>
      <c r="T68" s="84">
        <f t="shared" si="13"/>
        <v>0</v>
      </c>
      <c r="U68" s="84">
        <f t="shared" si="14"/>
        <v>0</v>
      </c>
      <c r="V68" s="84">
        <f t="shared" si="15"/>
        <v>0</v>
      </c>
      <c r="W68" s="84">
        <f t="shared" si="16"/>
        <v>0</v>
      </c>
      <c r="X68" s="84">
        <f t="shared" si="17"/>
        <v>0</v>
      </c>
      <c r="Y68" s="84">
        <f t="shared" si="18"/>
        <v>0</v>
      </c>
      <c r="Z68" s="84">
        <f t="shared" si="19"/>
        <v>0</v>
      </c>
      <c r="AA68" s="84">
        <f t="shared" si="20"/>
        <v>0</v>
      </c>
      <c r="AB68" s="84">
        <f t="shared" si="21"/>
        <v>0</v>
      </c>
      <c r="AC68" s="84">
        <f t="shared" si="22"/>
        <v>0</v>
      </c>
      <c r="AD68" s="84">
        <f t="shared" si="23"/>
        <v>0</v>
      </c>
      <c r="AE68" s="84">
        <f t="shared" si="24"/>
        <v>0</v>
      </c>
      <c r="AF68" s="84">
        <f t="shared" si="25"/>
        <v>0</v>
      </c>
      <c r="AG68" s="84">
        <f t="shared" si="26"/>
        <v>0</v>
      </c>
      <c r="AH68" s="84">
        <f t="shared" si="27"/>
        <v>0</v>
      </c>
      <c r="AI68" s="84">
        <f t="shared" si="28"/>
        <v>0</v>
      </c>
      <c r="AJ68" s="84">
        <f t="shared" si="29"/>
        <v>0</v>
      </c>
      <c r="AK68" s="84">
        <f t="shared" si="30"/>
        <v>0</v>
      </c>
      <c r="AL68" s="84">
        <f t="shared" si="31"/>
        <v>0</v>
      </c>
      <c r="AM68" s="84">
        <f t="shared" si="32"/>
        <v>0</v>
      </c>
      <c r="AN68" s="84">
        <f t="shared" si="33"/>
        <v>0</v>
      </c>
      <c r="AO68" s="84">
        <f t="shared" si="34"/>
        <v>0</v>
      </c>
      <c r="AP68" s="84">
        <f t="shared" si="35"/>
        <v>0</v>
      </c>
      <c r="AQ68" s="84">
        <f t="shared" si="36"/>
        <v>0</v>
      </c>
      <c r="AR68" s="84">
        <f t="shared" si="37"/>
        <v>0</v>
      </c>
      <c r="AS68" s="84">
        <f t="shared" si="38"/>
        <v>0</v>
      </c>
      <c r="AT68" s="84">
        <f t="shared" si="39"/>
        <v>0</v>
      </c>
      <c r="AU68" s="84">
        <f t="shared" si="40"/>
        <v>0</v>
      </c>
      <c r="AV68" s="84">
        <f t="shared" si="41"/>
        <v>0</v>
      </c>
      <c r="AW68" s="84">
        <f t="shared" si="42"/>
        <v>0</v>
      </c>
      <c r="AX68" s="84">
        <f t="shared" si="43"/>
        <v>0</v>
      </c>
      <c r="AY68" s="84">
        <f t="shared" si="44"/>
        <v>0</v>
      </c>
      <c r="AZ68" s="84">
        <f t="shared" si="45"/>
        <v>0</v>
      </c>
      <c r="BA68" s="84">
        <f t="shared" si="46"/>
        <v>0</v>
      </c>
      <c r="BB68" s="84">
        <f t="shared" si="47"/>
        <v>0</v>
      </c>
      <c r="BC68" s="84">
        <f t="shared" si="48"/>
        <v>0</v>
      </c>
      <c r="BD68" s="84">
        <f t="shared" si="49"/>
        <v>0</v>
      </c>
      <c r="BE68" s="84">
        <f t="shared" si="50"/>
        <v>0</v>
      </c>
      <c r="BF68" s="84">
        <f t="shared" si="51"/>
        <v>0</v>
      </c>
      <c r="BG68" s="84">
        <f t="shared" si="52"/>
        <v>0</v>
      </c>
      <c r="BH68" s="84">
        <f t="shared" si="53"/>
        <v>0</v>
      </c>
      <c r="BI68" s="84">
        <f t="shared" si="54"/>
        <v>0</v>
      </c>
      <c r="BJ68" s="84">
        <f t="shared" si="55"/>
        <v>0</v>
      </c>
      <c r="BK68" s="84">
        <f t="shared" si="56"/>
        <v>0</v>
      </c>
      <c r="BL68" s="84">
        <f t="shared" si="57"/>
        <v>0</v>
      </c>
      <c r="BM68" s="84">
        <f t="shared" si="58"/>
        <v>0</v>
      </c>
      <c r="BN68" s="84">
        <f t="shared" si="59"/>
        <v>0</v>
      </c>
      <c r="BO68" s="84">
        <f t="shared" si="60"/>
        <v>0</v>
      </c>
      <c r="BP68" s="84">
        <f t="shared" si="61"/>
        <v>0</v>
      </c>
      <c r="BQ68" s="84">
        <f t="shared" si="62"/>
        <v>0</v>
      </c>
      <c r="BR68" s="84">
        <f t="shared" si="63"/>
        <v>0</v>
      </c>
      <c r="BS68" s="84">
        <f t="shared" si="64"/>
        <v>0</v>
      </c>
      <c r="BT68" s="84">
        <f t="shared" si="65"/>
        <v>0</v>
      </c>
      <c r="BU68" s="84">
        <f t="shared" si="66"/>
        <v>0</v>
      </c>
      <c r="BV68" s="84">
        <f t="shared" si="67"/>
        <v>0</v>
      </c>
      <c r="BW68" s="84">
        <f t="shared" si="68"/>
        <v>0</v>
      </c>
      <c r="BX68" s="84">
        <f t="shared" si="69"/>
        <v>0</v>
      </c>
      <c r="BY68" s="84">
        <f t="shared" si="70"/>
        <v>0</v>
      </c>
      <c r="BZ68" s="84">
        <f t="shared" si="71"/>
        <v>0</v>
      </c>
      <c r="CA68" s="84">
        <f t="shared" si="72"/>
        <v>0</v>
      </c>
      <c r="CB68" s="84">
        <f t="shared" si="73"/>
        <v>0</v>
      </c>
      <c r="CC68" s="84">
        <f t="shared" si="74"/>
        <v>0</v>
      </c>
      <c r="CD68" s="84">
        <f t="shared" si="75"/>
        <v>0</v>
      </c>
      <c r="CE68" s="84">
        <f t="shared" si="76"/>
        <v>0</v>
      </c>
      <c r="CF68" s="84">
        <f t="shared" si="77"/>
        <v>0</v>
      </c>
      <c r="CG68" s="84">
        <f t="shared" si="78"/>
        <v>0</v>
      </c>
      <c r="CH68" s="84">
        <f t="shared" si="79"/>
        <v>0</v>
      </c>
      <c r="CI68" s="84">
        <f t="shared" si="80"/>
        <v>0</v>
      </c>
      <c r="CJ68" s="84">
        <f t="shared" si="81"/>
        <v>0</v>
      </c>
      <c r="CK68" s="84">
        <f t="shared" si="82"/>
        <v>0</v>
      </c>
      <c r="CL68" s="84">
        <f t="shared" si="83"/>
        <v>0</v>
      </c>
      <c r="CM68" s="84">
        <f t="shared" si="84"/>
        <v>0</v>
      </c>
      <c r="CN68" s="84">
        <f t="shared" si="85"/>
        <v>0</v>
      </c>
      <c r="CO68" s="84">
        <f t="shared" si="86"/>
        <v>0</v>
      </c>
      <c r="CP68" s="84">
        <f t="shared" si="87"/>
        <v>0</v>
      </c>
      <c r="CQ68" s="84">
        <f t="shared" si="88"/>
        <v>0</v>
      </c>
      <c r="CR68" s="84">
        <f t="shared" si="89"/>
        <v>0</v>
      </c>
      <c r="CS68" s="84">
        <f t="shared" si="90"/>
        <v>0</v>
      </c>
      <c r="CT68" s="84">
        <f t="shared" si="91"/>
        <v>0</v>
      </c>
      <c r="CU68" s="84">
        <f t="shared" si="92"/>
        <v>0</v>
      </c>
      <c r="CV68" s="84">
        <f t="shared" si="93"/>
        <v>0</v>
      </c>
      <c r="CW68" s="84">
        <f t="shared" si="94"/>
        <v>0</v>
      </c>
      <c r="CX68" s="84">
        <f t="shared" si="95"/>
        <v>0</v>
      </c>
    </row>
    <row r="69" spans="1:102" s="263" customFormat="1" ht="14.25">
      <c r="A69" s="78">
        <f t="shared" si="96"/>
        <v>59</v>
      </c>
      <c r="B69" s="79"/>
      <c r="C69" s="80"/>
      <c r="D69" s="81"/>
      <c r="E69" s="82"/>
      <c r="F69" s="83"/>
      <c r="G69" s="84">
        <f t="shared" si="0"/>
        <v>0</v>
      </c>
      <c r="H69" s="84">
        <f t="shared" si="1"/>
        <v>0</v>
      </c>
      <c r="I69" s="84">
        <f t="shared" si="2"/>
        <v>0</v>
      </c>
      <c r="J69" s="84">
        <f t="shared" si="3"/>
        <v>0</v>
      </c>
      <c r="K69" s="84">
        <f t="shared" si="4"/>
        <v>0</v>
      </c>
      <c r="L69" s="84">
        <f t="shared" si="5"/>
        <v>0</v>
      </c>
      <c r="M69" s="84">
        <f t="shared" si="6"/>
        <v>0</v>
      </c>
      <c r="N69" s="84">
        <f t="shared" si="7"/>
        <v>0</v>
      </c>
      <c r="O69" s="84">
        <f t="shared" si="8"/>
        <v>0</v>
      </c>
      <c r="P69" s="84">
        <f t="shared" si="9"/>
        <v>0</v>
      </c>
      <c r="Q69" s="84">
        <f t="shared" si="10"/>
        <v>0</v>
      </c>
      <c r="R69" s="84">
        <f t="shared" si="11"/>
        <v>0</v>
      </c>
      <c r="S69" s="84">
        <f t="shared" si="12"/>
        <v>0</v>
      </c>
      <c r="T69" s="84">
        <f t="shared" si="13"/>
        <v>0</v>
      </c>
      <c r="U69" s="84">
        <f t="shared" si="14"/>
        <v>0</v>
      </c>
      <c r="V69" s="84">
        <f t="shared" si="15"/>
        <v>0</v>
      </c>
      <c r="W69" s="84">
        <f t="shared" si="16"/>
        <v>0</v>
      </c>
      <c r="X69" s="84">
        <f t="shared" si="17"/>
        <v>0</v>
      </c>
      <c r="Y69" s="84">
        <f t="shared" si="18"/>
        <v>0</v>
      </c>
      <c r="Z69" s="84">
        <f t="shared" si="19"/>
        <v>0</v>
      </c>
      <c r="AA69" s="84">
        <f t="shared" si="20"/>
        <v>0</v>
      </c>
      <c r="AB69" s="84">
        <f t="shared" si="21"/>
        <v>0</v>
      </c>
      <c r="AC69" s="84">
        <f t="shared" si="22"/>
        <v>0</v>
      </c>
      <c r="AD69" s="84">
        <f t="shared" si="23"/>
        <v>0</v>
      </c>
      <c r="AE69" s="84">
        <f t="shared" si="24"/>
        <v>0</v>
      </c>
      <c r="AF69" s="84">
        <f t="shared" si="25"/>
        <v>0</v>
      </c>
      <c r="AG69" s="84">
        <f t="shared" si="26"/>
        <v>0</v>
      </c>
      <c r="AH69" s="84">
        <f t="shared" si="27"/>
        <v>0</v>
      </c>
      <c r="AI69" s="84">
        <f t="shared" si="28"/>
        <v>0</v>
      </c>
      <c r="AJ69" s="84">
        <f t="shared" si="29"/>
        <v>0</v>
      </c>
      <c r="AK69" s="84">
        <f t="shared" si="30"/>
        <v>0</v>
      </c>
      <c r="AL69" s="84">
        <f t="shared" si="31"/>
        <v>0</v>
      </c>
      <c r="AM69" s="84">
        <f t="shared" si="32"/>
        <v>0</v>
      </c>
      <c r="AN69" s="84">
        <f t="shared" si="33"/>
        <v>0</v>
      </c>
      <c r="AO69" s="84">
        <f t="shared" si="34"/>
        <v>0</v>
      </c>
      <c r="AP69" s="84">
        <f t="shared" si="35"/>
        <v>0</v>
      </c>
      <c r="AQ69" s="84">
        <f t="shared" si="36"/>
        <v>0</v>
      </c>
      <c r="AR69" s="84">
        <f t="shared" si="37"/>
        <v>0</v>
      </c>
      <c r="AS69" s="84">
        <f t="shared" si="38"/>
        <v>0</v>
      </c>
      <c r="AT69" s="84">
        <f t="shared" si="39"/>
        <v>0</v>
      </c>
      <c r="AU69" s="84">
        <f t="shared" si="40"/>
        <v>0</v>
      </c>
      <c r="AV69" s="84">
        <f t="shared" si="41"/>
        <v>0</v>
      </c>
      <c r="AW69" s="84">
        <f t="shared" si="42"/>
        <v>0</v>
      </c>
      <c r="AX69" s="84">
        <f t="shared" si="43"/>
        <v>0</v>
      </c>
      <c r="AY69" s="84">
        <f t="shared" si="44"/>
        <v>0</v>
      </c>
      <c r="AZ69" s="84">
        <f t="shared" si="45"/>
        <v>0</v>
      </c>
      <c r="BA69" s="84">
        <f t="shared" si="46"/>
        <v>0</v>
      </c>
      <c r="BB69" s="84">
        <f t="shared" si="47"/>
        <v>0</v>
      </c>
      <c r="BC69" s="84">
        <f t="shared" si="48"/>
        <v>0</v>
      </c>
      <c r="BD69" s="84">
        <f t="shared" si="49"/>
        <v>0</v>
      </c>
      <c r="BE69" s="84">
        <f t="shared" si="50"/>
        <v>0</v>
      </c>
      <c r="BF69" s="84">
        <f t="shared" si="51"/>
        <v>0</v>
      </c>
      <c r="BG69" s="84">
        <f t="shared" si="52"/>
        <v>0</v>
      </c>
      <c r="BH69" s="84">
        <f t="shared" si="53"/>
        <v>0</v>
      </c>
      <c r="BI69" s="84">
        <f t="shared" si="54"/>
        <v>0</v>
      </c>
      <c r="BJ69" s="84">
        <f t="shared" si="55"/>
        <v>0</v>
      </c>
      <c r="BK69" s="84">
        <f t="shared" si="56"/>
        <v>0</v>
      </c>
      <c r="BL69" s="84">
        <f t="shared" si="57"/>
        <v>0</v>
      </c>
      <c r="BM69" s="84">
        <f t="shared" si="58"/>
        <v>0</v>
      </c>
      <c r="BN69" s="84">
        <f t="shared" si="59"/>
        <v>0</v>
      </c>
      <c r="BO69" s="84">
        <f t="shared" si="60"/>
        <v>0</v>
      </c>
      <c r="BP69" s="84">
        <f t="shared" si="61"/>
        <v>0</v>
      </c>
      <c r="BQ69" s="84">
        <f t="shared" si="62"/>
        <v>0</v>
      </c>
      <c r="BR69" s="84">
        <f t="shared" si="63"/>
        <v>0</v>
      </c>
      <c r="BS69" s="84">
        <f t="shared" si="64"/>
        <v>0</v>
      </c>
      <c r="BT69" s="84">
        <f t="shared" si="65"/>
        <v>0</v>
      </c>
      <c r="BU69" s="84">
        <f t="shared" si="66"/>
        <v>0</v>
      </c>
      <c r="BV69" s="84">
        <f t="shared" si="67"/>
        <v>0</v>
      </c>
      <c r="BW69" s="84">
        <f t="shared" si="68"/>
        <v>0</v>
      </c>
      <c r="BX69" s="84">
        <f t="shared" si="69"/>
        <v>0</v>
      </c>
      <c r="BY69" s="84">
        <f t="shared" si="70"/>
        <v>0</v>
      </c>
      <c r="BZ69" s="84">
        <f t="shared" si="71"/>
        <v>0</v>
      </c>
      <c r="CA69" s="84">
        <f t="shared" si="72"/>
        <v>0</v>
      </c>
      <c r="CB69" s="84">
        <f t="shared" si="73"/>
        <v>0</v>
      </c>
      <c r="CC69" s="84">
        <f t="shared" si="74"/>
        <v>0</v>
      </c>
      <c r="CD69" s="84">
        <f t="shared" si="75"/>
        <v>0</v>
      </c>
      <c r="CE69" s="84">
        <f t="shared" si="76"/>
        <v>0</v>
      </c>
      <c r="CF69" s="84">
        <f t="shared" si="77"/>
        <v>0</v>
      </c>
      <c r="CG69" s="84">
        <f t="shared" si="78"/>
        <v>0</v>
      </c>
      <c r="CH69" s="84">
        <f t="shared" si="79"/>
        <v>0</v>
      </c>
      <c r="CI69" s="84">
        <f t="shared" si="80"/>
        <v>0</v>
      </c>
      <c r="CJ69" s="84">
        <f t="shared" si="81"/>
        <v>0</v>
      </c>
      <c r="CK69" s="84">
        <f t="shared" si="82"/>
        <v>0</v>
      </c>
      <c r="CL69" s="84">
        <f t="shared" si="83"/>
        <v>0</v>
      </c>
      <c r="CM69" s="84">
        <f t="shared" si="84"/>
        <v>0</v>
      </c>
      <c r="CN69" s="84">
        <f t="shared" si="85"/>
        <v>0</v>
      </c>
      <c r="CO69" s="84">
        <f t="shared" si="86"/>
        <v>0</v>
      </c>
      <c r="CP69" s="84">
        <f t="shared" si="87"/>
        <v>0</v>
      </c>
      <c r="CQ69" s="84">
        <f t="shared" si="88"/>
        <v>0</v>
      </c>
      <c r="CR69" s="84">
        <f t="shared" si="89"/>
        <v>0</v>
      </c>
      <c r="CS69" s="84">
        <f t="shared" si="90"/>
        <v>0</v>
      </c>
      <c r="CT69" s="84">
        <f t="shared" si="91"/>
        <v>0</v>
      </c>
      <c r="CU69" s="84">
        <f t="shared" si="92"/>
        <v>0</v>
      </c>
      <c r="CV69" s="84">
        <f t="shared" si="93"/>
        <v>0</v>
      </c>
      <c r="CW69" s="84">
        <f t="shared" si="94"/>
        <v>0</v>
      </c>
      <c r="CX69" s="84">
        <f t="shared" si="95"/>
        <v>0</v>
      </c>
    </row>
    <row r="70" spans="1:102" s="263" customFormat="1" ht="14.25">
      <c r="A70" s="78">
        <f t="shared" si="96"/>
        <v>60</v>
      </c>
      <c r="B70" s="79"/>
      <c r="C70" s="80"/>
      <c r="D70" s="81"/>
      <c r="E70" s="82"/>
      <c r="F70" s="83"/>
      <c r="G70" s="84">
        <f t="shared" si="0"/>
        <v>0</v>
      </c>
      <c r="H70" s="84">
        <f t="shared" si="1"/>
        <v>0</v>
      </c>
      <c r="I70" s="84">
        <f t="shared" si="2"/>
        <v>0</v>
      </c>
      <c r="J70" s="84">
        <f t="shared" si="3"/>
        <v>0</v>
      </c>
      <c r="K70" s="84">
        <f t="shared" si="4"/>
        <v>0</v>
      </c>
      <c r="L70" s="84">
        <f t="shared" si="5"/>
        <v>0</v>
      </c>
      <c r="M70" s="84">
        <f t="shared" si="6"/>
        <v>0</v>
      </c>
      <c r="N70" s="84">
        <f t="shared" si="7"/>
        <v>0</v>
      </c>
      <c r="O70" s="84">
        <f t="shared" si="8"/>
        <v>0</v>
      </c>
      <c r="P70" s="84">
        <f t="shared" si="9"/>
        <v>0</v>
      </c>
      <c r="Q70" s="84">
        <f t="shared" si="10"/>
        <v>0</v>
      </c>
      <c r="R70" s="84">
        <f t="shared" si="11"/>
        <v>0</v>
      </c>
      <c r="S70" s="84">
        <f t="shared" si="12"/>
        <v>0</v>
      </c>
      <c r="T70" s="84">
        <f t="shared" si="13"/>
        <v>0</v>
      </c>
      <c r="U70" s="84">
        <f t="shared" si="14"/>
        <v>0</v>
      </c>
      <c r="V70" s="84">
        <f t="shared" si="15"/>
        <v>0</v>
      </c>
      <c r="W70" s="84">
        <f t="shared" si="16"/>
        <v>0</v>
      </c>
      <c r="X70" s="84">
        <f t="shared" si="17"/>
        <v>0</v>
      </c>
      <c r="Y70" s="84">
        <f t="shared" si="18"/>
        <v>0</v>
      </c>
      <c r="Z70" s="84">
        <f t="shared" si="19"/>
        <v>0</v>
      </c>
      <c r="AA70" s="84">
        <f t="shared" si="20"/>
        <v>0</v>
      </c>
      <c r="AB70" s="84">
        <f t="shared" si="21"/>
        <v>0</v>
      </c>
      <c r="AC70" s="84">
        <f t="shared" si="22"/>
        <v>0</v>
      </c>
      <c r="AD70" s="84">
        <f t="shared" si="23"/>
        <v>0</v>
      </c>
      <c r="AE70" s="84">
        <f t="shared" si="24"/>
        <v>0</v>
      </c>
      <c r="AF70" s="84">
        <f t="shared" si="25"/>
        <v>0</v>
      </c>
      <c r="AG70" s="84">
        <f t="shared" si="26"/>
        <v>0</v>
      </c>
      <c r="AH70" s="84">
        <f t="shared" si="27"/>
        <v>0</v>
      </c>
      <c r="AI70" s="84">
        <f t="shared" si="28"/>
        <v>0</v>
      </c>
      <c r="AJ70" s="84">
        <f t="shared" si="29"/>
        <v>0</v>
      </c>
      <c r="AK70" s="84">
        <f t="shared" si="30"/>
        <v>0</v>
      </c>
      <c r="AL70" s="84">
        <f t="shared" si="31"/>
        <v>0</v>
      </c>
      <c r="AM70" s="84">
        <f t="shared" si="32"/>
        <v>0</v>
      </c>
      <c r="AN70" s="84">
        <f t="shared" si="33"/>
        <v>0</v>
      </c>
      <c r="AO70" s="84">
        <f t="shared" si="34"/>
        <v>0</v>
      </c>
      <c r="AP70" s="84">
        <f t="shared" si="35"/>
        <v>0</v>
      </c>
      <c r="AQ70" s="84">
        <f t="shared" si="36"/>
        <v>0</v>
      </c>
      <c r="AR70" s="84">
        <f t="shared" si="37"/>
        <v>0</v>
      </c>
      <c r="AS70" s="84">
        <f t="shared" si="38"/>
        <v>0</v>
      </c>
      <c r="AT70" s="84">
        <f t="shared" si="39"/>
        <v>0</v>
      </c>
      <c r="AU70" s="84">
        <f t="shared" si="40"/>
        <v>0</v>
      </c>
      <c r="AV70" s="84">
        <f t="shared" si="41"/>
        <v>0</v>
      </c>
      <c r="AW70" s="84">
        <f t="shared" si="42"/>
        <v>0</v>
      </c>
      <c r="AX70" s="84">
        <f t="shared" si="43"/>
        <v>0</v>
      </c>
      <c r="AY70" s="84">
        <f t="shared" si="44"/>
        <v>0</v>
      </c>
      <c r="AZ70" s="84">
        <f t="shared" si="45"/>
        <v>0</v>
      </c>
      <c r="BA70" s="84">
        <f t="shared" si="46"/>
        <v>0</v>
      </c>
      <c r="BB70" s="84">
        <f t="shared" si="47"/>
        <v>0</v>
      </c>
      <c r="BC70" s="84">
        <f t="shared" si="48"/>
        <v>0</v>
      </c>
      <c r="BD70" s="84">
        <f t="shared" si="49"/>
        <v>0</v>
      </c>
      <c r="BE70" s="84">
        <f t="shared" si="50"/>
        <v>0</v>
      </c>
      <c r="BF70" s="84">
        <f t="shared" si="51"/>
        <v>0</v>
      </c>
      <c r="BG70" s="84">
        <f t="shared" si="52"/>
        <v>0</v>
      </c>
      <c r="BH70" s="84">
        <f t="shared" si="53"/>
        <v>0</v>
      </c>
      <c r="BI70" s="84">
        <f t="shared" si="54"/>
        <v>0</v>
      </c>
      <c r="BJ70" s="84">
        <f t="shared" si="55"/>
        <v>0</v>
      </c>
      <c r="BK70" s="84">
        <f t="shared" si="56"/>
        <v>0</v>
      </c>
      <c r="BL70" s="84">
        <f t="shared" si="57"/>
        <v>0</v>
      </c>
      <c r="BM70" s="84">
        <f t="shared" si="58"/>
        <v>0</v>
      </c>
      <c r="BN70" s="84">
        <f t="shared" si="59"/>
        <v>0</v>
      </c>
      <c r="BO70" s="84">
        <f t="shared" si="60"/>
        <v>0</v>
      </c>
      <c r="BP70" s="84">
        <f t="shared" si="61"/>
        <v>0</v>
      </c>
      <c r="BQ70" s="84">
        <f t="shared" si="62"/>
        <v>0</v>
      </c>
      <c r="BR70" s="84">
        <f t="shared" si="63"/>
        <v>0</v>
      </c>
      <c r="BS70" s="84">
        <f t="shared" si="64"/>
        <v>0</v>
      </c>
      <c r="BT70" s="84">
        <f t="shared" si="65"/>
        <v>0</v>
      </c>
      <c r="BU70" s="84">
        <f t="shared" si="66"/>
        <v>0</v>
      </c>
      <c r="BV70" s="84">
        <f t="shared" si="67"/>
        <v>0</v>
      </c>
      <c r="BW70" s="84">
        <f t="shared" si="68"/>
        <v>0</v>
      </c>
      <c r="BX70" s="84">
        <f t="shared" si="69"/>
        <v>0</v>
      </c>
      <c r="BY70" s="84">
        <f t="shared" si="70"/>
        <v>0</v>
      </c>
      <c r="BZ70" s="84">
        <f t="shared" si="71"/>
        <v>0</v>
      </c>
      <c r="CA70" s="84">
        <f t="shared" si="72"/>
        <v>0</v>
      </c>
      <c r="CB70" s="84">
        <f t="shared" si="73"/>
        <v>0</v>
      </c>
      <c r="CC70" s="84">
        <f t="shared" si="74"/>
        <v>0</v>
      </c>
      <c r="CD70" s="84">
        <f t="shared" si="75"/>
        <v>0</v>
      </c>
      <c r="CE70" s="84">
        <f t="shared" si="76"/>
        <v>0</v>
      </c>
      <c r="CF70" s="84">
        <f t="shared" si="77"/>
        <v>0</v>
      </c>
      <c r="CG70" s="84">
        <f t="shared" si="78"/>
        <v>0</v>
      </c>
      <c r="CH70" s="84">
        <f t="shared" si="79"/>
        <v>0</v>
      </c>
      <c r="CI70" s="84">
        <f t="shared" si="80"/>
        <v>0</v>
      </c>
      <c r="CJ70" s="84">
        <f t="shared" si="81"/>
        <v>0</v>
      </c>
      <c r="CK70" s="84">
        <f t="shared" si="82"/>
        <v>0</v>
      </c>
      <c r="CL70" s="84">
        <f t="shared" si="83"/>
        <v>0</v>
      </c>
      <c r="CM70" s="84">
        <f t="shared" si="84"/>
        <v>0</v>
      </c>
      <c r="CN70" s="84">
        <f t="shared" si="85"/>
        <v>0</v>
      </c>
      <c r="CO70" s="84">
        <f t="shared" si="86"/>
        <v>0</v>
      </c>
      <c r="CP70" s="84">
        <f t="shared" si="87"/>
        <v>0</v>
      </c>
      <c r="CQ70" s="84">
        <f t="shared" si="88"/>
        <v>0</v>
      </c>
      <c r="CR70" s="84">
        <f t="shared" si="89"/>
        <v>0</v>
      </c>
      <c r="CS70" s="84">
        <f t="shared" si="90"/>
        <v>0</v>
      </c>
      <c r="CT70" s="84">
        <f t="shared" si="91"/>
        <v>0</v>
      </c>
      <c r="CU70" s="84">
        <f t="shared" si="92"/>
        <v>0</v>
      </c>
      <c r="CV70" s="84">
        <f t="shared" si="93"/>
        <v>0</v>
      </c>
      <c r="CW70" s="84">
        <f t="shared" si="94"/>
        <v>0</v>
      </c>
      <c r="CX70" s="84">
        <f t="shared" si="95"/>
        <v>0</v>
      </c>
    </row>
    <row r="71" spans="1:102" s="263" customFormat="1" ht="14.25">
      <c r="A71" s="78">
        <f t="shared" si="96"/>
        <v>61</v>
      </c>
      <c r="B71" s="79"/>
      <c r="C71" s="80"/>
      <c r="D71" s="81"/>
      <c r="E71" s="82"/>
      <c r="F71" s="83"/>
      <c r="G71" s="84">
        <f t="shared" si="0"/>
        <v>0</v>
      </c>
      <c r="H71" s="84">
        <f t="shared" si="1"/>
        <v>0</v>
      </c>
      <c r="I71" s="84">
        <f t="shared" si="2"/>
        <v>0</v>
      </c>
      <c r="J71" s="84">
        <f t="shared" si="3"/>
        <v>0</v>
      </c>
      <c r="K71" s="84">
        <f t="shared" si="4"/>
        <v>0</v>
      </c>
      <c r="L71" s="84">
        <f t="shared" si="5"/>
        <v>0</v>
      </c>
      <c r="M71" s="84">
        <f t="shared" si="6"/>
        <v>0</v>
      </c>
      <c r="N71" s="84">
        <f t="shared" si="7"/>
        <v>0</v>
      </c>
      <c r="O71" s="84">
        <f t="shared" si="8"/>
        <v>0</v>
      </c>
      <c r="P71" s="84">
        <f t="shared" si="9"/>
        <v>0</v>
      </c>
      <c r="Q71" s="84">
        <f t="shared" si="10"/>
        <v>0</v>
      </c>
      <c r="R71" s="84">
        <f t="shared" si="11"/>
        <v>0</v>
      </c>
      <c r="S71" s="84">
        <f t="shared" si="12"/>
        <v>0</v>
      </c>
      <c r="T71" s="84">
        <f t="shared" si="13"/>
        <v>0</v>
      </c>
      <c r="U71" s="84">
        <f t="shared" si="14"/>
        <v>0</v>
      </c>
      <c r="V71" s="84">
        <f t="shared" si="15"/>
        <v>0</v>
      </c>
      <c r="W71" s="84">
        <f t="shared" si="16"/>
        <v>0</v>
      </c>
      <c r="X71" s="84">
        <f t="shared" si="17"/>
        <v>0</v>
      </c>
      <c r="Y71" s="84">
        <f t="shared" si="18"/>
        <v>0</v>
      </c>
      <c r="Z71" s="84">
        <f t="shared" si="19"/>
        <v>0</v>
      </c>
      <c r="AA71" s="84">
        <f t="shared" si="20"/>
        <v>0</v>
      </c>
      <c r="AB71" s="84">
        <f t="shared" si="21"/>
        <v>0</v>
      </c>
      <c r="AC71" s="84">
        <f t="shared" si="22"/>
        <v>0</v>
      </c>
      <c r="AD71" s="84">
        <f t="shared" si="23"/>
        <v>0</v>
      </c>
      <c r="AE71" s="84">
        <f t="shared" si="24"/>
        <v>0</v>
      </c>
      <c r="AF71" s="84">
        <f t="shared" si="25"/>
        <v>0</v>
      </c>
      <c r="AG71" s="84">
        <f t="shared" si="26"/>
        <v>0</v>
      </c>
      <c r="AH71" s="84">
        <f t="shared" si="27"/>
        <v>0</v>
      </c>
      <c r="AI71" s="84">
        <f t="shared" si="28"/>
        <v>0</v>
      </c>
      <c r="AJ71" s="84">
        <f t="shared" si="29"/>
        <v>0</v>
      </c>
      <c r="AK71" s="84">
        <f t="shared" si="30"/>
        <v>0</v>
      </c>
      <c r="AL71" s="84">
        <f t="shared" si="31"/>
        <v>0</v>
      </c>
      <c r="AM71" s="84">
        <f t="shared" si="32"/>
        <v>0</v>
      </c>
      <c r="AN71" s="84">
        <f t="shared" si="33"/>
        <v>0</v>
      </c>
      <c r="AO71" s="84">
        <f t="shared" si="34"/>
        <v>0</v>
      </c>
      <c r="AP71" s="84">
        <f t="shared" si="35"/>
        <v>0</v>
      </c>
      <c r="AQ71" s="84">
        <f t="shared" si="36"/>
        <v>0</v>
      </c>
      <c r="AR71" s="84">
        <f t="shared" si="37"/>
        <v>0</v>
      </c>
      <c r="AS71" s="84">
        <f t="shared" si="38"/>
        <v>0</v>
      </c>
      <c r="AT71" s="84">
        <f t="shared" si="39"/>
        <v>0</v>
      </c>
      <c r="AU71" s="84">
        <f t="shared" si="40"/>
        <v>0</v>
      </c>
      <c r="AV71" s="84">
        <f t="shared" si="41"/>
        <v>0</v>
      </c>
      <c r="AW71" s="84">
        <f t="shared" si="42"/>
        <v>0</v>
      </c>
      <c r="AX71" s="84">
        <f t="shared" si="43"/>
        <v>0</v>
      </c>
      <c r="AY71" s="84">
        <f t="shared" si="44"/>
        <v>0</v>
      </c>
      <c r="AZ71" s="84">
        <f t="shared" si="45"/>
        <v>0</v>
      </c>
      <c r="BA71" s="84">
        <f t="shared" si="46"/>
        <v>0</v>
      </c>
      <c r="BB71" s="84">
        <f t="shared" si="47"/>
        <v>0</v>
      </c>
      <c r="BC71" s="84">
        <f t="shared" si="48"/>
        <v>0</v>
      </c>
      <c r="BD71" s="84">
        <f t="shared" si="49"/>
        <v>0</v>
      </c>
      <c r="BE71" s="84">
        <f t="shared" si="50"/>
        <v>0</v>
      </c>
      <c r="BF71" s="84">
        <f t="shared" si="51"/>
        <v>0</v>
      </c>
      <c r="BG71" s="84">
        <f t="shared" si="52"/>
        <v>0</v>
      </c>
      <c r="BH71" s="84">
        <f t="shared" si="53"/>
        <v>0</v>
      </c>
      <c r="BI71" s="84">
        <f t="shared" si="54"/>
        <v>0</v>
      </c>
      <c r="BJ71" s="84">
        <f t="shared" si="55"/>
        <v>0</v>
      </c>
      <c r="BK71" s="84">
        <f t="shared" si="56"/>
        <v>0</v>
      </c>
      <c r="BL71" s="84">
        <f t="shared" si="57"/>
        <v>0</v>
      </c>
      <c r="BM71" s="84">
        <f t="shared" si="58"/>
        <v>0</v>
      </c>
      <c r="BN71" s="84">
        <f t="shared" si="59"/>
        <v>0</v>
      </c>
      <c r="BO71" s="84">
        <f t="shared" si="60"/>
        <v>0</v>
      </c>
      <c r="BP71" s="84">
        <f t="shared" si="61"/>
        <v>0</v>
      </c>
      <c r="BQ71" s="84">
        <f t="shared" si="62"/>
        <v>0</v>
      </c>
      <c r="BR71" s="84">
        <f t="shared" si="63"/>
        <v>0</v>
      </c>
      <c r="BS71" s="84">
        <f t="shared" si="64"/>
        <v>0</v>
      </c>
      <c r="BT71" s="84">
        <f t="shared" si="65"/>
        <v>0</v>
      </c>
      <c r="BU71" s="84">
        <f t="shared" si="66"/>
        <v>0</v>
      </c>
      <c r="BV71" s="84">
        <f t="shared" si="67"/>
        <v>0</v>
      </c>
      <c r="BW71" s="84">
        <f t="shared" si="68"/>
        <v>0</v>
      </c>
      <c r="BX71" s="84">
        <f t="shared" si="69"/>
        <v>0</v>
      </c>
      <c r="BY71" s="84">
        <f t="shared" si="70"/>
        <v>0</v>
      </c>
      <c r="BZ71" s="84">
        <f t="shared" si="71"/>
        <v>0</v>
      </c>
      <c r="CA71" s="84">
        <f t="shared" si="72"/>
        <v>0</v>
      </c>
      <c r="CB71" s="84">
        <f t="shared" si="73"/>
        <v>0</v>
      </c>
      <c r="CC71" s="84">
        <f t="shared" si="74"/>
        <v>0</v>
      </c>
      <c r="CD71" s="84">
        <f t="shared" si="75"/>
        <v>0</v>
      </c>
      <c r="CE71" s="84">
        <f t="shared" si="76"/>
        <v>0</v>
      </c>
      <c r="CF71" s="84">
        <f t="shared" si="77"/>
        <v>0</v>
      </c>
      <c r="CG71" s="84">
        <f t="shared" si="78"/>
        <v>0</v>
      </c>
      <c r="CH71" s="84">
        <f t="shared" si="79"/>
        <v>0</v>
      </c>
      <c r="CI71" s="84">
        <f t="shared" si="80"/>
        <v>0</v>
      </c>
      <c r="CJ71" s="84">
        <f t="shared" si="81"/>
        <v>0</v>
      </c>
      <c r="CK71" s="84">
        <f t="shared" si="82"/>
        <v>0</v>
      </c>
      <c r="CL71" s="84">
        <f t="shared" si="83"/>
        <v>0</v>
      </c>
      <c r="CM71" s="84">
        <f t="shared" si="84"/>
        <v>0</v>
      </c>
      <c r="CN71" s="84">
        <f t="shared" si="85"/>
        <v>0</v>
      </c>
      <c r="CO71" s="84">
        <f t="shared" si="86"/>
        <v>0</v>
      </c>
      <c r="CP71" s="84">
        <f t="shared" si="87"/>
        <v>0</v>
      </c>
      <c r="CQ71" s="84">
        <f t="shared" si="88"/>
        <v>0</v>
      </c>
      <c r="CR71" s="84">
        <f t="shared" si="89"/>
        <v>0</v>
      </c>
      <c r="CS71" s="84">
        <f t="shared" si="90"/>
        <v>0</v>
      </c>
      <c r="CT71" s="84">
        <f t="shared" si="91"/>
        <v>0</v>
      </c>
      <c r="CU71" s="84">
        <f t="shared" si="92"/>
        <v>0</v>
      </c>
      <c r="CV71" s="84">
        <f t="shared" si="93"/>
        <v>0</v>
      </c>
      <c r="CW71" s="84">
        <f t="shared" si="94"/>
        <v>0</v>
      </c>
      <c r="CX71" s="84">
        <f t="shared" si="95"/>
        <v>0</v>
      </c>
    </row>
    <row r="72" spans="1:102" s="263" customFormat="1" ht="14.25">
      <c r="A72" s="78">
        <f t="shared" si="96"/>
        <v>62</v>
      </c>
      <c r="B72" s="79"/>
      <c r="C72" s="80"/>
      <c r="D72" s="81"/>
      <c r="E72" s="82"/>
      <c r="F72" s="83"/>
      <c r="G72" s="84">
        <f t="shared" si="0"/>
        <v>0</v>
      </c>
      <c r="H72" s="84">
        <f t="shared" si="1"/>
        <v>0</v>
      </c>
      <c r="I72" s="84">
        <f t="shared" si="2"/>
        <v>0</v>
      </c>
      <c r="J72" s="84">
        <f t="shared" si="3"/>
        <v>0</v>
      </c>
      <c r="K72" s="84">
        <f t="shared" si="4"/>
        <v>0</v>
      </c>
      <c r="L72" s="84">
        <f t="shared" si="5"/>
        <v>0</v>
      </c>
      <c r="M72" s="84">
        <f t="shared" si="6"/>
        <v>0</v>
      </c>
      <c r="N72" s="84">
        <f t="shared" si="7"/>
        <v>0</v>
      </c>
      <c r="O72" s="84">
        <f t="shared" si="8"/>
        <v>0</v>
      </c>
      <c r="P72" s="84">
        <f t="shared" si="9"/>
        <v>0</v>
      </c>
      <c r="Q72" s="84">
        <f t="shared" si="10"/>
        <v>0</v>
      </c>
      <c r="R72" s="84">
        <f t="shared" si="11"/>
        <v>0</v>
      </c>
      <c r="S72" s="84">
        <f t="shared" si="12"/>
        <v>0</v>
      </c>
      <c r="T72" s="84">
        <f t="shared" si="13"/>
        <v>0</v>
      </c>
      <c r="U72" s="84">
        <f t="shared" si="14"/>
        <v>0</v>
      </c>
      <c r="V72" s="84">
        <f t="shared" si="15"/>
        <v>0</v>
      </c>
      <c r="W72" s="84">
        <f t="shared" si="16"/>
        <v>0</v>
      </c>
      <c r="X72" s="84">
        <f t="shared" si="17"/>
        <v>0</v>
      </c>
      <c r="Y72" s="84">
        <f t="shared" si="18"/>
        <v>0</v>
      </c>
      <c r="Z72" s="84">
        <f t="shared" si="19"/>
        <v>0</v>
      </c>
      <c r="AA72" s="84">
        <f t="shared" si="20"/>
        <v>0</v>
      </c>
      <c r="AB72" s="84">
        <f t="shared" si="21"/>
        <v>0</v>
      </c>
      <c r="AC72" s="84">
        <f t="shared" si="22"/>
        <v>0</v>
      </c>
      <c r="AD72" s="84">
        <f t="shared" si="23"/>
        <v>0</v>
      </c>
      <c r="AE72" s="84">
        <f t="shared" si="24"/>
        <v>0</v>
      </c>
      <c r="AF72" s="84">
        <f t="shared" si="25"/>
        <v>0</v>
      </c>
      <c r="AG72" s="84">
        <f t="shared" si="26"/>
        <v>0</v>
      </c>
      <c r="AH72" s="84">
        <f t="shared" si="27"/>
        <v>0</v>
      </c>
      <c r="AI72" s="84">
        <f t="shared" si="28"/>
        <v>0</v>
      </c>
      <c r="AJ72" s="84">
        <f t="shared" si="29"/>
        <v>0</v>
      </c>
      <c r="AK72" s="84">
        <f t="shared" si="30"/>
        <v>0</v>
      </c>
      <c r="AL72" s="84">
        <f t="shared" si="31"/>
        <v>0</v>
      </c>
      <c r="AM72" s="84">
        <f t="shared" si="32"/>
        <v>0</v>
      </c>
      <c r="AN72" s="84">
        <f t="shared" si="33"/>
        <v>0</v>
      </c>
      <c r="AO72" s="84">
        <f t="shared" si="34"/>
        <v>0</v>
      </c>
      <c r="AP72" s="84">
        <f t="shared" si="35"/>
        <v>0</v>
      </c>
      <c r="AQ72" s="84">
        <f t="shared" si="36"/>
        <v>0</v>
      </c>
      <c r="AR72" s="84">
        <f t="shared" si="37"/>
        <v>0</v>
      </c>
      <c r="AS72" s="84">
        <f t="shared" si="38"/>
        <v>0</v>
      </c>
      <c r="AT72" s="84">
        <f t="shared" si="39"/>
        <v>0</v>
      </c>
      <c r="AU72" s="84">
        <f t="shared" si="40"/>
        <v>0</v>
      </c>
      <c r="AV72" s="84">
        <f t="shared" si="41"/>
        <v>0</v>
      </c>
      <c r="AW72" s="84">
        <f t="shared" si="42"/>
        <v>0</v>
      </c>
      <c r="AX72" s="84">
        <f t="shared" si="43"/>
        <v>0</v>
      </c>
      <c r="AY72" s="84">
        <f t="shared" si="44"/>
        <v>0</v>
      </c>
      <c r="AZ72" s="84">
        <f t="shared" si="45"/>
        <v>0</v>
      </c>
      <c r="BA72" s="84">
        <f t="shared" si="46"/>
        <v>0</v>
      </c>
      <c r="BB72" s="84">
        <f t="shared" si="47"/>
        <v>0</v>
      </c>
      <c r="BC72" s="84">
        <f t="shared" si="48"/>
        <v>0</v>
      </c>
      <c r="BD72" s="84">
        <f t="shared" si="49"/>
        <v>0</v>
      </c>
      <c r="BE72" s="84">
        <f t="shared" si="50"/>
        <v>0</v>
      </c>
      <c r="BF72" s="84">
        <f t="shared" si="51"/>
        <v>0</v>
      </c>
      <c r="BG72" s="84">
        <f t="shared" si="52"/>
        <v>0</v>
      </c>
      <c r="BH72" s="84">
        <f t="shared" si="53"/>
        <v>0</v>
      </c>
      <c r="BI72" s="84">
        <f t="shared" si="54"/>
        <v>0</v>
      </c>
      <c r="BJ72" s="84">
        <f t="shared" si="55"/>
        <v>0</v>
      </c>
      <c r="BK72" s="84">
        <f t="shared" si="56"/>
        <v>0</v>
      </c>
      <c r="BL72" s="84">
        <f t="shared" si="57"/>
        <v>0</v>
      </c>
      <c r="BM72" s="84">
        <f t="shared" si="58"/>
        <v>0</v>
      </c>
      <c r="BN72" s="84">
        <f t="shared" si="59"/>
        <v>0</v>
      </c>
      <c r="BO72" s="84">
        <f t="shared" si="60"/>
        <v>0</v>
      </c>
      <c r="BP72" s="84">
        <f t="shared" si="61"/>
        <v>0</v>
      </c>
      <c r="BQ72" s="84">
        <f t="shared" si="62"/>
        <v>0</v>
      </c>
      <c r="BR72" s="84">
        <f t="shared" si="63"/>
        <v>0</v>
      </c>
      <c r="BS72" s="84">
        <f t="shared" si="64"/>
        <v>0</v>
      </c>
      <c r="BT72" s="84">
        <f t="shared" si="65"/>
        <v>0</v>
      </c>
      <c r="BU72" s="84">
        <f t="shared" si="66"/>
        <v>0</v>
      </c>
      <c r="BV72" s="84">
        <f t="shared" si="67"/>
        <v>0</v>
      </c>
      <c r="BW72" s="84">
        <f t="shared" si="68"/>
        <v>0</v>
      </c>
      <c r="BX72" s="84">
        <f t="shared" si="69"/>
        <v>0</v>
      </c>
      <c r="BY72" s="84">
        <f t="shared" si="70"/>
        <v>0</v>
      </c>
      <c r="BZ72" s="84">
        <f t="shared" si="71"/>
        <v>0</v>
      </c>
      <c r="CA72" s="84">
        <f t="shared" si="72"/>
        <v>0</v>
      </c>
      <c r="CB72" s="84">
        <f t="shared" si="73"/>
        <v>0</v>
      </c>
      <c r="CC72" s="84">
        <f t="shared" si="74"/>
        <v>0</v>
      </c>
      <c r="CD72" s="84">
        <f t="shared" si="75"/>
        <v>0</v>
      </c>
      <c r="CE72" s="84">
        <f t="shared" si="76"/>
        <v>0</v>
      </c>
      <c r="CF72" s="84">
        <f t="shared" si="77"/>
        <v>0</v>
      </c>
      <c r="CG72" s="84">
        <f t="shared" si="78"/>
        <v>0</v>
      </c>
      <c r="CH72" s="84">
        <f t="shared" si="79"/>
        <v>0</v>
      </c>
      <c r="CI72" s="84">
        <f t="shared" si="80"/>
        <v>0</v>
      </c>
      <c r="CJ72" s="84">
        <f t="shared" si="81"/>
        <v>0</v>
      </c>
      <c r="CK72" s="84">
        <f t="shared" si="82"/>
        <v>0</v>
      </c>
      <c r="CL72" s="84">
        <f t="shared" si="83"/>
        <v>0</v>
      </c>
      <c r="CM72" s="84">
        <f t="shared" si="84"/>
        <v>0</v>
      </c>
      <c r="CN72" s="84">
        <f t="shared" si="85"/>
        <v>0</v>
      </c>
      <c r="CO72" s="84">
        <f t="shared" si="86"/>
        <v>0</v>
      </c>
      <c r="CP72" s="84">
        <f t="shared" si="87"/>
        <v>0</v>
      </c>
      <c r="CQ72" s="84">
        <f t="shared" si="88"/>
        <v>0</v>
      </c>
      <c r="CR72" s="84">
        <f t="shared" si="89"/>
        <v>0</v>
      </c>
      <c r="CS72" s="84">
        <f t="shared" si="90"/>
        <v>0</v>
      </c>
      <c r="CT72" s="84">
        <f t="shared" si="91"/>
        <v>0</v>
      </c>
      <c r="CU72" s="84">
        <f t="shared" si="92"/>
        <v>0</v>
      </c>
      <c r="CV72" s="84">
        <f t="shared" si="93"/>
        <v>0</v>
      </c>
      <c r="CW72" s="84">
        <f t="shared" si="94"/>
        <v>0</v>
      </c>
      <c r="CX72" s="84">
        <f t="shared" si="95"/>
        <v>0</v>
      </c>
    </row>
    <row r="73" spans="1:102" s="263" customFormat="1" ht="14.25">
      <c r="A73" s="78">
        <f t="shared" si="96"/>
        <v>63</v>
      </c>
      <c r="B73" s="79"/>
      <c r="C73" s="80"/>
      <c r="D73" s="81"/>
      <c r="E73" s="82"/>
      <c r="F73" s="83"/>
      <c r="G73" s="84">
        <f t="shared" si="0"/>
        <v>0</v>
      </c>
      <c r="H73" s="84">
        <f t="shared" si="1"/>
        <v>0</v>
      </c>
      <c r="I73" s="84">
        <f t="shared" si="2"/>
        <v>0</v>
      </c>
      <c r="J73" s="84">
        <f t="shared" si="3"/>
        <v>0</v>
      </c>
      <c r="K73" s="84">
        <f t="shared" si="4"/>
        <v>0</v>
      </c>
      <c r="L73" s="84">
        <f t="shared" si="5"/>
        <v>0</v>
      </c>
      <c r="M73" s="84">
        <f t="shared" si="6"/>
        <v>0</v>
      </c>
      <c r="N73" s="84">
        <f t="shared" si="7"/>
        <v>0</v>
      </c>
      <c r="O73" s="84">
        <f t="shared" si="8"/>
        <v>0</v>
      </c>
      <c r="P73" s="84">
        <f t="shared" si="9"/>
        <v>0</v>
      </c>
      <c r="Q73" s="84">
        <f t="shared" si="10"/>
        <v>0</v>
      </c>
      <c r="R73" s="84">
        <f t="shared" si="11"/>
        <v>0</v>
      </c>
      <c r="S73" s="84">
        <f t="shared" si="12"/>
        <v>0</v>
      </c>
      <c r="T73" s="84">
        <f t="shared" si="13"/>
        <v>0</v>
      </c>
      <c r="U73" s="84">
        <f t="shared" si="14"/>
        <v>0</v>
      </c>
      <c r="V73" s="84">
        <f t="shared" si="15"/>
        <v>0</v>
      </c>
      <c r="W73" s="84">
        <f t="shared" si="16"/>
        <v>0</v>
      </c>
      <c r="X73" s="84">
        <f t="shared" si="17"/>
        <v>0</v>
      </c>
      <c r="Y73" s="84">
        <f t="shared" si="18"/>
        <v>0</v>
      </c>
      <c r="Z73" s="84">
        <f t="shared" si="19"/>
        <v>0</v>
      </c>
      <c r="AA73" s="84">
        <f t="shared" si="20"/>
        <v>0</v>
      </c>
      <c r="AB73" s="84">
        <f t="shared" si="21"/>
        <v>0</v>
      </c>
      <c r="AC73" s="84">
        <f t="shared" si="22"/>
        <v>0</v>
      </c>
      <c r="AD73" s="84">
        <f t="shared" si="23"/>
        <v>0</v>
      </c>
      <c r="AE73" s="84">
        <f t="shared" si="24"/>
        <v>0</v>
      </c>
      <c r="AF73" s="84">
        <f t="shared" si="25"/>
        <v>0</v>
      </c>
      <c r="AG73" s="84">
        <f t="shared" si="26"/>
        <v>0</v>
      </c>
      <c r="AH73" s="84">
        <f t="shared" si="27"/>
        <v>0</v>
      </c>
      <c r="AI73" s="84">
        <f t="shared" si="28"/>
        <v>0</v>
      </c>
      <c r="AJ73" s="84">
        <f t="shared" si="29"/>
        <v>0</v>
      </c>
      <c r="AK73" s="84">
        <f t="shared" si="30"/>
        <v>0</v>
      </c>
      <c r="AL73" s="84">
        <f t="shared" si="31"/>
        <v>0</v>
      </c>
      <c r="AM73" s="84">
        <f t="shared" si="32"/>
        <v>0</v>
      </c>
      <c r="AN73" s="84">
        <f t="shared" si="33"/>
        <v>0</v>
      </c>
      <c r="AO73" s="84">
        <f t="shared" si="34"/>
        <v>0</v>
      </c>
      <c r="AP73" s="84">
        <f t="shared" si="35"/>
        <v>0</v>
      </c>
      <c r="AQ73" s="84">
        <f t="shared" si="36"/>
        <v>0</v>
      </c>
      <c r="AR73" s="84">
        <f t="shared" si="37"/>
        <v>0</v>
      </c>
      <c r="AS73" s="84">
        <f t="shared" si="38"/>
        <v>0</v>
      </c>
      <c r="AT73" s="84">
        <f t="shared" si="39"/>
        <v>0</v>
      </c>
      <c r="AU73" s="84">
        <f t="shared" si="40"/>
        <v>0</v>
      </c>
      <c r="AV73" s="84">
        <f t="shared" si="41"/>
        <v>0</v>
      </c>
      <c r="AW73" s="84">
        <f t="shared" si="42"/>
        <v>0</v>
      </c>
      <c r="AX73" s="84">
        <f t="shared" si="43"/>
        <v>0</v>
      </c>
      <c r="AY73" s="84">
        <f t="shared" si="44"/>
        <v>0</v>
      </c>
      <c r="AZ73" s="84">
        <f t="shared" si="45"/>
        <v>0</v>
      </c>
      <c r="BA73" s="84">
        <f t="shared" si="46"/>
        <v>0</v>
      </c>
      <c r="BB73" s="84">
        <f t="shared" si="47"/>
        <v>0</v>
      </c>
      <c r="BC73" s="84">
        <f t="shared" si="48"/>
        <v>0</v>
      </c>
      <c r="BD73" s="84">
        <f t="shared" si="49"/>
        <v>0</v>
      </c>
      <c r="BE73" s="84">
        <f t="shared" si="50"/>
        <v>0</v>
      </c>
      <c r="BF73" s="84">
        <f t="shared" si="51"/>
        <v>0</v>
      </c>
      <c r="BG73" s="84">
        <f t="shared" si="52"/>
        <v>0</v>
      </c>
      <c r="BH73" s="84">
        <f t="shared" si="53"/>
        <v>0</v>
      </c>
      <c r="BI73" s="84">
        <f t="shared" si="54"/>
        <v>0</v>
      </c>
      <c r="BJ73" s="84">
        <f t="shared" si="55"/>
        <v>0</v>
      </c>
      <c r="BK73" s="84">
        <f t="shared" si="56"/>
        <v>0</v>
      </c>
      <c r="BL73" s="84">
        <f t="shared" si="57"/>
        <v>0</v>
      </c>
      <c r="BM73" s="84">
        <f t="shared" si="58"/>
        <v>0</v>
      </c>
      <c r="BN73" s="84">
        <f t="shared" si="59"/>
        <v>0</v>
      </c>
      <c r="BO73" s="84">
        <f t="shared" si="60"/>
        <v>0</v>
      </c>
      <c r="BP73" s="84">
        <f t="shared" si="61"/>
        <v>0</v>
      </c>
      <c r="BQ73" s="84">
        <f t="shared" si="62"/>
        <v>0</v>
      </c>
      <c r="BR73" s="84">
        <f t="shared" si="63"/>
        <v>0</v>
      </c>
      <c r="BS73" s="84">
        <f t="shared" si="64"/>
        <v>0</v>
      </c>
      <c r="BT73" s="84">
        <f t="shared" si="65"/>
        <v>0</v>
      </c>
      <c r="BU73" s="84">
        <f t="shared" si="66"/>
        <v>0</v>
      </c>
      <c r="BV73" s="84">
        <f t="shared" si="67"/>
        <v>0</v>
      </c>
      <c r="BW73" s="84">
        <f t="shared" si="68"/>
        <v>0</v>
      </c>
      <c r="BX73" s="84">
        <f t="shared" si="69"/>
        <v>0</v>
      </c>
      <c r="BY73" s="84">
        <f t="shared" si="70"/>
        <v>0</v>
      </c>
      <c r="BZ73" s="84">
        <f t="shared" si="71"/>
        <v>0</v>
      </c>
      <c r="CA73" s="84">
        <f t="shared" si="72"/>
        <v>0</v>
      </c>
      <c r="CB73" s="84">
        <f t="shared" si="73"/>
        <v>0</v>
      </c>
      <c r="CC73" s="84">
        <f t="shared" si="74"/>
        <v>0</v>
      </c>
      <c r="CD73" s="84">
        <f t="shared" si="75"/>
        <v>0</v>
      </c>
      <c r="CE73" s="84">
        <f t="shared" si="76"/>
        <v>0</v>
      </c>
      <c r="CF73" s="84">
        <f t="shared" si="77"/>
        <v>0</v>
      </c>
      <c r="CG73" s="84">
        <f t="shared" si="78"/>
        <v>0</v>
      </c>
      <c r="CH73" s="84">
        <f t="shared" si="79"/>
        <v>0</v>
      </c>
      <c r="CI73" s="84">
        <f t="shared" si="80"/>
        <v>0</v>
      </c>
      <c r="CJ73" s="84">
        <f t="shared" si="81"/>
        <v>0</v>
      </c>
      <c r="CK73" s="84">
        <f t="shared" si="82"/>
        <v>0</v>
      </c>
      <c r="CL73" s="84">
        <f t="shared" si="83"/>
        <v>0</v>
      </c>
      <c r="CM73" s="84">
        <f t="shared" si="84"/>
        <v>0</v>
      </c>
      <c r="CN73" s="84">
        <f t="shared" si="85"/>
        <v>0</v>
      </c>
      <c r="CO73" s="84">
        <f t="shared" si="86"/>
        <v>0</v>
      </c>
      <c r="CP73" s="84">
        <f t="shared" si="87"/>
        <v>0</v>
      </c>
      <c r="CQ73" s="84">
        <f t="shared" si="88"/>
        <v>0</v>
      </c>
      <c r="CR73" s="84">
        <f t="shared" si="89"/>
        <v>0</v>
      </c>
      <c r="CS73" s="84">
        <f t="shared" si="90"/>
        <v>0</v>
      </c>
      <c r="CT73" s="84">
        <f t="shared" si="91"/>
        <v>0</v>
      </c>
      <c r="CU73" s="84">
        <f t="shared" si="92"/>
        <v>0</v>
      </c>
      <c r="CV73" s="84">
        <f t="shared" si="93"/>
        <v>0</v>
      </c>
      <c r="CW73" s="84">
        <f t="shared" si="94"/>
        <v>0</v>
      </c>
      <c r="CX73" s="84">
        <f t="shared" si="95"/>
        <v>0</v>
      </c>
    </row>
    <row r="74" spans="1:102" s="263" customFormat="1" ht="14.25">
      <c r="A74" s="78">
        <f t="shared" si="96"/>
        <v>64</v>
      </c>
      <c r="B74" s="79"/>
      <c r="C74" s="80"/>
      <c r="D74" s="81"/>
      <c r="E74" s="82"/>
      <c r="F74" s="83"/>
      <c r="G74" s="84">
        <f t="shared" si="0"/>
        <v>0</v>
      </c>
      <c r="H74" s="84">
        <f t="shared" si="1"/>
        <v>0</v>
      </c>
      <c r="I74" s="84">
        <f t="shared" si="2"/>
        <v>0</v>
      </c>
      <c r="J74" s="84">
        <f t="shared" si="3"/>
        <v>0</v>
      </c>
      <c r="K74" s="84">
        <f t="shared" si="4"/>
        <v>0</v>
      </c>
      <c r="L74" s="84">
        <f t="shared" si="5"/>
        <v>0</v>
      </c>
      <c r="M74" s="84">
        <f t="shared" si="6"/>
        <v>0</v>
      </c>
      <c r="N74" s="84">
        <f t="shared" si="7"/>
        <v>0</v>
      </c>
      <c r="O74" s="84">
        <f t="shared" si="8"/>
        <v>0</v>
      </c>
      <c r="P74" s="84">
        <f t="shared" si="9"/>
        <v>0</v>
      </c>
      <c r="Q74" s="84">
        <f t="shared" si="10"/>
        <v>0</v>
      </c>
      <c r="R74" s="84">
        <f t="shared" si="11"/>
        <v>0</v>
      </c>
      <c r="S74" s="84">
        <f t="shared" si="12"/>
        <v>0</v>
      </c>
      <c r="T74" s="84">
        <f t="shared" si="13"/>
        <v>0</v>
      </c>
      <c r="U74" s="84">
        <f t="shared" si="14"/>
        <v>0</v>
      </c>
      <c r="V74" s="84">
        <f t="shared" si="15"/>
        <v>0</v>
      </c>
      <c r="W74" s="84">
        <f t="shared" si="16"/>
        <v>0</v>
      </c>
      <c r="X74" s="84">
        <f t="shared" si="17"/>
        <v>0</v>
      </c>
      <c r="Y74" s="84">
        <f t="shared" si="18"/>
        <v>0</v>
      </c>
      <c r="Z74" s="84">
        <f t="shared" si="19"/>
        <v>0</v>
      </c>
      <c r="AA74" s="84">
        <f t="shared" si="20"/>
        <v>0</v>
      </c>
      <c r="AB74" s="84">
        <f t="shared" si="21"/>
        <v>0</v>
      </c>
      <c r="AC74" s="84">
        <f t="shared" si="22"/>
        <v>0</v>
      </c>
      <c r="AD74" s="84">
        <f t="shared" si="23"/>
        <v>0</v>
      </c>
      <c r="AE74" s="84">
        <f t="shared" si="24"/>
        <v>0</v>
      </c>
      <c r="AF74" s="84">
        <f t="shared" si="25"/>
        <v>0</v>
      </c>
      <c r="AG74" s="84">
        <f t="shared" si="26"/>
        <v>0</v>
      </c>
      <c r="AH74" s="84">
        <f t="shared" si="27"/>
        <v>0</v>
      </c>
      <c r="AI74" s="84">
        <f t="shared" si="28"/>
        <v>0</v>
      </c>
      <c r="AJ74" s="84">
        <f t="shared" si="29"/>
        <v>0</v>
      </c>
      <c r="AK74" s="84">
        <f t="shared" si="30"/>
        <v>0</v>
      </c>
      <c r="AL74" s="84">
        <f t="shared" si="31"/>
        <v>0</v>
      </c>
      <c r="AM74" s="84">
        <f t="shared" si="32"/>
        <v>0</v>
      </c>
      <c r="AN74" s="84">
        <f t="shared" si="33"/>
        <v>0</v>
      </c>
      <c r="AO74" s="84">
        <f t="shared" si="34"/>
        <v>0</v>
      </c>
      <c r="AP74" s="84">
        <f t="shared" si="35"/>
        <v>0</v>
      </c>
      <c r="AQ74" s="84">
        <f t="shared" si="36"/>
        <v>0</v>
      </c>
      <c r="AR74" s="84">
        <f t="shared" si="37"/>
        <v>0</v>
      </c>
      <c r="AS74" s="84">
        <f t="shared" si="38"/>
        <v>0</v>
      </c>
      <c r="AT74" s="84">
        <f t="shared" si="39"/>
        <v>0</v>
      </c>
      <c r="AU74" s="84">
        <f t="shared" si="40"/>
        <v>0</v>
      </c>
      <c r="AV74" s="84">
        <f t="shared" si="41"/>
        <v>0</v>
      </c>
      <c r="AW74" s="84">
        <f t="shared" si="42"/>
        <v>0</v>
      </c>
      <c r="AX74" s="84">
        <f t="shared" si="43"/>
        <v>0</v>
      </c>
      <c r="AY74" s="84">
        <f t="shared" si="44"/>
        <v>0</v>
      </c>
      <c r="AZ74" s="84">
        <f t="shared" si="45"/>
        <v>0</v>
      </c>
      <c r="BA74" s="84">
        <f t="shared" si="46"/>
        <v>0</v>
      </c>
      <c r="BB74" s="84">
        <f t="shared" si="47"/>
        <v>0</v>
      </c>
      <c r="BC74" s="84">
        <f t="shared" si="48"/>
        <v>0</v>
      </c>
      <c r="BD74" s="84">
        <f t="shared" si="49"/>
        <v>0</v>
      </c>
      <c r="BE74" s="84">
        <f t="shared" si="50"/>
        <v>0</v>
      </c>
      <c r="BF74" s="84">
        <f t="shared" si="51"/>
        <v>0</v>
      </c>
      <c r="BG74" s="84">
        <f t="shared" si="52"/>
        <v>0</v>
      </c>
      <c r="BH74" s="84">
        <f t="shared" si="53"/>
        <v>0</v>
      </c>
      <c r="BI74" s="84">
        <f t="shared" si="54"/>
        <v>0</v>
      </c>
      <c r="BJ74" s="84">
        <f t="shared" si="55"/>
        <v>0</v>
      </c>
      <c r="BK74" s="84">
        <f t="shared" si="56"/>
        <v>0</v>
      </c>
      <c r="BL74" s="84">
        <f t="shared" si="57"/>
        <v>0</v>
      </c>
      <c r="BM74" s="84">
        <f t="shared" si="58"/>
        <v>0</v>
      </c>
      <c r="BN74" s="84">
        <f t="shared" si="59"/>
        <v>0</v>
      </c>
      <c r="BO74" s="84">
        <f t="shared" si="60"/>
        <v>0</v>
      </c>
      <c r="BP74" s="84">
        <f t="shared" si="61"/>
        <v>0</v>
      </c>
      <c r="BQ74" s="84">
        <f t="shared" si="62"/>
        <v>0</v>
      </c>
      <c r="BR74" s="84">
        <f t="shared" si="63"/>
        <v>0</v>
      </c>
      <c r="BS74" s="84">
        <f t="shared" si="64"/>
        <v>0</v>
      </c>
      <c r="BT74" s="84">
        <f t="shared" si="65"/>
        <v>0</v>
      </c>
      <c r="BU74" s="84">
        <f t="shared" si="66"/>
        <v>0</v>
      </c>
      <c r="BV74" s="84">
        <f t="shared" si="67"/>
        <v>0</v>
      </c>
      <c r="BW74" s="84">
        <f t="shared" si="68"/>
        <v>0</v>
      </c>
      <c r="BX74" s="84">
        <f t="shared" si="69"/>
        <v>0</v>
      </c>
      <c r="BY74" s="84">
        <f t="shared" si="70"/>
        <v>0</v>
      </c>
      <c r="BZ74" s="84">
        <f t="shared" si="71"/>
        <v>0</v>
      </c>
      <c r="CA74" s="84">
        <f t="shared" si="72"/>
        <v>0</v>
      </c>
      <c r="CB74" s="84">
        <f t="shared" si="73"/>
        <v>0</v>
      </c>
      <c r="CC74" s="84">
        <f t="shared" si="74"/>
        <v>0</v>
      </c>
      <c r="CD74" s="84">
        <f t="shared" si="75"/>
        <v>0</v>
      </c>
      <c r="CE74" s="84">
        <f t="shared" si="76"/>
        <v>0</v>
      </c>
      <c r="CF74" s="84">
        <f t="shared" si="77"/>
        <v>0</v>
      </c>
      <c r="CG74" s="84">
        <f t="shared" si="78"/>
        <v>0</v>
      </c>
      <c r="CH74" s="84">
        <f t="shared" si="79"/>
        <v>0</v>
      </c>
      <c r="CI74" s="84">
        <f t="shared" si="80"/>
        <v>0</v>
      </c>
      <c r="CJ74" s="84">
        <f t="shared" si="81"/>
        <v>0</v>
      </c>
      <c r="CK74" s="84">
        <f t="shared" si="82"/>
        <v>0</v>
      </c>
      <c r="CL74" s="84">
        <f t="shared" si="83"/>
        <v>0</v>
      </c>
      <c r="CM74" s="84">
        <f t="shared" si="84"/>
        <v>0</v>
      </c>
      <c r="CN74" s="84">
        <f t="shared" si="85"/>
        <v>0</v>
      </c>
      <c r="CO74" s="84">
        <f t="shared" si="86"/>
        <v>0</v>
      </c>
      <c r="CP74" s="84">
        <f t="shared" si="87"/>
        <v>0</v>
      </c>
      <c r="CQ74" s="84">
        <f t="shared" si="88"/>
        <v>0</v>
      </c>
      <c r="CR74" s="84">
        <f t="shared" si="89"/>
        <v>0</v>
      </c>
      <c r="CS74" s="84">
        <f t="shared" si="90"/>
        <v>0</v>
      </c>
      <c r="CT74" s="84">
        <f t="shared" si="91"/>
        <v>0</v>
      </c>
      <c r="CU74" s="84">
        <f t="shared" si="92"/>
        <v>0</v>
      </c>
      <c r="CV74" s="84">
        <f t="shared" si="93"/>
        <v>0</v>
      </c>
      <c r="CW74" s="84">
        <f t="shared" si="94"/>
        <v>0</v>
      </c>
      <c r="CX74" s="84">
        <f t="shared" si="95"/>
        <v>0</v>
      </c>
    </row>
    <row r="75" spans="1:102" ht="14.25">
      <c r="A75" s="78">
        <f t="shared" si="96"/>
        <v>65</v>
      </c>
      <c r="B75" s="79"/>
      <c r="C75" s="80"/>
      <c r="D75" s="81"/>
      <c r="E75" s="82"/>
      <c r="F75" s="83"/>
      <c r="G75" s="84">
        <f t="shared" ref="G75:G126" si="97">IF($F75=1,($E75),0)</f>
        <v>0</v>
      </c>
      <c r="H75" s="84">
        <f t="shared" ref="H75:H126" si="98">IF($F75=2,($E75),0)</f>
        <v>0</v>
      </c>
      <c r="I75" s="84">
        <f t="shared" ref="I75:I126" si="99">IF($F75=3,($E75),0)</f>
        <v>0</v>
      </c>
      <c r="J75" s="84">
        <f t="shared" ref="J75:J126" si="100">IF($F75=4,($E75),0)</f>
        <v>0</v>
      </c>
      <c r="K75" s="84">
        <f t="shared" ref="K75:K126" si="101">IF($F75=5,($E75),0)</f>
        <v>0</v>
      </c>
      <c r="L75" s="84">
        <f t="shared" ref="L75:L126" si="102">IF($F75=6,($E75),0)</f>
        <v>0</v>
      </c>
      <c r="M75" s="84">
        <f t="shared" ref="M75:M126" si="103">IF($F75=7,($E75),0)</f>
        <v>0</v>
      </c>
      <c r="N75" s="84">
        <f t="shared" ref="N75:N126" si="104">IF($F75=8,($E75),0)</f>
        <v>0</v>
      </c>
      <c r="O75" s="84">
        <f t="shared" ref="O75:O126" si="105">IF($F75=9,($E75),0)</f>
        <v>0</v>
      </c>
      <c r="P75" s="84">
        <f t="shared" ref="P75:P126" si="106">IF($F75=10,($E75),0)</f>
        <v>0</v>
      </c>
      <c r="Q75" s="84">
        <f t="shared" ref="Q75:Q126" si="107">IF($F75=11,($E75),0)</f>
        <v>0</v>
      </c>
      <c r="R75" s="84">
        <f t="shared" ref="R75:R126" si="108">IF($F75=12,($E75),0)</f>
        <v>0</v>
      </c>
      <c r="S75" s="84">
        <f t="shared" ref="S75:S126" si="109">IF($F75=13,($E75),0)</f>
        <v>0</v>
      </c>
      <c r="T75" s="84">
        <f t="shared" ref="T75:T126" si="110">IF($F75=14,($E75),0)</f>
        <v>0</v>
      </c>
      <c r="U75" s="84">
        <f t="shared" ref="U75:U126" si="111">IF($F75=15,($E75),0)</f>
        <v>0</v>
      </c>
      <c r="V75" s="84">
        <f t="shared" ref="V75:V126" si="112">IF($F75=16,($E75),0)</f>
        <v>0</v>
      </c>
      <c r="W75" s="84">
        <f t="shared" ref="W75:W126" si="113">IF($F75=17,($E75),0)</f>
        <v>0</v>
      </c>
      <c r="X75" s="84">
        <f t="shared" ref="X75:X126" si="114">IF($F75=18,($E75),0)</f>
        <v>0</v>
      </c>
      <c r="Y75" s="84">
        <f t="shared" ref="Y75:Y126" si="115">IF($F75=19,($E75),0)</f>
        <v>0</v>
      </c>
      <c r="Z75" s="84">
        <f t="shared" ref="Z75:Z126" si="116">IF($F75=30,($E75),0)</f>
        <v>0</v>
      </c>
      <c r="AA75" s="84">
        <f t="shared" ref="AA75:AA126" si="117">IF($F75=31,($E75),0)</f>
        <v>0</v>
      </c>
      <c r="AB75" s="84">
        <f t="shared" ref="AB75:AB126" si="118">IF($F75=32,($E75),0)</f>
        <v>0</v>
      </c>
      <c r="AC75" s="84">
        <f t="shared" ref="AC75:AC126" si="119">IF($F75=33,($E75),0)</f>
        <v>0</v>
      </c>
      <c r="AD75" s="84">
        <f t="shared" ref="AD75:AD126" si="120">IF($F75=34,($E75),0)</f>
        <v>0</v>
      </c>
      <c r="AE75" s="84">
        <f t="shared" ref="AE75:AE126" si="121">IF($F75=35,($E75),0)</f>
        <v>0</v>
      </c>
      <c r="AF75" s="84">
        <f t="shared" ref="AF75:AF126" si="122">IF($F75=36,($E75),0)</f>
        <v>0</v>
      </c>
      <c r="AG75" s="84">
        <f t="shared" ref="AG75:AG126" si="123">IF($F75=37,($E75),0)</f>
        <v>0</v>
      </c>
      <c r="AH75" s="84">
        <f t="shared" ref="AH75:AH126" si="124">IF($F75=38,($E75),0)</f>
        <v>0</v>
      </c>
      <c r="AI75" s="84">
        <f t="shared" ref="AI75:AI126" si="125">IF($F75=39,($E75),0)</f>
        <v>0</v>
      </c>
      <c r="AJ75" s="84">
        <f t="shared" ref="AJ75:AJ126" si="126">IF($F75=40,($E75),0)</f>
        <v>0</v>
      </c>
      <c r="AK75" s="84">
        <f t="shared" ref="AK75:AK126" si="127">IF($F75=41,($E75),0)</f>
        <v>0</v>
      </c>
      <c r="AL75" s="84">
        <f t="shared" ref="AL75:AL126" si="128">IF($F75=42,($E75),0)</f>
        <v>0</v>
      </c>
      <c r="AM75" s="84">
        <f t="shared" ref="AM75:AM126" si="129">IF($F75=43,($E75),0)</f>
        <v>0</v>
      </c>
      <c r="AN75" s="84">
        <f t="shared" ref="AN75:AN126" si="130">IF($F75=44,($E75),0)</f>
        <v>0</v>
      </c>
      <c r="AO75" s="84">
        <f t="shared" ref="AO75:AO126" si="131">IF($F75=45,($E75),0)</f>
        <v>0</v>
      </c>
      <c r="AP75" s="84">
        <f t="shared" ref="AP75:AP126" si="132">IF($F75=46,($E75),0)</f>
        <v>0</v>
      </c>
      <c r="AQ75" s="84">
        <f t="shared" ref="AQ75:AQ126" si="133">IF($F75=47,($E75),0)</f>
        <v>0</v>
      </c>
      <c r="AR75" s="84">
        <f t="shared" ref="AR75:AR126" si="134">IF($F75=48,($E75),0)</f>
        <v>0</v>
      </c>
      <c r="AS75" s="84">
        <f t="shared" ref="AS75:AS126" si="135">IF($F75=49,($E75),0)</f>
        <v>0</v>
      </c>
      <c r="AT75" s="84">
        <f t="shared" ref="AT75:AT126" si="136">IF($F75=50,($E75),0)</f>
        <v>0</v>
      </c>
      <c r="AU75" s="84">
        <f t="shared" ref="AU75:AU126" si="137">IF($F75=51,($E75),0)</f>
        <v>0</v>
      </c>
      <c r="AV75" s="84">
        <f t="shared" ref="AV75:AV126" si="138">IF($F75=52,($E75),0)</f>
        <v>0</v>
      </c>
      <c r="AW75" s="84">
        <f t="shared" ref="AW75:AW126" si="139">IF($F75=53,($E75),0)</f>
        <v>0</v>
      </c>
      <c r="AX75" s="84">
        <f t="shared" ref="AX75:AX126" si="140">IF($F75=54,($E75),0)</f>
        <v>0</v>
      </c>
      <c r="AY75" s="84">
        <f t="shared" ref="AY75:AY126" si="141">IF($F75=55,($E75),0)</f>
        <v>0</v>
      </c>
      <c r="AZ75" s="84">
        <f t="shared" ref="AZ75:AZ126" si="142">IF($F75=56,($E75),0)</f>
        <v>0</v>
      </c>
      <c r="BA75" s="84">
        <f t="shared" ref="BA75:BA126" si="143">IF($F75=60,($E75),0)</f>
        <v>0</v>
      </c>
      <c r="BB75" s="84">
        <f t="shared" ref="BB75:BB126" si="144">IF($F75=61,($E75),0)</f>
        <v>0</v>
      </c>
      <c r="BC75" s="84">
        <f t="shared" ref="BC75:BC126" si="145">IF($F75=62,($E75),0)</f>
        <v>0</v>
      </c>
      <c r="BD75" s="84">
        <f t="shared" ref="BD75:BD126" si="146">IF($F75=63,($E75),0)</f>
        <v>0</v>
      </c>
      <c r="BE75" s="84">
        <f t="shared" ref="BE75:BE126" si="147">IF($F75=64,($E75),0)</f>
        <v>0</v>
      </c>
      <c r="BF75" s="84">
        <f t="shared" ref="BF75:BF126" si="148">IF($F75=65,($E75),0)</f>
        <v>0</v>
      </c>
      <c r="BG75" s="84">
        <f t="shared" ref="BG75:BG126" si="149">IF($F75=66,($E75),0)</f>
        <v>0</v>
      </c>
      <c r="BH75" s="84">
        <f t="shared" ref="BH75:BH126" si="150">IF($F75=67,($E75),0)</f>
        <v>0</v>
      </c>
      <c r="BI75" s="84">
        <f t="shared" ref="BI75:BI126" si="151">IF($F75=68,($E75),0)</f>
        <v>0</v>
      </c>
      <c r="BJ75" s="84">
        <f t="shared" ref="BJ75:BJ126" si="152">IF($F75=69,($E75),0)</f>
        <v>0</v>
      </c>
      <c r="BK75" s="84">
        <f t="shared" ref="BK75:BK126" si="153">IF($F75=70,($E75),0)</f>
        <v>0</v>
      </c>
      <c r="BL75" s="84">
        <f t="shared" ref="BL75:BL126" si="154">IF($F75=71,($E75),0)</f>
        <v>0</v>
      </c>
      <c r="BM75" s="84">
        <f t="shared" ref="BM75:BM126" si="155">IF($F75=72,($E75),0)</f>
        <v>0</v>
      </c>
      <c r="BN75" s="84">
        <f t="shared" ref="BN75:BN126" si="156">IF($F75=73,($E75),0)</f>
        <v>0</v>
      </c>
      <c r="BO75" s="84">
        <f t="shared" ref="BO75:BO126" si="157">IF($F75=74,($E75),0)</f>
        <v>0</v>
      </c>
      <c r="BP75" s="84">
        <f t="shared" ref="BP75:BP126" si="158">IF($F75=75,($E75),0)</f>
        <v>0</v>
      </c>
      <c r="BQ75" s="84">
        <f t="shared" ref="BQ75:BQ126" si="159">IF($F75=76,($E75),0)</f>
        <v>0</v>
      </c>
      <c r="BR75" s="84">
        <f t="shared" ref="BR75:BR126" si="160">IF($F75=77,($E75),0)</f>
        <v>0</v>
      </c>
      <c r="BS75" s="84">
        <f t="shared" ref="BS75:BS126" si="161">IF($F75=78,($E75),0)</f>
        <v>0</v>
      </c>
      <c r="BT75" s="84">
        <f t="shared" ref="BT75:BT126" si="162">IF($F75=79,($E75),0)</f>
        <v>0</v>
      </c>
      <c r="BU75" s="84">
        <f t="shared" ref="BU75:BU126" si="163">IF($F75=80,($E75),0)</f>
        <v>0</v>
      </c>
      <c r="BV75" s="84">
        <f t="shared" ref="BV75:BV126" si="164">IF($F75=81,($E75),0)</f>
        <v>0</v>
      </c>
      <c r="BW75" s="84">
        <f t="shared" ref="BW75:BW126" si="165">IF($F75=82,($E75),0)</f>
        <v>0</v>
      </c>
      <c r="BX75" s="84">
        <f t="shared" ref="BX75:BX126" si="166">IF($F75=83,($E75),0)</f>
        <v>0</v>
      </c>
      <c r="BY75" s="84">
        <f t="shared" ref="BY75:BY126" si="167">IF($F75=84,($E75),0)</f>
        <v>0</v>
      </c>
      <c r="BZ75" s="84">
        <f t="shared" ref="BZ75:BZ126" si="168">IF($F75=85,($E75),0)</f>
        <v>0</v>
      </c>
      <c r="CA75" s="84">
        <f t="shared" ref="CA75:CA126" si="169">IF($F75=86,($E75),0)</f>
        <v>0</v>
      </c>
      <c r="CB75" s="84">
        <f t="shared" ref="CB75:CB126" si="170">IF($F75=87,($E75),0)</f>
        <v>0</v>
      </c>
      <c r="CC75" s="84">
        <f t="shared" ref="CC75:CC126" si="171">IF($F75=88,($E75),0)</f>
        <v>0</v>
      </c>
      <c r="CD75" s="84">
        <f t="shared" ref="CD75:CD126" si="172">IF($F75=90,($E75),0)</f>
        <v>0</v>
      </c>
      <c r="CE75" s="84">
        <f t="shared" ref="CE75:CE126" si="173">IF($F75=91,($E75),0)</f>
        <v>0</v>
      </c>
      <c r="CF75" s="84">
        <f t="shared" ref="CF75:CF126" si="174">IF($F75=92,($E75),0)</f>
        <v>0</v>
      </c>
      <c r="CG75" s="84">
        <f t="shared" ref="CG75:CG126" si="175">IF($F75=93,($E75),0)</f>
        <v>0</v>
      </c>
      <c r="CH75" s="84">
        <f t="shared" ref="CH75:CH126" si="176">IF($F75=100,($E75),0)</f>
        <v>0</v>
      </c>
      <c r="CI75" s="84">
        <f t="shared" ref="CI75:CI126" si="177">IF($F75=101,($E75),0)</f>
        <v>0</v>
      </c>
      <c r="CJ75" s="84">
        <f t="shared" ref="CJ75:CJ126" si="178">IF($F75=102,($E75),0)</f>
        <v>0</v>
      </c>
      <c r="CK75" s="84">
        <f t="shared" ref="CK75:CK126" si="179">IF($F75=103,($E75),0)</f>
        <v>0</v>
      </c>
      <c r="CL75" s="84">
        <f t="shared" ref="CL75:CL126" si="180">IF($F75=104,($E75),0)</f>
        <v>0</v>
      </c>
      <c r="CM75" s="84">
        <f t="shared" ref="CM75:CM126" si="181">IF($F75=110,($E75),0)</f>
        <v>0</v>
      </c>
      <c r="CN75" s="84">
        <f t="shared" ref="CN75:CN126" si="182">IF($F75=111,($E75),0)</f>
        <v>0</v>
      </c>
      <c r="CO75" s="84">
        <f t="shared" ref="CO75:CO126" si="183">IF($F75=112,($E75),0)</f>
        <v>0</v>
      </c>
      <c r="CP75" s="84">
        <f t="shared" ref="CP75:CP126" si="184">IF($F75=113,($E75),0)</f>
        <v>0</v>
      </c>
      <c r="CQ75" s="84">
        <f t="shared" ref="CQ75:CQ126" si="185">IF($F75=114,($E75),0)</f>
        <v>0</v>
      </c>
      <c r="CR75" s="84">
        <f t="shared" ref="CR75:CR126" si="186">IF($F75=115,($E75),0)</f>
        <v>0</v>
      </c>
      <c r="CS75" s="84">
        <f t="shared" ref="CS75:CS126" si="187">IF($F75=116,($E75),0)</f>
        <v>0</v>
      </c>
      <c r="CT75" s="84">
        <f t="shared" ref="CT75:CT126" si="188">IF($F75=117,($E75),0)</f>
        <v>0</v>
      </c>
      <c r="CU75" s="84">
        <f t="shared" ref="CU75:CU126" si="189">IF($F75=118,($E75),0)</f>
        <v>0</v>
      </c>
      <c r="CV75" s="84">
        <f t="shared" ref="CV75:CV126" si="190">IF($F75=119,($E75),0)</f>
        <v>0</v>
      </c>
      <c r="CW75" s="84">
        <f t="shared" ref="CW75:CW126" si="191">IF($F75=200,($E75),0)</f>
        <v>0</v>
      </c>
      <c r="CX75" s="84">
        <f t="shared" ref="CX75:CX126" si="192">IF($F75=301,($E75),0)</f>
        <v>0</v>
      </c>
    </row>
    <row r="76" spans="1:102" ht="14.25">
      <c r="A76" s="78">
        <f t="shared" si="96"/>
        <v>66</v>
      </c>
      <c r="B76" s="79"/>
      <c r="C76" s="80"/>
      <c r="D76" s="81"/>
      <c r="E76" s="82"/>
      <c r="F76" s="83"/>
      <c r="G76" s="84">
        <f t="shared" si="97"/>
        <v>0</v>
      </c>
      <c r="H76" s="84">
        <f t="shared" si="98"/>
        <v>0</v>
      </c>
      <c r="I76" s="84">
        <f t="shared" si="99"/>
        <v>0</v>
      </c>
      <c r="J76" s="84">
        <f t="shared" si="100"/>
        <v>0</v>
      </c>
      <c r="K76" s="84">
        <f t="shared" si="101"/>
        <v>0</v>
      </c>
      <c r="L76" s="84">
        <f t="shared" si="102"/>
        <v>0</v>
      </c>
      <c r="M76" s="84">
        <f t="shared" si="103"/>
        <v>0</v>
      </c>
      <c r="N76" s="84">
        <f t="shared" si="104"/>
        <v>0</v>
      </c>
      <c r="O76" s="84">
        <f t="shared" si="105"/>
        <v>0</v>
      </c>
      <c r="P76" s="84">
        <f t="shared" si="106"/>
        <v>0</v>
      </c>
      <c r="Q76" s="84">
        <f t="shared" si="107"/>
        <v>0</v>
      </c>
      <c r="R76" s="84">
        <f t="shared" si="108"/>
        <v>0</v>
      </c>
      <c r="S76" s="84">
        <f t="shared" si="109"/>
        <v>0</v>
      </c>
      <c r="T76" s="84">
        <f t="shared" si="110"/>
        <v>0</v>
      </c>
      <c r="U76" s="84">
        <f t="shared" si="111"/>
        <v>0</v>
      </c>
      <c r="V76" s="84">
        <f t="shared" si="112"/>
        <v>0</v>
      </c>
      <c r="W76" s="84">
        <f t="shared" si="113"/>
        <v>0</v>
      </c>
      <c r="X76" s="84">
        <f t="shared" si="114"/>
        <v>0</v>
      </c>
      <c r="Y76" s="84">
        <f t="shared" si="115"/>
        <v>0</v>
      </c>
      <c r="Z76" s="84">
        <f t="shared" si="116"/>
        <v>0</v>
      </c>
      <c r="AA76" s="84">
        <f t="shared" si="117"/>
        <v>0</v>
      </c>
      <c r="AB76" s="84">
        <f t="shared" si="118"/>
        <v>0</v>
      </c>
      <c r="AC76" s="84">
        <f t="shared" si="119"/>
        <v>0</v>
      </c>
      <c r="AD76" s="84">
        <f t="shared" si="120"/>
        <v>0</v>
      </c>
      <c r="AE76" s="84">
        <f t="shared" si="121"/>
        <v>0</v>
      </c>
      <c r="AF76" s="84">
        <f t="shared" si="122"/>
        <v>0</v>
      </c>
      <c r="AG76" s="84">
        <f t="shared" si="123"/>
        <v>0</v>
      </c>
      <c r="AH76" s="84">
        <f t="shared" si="124"/>
        <v>0</v>
      </c>
      <c r="AI76" s="84">
        <f t="shared" si="125"/>
        <v>0</v>
      </c>
      <c r="AJ76" s="84">
        <f t="shared" si="126"/>
        <v>0</v>
      </c>
      <c r="AK76" s="84">
        <f t="shared" si="127"/>
        <v>0</v>
      </c>
      <c r="AL76" s="84">
        <f t="shared" si="128"/>
        <v>0</v>
      </c>
      <c r="AM76" s="84">
        <f t="shared" si="129"/>
        <v>0</v>
      </c>
      <c r="AN76" s="84">
        <f t="shared" si="130"/>
        <v>0</v>
      </c>
      <c r="AO76" s="84">
        <f t="shared" si="131"/>
        <v>0</v>
      </c>
      <c r="AP76" s="84">
        <f t="shared" si="132"/>
        <v>0</v>
      </c>
      <c r="AQ76" s="84">
        <f t="shared" si="133"/>
        <v>0</v>
      </c>
      <c r="AR76" s="84">
        <f t="shared" si="134"/>
        <v>0</v>
      </c>
      <c r="AS76" s="84">
        <f t="shared" si="135"/>
        <v>0</v>
      </c>
      <c r="AT76" s="84">
        <f t="shared" si="136"/>
        <v>0</v>
      </c>
      <c r="AU76" s="84">
        <f t="shared" si="137"/>
        <v>0</v>
      </c>
      <c r="AV76" s="84">
        <f t="shared" si="138"/>
        <v>0</v>
      </c>
      <c r="AW76" s="84">
        <f t="shared" si="139"/>
        <v>0</v>
      </c>
      <c r="AX76" s="84">
        <f t="shared" si="140"/>
        <v>0</v>
      </c>
      <c r="AY76" s="84">
        <f t="shared" si="141"/>
        <v>0</v>
      </c>
      <c r="AZ76" s="84">
        <f t="shared" si="142"/>
        <v>0</v>
      </c>
      <c r="BA76" s="84">
        <f t="shared" si="143"/>
        <v>0</v>
      </c>
      <c r="BB76" s="84">
        <f t="shared" si="144"/>
        <v>0</v>
      </c>
      <c r="BC76" s="84">
        <f t="shared" si="145"/>
        <v>0</v>
      </c>
      <c r="BD76" s="84">
        <f t="shared" si="146"/>
        <v>0</v>
      </c>
      <c r="BE76" s="84">
        <f t="shared" si="147"/>
        <v>0</v>
      </c>
      <c r="BF76" s="84">
        <f t="shared" si="148"/>
        <v>0</v>
      </c>
      <c r="BG76" s="84">
        <f t="shared" si="149"/>
        <v>0</v>
      </c>
      <c r="BH76" s="84">
        <f t="shared" si="150"/>
        <v>0</v>
      </c>
      <c r="BI76" s="84">
        <f t="shared" si="151"/>
        <v>0</v>
      </c>
      <c r="BJ76" s="84">
        <f t="shared" si="152"/>
        <v>0</v>
      </c>
      <c r="BK76" s="84">
        <f t="shared" si="153"/>
        <v>0</v>
      </c>
      <c r="BL76" s="84">
        <f t="shared" si="154"/>
        <v>0</v>
      </c>
      <c r="BM76" s="84">
        <f t="shared" si="155"/>
        <v>0</v>
      </c>
      <c r="BN76" s="84">
        <f t="shared" si="156"/>
        <v>0</v>
      </c>
      <c r="BO76" s="84">
        <f t="shared" si="157"/>
        <v>0</v>
      </c>
      <c r="BP76" s="84">
        <f t="shared" si="158"/>
        <v>0</v>
      </c>
      <c r="BQ76" s="84">
        <f t="shared" si="159"/>
        <v>0</v>
      </c>
      <c r="BR76" s="84">
        <f t="shared" si="160"/>
        <v>0</v>
      </c>
      <c r="BS76" s="84">
        <f t="shared" si="161"/>
        <v>0</v>
      </c>
      <c r="BT76" s="84">
        <f t="shared" si="162"/>
        <v>0</v>
      </c>
      <c r="BU76" s="84">
        <f t="shared" si="163"/>
        <v>0</v>
      </c>
      <c r="BV76" s="84">
        <f t="shared" si="164"/>
        <v>0</v>
      </c>
      <c r="BW76" s="84">
        <f t="shared" si="165"/>
        <v>0</v>
      </c>
      <c r="BX76" s="84">
        <f t="shared" si="166"/>
        <v>0</v>
      </c>
      <c r="BY76" s="84">
        <f t="shared" si="167"/>
        <v>0</v>
      </c>
      <c r="BZ76" s="84">
        <f t="shared" si="168"/>
        <v>0</v>
      </c>
      <c r="CA76" s="84">
        <f t="shared" si="169"/>
        <v>0</v>
      </c>
      <c r="CB76" s="84">
        <f t="shared" si="170"/>
        <v>0</v>
      </c>
      <c r="CC76" s="84">
        <f t="shared" si="171"/>
        <v>0</v>
      </c>
      <c r="CD76" s="84">
        <f t="shared" si="172"/>
        <v>0</v>
      </c>
      <c r="CE76" s="84">
        <f t="shared" si="173"/>
        <v>0</v>
      </c>
      <c r="CF76" s="84">
        <f t="shared" si="174"/>
        <v>0</v>
      </c>
      <c r="CG76" s="84">
        <f t="shared" si="175"/>
        <v>0</v>
      </c>
      <c r="CH76" s="84">
        <f t="shared" si="176"/>
        <v>0</v>
      </c>
      <c r="CI76" s="84">
        <f t="shared" si="177"/>
        <v>0</v>
      </c>
      <c r="CJ76" s="84">
        <f t="shared" si="178"/>
        <v>0</v>
      </c>
      <c r="CK76" s="84">
        <f t="shared" si="179"/>
        <v>0</v>
      </c>
      <c r="CL76" s="84">
        <f t="shared" si="180"/>
        <v>0</v>
      </c>
      <c r="CM76" s="84">
        <f t="shared" si="181"/>
        <v>0</v>
      </c>
      <c r="CN76" s="84">
        <f t="shared" si="182"/>
        <v>0</v>
      </c>
      <c r="CO76" s="84">
        <f t="shared" si="183"/>
        <v>0</v>
      </c>
      <c r="CP76" s="84">
        <f t="shared" si="184"/>
        <v>0</v>
      </c>
      <c r="CQ76" s="84">
        <f t="shared" si="185"/>
        <v>0</v>
      </c>
      <c r="CR76" s="84">
        <f t="shared" si="186"/>
        <v>0</v>
      </c>
      <c r="CS76" s="84">
        <f t="shared" si="187"/>
        <v>0</v>
      </c>
      <c r="CT76" s="84">
        <f t="shared" si="188"/>
        <v>0</v>
      </c>
      <c r="CU76" s="84">
        <f t="shared" si="189"/>
        <v>0</v>
      </c>
      <c r="CV76" s="84">
        <f t="shared" si="190"/>
        <v>0</v>
      </c>
      <c r="CW76" s="84">
        <f t="shared" si="191"/>
        <v>0</v>
      </c>
      <c r="CX76" s="84">
        <f t="shared" si="192"/>
        <v>0</v>
      </c>
    </row>
    <row r="77" spans="1:102" ht="14.25">
      <c r="A77" s="78">
        <f t="shared" ref="A77:A126" si="193">+A76+1</f>
        <v>67</v>
      </c>
      <c r="B77" s="79"/>
      <c r="C77" s="80"/>
      <c r="D77" s="81"/>
      <c r="E77" s="82"/>
      <c r="F77" s="83"/>
      <c r="G77" s="84">
        <f t="shared" si="97"/>
        <v>0</v>
      </c>
      <c r="H77" s="84">
        <f t="shared" si="98"/>
        <v>0</v>
      </c>
      <c r="I77" s="84">
        <f t="shared" si="99"/>
        <v>0</v>
      </c>
      <c r="J77" s="84">
        <f t="shared" si="100"/>
        <v>0</v>
      </c>
      <c r="K77" s="84">
        <f t="shared" si="101"/>
        <v>0</v>
      </c>
      <c r="L77" s="84">
        <f t="shared" si="102"/>
        <v>0</v>
      </c>
      <c r="M77" s="84">
        <f t="shared" si="103"/>
        <v>0</v>
      </c>
      <c r="N77" s="84">
        <f t="shared" si="104"/>
        <v>0</v>
      </c>
      <c r="O77" s="84">
        <f t="shared" si="105"/>
        <v>0</v>
      </c>
      <c r="P77" s="84">
        <f t="shared" si="106"/>
        <v>0</v>
      </c>
      <c r="Q77" s="84">
        <f t="shared" si="107"/>
        <v>0</v>
      </c>
      <c r="R77" s="84">
        <f t="shared" si="108"/>
        <v>0</v>
      </c>
      <c r="S77" s="84">
        <f t="shared" si="109"/>
        <v>0</v>
      </c>
      <c r="T77" s="84">
        <f t="shared" si="110"/>
        <v>0</v>
      </c>
      <c r="U77" s="84">
        <f t="shared" si="111"/>
        <v>0</v>
      </c>
      <c r="V77" s="84">
        <f t="shared" si="112"/>
        <v>0</v>
      </c>
      <c r="W77" s="84">
        <f t="shared" si="113"/>
        <v>0</v>
      </c>
      <c r="X77" s="84">
        <f t="shared" si="114"/>
        <v>0</v>
      </c>
      <c r="Y77" s="84">
        <f t="shared" si="115"/>
        <v>0</v>
      </c>
      <c r="Z77" s="84">
        <f t="shared" si="116"/>
        <v>0</v>
      </c>
      <c r="AA77" s="84">
        <f t="shared" si="117"/>
        <v>0</v>
      </c>
      <c r="AB77" s="84">
        <f t="shared" si="118"/>
        <v>0</v>
      </c>
      <c r="AC77" s="84">
        <f t="shared" si="119"/>
        <v>0</v>
      </c>
      <c r="AD77" s="84">
        <f t="shared" si="120"/>
        <v>0</v>
      </c>
      <c r="AE77" s="84">
        <f t="shared" si="121"/>
        <v>0</v>
      </c>
      <c r="AF77" s="84">
        <f t="shared" si="122"/>
        <v>0</v>
      </c>
      <c r="AG77" s="84">
        <f t="shared" si="123"/>
        <v>0</v>
      </c>
      <c r="AH77" s="84">
        <f t="shared" si="124"/>
        <v>0</v>
      </c>
      <c r="AI77" s="84">
        <f t="shared" si="125"/>
        <v>0</v>
      </c>
      <c r="AJ77" s="84">
        <f t="shared" si="126"/>
        <v>0</v>
      </c>
      <c r="AK77" s="84">
        <f t="shared" si="127"/>
        <v>0</v>
      </c>
      <c r="AL77" s="84">
        <f t="shared" si="128"/>
        <v>0</v>
      </c>
      <c r="AM77" s="84">
        <f t="shared" si="129"/>
        <v>0</v>
      </c>
      <c r="AN77" s="84">
        <f t="shared" si="130"/>
        <v>0</v>
      </c>
      <c r="AO77" s="84">
        <f t="shared" si="131"/>
        <v>0</v>
      </c>
      <c r="AP77" s="84">
        <f t="shared" si="132"/>
        <v>0</v>
      </c>
      <c r="AQ77" s="84">
        <f t="shared" si="133"/>
        <v>0</v>
      </c>
      <c r="AR77" s="84">
        <f t="shared" si="134"/>
        <v>0</v>
      </c>
      <c r="AS77" s="84">
        <f t="shared" si="135"/>
        <v>0</v>
      </c>
      <c r="AT77" s="84">
        <f t="shared" si="136"/>
        <v>0</v>
      </c>
      <c r="AU77" s="84">
        <f t="shared" si="137"/>
        <v>0</v>
      </c>
      <c r="AV77" s="84">
        <f t="shared" si="138"/>
        <v>0</v>
      </c>
      <c r="AW77" s="84">
        <f t="shared" si="139"/>
        <v>0</v>
      </c>
      <c r="AX77" s="84">
        <f t="shared" si="140"/>
        <v>0</v>
      </c>
      <c r="AY77" s="84">
        <f t="shared" si="141"/>
        <v>0</v>
      </c>
      <c r="AZ77" s="84">
        <f t="shared" si="142"/>
        <v>0</v>
      </c>
      <c r="BA77" s="84">
        <f t="shared" si="143"/>
        <v>0</v>
      </c>
      <c r="BB77" s="84">
        <f t="shared" si="144"/>
        <v>0</v>
      </c>
      <c r="BC77" s="84">
        <f t="shared" si="145"/>
        <v>0</v>
      </c>
      <c r="BD77" s="84">
        <f t="shared" si="146"/>
        <v>0</v>
      </c>
      <c r="BE77" s="84">
        <f t="shared" si="147"/>
        <v>0</v>
      </c>
      <c r="BF77" s="84">
        <f t="shared" si="148"/>
        <v>0</v>
      </c>
      <c r="BG77" s="84">
        <f t="shared" si="149"/>
        <v>0</v>
      </c>
      <c r="BH77" s="84">
        <f t="shared" si="150"/>
        <v>0</v>
      </c>
      <c r="BI77" s="84">
        <f t="shared" si="151"/>
        <v>0</v>
      </c>
      <c r="BJ77" s="84">
        <f t="shared" si="152"/>
        <v>0</v>
      </c>
      <c r="BK77" s="84">
        <f t="shared" si="153"/>
        <v>0</v>
      </c>
      <c r="BL77" s="84">
        <f t="shared" si="154"/>
        <v>0</v>
      </c>
      <c r="BM77" s="84">
        <f t="shared" si="155"/>
        <v>0</v>
      </c>
      <c r="BN77" s="84">
        <f t="shared" si="156"/>
        <v>0</v>
      </c>
      <c r="BO77" s="84">
        <f t="shared" si="157"/>
        <v>0</v>
      </c>
      <c r="BP77" s="84">
        <f t="shared" si="158"/>
        <v>0</v>
      </c>
      <c r="BQ77" s="84">
        <f t="shared" si="159"/>
        <v>0</v>
      </c>
      <c r="BR77" s="84">
        <f t="shared" si="160"/>
        <v>0</v>
      </c>
      <c r="BS77" s="84">
        <f t="shared" si="161"/>
        <v>0</v>
      </c>
      <c r="BT77" s="84">
        <f t="shared" si="162"/>
        <v>0</v>
      </c>
      <c r="BU77" s="84">
        <f t="shared" si="163"/>
        <v>0</v>
      </c>
      <c r="BV77" s="84">
        <f t="shared" si="164"/>
        <v>0</v>
      </c>
      <c r="BW77" s="84">
        <f t="shared" si="165"/>
        <v>0</v>
      </c>
      <c r="BX77" s="84">
        <f t="shared" si="166"/>
        <v>0</v>
      </c>
      <c r="BY77" s="84">
        <f t="shared" si="167"/>
        <v>0</v>
      </c>
      <c r="BZ77" s="84">
        <f t="shared" si="168"/>
        <v>0</v>
      </c>
      <c r="CA77" s="84">
        <f t="shared" si="169"/>
        <v>0</v>
      </c>
      <c r="CB77" s="84">
        <f t="shared" si="170"/>
        <v>0</v>
      </c>
      <c r="CC77" s="84">
        <f t="shared" si="171"/>
        <v>0</v>
      </c>
      <c r="CD77" s="84">
        <f t="shared" si="172"/>
        <v>0</v>
      </c>
      <c r="CE77" s="84">
        <f t="shared" si="173"/>
        <v>0</v>
      </c>
      <c r="CF77" s="84">
        <f t="shared" si="174"/>
        <v>0</v>
      </c>
      <c r="CG77" s="84">
        <f t="shared" si="175"/>
        <v>0</v>
      </c>
      <c r="CH77" s="84">
        <f t="shared" si="176"/>
        <v>0</v>
      </c>
      <c r="CI77" s="84">
        <f t="shared" si="177"/>
        <v>0</v>
      </c>
      <c r="CJ77" s="84">
        <f t="shared" si="178"/>
        <v>0</v>
      </c>
      <c r="CK77" s="84">
        <f t="shared" si="179"/>
        <v>0</v>
      </c>
      <c r="CL77" s="84">
        <f t="shared" si="180"/>
        <v>0</v>
      </c>
      <c r="CM77" s="84">
        <f t="shared" si="181"/>
        <v>0</v>
      </c>
      <c r="CN77" s="84">
        <f t="shared" si="182"/>
        <v>0</v>
      </c>
      <c r="CO77" s="84">
        <f t="shared" si="183"/>
        <v>0</v>
      </c>
      <c r="CP77" s="84">
        <f t="shared" si="184"/>
        <v>0</v>
      </c>
      <c r="CQ77" s="84">
        <f t="shared" si="185"/>
        <v>0</v>
      </c>
      <c r="CR77" s="84">
        <f t="shared" si="186"/>
        <v>0</v>
      </c>
      <c r="CS77" s="84">
        <f t="shared" si="187"/>
        <v>0</v>
      </c>
      <c r="CT77" s="84">
        <f t="shared" si="188"/>
        <v>0</v>
      </c>
      <c r="CU77" s="84">
        <f t="shared" si="189"/>
        <v>0</v>
      </c>
      <c r="CV77" s="84">
        <f t="shared" si="190"/>
        <v>0</v>
      </c>
      <c r="CW77" s="84">
        <f t="shared" si="191"/>
        <v>0</v>
      </c>
      <c r="CX77" s="84">
        <f t="shared" si="192"/>
        <v>0</v>
      </c>
    </row>
    <row r="78" spans="1:102" ht="14.25">
      <c r="A78" s="78">
        <f t="shared" si="193"/>
        <v>68</v>
      </c>
      <c r="B78" s="79"/>
      <c r="C78" s="80"/>
      <c r="D78" s="81"/>
      <c r="E78" s="82"/>
      <c r="F78" s="83"/>
      <c r="G78" s="84">
        <f t="shared" si="97"/>
        <v>0</v>
      </c>
      <c r="H78" s="84">
        <f t="shared" si="98"/>
        <v>0</v>
      </c>
      <c r="I78" s="84">
        <f t="shared" si="99"/>
        <v>0</v>
      </c>
      <c r="J78" s="84">
        <f t="shared" si="100"/>
        <v>0</v>
      </c>
      <c r="K78" s="84">
        <f t="shared" si="101"/>
        <v>0</v>
      </c>
      <c r="L78" s="84">
        <f t="shared" si="102"/>
        <v>0</v>
      </c>
      <c r="M78" s="84">
        <f t="shared" si="103"/>
        <v>0</v>
      </c>
      <c r="N78" s="84">
        <f t="shared" si="104"/>
        <v>0</v>
      </c>
      <c r="O78" s="84">
        <f t="shared" si="105"/>
        <v>0</v>
      </c>
      <c r="P78" s="84">
        <f t="shared" si="106"/>
        <v>0</v>
      </c>
      <c r="Q78" s="84">
        <f t="shared" si="107"/>
        <v>0</v>
      </c>
      <c r="R78" s="84">
        <f t="shared" si="108"/>
        <v>0</v>
      </c>
      <c r="S78" s="84">
        <f t="shared" si="109"/>
        <v>0</v>
      </c>
      <c r="T78" s="84">
        <f t="shared" si="110"/>
        <v>0</v>
      </c>
      <c r="U78" s="84">
        <f t="shared" si="111"/>
        <v>0</v>
      </c>
      <c r="V78" s="84">
        <f t="shared" si="112"/>
        <v>0</v>
      </c>
      <c r="W78" s="84">
        <f t="shared" si="113"/>
        <v>0</v>
      </c>
      <c r="X78" s="84">
        <f t="shared" si="114"/>
        <v>0</v>
      </c>
      <c r="Y78" s="84">
        <f t="shared" si="115"/>
        <v>0</v>
      </c>
      <c r="Z78" s="84">
        <f t="shared" si="116"/>
        <v>0</v>
      </c>
      <c r="AA78" s="84">
        <f t="shared" si="117"/>
        <v>0</v>
      </c>
      <c r="AB78" s="84">
        <f t="shared" si="118"/>
        <v>0</v>
      </c>
      <c r="AC78" s="84">
        <f t="shared" si="119"/>
        <v>0</v>
      </c>
      <c r="AD78" s="84">
        <f t="shared" si="120"/>
        <v>0</v>
      </c>
      <c r="AE78" s="84">
        <f t="shared" si="121"/>
        <v>0</v>
      </c>
      <c r="AF78" s="84">
        <f t="shared" si="122"/>
        <v>0</v>
      </c>
      <c r="AG78" s="84">
        <f t="shared" si="123"/>
        <v>0</v>
      </c>
      <c r="AH78" s="84">
        <f t="shared" si="124"/>
        <v>0</v>
      </c>
      <c r="AI78" s="84">
        <f t="shared" si="125"/>
        <v>0</v>
      </c>
      <c r="AJ78" s="84">
        <f t="shared" si="126"/>
        <v>0</v>
      </c>
      <c r="AK78" s="84">
        <f t="shared" si="127"/>
        <v>0</v>
      </c>
      <c r="AL78" s="84">
        <f t="shared" si="128"/>
        <v>0</v>
      </c>
      <c r="AM78" s="84">
        <f t="shared" si="129"/>
        <v>0</v>
      </c>
      <c r="AN78" s="84">
        <f t="shared" si="130"/>
        <v>0</v>
      </c>
      <c r="AO78" s="84">
        <f t="shared" si="131"/>
        <v>0</v>
      </c>
      <c r="AP78" s="84">
        <f t="shared" si="132"/>
        <v>0</v>
      </c>
      <c r="AQ78" s="84">
        <f t="shared" si="133"/>
        <v>0</v>
      </c>
      <c r="AR78" s="84">
        <f t="shared" si="134"/>
        <v>0</v>
      </c>
      <c r="AS78" s="84">
        <f t="shared" si="135"/>
        <v>0</v>
      </c>
      <c r="AT78" s="84">
        <f t="shared" si="136"/>
        <v>0</v>
      </c>
      <c r="AU78" s="84">
        <f t="shared" si="137"/>
        <v>0</v>
      </c>
      <c r="AV78" s="84">
        <f t="shared" si="138"/>
        <v>0</v>
      </c>
      <c r="AW78" s="84">
        <f t="shared" si="139"/>
        <v>0</v>
      </c>
      <c r="AX78" s="84">
        <f t="shared" si="140"/>
        <v>0</v>
      </c>
      <c r="AY78" s="84">
        <f t="shared" si="141"/>
        <v>0</v>
      </c>
      <c r="AZ78" s="84">
        <f t="shared" si="142"/>
        <v>0</v>
      </c>
      <c r="BA78" s="84">
        <f t="shared" si="143"/>
        <v>0</v>
      </c>
      <c r="BB78" s="84">
        <f t="shared" si="144"/>
        <v>0</v>
      </c>
      <c r="BC78" s="84">
        <f t="shared" si="145"/>
        <v>0</v>
      </c>
      <c r="BD78" s="84">
        <f t="shared" si="146"/>
        <v>0</v>
      </c>
      <c r="BE78" s="84">
        <f t="shared" si="147"/>
        <v>0</v>
      </c>
      <c r="BF78" s="84">
        <f t="shared" si="148"/>
        <v>0</v>
      </c>
      <c r="BG78" s="84">
        <f t="shared" si="149"/>
        <v>0</v>
      </c>
      <c r="BH78" s="84">
        <f t="shared" si="150"/>
        <v>0</v>
      </c>
      <c r="BI78" s="84">
        <f t="shared" si="151"/>
        <v>0</v>
      </c>
      <c r="BJ78" s="84">
        <f t="shared" si="152"/>
        <v>0</v>
      </c>
      <c r="BK78" s="84">
        <f t="shared" si="153"/>
        <v>0</v>
      </c>
      <c r="BL78" s="84">
        <f t="shared" si="154"/>
        <v>0</v>
      </c>
      <c r="BM78" s="84">
        <f t="shared" si="155"/>
        <v>0</v>
      </c>
      <c r="BN78" s="84">
        <f t="shared" si="156"/>
        <v>0</v>
      </c>
      <c r="BO78" s="84">
        <f t="shared" si="157"/>
        <v>0</v>
      </c>
      <c r="BP78" s="84">
        <f t="shared" si="158"/>
        <v>0</v>
      </c>
      <c r="BQ78" s="84">
        <f t="shared" si="159"/>
        <v>0</v>
      </c>
      <c r="BR78" s="84">
        <f t="shared" si="160"/>
        <v>0</v>
      </c>
      <c r="BS78" s="84">
        <f t="shared" si="161"/>
        <v>0</v>
      </c>
      <c r="BT78" s="84">
        <f t="shared" si="162"/>
        <v>0</v>
      </c>
      <c r="BU78" s="84">
        <f t="shared" si="163"/>
        <v>0</v>
      </c>
      <c r="BV78" s="84">
        <f t="shared" si="164"/>
        <v>0</v>
      </c>
      <c r="BW78" s="84">
        <f t="shared" si="165"/>
        <v>0</v>
      </c>
      <c r="BX78" s="84">
        <f t="shared" si="166"/>
        <v>0</v>
      </c>
      <c r="BY78" s="84">
        <f t="shared" si="167"/>
        <v>0</v>
      </c>
      <c r="BZ78" s="84">
        <f t="shared" si="168"/>
        <v>0</v>
      </c>
      <c r="CA78" s="84">
        <f t="shared" si="169"/>
        <v>0</v>
      </c>
      <c r="CB78" s="84">
        <f t="shared" si="170"/>
        <v>0</v>
      </c>
      <c r="CC78" s="84">
        <f t="shared" si="171"/>
        <v>0</v>
      </c>
      <c r="CD78" s="84">
        <f t="shared" si="172"/>
        <v>0</v>
      </c>
      <c r="CE78" s="84">
        <f t="shared" si="173"/>
        <v>0</v>
      </c>
      <c r="CF78" s="84">
        <f t="shared" si="174"/>
        <v>0</v>
      </c>
      <c r="CG78" s="84">
        <f t="shared" si="175"/>
        <v>0</v>
      </c>
      <c r="CH78" s="84">
        <f t="shared" si="176"/>
        <v>0</v>
      </c>
      <c r="CI78" s="84">
        <f t="shared" si="177"/>
        <v>0</v>
      </c>
      <c r="CJ78" s="84">
        <f t="shared" si="178"/>
        <v>0</v>
      </c>
      <c r="CK78" s="84">
        <f t="shared" si="179"/>
        <v>0</v>
      </c>
      <c r="CL78" s="84">
        <f t="shared" si="180"/>
        <v>0</v>
      </c>
      <c r="CM78" s="84">
        <f t="shared" si="181"/>
        <v>0</v>
      </c>
      <c r="CN78" s="84">
        <f t="shared" si="182"/>
        <v>0</v>
      </c>
      <c r="CO78" s="84">
        <f t="shared" si="183"/>
        <v>0</v>
      </c>
      <c r="CP78" s="84">
        <f t="shared" si="184"/>
        <v>0</v>
      </c>
      <c r="CQ78" s="84">
        <f t="shared" si="185"/>
        <v>0</v>
      </c>
      <c r="CR78" s="84">
        <f t="shared" si="186"/>
        <v>0</v>
      </c>
      <c r="CS78" s="84">
        <f t="shared" si="187"/>
        <v>0</v>
      </c>
      <c r="CT78" s="84">
        <f t="shared" si="188"/>
        <v>0</v>
      </c>
      <c r="CU78" s="84">
        <f t="shared" si="189"/>
        <v>0</v>
      </c>
      <c r="CV78" s="84">
        <f t="shared" si="190"/>
        <v>0</v>
      </c>
      <c r="CW78" s="84">
        <f t="shared" si="191"/>
        <v>0</v>
      </c>
      <c r="CX78" s="84">
        <f t="shared" si="192"/>
        <v>0</v>
      </c>
    </row>
    <row r="79" spans="1:102" ht="14.25">
      <c r="A79" s="78">
        <f t="shared" si="193"/>
        <v>69</v>
      </c>
      <c r="B79" s="79"/>
      <c r="C79" s="80"/>
      <c r="D79" s="81"/>
      <c r="E79" s="82"/>
      <c r="F79" s="83"/>
      <c r="G79" s="84">
        <f t="shared" si="97"/>
        <v>0</v>
      </c>
      <c r="H79" s="84">
        <f t="shared" si="98"/>
        <v>0</v>
      </c>
      <c r="I79" s="84">
        <f t="shared" si="99"/>
        <v>0</v>
      </c>
      <c r="J79" s="84">
        <f t="shared" si="100"/>
        <v>0</v>
      </c>
      <c r="K79" s="84">
        <f t="shared" si="101"/>
        <v>0</v>
      </c>
      <c r="L79" s="84">
        <f t="shared" si="102"/>
        <v>0</v>
      </c>
      <c r="M79" s="84">
        <f t="shared" si="103"/>
        <v>0</v>
      </c>
      <c r="N79" s="84">
        <f t="shared" si="104"/>
        <v>0</v>
      </c>
      <c r="O79" s="84">
        <f t="shared" si="105"/>
        <v>0</v>
      </c>
      <c r="P79" s="84">
        <f t="shared" si="106"/>
        <v>0</v>
      </c>
      <c r="Q79" s="84">
        <f t="shared" si="107"/>
        <v>0</v>
      </c>
      <c r="R79" s="84">
        <f t="shared" si="108"/>
        <v>0</v>
      </c>
      <c r="S79" s="84">
        <f t="shared" si="109"/>
        <v>0</v>
      </c>
      <c r="T79" s="84">
        <f t="shared" si="110"/>
        <v>0</v>
      </c>
      <c r="U79" s="84">
        <f t="shared" si="111"/>
        <v>0</v>
      </c>
      <c r="V79" s="84">
        <f t="shared" si="112"/>
        <v>0</v>
      </c>
      <c r="W79" s="84">
        <f t="shared" si="113"/>
        <v>0</v>
      </c>
      <c r="X79" s="84">
        <f t="shared" si="114"/>
        <v>0</v>
      </c>
      <c r="Y79" s="84">
        <f t="shared" si="115"/>
        <v>0</v>
      </c>
      <c r="Z79" s="84">
        <f t="shared" si="116"/>
        <v>0</v>
      </c>
      <c r="AA79" s="84">
        <f t="shared" si="117"/>
        <v>0</v>
      </c>
      <c r="AB79" s="84">
        <f t="shared" si="118"/>
        <v>0</v>
      </c>
      <c r="AC79" s="84">
        <f t="shared" si="119"/>
        <v>0</v>
      </c>
      <c r="AD79" s="84">
        <f t="shared" si="120"/>
        <v>0</v>
      </c>
      <c r="AE79" s="84">
        <f t="shared" si="121"/>
        <v>0</v>
      </c>
      <c r="AF79" s="84">
        <f t="shared" si="122"/>
        <v>0</v>
      </c>
      <c r="AG79" s="84">
        <f t="shared" si="123"/>
        <v>0</v>
      </c>
      <c r="AH79" s="84">
        <f t="shared" si="124"/>
        <v>0</v>
      </c>
      <c r="AI79" s="84">
        <f t="shared" si="125"/>
        <v>0</v>
      </c>
      <c r="AJ79" s="84">
        <f t="shared" si="126"/>
        <v>0</v>
      </c>
      <c r="AK79" s="84">
        <f t="shared" si="127"/>
        <v>0</v>
      </c>
      <c r="AL79" s="84">
        <f t="shared" si="128"/>
        <v>0</v>
      </c>
      <c r="AM79" s="84">
        <f t="shared" si="129"/>
        <v>0</v>
      </c>
      <c r="AN79" s="84">
        <f t="shared" si="130"/>
        <v>0</v>
      </c>
      <c r="AO79" s="84">
        <f t="shared" si="131"/>
        <v>0</v>
      </c>
      <c r="AP79" s="84">
        <f t="shared" si="132"/>
        <v>0</v>
      </c>
      <c r="AQ79" s="84">
        <f t="shared" si="133"/>
        <v>0</v>
      </c>
      <c r="AR79" s="84">
        <f t="shared" si="134"/>
        <v>0</v>
      </c>
      <c r="AS79" s="84">
        <f t="shared" si="135"/>
        <v>0</v>
      </c>
      <c r="AT79" s="84">
        <f t="shared" si="136"/>
        <v>0</v>
      </c>
      <c r="AU79" s="84">
        <f t="shared" si="137"/>
        <v>0</v>
      </c>
      <c r="AV79" s="84">
        <f t="shared" si="138"/>
        <v>0</v>
      </c>
      <c r="AW79" s="84">
        <f t="shared" si="139"/>
        <v>0</v>
      </c>
      <c r="AX79" s="84">
        <f t="shared" si="140"/>
        <v>0</v>
      </c>
      <c r="AY79" s="84">
        <f t="shared" si="141"/>
        <v>0</v>
      </c>
      <c r="AZ79" s="84">
        <f t="shared" si="142"/>
        <v>0</v>
      </c>
      <c r="BA79" s="84">
        <f t="shared" si="143"/>
        <v>0</v>
      </c>
      <c r="BB79" s="84">
        <f t="shared" si="144"/>
        <v>0</v>
      </c>
      <c r="BC79" s="84">
        <f t="shared" si="145"/>
        <v>0</v>
      </c>
      <c r="BD79" s="84">
        <f t="shared" si="146"/>
        <v>0</v>
      </c>
      <c r="BE79" s="84">
        <f t="shared" si="147"/>
        <v>0</v>
      </c>
      <c r="BF79" s="84">
        <f t="shared" si="148"/>
        <v>0</v>
      </c>
      <c r="BG79" s="84">
        <f t="shared" si="149"/>
        <v>0</v>
      </c>
      <c r="BH79" s="84">
        <f t="shared" si="150"/>
        <v>0</v>
      </c>
      <c r="BI79" s="84">
        <f t="shared" si="151"/>
        <v>0</v>
      </c>
      <c r="BJ79" s="84">
        <f t="shared" si="152"/>
        <v>0</v>
      </c>
      <c r="BK79" s="84">
        <f t="shared" si="153"/>
        <v>0</v>
      </c>
      <c r="BL79" s="84">
        <f t="shared" si="154"/>
        <v>0</v>
      </c>
      <c r="BM79" s="84">
        <f t="shared" si="155"/>
        <v>0</v>
      </c>
      <c r="BN79" s="84">
        <f t="shared" si="156"/>
        <v>0</v>
      </c>
      <c r="BO79" s="84">
        <f t="shared" si="157"/>
        <v>0</v>
      </c>
      <c r="BP79" s="84">
        <f t="shared" si="158"/>
        <v>0</v>
      </c>
      <c r="BQ79" s="84">
        <f t="shared" si="159"/>
        <v>0</v>
      </c>
      <c r="BR79" s="84">
        <f t="shared" si="160"/>
        <v>0</v>
      </c>
      <c r="BS79" s="84">
        <f t="shared" si="161"/>
        <v>0</v>
      </c>
      <c r="BT79" s="84">
        <f t="shared" si="162"/>
        <v>0</v>
      </c>
      <c r="BU79" s="84">
        <f t="shared" si="163"/>
        <v>0</v>
      </c>
      <c r="BV79" s="84">
        <f t="shared" si="164"/>
        <v>0</v>
      </c>
      <c r="BW79" s="84">
        <f t="shared" si="165"/>
        <v>0</v>
      </c>
      <c r="BX79" s="84">
        <f t="shared" si="166"/>
        <v>0</v>
      </c>
      <c r="BY79" s="84">
        <f t="shared" si="167"/>
        <v>0</v>
      </c>
      <c r="BZ79" s="84">
        <f t="shared" si="168"/>
        <v>0</v>
      </c>
      <c r="CA79" s="84">
        <f t="shared" si="169"/>
        <v>0</v>
      </c>
      <c r="CB79" s="84">
        <f t="shared" si="170"/>
        <v>0</v>
      </c>
      <c r="CC79" s="84">
        <f t="shared" si="171"/>
        <v>0</v>
      </c>
      <c r="CD79" s="84">
        <f t="shared" si="172"/>
        <v>0</v>
      </c>
      <c r="CE79" s="84">
        <f t="shared" si="173"/>
        <v>0</v>
      </c>
      <c r="CF79" s="84">
        <f t="shared" si="174"/>
        <v>0</v>
      </c>
      <c r="CG79" s="84">
        <f t="shared" si="175"/>
        <v>0</v>
      </c>
      <c r="CH79" s="84">
        <f t="shared" si="176"/>
        <v>0</v>
      </c>
      <c r="CI79" s="84">
        <f t="shared" si="177"/>
        <v>0</v>
      </c>
      <c r="CJ79" s="84">
        <f t="shared" si="178"/>
        <v>0</v>
      </c>
      <c r="CK79" s="84">
        <f t="shared" si="179"/>
        <v>0</v>
      </c>
      <c r="CL79" s="84">
        <f t="shared" si="180"/>
        <v>0</v>
      </c>
      <c r="CM79" s="84">
        <f t="shared" si="181"/>
        <v>0</v>
      </c>
      <c r="CN79" s="84">
        <f t="shared" si="182"/>
        <v>0</v>
      </c>
      <c r="CO79" s="84">
        <f t="shared" si="183"/>
        <v>0</v>
      </c>
      <c r="CP79" s="84">
        <f t="shared" si="184"/>
        <v>0</v>
      </c>
      <c r="CQ79" s="84">
        <f t="shared" si="185"/>
        <v>0</v>
      </c>
      <c r="CR79" s="84">
        <f t="shared" si="186"/>
        <v>0</v>
      </c>
      <c r="CS79" s="84">
        <f t="shared" si="187"/>
        <v>0</v>
      </c>
      <c r="CT79" s="84">
        <f t="shared" si="188"/>
        <v>0</v>
      </c>
      <c r="CU79" s="84">
        <f t="shared" si="189"/>
        <v>0</v>
      </c>
      <c r="CV79" s="84">
        <f t="shared" si="190"/>
        <v>0</v>
      </c>
      <c r="CW79" s="84">
        <f t="shared" si="191"/>
        <v>0</v>
      </c>
      <c r="CX79" s="84">
        <f t="shared" si="192"/>
        <v>0</v>
      </c>
    </row>
    <row r="80" spans="1:102" ht="14.25">
      <c r="A80" s="78">
        <f t="shared" si="193"/>
        <v>70</v>
      </c>
      <c r="B80" s="79"/>
      <c r="C80" s="80"/>
      <c r="D80" s="81"/>
      <c r="E80" s="82"/>
      <c r="F80" s="83"/>
      <c r="G80" s="84">
        <f t="shared" si="97"/>
        <v>0</v>
      </c>
      <c r="H80" s="84">
        <f t="shared" si="98"/>
        <v>0</v>
      </c>
      <c r="I80" s="84">
        <f t="shared" si="99"/>
        <v>0</v>
      </c>
      <c r="J80" s="84">
        <f t="shared" si="100"/>
        <v>0</v>
      </c>
      <c r="K80" s="84">
        <f t="shared" si="101"/>
        <v>0</v>
      </c>
      <c r="L80" s="84">
        <f t="shared" si="102"/>
        <v>0</v>
      </c>
      <c r="M80" s="84">
        <f t="shared" si="103"/>
        <v>0</v>
      </c>
      <c r="N80" s="84">
        <f t="shared" si="104"/>
        <v>0</v>
      </c>
      <c r="O80" s="84">
        <f t="shared" si="105"/>
        <v>0</v>
      </c>
      <c r="P80" s="84">
        <f t="shared" si="106"/>
        <v>0</v>
      </c>
      <c r="Q80" s="84">
        <f t="shared" si="107"/>
        <v>0</v>
      </c>
      <c r="R80" s="84">
        <f t="shared" si="108"/>
        <v>0</v>
      </c>
      <c r="S80" s="84">
        <f t="shared" si="109"/>
        <v>0</v>
      </c>
      <c r="T80" s="84">
        <f t="shared" si="110"/>
        <v>0</v>
      </c>
      <c r="U80" s="84">
        <f t="shared" si="111"/>
        <v>0</v>
      </c>
      <c r="V80" s="84">
        <f t="shared" si="112"/>
        <v>0</v>
      </c>
      <c r="W80" s="84">
        <f t="shared" si="113"/>
        <v>0</v>
      </c>
      <c r="X80" s="84">
        <f t="shared" si="114"/>
        <v>0</v>
      </c>
      <c r="Y80" s="84">
        <f t="shared" si="115"/>
        <v>0</v>
      </c>
      <c r="Z80" s="84">
        <f t="shared" si="116"/>
        <v>0</v>
      </c>
      <c r="AA80" s="84">
        <f t="shared" si="117"/>
        <v>0</v>
      </c>
      <c r="AB80" s="84">
        <f t="shared" si="118"/>
        <v>0</v>
      </c>
      <c r="AC80" s="84">
        <f t="shared" si="119"/>
        <v>0</v>
      </c>
      <c r="AD80" s="84">
        <f t="shared" si="120"/>
        <v>0</v>
      </c>
      <c r="AE80" s="84">
        <f t="shared" si="121"/>
        <v>0</v>
      </c>
      <c r="AF80" s="84">
        <f t="shared" si="122"/>
        <v>0</v>
      </c>
      <c r="AG80" s="84">
        <f t="shared" si="123"/>
        <v>0</v>
      </c>
      <c r="AH80" s="84">
        <f t="shared" si="124"/>
        <v>0</v>
      </c>
      <c r="AI80" s="84">
        <f t="shared" si="125"/>
        <v>0</v>
      </c>
      <c r="AJ80" s="84">
        <f t="shared" si="126"/>
        <v>0</v>
      </c>
      <c r="AK80" s="84">
        <f t="shared" si="127"/>
        <v>0</v>
      </c>
      <c r="AL80" s="84">
        <f t="shared" si="128"/>
        <v>0</v>
      </c>
      <c r="AM80" s="84">
        <f t="shared" si="129"/>
        <v>0</v>
      </c>
      <c r="AN80" s="84">
        <f t="shared" si="130"/>
        <v>0</v>
      </c>
      <c r="AO80" s="84">
        <f t="shared" si="131"/>
        <v>0</v>
      </c>
      <c r="AP80" s="84">
        <f t="shared" si="132"/>
        <v>0</v>
      </c>
      <c r="AQ80" s="84">
        <f t="shared" si="133"/>
        <v>0</v>
      </c>
      <c r="AR80" s="84">
        <f t="shared" si="134"/>
        <v>0</v>
      </c>
      <c r="AS80" s="84">
        <f t="shared" si="135"/>
        <v>0</v>
      </c>
      <c r="AT80" s="84">
        <f t="shared" si="136"/>
        <v>0</v>
      </c>
      <c r="AU80" s="84">
        <f t="shared" si="137"/>
        <v>0</v>
      </c>
      <c r="AV80" s="84">
        <f t="shared" si="138"/>
        <v>0</v>
      </c>
      <c r="AW80" s="84">
        <f t="shared" si="139"/>
        <v>0</v>
      </c>
      <c r="AX80" s="84">
        <f t="shared" si="140"/>
        <v>0</v>
      </c>
      <c r="AY80" s="84">
        <f t="shared" si="141"/>
        <v>0</v>
      </c>
      <c r="AZ80" s="84">
        <f t="shared" si="142"/>
        <v>0</v>
      </c>
      <c r="BA80" s="84">
        <f t="shared" si="143"/>
        <v>0</v>
      </c>
      <c r="BB80" s="84">
        <f t="shared" si="144"/>
        <v>0</v>
      </c>
      <c r="BC80" s="84">
        <f t="shared" si="145"/>
        <v>0</v>
      </c>
      <c r="BD80" s="84">
        <f t="shared" si="146"/>
        <v>0</v>
      </c>
      <c r="BE80" s="84">
        <f t="shared" si="147"/>
        <v>0</v>
      </c>
      <c r="BF80" s="84">
        <f t="shared" si="148"/>
        <v>0</v>
      </c>
      <c r="BG80" s="84">
        <f t="shared" si="149"/>
        <v>0</v>
      </c>
      <c r="BH80" s="84">
        <f t="shared" si="150"/>
        <v>0</v>
      </c>
      <c r="BI80" s="84">
        <f t="shared" si="151"/>
        <v>0</v>
      </c>
      <c r="BJ80" s="84">
        <f t="shared" si="152"/>
        <v>0</v>
      </c>
      <c r="BK80" s="84">
        <f t="shared" si="153"/>
        <v>0</v>
      </c>
      <c r="BL80" s="84">
        <f t="shared" si="154"/>
        <v>0</v>
      </c>
      <c r="BM80" s="84">
        <f t="shared" si="155"/>
        <v>0</v>
      </c>
      <c r="BN80" s="84">
        <f t="shared" si="156"/>
        <v>0</v>
      </c>
      <c r="BO80" s="84">
        <f t="shared" si="157"/>
        <v>0</v>
      </c>
      <c r="BP80" s="84">
        <f t="shared" si="158"/>
        <v>0</v>
      </c>
      <c r="BQ80" s="84">
        <f t="shared" si="159"/>
        <v>0</v>
      </c>
      <c r="BR80" s="84">
        <f t="shared" si="160"/>
        <v>0</v>
      </c>
      <c r="BS80" s="84">
        <f t="shared" si="161"/>
        <v>0</v>
      </c>
      <c r="BT80" s="84">
        <f t="shared" si="162"/>
        <v>0</v>
      </c>
      <c r="BU80" s="84">
        <f t="shared" si="163"/>
        <v>0</v>
      </c>
      <c r="BV80" s="84">
        <f t="shared" si="164"/>
        <v>0</v>
      </c>
      <c r="BW80" s="84">
        <f t="shared" si="165"/>
        <v>0</v>
      </c>
      <c r="BX80" s="84">
        <f t="shared" si="166"/>
        <v>0</v>
      </c>
      <c r="BY80" s="84">
        <f t="shared" si="167"/>
        <v>0</v>
      </c>
      <c r="BZ80" s="84">
        <f t="shared" si="168"/>
        <v>0</v>
      </c>
      <c r="CA80" s="84">
        <f t="shared" si="169"/>
        <v>0</v>
      </c>
      <c r="CB80" s="84">
        <f t="shared" si="170"/>
        <v>0</v>
      </c>
      <c r="CC80" s="84">
        <f t="shared" si="171"/>
        <v>0</v>
      </c>
      <c r="CD80" s="84">
        <f t="shared" si="172"/>
        <v>0</v>
      </c>
      <c r="CE80" s="84">
        <f t="shared" si="173"/>
        <v>0</v>
      </c>
      <c r="CF80" s="84">
        <f t="shared" si="174"/>
        <v>0</v>
      </c>
      <c r="CG80" s="84">
        <f t="shared" si="175"/>
        <v>0</v>
      </c>
      <c r="CH80" s="84">
        <f t="shared" si="176"/>
        <v>0</v>
      </c>
      <c r="CI80" s="84">
        <f t="shared" si="177"/>
        <v>0</v>
      </c>
      <c r="CJ80" s="84">
        <f t="shared" si="178"/>
        <v>0</v>
      </c>
      <c r="CK80" s="84">
        <f t="shared" si="179"/>
        <v>0</v>
      </c>
      <c r="CL80" s="84">
        <f t="shared" si="180"/>
        <v>0</v>
      </c>
      <c r="CM80" s="84">
        <f t="shared" si="181"/>
        <v>0</v>
      </c>
      <c r="CN80" s="84">
        <f t="shared" si="182"/>
        <v>0</v>
      </c>
      <c r="CO80" s="84">
        <f t="shared" si="183"/>
        <v>0</v>
      </c>
      <c r="CP80" s="84">
        <f t="shared" si="184"/>
        <v>0</v>
      </c>
      <c r="CQ80" s="84">
        <f t="shared" si="185"/>
        <v>0</v>
      </c>
      <c r="CR80" s="84">
        <f t="shared" si="186"/>
        <v>0</v>
      </c>
      <c r="CS80" s="84">
        <f t="shared" si="187"/>
        <v>0</v>
      </c>
      <c r="CT80" s="84">
        <f t="shared" si="188"/>
        <v>0</v>
      </c>
      <c r="CU80" s="84">
        <f t="shared" si="189"/>
        <v>0</v>
      </c>
      <c r="CV80" s="84">
        <f t="shared" si="190"/>
        <v>0</v>
      </c>
      <c r="CW80" s="84">
        <f t="shared" si="191"/>
        <v>0</v>
      </c>
      <c r="CX80" s="84">
        <f t="shared" si="192"/>
        <v>0</v>
      </c>
    </row>
    <row r="81" spans="1:102" ht="14.25">
      <c r="A81" s="78">
        <f t="shared" si="193"/>
        <v>71</v>
      </c>
      <c r="B81" s="79"/>
      <c r="C81" s="80"/>
      <c r="D81" s="81"/>
      <c r="E81" s="82"/>
      <c r="F81" s="83"/>
      <c r="G81" s="84">
        <f t="shared" si="97"/>
        <v>0</v>
      </c>
      <c r="H81" s="84">
        <f t="shared" si="98"/>
        <v>0</v>
      </c>
      <c r="I81" s="84">
        <f t="shared" si="99"/>
        <v>0</v>
      </c>
      <c r="J81" s="84">
        <f t="shared" si="100"/>
        <v>0</v>
      </c>
      <c r="K81" s="84">
        <f t="shared" si="101"/>
        <v>0</v>
      </c>
      <c r="L81" s="84">
        <f t="shared" si="102"/>
        <v>0</v>
      </c>
      <c r="M81" s="84">
        <f t="shared" si="103"/>
        <v>0</v>
      </c>
      <c r="N81" s="84">
        <f t="shared" si="104"/>
        <v>0</v>
      </c>
      <c r="O81" s="84">
        <f t="shared" si="105"/>
        <v>0</v>
      </c>
      <c r="P81" s="84">
        <f t="shared" si="106"/>
        <v>0</v>
      </c>
      <c r="Q81" s="84">
        <f t="shared" si="107"/>
        <v>0</v>
      </c>
      <c r="R81" s="84">
        <f t="shared" si="108"/>
        <v>0</v>
      </c>
      <c r="S81" s="84">
        <f t="shared" si="109"/>
        <v>0</v>
      </c>
      <c r="T81" s="84">
        <f t="shared" si="110"/>
        <v>0</v>
      </c>
      <c r="U81" s="84">
        <f t="shared" si="111"/>
        <v>0</v>
      </c>
      <c r="V81" s="84">
        <f t="shared" si="112"/>
        <v>0</v>
      </c>
      <c r="W81" s="84">
        <f t="shared" si="113"/>
        <v>0</v>
      </c>
      <c r="X81" s="84">
        <f t="shared" si="114"/>
        <v>0</v>
      </c>
      <c r="Y81" s="84">
        <f t="shared" si="115"/>
        <v>0</v>
      </c>
      <c r="Z81" s="84">
        <f t="shared" si="116"/>
        <v>0</v>
      </c>
      <c r="AA81" s="84">
        <f t="shared" si="117"/>
        <v>0</v>
      </c>
      <c r="AB81" s="84">
        <f t="shared" si="118"/>
        <v>0</v>
      </c>
      <c r="AC81" s="84">
        <f t="shared" si="119"/>
        <v>0</v>
      </c>
      <c r="AD81" s="84">
        <f t="shared" si="120"/>
        <v>0</v>
      </c>
      <c r="AE81" s="84">
        <f t="shared" si="121"/>
        <v>0</v>
      </c>
      <c r="AF81" s="84">
        <f t="shared" si="122"/>
        <v>0</v>
      </c>
      <c r="AG81" s="84">
        <f t="shared" si="123"/>
        <v>0</v>
      </c>
      <c r="AH81" s="84">
        <f t="shared" si="124"/>
        <v>0</v>
      </c>
      <c r="AI81" s="84">
        <f t="shared" si="125"/>
        <v>0</v>
      </c>
      <c r="AJ81" s="84">
        <f t="shared" si="126"/>
        <v>0</v>
      </c>
      <c r="AK81" s="84">
        <f t="shared" si="127"/>
        <v>0</v>
      </c>
      <c r="AL81" s="84">
        <f t="shared" si="128"/>
        <v>0</v>
      </c>
      <c r="AM81" s="84">
        <f t="shared" si="129"/>
        <v>0</v>
      </c>
      <c r="AN81" s="84">
        <f t="shared" si="130"/>
        <v>0</v>
      </c>
      <c r="AO81" s="84">
        <f t="shared" si="131"/>
        <v>0</v>
      </c>
      <c r="AP81" s="84">
        <f t="shared" si="132"/>
        <v>0</v>
      </c>
      <c r="AQ81" s="84">
        <f t="shared" si="133"/>
        <v>0</v>
      </c>
      <c r="AR81" s="84">
        <f t="shared" si="134"/>
        <v>0</v>
      </c>
      <c r="AS81" s="84">
        <f t="shared" si="135"/>
        <v>0</v>
      </c>
      <c r="AT81" s="84">
        <f t="shared" si="136"/>
        <v>0</v>
      </c>
      <c r="AU81" s="84">
        <f t="shared" si="137"/>
        <v>0</v>
      </c>
      <c r="AV81" s="84">
        <f t="shared" si="138"/>
        <v>0</v>
      </c>
      <c r="AW81" s="84">
        <f t="shared" si="139"/>
        <v>0</v>
      </c>
      <c r="AX81" s="84">
        <f t="shared" si="140"/>
        <v>0</v>
      </c>
      <c r="AY81" s="84">
        <f t="shared" si="141"/>
        <v>0</v>
      </c>
      <c r="AZ81" s="84">
        <f t="shared" si="142"/>
        <v>0</v>
      </c>
      <c r="BA81" s="84">
        <f t="shared" si="143"/>
        <v>0</v>
      </c>
      <c r="BB81" s="84">
        <f t="shared" si="144"/>
        <v>0</v>
      </c>
      <c r="BC81" s="84">
        <f t="shared" si="145"/>
        <v>0</v>
      </c>
      <c r="BD81" s="84">
        <f t="shared" si="146"/>
        <v>0</v>
      </c>
      <c r="BE81" s="84">
        <f t="shared" si="147"/>
        <v>0</v>
      </c>
      <c r="BF81" s="84">
        <f t="shared" si="148"/>
        <v>0</v>
      </c>
      <c r="BG81" s="84">
        <f t="shared" si="149"/>
        <v>0</v>
      </c>
      <c r="BH81" s="84">
        <f t="shared" si="150"/>
        <v>0</v>
      </c>
      <c r="BI81" s="84">
        <f t="shared" si="151"/>
        <v>0</v>
      </c>
      <c r="BJ81" s="84">
        <f t="shared" si="152"/>
        <v>0</v>
      </c>
      <c r="BK81" s="84">
        <f t="shared" si="153"/>
        <v>0</v>
      </c>
      <c r="BL81" s="84">
        <f t="shared" si="154"/>
        <v>0</v>
      </c>
      <c r="BM81" s="84">
        <f t="shared" si="155"/>
        <v>0</v>
      </c>
      <c r="BN81" s="84">
        <f t="shared" si="156"/>
        <v>0</v>
      </c>
      <c r="BO81" s="84">
        <f t="shared" si="157"/>
        <v>0</v>
      </c>
      <c r="BP81" s="84">
        <f t="shared" si="158"/>
        <v>0</v>
      </c>
      <c r="BQ81" s="84">
        <f t="shared" si="159"/>
        <v>0</v>
      </c>
      <c r="BR81" s="84">
        <f t="shared" si="160"/>
        <v>0</v>
      </c>
      <c r="BS81" s="84">
        <f t="shared" si="161"/>
        <v>0</v>
      </c>
      <c r="BT81" s="84">
        <f t="shared" si="162"/>
        <v>0</v>
      </c>
      <c r="BU81" s="84">
        <f t="shared" si="163"/>
        <v>0</v>
      </c>
      <c r="BV81" s="84">
        <f t="shared" si="164"/>
        <v>0</v>
      </c>
      <c r="BW81" s="84">
        <f t="shared" si="165"/>
        <v>0</v>
      </c>
      <c r="BX81" s="84">
        <f t="shared" si="166"/>
        <v>0</v>
      </c>
      <c r="BY81" s="84">
        <f t="shared" si="167"/>
        <v>0</v>
      </c>
      <c r="BZ81" s="84">
        <f t="shared" si="168"/>
        <v>0</v>
      </c>
      <c r="CA81" s="84">
        <f t="shared" si="169"/>
        <v>0</v>
      </c>
      <c r="CB81" s="84">
        <f t="shared" si="170"/>
        <v>0</v>
      </c>
      <c r="CC81" s="84">
        <f t="shared" si="171"/>
        <v>0</v>
      </c>
      <c r="CD81" s="84">
        <f t="shared" si="172"/>
        <v>0</v>
      </c>
      <c r="CE81" s="84">
        <f t="shared" si="173"/>
        <v>0</v>
      </c>
      <c r="CF81" s="84">
        <f t="shared" si="174"/>
        <v>0</v>
      </c>
      <c r="CG81" s="84">
        <f t="shared" si="175"/>
        <v>0</v>
      </c>
      <c r="CH81" s="84">
        <f t="shared" si="176"/>
        <v>0</v>
      </c>
      <c r="CI81" s="84">
        <f t="shared" si="177"/>
        <v>0</v>
      </c>
      <c r="CJ81" s="84">
        <f t="shared" si="178"/>
        <v>0</v>
      </c>
      <c r="CK81" s="84">
        <f t="shared" si="179"/>
        <v>0</v>
      </c>
      <c r="CL81" s="84">
        <f t="shared" si="180"/>
        <v>0</v>
      </c>
      <c r="CM81" s="84">
        <f t="shared" si="181"/>
        <v>0</v>
      </c>
      <c r="CN81" s="84">
        <f t="shared" si="182"/>
        <v>0</v>
      </c>
      <c r="CO81" s="84">
        <f t="shared" si="183"/>
        <v>0</v>
      </c>
      <c r="CP81" s="84">
        <f t="shared" si="184"/>
        <v>0</v>
      </c>
      <c r="CQ81" s="84">
        <f t="shared" si="185"/>
        <v>0</v>
      </c>
      <c r="CR81" s="84">
        <f t="shared" si="186"/>
        <v>0</v>
      </c>
      <c r="CS81" s="84">
        <f t="shared" si="187"/>
        <v>0</v>
      </c>
      <c r="CT81" s="84">
        <f t="shared" si="188"/>
        <v>0</v>
      </c>
      <c r="CU81" s="84">
        <f t="shared" si="189"/>
        <v>0</v>
      </c>
      <c r="CV81" s="84">
        <f t="shared" si="190"/>
        <v>0</v>
      </c>
      <c r="CW81" s="84">
        <f t="shared" si="191"/>
        <v>0</v>
      </c>
      <c r="CX81" s="84">
        <f t="shared" si="192"/>
        <v>0</v>
      </c>
    </row>
    <row r="82" spans="1:102" ht="14.25">
      <c r="A82" s="78">
        <f t="shared" si="193"/>
        <v>72</v>
      </c>
      <c r="B82" s="79"/>
      <c r="C82" s="80"/>
      <c r="D82" s="81"/>
      <c r="E82" s="82"/>
      <c r="F82" s="83"/>
      <c r="G82" s="84">
        <f t="shared" si="97"/>
        <v>0</v>
      </c>
      <c r="H82" s="84">
        <f t="shared" si="98"/>
        <v>0</v>
      </c>
      <c r="I82" s="84">
        <f t="shared" si="99"/>
        <v>0</v>
      </c>
      <c r="J82" s="84">
        <f t="shared" si="100"/>
        <v>0</v>
      </c>
      <c r="K82" s="84">
        <f t="shared" si="101"/>
        <v>0</v>
      </c>
      <c r="L82" s="84">
        <f t="shared" si="102"/>
        <v>0</v>
      </c>
      <c r="M82" s="84">
        <f t="shared" si="103"/>
        <v>0</v>
      </c>
      <c r="N82" s="84">
        <f t="shared" si="104"/>
        <v>0</v>
      </c>
      <c r="O82" s="84">
        <f t="shared" si="105"/>
        <v>0</v>
      </c>
      <c r="P82" s="84">
        <f t="shared" si="106"/>
        <v>0</v>
      </c>
      <c r="Q82" s="84">
        <f t="shared" si="107"/>
        <v>0</v>
      </c>
      <c r="R82" s="84">
        <f t="shared" si="108"/>
        <v>0</v>
      </c>
      <c r="S82" s="84">
        <f t="shared" si="109"/>
        <v>0</v>
      </c>
      <c r="T82" s="84">
        <f t="shared" si="110"/>
        <v>0</v>
      </c>
      <c r="U82" s="84">
        <f t="shared" si="111"/>
        <v>0</v>
      </c>
      <c r="V82" s="84">
        <f t="shared" si="112"/>
        <v>0</v>
      </c>
      <c r="W82" s="84">
        <f t="shared" si="113"/>
        <v>0</v>
      </c>
      <c r="X82" s="84">
        <f t="shared" si="114"/>
        <v>0</v>
      </c>
      <c r="Y82" s="84">
        <f t="shared" si="115"/>
        <v>0</v>
      </c>
      <c r="Z82" s="84">
        <f t="shared" si="116"/>
        <v>0</v>
      </c>
      <c r="AA82" s="84">
        <f t="shared" si="117"/>
        <v>0</v>
      </c>
      <c r="AB82" s="84">
        <f t="shared" si="118"/>
        <v>0</v>
      </c>
      <c r="AC82" s="84">
        <f t="shared" si="119"/>
        <v>0</v>
      </c>
      <c r="AD82" s="84">
        <f t="shared" si="120"/>
        <v>0</v>
      </c>
      <c r="AE82" s="84">
        <f t="shared" si="121"/>
        <v>0</v>
      </c>
      <c r="AF82" s="84">
        <f t="shared" si="122"/>
        <v>0</v>
      </c>
      <c r="AG82" s="84">
        <f t="shared" si="123"/>
        <v>0</v>
      </c>
      <c r="AH82" s="84">
        <f t="shared" si="124"/>
        <v>0</v>
      </c>
      <c r="AI82" s="84">
        <f t="shared" si="125"/>
        <v>0</v>
      </c>
      <c r="AJ82" s="84">
        <f t="shared" si="126"/>
        <v>0</v>
      </c>
      <c r="AK82" s="84">
        <f t="shared" si="127"/>
        <v>0</v>
      </c>
      <c r="AL82" s="84">
        <f t="shared" si="128"/>
        <v>0</v>
      </c>
      <c r="AM82" s="84">
        <f t="shared" si="129"/>
        <v>0</v>
      </c>
      <c r="AN82" s="84">
        <f t="shared" si="130"/>
        <v>0</v>
      </c>
      <c r="AO82" s="84">
        <f t="shared" si="131"/>
        <v>0</v>
      </c>
      <c r="AP82" s="84">
        <f t="shared" si="132"/>
        <v>0</v>
      </c>
      <c r="AQ82" s="84">
        <f t="shared" si="133"/>
        <v>0</v>
      </c>
      <c r="AR82" s="84">
        <f t="shared" si="134"/>
        <v>0</v>
      </c>
      <c r="AS82" s="84">
        <f t="shared" si="135"/>
        <v>0</v>
      </c>
      <c r="AT82" s="84">
        <f t="shared" si="136"/>
        <v>0</v>
      </c>
      <c r="AU82" s="84">
        <f t="shared" si="137"/>
        <v>0</v>
      </c>
      <c r="AV82" s="84">
        <f t="shared" si="138"/>
        <v>0</v>
      </c>
      <c r="AW82" s="84">
        <f t="shared" si="139"/>
        <v>0</v>
      </c>
      <c r="AX82" s="84">
        <f t="shared" si="140"/>
        <v>0</v>
      </c>
      <c r="AY82" s="84">
        <f t="shared" si="141"/>
        <v>0</v>
      </c>
      <c r="AZ82" s="84">
        <f t="shared" si="142"/>
        <v>0</v>
      </c>
      <c r="BA82" s="84">
        <f t="shared" si="143"/>
        <v>0</v>
      </c>
      <c r="BB82" s="84">
        <f t="shared" si="144"/>
        <v>0</v>
      </c>
      <c r="BC82" s="84">
        <f t="shared" si="145"/>
        <v>0</v>
      </c>
      <c r="BD82" s="84">
        <f t="shared" si="146"/>
        <v>0</v>
      </c>
      <c r="BE82" s="84">
        <f t="shared" si="147"/>
        <v>0</v>
      </c>
      <c r="BF82" s="84">
        <f t="shared" si="148"/>
        <v>0</v>
      </c>
      <c r="BG82" s="84">
        <f t="shared" si="149"/>
        <v>0</v>
      </c>
      <c r="BH82" s="84">
        <f t="shared" si="150"/>
        <v>0</v>
      </c>
      <c r="BI82" s="84">
        <f t="shared" si="151"/>
        <v>0</v>
      </c>
      <c r="BJ82" s="84">
        <f t="shared" si="152"/>
        <v>0</v>
      </c>
      <c r="BK82" s="84">
        <f t="shared" si="153"/>
        <v>0</v>
      </c>
      <c r="BL82" s="84">
        <f t="shared" si="154"/>
        <v>0</v>
      </c>
      <c r="BM82" s="84">
        <f t="shared" si="155"/>
        <v>0</v>
      </c>
      <c r="BN82" s="84">
        <f t="shared" si="156"/>
        <v>0</v>
      </c>
      <c r="BO82" s="84">
        <f t="shared" si="157"/>
        <v>0</v>
      </c>
      <c r="BP82" s="84">
        <f t="shared" si="158"/>
        <v>0</v>
      </c>
      <c r="BQ82" s="84">
        <f t="shared" si="159"/>
        <v>0</v>
      </c>
      <c r="BR82" s="84">
        <f t="shared" si="160"/>
        <v>0</v>
      </c>
      <c r="BS82" s="84">
        <f t="shared" si="161"/>
        <v>0</v>
      </c>
      <c r="BT82" s="84">
        <f t="shared" si="162"/>
        <v>0</v>
      </c>
      <c r="BU82" s="84">
        <f t="shared" si="163"/>
        <v>0</v>
      </c>
      <c r="BV82" s="84">
        <f t="shared" si="164"/>
        <v>0</v>
      </c>
      <c r="BW82" s="84">
        <f t="shared" si="165"/>
        <v>0</v>
      </c>
      <c r="BX82" s="84">
        <f t="shared" si="166"/>
        <v>0</v>
      </c>
      <c r="BY82" s="84">
        <f t="shared" si="167"/>
        <v>0</v>
      </c>
      <c r="BZ82" s="84">
        <f t="shared" si="168"/>
        <v>0</v>
      </c>
      <c r="CA82" s="84">
        <f t="shared" si="169"/>
        <v>0</v>
      </c>
      <c r="CB82" s="84">
        <f t="shared" si="170"/>
        <v>0</v>
      </c>
      <c r="CC82" s="84">
        <f t="shared" si="171"/>
        <v>0</v>
      </c>
      <c r="CD82" s="84">
        <f t="shared" si="172"/>
        <v>0</v>
      </c>
      <c r="CE82" s="84">
        <f t="shared" si="173"/>
        <v>0</v>
      </c>
      <c r="CF82" s="84">
        <f t="shared" si="174"/>
        <v>0</v>
      </c>
      <c r="CG82" s="84">
        <f t="shared" si="175"/>
        <v>0</v>
      </c>
      <c r="CH82" s="84">
        <f t="shared" si="176"/>
        <v>0</v>
      </c>
      <c r="CI82" s="84">
        <f t="shared" si="177"/>
        <v>0</v>
      </c>
      <c r="CJ82" s="84">
        <f t="shared" si="178"/>
        <v>0</v>
      </c>
      <c r="CK82" s="84">
        <f t="shared" si="179"/>
        <v>0</v>
      </c>
      <c r="CL82" s="84">
        <f t="shared" si="180"/>
        <v>0</v>
      </c>
      <c r="CM82" s="84">
        <f t="shared" si="181"/>
        <v>0</v>
      </c>
      <c r="CN82" s="84">
        <f t="shared" si="182"/>
        <v>0</v>
      </c>
      <c r="CO82" s="84">
        <f t="shared" si="183"/>
        <v>0</v>
      </c>
      <c r="CP82" s="84">
        <f t="shared" si="184"/>
        <v>0</v>
      </c>
      <c r="CQ82" s="84">
        <f t="shared" si="185"/>
        <v>0</v>
      </c>
      <c r="CR82" s="84">
        <f t="shared" si="186"/>
        <v>0</v>
      </c>
      <c r="CS82" s="84">
        <f t="shared" si="187"/>
        <v>0</v>
      </c>
      <c r="CT82" s="84">
        <f t="shared" si="188"/>
        <v>0</v>
      </c>
      <c r="CU82" s="84">
        <f t="shared" si="189"/>
        <v>0</v>
      </c>
      <c r="CV82" s="84">
        <f t="shared" si="190"/>
        <v>0</v>
      </c>
      <c r="CW82" s="84">
        <f t="shared" si="191"/>
        <v>0</v>
      </c>
      <c r="CX82" s="84">
        <f t="shared" si="192"/>
        <v>0</v>
      </c>
    </row>
    <row r="83" spans="1:102" ht="14.25">
      <c r="A83" s="78">
        <f t="shared" si="193"/>
        <v>73</v>
      </c>
      <c r="B83" s="79"/>
      <c r="C83" s="80"/>
      <c r="D83" s="81"/>
      <c r="E83" s="82"/>
      <c r="F83" s="83"/>
      <c r="G83" s="84">
        <f t="shared" si="97"/>
        <v>0</v>
      </c>
      <c r="H83" s="84">
        <f t="shared" si="98"/>
        <v>0</v>
      </c>
      <c r="I83" s="84">
        <f t="shared" si="99"/>
        <v>0</v>
      </c>
      <c r="J83" s="84">
        <f t="shared" si="100"/>
        <v>0</v>
      </c>
      <c r="K83" s="84">
        <f t="shared" si="101"/>
        <v>0</v>
      </c>
      <c r="L83" s="84">
        <f t="shared" si="102"/>
        <v>0</v>
      </c>
      <c r="M83" s="84">
        <f t="shared" si="103"/>
        <v>0</v>
      </c>
      <c r="N83" s="84">
        <f t="shared" si="104"/>
        <v>0</v>
      </c>
      <c r="O83" s="84">
        <f t="shared" si="105"/>
        <v>0</v>
      </c>
      <c r="P83" s="84">
        <f t="shared" si="106"/>
        <v>0</v>
      </c>
      <c r="Q83" s="84">
        <f t="shared" si="107"/>
        <v>0</v>
      </c>
      <c r="R83" s="84">
        <f t="shared" si="108"/>
        <v>0</v>
      </c>
      <c r="S83" s="84">
        <f t="shared" si="109"/>
        <v>0</v>
      </c>
      <c r="T83" s="84">
        <f t="shared" si="110"/>
        <v>0</v>
      </c>
      <c r="U83" s="84">
        <f t="shared" si="111"/>
        <v>0</v>
      </c>
      <c r="V83" s="84">
        <f t="shared" si="112"/>
        <v>0</v>
      </c>
      <c r="W83" s="84">
        <f t="shared" si="113"/>
        <v>0</v>
      </c>
      <c r="X83" s="84">
        <f t="shared" si="114"/>
        <v>0</v>
      </c>
      <c r="Y83" s="84">
        <f t="shared" si="115"/>
        <v>0</v>
      </c>
      <c r="Z83" s="84">
        <f t="shared" si="116"/>
        <v>0</v>
      </c>
      <c r="AA83" s="84">
        <f t="shared" si="117"/>
        <v>0</v>
      </c>
      <c r="AB83" s="84">
        <f t="shared" si="118"/>
        <v>0</v>
      </c>
      <c r="AC83" s="84">
        <f t="shared" si="119"/>
        <v>0</v>
      </c>
      <c r="AD83" s="84">
        <f t="shared" si="120"/>
        <v>0</v>
      </c>
      <c r="AE83" s="84">
        <f t="shared" si="121"/>
        <v>0</v>
      </c>
      <c r="AF83" s="84">
        <f t="shared" si="122"/>
        <v>0</v>
      </c>
      <c r="AG83" s="84">
        <f t="shared" si="123"/>
        <v>0</v>
      </c>
      <c r="AH83" s="84">
        <f t="shared" si="124"/>
        <v>0</v>
      </c>
      <c r="AI83" s="84">
        <f t="shared" si="125"/>
        <v>0</v>
      </c>
      <c r="AJ83" s="84">
        <f t="shared" si="126"/>
        <v>0</v>
      </c>
      <c r="AK83" s="84">
        <f t="shared" si="127"/>
        <v>0</v>
      </c>
      <c r="AL83" s="84">
        <f t="shared" si="128"/>
        <v>0</v>
      </c>
      <c r="AM83" s="84">
        <f t="shared" si="129"/>
        <v>0</v>
      </c>
      <c r="AN83" s="84">
        <f t="shared" si="130"/>
        <v>0</v>
      </c>
      <c r="AO83" s="84">
        <f t="shared" si="131"/>
        <v>0</v>
      </c>
      <c r="AP83" s="84">
        <f t="shared" si="132"/>
        <v>0</v>
      </c>
      <c r="AQ83" s="84">
        <f t="shared" si="133"/>
        <v>0</v>
      </c>
      <c r="AR83" s="84">
        <f t="shared" si="134"/>
        <v>0</v>
      </c>
      <c r="AS83" s="84">
        <f t="shared" si="135"/>
        <v>0</v>
      </c>
      <c r="AT83" s="84">
        <f t="shared" si="136"/>
        <v>0</v>
      </c>
      <c r="AU83" s="84">
        <f t="shared" si="137"/>
        <v>0</v>
      </c>
      <c r="AV83" s="84">
        <f t="shared" si="138"/>
        <v>0</v>
      </c>
      <c r="AW83" s="84">
        <f t="shared" si="139"/>
        <v>0</v>
      </c>
      <c r="AX83" s="84">
        <f t="shared" si="140"/>
        <v>0</v>
      </c>
      <c r="AY83" s="84">
        <f t="shared" si="141"/>
        <v>0</v>
      </c>
      <c r="AZ83" s="84">
        <f t="shared" si="142"/>
        <v>0</v>
      </c>
      <c r="BA83" s="84">
        <f t="shared" si="143"/>
        <v>0</v>
      </c>
      <c r="BB83" s="84">
        <f t="shared" si="144"/>
        <v>0</v>
      </c>
      <c r="BC83" s="84">
        <f t="shared" si="145"/>
        <v>0</v>
      </c>
      <c r="BD83" s="84">
        <f t="shared" si="146"/>
        <v>0</v>
      </c>
      <c r="BE83" s="84">
        <f t="shared" si="147"/>
        <v>0</v>
      </c>
      <c r="BF83" s="84">
        <f t="shared" si="148"/>
        <v>0</v>
      </c>
      <c r="BG83" s="84">
        <f t="shared" si="149"/>
        <v>0</v>
      </c>
      <c r="BH83" s="84">
        <f t="shared" si="150"/>
        <v>0</v>
      </c>
      <c r="BI83" s="84">
        <f t="shared" si="151"/>
        <v>0</v>
      </c>
      <c r="BJ83" s="84">
        <f t="shared" si="152"/>
        <v>0</v>
      </c>
      <c r="BK83" s="84">
        <f t="shared" si="153"/>
        <v>0</v>
      </c>
      <c r="BL83" s="84">
        <f t="shared" si="154"/>
        <v>0</v>
      </c>
      <c r="BM83" s="84">
        <f t="shared" si="155"/>
        <v>0</v>
      </c>
      <c r="BN83" s="84">
        <f t="shared" si="156"/>
        <v>0</v>
      </c>
      <c r="BO83" s="84">
        <f t="shared" si="157"/>
        <v>0</v>
      </c>
      <c r="BP83" s="84">
        <f t="shared" si="158"/>
        <v>0</v>
      </c>
      <c r="BQ83" s="84">
        <f t="shared" si="159"/>
        <v>0</v>
      </c>
      <c r="BR83" s="84">
        <f t="shared" si="160"/>
        <v>0</v>
      </c>
      <c r="BS83" s="84">
        <f t="shared" si="161"/>
        <v>0</v>
      </c>
      <c r="BT83" s="84">
        <f t="shared" si="162"/>
        <v>0</v>
      </c>
      <c r="BU83" s="84">
        <f t="shared" si="163"/>
        <v>0</v>
      </c>
      <c r="BV83" s="84">
        <f t="shared" si="164"/>
        <v>0</v>
      </c>
      <c r="BW83" s="84">
        <f t="shared" si="165"/>
        <v>0</v>
      </c>
      <c r="BX83" s="84">
        <f t="shared" si="166"/>
        <v>0</v>
      </c>
      <c r="BY83" s="84">
        <f t="shared" si="167"/>
        <v>0</v>
      </c>
      <c r="BZ83" s="84">
        <f t="shared" si="168"/>
        <v>0</v>
      </c>
      <c r="CA83" s="84">
        <f t="shared" si="169"/>
        <v>0</v>
      </c>
      <c r="CB83" s="84">
        <f t="shared" si="170"/>
        <v>0</v>
      </c>
      <c r="CC83" s="84">
        <f t="shared" si="171"/>
        <v>0</v>
      </c>
      <c r="CD83" s="84">
        <f t="shared" si="172"/>
        <v>0</v>
      </c>
      <c r="CE83" s="84">
        <f t="shared" si="173"/>
        <v>0</v>
      </c>
      <c r="CF83" s="84">
        <f t="shared" si="174"/>
        <v>0</v>
      </c>
      <c r="CG83" s="84">
        <f t="shared" si="175"/>
        <v>0</v>
      </c>
      <c r="CH83" s="84">
        <f t="shared" si="176"/>
        <v>0</v>
      </c>
      <c r="CI83" s="84">
        <f t="shared" si="177"/>
        <v>0</v>
      </c>
      <c r="CJ83" s="84">
        <f t="shared" si="178"/>
        <v>0</v>
      </c>
      <c r="CK83" s="84">
        <f t="shared" si="179"/>
        <v>0</v>
      </c>
      <c r="CL83" s="84">
        <f t="shared" si="180"/>
        <v>0</v>
      </c>
      <c r="CM83" s="84">
        <f t="shared" si="181"/>
        <v>0</v>
      </c>
      <c r="CN83" s="84">
        <f t="shared" si="182"/>
        <v>0</v>
      </c>
      <c r="CO83" s="84">
        <f t="shared" si="183"/>
        <v>0</v>
      </c>
      <c r="CP83" s="84">
        <f t="shared" si="184"/>
        <v>0</v>
      </c>
      <c r="CQ83" s="84">
        <f t="shared" si="185"/>
        <v>0</v>
      </c>
      <c r="CR83" s="84">
        <f t="shared" si="186"/>
        <v>0</v>
      </c>
      <c r="CS83" s="84">
        <f t="shared" si="187"/>
        <v>0</v>
      </c>
      <c r="CT83" s="84">
        <f t="shared" si="188"/>
        <v>0</v>
      </c>
      <c r="CU83" s="84">
        <f t="shared" si="189"/>
        <v>0</v>
      </c>
      <c r="CV83" s="84">
        <f t="shared" si="190"/>
        <v>0</v>
      </c>
      <c r="CW83" s="84">
        <f t="shared" si="191"/>
        <v>0</v>
      </c>
      <c r="CX83" s="84">
        <f t="shared" si="192"/>
        <v>0</v>
      </c>
    </row>
    <row r="84" spans="1:102" ht="14.25">
      <c r="A84" s="78">
        <f t="shared" si="193"/>
        <v>74</v>
      </c>
      <c r="B84" s="79"/>
      <c r="C84" s="80"/>
      <c r="D84" s="81"/>
      <c r="E84" s="82"/>
      <c r="F84" s="83"/>
      <c r="G84" s="84">
        <f t="shared" si="97"/>
        <v>0</v>
      </c>
      <c r="H84" s="84">
        <f t="shared" si="98"/>
        <v>0</v>
      </c>
      <c r="I84" s="84">
        <f t="shared" si="99"/>
        <v>0</v>
      </c>
      <c r="J84" s="84">
        <f t="shared" si="100"/>
        <v>0</v>
      </c>
      <c r="K84" s="84">
        <f t="shared" si="101"/>
        <v>0</v>
      </c>
      <c r="L84" s="84">
        <f t="shared" si="102"/>
        <v>0</v>
      </c>
      <c r="M84" s="84">
        <f t="shared" si="103"/>
        <v>0</v>
      </c>
      <c r="N84" s="84">
        <f t="shared" si="104"/>
        <v>0</v>
      </c>
      <c r="O84" s="84">
        <f t="shared" si="105"/>
        <v>0</v>
      </c>
      <c r="P84" s="84">
        <f t="shared" si="106"/>
        <v>0</v>
      </c>
      <c r="Q84" s="84">
        <f t="shared" si="107"/>
        <v>0</v>
      </c>
      <c r="R84" s="84">
        <f t="shared" si="108"/>
        <v>0</v>
      </c>
      <c r="S84" s="84">
        <f t="shared" si="109"/>
        <v>0</v>
      </c>
      <c r="T84" s="84">
        <f t="shared" si="110"/>
        <v>0</v>
      </c>
      <c r="U84" s="84">
        <f t="shared" si="111"/>
        <v>0</v>
      </c>
      <c r="V84" s="84">
        <f t="shared" si="112"/>
        <v>0</v>
      </c>
      <c r="W84" s="84">
        <f t="shared" si="113"/>
        <v>0</v>
      </c>
      <c r="X84" s="84">
        <f t="shared" si="114"/>
        <v>0</v>
      </c>
      <c r="Y84" s="84">
        <f t="shared" si="115"/>
        <v>0</v>
      </c>
      <c r="Z84" s="84">
        <f t="shared" si="116"/>
        <v>0</v>
      </c>
      <c r="AA84" s="84">
        <f t="shared" si="117"/>
        <v>0</v>
      </c>
      <c r="AB84" s="84">
        <f t="shared" si="118"/>
        <v>0</v>
      </c>
      <c r="AC84" s="84">
        <f t="shared" si="119"/>
        <v>0</v>
      </c>
      <c r="AD84" s="84">
        <f t="shared" si="120"/>
        <v>0</v>
      </c>
      <c r="AE84" s="84">
        <f t="shared" si="121"/>
        <v>0</v>
      </c>
      <c r="AF84" s="84">
        <f t="shared" si="122"/>
        <v>0</v>
      </c>
      <c r="AG84" s="84">
        <f t="shared" si="123"/>
        <v>0</v>
      </c>
      <c r="AH84" s="84">
        <f t="shared" si="124"/>
        <v>0</v>
      </c>
      <c r="AI84" s="84">
        <f t="shared" si="125"/>
        <v>0</v>
      </c>
      <c r="AJ84" s="84">
        <f t="shared" si="126"/>
        <v>0</v>
      </c>
      <c r="AK84" s="84">
        <f t="shared" si="127"/>
        <v>0</v>
      </c>
      <c r="AL84" s="84">
        <f t="shared" si="128"/>
        <v>0</v>
      </c>
      <c r="AM84" s="84">
        <f t="shared" si="129"/>
        <v>0</v>
      </c>
      <c r="AN84" s="84">
        <f t="shared" si="130"/>
        <v>0</v>
      </c>
      <c r="AO84" s="84">
        <f t="shared" si="131"/>
        <v>0</v>
      </c>
      <c r="AP84" s="84">
        <f t="shared" si="132"/>
        <v>0</v>
      </c>
      <c r="AQ84" s="84">
        <f t="shared" si="133"/>
        <v>0</v>
      </c>
      <c r="AR84" s="84">
        <f t="shared" si="134"/>
        <v>0</v>
      </c>
      <c r="AS84" s="84">
        <f t="shared" si="135"/>
        <v>0</v>
      </c>
      <c r="AT84" s="84">
        <f t="shared" si="136"/>
        <v>0</v>
      </c>
      <c r="AU84" s="84">
        <f t="shared" si="137"/>
        <v>0</v>
      </c>
      <c r="AV84" s="84">
        <f t="shared" si="138"/>
        <v>0</v>
      </c>
      <c r="AW84" s="84">
        <f t="shared" si="139"/>
        <v>0</v>
      </c>
      <c r="AX84" s="84">
        <f t="shared" si="140"/>
        <v>0</v>
      </c>
      <c r="AY84" s="84">
        <f t="shared" si="141"/>
        <v>0</v>
      </c>
      <c r="AZ84" s="84">
        <f t="shared" si="142"/>
        <v>0</v>
      </c>
      <c r="BA84" s="84">
        <f t="shared" si="143"/>
        <v>0</v>
      </c>
      <c r="BB84" s="84">
        <f t="shared" si="144"/>
        <v>0</v>
      </c>
      <c r="BC84" s="84">
        <f t="shared" si="145"/>
        <v>0</v>
      </c>
      <c r="BD84" s="84">
        <f t="shared" si="146"/>
        <v>0</v>
      </c>
      <c r="BE84" s="84">
        <f t="shared" si="147"/>
        <v>0</v>
      </c>
      <c r="BF84" s="84">
        <f t="shared" si="148"/>
        <v>0</v>
      </c>
      <c r="BG84" s="84">
        <f t="shared" si="149"/>
        <v>0</v>
      </c>
      <c r="BH84" s="84">
        <f t="shared" si="150"/>
        <v>0</v>
      </c>
      <c r="BI84" s="84">
        <f t="shared" si="151"/>
        <v>0</v>
      </c>
      <c r="BJ84" s="84">
        <f t="shared" si="152"/>
        <v>0</v>
      </c>
      <c r="BK84" s="84">
        <f t="shared" si="153"/>
        <v>0</v>
      </c>
      <c r="BL84" s="84">
        <f t="shared" si="154"/>
        <v>0</v>
      </c>
      <c r="BM84" s="84">
        <f t="shared" si="155"/>
        <v>0</v>
      </c>
      <c r="BN84" s="84">
        <f t="shared" si="156"/>
        <v>0</v>
      </c>
      <c r="BO84" s="84">
        <f t="shared" si="157"/>
        <v>0</v>
      </c>
      <c r="BP84" s="84">
        <f t="shared" si="158"/>
        <v>0</v>
      </c>
      <c r="BQ84" s="84">
        <f t="shared" si="159"/>
        <v>0</v>
      </c>
      <c r="BR84" s="84">
        <f t="shared" si="160"/>
        <v>0</v>
      </c>
      <c r="BS84" s="84">
        <f t="shared" si="161"/>
        <v>0</v>
      </c>
      <c r="BT84" s="84">
        <f t="shared" si="162"/>
        <v>0</v>
      </c>
      <c r="BU84" s="84">
        <f t="shared" si="163"/>
        <v>0</v>
      </c>
      <c r="BV84" s="84">
        <f t="shared" si="164"/>
        <v>0</v>
      </c>
      <c r="BW84" s="84">
        <f t="shared" si="165"/>
        <v>0</v>
      </c>
      <c r="BX84" s="84">
        <f t="shared" si="166"/>
        <v>0</v>
      </c>
      <c r="BY84" s="84">
        <f t="shared" si="167"/>
        <v>0</v>
      </c>
      <c r="BZ84" s="84">
        <f t="shared" si="168"/>
        <v>0</v>
      </c>
      <c r="CA84" s="84">
        <f t="shared" si="169"/>
        <v>0</v>
      </c>
      <c r="CB84" s="84">
        <f t="shared" si="170"/>
        <v>0</v>
      </c>
      <c r="CC84" s="84">
        <f t="shared" si="171"/>
        <v>0</v>
      </c>
      <c r="CD84" s="84">
        <f t="shared" si="172"/>
        <v>0</v>
      </c>
      <c r="CE84" s="84">
        <f t="shared" si="173"/>
        <v>0</v>
      </c>
      <c r="CF84" s="84">
        <f t="shared" si="174"/>
        <v>0</v>
      </c>
      <c r="CG84" s="84">
        <f t="shared" si="175"/>
        <v>0</v>
      </c>
      <c r="CH84" s="84">
        <f t="shared" si="176"/>
        <v>0</v>
      </c>
      <c r="CI84" s="84">
        <f t="shared" si="177"/>
        <v>0</v>
      </c>
      <c r="CJ84" s="84">
        <f t="shared" si="178"/>
        <v>0</v>
      </c>
      <c r="CK84" s="84">
        <f t="shared" si="179"/>
        <v>0</v>
      </c>
      <c r="CL84" s="84">
        <f t="shared" si="180"/>
        <v>0</v>
      </c>
      <c r="CM84" s="84">
        <f t="shared" si="181"/>
        <v>0</v>
      </c>
      <c r="CN84" s="84">
        <f t="shared" si="182"/>
        <v>0</v>
      </c>
      <c r="CO84" s="84">
        <f t="shared" si="183"/>
        <v>0</v>
      </c>
      <c r="CP84" s="84">
        <f t="shared" si="184"/>
        <v>0</v>
      </c>
      <c r="CQ84" s="84">
        <f t="shared" si="185"/>
        <v>0</v>
      </c>
      <c r="CR84" s="84">
        <f t="shared" si="186"/>
        <v>0</v>
      </c>
      <c r="CS84" s="84">
        <f t="shared" si="187"/>
        <v>0</v>
      </c>
      <c r="CT84" s="84">
        <f t="shared" si="188"/>
        <v>0</v>
      </c>
      <c r="CU84" s="84">
        <f t="shared" si="189"/>
        <v>0</v>
      </c>
      <c r="CV84" s="84">
        <f t="shared" si="190"/>
        <v>0</v>
      </c>
      <c r="CW84" s="84">
        <f t="shared" si="191"/>
        <v>0</v>
      </c>
      <c r="CX84" s="84">
        <f t="shared" si="192"/>
        <v>0</v>
      </c>
    </row>
    <row r="85" spans="1:102" ht="14.25">
      <c r="A85" s="78">
        <f t="shared" si="193"/>
        <v>75</v>
      </c>
      <c r="B85" s="79"/>
      <c r="C85" s="80"/>
      <c r="D85" s="81"/>
      <c r="E85" s="82"/>
      <c r="F85" s="83"/>
      <c r="G85" s="84">
        <f t="shared" si="97"/>
        <v>0</v>
      </c>
      <c r="H85" s="84">
        <f t="shared" si="98"/>
        <v>0</v>
      </c>
      <c r="I85" s="84">
        <f t="shared" si="99"/>
        <v>0</v>
      </c>
      <c r="J85" s="84">
        <f t="shared" si="100"/>
        <v>0</v>
      </c>
      <c r="K85" s="84">
        <f t="shared" si="101"/>
        <v>0</v>
      </c>
      <c r="L85" s="84">
        <f t="shared" si="102"/>
        <v>0</v>
      </c>
      <c r="M85" s="84">
        <f t="shared" si="103"/>
        <v>0</v>
      </c>
      <c r="N85" s="84">
        <f t="shared" si="104"/>
        <v>0</v>
      </c>
      <c r="O85" s="84">
        <f t="shared" si="105"/>
        <v>0</v>
      </c>
      <c r="P85" s="84">
        <f t="shared" si="106"/>
        <v>0</v>
      </c>
      <c r="Q85" s="84">
        <f t="shared" si="107"/>
        <v>0</v>
      </c>
      <c r="R85" s="84">
        <f t="shared" si="108"/>
        <v>0</v>
      </c>
      <c r="S85" s="84">
        <f t="shared" si="109"/>
        <v>0</v>
      </c>
      <c r="T85" s="84">
        <f t="shared" si="110"/>
        <v>0</v>
      </c>
      <c r="U85" s="84">
        <f t="shared" si="111"/>
        <v>0</v>
      </c>
      <c r="V85" s="84">
        <f t="shared" si="112"/>
        <v>0</v>
      </c>
      <c r="W85" s="84">
        <f t="shared" si="113"/>
        <v>0</v>
      </c>
      <c r="X85" s="84">
        <f t="shared" si="114"/>
        <v>0</v>
      </c>
      <c r="Y85" s="84">
        <f t="shared" si="115"/>
        <v>0</v>
      </c>
      <c r="Z85" s="84">
        <f t="shared" si="116"/>
        <v>0</v>
      </c>
      <c r="AA85" s="84">
        <f t="shared" si="117"/>
        <v>0</v>
      </c>
      <c r="AB85" s="84">
        <f t="shared" si="118"/>
        <v>0</v>
      </c>
      <c r="AC85" s="84">
        <f t="shared" si="119"/>
        <v>0</v>
      </c>
      <c r="AD85" s="84">
        <f t="shared" si="120"/>
        <v>0</v>
      </c>
      <c r="AE85" s="84">
        <f t="shared" si="121"/>
        <v>0</v>
      </c>
      <c r="AF85" s="84">
        <f t="shared" si="122"/>
        <v>0</v>
      </c>
      <c r="AG85" s="84">
        <f t="shared" si="123"/>
        <v>0</v>
      </c>
      <c r="AH85" s="84">
        <f t="shared" si="124"/>
        <v>0</v>
      </c>
      <c r="AI85" s="84">
        <f t="shared" si="125"/>
        <v>0</v>
      </c>
      <c r="AJ85" s="84">
        <f t="shared" si="126"/>
        <v>0</v>
      </c>
      <c r="AK85" s="84">
        <f t="shared" si="127"/>
        <v>0</v>
      </c>
      <c r="AL85" s="84">
        <f t="shared" si="128"/>
        <v>0</v>
      </c>
      <c r="AM85" s="84">
        <f t="shared" si="129"/>
        <v>0</v>
      </c>
      <c r="AN85" s="84">
        <f t="shared" si="130"/>
        <v>0</v>
      </c>
      <c r="AO85" s="84">
        <f t="shared" si="131"/>
        <v>0</v>
      </c>
      <c r="AP85" s="84">
        <f t="shared" si="132"/>
        <v>0</v>
      </c>
      <c r="AQ85" s="84">
        <f t="shared" si="133"/>
        <v>0</v>
      </c>
      <c r="AR85" s="84">
        <f t="shared" si="134"/>
        <v>0</v>
      </c>
      <c r="AS85" s="84">
        <f t="shared" si="135"/>
        <v>0</v>
      </c>
      <c r="AT85" s="84">
        <f t="shared" si="136"/>
        <v>0</v>
      </c>
      <c r="AU85" s="84">
        <f t="shared" si="137"/>
        <v>0</v>
      </c>
      <c r="AV85" s="84">
        <f t="shared" si="138"/>
        <v>0</v>
      </c>
      <c r="AW85" s="84">
        <f t="shared" si="139"/>
        <v>0</v>
      </c>
      <c r="AX85" s="84">
        <f t="shared" si="140"/>
        <v>0</v>
      </c>
      <c r="AY85" s="84">
        <f t="shared" si="141"/>
        <v>0</v>
      </c>
      <c r="AZ85" s="84">
        <f t="shared" si="142"/>
        <v>0</v>
      </c>
      <c r="BA85" s="84">
        <f t="shared" si="143"/>
        <v>0</v>
      </c>
      <c r="BB85" s="84">
        <f t="shared" si="144"/>
        <v>0</v>
      </c>
      <c r="BC85" s="84">
        <f t="shared" si="145"/>
        <v>0</v>
      </c>
      <c r="BD85" s="84">
        <f t="shared" si="146"/>
        <v>0</v>
      </c>
      <c r="BE85" s="84">
        <f t="shared" si="147"/>
        <v>0</v>
      </c>
      <c r="BF85" s="84">
        <f t="shared" si="148"/>
        <v>0</v>
      </c>
      <c r="BG85" s="84">
        <f t="shared" si="149"/>
        <v>0</v>
      </c>
      <c r="BH85" s="84">
        <f t="shared" si="150"/>
        <v>0</v>
      </c>
      <c r="BI85" s="84">
        <f t="shared" si="151"/>
        <v>0</v>
      </c>
      <c r="BJ85" s="84">
        <f t="shared" si="152"/>
        <v>0</v>
      </c>
      <c r="BK85" s="84">
        <f t="shared" si="153"/>
        <v>0</v>
      </c>
      <c r="BL85" s="84">
        <f t="shared" si="154"/>
        <v>0</v>
      </c>
      <c r="BM85" s="84">
        <f t="shared" si="155"/>
        <v>0</v>
      </c>
      <c r="BN85" s="84">
        <f t="shared" si="156"/>
        <v>0</v>
      </c>
      <c r="BO85" s="84">
        <f t="shared" si="157"/>
        <v>0</v>
      </c>
      <c r="BP85" s="84">
        <f t="shared" si="158"/>
        <v>0</v>
      </c>
      <c r="BQ85" s="84">
        <f t="shared" si="159"/>
        <v>0</v>
      </c>
      <c r="BR85" s="84">
        <f t="shared" si="160"/>
        <v>0</v>
      </c>
      <c r="BS85" s="84">
        <f t="shared" si="161"/>
        <v>0</v>
      </c>
      <c r="BT85" s="84">
        <f t="shared" si="162"/>
        <v>0</v>
      </c>
      <c r="BU85" s="84">
        <f t="shared" si="163"/>
        <v>0</v>
      </c>
      <c r="BV85" s="84">
        <f t="shared" si="164"/>
        <v>0</v>
      </c>
      <c r="BW85" s="84">
        <f t="shared" si="165"/>
        <v>0</v>
      </c>
      <c r="BX85" s="84">
        <f t="shared" si="166"/>
        <v>0</v>
      </c>
      <c r="BY85" s="84">
        <f t="shared" si="167"/>
        <v>0</v>
      </c>
      <c r="BZ85" s="84">
        <f t="shared" si="168"/>
        <v>0</v>
      </c>
      <c r="CA85" s="84">
        <f t="shared" si="169"/>
        <v>0</v>
      </c>
      <c r="CB85" s="84">
        <f t="shared" si="170"/>
        <v>0</v>
      </c>
      <c r="CC85" s="84">
        <f t="shared" si="171"/>
        <v>0</v>
      </c>
      <c r="CD85" s="84">
        <f t="shared" si="172"/>
        <v>0</v>
      </c>
      <c r="CE85" s="84">
        <f t="shared" si="173"/>
        <v>0</v>
      </c>
      <c r="CF85" s="84">
        <f t="shared" si="174"/>
        <v>0</v>
      </c>
      <c r="CG85" s="84">
        <f t="shared" si="175"/>
        <v>0</v>
      </c>
      <c r="CH85" s="84">
        <f t="shared" si="176"/>
        <v>0</v>
      </c>
      <c r="CI85" s="84">
        <f t="shared" si="177"/>
        <v>0</v>
      </c>
      <c r="CJ85" s="84">
        <f t="shared" si="178"/>
        <v>0</v>
      </c>
      <c r="CK85" s="84">
        <f t="shared" si="179"/>
        <v>0</v>
      </c>
      <c r="CL85" s="84">
        <f t="shared" si="180"/>
        <v>0</v>
      </c>
      <c r="CM85" s="84">
        <f t="shared" si="181"/>
        <v>0</v>
      </c>
      <c r="CN85" s="84">
        <f t="shared" si="182"/>
        <v>0</v>
      </c>
      <c r="CO85" s="84">
        <f t="shared" si="183"/>
        <v>0</v>
      </c>
      <c r="CP85" s="84">
        <f t="shared" si="184"/>
        <v>0</v>
      </c>
      <c r="CQ85" s="84">
        <f t="shared" si="185"/>
        <v>0</v>
      </c>
      <c r="CR85" s="84">
        <f t="shared" si="186"/>
        <v>0</v>
      </c>
      <c r="CS85" s="84">
        <f t="shared" si="187"/>
        <v>0</v>
      </c>
      <c r="CT85" s="84">
        <f t="shared" si="188"/>
        <v>0</v>
      </c>
      <c r="CU85" s="84">
        <f t="shared" si="189"/>
        <v>0</v>
      </c>
      <c r="CV85" s="84">
        <f t="shared" si="190"/>
        <v>0</v>
      </c>
      <c r="CW85" s="84">
        <f t="shared" si="191"/>
        <v>0</v>
      </c>
      <c r="CX85" s="84">
        <f t="shared" si="192"/>
        <v>0</v>
      </c>
    </row>
    <row r="86" spans="1:102" ht="14.25">
      <c r="A86" s="78">
        <f t="shared" si="193"/>
        <v>76</v>
      </c>
      <c r="B86" s="79"/>
      <c r="C86" s="80"/>
      <c r="D86" s="81"/>
      <c r="E86" s="82"/>
      <c r="F86" s="83"/>
      <c r="G86" s="84">
        <f t="shared" si="97"/>
        <v>0</v>
      </c>
      <c r="H86" s="84">
        <f t="shared" si="98"/>
        <v>0</v>
      </c>
      <c r="I86" s="84">
        <f t="shared" si="99"/>
        <v>0</v>
      </c>
      <c r="J86" s="84">
        <f t="shared" si="100"/>
        <v>0</v>
      </c>
      <c r="K86" s="84">
        <f t="shared" si="101"/>
        <v>0</v>
      </c>
      <c r="L86" s="84">
        <f t="shared" si="102"/>
        <v>0</v>
      </c>
      <c r="M86" s="84">
        <f t="shared" si="103"/>
        <v>0</v>
      </c>
      <c r="N86" s="84">
        <f t="shared" si="104"/>
        <v>0</v>
      </c>
      <c r="O86" s="84">
        <f t="shared" si="105"/>
        <v>0</v>
      </c>
      <c r="P86" s="84">
        <f t="shared" si="106"/>
        <v>0</v>
      </c>
      <c r="Q86" s="84">
        <f t="shared" si="107"/>
        <v>0</v>
      </c>
      <c r="R86" s="84">
        <f t="shared" si="108"/>
        <v>0</v>
      </c>
      <c r="S86" s="84">
        <f t="shared" si="109"/>
        <v>0</v>
      </c>
      <c r="T86" s="84">
        <f t="shared" si="110"/>
        <v>0</v>
      </c>
      <c r="U86" s="84">
        <f t="shared" si="111"/>
        <v>0</v>
      </c>
      <c r="V86" s="84">
        <f t="shared" si="112"/>
        <v>0</v>
      </c>
      <c r="W86" s="84">
        <f t="shared" si="113"/>
        <v>0</v>
      </c>
      <c r="X86" s="84">
        <f t="shared" si="114"/>
        <v>0</v>
      </c>
      <c r="Y86" s="84">
        <f t="shared" si="115"/>
        <v>0</v>
      </c>
      <c r="Z86" s="84">
        <f t="shared" si="116"/>
        <v>0</v>
      </c>
      <c r="AA86" s="84">
        <f t="shared" si="117"/>
        <v>0</v>
      </c>
      <c r="AB86" s="84">
        <f t="shared" si="118"/>
        <v>0</v>
      </c>
      <c r="AC86" s="84">
        <f t="shared" si="119"/>
        <v>0</v>
      </c>
      <c r="AD86" s="84">
        <f t="shared" si="120"/>
        <v>0</v>
      </c>
      <c r="AE86" s="84">
        <f t="shared" si="121"/>
        <v>0</v>
      </c>
      <c r="AF86" s="84">
        <f t="shared" si="122"/>
        <v>0</v>
      </c>
      <c r="AG86" s="84">
        <f t="shared" si="123"/>
        <v>0</v>
      </c>
      <c r="AH86" s="84">
        <f t="shared" si="124"/>
        <v>0</v>
      </c>
      <c r="AI86" s="84">
        <f t="shared" si="125"/>
        <v>0</v>
      </c>
      <c r="AJ86" s="84">
        <f t="shared" si="126"/>
        <v>0</v>
      </c>
      <c r="AK86" s="84">
        <f t="shared" si="127"/>
        <v>0</v>
      </c>
      <c r="AL86" s="84">
        <f t="shared" si="128"/>
        <v>0</v>
      </c>
      <c r="AM86" s="84">
        <f t="shared" si="129"/>
        <v>0</v>
      </c>
      <c r="AN86" s="84">
        <f t="shared" si="130"/>
        <v>0</v>
      </c>
      <c r="AO86" s="84">
        <f t="shared" si="131"/>
        <v>0</v>
      </c>
      <c r="AP86" s="84">
        <f t="shared" si="132"/>
        <v>0</v>
      </c>
      <c r="AQ86" s="84">
        <f t="shared" si="133"/>
        <v>0</v>
      </c>
      <c r="AR86" s="84">
        <f t="shared" si="134"/>
        <v>0</v>
      </c>
      <c r="AS86" s="84">
        <f t="shared" si="135"/>
        <v>0</v>
      </c>
      <c r="AT86" s="84">
        <f t="shared" si="136"/>
        <v>0</v>
      </c>
      <c r="AU86" s="84">
        <f t="shared" si="137"/>
        <v>0</v>
      </c>
      <c r="AV86" s="84">
        <f t="shared" si="138"/>
        <v>0</v>
      </c>
      <c r="AW86" s="84">
        <f t="shared" si="139"/>
        <v>0</v>
      </c>
      <c r="AX86" s="84">
        <f t="shared" si="140"/>
        <v>0</v>
      </c>
      <c r="AY86" s="84">
        <f t="shared" si="141"/>
        <v>0</v>
      </c>
      <c r="AZ86" s="84">
        <f t="shared" si="142"/>
        <v>0</v>
      </c>
      <c r="BA86" s="84">
        <f t="shared" si="143"/>
        <v>0</v>
      </c>
      <c r="BB86" s="84">
        <f t="shared" si="144"/>
        <v>0</v>
      </c>
      <c r="BC86" s="84">
        <f t="shared" si="145"/>
        <v>0</v>
      </c>
      <c r="BD86" s="84">
        <f t="shared" si="146"/>
        <v>0</v>
      </c>
      <c r="BE86" s="84">
        <f t="shared" si="147"/>
        <v>0</v>
      </c>
      <c r="BF86" s="84">
        <f t="shared" si="148"/>
        <v>0</v>
      </c>
      <c r="BG86" s="84">
        <f t="shared" si="149"/>
        <v>0</v>
      </c>
      <c r="BH86" s="84">
        <f t="shared" si="150"/>
        <v>0</v>
      </c>
      <c r="BI86" s="84">
        <f t="shared" si="151"/>
        <v>0</v>
      </c>
      <c r="BJ86" s="84">
        <f t="shared" si="152"/>
        <v>0</v>
      </c>
      <c r="BK86" s="84">
        <f t="shared" si="153"/>
        <v>0</v>
      </c>
      <c r="BL86" s="84">
        <f t="shared" si="154"/>
        <v>0</v>
      </c>
      <c r="BM86" s="84">
        <f t="shared" si="155"/>
        <v>0</v>
      </c>
      <c r="BN86" s="84">
        <f t="shared" si="156"/>
        <v>0</v>
      </c>
      <c r="BO86" s="84">
        <f t="shared" si="157"/>
        <v>0</v>
      </c>
      <c r="BP86" s="84">
        <f t="shared" si="158"/>
        <v>0</v>
      </c>
      <c r="BQ86" s="84">
        <f t="shared" si="159"/>
        <v>0</v>
      </c>
      <c r="BR86" s="84">
        <f t="shared" si="160"/>
        <v>0</v>
      </c>
      <c r="BS86" s="84">
        <f t="shared" si="161"/>
        <v>0</v>
      </c>
      <c r="BT86" s="84">
        <f t="shared" si="162"/>
        <v>0</v>
      </c>
      <c r="BU86" s="84">
        <f t="shared" si="163"/>
        <v>0</v>
      </c>
      <c r="BV86" s="84">
        <f t="shared" si="164"/>
        <v>0</v>
      </c>
      <c r="BW86" s="84">
        <f t="shared" si="165"/>
        <v>0</v>
      </c>
      <c r="BX86" s="84">
        <f t="shared" si="166"/>
        <v>0</v>
      </c>
      <c r="BY86" s="84">
        <f t="shared" si="167"/>
        <v>0</v>
      </c>
      <c r="BZ86" s="84">
        <f t="shared" si="168"/>
        <v>0</v>
      </c>
      <c r="CA86" s="84">
        <f t="shared" si="169"/>
        <v>0</v>
      </c>
      <c r="CB86" s="84">
        <f t="shared" si="170"/>
        <v>0</v>
      </c>
      <c r="CC86" s="84">
        <f t="shared" si="171"/>
        <v>0</v>
      </c>
      <c r="CD86" s="84">
        <f t="shared" si="172"/>
        <v>0</v>
      </c>
      <c r="CE86" s="84">
        <f t="shared" si="173"/>
        <v>0</v>
      </c>
      <c r="CF86" s="84">
        <f t="shared" si="174"/>
        <v>0</v>
      </c>
      <c r="CG86" s="84">
        <f t="shared" si="175"/>
        <v>0</v>
      </c>
      <c r="CH86" s="84">
        <f t="shared" si="176"/>
        <v>0</v>
      </c>
      <c r="CI86" s="84">
        <f t="shared" si="177"/>
        <v>0</v>
      </c>
      <c r="CJ86" s="84">
        <f t="shared" si="178"/>
        <v>0</v>
      </c>
      <c r="CK86" s="84">
        <f t="shared" si="179"/>
        <v>0</v>
      </c>
      <c r="CL86" s="84">
        <f t="shared" si="180"/>
        <v>0</v>
      </c>
      <c r="CM86" s="84">
        <f t="shared" si="181"/>
        <v>0</v>
      </c>
      <c r="CN86" s="84">
        <f t="shared" si="182"/>
        <v>0</v>
      </c>
      <c r="CO86" s="84">
        <f t="shared" si="183"/>
        <v>0</v>
      </c>
      <c r="CP86" s="84">
        <f t="shared" si="184"/>
        <v>0</v>
      </c>
      <c r="CQ86" s="84">
        <f t="shared" si="185"/>
        <v>0</v>
      </c>
      <c r="CR86" s="84">
        <f t="shared" si="186"/>
        <v>0</v>
      </c>
      <c r="CS86" s="84">
        <f t="shared" si="187"/>
        <v>0</v>
      </c>
      <c r="CT86" s="84">
        <f t="shared" si="188"/>
        <v>0</v>
      </c>
      <c r="CU86" s="84">
        <f t="shared" si="189"/>
        <v>0</v>
      </c>
      <c r="CV86" s="84">
        <f t="shared" si="190"/>
        <v>0</v>
      </c>
      <c r="CW86" s="84">
        <f t="shared" si="191"/>
        <v>0</v>
      </c>
      <c r="CX86" s="84">
        <f t="shared" si="192"/>
        <v>0</v>
      </c>
    </row>
    <row r="87" spans="1:102" ht="14.25">
      <c r="A87" s="78">
        <f t="shared" si="193"/>
        <v>77</v>
      </c>
      <c r="B87" s="79"/>
      <c r="C87" s="80"/>
      <c r="D87" s="81"/>
      <c r="E87" s="82"/>
      <c r="F87" s="83"/>
      <c r="G87" s="84">
        <f t="shared" si="97"/>
        <v>0</v>
      </c>
      <c r="H87" s="84">
        <f t="shared" si="98"/>
        <v>0</v>
      </c>
      <c r="I87" s="84">
        <f t="shared" si="99"/>
        <v>0</v>
      </c>
      <c r="J87" s="84">
        <f t="shared" si="100"/>
        <v>0</v>
      </c>
      <c r="K87" s="84">
        <f t="shared" si="101"/>
        <v>0</v>
      </c>
      <c r="L87" s="84">
        <f t="shared" si="102"/>
        <v>0</v>
      </c>
      <c r="M87" s="84">
        <f t="shared" si="103"/>
        <v>0</v>
      </c>
      <c r="N87" s="84">
        <f t="shared" si="104"/>
        <v>0</v>
      </c>
      <c r="O87" s="84">
        <f t="shared" si="105"/>
        <v>0</v>
      </c>
      <c r="P87" s="84">
        <f t="shared" si="106"/>
        <v>0</v>
      </c>
      <c r="Q87" s="84">
        <f t="shared" si="107"/>
        <v>0</v>
      </c>
      <c r="R87" s="84">
        <f t="shared" si="108"/>
        <v>0</v>
      </c>
      <c r="S87" s="84">
        <f t="shared" si="109"/>
        <v>0</v>
      </c>
      <c r="T87" s="84">
        <f t="shared" si="110"/>
        <v>0</v>
      </c>
      <c r="U87" s="84">
        <f t="shared" si="111"/>
        <v>0</v>
      </c>
      <c r="V87" s="84">
        <f t="shared" si="112"/>
        <v>0</v>
      </c>
      <c r="W87" s="84">
        <f t="shared" si="113"/>
        <v>0</v>
      </c>
      <c r="X87" s="84">
        <f t="shared" si="114"/>
        <v>0</v>
      </c>
      <c r="Y87" s="84">
        <f t="shared" si="115"/>
        <v>0</v>
      </c>
      <c r="Z87" s="84">
        <f t="shared" si="116"/>
        <v>0</v>
      </c>
      <c r="AA87" s="84">
        <f t="shared" si="117"/>
        <v>0</v>
      </c>
      <c r="AB87" s="84">
        <f t="shared" si="118"/>
        <v>0</v>
      </c>
      <c r="AC87" s="84">
        <f t="shared" si="119"/>
        <v>0</v>
      </c>
      <c r="AD87" s="84">
        <f t="shared" si="120"/>
        <v>0</v>
      </c>
      <c r="AE87" s="84">
        <f t="shared" si="121"/>
        <v>0</v>
      </c>
      <c r="AF87" s="84">
        <f t="shared" si="122"/>
        <v>0</v>
      </c>
      <c r="AG87" s="84">
        <f t="shared" si="123"/>
        <v>0</v>
      </c>
      <c r="AH87" s="84">
        <f t="shared" si="124"/>
        <v>0</v>
      </c>
      <c r="AI87" s="84">
        <f t="shared" si="125"/>
        <v>0</v>
      </c>
      <c r="AJ87" s="84">
        <f t="shared" si="126"/>
        <v>0</v>
      </c>
      <c r="AK87" s="84">
        <f t="shared" si="127"/>
        <v>0</v>
      </c>
      <c r="AL87" s="84">
        <f t="shared" si="128"/>
        <v>0</v>
      </c>
      <c r="AM87" s="84">
        <f t="shared" si="129"/>
        <v>0</v>
      </c>
      <c r="AN87" s="84">
        <f t="shared" si="130"/>
        <v>0</v>
      </c>
      <c r="AO87" s="84">
        <f t="shared" si="131"/>
        <v>0</v>
      </c>
      <c r="AP87" s="84">
        <f t="shared" si="132"/>
        <v>0</v>
      </c>
      <c r="AQ87" s="84">
        <f t="shared" si="133"/>
        <v>0</v>
      </c>
      <c r="AR87" s="84">
        <f t="shared" si="134"/>
        <v>0</v>
      </c>
      <c r="AS87" s="84">
        <f t="shared" si="135"/>
        <v>0</v>
      </c>
      <c r="AT87" s="84">
        <f t="shared" si="136"/>
        <v>0</v>
      </c>
      <c r="AU87" s="84">
        <f t="shared" si="137"/>
        <v>0</v>
      </c>
      <c r="AV87" s="84">
        <f t="shared" si="138"/>
        <v>0</v>
      </c>
      <c r="AW87" s="84">
        <f t="shared" si="139"/>
        <v>0</v>
      </c>
      <c r="AX87" s="84">
        <f t="shared" si="140"/>
        <v>0</v>
      </c>
      <c r="AY87" s="84">
        <f t="shared" si="141"/>
        <v>0</v>
      </c>
      <c r="AZ87" s="84">
        <f t="shared" si="142"/>
        <v>0</v>
      </c>
      <c r="BA87" s="84">
        <f t="shared" si="143"/>
        <v>0</v>
      </c>
      <c r="BB87" s="84">
        <f t="shared" si="144"/>
        <v>0</v>
      </c>
      <c r="BC87" s="84">
        <f t="shared" si="145"/>
        <v>0</v>
      </c>
      <c r="BD87" s="84">
        <f t="shared" si="146"/>
        <v>0</v>
      </c>
      <c r="BE87" s="84">
        <f t="shared" si="147"/>
        <v>0</v>
      </c>
      <c r="BF87" s="84">
        <f t="shared" si="148"/>
        <v>0</v>
      </c>
      <c r="BG87" s="84">
        <f t="shared" si="149"/>
        <v>0</v>
      </c>
      <c r="BH87" s="84">
        <f t="shared" si="150"/>
        <v>0</v>
      </c>
      <c r="BI87" s="84">
        <f t="shared" si="151"/>
        <v>0</v>
      </c>
      <c r="BJ87" s="84">
        <f t="shared" si="152"/>
        <v>0</v>
      </c>
      <c r="BK87" s="84">
        <f t="shared" si="153"/>
        <v>0</v>
      </c>
      <c r="BL87" s="84">
        <f t="shared" si="154"/>
        <v>0</v>
      </c>
      <c r="BM87" s="84">
        <f t="shared" si="155"/>
        <v>0</v>
      </c>
      <c r="BN87" s="84">
        <f t="shared" si="156"/>
        <v>0</v>
      </c>
      <c r="BO87" s="84">
        <f t="shared" si="157"/>
        <v>0</v>
      </c>
      <c r="BP87" s="84">
        <f t="shared" si="158"/>
        <v>0</v>
      </c>
      <c r="BQ87" s="84">
        <f t="shared" si="159"/>
        <v>0</v>
      </c>
      <c r="BR87" s="84">
        <f t="shared" si="160"/>
        <v>0</v>
      </c>
      <c r="BS87" s="84">
        <f t="shared" si="161"/>
        <v>0</v>
      </c>
      <c r="BT87" s="84">
        <f t="shared" si="162"/>
        <v>0</v>
      </c>
      <c r="BU87" s="84">
        <f t="shared" si="163"/>
        <v>0</v>
      </c>
      <c r="BV87" s="84">
        <f t="shared" si="164"/>
        <v>0</v>
      </c>
      <c r="BW87" s="84">
        <f t="shared" si="165"/>
        <v>0</v>
      </c>
      <c r="BX87" s="84">
        <f t="shared" si="166"/>
        <v>0</v>
      </c>
      <c r="BY87" s="84">
        <f t="shared" si="167"/>
        <v>0</v>
      </c>
      <c r="BZ87" s="84">
        <f t="shared" si="168"/>
        <v>0</v>
      </c>
      <c r="CA87" s="84">
        <f t="shared" si="169"/>
        <v>0</v>
      </c>
      <c r="CB87" s="84">
        <f t="shared" si="170"/>
        <v>0</v>
      </c>
      <c r="CC87" s="84">
        <f t="shared" si="171"/>
        <v>0</v>
      </c>
      <c r="CD87" s="84">
        <f t="shared" si="172"/>
        <v>0</v>
      </c>
      <c r="CE87" s="84">
        <f t="shared" si="173"/>
        <v>0</v>
      </c>
      <c r="CF87" s="84">
        <f t="shared" si="174"/>
        <v>0</v>
      </c>
      <c r="CG87" s="84">
        <f t="shared" si="175"/>
        <v>0</v>
      </c>
      <c r="CH87" s="84">
        <f t="shared" si="176"/>
        <v>0</v>
      </c>
      <c r="CI87" s="84">
        <f t="shared" si="177"/>
        <v>0</v>
      </c>
      <c r="CJ87" s="84">
        <f t="shared" si="178"/>
        <v>0</v>
      </c>
      <c r="CK87" s="84">
        <f t="shared" si="179"/>
        <v>0</v>
      </c>
      <c r="CL87" s="84">
        <f t="shared" si="180"/>
        <v>0</v>
      </c>
      <c r="CM87" s="84">
        <f t="shared" si="181"/>
        <v>0</v>
      </c>
      <c r="CN87" s="84">
        <f t="shared" si="182"/>
        <v>0</v>
      </c>
      <c r="CO87" s="84">
        <f t="shared" si="183"/>
        <v>0</v>
      </c>
      <c r="CP87" s="84">
        <f t="shared" si="184"/>
        <v>0</v>
      </c>
      <c r="CQ87" s="84">
        <f t="shared" si="185"/>
        <v>0</v>
      </c>
      <c r="CR87" s="84">
        <f t="shared" si="186"/>
        <v>0</v>
      </c>
      <c r="CS87" s="84">
        <f t="shared" si="187"/>
        <v>0</v>
      </c>
      <c r="CT87" s="84">
        <f t="shared" si="188"/>
        <v>0</v>
      </c>
      <c r="CU87" s="84">
        <f t="shared" si="189"/>
        <v>0</v>
      </c>
      <c r="CV87" s="84">
        <f t="shared" si="190"/>
        <v>0</v>
      </c>
      <c r="CW87" s="84">
        <f t="shared" si="191"/>
        <v>0</v>
      </c>
      <c r="CX87" s="84">
        <f t="shared" si="192"/>
        <v>0</v>
      </c>
    </row>
    <row r="88" spans="1:102" ht="14.25">
      <c r="A88" s="78">
        <f t="shared" si="193"/>
        <v>78</v>
      </c>
      <c r="B88" s="79"/>
      <c r="C88" s="80"/>
      <c r="D88" s="81"/>
      <c r="E88" s="82"/>
      <c r="F88" s="83"/>
      <c r="G88" s="84">
        <f t="shared" si="97"/>
        <v>0</v>
      </c>
      <c r="H88" s="84">
        <f t="shared" si="98"/>
        <v>0</v>
      </c>
      <c r="I88" s="84">
        <f t="shared" si="99"/>
        <v>0</v>
      </c>
      <c r="J88" s="84">
        <f t="shared" si="100"/>
        <v>0</v>
      </c>
      <c r="K88" s="84">
        <f t="shared" si="101"/>
        <v>0</v>
      </c>
      <c r="L88" s="84">
        <f t="shared" si="102"/>
        <v>0</v>
      </c>
      <c r="M88" s="84">
        <f t="shared" si="103"/>
        <v>0</v>
      </c>
      <c r="N88" s="84">
        <f t="shared" si="104"/>
        <v>0</v>
      </c>
      <c r="O88" s="84">
        <f t="shared" si="105"/>
        <v>0</v>
      </c>
      <c r="P88" s="84">
        <f t="shared" si="106"/>
        <v>0</v>
      </c>
      <c r="Q88" s="84">
        <f t="shared" si="107"/>
        <v>0</v>
      </c>
      <c r="R88" s="84">
        <f t="shared" si="108"/>
        <v>0</v>
      </c>
      <c r="S88" s="84">
        <f t="shared" si="109"/>
        <v>0</v>
      </c>
      <c r="T88" s="84">
        <f t="shared" si="110"/>
        <v>0</v>
      </c>
      <c r="U88" s="84">
        <f t="shared" si="111"/>
        <v>0</v>
      </c>
      <c r="V88" s="84">
        <f t="shared" si="112"/>
        <v>0</v>
      </c>
      <c r="W88" s="84">
        <f t="shared" si="113"/>
        <v>0</v>
      </c>
      <c r="X88" s="84">
        <f t="shared" si="114"/>
        <v>0</v>
      </c>
      <c r="Y88" s="84">
        <f t="shared" si="115"/>
        <v>0</v>
      </c>
      <c r="Z88" s="84">
        <f t="shared" si="116"/>
        <v>0</v>
      </c>
      <c r="AA88" s="84">
        <f t="shared" si="117"/>
        <v>0</v>
      </c>
      <c r="AB88" s="84">
        <f t="shared" si="118"/>
        <v>0</v>
      </c>
      <c r="AC88" s="84">
        <f t="shared" si="119"/>
        <v>0</v>
      </c>
      <c r="AD88" s="84">
        <f t="shared" si="120"/>
        <v>0</v>
      </c>
      <c r="AE88" s="84">
        <f t="shared" si="121"/>
        <v>0</v>
      </c>
      <c r="AF88" s="84">
        <f t="shared" si="122"/>
        <v>0</v>
      </c>
      <c r="AG88" s="84">
        <f t="shared" si="123"/>
        <v>0</v>
      </c>
      <c r="AH88" s="84">
        <f t="shared" si="124"/>
        <v>0</v>
      </c>
      <c r="AI88" s="84">
        <f t="shared" si="125"/>
        <v>0</v>
      </c>
      <c r="AJ88" s="84">
        <f t="shared" si="126"/>
        <v>0</v>
      </c>
      <c r="AK88" s="84">
        <f t="shared" si="127"/>
        <v>0</v>
      </c>
      <c r="AL88" s="84">
        <f t="shared" si="128"/>
        <v>0</v>
      </c>
      <c r="AM88" s="84">
        <f t="shared" si="129"/>
        <v>0</v>
      </c>
      <c r="AN88" s="84">
        <f t="shared" si="130"/>
        <v>0</v>
      </c>
      <c r="AO88" s="84">
        <f t="shared" si="131"/>
        <v>0</v>
      </c>
      <c r="AP88" s="84">
        <f t="shared" si="132"/>
        <v>0</v>
      </c>
      <c r="AQ88" s="84">
        <f t="shared" si="133"/>
        <v>0</v>
      </c>
      <c r="AR88" s="84">
        <f t="shared" si="134"/>
        <v>0</v>
      </c>
      <c r="AS88" s="84">
        <f t="shared" si="135"/>
        <v>0</v>
      </c>
      <c r="AT88" s="84">
        <f t="shared" si="136"/>
        <v>0</v>
      </c>
      <c r="AU88" s="84">
        <f t="shared" si="137"/>
        <v>0</v>
      </c>
      <c r="AV88" s="84">
        <f t="shared" si="138"/>
        <v>0</v>
      </c>
      <c r="AW88" s="84">
        <f t="shared" si="139"/>
        <v>0</v>
      </c>
      <c r="AX88" s="84">
        <f t="shared" si="140"/>
        <v>0</v>
      </c>
      <c r="AY88" s="84">
        <f t="shared" si="141"/>
        <v>0</v>
      </c>
      <c r="AZ88" s="84">
        <f t="shared" si="142"/>
        <v>0</v>
      </c>
      <c r="BA88" s="84">
        <f t="shared" si="143"/>
        <v>0</v>
      </c>
      <c r="BB88" s="84">
        <f t="shared" si="144"/>
        <v>0</v>
      </c>
      <c r="BC88" s="84">
        <f t="shared" si="145"/>
        <v>0</v>
      </c>
      <c r="BD88" s="84">
        <f t="shared" si="146"/>
        <v>0</v>
      </c>
      <c r="BE88" s="84">
        <f t="shared" si="147"/>
        <v>0</v>
      </c>
      <c r="BF88" s="84">
        <f t="shared" si="148"/>
        <v>0</v>
      </c>
      <c r="BG88" s="84">
        <f t="shared" si="149"/>
        <v>0</v>
      </c>
      <c r="BH88" s="84">
        <f t="shared" si="150"/>
        <v>0</v>
      </c>
      <c r="BI88" s="84">
        <f t="shared" si="151"/>
        <v>0</v>
      </c>
      <c r="BJ88" s="84">
        <f t="shared" si="152"/>
        <v>0</v>
      </c>
      <c r="BK88" s="84">
        <f t="shared" si="153"/>
        <v>0</v>
      </c>
      <c r="BL88" s="84">
        <f t="shared" si="154"/>
        <v>0</v>
      </c>
      <c r="BM88" s="84">
        <f t="shared" si="155"/>
        <v>0</v>
      </c>
      <c r="BN88" s="84">
        <f t="shared" si="156"/>
        <v>0</v>
      </c>
      <c r="BO88" s="84">
        <f t="shared" si="157"/>
        <v>0</v>
      </c>
      <c r="BP88" s="84">
        <f t="shared" si="158"/>
        <v>0</v>
      </c>
      <c r="BQ88" s="84">
        <f t="shared" si="159"/>
        <v>0</v>
      </c>
      <c r="BR88" s="84">
        <f t="shared" si="160"/>
        <v>0</v>
      </c>
      <c r="BS88" s="84">
        <f t="shared" si="161"/>
        <v>0</v>
      </c>
      <c r="BT88" s="84">
        <f t="shared" si="162"/>
        <v>0</v>
      </c>
      <c r="BU88" s="84">
        <f t="shared" si="163"/>
        <v>0</v>
      </c>
      <c r="BV88" s="84">
        <f t="shared" si="164"/>
        <v>0</v>
      </c>
      <c r="BW88" s="84">
        <f t="shared" si="165"/>
        <v>0</v>
      </c>
      <c r="BX88" s="84">
        <f t="shared" si="166"/>
        <v>0</v>
      </c>
      <c r="BY88" s="84">
        <f t="shared" si="167"/>
        <v>0</v>
      </c>
      <c r="BZ88" s="84">
        <f t="shared" si="168"/>
        <v>0</v>
      </c>
      <c r="CA88" s="84">
        <f t="shared" si="169"/>
        <v>0</v>
      </c>
      <c r="CB88" s="84">
        <f t="shared" si="170"/>
        <v>0</v>
      </c>
      <c r="CC88" s="84">
        <f t="shared" si="171"/>
        <v>0</v>
      </c>
      <c r="CD88" s="84">
        <f t="shared" si="172"/>
        <v>0</v>
      </c>
      <c r="CE88" s="84">
        <f t="shared" si="173"/>
        <v>0</v>
      </c>
      <c r="CF88" s="84">
        <f t="shared" si="174"/>
        <v>0</v>
      </c>
      <c r="CG88" s="84">
        <f t="shared" si="175"/>
        <v>0</v>
      </c>
      <c r="CH88" s="84">
        <f t="shared" si="176"/>
        <v>0</v>
      </c>
      <c r="CI88" s="84">
        <f t="shared" si="177"/>
        <v>0</v>
      </c>
      <c r="CJ88" s="84">
        <f t="shared" si="178"/>
        <v>0</v>
      </c>
      <c r="CK88" s="84">
        <f t="shared" si="179"/>
        <v>0</v>
      </c>
      <c r="CL88" s="84">
        <f t="shared" si="180"/>
        <v>0</v>
      </c>
      <c r="CM88" s="84">
        <f t="shared" si="181"/>
        <v>0</v>
      </c>
      <c r="CN88" s="84">
        <f t="shared" si="182"/>
        <v>0</v>
      </c>
      <c r="CO88" s="84">
        <f t="shared" si="183"/>
        <v>0</v>
      </c>
      <c r="CP88" s="84">
        <f t="shared" si="184"/>
        <v>0</v>
      </c>
      <c r="CQ88" s="84">
        <f t="shared" si="185"/>
        <v>0</v>
      </c>
      <c r="CR88" s="84">
        <f t="shared" si="186"/>
        <v>0</v>
      </c>
      <c r="CS88" s="84">
        <f t="shared" si="187"/>
        <v>0</v>
      </c>
      <c r="CT88" s="84">
        <f t="shared" si="188"/>
        <v>0</v>
      </c>
      <c r="CU88" s="84">
        <f t="shared" si="189"/>
        <v>0</v>
      </c>
      <c r="CV88" s="84">
        <f t="shared" si="190"/>
        <v>0</v>
      </c>
      <c r="CW88" s="84">
        <f t="shared" si="191"/>
        <v>0</v>
      </c>
      <c r="CX88" s="84">
        <f t="shared" si="192"/>
        <v>0</v>
      </c>
    </row>
    <row r="89" spans="1:102" ht="14.25">
      <c r="A89" s="78">
        <f t="shared" si="193"/>
        <v>79</v>
      </c>
      <c r="B89" s="79"/>
      <c r="C89" s="80"/>
      <c r="D89" s="81"/>
      <c r="E89" s="82"/>
      <c r="F89" s="83"/>
      <c r="G89" s="84">
        <f t="shared" si="97"/>
        <v>0</v>
      </c>
      <c r="H89" s="84">
        <f t="shared" si="98"/>
        <v>0</v>
      </c>
      <c r="I89" s="84">
        <f t="shared" si="99"/>
        <v>0</v>
      </c>
      <c r="J89" s="84">
        <f t="shared" si="100"/>
        <v>0</v>
      </c>
      <c r="K89" s="84">
        <f t="shared" si="101"/>
        <v>0</v>
      </c>
      <c r="L89" s="84">
        <f t="shared" si="102"/>
        <v>0</v>
      </c>
      <c r="M89" s="84">
        <f t="shared" si="103"/>
        <v>0</v>
      </c>
      <c r="N89" s="84">
        <f t="shared" si="104"/>
        <v>0</v>
      </c>
      <c r="O89" s="84">
        <f t="shared" si="105"/>
        <v>0</v>
      </c>
      <c r="P89" s="84">
        <f t="shared" si="106"/>
        <v>0</v>
      </c>
      <c r="Q89" s="84">
        <f t="shared" si="107"/>
        <v>0</v>
      </c>
      <c r="R89" s="84">
        <f t="shared" si="108"/>
        <v>0</v>
      </c>
      <c r="S89" s="84">
        <f t="shared" si="109"/>
        <v>0</v>
      </c>
      <c r="T89" s="84">
        <f t="shared" si="110"/>
        <v>0</v>
      </c>
      <c r="U89" s="84">
        <f t="shared" si="111"/>
        <v>0</v>
      </c>
      <c r="V89" s="84">
        <f t="shared" si="112"/>
        <v>0</v>
      </c>
      <c r="W89" s="84">
        <f t="shared" si="113"/>
        <v>0</v>
      </c>
      <c r="X89" s="84">
        <f t="shared" si="114"/>
        <v>0</v>
      </c>
      <c r="Y89" s="84">
        <f t="shared" si="115"/>
        <v>0</v>
      </c>
      <c r="Z89" s="84">
        <f t="shared" si="116"/>
        <v>0</v>
      </c>
      <c r="AA89" s="84">
        <f t="shared" si="117"/>
        <v>0</v>
      </c>
      <c r="AB89" s="84">
        <f t="shared" si="118"/>
        <v>0</v>
      </c>
      <c r="AC89" s="84">
        <f t="shared" si="119"/>
        <v>0</v>
      </c>
      <c r="AD89" s="84">
        <f t="shared" si="120"/>
        <v>0</v>
      </c>
      <c r="AE89" s="84">
        <f t="shared" si="121"/>
        <v>0</v>
      </c>
      <c r="AF89" s="84">
        <f t="shared" si="122"/>
        <v>0</v>
      </c>
      <c r="AG89" s="84">
        <f t="shared" si="123"/>
        <v>0</v>
      </c>
      <c r="AH89" s="84">
        <f t="shared" si="124"/>
        <v>0</v>
      </c>
      <c r="AI89" s="84">
        <f t="shared" si="125"/>
        <v>0</v>
      </c>
      <c r="AJ89" s="84">
        <f t="shared" si="126"/>
        <v>0</v>
      </c>
      <c r="AK89" s="84">
        <f t="shared" si="127"/>
        <v>0</v>
      </c>
      <c r="AL89" s="84">
        <f t="shared" si="128"/>
        <v>0</v>
      </c>
      <c r="AM89" s="84">
        <f t="shared" si="129"/>
        <v>0</v>
      </c>
      <c r="AN89" s="84">
        <f t="shared" si="130"/>
        <v>0</v>
      </c>
      <c r="AO89" s="84">
        <f t="shared" si="131"/>
        <v>0</v>
      </c>
      <c r="AP89" s="84">
        <f t="shared" si="132"/>
        <v>0</v>
      </c>
      <c r="AQ89" s="84">
        <f t="shared" si="133"/>
        <v>0</v>
      </c>
      <c r="AR89" s="84">
        <f t="shared" si="134"/>
        <v>0</v>
      </c>
      <c r="AS89" s="84">
        <f t="shared" si="135"/>
        <v>0</v>
      </c>
      <c r="AT89" s="84">
        <f t="shared" si="136"/>
        <v>0</v>
      </c>
      <c r="AU89" s="84">
        <f t="shared" si="137"/>
        <v>0</v>
      </c>
      <c r="AV89" s="84">
        <f t="shared" si="138"/>
        <v>0</v>
      </c>
      <c r="AW89" s="84">
        <f t="shared" si="139"/>
        <v>0</v>
      </c>
      <c r="AX89" s="84">
        <f t="shared" si="140"/>
        <v>0</v>
      </c>
      <c r="AY89" s="84">
        <f t="shared" si="141"/>
        <v>0</v>
      </c>
      <c r="AZ89" s="84">
        <f t="shared" si="142"/>
        <v>0</v>
      </c>
      <c r="BA89" s="84">
        <f t="shared" si="143"/>
        <v>0</v>
      </c>
      <c r="BB89" s="84">
        <f t="shared" si="144"/>
        <v>0</v>
      </c>
      <c r="BC89" s="84">
        <f t="shared" si="145"/>
        <v>0</v>
      </c>
      <c r="BD89" s="84">
        <f t="shared" si="146"/>
        <v>0</v>
      </c>
      <c r="BE89" s="84">
        <f t="shared" si="147"/>
        <v>0</v>
      </c>
      <c r="BF89" s="84">
        <f t="shared" si="148"/>
        <v>0</v>
      </c>
      <c r="BG89" s="84">
        <f t="shared" si="149"/>
        <v>0</v>
      </c>
      <c r="BH89" s="84">
        <f t="shared" si="150"/>
        <v>0</v>
      </c>
      <c r="BI89" s="84">
        <f t="shared" si="151"/>
        <v>0</v>
      </c>
      <c r="BJ89" s="84">
        <f t="shared" si="152"/>
        <v>0</v>
      </c>
      <c r="BK89" s="84">
        <f t="shared" si="153"/>
        <v>0</v>
      </c>
      <c r="BL89" s="84">
        <f t="shared" si="154"/>
        <v>0</v>
      </c>
      <c r="BM89" s="84">
        <f t="shared" si="155"/>
        <v>0</v>
      </c>
      <c r="BN89" s="84">
        <f t="shared" si="156"/>
        <v>0</v>
      </c>
      <c r="BO89" s="84">
        <f t="shared" si="157"/>
        <v>0</v>
      </c>
      <c r="BP89" s="84">
        <f t="shared" si="158"/>
        <v>0</v>
      </c>
      <c r="BQ89" s="84">
        <f t="shared" si="159"/>
        <v>0</v>
      </c>
      <c r="BR89" s="84">
        <f t="shared" si="160"/>
        <v>0</v>
      </c>
      <c r="BS89" s="84">
        <f t="shared" si="161"/>
        <v>0</v>
      </c>
      <c r="BT89" s="84">
        <f t="shared" si="162"/>
        <v>0</v>
      </c>
      <c r="BU89" s="84">
        <f t="shared" si="163"/>
        <v>0</v>
      </c>
      <c r="BV89" s="84">
        <f t="shared" si="164"/>
        <v>0</v>
      </c>
      <c r="BW89" s="84">
        <f t="shared" si="165"/>
        <v>0</v>
      </c>
      <c r="BX89" s="84">
        <f t="shared" si="166"/>
        <v>0</v>
      </c>
      <c r="BY89" s="84">
        <f t="shared" si="167"/>
        <v>0</v>
      </c>
      <c r="BZ89" s="84">
        <f t="shared" si="168"/>
        <v>0</v>
      </c>
      <c r="CA89" s="84">
        <f t="shared" si="169"/>
        <v>0</v>
      </c>
      <c r="CB89" s="84">
        <f t="shared" si="170"/>
        <v>0</v>
      </c>
      <c r="CC89" s="84">
        <f t="shared" si="171"/>
        <v>0</v>
      </c>
      <c r="CD89" s="84">
        <f t="shared" si="172"/>
        <v>0</v>
      </c>
      <c r="CE89" s="84">
        <f t="shared" si="173"/>
        <v>0</v>
      </c>
      <c r="CF89" s="84">
        <f t="shared" si="174"/>
        <v>0</v>
      </c>
      <c r="CG89" s="84">
        <f t="shared" si="175"/>
        <v>0</v>
      </c>
      <c r="CH89" s="84">
        <f t="shared" si="176"/>
        <v>0</v>
      </c>
      <c r="CI89" s="84">
        <f t="shared" si="177"/>
        <v>0</v>
      </c>
      <c r="CJ89" s="84">
        <f t="shared" si="178"/>
        <v>0</v>
      </c>
      <c r="CK89" s="84">
        <f t="shared" si="179"/>
        <v>0</v>
      </c>
      <c r="CL89" s="84">
        <f t="shared" si="180"/>
        <v>0</v>
      </c>
      <c r="CM89" s="84">
        <f t="shared" si="181"/>
        <v>0</v>
      </c>
      <c r="CN89" s="84">
        <f t="shared" si="182"/>
        <v>0</v>
      </c>
      <c r="CO89" s="84">
        <f t="shared" si="183"/>
        <v>0</v>
      </c>
      <c r="CP89" s="84">
        <f t="shared" si="184"/>
        <v>0</v>
      </c>
      <c r="CQ89" s="84">
        <f t="shared" si="185"/>
        <v>0</v>
      </c>
      <c r="CR89" s="84">
        <f t="shared" si="186"/>
        <v>0</v>
      </c>
      <c r="CS89" s="84">
        <f t="shared" si="187"/>
        <v>0</v>
      </c>
      <c r="CT89" s="84">
        <f t="shared" si="188"/>
        <v>0</v>
      </c>
      <c r="CU89" s="84">
        <f t="shared" si="189"/>
        <v>0</v>
      </c>
      <c r="CV89" s="84">
        <f t="shared" si="190"/>
        <v>0</v>
      </c>
      <c r="CW89" s="84">
        <f t="shared" si="191"/>
        <v>0</v>
      </c>
      <c r="CX89" s="84">
        <f t="shared" si="192"/>
        <v>0</v>
      </c>
    </row>
    <row r="90" spans="1:102" ht="14.25">
      <c r="A90" s="78">
        <f t="shared" si="193"/>
        <v>80</v>
      </c>
      <c r="B90" s="79"/>
      <c r="C90" s="80"/>
      <c r="D90" s="81"/>
      <c r="E90" s="82"/>
      <c r="F90" s="83"/>
      <c r="G90" s="84">
        <f t="shared" si="97"/>
        <v>0</v>
      </c>
      <c r="H90" s="84">
        <f t="shared" si="98"/>
        <v>0</v>
      </c>
      <c r="I90" s="84">
        <f t="shared" si="99"/>
        <v>0</v>
      </c>
      <c r="J90" s="84">
        <f t="shared" si="100"/>
        <v>0</v>
      </c>
      <c r="K90" s="84">
        <f t="shared" si="101"/>
        <v>0</v>
      </c>
      <c r="L90" s="84">
        <f t="shared" si="102"/>
        <v>0</v>
      </c>
      <c r="M90" s="84">
        <f t="shared" si="103"/>
        <v>0</v>
      </c>
      <c r="N90" s="84">
        <f t="shared" si="104"/>
        <v>0</v>
      </c>
      <c r="O90" s="84">
        <f t="shared" si="105"/>
        <v>0</v>
      </c>
      <c r="P90" s="84">
        <f t="shared" si="106"/>
        <v>0</v>
      </c>
      <c r="Q90" s="84">
        <f t="shared" si="107"/>
        <v>0</v>
      </c>
      <c r="R90" s="84">
        <f t="shared" si="108"/>
        <v>0</v>
      </c>
      <c r="S90" s="84">
        <f t="shared" si="109"/>
        <v>0</v>
      </c>
      <c r="T90" s="84">
        <f t="shared" si="110"/>
        <v>0</v>
      </c>
      <c r="U90" s="84">
        <f t="shared" si="111"/>
        <v>0</v>
      </c>
      <c r="V90" s="84">
        <f t="shared" si="112"/>
        <v>0</v>
      </c>
      <c r="W90" s="84">
        <f t="shared" si="113"/>
        <v>0</v>
      </c>
      <c r="X90" s="84">
        <f t="shared" si="114"/>
        <v>0</v>
      </c>
      <c r="Y90" s="84">
        <f t="shared" si="115"/>
        <v>0</v>
      </c>
      <c r="Z90" s="84">
        <f t="shared" si="116"/>
        <v>0</v>
      </c>
      <c r="AA90" s="84">
        <f t="shared" si="117"/>
        <v>0</v>
      </c>
      <c r="AB90" s="84">
        <f t="shared" si="118"/>
        <v>0</v>
      </c>
      <c r="AC90" s="84">
        <f t="shared" si="119"/>
        <v>0</v>
      </c>
      <c r="AD90" s="84">
        <f t="shared" si="120"/>
        <v>0</v>
      </c>
      <c r="AE90" s="84">
        <f t="shared" si="121"/>
        <v>0</v>
      </c>
      <c r="AF90" s="84">
        <f t="shared" si="122"/>
        <v>0</v>
      </c>
      <c r="AG90" s="84">
        <f t="shared" si="123"/>
        <v>0</v>
      </c>
      <c r="AH90" s="84">
        <f t="shared" si="124"/>
        <v>0</v>
      </c>
      <c r="AI90" s="84">
        <f t="shared" si="125"/>
        <v>0</v>
      </c>
      <c r="AJ90" s="84">
        <f t="shared" si="126"/>
        <v>0</v>
      </c>
      <c r="AK90" s="84">
        <f t="shared" si="127"/>
        <v>0</v>
      </c>
      <c r="AL90" s="84">
        <f t="shared" si="128"/>
        <v>0</v>
      </c>
      <c r="AM90" s="84">
        <f t="shared" si="129"/>
        <v>0</v>
      </c>
      <c r="AN90" s="84">
        <f t="shared" si="130"/>
        <v>0</v>
      </c>
      <c r="AO90" s="84">
        <f t="shared" si="131"/>
        <v>0</v>
      </c>
      <c r="AP90" s="84">
        <f t="shared" si="132"/>
        <v>0</v>
      </c>
      <c r="AQ90" s="84">
        <f t="shared" si="133"/>
        <v>0</v>
      </c>
      <c r="AR90" s="84">
        <f t="shared" si="134"/>
        <v>0</v>
      </c>
      <c r="AS90" s="84">
        <f t="shared" si="135"/>
        <v>0</v>
      </c>
      <c r="AT90" s="84">
        <f t="shared" si="136"/>
        <v>0</v>
      </c>
      <c r="AU90" s="84">
        <f t="shared" si="137"/>
        <v>0</v>
      </c>
      <c r="AV90" s="84">
        <f t="shared" si="138"/>
        <v>0</v>
      </c>
      <c r="AW90" s="84">
        <f t="shared" si="139"/>
        <v>0</v>
      </c>
      <c r="AX90" s="84">
        <f t="shared" si="140"/>
        <v>0</v>
      </c>
      <c r="AY90" s="84">
        <f t="shared" si="141"/>
        <v>0</v>
      </c>
      <c r="AZ90" s="84">
        <f t="shared" si="142"/>
        <v>0</v>
      </c>
      <c r="BA90" s="84">
        <f t="shared" si="143"/>
        <v>0</v>
      </c>
      <c r="BB90" s="84">
        <f t="shared" si="144"/>
        <v>0</v>
      </c>
      <c r="BC90" s="84">
        <f t="shared" si="145"/>
        <v>0</v>
      </c>
      <c r="BD90" s="84">
        <f t="shared" si="146"/>
        <v>0</v>
      </c>
      <c r="BE90" s="84">
        <f t="shared" si="147"/>
        <v>0</v>
      </c>
      <c r="BF90" s="84">
        <f t="shared" si="148"/>
        <v>0</v>
      </c>
      <c r="BG90" s="84">
        <f t="shared" si="149"/>
        <v>0</v>
      </c>
      <c r="BH90" s="84">
        <f t="shared" si="150"/>
        <v>0</v>
      </c>
      <c r="BI90" s="84">
        <f t="shared" si="151"/>
        <v>0</v>
      </c>
      <c r="BJ90" s="84">
        <f t="shared" si="152"/>
        <v>0</v>
      </c>
      <c r="BK90" s="84">
        <f t="shared" si="153"/>
        <v>0</v>
      </c>
      <c r="BL90" s="84">
        <f t="shared" si="154"/>
        <v>0</v>
      </c>
      <c r="BM90" s="84">
        <f t="shared" si="155"/>
        <v>0</v>
      </c>
      <c r="BN90" s="84">
        <f t="shared" si="156"/>
        <v>0</v>
      </c>
      <c r="BO90" s="84">
        <f t="shared" si="157"/>
        <v>0</v>
      </c>
      <c r="BP90" s="84">
        <f t="shared" si="158"/>
        <v>0</v>
      </c>
      <c r="BQ90" s="84">
        <f t="shared" si="159"/>
        <v>0</v>
      </c>
      <c r="BR90" s="84">
        <f t="shared" si="160"/>
        <v>0</v>
      </c>
      <c r="BS90" s="84">
        <f t="shared" si="161"/>
        <v>0</v>
      </c>
      <c r="BT90" s="84">
        <f t="shared" si="162"/>
        <v>0</v>
      </c>
      <c r="BU90" s="84">
        <f t="shared" si="163"/>
        <v>0</v>
      </c>
      <c r="BV90" s="84">
        <f t="shared" si="164"/>
        <v>0</v>
      </c>
      <c r="BW90" s="84">
        <f t="shared" si="165"/>
        <v>0</v>
      </c>
      <c r="BX90" s="84">
        <f t="shared" si="166"/>
        <v>0</v>
      </c>
      <c r="BY90" s="84">
        <f t="shared" si="167"/>
        <v>0</v>
      </c>
      <c r="BZ90" s="84">
        <f t="shared" si="168"/>
        <v>0</v>
      </c>
      <c r="CA90" s="84">
        <f t="shared" si="169"/>
        <v>0</v>
      </c>
      <c r="CB90" s="84">
        <f t="shared" si="170"/>
        <v>0</v>
      </c>
      <c r="CC90" s="84">
        <f t="shared" si="171"/>
        <v>0</v>
      </c>
      <c r="CD90" s="84">
        <f t="shared" si="172"/>
        <v>0</v>
      </c>
      <c r="CE90" s="84">
        <f t="shared" si="173"/>
        <v>0</v>
      </c>
      <c r="CF90" s="84">
        <f t="shared" si="174"/>
        <v>0</v>
      </c>
      <c r="CG90" s="84">
        <f t="shared" si="175"/>
        <v>0</v>
      </c>
      <c r="CH90" s="84">
        <f t="shared" si="176"/>
        <v>0</v>
      </c>
      <c r="CI90" s="84">
        <f t="shared" si="177"/>
        <v>0</v>
      </c>
      <c r="CJ90" s="84">
        <f t="shared" si="178"/>
        <v>0</v>
      </c>
      <c r="CK90" s="84">
        <f t="shared" si="179"/>
        <v>0</v>
      </c>
      <c r="CL90" s="84">
        <f t="shared" si="180"/>
        <v>0</v>
      </c>
      <c r="CM90" s="84">
        <f t="shared" si="181"/>
        <v>0</v>
      </c>
      <c r="CN90" s="84">
        <f t="shared" si="182"/>
        <v>0</v>
      </c>
      <c r="CO90" s="84">
        <f t="shared" si="183"/>
        <v>0</v>
      </c>
      <c r="CP90" s="84">
        <f t="shared" si="184"/>
        <v>0</v>
      </c>
      <c r="CQ90" s="84">
        <f t="shared" si="185"/>
        <v>0</v>
      </c>
      <c r="CR90" s="84">
        <f t="shared" si="186"/>
        <v>0</v>
      </c>
      <c r="CS90" s="84">
        <f t="shared" si="187"/>
        <v>0</v>
      </c>
      <c r="CT90" s="84">
        <f t="shared" si="188"/>
        <v>0</v>
      </c>
      <c r="CU90" s="84">
        <f t="shared" si="189"/>
        <v>0</v>
      </c>
      <c r="CV90" s="84">
        <f t="shared" si="190"/>
        <v>0</v>
      </c>
      <c r="CW90" s="84">
        <f t="shared" si="191"/>
        <v>0</v>
      </c>
      <c r="CX90" s="84">
        <f t="shared" si="192"/>
        <v>0</v>
      </c>
    </row>
    <row r="91" spans="1:102" ht="14.25">
      <c r="A91" s="78">
        <f t="shared" si="193"/>
        <v>81</v>
      </c>
      <c r="B91" s="79"/>
      <c r="C91" s="80"/>
      <c r="D91" s="81"/>
      <c r="E91" s="82"/>
      <c r="F91" s="83"/>
      <c r="G91" s="84">
        <f t="shared" si="97"/>
        <v>0</v>
      </c>
      <c r="H91" s="84">
        <f t="shared" si="98"/>
        <v>0</v>
      </c>
      <c r="I91" s="84">
        <f t="shared" si="99"/>
        <v>0</v>
      </c>
      <c r="J91" s="84">
        <f t="shared" si="100"/>
        <v>0</v>
      </c>
      <c r="K91" s="84">
        <f t="shared" si="101"/>
        <v>0</v>
      </c>
      <c r="L91" s="84">
        <f t="shared" si="102"/>
        <v>0</v>
      </c>
      <c r="M91" s="84">
        <f t="shared" si="103"/>
        <v>0</v>
      </c>
      <c r="N91" s="84">
        <f t="shared" si="104"/>
        <v>0</v>
      </c>
      <c r="O91" s="84">
        <f t="shared" si="105"/>
        <v>0</v>
      </c>
      <c r="P91" s="84">
        <f t="shared" si="106"/>
        <v>0</v>
      </c>
      <c r="Q91" s="84">
        <f t="shared" si="107"/>
        <v>0</v>
      </c>
      <c r="R91" s="84">
        <f t="shared" si="108"/>
        <v>0</v>
      </c>
      <c r="S91" s="84">
        <f t="shared" si="109"/>
        <v>0</v>
      </c>
      <c r="T91" s="84">
        <f t="shared" si="110"/>
        <v>0</v>
      </c>
      <c r="U91" s="84">
        <f t="shared" si="111"/>
        <v>0</v>
      </c>
      <c r="V91" s="84">
        <f t="shared" si="112"/>
        <v>0</v>
      </c>
      <c r="W91" s="84">
        <f t="shared" si="113"/>
        <v>0</v>
      </c>
      <c r="X91" s="84">
        <f t="shared" si="114"/>
        <v>0</v>
      </c>
      <c r="Y91" s="84">
        <f t="shared" si="115"/>
        <v>0</v>
      </c>
      <c r="Z91" s="84">
        <f t="shared" si="116"/>
        <v>0</v>
      </c>
      <c r="AA91" s="84">
        <f t="shared" si="117"/>
        <v>0</v>
      </c>
      <c r="AB91" s="84">
        <f t="shared" si="118"/>
        <v>0</v>
      </c>
      <c r="AC91" s="84">
        <f t="shared" si="119"/>
        <v>0</v>
      </c>
      <c r="AD91" s="84">
        <f t="shared" si="120"/>
        <v>0</v>
      </c>
      <c r="AE91" s="84">
        <f t="shared" si="121"/>
        <v>0</v>
      </c>
      <c r="AF91" s="84">
        <f t="shared" si="122"/>
        <v>0</v>
      </c>
      <c r="AG91" s="84">
        <f t="shared" si="123"/>
        <v>0</v>
      </c>
      <c r="AH91" s="84">
        <f t="shared" si="124"/>
        <v>0</v>
      </c>
      <c r="AI91" s="84">
        <f t="shared" si="125"/>
        <v>0</v>
      </c>
      <c r="AJ91" s="84">
        <f t="shared" si="126"/>
        <v>0</v>
      </c>
      <c r="AK91" s="84">
        <f t="shared" si="127"/>
        <v>0</v>
      </c>
      <c r="AL91" s="84">
        <f t="shared" si="128"/>
        <v>0</v>
      </c>
      <c r="AM91" s="84">
        <f t="shared" si="129"/>
        <v>0</v>
      </c>
      <c r="AN91" s="84">
        <f t="shared" si="130"/>
        <v>0</v>
      </c>
      <c r="AO91" s="84">
        <f t="shared" si="131"/>
        <v>0</v>
      </c>
      <c r="AP91" s="84">
        <f t="shared" si="132"/>
        <v>0</v>
      </c>
      <c r="AQ91" s="84">
        <f t="shared" si="133"/>
        <v>0</v>
      </c>
      <c r="AR91" s="84">
        <f t="shared" si="134"/>
        <v>0</v>
      </c>
      <c r="AS91" s="84">
        <f t="shared" si="135"/>
        <v>0</v>
      </c>
      <c r="AT91" s="84">
        <f t="shared" si="136"/>
        <v>0</v>
      </c>
      <c r="AU91" s="84">
        <f t="shared" si="137"/>
        <v>0</v>
      </c>
      <c r="AV91" s="84">
        <f t="shared" si="138"/>
        <v>0</v>
      </c>
      <c r="AW91" s="84">
        <f t="shared" si="139"/>
        <v>0</v>
      </c>
      <c r="AX91" s="84">
        <f t="shared" si="140"/>
        <v>0</v>
      </c>
      <c r="AY91" s="84">
        <f t="shared" si="141"/>
        <v>0</v>
      </c>
      <c r="AZ91" s="84">
        <f t="shared" si="142"/>
        <v>0</v>
      </c>
      <c r="BA91" s="84">
        <f t="shared" si="143"/>
        <v>0</v>
      </c>
      <c r="BB91" s="84">
        <f t="shared" si="144"/>
        <v>0</v>
      </c>
      <c r="BC91" s="84">
        <f t="shared" si="145"/>
        <v>0</v>
      </c>
      <c r="BD91" s="84">
        <f t="shared" si="146"/>
        <v>0</v>
      </c>
      <c r="BE91" s="84">
        <f t="shared" si="147"/>
        <v>0</v>
      </c>
      <c r="BF91" s="84">
        <f t="shared" si="148"/>
        <v>0</v>
      </c>
      <c r="BG91" s="84">
        <f t="shared" si="149"/>
        <v>0</v>
      </c>
      <c r="BH91" s="84">
        <f t="shared" si="150"/>
        <v>0</v>
      </c>
      <c r="BI91" s="84">
        <f t="shared" si="151"/>
        <v>0</v>
      </c>
      <c r="BJ91" s="84">
        <f t="shared" si="152"/>
        <v>0</v>
      </c>
      <c r="BK91" s="84">
        <f t="shared" si="153"/>
        <v>0</v>
      </c>
      <c r="BL91" s="84">
        <f t="shared" si="154"/>
        <v>0</v>
      </c>
      <c r="BM91" s="84">
        <f t="shared" si="155"/>
        <v>0</v>
      </c>
      <c r="BN91" s="84">
        <f t="shared" si="156"/>
        <v>0</v>
      </c>
      <c r="BO91" s="84">
        <f t="shared" si="157"/>
        <v>0</v>
      </c>
      <c r="BP91" s="84">
        <f t="shared" si="158"/>
        <v>0</v>
      </c>
      <c r="BQ91" s="84">
        <f t="shared" si="159"/>
        <v>0</v>
      </c>
      <c r="BR91" s="84">
        <f t="shared" si="160"/>
        <v>0</v>
      </c>
      <c r="BS91" s="84">
        <f t="shared" si="161"/>
        <v>0</v>
      </c>
      <c r="BT91" s="84">
        <f t="shared" si="162"/>
        <v>0</v>
      </c>
      <c r="BU91" s="84">
        <f t="shared" si="163"/>
        <v>0</v>
      </c>
      <c r="BV91" s="84">
        <f t="shared" si="164"/>
        <v>0</v>
      </c>
      <c r="BW91" s="84">
        <f t="shared" si="165"/>
        <v>0</v>
      </c>
      <c r="BX91" s="84">
        <f t="shared" si="166"/>
        <v>0</v>
      </c>
      <c r="BY91" s="84">
        <f t="shared" si="167"/>
        <v>0</v>
      </c>
      <c r="BZ91" s="84">
        <f t="shared" si="168"/>
        <v>0</v>
      </c>
      <c r="CA91" s="84">
        <f t="shared" si="169"/>
        <v>0</v>
      </c>
      <c r="CB91" s="84">
        <f t="shared" si="170"/>
        <v>0</v>
      </c>
      <c r="CC91" s="84">
        <f t="shared" si="171"/>
        <v>0</v>
      </c>
      <c r="CD91" s="84">
        <f t="shared" si="172"/>
        <v>0</v>
      </c>
      <c r="CE91" s="84">
        <f t="shared" si="173"/>
        <v>0</v>
      </c>
      <c r="CF91" s="84">
        <f t="shared" si="174"/>
        <v>0</v>
      </c>
      <c r="CG91" s="84">
        <f t="shared" si="175"/>
        <v>0</v>
      </c>
      <c r="CH91" s="84">
        <f t="shared" si="176"/>
        <v>0</v>
      </c>
      <c r="CI91" s="84">
        <f t="shared" si="177"/>
        <v>0</v>
      </c>
      <c r="CJ91" s="84">
        <f t="shared" si="178"/>
        <v>0</v>
      </c>
      <c r="CK91" s="84">
        <f t="shared" si="179"/>
        <v>0</v>
      </c>
      <c r="CL91" s="84">
        <f t="shared" si="180"/>
        <v>0</v>
      </c>
      <c r="CM91" s="84">
        <f t="shared" si="181"/>
        <v>0</v>
      </c>
      <c r="CN91" s="84">
        <f t="shared" si="182"/>
        <v>0</v>
      </c>
      <c r="CO91" s="84">
        <f t="shared" si="183"/>
        <v>0</v>
      </c>
      <c r="CP91" s="84">
        <f t="shared" si="184"/>
        <v>0</v>
      </c>
      <c r="CQ91" s="84">
        <f t="shared" si="185"/>
        <v>0</v>
      </c>
      <c r="CR91" s="84">
        <f t="shared" si="186"/>
        <v>0</v>
      </c>
      <c r="CS91" s="84">
        <f t="shared" si="187"/>
        <v>0</v>
      </c>
      <c r="CT91" s="84">
        <f t="shared" si="188"/>
        <v>0</v>
      </c>
      <c r="CU91" s="84">
        <f t="shared" si="189"/>
        <v>0</v>
      </c>
      <c r="CV91" s="84">
        <f t="shared" si="190"/>
        <v>0</v>
      </c>
      <c r="CW91" s="84">
        <f t="shared" si="191"/>
        <v>0</v>
      </c>
      <c r="CX91" s="84">
        <f t="shared" si="192"/>
        <v>0</v>
      </c>
    </row>
    <row r="92" spans="1:102" ht="14.25">
      <c r="A92" s="78">
        <f t="shared" si="193"/>
        <v>82</v>
      </c>
      <c r="B92" s="79"/>
      <c r="C92" s="80"/>
      <c r="D92" s="81"/>
      <c r="E92" s="82"/>
      <c r="F92" s="83"/>
      <c r="G92" s="84">
        <f t="shared" si="97"/>
        <v>0</v>
      </c>
      <c r="H92" s="84">
        <f t="shared" si="98"/>
        <v>0</v>
      </c>
      <c r="I92" s="84">
        <f t="shared" si="99"/>
        <v>0</v>
      </c>
      <c r="J92" s="84">
        <f t="shared" si="100"/>
        <v>0</v>
      </c>
      <c r="K92" s="84">
        <f t="shared" si="101"/>
        <v>0</v>
      </c>
      <c r="L92" s="84">
        <f t="shared" si="102"/>
        <v>0</v>
      </c>
      <c r="M92" s="84">
        <f t="shared" si="103"/>
        <v>0</v>
      </c>
      <c r="N92" s="84">
        <f t="shared" si="104"/>
        <v>0</v>
      </c>
      <c r="O92" s="84">
        <f t="shared" si="105"/>
        <v>0</v>
      </c>
      <c r="P92" s="84">
        <f t="shared" si="106"/>
        <v>0</v>
      </c>
      <c r="Q92" s="84">
        <f t="shared" si="107"/>
        <v>0</v>
      </c>
      <c r="R92" s="84">
        <f t="shared" si="108"/>
        <v>0</v>
      </c>
      <c r="S92" s="84">
        <f t="shared" si="109"/>
        <v>0</v>
      </c>
      <c r="T92" s="84">
        <f t="shared" si="110"/>
        <v>0</v>
      </c>
      <c r="U92" s="84">
        <f t="shared" si="111"/>
        <v>0</v>
      </c>
      <c r="V92" s="84">
        <f t="shared" si="112"/>
        <v>0</v>
      </c>
      <c r="W92" s="84">
        <f t="shared" si="113"/>
        <v>0</v>
      </c>
      <c r="X92" s="84">
        <f t="shared" si="114"/>
        <v>0</v>
      </c>
      <c r="Y92" s="84">
        <f t="shared" si="115"/>
        <v>0</v>
      </c>
      <c r="Z92" s="84">
        <f t="shared" si="116"/>
        <v>0</v>
      </c>
      <c r="AA92" s="84">
        <f t="shared" si="117"/>
        <v>0</v>
      </c>
      <c r="AB92" s="84">
        <f t="shared" si="118"/>
        <v>0</v>
      </c>
      <c r="AC92" s="84">
        <f t="shared" si="119"/>
        <v>0</v>
      </c>
      <c r="AD92" s="84">
        <f t="shared" si="120"/>
        <v>0</v>
      </c>
      <c r="AE92" s="84">
        <f t="shared" si="121"/>
        <v>0</v>
      </c>
      <c r="AF92" s="84">
        <f t="shared" si="122"/>
        <v>0</v>
      </c>
      <c r="AG92" s="84">
        <f t="shared" si="123"/>
        <v>0</v>
      </c>
      <c r="AH92" s="84">
        <f t="shared" si="124"/>
        <v>0</v>
      </c>
      <c r="AI92" s="84">
        <f t="shared" si="125"/>
        <v>0</v>
      </c>
      <c r="AJ92" s="84">
        <f t="shared" si="126"/>
        <v>0</v>
      </c>
      <c r="AK92" s="84">
        <f t="shared" si="127"/>
        <v>0</v>
      </c>
      <c r="AL92" s="84">
        <f t="shared" si="128"/>
        <v>0</v>
      </c>
      <c r="AM92" s="84">
        <f t="shared" si="129"/>
        <v>0</v>
      </c>
      <c r="AN92" s="84">
        <f t="shared" si="130"/>
        <v>0</v>
      </c>
      <c r="AO92" s="84">
        <f t="shared" si="131"/>
        <v>0</v>
      </c>
      <c r="AP92" s="84">
        <f t="shared" si="132"/>
        <v>0</v>
      </c>
      <c r="AQ92" s="84">
        <f t="shared" si="133"/>
        <v>0</v>
      </c>
      <c r="AR92" s="84">
        <f t="shared" si="134"/>
        <v>0</v>
      </c>
      <c r="AS92" s="84">
        <f t="shared" si="135"/>
        <v>0</v>
      </c>
      <c r="AT92" s="84">
        <f t="shared" si="136"/>
        <v>0</v>
      </c>
      <c r="AU92" s="84">
        <f t="shared" si="137"/>
        <v>0</v>
      </c>
      <c r="AV92" s="84">
        <f t="shared" si="138"/>
        <v>0</v>
      </c>
      <c r="AW92" s="84">
        <f t="shared" si="139"/>
        <v>0</v>
      </c>
      <c r="AX92" s="84">
        <f t="shared" si="140"/>
        <v>0</v>
      </c>
      <c r="AY92" s="84">
        <f t="shared" si="141"/>
        <v>0</v>
      </c>
      <c r="AZ92" s="84">
        <f t="shared" si="142"/>
        <v>0</v>
      </c>
      <c r="BA92" s="84">
        <f t="shared" si="143"/>
        <v>0</v>
      </c>
      <c r="BB92" s="84">
        <f t="shared" si="144"/>
        <v>0</v>
      </c>
      <c r="BC92" s="84">
        <f t="shared" si="145"/>
        <v>0</v>
      </c>
      <c r="BD92" s="84">
        <f t="shared" si="146"/>
        <v>0</v>
      </c>
      <c r="BE92" s="84">
        <f t="shared" si="147"/>
        <v>0</v>
      </c>
      <c r="BF92" s="84">
        <f t="shared" si="148"/>
        <v>0</v>
      </c>
      <c r="BG92" s="84">
        <f t="shared" si="149"/>
        <v>0</v>
      </c>
      <c r="BH92" s="84">
        <f t="shared" si="150"/>
        <v>0</v>
      </c>
      <c r="BI92" s="84">
        <f t="shared" si="151"/>
        <v>0</v>
      </c>
      <c r="BJ92" s="84">
        <f t="shared" si="152"/>
        <v>0</v>
      </c>
      <c r="BK92" s="84">
        <f t="shared" si="153"/>
        <v>0</v>
      </c>
      <c r="BL92" s="84">
        <f t="shared" si="154"/>
        <v>0</v>
      </c>
      <c r="BM92" s="84">
        <f t="shared" si="155"/>
        <v>0</v>
      </c>
      <c r="BN92" s="84">
        <f t="shared" si="156"/>
        <v>0</v>
      </c>
      <c r="BO92" s="84">
        <f t="shared" si="157"/>
        <v>0</v>
      </c>
      <c r="BP92" s="84">
        <f t="shared" si="158"/>
        <v>0</v>
      </c>
      <c r="BQ92" s="84">
        <f t="shared" si="159"/>
        <v>0</v>
      </c>
      <c r="BR92" s="84">
        <f t="shared" si="160"/>
        <v>0</v>
      </c>
      <c r="BS92" s="84">
        <f t="shared" si="161"/>
        <v>0</v>
      </c>
      <c r="BT92" s="84">
        <f t="shared" si="162"/>
        <v>0</v>
      </c>
      <c r="BU92" s="84">
        <f t="shared" si="163"/>
        <v>0</v>
      </c>
      <c r="BV92" s="84">
        <f t="shared" si="164"/>
        <v>0</v>
      </c>
      <c r="BW92" s="84">
        <f t="shared" si="165"/>
        <v>0</v>
      </c>
      <c r="BX92" s="84">
        <f t="shared" si="166"/>
        <v>0</v>
      </c>
      <c r="BY92" s="84">
        <f t="shared" si="167"/>
        <v>0</v>
      </c>
      <c r="BZ92" s="84">
        <f t="shared" si="168"/>
        <v>0</v>
      </c>
      <c r="CA92" s="84">
        <f t="shared" si="169"/>
        <v>0</v>
      </c>
      <c r="CB92" s="84">
        <f t="shared" si="170"/>
        <v>0</v>
      </c>
      <c r="CC92" s="84">
        <f t="shared" si="171"/>
        <v>0</v>
      </c>
      <c r="CD92" s="84">
        <f t="shared" si="172"/>
        <v>0</v>
      </c>
      <c r="CE92" s="84">
        <f t="shared" si="173"/>
        <v>0</v>
      </c>
      <c r="CF92" s="84">
        <f t="shared" si="174"/>
        <v>0</v>
      </c>
      <c r="CG92" s="84">
        <f t="shared" si="175"/>
        <v>0</v>
      </c>
      <c r="CH92" s="84">
        <f t="shared" si="176"/>
        <v>0</v>
      </c>
      <c r="CI92" s="84">
        <f t="shared" si="177"/>
        <v>0</v>
      </c>
      <c r="CJ92" s="84">
        <f t="shared" si="178"/>
        <v>0</v>
      </c>
      <c r="CK92" s="84">
        <f t="shared" si="179"/>
        <v>0</v>
      </c>
      <c r="CL92" s="84">
        <f t="shared" si="180"/>
        <v>0</v>
      </c>
      <c r="CM92" s="84">
        <f t="shared" si="181"/>
        <v>0</v>
      </c>
      <c r="CN92" s="84">
        <f t="shared" si="182"/>
        <v>0</v>
      </c>
      <c r="CO92" s="84">
        <f t="shared" si="183"/>
        <v>0</v>
      </c>
      <c r="CP92" s="84">
        <f t="shared" si="184"/>
        <v>0</v>
      </c>
      <c r="CQ92" s="84">
        <f t="shared" si="185"/>
        <v>0</v>
      </c>
      <c r="CR92" s="84">
        <f t="shared" si="186"/>
        <v>0</v>
      </c>
      <c r="CS92" s="84">
        <f t="shared" si="187"/>
        <v>0</v>
      </c>
      <c r="CT92" s="84">
        <f t="shared" si="188"/>
        <v>0</v>
      </c>
      <c r="CU92" s="84">
        <f t="shared" si="189"/>
        <v>0</v>
      </c>
      <c r="CV92" s="84">
        <f t="shared" si="190"/>
        <v>0</v>
      </c>
      <c r="CW92" s="84">
        <f t="shared" si="191"/>
        <v>0</v>
      </c>
      <c r="CX92" s="84">
        <f t="shared" si="192"/>
        <v>0</v>
      </c>
    </row>
    <row r="93" spans="1:102" ht="14.25">
      <c r="A93" s="78">
        <f t="shared" si="193"/>
        <v>83</v>
      </c>
      <c r="B93" s="79"/>
      <c r="C93" s="80"/>
      <c r="D93" s="81"/>
      <c r="E93" s="82"/>
      <c r="F93" s="83"/>
      <c r="G93" s="84">
        <f t="shared" si="97"/>
        <v>0</v>
      </c>
      <c r="H93" s="84">
        <f t="shared" si="98"/>
        <v>0</v>
      </c>
      <c r="I93" s="84">
        <f t="shared" si="99"/>
        <v>0</v>
      </c>
      <c r="J93" s="84">
        <f t="shared" si="100"/>
        <v>0</v>
      </c>
      <c r="K93" s="84">
        <f t="shared" si="101"/>
        <v>0</v>
      </c>
      <c r="L93" s="84">
        <f t="shared" si="102"/>
        <v>0</v>
      </c>
      <c r="M93" s="84">
        <f t="shared" si="103"/>
        <v>0</v>
      </c>
      <c r="N93" s="84">
        <f t="shared" si="104"/>
        <v>0</v>
      </c>
      <c r="O93" s="84">
        <f t="shared" si="105"/>
        <v>0</v>
      </c>
      <c r="P93" s="84">
        <f t="shared" si="106"/>
        <v>0</v>
      </c>
      <c r="Q93" s="84">
        <f t="shared" si="107"/>
        <v>0</v>
      </c>
      <c r="R93" s="84">
        <f t="shared" si="108"/>
        <v>0</v>
      </c>
      <c r="S93" s="84">
        <f t="shared" si="109"/>
        <v>0</v>
      </c>
      <c r="T93" s="84">
        <f t="shared" si="110"/>
        <v>0</v>
      </c>
      <c r="U93" s="84">
        <f t="shared" si="111"/>
        <v>0</v>
      </c>
      <c r="V93" s="84">
        <f t="shared" si="112"/>
        <v>0</v>
      </c>
      <c r="W93" s="84">
        <f t="shared" si="113"/>
        <v>0</v>
      </c>
      <c r="X93" s="84">
        <f t="shared" si="114"/>
        <v>0</v>
      </c>
      <c r="Y93" s="84">
        <f t="shared" si="115"/>
        <v>0</v>
      </c>
      <c r="Z93" s="84">
        <f t="shared" si="116"/>
        <v>0</v>
      </c>
      <c r="AA93" s="84">
        <f t="shared" si="117"/>
        <v>0</v>
      </c>
      <c r="AB93" s="84">
        <f t="shared" si="118"/>
        <v>0</v>
      </c>
      <c r="AC93" s="84">
        <f t="shared" si="119"/>
        <v>0</v>
      </c>
      <c r="AD93" s="84">
        <f t="shared" si="120"/>
        <v>0</v>
      </c>
      <c r="AE93" s="84">
        <f t="shared" si="121"/>
        <v>0</v>
      </c>
      <c r="AF93" s="84">
        <f t="shared" si="122"/>
        <v>0</v>
      </c>
      <c r="AG93" s="84">
        <f t="shared" si="123"/>
        <v>0</v>
      </c>
      <c r="AH93" s="84">
        <f t="shared" si="124"/>
        <v>0</v>
      </c>
      <c r="AI93" s="84">
        <f t="shared" si="125"/>
        <v>0</v>
      </c>
      <c r="AJ93" s="84">
        <f t="shared" si="126"/>
        <v>0</v>
      </c>
      <c r="AK93" s="84">
        <f t="shared" si="127"/>
        <v>0</v>
      </c>
      <c r="AL93" s="84">
        <f t="shared" si="128"/>
        <v>0</v>
      </c>
      <c r="AM93" s="84">
        <f t="shared" si="129"/>
        <v>0</v>
      </c>
      <c r="AN93" s="84">
        <f t="shared" si="130"/>
        <v>0</v>
      </c>
      <c r="AO93" s="84">
        <f t="shared" si="131"/>
        <v>0</v>
      </c>
      <c r="AP93" s="84">
        <f t="shared" si="132"/>
        <v>0</v>
      </c>
      <c r="AQ93" s="84">
        <f t="shared" si="133"/>
        <v>0</v>
      </c>
      <c r="AR93" s="84">
        <f t="shared" si="134"/>
        <v>0</v>
      </c>
      <c r="AS93" s="84">
        <f t="shared" si="135"/>
        <v>0</v>
      </c>
      <c r="AT93" s="84">
        <f t="shared" si="136"/>
        <v>0</v>
      </c>
      <c r="AU93" s="84">
        <f t="shared" si="137"/>
        <v>0</v>
      </c>
      <c r="AV93" s="84">
        <f t="shared" si="138"/>
        <v>0</v>
      </c>
      <c r="AW93" s="84">
        <f t="shared" si="139"/>
        <v>0</v>
      </c>
      <c r="AX93" s="84">
        <f t="shared" si="140"/>
        <v>0</v>
      </c>
      <c r="AY93" s="84">
        <f t="shared" si="141"/>
        <v>0</v>
      </c>
      <c r="AZ93" s="84">
        <f t="shared" si="142"/>
        <v>0</v>
      </c>
      <c r="BA93" s="84">
        <f t="shared" si="143"/>
        <v>0</v>
      </c>
      <c r="BB93" s="84">
        <f t="shared" si="144"/>
        <v>0</v>
      </c>
      <c r="BC93" s="84">
        <f t="shared" si="145"/>
        <v>0</v>
      </c>
      <c r="BD93" s="84">
        <f t="shared" si="146"/>
        <v>0</v>
      </c>
      <c r="BE93" s="84">
        <f t="shared" si="147"/>
        <v>0</v>
      </c>
      <c r="BF93" s="84">
        <f t="shared" si="148"/>
        <v>0</v>
      </c>
      <c r="BG93" s="84">
        <f t="shared" si="149"/>
        <v>0</v>
      </c>
      <c r="BH93" s="84">
        <f t="shared" si="150"/>
        <v>0</v>
      </c>
      <c r="BI93" s="84">
        <f t="shared" si="151"/>
        <v>0</v>
      </c>
      <c r="BJ93" s="84">
        <f t="shared" si="152"/>
        <v>0</v>
      </c>
      <c r="BK93" s="84">
        <f t="shared" si="153"/>
        <v>0</v>
      </c>
      <c r="BL93" s="84">
        <f t="shared" si="154"/>
        <v>0</v>
      </c>
      <c r="BM93" s="84">
        <f t="shared" si="155"/>
        <v>0</v>
      </c>
      <c r="BN93" s="84">
        <f t="shared" si="156"/>
        <v>0</v>
      </c>
      <c r="BO93" s="84">
        <f t="shared" si="157"/>
        <v>0</v>
      </c>
      <c r="BP93" s="84">
        <f t="shared" si="158"/>
        <v>0</v>
      </c>
      <c r="BQ93" s="84">
        <f t="shared" si="159"/>
        <v>0</v>
      </c>
      <c r="BR93" s="84">
        <f t="shared" si="160"/>
        <v>0</v>
      </c>
      <c r="BS93" s="84">
        <f t="shared" si="161"/>
        <v>0</v>
      </c>
      <c r="BT93" s="84">
        <f t="shared" si="162"/>
        <v>0</v>
      </c>
      <c r="BU93" s="84">
        <f t="shared" si="163"/>
        <v>0</v>
      </c>
      <c r="BV93" s="84">
        <f t="shared" si="164"/>
        <v>0</v>
      </c>
      <c r="BW93" s="84">
        <f t="shared" si="165"/>
        <v>0</v>
      </c>
      <c r="BX93" s="84">
        <f t="shared" si="166"/>
        <v>0</v>
      </c>
      <c r="BY93" s="84">
        <f t="shared" si="167"/>
        <v>0</v>
      </c>
      <c r="BZ93" s="84">
        <f t="shared" si="168"/>
        <v>0</v>
      </c>
      <c r="CA93" s="84">
        <f t="shared" si="169"/>
        <v>0</v>
      </c>
      <c r="CB93" s="84">
        <f t="shared" si="170"/>
        <v>0</v>
      </c>
      <c r="CC93" s="84">
        <f t="shared" si="171"/>
        <v>0</v>
      </c>
      <c r="CD93" s="84">
        <f t="shared" si="172"/>
        <v>0</v>
      </c>
      <c r="CE93" s="84">
        <f t="shared" si="173"/>
        <v>0</v>
      </c>
      <c r="CF93" s="84">
        <f t="shared" si="174"/>
        <v>0</v>
      </c>
      <c r="CG93" s="84">
        <f t="shared" si="175"/>
        <v>0</v>
      </c>
      <c r="CH93" s="84">
        <f t="shared" si="176"/>
        <v>0</v>
      </c>
      <c r="CI93" s="84">
        <f t="shared" si="177"/>
        <v>0</v>
      </c>
      <c r="CJ93" s="84">
        <f t="shared" si="178"/>
        <v>0</v>
      </c>
      <c r="CK93" s="84">
        <f t="shared" si="179"/>
        <v>0</v>
      </c>
      <c r="CL93" s="84">
        <f t="shared" si="180"/>
        <v>0</v>
      </c>
      <c r="CM93" s="84">
        <f t="shared" si="181"/>
        <v>0</v>
      </c>
      <c r="CN93" s="84">
        <f t="shared" si="182"/>
        <v>0</v>
      </c>
      <c r="CO93" s="84">
        <f t="shared" si="183"/>
        <v>0</v>
      </c>
      <c r="CP93" s="84">
        <f t="shared" si="184"/>
        <v>0</v>
      </c>
      <c r="CQ93" s="84">
        <f t="shared" si="185"/>
        <v>0</v>
      </c>
      <c r="CR93" s="84">
        <f t="shared" si="186"/>
        <v>0</v>
      </c>
      <c r="CS93" s="84">
        <f t="shared" si="187"/>
        <v>0</v>
      </c>
      <c r="CT93" s="84">
        <f t="shared" si="188"/>
        <v>0</v>
      </c>
      <c r="CU93" s="84">
        <f t="shared" si="189"/>
        <v>0</v>
      </c>
      <c r="CV93" s="84">
        <f t="shared" si="190"/>
        <v>0</v>
      </c>
      <c r="CW93" s="84">
        <f t="shared" si="191"/>
        <v>0</v>
      </c>
      <c r="CX93" s="84">
        <f t="shared" si="192"/>
        <v>0</v>
      </c>
    </row>
    <row r="94" spans="1:102" ht="14.25">
      <c r="A94" s="78">
        <f t="shared" si="193"/>
        <v>84</v>
      </c>
      <c r="B94" s="79"/>
      <c r="C94" s="80"/>
      <c r="D94" s="81"/>
      <c r="E94" s="82"/>
      <c r="F94" s="83"/>
      <c r="G94" s="84">
        <f t="shared" si="97"/>
        <v>0</v>
      </c>
      <c r="H94" s="84">
        <f t="shared" si="98"/>
        <v>0</v>
      </c>
      <c r="I94" s="84">
        <f t="shared" si="99"/>
        <v>0</v>
      </c>
      <c r="J94" s="84">
        <f t="shared" si="100"/>
        <v>0</v>
      </c>
      <c r="K94" s="84">
        <f t="shared" si="101"/>
        <v>0</v>
      </c>
      <c r="L94" s="84">
        <f t="shared" si="102"/>
        <v>0</v>
      </c>
      <c r="M94" s="84">
        <f t="shared" si="103"/>
        <v>0</v>
      </c>
      <c r="N94" s="84">
        <f t="shared" si="104"/>
        <v>0</v>
      </c>
      <c r="O94" s="84">
        <f t="shared" si="105"/>
        <v>0</v>
      </c>
      <c r="P94" s="84">
        <f t="shared" si="106"/>
        <v>0</v>
      </c>
      <c r="Q94" s="84">
        <f t="shared" si="107"/>
        <v>0</v>
      </c>
      <c r="R94" s="84">
        <f t="shared" si="108"/>
        <v>0</v>
      </c>
      <c r="S94" s="84">
        <f t="shared" si="109"/>
        <v>0</v>
      </c>
      <c r="T94" s="84">
        <f t="shared" si="110"/>
        <v>0</v>
      </c>
      <c r="U94" s="84">
        <f t="shared" si="111"/>
        <v>0</v>
      </c>
      <c r="V94" s="84">
        <f t="shared" si="112"/>
        <v>0</v>
      </c>
      <c r="W94" s="84">
        <f t="shared" si="113"/>
        <v>0</v>
      </c>
      <c r="X94" s="84">
        <f t="shared" si="114"/>
        <v>0</v>
      </c>
      <c r="Y94" s="84">
        <f t="shared" si="115"/>
        <v>0</v>
      </c>
      <c r="Z94" s="84">
        <f t="shared" si="116"/>
        <v>0</v>
      </c>
      <c r="AA94" s="84">
        <f t="shared" si="117"/>
        <v>0</v>
      </c>
      <c r="AB94" s="84">
        <f t="shared" si="118"/>
        <v>0</v>
      </c>
      <c r="AC94" s="84">
        <f t="shared" si="119"/>
        <v>0</v>
      </c>
      <c r="AD94" s="84">
        <f t="shared" si="120"/>
        <v>0</v>
      </c>
      <c r="AE94" s="84">
        <f t="shared" si="121"/>
        <v>0</v>
      </c>
      <c r="AF94" s="84">
        <f t="shared" si="122"/>
        <v>0</v>
      </c>
      <c r="AG94" s="84">
        <f t="shared" si="123"/>
        <v>0</v>
      </c>
      <c r="AH94" s="84">
        <f t="shared" si="124"/>
        <v>0</v>
      </c>
      <c r="AI94" s="84">
        <f t="shared" si="125"/>
        <v>0</v>
      </c>
      <c r="AJ94" s="84">
        <f t="shared" si="126"/>
        <v>0</v>
      </c>
      <c r="AK94" s="84">
        <f t="shared" si="127"/>
        <v>0</v>
      </c>
      <c r="AL94" s="84">
        <f t="shared" si="128"/>
        <v>0</v>
      </c>
      <c r="AM94" s="84">
        <f t="shared" si="129"/>
        <v>0</v>
      </c>
      <c r="AN94" s="84">
        <f t="shared" si="130"/>
        <v>0</v>
      </c>
      <c r="AO94" s="84">
        <f t="shared" si="131"/>
        <v>0</v>
      </c>
      <c r="AP94" s="84">
        <f t="shared" si="132"/>
        <v>0</v>
      </c>
      <c r="AQ94" s="84">
        <f t="shared" si="133"/>
        <v>0</v>
      </c>
      <c r="AR94" s="84">
        <f t="shared" si="134"/>
        <v>0</v>
      </c>
      <c r="AS94" s="84">
        <f t="shared" si="135"/>
        <v>0</v>
      </c>
      <c r="AT94" s="84">
        <f t="shared" si="136"/>
        <v>0</v>
      </c>
      <c r="AU94" s="84">
        <f t="shared" si="137"/>
        <v>0</v>
      </c>
      <c r="AV94" s="84">
        <f t="shared" si="138"/>
        <v>0</v>
      </c>
      <c r="AW94" s="84">
        <f t="shared" si="139"/>
        <v>0</v>
      </c>
      <c r="AX94" s="84">
        <f t="shared" si="140"/>
        <v>0</v>
      </c>
      <c r="AY94" s="84">
        <f t="shared" si="141"/>
        <v>0</v>
      </c>
      <c r="AZ94" s="84">
        <f t="shared" si="142"/>
        <v>0</v>
      </c>
      <c r="BA94" s="84">
        <f t="shared" si="143"/>
        <v>0</v>
      </c>
      <c r="BB94" s="84">
        <f t="shared" si="144"/>
        <v>0</v>
      </c>
      <c r="BC94" s="84">
        <f t="shared" si="145"/>
        <v>0</v>
      </c>
      <c r="BD94" s="84">
        <f t="shared" si="146"/>
        <v>0</v>
      </c>
      <c r="BE94" s="84">
        <f t="shared" si="147"/>
        <v>0</v>
      </c>
      <c r="BF94" s="84">
        <f t="shared" si="148"/>
        <v>0</v>
      </c>
      <c r="BG94" s="84">
        <f t="shared" si="149"/>
        <v>0</v>
      </c>
      <c r="BH94" s="84">
        <f t="shared" si="150"/>
        <v>0</v>
      </c>
      <c r="BI94" s="84">
        <f t="shared" si="151"/>
        <v>0</v>
      </c>
      <c r="BJ94" s="84">
        <f t="shared" si="152"/>
        <v>0</v>
      </c>
      <c r="BK94" s="84">
        <f t="shared" si="153"/>
        <v>0</v>
      </c>
      <c r="BL94" s="84">
        <f t="shared" si="154"/>
        <v>0</v>
      </c>
      <c r="BM94" s="84">
        <f t="shared" si="155"/>
        <v>0</v>
      </c>
      <c r="BN94" s="84">
        <f t="shared" si="156"/>
        <v>0</v>
      </c>
      <c r="BO94" s="84">
        <f t="shared" si="157"/>
        <v>0</v>
      </c>
      <c r="BP94" s="84">
        <f t="shared" si="158"/>
        <v>0</v>
      </c>
      <c r="BQ94" s="84">
        <f t="shared" si="159"/>
        <v>0</v>
      </c>
      <c r="BR94" s="84">
        <f t="shared" si="160"/>
        <v>0</v>
      </c>
      <c r="BS94" s="84">
        <f t="shared" si="161"/>
        <v>0</v>
      </c>
      <c r="BT94" s="84">
        <f t="shared" si="162"/>
        <v>0</v>
      </c>
      <c r="BU94" s="84">
        <f t="shared" si="163"/>
        <v>0</v>
      </c>
      <c r="BV94" s="84">
        <f t="shared" si="164"/>
        <v>0</v>
      </c>
      <c r="BW94" s="84">
        <f t="shared" si="165"/>
        <v>0</v>
      </c>
      <c r="BX94" s="84">
        <f t="shared" si="166"/>
        <v>0</v>
      </c>
      <c r="BY94" s="84">
        <f t="shared" si="167"/>
        <v>0</v>
      </c>
      <c r="BZ94" s="84">
        <f t="shared" si="168"/>
        <v>0</v>
      </c>
      <c r="CA94" s="84">
        <f t="shared" si="169"/>
        <v>0</v>
      </c>
      <c r="CB94" s="84">
        <f t="shared" si="170"/>
        <v>0</v>
      </c>
      <c r="CC94" s="84">
        <f t="shared" si="171"/>
        <v>0</v>
      </c>
      <c r="CD94" s="84">
        <f t="shared" si="172"/>
        <v>0</v>
      </c>
      <c r="CE94" s="84">
        <f t="shared" si="173"/>
        <v>0</v>
      </c>
      <c r="CF94" s="84">
        <f t="shared" si="174"/>
        <v>0</v>
      </c>
      <c r="CG94" s="84">
        <f t="shared" si="175"/>
        <v>0</v>
      </c>
      <c r="CH94" s="84">
        <f t="shared" si="176"/>
        <v>0</v>
      </c>
      <c r="CI94" s="84">
        <f t="shared" si="177"/>
        <v>0</v>
      </c>
      <c r="CJ94" s="84">
        <f t="shared" si="178"/>
        <v>0</v>
      </c>
      <c r="CK94" s="84">
        <f t="shared" si="179"/>
        <v>0</v>
      </c>
      <c r="CL94" s="84">
        <f t="shared" si="180"/>
        <v>0</v>
      </c>
      <c r="CM94" s="84">
        <f t="shared" si="181"/>
        <v>0</v>
      </c>
      <c r="CN94" s="84">
        <f t="shared" si="182"/>
        <v>0</v>
      </c>
      <c r="CO94" s="84">
        <f t="shared" si="183"/>
        <v>0</v>
      </c>
      <c r="CP94" s="84">
        <f t="shared" si="184"/>
        <v>0</v>
      </c>
      <c r="CQ94" s="84">
        <f t="shared" si="185"/>
        <v>0</v>
      </c>
      <c r="CR94" s="84">
        <f t="shared" si="186"/>
        <v>0</v>
      </c>
      <c r="CS94" s="84">
        <f t="shared" si="187"/>
        <v>0</v>
      </c>
      <c r="CT94" s="84">
        <f t="shared" si="188"/>
        <v>0</v>
      </c>
      <c r="CU94" s="84">
        <f t="shared" si="189"/>
        <v>0</v>
      </c>
      <c r="CV94" s="84">
        <f t="shared" si="190"/>
        <v>0</v>
      </c>
      <c r="CW94" s="84">
        <f t="shared" si="191"/>
        <v>0</v>
      </c>
      <c r="CX94" s="84">
        <f t="shared" si="192"/>
        <v>0</v>
      </c>
    </row>
    <row r="95" spans="1:102" ht="14.25">
      <c r="A95" s="78">
        <f t="shared" si="193"/>
        <v>85</v>
      </c>
      <c r="B95" s="79"/>
      <c r="C95" s="80"/>
      <c r="D95" s="81"/>
      <c r="E95" s="82"/>
      <c r="F95" s="83"/>
      <c r="G95" s="84">
        <f t="shared" si="97"/>
        <v>0</v>
      </c>
      <c r="H95" s="84">
        <f t="shared" si="98"/>
        <v>0</v>
      </c>
      <c r="I95" s="84">
        <f t="shared" si="99"/>
        <v>0</v>
      </c>
      <c r="J95" s="84">
        <f t="shared" si="100"/>
        <v>0</v>
      </c>
      <c r="K95" s="84">
        <f t="shared" si="101"/>
        <v>0</v>
      </c>
      <c r="L95" s="84">
        <f t="shared" si="102"/>
        <v>0</v>
      </c>
      <c r="M95" s="84">
        <f t="shared" si="103"/>
        <v>0</v>
      </c>
      <c r="N95" s="84">
        <f t="shared" si="104"/>
        <v>0</v>
      </c>
      <c r="O95" s="84">
        <f t="shared" si="105"/>
        <v>0</v>
      </c>
      <c r="P95" s="84">
        <f t="shared" si="106"/>
        <v>0</v>
      </c>
      <c r="Q95" s="84">
        <f t="shared" si="107"/>
        <v>0</v>
      </c>
      <c r="R95" s="84">
        <f t="shared" si="108"/>
        <v>0</v>
      </c>
      <c r="S95" s="84">
        <f t="shared" si="109"/>
        <v>0</v>
      </c>
      <c r="T95" s="84">
        <f t="shared" si="110"/>
        <v>0</v>
      </c>
      <c r="U95" s="84">
        <f t="shared" si="111"/>
        <v>0</v>
      </c>
      <c r="V95" s="84">
        <f t="shared" si="112"/>
        <v>0</v>
      </c>
      <c r="W95" s="84">
        <f t="shared" si="113"/>
        <v>0</v>
      </c>
      <c r="X95" s="84">
        <f t="shared" si="114"/>
        <v>0</v>
      </c>
      <c r="Y95" s="84">
        <f t="shared" si="115"/>
        <v>0</v>
      </c>
      <c r="Z95" s="84">
        <f t="shared" si="116"/>
        <v>0</v>
      </c>
      <c r="AA95" s="84">
        <f t="shared" si="117"/>
        <v>0</v>
      </c>
      <c r="AB95" s="84">
        <f t="shared" si="118"/>
        <v>0</v>
      </c>
      <c r="AC95" s="84">
        <f t="shared" si="119"/>
        <v>0</v>
      </c>
      <c r="AD95" s="84">
        <f t="shared" si="120"/>
        <v>0</v>
      </c>
      <c r="AE95" s="84">
        <f t="shared" si="121"/>
        <v>0</v>
      </c>
      <c r="AF95" s="84">
        <f t="shared" si="122"/>
        <v>0</v>
      </c>
      <c r="AG95" s="84">
        <f t="shared" si="123"/>
        <v>0</v>
      </c>
      <c r="AH95" s="84">
        <f t="shared" si="124"/>
        <v>0</v>
      </c>
      <c r="AI95" s="84">
        <f t="shared" si="125"/>
        <v>0</v>
      </c>
      <c r="AJ95" s="84">
        <f t="shared" si="126"/>
        <v>0</v>
      </c>
      <c r="AK95" s="84">
        <f t="shared" si="127"/>
        <v>0</v>
      </c>
      <c r="AL95" s="84">
        <f t="shared" si="128"/>
        <v>0</v>
      </c>
      <c r="AM95" s="84">
        <f t="shared" si="129"/>
        <v>0</v>
      </c>
      <c r="AN95" s="84">
        <f t="shared" si="130"/>
        <v>0</v>
      </c>
      <c r="AO95" s="84">
        <f t="shared" si="131"/>
        <v>0</v>
      </c>
      <c r="AP95" s="84">
        <f t="shared" si="132"/>
        <v>0</v>
      </c>
      <c r="AQ95" s="84">
        <f t="shared" si="133"/>
        <v>0</v>
      </c>
      <c r="AR95" s="84">
        <f t="shared" si="134"/>
        <v>0</v>
      </c>
      <c r="AS95" s="84">
        <f t="shared" si="135"/>
        <v>0</v>
      </c>
      <c r="AT95" s="84">
        <f t="shared" si="136"/>
        <v>0</v>
      </c>
      <c r="AU95" s="84">
        <f t="shared" si="137"/>
        <v>0</v>
      </c>
      <c r="AV95" s="84">
        <f t="shared" si="138"/>
        <v>0</v>
      </c>
      <c r="AW95" s="84">
        <f t="shared" si="139"/>
        <v>0</v>
      </c>
      <c r="AX95" s="84">
        <f t="shared" si="140"/>
        <v>0</v>
      </c>
      <c r="AY95" s="84">
        <f t="shared" si="141"/>
        <v>0</v>
      </c>
      <c r="AZ95" s="84">
        <f t="shared" si="142"/>
        <v>0</v>
      </c>
      <c r="BA95" s="84">
        <f t="shared" si="143"/>
        <v>0</v>
      </c>
      <c r="BB95" s="84">
        <f t="shared" si="144"/>
        <v>0</v>
      </c>
      <c r="BC95" s="84">
        <f t="shared" si="145"/>
        <v>0</v>
      </c>
      <c r="BD95" s="84">
        <f t="shared" si="146"/>
        <v>0</v>
      </c>
      <c r="BE95" s="84">
        <f t="shared" si="147"/>
        <v>0</v>
      </c>
      <c r="BF95" s="84">
        <f t="shared" si="148"/>
        <v>0</v>
      </c>
      <c r="BG95" s="84">
        <f t="shared" si="149"/>
        <v>0</v>
      </c>
      <c r="BH95" s="84">
        <f t="shared" si="150"/>
        <v>0</v>
      </c>
      <c r="BI95" s="84">
        <f t="shared" si="151"/>
        <v>0</v>
      </c>
      <c r="BJ95" s="84">
        <f t="shared" si="152"/>
        <v>0</v>
      </c>
      <c r="BK95" s="84">
        <f t="shared" si="153"/>
        <v>0</v>
      </c>
      <c r="BL95" s="84">
        <f t="shared" si="154"/>
        <v>0</v>
      </c>
      <c r="BM95" s="84">
        <f t="shared" si="155"/>
        <v>0</v>
      </c>
      <c r="BN95" s="84">
        <f t="shared" si="156"/>
        <v>0</v>
      </c>
      <c r="BO95" s="84">
        <f t="shared" si="157"/>
        <v>0</v>
      </c>
      <c r="BP95" s="84">
        <f t="shared" si="158"/>
        <v>0</v>
      </c>
      <c r="BQ95" s="84">
        <f t="shared" si="159"/>
        <v>0</v>
      </c>
      <c r="BR95" s="84">
        <f t="shared" si="160"/>
        <v>0</v>
      </c>
      <c r="BS95" s="84">
        <f t="shared" si="161"/>
        <v>0</v>
      </c>
      <c r="BT95" s="84">
        <f t="shared" si="162"/>
        <v>0</v>
      </c>
      <c r="BU95" s="84">
        <f t="shared" si="163"/>
        <v>0</v>
      </c>
      <c r="BV95" s="84">
        <f t="shared" si="164"/>
        <v>0</v>
      </c>
      <c r="BW95" s="84">
        <f t="shared" si="165"/>
        <v>0</v>
      </c>
      <c r="BX95" s="84">
        <f t="shared" si="166"/>
        <v>0</v>
      </c>
      <c r="BY95" s="84">
        <f t="shared" si="167"/>
        <v>0</v>
      </c>
      <c r="BZ95" s="84">
        <f t="shared" si="168"/>
        <v>0</v>
      </c>
      <c r="CA95" s="84">
        <f t="shared" si="169"/>
        <v>0</v>
      </c>
      <c r="CB95" s="84">
        <f t="shared" si="170"/>
        <v>0</v>
      </c>
      <c r="CC95" s="84">
        <f t="shared" si="171"/>
        <v>0</v>
      </c>
      <c r="CD95" s="84">
        <f t="shared" si="172"/>
        <v>0</v>
      </c>
      <c r="CE95" s="84">
        <f t="shared" si="173"/>
        <v>0</v>
      </c>
      <c r="CF95" s="84">
        <f t="shared" si="174"/>
        <v>0</v>
      </c>
      <c r="CG95" s="84">
        <f t="shared" si="175"/>
        <v>0</v>
      </c>
      <c r="CH95" s="84">
        <f t="shared" si="176"/>
        <v>0</v>
      </c>
      <c r="CI95" s="84">
        <f t="shared" si="177"/>
        <v>0</v>
      </c>
      <c r="CJ95" s="84">
        <f t="shared" si="178"/>
        <v>0</v>
      </c>
      <c r="CK95" s="84">
        <f t="shared" si="179"/>
        <v>0</v>
      </c>
      <c r="CL95" s="84">
        <f t="shared" si="180"/>
        <v>0</v>
      </c>
      <c r="CM95" s="84">
        <f t="shared" si="181"/>
        <v>0</v>
      </c>
      <c r="CN95" s="84">
        <f t="shared" si="182"/>
        <v>0</v>
      </c>
      <c r="CO95" s="84">
        <f t="shared" si="183"/>
        <v>0</v>
      </c>
      <c r="CP95" s="84">
        <f t="shared" si="184"/>
        <v>0</v>
      </c>
      <c r="CQ95" s="84">
        <f t="shared" si="185"/>
        <v>0</v>
      </c>
      <c r="CR95" s="84">
        <f t="shared" si="186"/>
        <v>0</v>
      </c>
      <c r="CS95" s="84">
        <f t="shared" si="187"/>
        <v>0</v>
      </c>
      <c r="CT95" s="84">
        <f t="shared" si="188"/>
        <v>0</v>
      </c>
      <c r="CU95" s="84">
        <f t="shared" si="189"/>
        <v>0</v>
      </c>
      <c r="CV95" s="84">
        <f t="shared" si="190"/>
        <v>0</v>
      </c>
      <c r="CW95" s="84">
        <f t="shared" si="191"/>
        <v>0</v>
      </c>
      <c r="CX95" s="84">
        <f t="shared" si="192"/>
        <v>0</v>
      </c>
    </row>
    <row r="96" spans="1:102" ht="14.25">
      <c r="A96" s="78">
        <f t="shared" si="193"/>
        <v>86</v>
      </c>
      <c r="B96" s="79"/>
      <c r="C96" s="80"/>
      <c r="D96" s="81"/>
      <c r="E96" s="82"/>
      <c r="F96" s="83"/>
      <c r="G96" s="84">
        <f t="shared" si="97"/>
        <v>0</v>
      </c>
      <c r="H96" s="84">
        <f t="shared" si="98"/>
        <v>0</v>
      </c>
      <c r="I96" s="84">
        <f t="shared" si="99"/>
        <v>0</v>
      </c>
      <c r="J96" s="84">
        <f t="shared" si="100"/>
        <v>0</v>
      </c>
      <c r="K96" s="84">
        <f t="shared" si="101"/>
        <v>0</v>
      </c>
      <c r="L96" s="84">
        <f t="shared" si="102"/>
        <v>0</v>
      </c>
      <c r="M96" s="84">
        <f t="shared" si="103"/>
        <v>0</v>
      </c>
      <c r="N96" s="84">
        <f t="shared" si="104"/>
        <v>0</v>
      </c>
      <c r="O96" s="84">
        <f t="shared" si="105"/>
        <v>0</v>
      </c>
      <c r="P96" s="84">
        <f t="shared" si="106"/>
        <v>0</v>
      </c>
      <c r="Q96" s="84">
        <f t="shared" si="107"/>
        <v>0</v>
      </c>
      <c r="R96" s="84">
        <f t="shared" si="108"/>
        <v>0</v>
      </c>
      <c r="S96" s="84">
        <f t="shared" si="109"/>
        <v>0</v>
      </c>
      <c r="T96" s="84">
        <f t="shared" si="110"/>
        <v>0</v>
      </c>
      <c r="U96" s="84">
        <f t="shared" si="111"/>
        <v>0</v>
      </c>
      <c r="V96" s="84">
        <f t="shared" si="112"/>
        <v>0</v>
      </c>
      <c r="W96" s="84">
        <f t="shared" si="113"/>
        <v>0</v>
      </c>
      <c r="X96" s="84">
        <f t="shared" si="114"/>
        <v>0</v>
      </c>
      <c r="Y96" s="84">
        <f t="shared" si="115"/>
        <v>0</v>
      </c>
      <c r="Z96" s="84">
        <f t="shared" si="116"/>
        <v>0</v>
      </c>
      <c r="AA96" s="84">
        <f t="shared" si="117"/>
        <v>0</v>
      </c>
      <c r="AB96" s="84">
        <f t="shared" si="118"/>
        <v>0</v>
      </c>
      <c r="AC96" s="84">
        <f t="shared" si="119"/>
        <v>0</v>
      </c>
      <c r="AD96" s="84">
        <f t="shared" si="120"/>
        <v>0</v>
      </c>
      <c r="AE96" s="84">
        <f t="shared" si="121"/>
        <v>0</v>
      </c>
      <c r="AF96" s="84">
        <f t="shared" si="122"/>
        <v>0</v>
      </c>
      <c r="AG96" s="84">
        <f t="shared" si="123"/>
        <v>0</v>
      </c>
      <c r="AH96" s="84">
        <f t="shared" si="124"/>
        <v>0</v>
      </c>
      <c r="AI96" s="84">
        <f t="shared" si="125"/>
        <v>0</v>
      </c>
      <c r="AJ96" s="84">
        <f t="shared" si="126"/>
        <v>0</v>
      </c>
      <c r="AK96" s="84">
        <f t="shared" si="127"/>
        <v>0</v>
      </c>
      <c r="AL96" s="84">
        <f t="shared" si="128"/>
        <v>0</v>
      </c>
      <c r="AM96" s="84">
        <f t="shared" si="129"/>
        <v>0</v>
      </c>
      <c r="AN96" s="84">
        <f t="shared" si="130"/>
        <v>0</v>
      </c>
      <c r="AO96" s="84">
        <f t="shared" si="131"/>
        <v>0</v>
      </c>
      <c r="AP96" s="84">
        <f t="shared" si="132"/>
        <v>0</v>
      </c>
      <c r="AQ96" s="84">
        <f t="shared" si="133"/>
        <v>0</v>
      </c>
      <c r="AR96" s="84">
        <f t="shared" si="134"/>
        <v>0</v>
      </c>
      <c r="AS96" s="84">
        <f t="shared" si="135"/>
        <v>0</v>
      </c>
      <c r="AT96" s="84">
        <f t="shared" si="136"/>
        <v>0</v>
      </c>
      <c r="AU96" s="84">
        <f t="shared" si="137"/>
        <v>0</v>
      </c>
      <c r="AV96" s="84">
        <f t="shared" si="138"/>
        <v>0</v>
      </c>
      <c r="AW96" s="84">
        <f t="shared" si="139"/>
        <v>0</v>
      </c>
      <c r="AX96" s="84">
        <f t="shared" si="140"/>
        <v>0</v>
      </c>
      <c r="AY96" s="84">
        <f t="shared" si="141"/>
        <v>0</v>
      </c>
      <c r="AZ96" s="84">
        <f t="shared" si="142"/>
        <v>0</v>
      </c>
      <c r="BA96" s="84">
        <f t="shared" si="143"/>
        <v>0</v>
      </c>
      <c r="BB96" s="84">
        <f t="shared" si="144"/>
        <v>0</v>
      </c>
      <c r="BC96" s="84">
        <f t="shared" si="145"/>
        <v>0</v>
      </c>
      <c r="BD96" s="84">
        <f t="shared" si="146"/>
        <v>0</v>
      </c>
      <c r="BE96" s="84">
        <f t="shared" si="147"/>
        <v>0</v>
      </c>
      <c r="BF96" s="84">
        <f t="shared" si="148"/>
        <v>0</v>
      </c>
      <c r="BG96" s="84">
        <f t="shared" si="149"/>
        <v>0</v>
      </c>
      <c r="BH96" s="84">
        <f t="shared" si="150"/>
        <v>0</v>
      </c>
      <c r="BI96" s="84">
        <f t="shared" si="151"/>
        <v>0</v>
      </c>
      <c r="BJ96" s="84">
        <f t="shared" si="152"/>
        <v>0</v>
      </c>
      <c r="BK96" s="84">
        <f t="shared" si="153"/>
        <v>0</v>
      </c>
      <c r="BL96" s="84">
        <f t="shared" si="154"/>
        <v>0</v>
      </c>
      <c r="BM96" s="84">
        <f t="shared" si="155"/>
        <v>0</v>
      </c>
      <c r="BN96" s="84">
        <f t="shared" si="156"/>
        <v>0</v>
      </c>
      <c r="BO96" s="84">
        <f t="shared" si="157"/>
        <v>0</v>
      </c>
      <c r="BP96" s="84">
        <f t="shared" si="158"/>
        <v>0</v>
      </c>
      <c r="BQ96" s="84">
        <f t="shared" si="159"/>
        <v>0</v>
      </c>
      <c r="BR96" s="84">
        <f t="shared" si="160"/>
        <v>0</v>
      </c>
      <c r="BS96" s="84">
        <f t="shared" si="161"/>
        <v>0</v>
      </c>
      <c r="BT96" s="84">
        <f t="shared" si="162"/>
        <v>0</v>
      </c>
      <c r="BU96" s="84">
        <f t="shared" si="163"/>
        <v>0</v>
      </c>
      <c r="BV96" s="84">
        <f t="shared" si="164"/>
        <v>0</v>
      </c>
      <c r="BW96" s="84">
        <f t="shared" si="165"/>
        <v>0</v>
      </c>
      <c r="BX96" s="84">
        <f t="shared" si="166"/>
        <v>0</v>
      </c>
      <c r="BY96" s="84">
        <f t="shared" si="167"/>
        <v>0</v>
      </c>
      <c r="BZ96" s="84">
        <f t="shared" si="168"/>
        <v>0</v>
      </c>
      <c r="CA96" s="84">
        <f t="shared" si="169"/>
        <v>0</v>
      </c>
      <c r="CB96" s="84">
        <f t="shared" si="170"/>
        <v>0</v>
      </c>
      <c r="CC96" s="84">
        <f t="shared" si="171"/>
        <v>0</v>
      </c>
      <c r="CD96" s="84">
        <f t="shared" si="172"/>
        <v>0</v>
      </c>
      <c r="CE96" s="84">
        <f t="shared" si="173"/>
        <v>0</v>
      </c>
      <c r="CF96" s="84">
        <f t="shared" si="174"/>
        <v>0</v>
      </c>
      <c r="CG96" s="84">
        <f t="shared" si="175"/>
        <v>0</v>
      </c>
      <c r="CH96" s="84">
        <f t="shared" si="176"/>
        <v>0</v>
      </c>
      <c r="CI96" s="84">
        <f t="shared" si="177"/>
        <v>0</v>
      </c>
      <c r="CJ96" s="84">
        <f t="shared" si="178"/>
        <v>0</v>
      </c>
      <c r="CK96" s="84">
        <f t="shared" si="179"/>
        <v>0</v>
      </c>
      <c r="CL96" s="84">
        <f t="shared" si="180"/>
        <v>0</v>
      </c>
      <c r="CM96" s="84">
        <f t="shared" si="181"/>
        <v>0</v>
      </c>
      <c r="CN96" s="84">
        <f t="shared" si="182"/>
        <v>0</v>
      </c>
      <c r="CO96" s="84">
        <f t="shared" si="183"/>
        <v>0</v>
      </c>
      <c r="CP96" s="84">
        <f t="shared" si="184"/>
        <v>0</v>
      </c>
      <c r="CQ96" s="84">
        <f t="shared" si="185"/>
        <v>0</v>
      </c>
      <c r="CR96" s="84">
        <f t="shared" si="186"/>
        <v>0</v>
      </c>
      <c r="CS96" s="84">
        <f t="shared" si="187"/>
        <v>0</v>
      </c>
      <c r="CT96" s="84">
        <f t="shared" si="188"/>
        <v>0</v>
      </c>
      <c r="CU96" s="84">
        <f t="shared" si="189"/>
        <v>0</v>
      </c>
      <c r="CV96" s="84">
        <f t="shared" si="190"/>
        <v>0</v>
      </c>
      <c r="CW96" s="84">
        <f t="shared" si="191"/>
        <v>0</v>
      </c>
      <c r="CX96" s="84">
        <f t="shared" si="192"/>
        <v>0</v>
      </c>
    </row>
    <row r="97" spans="1:102" ht="14.25">
      <c r="A97" s="78">
        <f t="shared" si="193"/>
        <v>87</v>
      </c>
      <c r="B97" s="79"/>
      <c r="C97" s="80"/>
      <c r="D97" s="81"/>
      <c r="E97" s="82"/>
      <c r="F97" s="83"/>
      <c r="G97" s="84">
        <f t="shared" si="97"/>
        <v>0</v>
      </c>
      <c r="H97" s="84">
        <f t="shared" si="98"/>
        <v>0</v>
      </c>
      <c r="I97" s="84">
        <f t="shared" si="99"/>
        <v>0</v>
      </c>
      <c r="J97" s="84">
        <f t="shared" si="100"/>
        <v>0</v>
      </c>
      <c r="K97" s="84">
        <f t="shared" si="101"/>
        <v>0</v>
      </c>
      <c r="L97" s="84">
        <f t="shared" si="102"/>
        <v>0</v>
      </c>
      <c r="M97" s="84">
        <f t="shared" si="103"/>
        <v>0</v>
      </c>
      <c r="N97" s="84">
        <f t="shared" si="104"/>
        <v>0</v>
      </c>
      <c r="O97" s="84">
        <f t="shared" si="105"/>
        <v>0</v>
      </c>
      <c r="P97" s="84">
        <f t="shared" si="106"/>
        <v>0</v>
      </c>
      <c r="Q97" s="84">
        <f t="shared" si="107"/>
        <v>0</v>
      </c>
      <c r="R97" s="84">
        <f t="shared" si="108"/>
        <v>0</v>
      </c>
      <c r="S97" s="84">
        <f t="shared" si="109"/>
        <v>0</v>
      </c>
      <c r="T97" s="84">
        <f t="shared" si="110"/>
        <v>0</v>
      </c>
      <c r="U97" s="84">
        <f t="shared" si="111"/>
        <v>0</v>
      </c>
      <c r="V97" s="84">
        <f t="shared" si="112"/>
        <v>0</v>
      </c>
      <c r="W97" s="84">
        <f t="shared" si="113"/>
        <v>0</v>
      </c>
      <c r="X97" s="84">
        <f t="shared" si="114"/>
        <v>0</v>
      </c>
      <c r="Y97" s="84">
        <f t="shared" si="115"/>
        <v>0</v>
      </c>
      <c r="Z97" s="84">
        <f t="shared" si="116"/>
        <v>0</v>
      </c>
      <c r="AA97" s="84">
        <f t="shared" si="117"/>
        <v>0</v>
      </c>
      <c r="AB97" s="84">
        <f t="shared" si="118"/>
        <v>0</v>
      </c>
      <c r="AC97" s="84">
        <f t="shared" si="119"/>
        <v>0</v>
      </c>
      <c r="AD97" s="84">
        <f t="shared" si="120"/>
        <v>0</v>
      </c>
      <c r="AE97" s="84">
        <f t="shared" si="121"/>
        <v>0</v>
      </c>
      <c r="AF97" s="84">
        <f t="shared" si="122"/>
        <v>0</v>
      </c>
      <c r="AG97" s="84">
        <f t="shared" si="123"/>
        <v>0</v>
      </c>
      <c r="AH97" s="84">
        <f t="shared" si="124"/>
        <v>0</v>
      </c>
      <c r="AI97" s="84">
        <f t="shared" si="125"/>
        <v>0</v>
      </c>
      <c r="AJ97" s="84">
        <f t="shared" si="126"/>
        <v>0</v>
      </c>
      <c r="AK97" s="84">
        <f t="shared" si="127"/>
        <v>0</v>
      </c>
      <c r="AL97" s="84">
        <f t="shared" si="128"/>
        <v>0</v>
      </c>
      <c r="AM97" s="84">
        <f t="shared" si="129"/>
        <v>0</v>
      </c>
      <c r="AN97" s="84">
        <f t="shared" si="130"/>
        <v>0</v>
      </c>
      <c r="AO97" s="84">
        <f t="shared" si="131"/>
        <v>0</v>
      </c>
      <c r="AP97" s="84">
        <f t="shared" si="132"/>
        <v>0</v>
      </c>
      <c r="AQ97" s="84">
        <f t="shared" si="133"/>
        <v>0</v>
      </c>
      <c r="AR97" s="84">
        <f t="shared" si="134"/>
        <v>0</v>
      </c>
      <c r="AS97" s="84">
        <f t="shared" si="135"/>
        <v>0</v>
      </c>
      <c r="AT97" s="84">
        <f t="shared" si="136"/>
        <v>0</v>
      </c>
      <c r="AU97" s="84">
        <f t="shared" si="137"/>
        <v>0</v>
      </c>
      <c r="AV97" s="84">
        <f t="shared" si="138"/>
        <v>0</v>
      </c>
      <c r="AW97" s="84">
        <f t="shared" si="139"/>
        <v>0</v>
      </c>
      <c r="AX97" s="84">
        <f t="shared" si="140"/>
        <v>0</v>
      </c>
      <c r="AY97" s="84">
        <f t="shared" si="141"/>
        <v>0</v>
      </c>
      <c r="AZ97" s="84">
        <f t="shared" si="142"/>
        <v>0</v>
      </c>
      <c r="BA97" s="84">
        <f t="shared" si="143"/>
        <v>0</v>
      </c>
      <c r="BB97" s="84">
        <f t="shared" si="144"/>
        <v>0</v>
      </c>
      <c r="BC97" s="84">
        <f t="shared" si="145"/>
        <v>0</v>
      </c>
      <c r="BD97" s="84">
        <f t="shared" si="146"/>
        <v>0</v>
      </c>
      <c r="BE97" s="84">
        <f t="shared" si="147"/>
        <v>0</v>
      </c>
      <c r="BF97" s="84">
        <f t="shared" si="148"/>
        <v>0</v>
      </c>
      <c r="BG97" s="84">
        <f t="shared" si="149"/>
        <v>0</v>
      </c>
      <c r="BH97" s="84">
        <f t="shared" si="150"/>
        <v>0</v>
      </c>
      <c r="BI97" s="84">
        <f t="shared" si="151"/>
        <v>0</v>
      </c>
      <c r="BJ97" s="84">
        <f t="shared" si="152"/>
        <v>0</v>
      </c>
      <c r="BK97" s="84">
        <f t="shared" si="153"/>
        <v>0</v>
      </c>
      <c r="BL97" s="84">
        <f t="shared" si="154"/>
        <v>0</v>
      </c>
      <c r="BM97" s="84">
        <f t="shared" si="155"/>
        <v>0</v>
      </c>
      <c r="BN97" s="84">
        <f t="shared" si="156"/>
        <v>0</v>
      </c>
      <c r="BO97" s="84">
        <f t="shared" si="157"/>
        <v>0</v>
      </c>
      <c r="BP97" s="84">
        <f t="shared" si="158"/>
        <v>0</v>
      </c>
      <c r="BQ97" s="84">
        <f t="shared" si="159"/>
        <v>0</v>
      </c>
      <c r="BR97" s="84">
        <f t="shared" si="160"/>
        <v>0</v>
      </c>
      <c r="BS97" s="84">
        <f t="shared" si="161"/>
        <v>0</v>
      </c>
      <c r="BT97" s="84">
        <f t="shared" si="162"/>
        <v>0</v>
      </c>
      <c r="BU97" s="84">
        <f t="shared" si="163"/>
        <v>0</v>
      </c>
      <c r="BV97" s="84">
        <f t="shared" si="164"/>
        <v>0</v>
      </c>
      <c r="BW97" s="84">
        <f t="shared" si="165"/>
        <v>0</v>
      </c>
      <c r="BX97" s="84">
        <f t="shared" si="166"/>
        <v>0</v>
      </c>
      <c r="BY97" s="84">
        <f t="shared" si="167"/>
        <v>0</v>
      </c>
      <c r="BZ97" s="84">
        <f t="shared" si="168"/>
        <v>0</v>
      </c>
      <c r="CA97" s="84">
        <f t="shared" si="169"/>
        <v>0</v>
      </c>
      <c r="CB97" s="84">
        <f t="shared" si="170"/>
        <v>0</v>
      </c>
      <c r="CC97" s="84">
        <f t="shared" si="171"/>
        <v>0</v>
      </c>
      <c r="CD97" s="84">
        <f t="shared" si="172"/>
        <v>0</v>
      </c>
      <c r="CE97" s="84">
        <f t="shared" si="173"/>
        <v>0</v>
      </c>
      <c r="CF97" s="84">
        <f t="shared" si="174"/>
        <v>0</v>
      </c>
      <c r="CG97" s="84">
        <f t="shared" si="175"/>
        <v>0</v>
      </c>
      <c r="CH97" s="84">
        <f t="shared" si="176"/>
        <v>0</v>
      </c>
      <c r="CI97" s="84">
        <f t="shared" si="177"/>
        <v>0</v>
      </c>
      <c r="CJ97" s="84">
        <f t="shared" si="178"/>
        <v>0</v>
      </c>
      <c r="CK97" s="84">
        <f t="shared" si="179"/>
        <v>0</v>
      </c>
      <c r="CL97" s="84">
        <f t="shared" si="180"/>
        <v>0</v>
      </c>
      <c r="CM97" s="84">
        <f t="shared" si="181"/>
        <v>0</v>
      </c>
      <c r="CN97" s="84">
        <f t="shared" si="182"/>
        <v>0</v>
      </c>
      <c r="CO97" s="84">
        <f t="shared" si="183"/>
        <v>0</v>
      </c>
      <c r="CP97" s="84">
        <f t="shared" si="184"/>
        <v>0</v>
      </c>
      <c r="CQ97" s="84">
        <f t="shared" si="185"/>
        <v>0</v>
      </c>
      <c r="CR97" s="84">
        <f t="shared" si="186"/>
        <v>0</v>
      </c>
      <c r="CS97" s="84">
        <f t="shared" si="187"/>
        <v>0</v>
      </c>
      <c r="CT97" s="84">
        <f t="shared" si="188"/>
        <v>0</v>
      </c>
      <c r="CU97" s="84">
        <f t="shared" si="189"/>
        <v>0</v>
      </c>
      <c r="CV97" s="84">
        <f t="shared" si="190"/>
        <v>0</v>
      </c>
      <c r="CW97" s="84">
        <f t="shared" si="191"/>
        <v>0</v>
      </c>
      <c r="CX97" s="84">
        <f t="shared" si="192"/>
        <v>0</v>
      </c>
    </row>
    <row r="98" spans="1:102" ht="14.25">
      <c r="A98" s="78">
        <f t="shared" si="193"/>
        <v>88</v>
      </c>
      <c r="B98" s="79"/>
      <c r="C98" s="80"/>
      <c r="D98" s="81"/>
      <c r="E98" s="82"/>
      <c r="F98" s="83"/>
      <c r="G98" s="84">
        <f t="shared" si="97"/>
        <v>0</v>
      </c>
      <c r="H98" s="84">
        <f t="shared" si="98"/>
        <v>0</v>
      </c>
      <c r="I98" s="84">
        <f t="shared" si="99"/>
        <v>0</v>
      </c>
      <c r="J98" s="84">
        <f t="shared" si="100"/>
        <v>0</v>
      </c>
      <c r="K98" s="84">
        <f t="shared" si="101"/>
        <v>0</v>
      </c>
      <c r="L98" s="84">
        <f t="shared" si="102"/>
        <v>0</v>
      </c>
      <c r="M98" s="84">
        <f t="shared" si="103"/>
        <v>0</v>
      </c>
      <c r="N98" s="84">
        <f t="shared" si="104"/>
        <v>0</v>
      </c>
      <c r="O98" s="84">
        <f t="shared" si="105"/>
        <v>0</v>
      </c>
      <c r="P98" s="84">
        <f t="shared" si="106"/>
        <v>0</v>
      </c>
      <c r="Q98" s="84">
        <f t="shared" si="107"/>
        <v>0</v>
      </c>
      <c r="R98" s="84">
        <f t="shared" si="108"/>
        <v>0</v>
      </c>
      <c r="S98" s="84">
        <f t="shared" si="109"/>
        <v>0</v>
      </c>
      <c r="T98" s="84">
        <f t="shared" si="110"/>
        <v>0</v>
      </c>
      <c r="U98" s="84">
        <f t="shared" si="111"/>
        <v>0</v>
      </c>
      <c r="V98" s="84">
        <f t="shared" si="112"/>
        <v>0</v>
      </c>
      <c r="W98" s="84">
        <f t="shared" si="113"/>
        <v>0</v>
      </c>
      <c r="X98" s="84">
        <f t="shared" si="114"/>
        <v>0</v>
      </c>
      <c r="Y98" s="84">
        <f t="shared" si="115"/>
        <v>0</v>
      </c>
      <c r="Z98" s="84">
        <f t="shared" si="116"/>
        <v>0</v>
      </c>
      <c r="AA98" s="84">
        <f t="shared" si="117"/>
        <v>0</v>
      </c>
      <c r="AB98" s="84">
        <f t="shared" si="118"/>
        <v>0</v>
      </c>
      <c r="AC98" s="84">
        <f t="shared" si="119"/>
        <v>0</v>
      </c>
      <c r="AD98" s="84">
        <f t="shared" si="120"/>
        <v>0</v>
      </c>
      <c r="AE98" s="84">
        <f t="shared" si="121"/>
        <v>0</v>
      </c>
      <c r="AF98" s="84">
        <f t="shared" si="122"/>
        <v>0</v>
      </c>
      <c r="AG98" s="84">
        <f t="shared" si="123"/>
        <v>0</v>
      </c>
      <c r="AH98" s="84">
        <f t="shared" si="124"/>
        <v>0</v>
      </c>
      <c r="AI98" s="84">
        <f t="shared" si="125"/>
        <v>0</v>
      </c>
      <c r="AJ98" s="84">
        <f t="shared" si="126"/>
        <v>0</v>
      </c>
      <c r="AK98" s="84">
        <f t="shared" si="127"/>
        <v>0</v>
      </c>
      <c r="AL98" s="84">
        <f t="shared" si="128"/>
        <v>0</v>
      </c>
      <c r="AM98" s="84">
        <f t="shared" si="129"/>
        <v>0</v>
      </c>
      <c r="AN98" s="84">
        <f t="shared" si="130"/>
        <v>0</v>
      </c>
      <c r="AO98" s="84">
        <f t="shared" si="131"/>
        <v>0</v>
      </c>
      <c r="AP98" s="84">
        <f t="shared" si="132"/>
        <v>0</v>
      </c>
      <c r="AQ98" s="84">
        <f t="shared" si="133"/>
        <v>0</v>
      </c>
      <c r="AR98" s="84">
        <f t="shared" si="134"/>
        <v>0</v>
      </c>
      <c r="AS98" s="84">
        <f t="shared" si="135"/>
        <v>0</v>
      </c>
      <c r="AT98" s="84">
        <f t="shared" si="136"/>
        <v>0</v>
      </c>
      <c r="AU98" s="84">
        <f t="shared" si="137"/>
        <v>0</v>
      </c>
      <c r="AV98" s="84">
        <f t="shared" si="138"/>
        <v>0</v>
      </c>
      <c r="AW98" s="84">
        <f t="shared" si="139"/>
        <v>0</v>
      </c>
      <c r="AX98" s="84">
        <f t="shared" si="140"/>
        <v>0</v>
      </c>
      <c r="AY98" s="84">
        <f t="shared" si="141"/>
        <v>0</v>
      </c>
      <c r="AZ98" s="84">
        <f t="shared" si="142"/>
        <v>0</v>
      </c>
      <c r="BA98" s="84">
        <f t="shared" si="143"/>
        <v>0</v>
      </c>
      <c r="BB98" s="84">
        <f t="shared" si="144"/>
        <v>0</v>
      </c>
      <c r="BC98" s="84">
        <f t="shared" si="145"/>
        <v>0</v>
      </c>
      <c r="BD98" s="84">
        <f t="shared" si="146"/>
        <v>0</v>
      </c>
      <c r="BE98" s="84">
        <f t="shared" si="147"/>
        <v>0</v>
      </c>
      <c r="BF98" s="84">
        <f t="shared" si="148"/>
        <v>0</v>
      </c>
      <c r="BG98" s="84">
        <f t="shared" si="149"/>
        <v>0</v>
      </c>
      <c r="BH98" s="84">
        <f t="shared" si="150"/>
        <v>0</v>
      </c>
      <c r="BI98" s="84">
        <f t="shared" si="151"/>
        <v>0</v>
      </c>
      <c r="BJ98" s="84">
        <f t="shared" si="152"/>
        <v>0</v>
      </c>
      <c r="BK98" s="84">
        <f t="shared" si="153"/>
        <v>0</v>
      </c>
      <c r="BL98" s="84">
        <f t="shared" si="154"/>
        <v>0</v>
      </c>
      <c r="BM98" s="84">
        <f t="shared" si="155"/>
        <v>0</v>
      </c>
      <c r="BN98" s="84">
        <f t="shared" si="156"/>
        <v>0</v>
      </c>
      <c r="BO98" s="84">
        <f t="shared" si="157"/>
        <v>0</v>
      </c>
      <c r="BP98" s="84">
        <f t="shared" si="158"/>
        <v>0</v>
      </c>
      <c r="BQ98" s="84">
        <f t="shared" si="159"/>
        <v>0</v>
      </c>
      <c r="BR98" s="84">
        <f t="shared" si="160"/>
        <v>0</v>
      </c>
      <c r="BS98" s="84">
        <f t="shared" si="161"/>
        <v>0</v>
      </c>
      <c r="BT98" s="84">
        <f t="shared" si="162"/>
        <v>0</v>
      </c>
      <c r="BU98" s="84">
        <f t="shared" si="163"/>
        <v>0</v>
      </c>
      <c r="BV98" s="84">
        <f t="shared" si="164"/>
        <v>0</v>
      </c>
      <c r="BW98" s="84">
        <f t="shared" si="165"/>
        <v>0</v>
      </c>
      <c r="BX98" s="84">
        <f t="shared" si="166"/>
        <v>0</v>
      </c>
      <c r="BY98" s="84">
        <f t="shared" si="167"/>
        <v>0</v>
      </c>
      <c r="BZ98" s="84">
        <f t="shared" si="168"/>
        <v>0</v>
      </c>
      <c r="CA98" s="84">
        <f t="shared" si="169"/>
        <v>0</v>
      </c>
      <c r="CB98" s="84">
        <f t="shared" si="170"/>
        <v>0</v>
      </c>
      <c r="CC98" s="84">
        <f t="shared" si="171"/>
        <v>0</v>
      </c>
      <c r="CD98" s="84">
        <f t="shared" si="172"/>
        <v>0</v>
      </c>
      <c r="CE98" s="84">
        <f t="shared" si="173"/>
        <v>0</v>
      </c>
      <c r="CF98" s="84">
        <f t="shared" si="174"/>
        <v>0</v>
      </c>
      <c r="CG98" s="84">
        <f t="shared" si="175"/>
        <v>0</v>
      </c>
      <c r="CH98" s="84">
        <f t="shared" si="176"/>
        <v>0</v>
      </c>
      <c r="CI98" s="84">
        <f t="shared" si="177"/>
        <v>0</v>
      </c>
      <c r="CJ98" s="84">
        <f t="shared" si="178"/>
        <v>0</v>
      </c>
      <c r="CK98" s="84">
        <f t="shared" si="179"/>
        <v>0</v>
      </c>
      <c r="CL98" s="84">
        <f t="shared" si="180"/>
        <v>0</v>
      </c>
      <c r="CM98" s="84">
        <f t="shared" si="181"/>
        <v>0</v>
      </c>
      <c r="CN98" s="84">
        <f t="shared" si="182"/>
        <v>0</v>
      </c>
      <c r="CO98" s="84">
        <f t="shared" si="183"/>
        <v>0</v>
      </c>
      <c r="CP98" s="84">
        <f t="shared" si="184"/>
        <v>0</v>
      </c>
      <c r="CQ98" s="84">
        <f t="shared" si="185"/>
        <v>0</v>
      </c>
      <c r="CR98" s="84">
        <f t="shared" si="186"/>
        <v>0</v>
      </c>
      <c r="CS98" s="84">
        <f t="shared" si="187"/>
        <v>0</v>
      </c>
      <c r="CT98" s="84">
        <f t="shared" si="188"/>
        <v>0</v>
      </c>
      <c r="CU98" s="84">
        <f t="shared" si="189"/>
        <v>0</v>
      </c>
      <c r="CV98" s="84">
        <f t="shared" si="190"/>
        <v>0</v>
      </c>
      <c r="CW98" s="84">
        <f t="shared" si="191"/>
        <v>0</v>
      </c>
      <c r="CX98" s="84">
        <f t="shared" si="192"/>
        <v>0</v>
      </c>
    </row>
    <row r="99" spans="1:102" ht="14.25">
      <c r="A99" s="78">
        <f t="shared" si="193"/>
        <v>89</v>
      </c>
      <c r="B99" s="79"/>
      <c r="C99" s="80"/>
      <c r="D99" s="81"/>
      <c r="E99" s="82"/>
      <c r="F99" s="83"/>
      <c r="G99" s="84">
        <f t="shared" si="97"/>
        <v>0</v>
      </c>
      <c r="H99" s="84">
        <f t="shared" si="98"/>
        <v>0</v>
      </c>
      <c r="I99" s="84">
        <f t="shared" si="99"/>
        <v>0</v>
      </c>
      <c r="J99" s="84">
        <f t="shared" si="100"/>
        <v>0</v>
      </c>
      <c r="K99" s="84">
        <f t="shared" si="101"/>
        <v>0</v>
      </c>
      <c r="L99" s="84">
        <f t="shared" si="102"/>
        <v>0</v>
      </c>
      <c r="M99" s="84">
        <f t="shared" si="103"/>
        <v>0</v>
      </c>
      <c r="N99" s="84">
        <f t="shared" si="104"/>
        <v>0</v>
      </c>
      <c r="O99" s="84">
        <f t="shared" si="105"/>
        <v>0</v>
      </c>
      <c r="P99" s="84">
        <f t="shared" si="106"/>
        <v>0</v>
      </c>
      <c r="Q99" s="84">
        <f t="shared" si="107"/>
        <v>0</v>
      </c>
      <c r="R99" s="84">
        <f t="shared" si="108"/>
        <v>0</v>
      </c>
      <c r="S99" s="84">
        <f t="shared" si="109"/>
        <v>0</v>
      </c>
      <c r="T99" s="84">
        <f t="shared" si="110"/>
        <v>0</v>
      </c>
      <c r="U99" s="84">
        <f t="shared" si="111"/>
        <v>0</v>
      </c>
      <c r="V99" s="84">
        <f t="shared" si="112"/>
        <v>0</v>
      </c>
      <c r="W99" s="84">
        <f t="shared" si="113"/>
        <v>0</v>
      </c>
      <c r="X99" s="84">
        <f t="shared" si="114"/>
        <v>0</v>
      </c>
      <c r="Y99" s="84">
        <f t="shared" si="115"/>
        <v>0</v>
      </c>
      <c r="Z99" s="84">
        <f t="shared" si="116"/>
        <v>0</v>
      </c>
      <c r="AA99" s="84">
        <f t="shared" si="117"/>
        <v>0</v>
      </c>
      <c r="AB99" s="84">
        <f t="shared" si="118"/>
        <v>0</v>
      </c>
      <c r="AC99" s="84">
        <f t="shared" si="119"/>
        <v>0</v>
      </c>
      <c r="AD99" s="84">
        <f t="shared" si="120"/>
        <v>0</v>
      </c>
      <c r="AE99" s="84">
        <f t="shared" si="121"/>
        <v>0</v>
      </c>
      <c r="AF99" s="84">
        <f t="shared" si="122"/>
        <v>0</v>
      </c>
      <c r="AG99" s="84">
        <f t="shared" si="123"/>
        <v>0</v>
      </c>
      <c r="AH99" s="84">
        <f t="shared" si="124"/>
        <v>0</v>
      </c>
      <c r="AI99" s="84">
        <f t="shared" si="125"/>
        <v>0</v>
      </c>
      <c r="AJ99" s="84">
        <f t="shared" si="126"/>
        <v>0</v>
      </c>
      <c r="AK99" s="84">
        <f t="shared" si="127"/>
        <v>0</v>
      </c>
      <c r="AL99" s="84">
        <f t="shared" si="128"/>
        <v>0</v>
      </c>
      <c r="AM99" s="84">
        <f t="shared" si="129"/>
        <v>0</v>
      </c>
      <c r="AN99" s="84">
        <f t="shared" si="130"/>
        <v>0</v>
      </c>
      <c r="AO99" s="84">
        <f t="shared" si="131"/>
        <v>0</v>
      </c>
      <c r="AP99" s="84">
        <f t="shared" si="132"/>
        <v>0</v>
      </c>
      <c r="AQ99" s="84">
        <f t="shared" si="133"/>
        <v>0</v>
      </c>
      <c r="AR99" s="84">
        <f t="shared" si="134"/>
        <v>0</v>
      </c>
      <c r="AS99" s="84">
        <f t="shared" si="135"/>
        <v>0</v>
      </c>
      <c r="AT99" s="84">
        <f t="shared" si="136"/>
        <v>0</v>
      </c>
      <c r="AU99" s="84">
        <f t="shared" si="137"/>
        <v>0</v>
      </c>
      <c r="AV99" s="84">
        <f t="shared" si="138"/>
        <v>0</v>
      </c>
      <c r="AW99" s="84">
        <f t="shared" si="139"/>
        <v>0</v>
      </c>
      <c r="AX99" s="84">
        <f t="shared" si="140"/>
        <v>0</v>
      </c>
      <c r="AY99" s="84">
        <f t="shared" si="141"/>
        <v>0</v>
      </c>
      <c r="AZ99" s="84">
        <f t="shared" si="142"/>
        <v>0</v>
      </c>
      <c r="BA99" s="84">
        <f t="shared" si="143"/>
        <v>0</v>
      </c>
      <c r="BB99" s="84">
        <f t="shared" si="144"/>
        <v>0</v>
      </c>
      <c r="BC99" s="84">
        <f t="shared" si="145"/>
        <v>0</v>
      </c>
      <c r="BD99" s="84">
        <f t="shared" si="146"/>
        <v>0</v>
      </c>
      <c r="BE99" s="84">
        <f t="shared" si="147"/>
        <v>0</v>
      </c>
      <c r="BF99" s="84">
        <f t="shared" si="148"/>
        <v>0</v>
      </c>
      <c r="BG99" s="84">
        <f t="shared" si="149"/>
        <v>0</v>
      </c>
      <c r="BH99" s="84">
        <f t="shared" si="150"/>
        <v>0</v>
      </c>
      <c r="BI99" s="84">
        <f t="shared" si="151"/>
        <v>0</v>
      </c>
      <c r="BJ99" s="84">
        <f t="shared" si="152"/>
        <v>0</v>
      </c>
      <c r="BK99" s="84">
        <f t="shared" si="153"/>
        <v>0</v>
      </c>
      <c r="BL99" s="84">
        <f t="shared" si="154"/>
        <v>0</v>
      </c>
      <c r="BM99" s="84">
        <f t="shared" si="155"/>
        <v>0</v>
      </c>
      <c r="BN99" s="84">
        <f t="shared" si="156"/>
        <v>0</v>
      </c>
      <c r="BO99" s="84">
        <f t="shared" si="157"/>
        <v>0</v>
      </c>
      <c r="BP99" s="84">
        <f t="shared" si="158"/>
        <v>0</v>
      </c>
      <c r="BQ99" s="84">
        <f t="shared" si="159"/>
        <v>0</v>
      </c>
      <c r="BR99" s="84">
        <f t="shared" si="160"/>
        <v>0</v>
      </c>
      <c r="BS99" s="84">
        <f t="shared" si="161"/>
        <v>0</v>
      </c>
      <c r="BT99" s="84">
        <f t="shared" si="162"/>
        <v>0</v>
      </c>
      <c r="BU99" s="84">
        <f t="shared" si="163"/>
        <v>0</v>
      </c>
      <c r="BV99" s="84">
        <f t="shared" si="164"/>
        <v>0</v>
      </c>
      <c r="BW99" s="84">
        <f t="shared" si="165"/>
        <v>0</v>
      </c>
      <c r="BX99" s="84">
        <f t="shared" si="166"/>
        <v>0</v>
      </c>
      <c r="BY99" s="84">
        <f t="shared" si="167"/>
        <v>0</v>
      </c>
      <c r="BZ99" s="84">
        <f t="shared" si="168"/>
        <v>0</v>
      </c>
      <c r="CA99" s="84">
        <f t="shared" si="169"/>
        <v>0</v>
      </c>
      <c r="CB99" s="84">
        <f t="shared" si="170"/>
        <v>0</v>
      </c>
      <c r="CC99" s="84">
        <f t="shared" si="171"/>
        <v>0</v>
      </c>
      <c r="CD99" s="84">
        <f t="shared" si="172"/>
        <v>0</v>
      </c>
      <c r="CE99" s="84">
        <f t="shared" si="173"/>
        <v>0</v>
      </c>
      <c r="CF99" s="84">
        <f t="shared" si="174"/>
        <v>0</v>
      </c>
      <c r="CG99" s="84">
        <f t="shared" si="175"/>
        <v>0</v>
      </c>
      <c r="CH99" s="84">
        <f t="shared" si="176"/>
        <v>0</v>
      </c>
      <c r="CI99" s="84">
        <f t="shared" si="177"/>
        <v>0</v>
      </c>
      <c r="CJ99" s="84">
        <f t="shared" si="178"/>
        <v>0</v>
      </c>
      <c r="CK99" s="84">
        <f t="shared" si="179"/>
        <v>0</v>
      </c>
      <c r="CL99" s="84">
        <f t="shared" si="180"/>
        <v>0</v>
      </c>
      <c r="CM99" s="84">
        <f t="shared" si="181"/>
        <v>0</v>
      </c>
      <c r="CN99" s="84">
        <f t="shared" si="182"/>
        <v>0</v>
      </c>
      <c r="CO99" s="84">
        <f t="shared" si="183"/>
        <v>0</v>
      </c>
      <c r="CP99" s="84">
        <f t="shared" si="184"/>
        <v>0</v>
      </c>
      <c r="CQ99" s="84">
        <f t="shared" si="185"/>
        <v>0</v>
      </c>
      <c r="CR99" s="84">
        <f t="shared" si="186"/>
        <v>0</v>
      </c>
      <c r="CS99" s="84">
        <f t="shared" si="187"/>
        <v>0</v>
      </c>
      <c r="CT99" s="84">
        <f t="shared" si="188"/>
        <v>0</v>
      </c>
      <c r="CU99" s="84">
        <f t="shared" si="189"/>
        <v>0</v>
      </c>
      <c r="CV99" s="84">
        <f t="shared" si="190"/>
        <v>0</v>
      </c>
      <c r="CW99" s="84">
        <f t="shared" si="191"/>
        <v>0</v>
      </c>
      <c r="CX99" s="84">
        <f t="shared" si="192"/>
        <v>0</v>
      </c>
    </row>
    <row r="100" spans="1:102" ht="14.25">
      <c r="A100" s="78">
        <f t="shared" si="193"/>
        <v>90</v>
      </c>
      <c r="B100" s="79"/>
      <c r="C100" s="80"/>
      <c r="D100" s="81"/>
      <c r="E100" s="82"/>
      <c r="F100" s="83"/>
      <c r="G100" s="84">
        <f t="shared" si="97"/>
        <v>0</v>
      </c>
      <c r="H100" s="84">
        <f t="shared" si="98"/>
        <v>0</v>
      </c>
      <c r="I100" s="84">
        <f t="shared" si="99"/>
        <v>0</v>
      </c>
      <c r="J100" s="84">
        <f t="shared" si="100"/>
        <v>0</v>
      </c>
      <c r="K100" s="84">
        <f t="shared" si="101"/>
        <v>0</v>
      </c>
      <c r="L100" s="84">
        <f t="shared" si="102"/>
        <v>0</v>
      </c>
      <c r="M100" s="84">
        <f t="shared" si="103"/>
        <v>0</v>
      </c>
      <c r="N100" s="84">
        <f t="shared" si="104"/>
        <v>0</v>
      </c>
      <c r="O100" s="84">
        <f t="shared" si="105"/>
        <v>0</v>
      </c>
      <c r="P100" s="84">
        <f t="shared" si="106"/>
        <v>0</v>
      </c>
      <c r="Q100" s="84">
        <f t="shared" si="107"/>
        <v>0</v>
      </c>
      <c r="R100" s="84">
        <f t="shared" si="108"/>
        <v>0</v>
      </c>
      <c r="S100" s="84">
        <f t="shared" si="109"/>
        <v>0</v>
      </c>
      <c r="T100" s="84">
        <f t="shared" si="110"/>
        <v>0</v>
      </c>
      <c r="U100" s="84">
        <f t="shared" si="111"/>
        <v>0</v>
      </c>
      <c r="V100" s="84">
        <f t="shared" si="112"/>
        <v>0</v>
      </c>
      <c r="W100" s="84">
        <f t="shared" si="113"/>
        <v>0</v>
      </c>
      <c r="X100" s="84">
        <f t="shared" si="114"/>
        <v>0</v>
      </c>
      <c r="Y100" s="84">
        <f t="shared" si="115"/>
        <v>0</v>
      </c>
      <c r="Z100" s="84">
        <f t="shared" si="116"/>
        <v>0</v>
      </c>
      <c r="AA100" s="84">
        <f t="shared" si="117"/>
        <v>0</v>
      </c>
      <c r="AB100" s="84">
        <f t="shared" si="118"/>
        <v>0</v>
      </c>
      <c r="AC100" s="84">
        <f t="shared" si="119"/>
        <v>0</v>
      </c>
      <c r="AD100" s="84">
        <f t="shared" si="120"/>
        <v>0</v>
      </c>
      <c r="AE100" s="84">
        <f t="shared" si="121"/>
        <v>0</v>
      </c>
      <c r="AF100" s="84">
        <f t="shared" si="122"/>
        <v>0</v>
      </c>
      <c r="AG100" s="84">
        <f t="shared" si="123"/>
        <v>0</v>
      </c>
      <c r="AH100" s="84">
        <f t="shared" si="124"/>
        <v>0</v>
      </c>
      <c r="AI100" s="84">
        <f t="shared" si="125"/>
        <v>0</v>
      </c>
      <c r="AJ100" s="84">
        <f t="shared" si="126"/>
        <v>0</v>
      </c>
      <c r="AK100" s="84">
        <f t="shared" si="127"/>
        <v>0</v>
      </c>
      <c r="AL100" s="84">
        <f t="shared" si="128"/>
        <v>0</v>
      </c>
      <c r="AM100" s="84">
        <f t="shared" si="129"/>
        <v>0</v>
      </c>
      <c r="AN100" s="84">
        <f t="shared" si="130"/>
        <v>0</v>
      </c>
      <c r="AO100" s="84">
        <f t="shared" si="131"/>
        <v>0</v>
      </c>
      <c r="AP100" s="84">
        <f t="shared" si="132"/>
        <v>0</v>
      </c>
      <c r="AQ100" s="84">
        <f t="shared" si="133"/>
        <v>0</v>
      </c>
      <c r="AR100" s="84">
        <f t="shared" si="134"/>
        <v>0</v>
      </c>
      <c r="AS100" s="84">
        <f t="shared" si="135"/>
        <v>0</v>
      </c>
      <c r="AT100" s="84">
        <f t="shared" si="136"/>
        <v>0</v>
      </c>
      <c r="AU100" s="84">
        <f t="shared" si="137"/>
        <v>0</v>
      </c>
      <c r="AV100" s="84">
        <f t="shared" si="138"/>
        <v>0</v>
      </c>
      <c r="AW100" s="84">
        <f t="shared" si="139"/>
        <v>0</v>
      </c>
      <c r="AX100" s="84">
        <f t="shared" si="140"/>
        <v>0</v>
      </c>
      <c r="AY100" s="84">
        <f t="shared" si="141"/>
        <v>0</v>
      </c>
      <c r="AZ100" s="84">
        <f t="shared" si="142"/>
        <v>0</v>
      </c>
      <c r="BA100" s="84">
        <f t="shared" si="143"/>
        <v>0</v>
      </c>
      <c r="BB100" s="84">
        <f t="shared" si="144"/>
        <v>0</v>
      </c>
      <c r="BC100" s="84">
        <f t="shared" si="145"/>
        <v>0</v>
      </c>
      <c r="BD100" s="84">
        <f t="shared" si="146"/>
        <v>0</v>
      </c>
      <c r="BE100" s="84">
        <f t="shared" si="147"/>
        <v>0</v>
      </c>
      <c r="BF100" s="84">
        <f t="shared" si="148"/>
        <v>0</v>
      </c>
      <c r="BG100" s="84">
        <f t="shared" si="149"/>
        <v>0</v>
      </c>
      <c r="BH100" s="84">
        <f t="shared" si="150"/>
        <v>0</v>
      </c>
      <c r="BI100" s="84">
        <f t="shared" si="151"/>
        <v>0</v>
      </c>
      <c r="BJ100" s="84">
        <f t="shared" si="152"/>
        <v>0</v>
      </c>
      <c r="BK100" s="84">
        <f t="shared" si="153"/>
        <v>0</v>
      </c>
      <c r="BL100" s="84">
        <f t="shared" si="154"/>
        <v>0</v>
      </c>
      <c r="BM100" s="84">
        <f t="shared" si="155"/>
        <v>0</v>
      </c>
      <c r="BN100" s="84">
        <f t="shared" si="156"/>
        <v>0</v>
      </c>
      <c r="BO100" s="84">
        <f t="shared" si="157"/>
        <v>0</v>
      </c>
      <c r="BP100" s="84">
        <f t="shared" si="158"/>
        <v>0</v>
      </c>
      <c r="BQ100" s="84">
        <f t="shared" si="159"/>
        <v>0</v>
      </c>
      <c r="BR100" s="84">
        <f t="shared" si="160"/>
        <v>0</v>
      </c>
      <c r="BS100" s="84">
        <f t="shared" si="161"/>
        <v>0</v>
      </c>
      <c r="BT100" s="84">
        <f t="shared" si="162"/>
        <v>0</v>
      </c>
      <c r="BU100" s="84">
        <f t="shared" si="163"/>
        <v>0</v>
      </c>
      <c r="BV100" s="84">
        <f t="shared" si="164"/>
        <v>0</v>
      </c>
      <c r="BW100" s="84">
        <f t="shared" si="165"/>
        <v>0</v>
      </c>
      <c r="BX100" s="84">
        <f t="shared" si="166"/>
        <v>0</v>
      </c>
      <c r="BY100" s="84">
        <f t="shared" si="167"/>
        <v>0</v>
      </c>
      <c r="BZ100" s="84">
        <f t="shared" si="168"/>
        <v>0</v>
      </c>
      <c r="CA100" s="84">
        <f t="shared" si="169"/>
        <v>0</v>
      </c>
      <c r="CB100" s="84">
        <f t="shared" si="170"/>
        <v>0</v>
      </c>
      <c r="CC100" s="84">
        <f t="shared" si="171"/>
        <v>0</v>
      </c>
      <c r="CD100" s="84">
        <f t="shared" si="172"/>
        <v>0</v>
      </c>
      <c r="CE100" s="84">
        <f t="shared" si="173"/>
        <v>0</v>
      </c>
      <c r="CF100" s="84">
        <f t="shared" si="174"/>
        <v>0</v>
      </c>
      <c r="CG100" s="84">
        <f t="shared" si="175"/>
        <v>0</v>
      </c>
      <c r="CH100" s="84">
        <f t="shared" si="176"/>
        <v>0</v>
      </c>
      <c r="CI100" s="84">
        <f t="shared" si="177"/>
        <v>0</v>
      </c>
      <c r="CJ100" s="84">
        <f t="shared" si="178"/>
        <v>0</v>
      </c>
      <c r="CK100" s="84">
        <f t="shared" si="179"/>
        <v>0</v>
      </c>
      <c r="CL100" s="84">
        <f t="shared" si="180"/>
        <v>0</v>
      </c>
      <c r="CM100" s="84">
        <f t="shared" si="181"/>
        <v>0</v>
      </c>
      <c r="CN100" s="84">
        <f t="shared" si="182"/>
        <v>0</v>
      </c>
      <c r="CO100" s="84">
        <f t="shared" si="183"/>
        <v>0</v>
      </c>
      <c r="CP100" s="84">
        <f t="shared" si="184"/>
        <v>0</v>
      </c>
      <c r="CQ100" s="84">
        <f t="shared" si="185"/>
        <v>0</v>
      </c>
      <c r="CR100" s="84">
        <f t="shared" si="186"/>
        <v>0</v>
      </c>
      <c r="CS100" s="84">
        <f t="shared" si="187"/>
        <v>0</v>
      </c>
      <c r="CT100" s="84">
        <f t="shared" si="188"/>
        <v>0</v>
      </c>
      <c r="CU100" s="84">
        <f t="shared" si="189"/>
        <v>0</v>
      </c>
      <c r="CV100" s="84">
        <f t="shared" si="190"/>
        <v>0</v>
      </c>
      <c r="CW100" s="84">
        <f t="shared" si="191"/>
        <v>0</v>
      </c>
      <c r="CX100" s="84">
        <f t="shared" si="192"/>
        <v>0</v>
      </c>
    </row>
    <row r="101" spans="1:102" ht="14.25">
      <c r="A101" s="78">
        <f t="shared" si="193"/>
        <v>91</v>
      </c>
      <c r="B101" s="79"/>
      <c r="C101" s="80"/>
      <c r="D101" s="81"/>
      <c r="E101" s="82"/>
      <c r="F101" s="83"/>
      <c r="G101" s="84">
        <f t="shared" si="97"/>
        <v>0</v>
      </c>
      <c r="H101" s="84">
        <f t="shared" si="98"/>
        <v>0</v>
      </c>
      <c r="I101" s="84">
        <f t="shared" si="99"/>
        <v>0</v>
      </c>
      <c r="J101" s="84">
        <f t="shared" si="100"/>
        <v>0</v>
      </c>
      <c r="K101" s="84">
        <f t="shared" si="101"/>
        <v>0</v>
      </c>
      <c r="L101" s="84">
        <f t="shared" si="102"/>
        <v>0</v>
      </c>
      <c r="M101" s="84">
        <f t="shared" si="103"/>
        <v>0</v>
      </c>
      <c r="N101" s="84">
        <f t="shared" si="104"/>
        <v>0</v>
      </c>
      <c r="O101" s="84">
        <f t="shared" si="105"/>
        <v>0</v>
      </c>
      <c r="P101" s="84">
        <f t="shared" si="106"/>
        <v>0</v>
      </c>
      <c r="Q101" s="84">
        <f t="shared" si="107"/>
        <v>0</v>
      </c>
      <c r="R101" s="84">
        <f t="shared" si="108"/>
        <v>0</v>
      </c>
      <c r="S101" s="84">
        <f t="shared" si="109"/>
        <v>0</v>
      </c>
      <c r="T101" s="84">
        <f t="shared" si="110"/>
        <v>0</v>
      </c>
      <c r="U101" s="84">
        <f t="shared" si="111"/>
        <v>0</v>
      </c>
      <c r="V101" s="84">
        <f t="shared" si="112"/>
        <v>0</v>
      </c>
      <c r="W101" s="84">
        <f t="shared" si="113"/>
        <v>0</v>
      </c>
      <c r="X101" s="84">
        <f t="shared" si="114"/>
        <v>0</v>
      </c>
      <c r="Y101" s="84">
        <f t="shared" si="115"/>
        <v>0</v>
      </c>
      <c r="Z101" s="84">
        <f t="shared" si="116"/>
        <v>0</v>
      </c>
      <c r="AA101" s="84">
        <f t="shared" si="117"/>
        <v>0</v>
      </c>
      <c r="AB101" s="84">
        <f t="shared" si="118"/>
        <v>0</v>
      </c>
      <c r="AC101" s="84">
        <f t="shared" si="119"/>
        <v>0</v>
      </c>
      <c r="AD101" s="84">
        <f t="shared" si="120"/>
        <v>0</v>
      </c>
      <c r="AE101" s="84">
        <f t="shared" si="121"/>
        <v>0</v>
      </c>
      <c r="AF101" s="84">
        <f t="shared" si="122"/>
        <v>0</v>
      </c>
      <c r="AG101" s="84">
        <f t="shared" si="123"/>
        <v>0</v>
      </c>
      <c r="AH101" s="84">
        <f t="shared" si="124"/>
        <v>0</v>
      </c>
      <c r="AI101" s="84">
        <f t="shared" si="125"/>
        <v>0</v>
      </c>
      <c r="AJ101" s="84">
        <f t="shared" si="126"/>
        <v>0</v>
      </c>
      <c r="AK101" s="84">
        <f t="shared" si="127"/>
        <v>0</v>
      </c>
      <c r="AL101" s="84">
        <f t="shared" si="128"/>
        <v>0</v>
      </c>
      <c r="AM101" s="84">
        <f t="shared" si="129"/>
        <v>0</v>
      </c>
      <c r="AN101" s="84">
        <f t="shared" si="130"/>
        <v>0</v>
      </c>
      <c r="AO101" s="84">
        <f t="shared" si="131"/>
        <v>0</v>
      </c>
      <c r="AP101" s="84">
        <f t="shared" si="132"/>
        <v>0</v>
      </c>
      <c r="AQ101" s="84">
        <f t="shared" si="133"/>
        <v>0</v>
      </c>
      <c r="AR101" s="84">
        <f t="shared" si="134"/>
        <v>0</v>
      </c>
      <c r="AS101" s="84">
        <f t="shared" si="135"/>
        <v>0</v>
      </c>
      <c r="AT101" s="84">
        <f t="shared" si="136"/>
        <v>0</v>
      </c>
      <c r="AU101" s="84">
        <f t="shared" si="137"/>
        <v>0</v>
      </c>
      <c r="AV101" s="84">
        <f t="shared" si="138"/>
        <v>0</v>
      </c>
      <c r="AW101" s="84">
        <f t="shared" si="139"/>
        <v>0</v>
      </c>
      <c r="AX101" s="84">
        <f t="shared" si="140"/>
        <v>0</v>
      </c>
      <c r="AY101" s="84">
        <f t="shared" si="141"/>
        <v>0</v>
      </c>
      <c r="AZ101" s="84">
        <f t="shared" si="142"/>
        <v>0</v>
      </c>
      <c r="BA101" s="84">
        <f t="shared" si="143"/>
        <v>0</v>
      </c>
      <c r="BB101" s="84">
        <f t="shared" si="144"/>
        <v>0</v>
      </c>
      <c r="BC101" s="84">
        <f t="shared" si="145"/>
        <v>0</v>
      </c>
      <c r="BD101" s="84">
        <f t="shared" si="146"/>
        <v>0</v>
      </c>
      <c r="BE101" s="84">
        <f t="shared" si="147"/>
        <v>0</v>
      </c>
      <c r="BF101" s="84">
        <f t="shared" si="148"/>
        <v>0</v>
      </c>
      <c r="BG101" s="84">
        <f t="shared" si="149"/>
        <v>0</v>
      </c>
      <c r="BH101" s="84">
        <f t="shared" si="150"/>
        <v>0</v>
      </c>
      <c r="BI101" s="84">
        <f t="shared" si="151"/>
        <v>0</v>
      </c>
      <c r="BJ101" s="84">
        <f t="shared" si="152"/>
        <v>0</v>
      </c>
      <c r="BK101" s="84">
        <f t="shared" si="153"/>
        <v>0</v>
      </c>
      <c r="BL101" s="84">
        <f t="shared" si="154"/>
        <v>0</v>
      </c>
      <c r="BM101" s="84">
        <f t="shared" si="155"/>
        <v>0</v>
      </c>
      <c r="BN101" s="84">
        <f t="shared" si="156"/>
        <v>0</v>
      </c>
      <c r="BO101" s="84">
        <f t="shared" si="157"/>
        <v>0</v>
      </c>
      <c r="BP101" s="84">
        <f t="shared" si="158"/>
        <v>0</v>
      </c>
      <c r="BQ101" s="84">
        <f t="shared" si="159"/>
        <v>0</v>
      </c>
      <c r="BR101" s="84">
        <f t="shared" si="160"/>
        <v>0</v>
      </c>
      <c r="BS101" s="84">
        <f t="shared" si="161"/>
        <v>0</v>
      </c>
      <c r="BT101" s="84">
        <f t="shared" si="162"/>
        <v>0</v>
      </c>
      <c r="BU101" s="84">
        <f t="shared" si="163"/>
        <v>0</v>
      </c>
      <c r="BV101" s="84">
        <f t="shared" si="164"/>
        <v>0</v>
      </c>
      <c r="BW101" s="84">
        <f t="shared" si="165"/>
        <v>0</v>
      </c>
      <c r="BX101" s="84">
        <f t="shared" si="166"/>
        <v>0</v>
      </c>
      <c r="BY101" s="84">
        <f t="shared" si="167"/>
        <v>0</v>
      </c>
      <c r="BZ101" s="84">
        <f t="shared" si="168"/>
        <v>0</v>
      </c>
      <c r="CA101" s="84">
        <f t="shared" si="169"/>
        <v>0</v>
      </c>
      <c r="CB101" s="84">
        <f t="shared" si="170"/>
        <v>0</v>
      </c>
      <c r="CC101" s="84">
        <f t="shared" si="171"/>
        <v>0</v>
      </c>
      <c r="CD101" s="84">
        <f t="shared" si="172"/>
        <v>0</v>
      </c>
      <c r="CE101" s="84">
        <f t="shared" si="173"/>
        <v>0</v>
      </c>
      <c r="CF101" s="84">
        <f t="shared" si="174"/>
        <v>0</v>
      </c>
      <c r="CG101" s="84">
        <f t="shared" si="175"/>
        <v>0</v>
      </c>
      <c r="CH101" s="84">
        <f t="shared" si="176"/>
        <v>0</v>
      </c>
      <c r="CI101" s="84">
        <f t="shared" si="177"/>
        <v>0</v>
      </c>
      <c r="CJ101" s="84">
        <f t="shared" si="178"/>
        <v>0</v>
      </c>
      <c r="CK101" s="84">
        <f t="shared" si="179"/>
        <v>0</v>
      </c>
      <c r="CL101" s="84">
        <f t="shared" si="180"/>
        <v>0</v>
      </c>
      <c r="CM101" s="84">
        <f t="shared" si="181"/>
        <v>0</v>
      </c>
      <c r="CN101" s="84">
        <f t="shared" si="182"/>
        <v>0</v>
      </c>
      <c r="CO101" s="84">
        <f t="shared" si="183"/>
        <v>0</v>
      </c>
      <c r="CP101" s="84">
        <f t="shared" si="184"/>
        <v>0</v>
      </c>
      <c r="CQ101" s="84">
        <f t="shared" si="185"/>
        <v>0</v>
      </c>
      <c r="CR101" s="84">
        <f t="shared" si="186"/>
        <v>0</v>
      </c>
      <c r="CS101" s="84">
        <f t="shared" si="187"/>
        <v>0</v>
      </c>
      <c r="CT101" s="84">
        <f t="shared" si="188"/>
        <v>0</v>
      </c>
      <c r="CU101" s="84">
        <f t="shared" si="189"/>
        <v>0</v>
      </c>
      <c r="CV101" s="84">
        <f t="shared" si="190"/>
        <v>0</v>
      </c>
      <c r="CW101" s="84">
        <f t="shared" si="191"/>
        <v>0</v>
      </c>
      <c r="CX101" s="84">
        <f t="shared" si="192"/>
        <v>0</v>
      </c>
    </row>
    <row r="102" spans="1:102" ht="14.25">
      <c r="A102" s="78">
        <f t="shared" si="193"/>
        <v>92</v>
      </c>
      <c r="B102" s="79"/>
      <c r="C102" s="80"/>
      <c r="D102" s="81"/>
      <c r="E102" s="82"/>
      <c r="F102" s="83"/>
      <c r="G102" s="84">
        <f t="shared" si="97"/>
        <v>0</v>
      </c>
      <c r="H102" s="84">
        <f t="shared" si="98"/>
        <v>0</v>
      </c>
      <c r="I102" s="84">
        <f t="shared" si="99"/>
        <v>0</v>
      </c>
      <c r="J102" s="84">
        <f t="shared" si="100"/>
        <v>0</v>
      </c>
      <c r="K102" s="84">
        <f t="shared" si="101"/>
        <v>0</v>
      </c>
      <c r="L102" s="84">
        <f t="shared" si="102"/>
        <v>0</v>
      </c>
      <c r="M102" s="84">
        <f t="shared" si="103"/>
        <v>0</v>
      </c>
      <c r="N102" s="84">
        <f t="shared" si="104"/>
        <v>0</v>
      </c>
      <c r="O102" s="84">
        <f t="shared" si="105"/>
        <v>0</v>
      </c>
      <c r="P102" s="84">
        <f t="shared" si="106"/>
        <v>0</v>
      </c>
      <c r="Q102" s="84">
        <f t="shared" si="107"/>
        <v>0</v>
      </c>
      <c r="R102" s="84">
        <f t="shared" si="108"/>
        <v>0</v>
      </c>
      <c r="S102" s="84">
        <f t="shared" si="109"/>
        <v>0</v>
      </c>
      <c r="T102" s="84">
        <f t="shared" si="110"/>
        <v>0</v>
      </c>
      <c r="U102" s="84">
        <f t="shared" si="111"/>
        <v>0</v>
      </c>
      <c r="V102" s="84">
        <f t="shared" si="112"/>
        <v>0</v>
      </c>
      <c r="W102" s="84">
        <f t="shared" si="113"/>
        <v>0</v>
      </c>
      <c r="X102" s="84">
        <f t="shared" si="114"/>
        <v>0</v>
      </c>
      <c r="Y102" s="84">
        <f t="shared" si="115"/>
        <v>0</v>
      </c>
      <c r="Z102" s="84">
        <f t="shared" si="116"/>
        <v>0</v>
      </c>
      <c r="AA102" s="84">
        <f t="shared" si="117"/>
        <v>0</v>
      </c>
      <c r="AB102" s="84">
        <f t="shared" si="118"/>
        <v>0</v>
      </c>
      <c r="AC102" s="84">
        <f t="shared" si="119"/>
        <v>0</v>
      </c>
      <c r="AD102" s="84">
        <f t="shared" si="120"/>
        <v>0</v>
      </c>
      <c r="AE102" s="84">
        <f t="shared" si="121"/>
        <v>0</v>
      </c>
      <c r="AF102" s="84">
        <f t="shared" si="122"/>
        <v>0</v>
      </c>
      <c r="AG102" s="84">
        <f t="shared" si="123"/>
        <v>0</v>
      </c>
      <c r="AH102" s="84">
        <f t="shared" si="124"/>
        <v>0</v>
      </c>
      <c r="AI102" s="84">
        <f t="shared" si="125"/>
        <v>0</v>
      </c>
      <c r="AJ102" s="84">
        <f t="shared" si="126"/>
        <v>0</v>
      </c>
      <c r="AK102" s="84">
        <f t="shared" si="127"/>
        <v>0</v>
      </c>
      <c r="AL102" s="84">
        <f t="shared" si="128"/>
        <v>0</v>
      </c>
      <c r="AM102" s="84">
        <f t="shared" si="129"/>
        <v>0</v>
      </c>
      <c r="AN102" s="84">
        <f t="shared" si="130"/>
        <v>0</v>
      </c>
      <c r="AO102" s="84">
        <f t="shared" si="131"/>
        <v>0</v>
      </c>
      <c r="AP102" s="84">
        <f t="shared" si="132"/>
        <v>0</v>
      </c>
      <c r="AQ102" s="84">
        <f t="shared" si="133"/>
        <v>0</v>
      </c>
      <c r="AR102" s="84">
        <f t="shared" si="134"/>
        <v>0</v>
      </c>
      <c r="AS102" s="84">
        <f t="shared" si="135"/>
        <v>0</v>
      </c>
      <c r="AT102" s="84">
        <f t="shared" si="136"/>
        <v>0</v>
      </c>
      <c r="AU102" s="84">
        <f t="shared" si="137"/>
        <v>0</v>
      </c>
      <c r="AV102" s="84">
        <f t="shared" si="138"/>
        <v>0</v>
      </c>
      <c r="AW102" s="84">
        <f t="shared" si="139"/>
        <v>0</v>
      </c>
      <c r="AX102" s="84">
        <f t="shared" si="140"/>
        <v>0</v>
      </c>
      <c r="AY102" s="84">
        <f t="shared" si="141"/>
        <v>0</v>
      </c>
      <c r="AZ102" s="84">
        <f t="shared" si="142"/>
        <v>0</v>
      </c>
      <c r="BA102" s="84">
        <f t="shared" si="143"/>
        <v>0</v>
      </c>
      <c r="BB102" s="84">
        <f t="shared" si="144"/>
        <v>0</v>
      </c>
      <c r="BC102" s="84">
        <f t="shared" si="145"/>
        <v>0</v>
      </c>
      <c r="BD102" s="84">
        <f t="shared" si="146"/>
        <v>0</v>
      </c>
      <c r="BE102" s="84">
        <f t="shared" si="147"/>
        <v>0</v>
      </c>
      <c r="BF102" s="84">
        <f t="shared" si="148"/>
        <v>0</v>
      </c>
      <c r="BG102" s="84">
        <f t="shared" si="149"/>
        <v>0</v>
      </c>
      <c r="BH102" s="84">
        <f t="shared" si="150"/>
        <v>0</v>
      </c>
      <c r="BI102" s="84">
        <f t="shared" si="151"/>
        <v>0</v>
      </c>
      <c r="BJ102" s="84">
        <f t="shared" si="152"/>
        <v>0</v>
      </c>
      <c r="BK102" s="84">
        <f t="shared" si="153"/>
        <v>0</v>
      </c>
      <c r="BL102" s="84">
        <f t="shared" si="154"/>
        <v>0</v>
      </c>
      <c r="BM102" s="84">
        <f t="shared" si="155"/>
        <v>0</v>
      </c>
      <c r="BN102" s="84">
        <f t="shared" si="156"/>
        <v>0</v>
      </c>
      <c r="BO102" s="84">
        <f t="shared" si="157"/>
        <v>0</v>
      </c>
      <c r="BP102" s="84">
        <f t="shared" si="158"/>
        <v>0</v>
      </c>
      <c r="BQ102" s="84">
        <f t="shared" si="159"/>
        <v>0</v>
      </c>
      <c r="BR102" s="84">
        <f t="shared" si="160"/>
        <v>0</v>
      </c>
      <c r="BS102" s="84">
        <f t="shared" si="161"/>
        <v>0</v>
      </c>
      <c r="BT102" s="84">
        <f t="shared" si="162"/>
        <v>0</v>
      </c>
      <c r="BU102" s="84">
        <f t="shared" si="163"/>
        <v>0</v>
      </c>
      <c r="BV102" s="84">
        <f t="shared" si="164"/>
        <v>0</v>
      </c>
      <c r="BW102" s="84">
        <f t="shared" si="165"/>
        <v>0</v>
      </c>
      <c r="BX102" s="84">
        <f t="shared" si="166"/>
        <v>0</v>
      </c>
      <c r="BY102" s="84">
        <f t="shared" si="167"/>
        <v>0</v>
      </c>
      <c r="BZ102" s="84">
        <f t="shared" si="168"/>
        <v>0</v>
      </c>
      <c r="CA102" s="84">
        <f t="shared" si="169"/>
        <v>0</v>
      </c>
      <c r="CB102" s="84">
        <f t="shared" si="170"/>
        <v>0</v>
      </c>
      <c r="CC102" s="84">
        <f t="shared" si="171"/>
        <v>0</v>
      </c>
      <c r="CD102" s="84">
        <f t="shared" si="172"/>
        <v>0</v>
      </c>
      <c r="CE102" s="84">
        <f t="shared" si="173"/>
        <v>0</v>
      </c>
      <c r="CF102" s="84">
        <f t="shared" si="174"/>
        <v>0</v>
      </c>
      <c r="CG102" s="84">
        <f t="shared" si="175"/>
        <v>0</v>
      </c>
      <c r="CH102" s="84">
        <f t="shared" si="176"/>
        <v>0</v>
      </c>
      <c r="CI102" s="84">
        <f t="shared" si="177"/>
        <v>0</v>
      </c>
      <c r="CJ102" s="84">
        <f t="shared" si="178"/>
        <v>0</v>
      </c>
      <c r="CK102" s="84">
        <f t="shared" si="179"/>
        <v>0</v>
      </c>
      <c r="CL102" s="84">
        <f t="shared" si="180"/>
        <v>0</v>
      </c>
      <c r="CM102" s="84">
        <f t="shared" si="181"/>
        <v>0</v>
      </c>
      <c r="CN102" s="84">
        <f t="shared" si="182"/>
        <v>0</v>
      </c>
      <c r="CO102" s="84">
        <f t="shared" si="183"/>
        <v>0</v>
      </c>
      <c r="CP102" s="84">
        <f t="shared" si="184"/>
        <v>0</v>
      </c>
      <c r="CQ102" s="84">
        <f t="shared" si="185"/>
        <v>0</v>
      </c>
      <c r="CR102" s="84">
        <f t="shared" si="186"/>
        <v>0</v>
      </c>
      <c r="CS102" s="84">
        <f t="shared" si="187"/>
        <v>0</v>
      </c>
      <c r="CT102" s="84">
        <f t="shared" si="188"/>
        <v>0</v>
      </c>
      <c r="CU102" s="84">
        <f t="shared" si="189"/>
        <v>0</v>
      </c>
      <c r="CV102" s="84">
        <f t="shared" si="190"/>
        <v>0</v>
      </c>
      <c r="CW102" s="84">
        <f t="shared" si="191"/>
        <v>0</v>
      </c>
      <c r="CX102" s="84">
        <f t="shared" si="192"/>
        <v>0</v>
      </c>
    </row>
    <row r="103" spans="1:102" ht="14.25">
      <c r="A103" s="78">
        <f t="shared" si="193"/>
        <v>93</v>
      </c>
      <c r="B103" s="79"/>
      <c r="C103" s="80"/>
      <c r="D103" s="81"/>
      <c r="E103" s="82"/>
      <c r="F103" s="83"/>
      <c r="G103" s="84">
        <f t="shared" si="97"/>
        <v>0</v>
      </c>
      <c r="H103" s="84">
        <f t="shared" si="98"/>
        <v>0</v>
      </c>
      <c r="I103" s="84">
        <f t="shared" si="99"/>
        <v>0</v>
      </c>
      <c r="J103" s="84">
        <f t="shared" si="100"/>
        <v>0</v>
      </c>
      <c r="K103" s="84">
        <f t="shared" si="101"/>
        <v>0</v>
      </c>
      <c r="L103" s="84">
        <f t="shared" si="102"/>
        <v>0</v>
      </c>
      <c r="M103" s="84">
        <f t="shared" si="103"/>
        <v>0</v>
      </c>
      <c r="N103" s="84">
        <f t="shared" si="104"/>
        <v>0</v>
      </c>
      <c r="O103" s="84">
        <f t="shared" si="105"/>
        <v>0</v>
      </c>
      <c r="P103" s="84">
        <f t="shared" si="106"/>
        <v>0</v>
      </c>
      <c r="Q103" s="84">
        <f t="shared" si="107"/>
        <v>0</v>
      </c>
      <c r="R103" s="84">
        <f t="shared" si="108"/>
        <v>0</v>
      </c>
      <c r="S103" s="84">
        <f t="shared" si="109"/>
        <v>0</v>
      </c>
      <c r="T103" s="84">
        <f t="shared" si="110"/>
        <v>0</v>
      </c>
      <c r="U103" s="84">
        <f t="shared" si="111"/>
        <v>0</v>
      </c>
      <c r="V103" s="84">
        <f t="shared" si="112"/>
        <v>0</v>
      </c>
      <c r="W103" s="84">
        <f t="shared" si="113"/>
        <v>0</v>
      </c>
      <c r="X103" s="84">
        <f t="shared" si="114"/>
        <v>0</v>
      </c>
      <c r="Y103" s="84">
        <f t="shared" si="115"/>
        <v>0</v>
      </c>
      <c r="Z103" s="84">
        <f t="shared" si="116"/>
        <v>0</v>
      </c>
      <c r="AA103" s="84">
        <f t="shared" si="117"/>
        <v>0</v>
      </c>
      <c r="AB103" s="84">
        <f t="shared" si="118"/>
        <v>0</v>
      </c>
      <c r="AC103" s="84">
        <f t="shared" si="119"/>
        <v>0</v>
      </c>
      <c r="AD103" s="84">
        <f t="shared" si="120"/>
        <v>0</v>
      </c>
      <c r="AE103" s="84">
        <f t="shared" si="121"/>
        <v>0</v>
      </c>
      <c r="AF103" s="84">
        <f t="shared" si="122"/>
        <v>0</v>
      </c>
      <c r="AG103" s="84">
        <f t="shared" si="123"/>
        <v>0</v>
      </c>
      <c r="AH103" s="84">
        <f t="shared" si="124"/>
        <v>0</v>
      </c>
      <c r="AI103" s="84">
        <f t="shared" si="125"/>
        <v>0</v>
      </c>
      <c r="AJ103" s="84">
        <f t="shared" si="126"/>
        <v>0</v>
      </c>
      <c r="AK103" s="84">
        <f t="shared" si="127"/>
        <v>0</v>
      </c>
      <c r="AL103" s="84">
        <f t="shared" si="128"/>
        <v>0</v>
      </c>
      <c r="AM103" s="84">
        <f t="shared" si="129"/>
        <v>0</v>
      </c>
      <c r="AN103" s="84">
        <f t="shared" si="130"/>
        <v>0</v>
      </c>
      <c r="AO103" s="84">
        <f t="shared" si="131"/>
        <v>0</v>
      </c>
      <c r="AP103" s="84">
        <f t="shared" si="132"/>
        <v>0</v>
      </c>
      <c r="AQ103" s="84">
        <f t="shared" si="133"/>
        <v>0</v>
      </c>
      <c r="AR103" s="84">
        <f t="shared" si="134"/>
        <v>0</v>
      </c>
      <c r="AS103" s="84">
        <f t="shared" si="135"/>
        <v>0</v>
      </c>
      <c r="AT103" s="84">
        <f t="shared" si="136"/>
        <v>0</v>
      </c>
      <c r="AU103" s="84">
        <f t="shared" si="137"/>
        <v>0</v>
      </c>
      <c r="AV103" s="84">
        <f t="shared" si="138"/>
        <v>0</v>
      </c>
      <c r="AW103" s="84">
        <f t="shared" si="139"/>
        <v>0</v>
      </c>
      <c r="AX103" s="84">
        <f t="shared" si="140"/>
        <v>0</v>
      </c>
      <c r="AY103" s="84">
        <f t="shared" si="141"/>
        <v>0</v>
      </c>
      <c r="AZ103" s="84">
        <f t="shared" si="142"/>
        <v>0</v>
      </c>
      <c r="BA103" s="84">
        <f t="shared" si="143"/>
        <v>0</v>
      </c>
      <c r="BB103" s="84">
        <f t="shared" si="144"/>
        <v>0</v>
      </c>
      <c r="BC103" s="84">
        <f t="shared" si="145"/>
        <v>0</v>
      </c>
      <c r="BD103" s="84">
        <f t="shared" si="146"/>
        <v>0</v>
      </c>
      <c r="BE103" s="84">
        <f t="shared" si="147"/>
        <v>0</v>
      </c>
      <c r="BF103" s="84">
        <f t="shared" si="148"/>
        <v>0</v>
      </c>
      <c r="BG103" s="84">
        <f t="shared" si="149"/>
        <v>0</v>
      </c>
      <c r="BH103" s="84">
        <f t="shared" si="150"/>
        <v>0</v>
      </c>
      <c r="BI103" s="84">
        <f t="shared" si="151"/>
        <v>0</v>
      </c>
      <c r="BJ103" s="84">
        <f t="shared" si="152"/>
        <v>0</v>
      </c>
      <c r="BK103" s="84">
        <f t="shared" si="153"/>
        <v>0</v>
      </c>
      <c r="BL103" s="84">
        <f t="shared" si="154"/>
        <v>0</v>
      </c>
      <c r="BM103" s="84">
        <f t="shared" si="155"/>
        <v>0</v>
      </c>
      <c r="BN103" s="84">
        <f t="shared" si="156"/>
        <v>0</v>
      </c>
      <c r="BO103" s="84">
        <f t="shared" si="157"/>
        <v>0</v>
      </c>
      <c r="BP103" s="84">
        <f t="shared" si="158"/>
        <v>0</v>
      </c>
      <c r="BQ103" s="84">
        <f t="shared" si="159"/>
        <v>0</v>
      </c>
      <c r="BR103" s="84">
        <f t="shared" si="160"/>
        <v>0</v>
      </c>
      <c r="BS103" s="84">
        <f t="shared" si="161"/>
        <v>0</v>
      </c>
      <c r="BT103" s="84">
        <f t="shared" si="162"/>
        <v>0</v>
      </c>
      <c r="BU103" s="84">
        <f t="shared" si="163"/>
        <v>0</v>
      </c>
      <c r="BV103" s="84">
        <f t="shared" si="164"/>
        <v>0</v>
      </c>
      <c r="BW103" s="84">
        <f t="shared" si="165"/>
        <v>0</v>
      </c>
      <c r="BX103" s="84">
        <f t="shared" si="166"/>
        <v>0</v>
      </c>
      <c r="BY103" s="84">
        <f t="shared" si="167"/>
        <v>0</v>
      </c>
      <c r="BZ103" s="84">
        <f t="shared" si="168"/>
        <v>0</v>
      </c>
      <c r="CA103" s="84">
        <f t="shared" si="169"/>
        <v>0</v>
      </c>
      <c r="CB103" s="84">
        <f t="shared" si="170"/>
        <v>0</v>
      </c>
      <c r="CC103" s="84">
        <f t="shared" si="171"/>
        <v>0</v>
      </c>
      <c r="CD103" s="84">
        <f t="shared" si="172"/>
        <v>0</v>
      </c>
      <c r="CE103" s="84">
        <f t="shared" si="173"/>
        <v>0</v>
      </c>
      <c r="CF103" s="84">
        <f t="shared" si="174"/>
        <v>0</v>
      </c>
      <c r="CG103" s="84">
        <f t="shared" si="175"/>
        <v>0</v>
      </c>
      <c r="CH103" s="84">
        <f t="shared" si="176"/>
        <v>0</v>
      </c>
      <c r="CI103" s="84">
        <f t="shared" si="177"/>
        <v>0</v>
      </c>
      <c r="CJ103" s="84">
        <f t="shared" si="178"/>
        <v>0</v>
      </c>
      <c r="CK103" s="84">
        <f t="shared" si="179"/>
        <v>0</v>
      </c>
      <c r="CL103" s="84">
        <f t="shared" si="180"/>
        <v>0</v>
      </c>
      <c r="CM103" s="84">
        <f t="shared" si="181"/>
        <v>0</v>
      </c>
      <c r="CN103" s="84">
        <f t="shared" si="182"/>
        <v>0</v>
      </c>
      <c r="CO103" s="84">
        <f t="shared" si="183"/>
        <v>0</v>
      </c>
      <c r="CP103" s="84">
        <f t="shared" si="184"/>
        <v>0</v>
      </c>
      <c r="CQ103" s="84">
        <f t="shared" si="185"/>
        <v>0</v>
      </c>
      <c r="CR103" s="84">
        <f t="shared" si="186"/>
        <v>0</v>
      </c>
      <c r="CS103" s="84">
        <f t="shared" si="187"/>
        <v>0</v>
      </c>
      <c r="CT103" s="84">
        <f t="shared" si="188"/>
        <v>0</v>
      </c>
      <c r="CU103" s="84">
        <f t="shared" si="189"/>
        <v>0</v>
      </c>
      <c r="CV103" s="84">
        <f t="shared" si="190"/>
        <v>0</v>
      </c>
      <c r="CW103" s="84">
        <f t="shared" si="191"/>
        <v>0</v>
      </c>
      <c r="CX103" s="84">
        <f t="shared" si="192"/>
        <v>0</v>
      </c>
    </row>
    <row r="104" spans="1:102" ht="14.25">
      <c r="A104" s="78">
        <f t="shared" si="193"/>
        <v>94</v>
      </c>
      <c r="B104" s="79"/>
      <c r="C104" s="80"/>
      <c r="D104" s="81"/>
      <c r="E104" s="82"/>
      <c r="F104" s="83"/>
      <c r="G104" s="84">
        <f t="shared" si="97"/>
        <v>0</v>
      </c>
      <c r="H104" s="84">
        <f t="shared" si="98"/>
        <v>0</v>
      </c>
      <c r="I104" s="84">
        <f t="shared" si="99"/>
        <v>0</v>
      </c>
      <c r="J104" s="84">
        <f t="shared" si="100"/>
        <v>0</v>
      </c>
      <c r="K104" s="84">
        <f t="shared" si="101"/>
        <v>0</v>
      </c>
      <c r="L104" s="84">
        <f t="shared" si="102"/>
        <v>0</v>
      </c>
      <c r="M104" s="84">
        <f t="shared" si="103"/>
        <v>0</v>
      </c>
      <c r="N104" s="84">
        <f t="shared" si="104"/>
        <v>0</v>
      </c>
      <c r="O104" s="84">
        <f t="shared" si="105"/>
        <v>0</v>
      </c>
      <c r="P104" s="84">
        <f t="shared" si="106"/>
        <v>0</v>
      </c>
      <c r="Q104" s="84">
        <f t="shared" si="107"/>
        <v>0</v>
      </c>
      <c r="R104" s="84">
        <f t="shared" si="108"/>
        <v>0</v>
      </c>
      <c r="S104" s="84">
        <f t="shared" si="109"/>
        <v>0</v>
      </c>
      <c r="T104" s="84">
        <f t="shared" si="110"/>
        <v>0</v>
      </c>
      <c r="U104" s="84">
        <f t="shared" si="111"/>
        <v>0</v>
      </c>
      <c r="V104" s="84">
        <f t="shared" si="112"/>
        <v>0</v>
      </c>
      <c r="W104" s="84">
        <f t="shared" si="113"/>
        <v>0</v>
      </c>
      <c r="X104" s="84">
        <f t="shared" si="114"/>
        <v>0</v>
      </c>
      <c r="Y104" s="84">
        <f t="shared" si="115"/>
        <v>0</v>
      </c>
      <c r="Z104" s="84">
        <f t="shared" si="116"/>
        <v>0</v>
      </c>
      <c r="AA104" s="84">
        <f t="shared" si="117"/>
        <v>0</v>
      </c>
      <c r="AB104" s="84">
        <f t="shared" si="118"/>
        <v>0</v>
      </c>
      <c r="AC104" s="84">
        <f t="shared" si="119"/>
        <v>0</v>
      </c>
      <c r="AD104" s="84">
        <f t="shared" si="120"/>
        <v>0</v>
      </c>
      <c r="AE104" s="84">
        <f t="shared" si="121"/>
        <v>0</v>
      </c>
      <c r="AF104" s="84">
        <f t="shared" si="122"/>
        <v>0</v>
      </c>
      <c r="AG104" s="84">
        <f t="shared" si="123"/>
        <v>0</v>
      </c>
      <c r="AH104" s="84">
        <f t="shared" si="124"/>
        <v>0</v>
      </c>
      <c r="AI104" s="84">
        <f t="shared" si="125"/>
        <v>0</v>
      </c>
      <c r="AJ104" s="84">
        <f t="shared" si="126"/>
        <v>0</v>
      </c>
      <c r="AK104" s="84">
        <f t="shared" si="127"/>
        <v>0</v>
      </c>
      <c r="AL104" s="84">
        <f t="shared" si="128"/>
        <v>0</v>
      </c>
      <c r="AM104" s="84">
        <f t="shared" si="129"/>
        <v>0</v>
      </c>
      <c r="AN104" s="84">
        <f t="shared" si="130"/>
        <v>0</v>
      </c>
      <c r="AO104" s="84">
        <f t="shared" si="131"/>
        <v>0</v>
      </c>
      <c r="AP104" s="84">
        <f t="shared" si="132"/>
        <v>0</v>
      </c>
      <c r="AQ104" s="84">
        <f t="shared" si="133"/>
        <v>0</v>
      </c>
      <c r="AR104" s="84">
        <f t="shared" si="134"/>
        <v>0</v>
      </c>
      <c r="AS104" s="84">
        <f t="shared" si="135"/>
        <v>0</v>
      </c>
      <c r="AT104" s="84">
        <f t="shared" si="136"/>
        <v>0</v>
      </c>
      <c r="AU104" s="84">
        <f t="shared" si="137"/>
        <v>0</v>
      </c>
      <c r="AV104" s="84">
        <f t="shared" si="138"/>
        <v>0</v>
      </c>
      <c r="AW104" s="84">
        <f t="shared" si="139"/>
        <v>0</v>
      </c>
      <c r="AX104" s="84">
        <f t="shared" si="140"/>
        <v>0</v>
      </c>
      <c r="AY104" s="84">
        <f t="shared" si="141"/>
        <v>0</v>
      </c>
      <c r="AZ104" s="84">
        <f t="shared" si="142"/>
        <v>0</v>
      </c>
      <c r="BA104" s="84">
        <f t="shared" si="143"/>
        <v>0</v>
      </c>
      <c r="BB104" s="84">
        <f t="shared" si="144"/>
        <v>0</v>
      </c>
      <c r="BC104" s="84">
        <f t="shared" si="145"/>
        <v>0</v>
      </c>
      <c r="BD104" s="84">
        <f t="shared" si="146"/>
        <v>0</v>
      </c>
      <c r="BE104" s="84">
        <f t="shared" si="147"/>
        <v>0</v>
      </c>
      <c r="BF104" s="84">
        <f t="shared" si="148"/>
        <v>0</v>
      </c>
      <c r="BG104" s="84">
        <f t="shared" si="149"/>
        <v>0</v>
      </c>
      <c r="BH104" s="84">
        <f t="shared" si="150"/>
        <v>0</v>
      </c>
      <c r="BI104" s="84">
        <f t="shared" si="151"/>
        <v>0</v>
      </c>
      <c r="BJ104" s="84">
        <f t="shared" si="152"/>
        <v>0</v>
      </c>
      <c r="BK104" s="84">
        <f t="shared" si="153"/>
        <v>0</v>
      </c>
      <c r="BL104" s="84">
        <f t="shared" si="154"/>
        <v>0</v>
      </c>
      <c r="BM104" s="84">
        <f t="shared" si="155"/>
        <v>0</v>
      </c>
      <c r="BN104" s="84">
        <f t="shared" si="156"/>
        <v>0</v>
      </c>
      <c r="BO104" s="84">
        <f t="shared" si="157"/>
        <v>0</v>
      </c>
      <c r="BP104" s="84">
        <f t="shared" si="158"/>
        <v>0</v>
      </c>
      <c r="BQ104" s="84">
        <f t="shared" si="159"/>
        <v>0</v>
      </c>
      <c r="BR104" s="84">
        <f t="shared" si="160"/>
        <v>0</v>
      </c>
      <c r="BS104" s="84">
        <f t="shared" si="161"/>
        <v>0</v>
      </c>
      <c r="BT104" s="84">
        <f t="shared" si="162"/>
        <v>0</v>
      </c>
      <c r="BU104" s="84">
        <f t="shared" si="163"/>
        <v>0</v>
      </c>
      <c r="BV104" s="84">
        <f t="shared" si="164"/>
        <v>0</v>
      </c>
      <c r="BW104" s="84">
        <f t="shared" si="165"/>
        <v>0</v>
      </c>
      <c r="BX104" s="84">
        <f t="shared" si="166"/>
        <v>0</v>
      </c>
      <c r="BY104" s="84">
        <f t="shared" si="167"/>
        <v>0</v>
      </c>
      <c r="BZ104" s="84">
        <f t="shared" si="168"/>
        <v>0</v>
      </c>
      <c r="CA104" s="84">
        <f t="shared" si="169"/>
        <v>0</v>
      </c>
      <c r="CB104" s="84">
        <f t="shared" si="170"/>
        <v>0</v>
      </c>
      <c r="CC104" s="84">
        <f t="shared" si="171"/>
        <v>0</v>
      </c>
      <c r="CD104" s="84">
        <f t="shared" si="172"/>
        <v>0</v>
      </c>
      <c r="CE104" s="84">
        <f t="shared" si="173"/>
        <v>0</v>
      </c>
      <c r="CF104" s="84">
        <f t="shared" si="174"/>
        <v>0</v>
      </c>
      <c r="CG104" s="84">
        <f t="shared" si="175"/>
        <v>0</v>
      </c>
      <c r="CH104" s="84">
        <f t="shared" si="176"/>
        <v>0</v>
      </c>
      <c r="CI104" s="84">
        <f t="shared" si="177"/>
        <v>0</v>
      </c>
      <c r="CJ104" s="84">
        <f t="shared" si="178"/>
        <v>0</v>
      </c>
      <c r="CK104" s="84">
        <f t="shared" si="179"/>
        <v>0</v>
      </c>
      <c r="CL104" s="84">
        <f t="shared" si="180"/>
        <v>0</v>
      </c>
      <c r="CM104" s="84">
        <f t="shared" si="181"/>
        <v>0</v>
      </c>
      <c r="CN104" s="84">
        <f t="shared" si="182"/>
        <v>0</v>
      </c>
      <c r="CO104" s="84">
        <f t="shared" si="183"/>
        <v>0</v>
      </c>
      <c r="CP104" s="84">
        <f t="shared" si="184"/>
        <v>0</v>
      </c>
      <c r="CQ104" s="84">
        <f t="shared" si="185"/>
        <v>0</v>
      </c>
      <c r="CR104" s="84">
        <f t="shared" si="186"/>
        <v>0</v>
      </c>
      <c r="CS104" s="84">
        <f t="shared" si="187"/>
        <v>0</v>
      </c>
      <c r="CT104" s="84">
        <f t="shared" si="188"/>
        <v>0</v>
      </c>
      <c r="CU104" s="84">
        <f t="shared" si="189"/>
        <v>0</v>
      </c>
      <c r="CV104" s="84">
        <f t="shared" si="190"/>
        <v>0</v>
      </c>
      <c r="CW104" s="84">
        <f t="shared" si="191"/>
        <v>0</v>
      </c>
      <c r="CX104" s="84">
        <f t="shared" si="192"/>
        <v>0</v>
      </c>
    </row>
    <row r="105" spans="1:102" ht="14.25">
      <c r="A105" s="78">
        <f t="shared" si="193"/>
        <v>95</v>
      </c>
      <c r="B105" s="79"/>
      <c r="C105" s="80"/>
      <c r="D105" s="81"/>
      <c r="E105" s="82"/>
      <c r="F105" s="83"/>
      <c r="G105" s="84">
        <f t="shared" si="97"/>
        <v>0</v>
      </c>
      <c r="H105" s="84">
        <f t="shared" si="98"/>
        <v>0</v>
      </c>
      <c r="I105" s="84">
        <f t="shared" si="99"/>
        <v>0</v>
      </c>
      <c r="J105" s="84">
        <f t="shared" si="100"/>
        <v>0</v>
      </c>
      <c r="K105" s="84">
        <f t="shared" si="101"/>
        <v>0</v>
      </c>
      <c r="L105" s="84">
        <f t="shared" si="102"/>
        <v>0</v>
      </c>
      <c r="M105" s="84">
        <f t="shared" si="103"/>
        <v>0</v>
      </c>
      <c r="N105" s="84">
        <f t="shared" si="104"/>
        <v>0</v>
      </c>
      <c r="O105" s="84">
        <f t="shared" si="105"/>
        <v>0</v>
      </c>
      <c r="P105" s="84">
        <f t="shared" si="106"/>
        <v>0</v>
      </c>
      <c r="Q105" s="84">
        <f t="shared" si="107"/>
        <v>0</v>
      </c>
      <c r="R105" s="84">
        <f t="shared" si="108"/>
        <v>0</v>
      </c>
      <c r="S105" s="84">
        <f t="shared" si="109"/>
        <v>0</v>
      </c>
      <c r="T105" s="84">
        <f t="shared" si="110"/>
        <v>0</v>
      </c>
      <c r="U105" s="84">
        <f t="shared" si="111"/>
        <v>0</v>
      </c>
      <c r="V105" s="84">
        <f t="shared" si="112"/>
        <v>0</v>
      </c>
      <c r="W105" s="84">
        <f t="shared" si="113"/>
        <v>0</v>
      </c>
      <c r="X105" s="84">
        <f t="shared" si="114"/>
        <v>0</v>
      </c>
      <c r="Y105" s="84">
        <f t="shared" si="115"/>
        <v>0</v>
      </c>
      <c r="Z105" s="84">
        <f t="shared" si="116"/>
        <v>0</v>
      </c>
      <c r="AA105" s="84">
        <f t="shared" si="117"/>
        <v>0</v>
      </c>
      <c r="AB105" s="84">
        <f t="shared" si="118"/>
        <v>0</v>
      </c>
      <c r="AC105" s="84">
        <f t="shared" si="119"/>
        <v>0</v>
      </c>
      <c r="AD105" s="84">
        <f t="shared" si="120"/>
        <v>0</v>
      </c>
      <c r="AE105" s="84">
        <f t="shared" si="121"/>
        <v>0</v>
      </c>
      <c r="AF105" s="84">
        <f t="shared" si="122"/>
        <v>0</v>
      </c>
      <c r="AG105" s="84">
        <f t="shared" si="123"/>
        <v>0</v>
      </c>
      <c r="AH105" s="84">
        <f t="shared" si="124"/>
        <v>0</v>
      </c>
      <c r="AI105" s="84">
        <f t="shared" si="125"/>
        <v>0</v>
      </c>
      <c r="AJ105" s="84">
        <f t="shared" si="126"/>
        <v>0</v>
      </c>
      <c r="AK105" s="84">
        <f t="shared" si="127"/>
        <v>0</v>
      </c>
      <c r="AL105" s="84">
        <f t="shared" si="128"/>
        <v>0</v>
      </c>
      <c r="AM105" s="84">
        <f t="shared" si="129"/>
        <v>0</v>
      </c>
      <c r="AN105" s="84">
        <f t="shared" si="130"/>
        <v>0</v>
      </c>
      <c r="AO105" s="84">
        <f t="shared" si="131"/>
        <v>0</v>
      </c>
      <c r="AP105" s="84">
        <f t="shared" si="132"/>
        <v>0</v>
      </c>
      <c r="AQ105" s="84">
        <f t="shared" si="133"/>
        <v>0</v>
      </c>
      <c r="AR105" s="84">
        <f t="shared" si="134"/>
        <v>0</v>
      </c>
      <c r="AS105" s="84">
        <f t="shared" si="135"/>
        <v>0</v>
      </c>
      <c r="AT105" s="84">
        <f t="shared" si="136"/>
        <v>0</v>
      </c>
      <c r="AU105" s="84">
        <f t="shared" si="137"/>
        <v>0</v>
      </c>
      <c r="AV105" s="84">
        <f t="shared" si="138"/>
        <v>0</v>
      </c>
      <c r="AW105" s="84">
        <f t="shared" si="139"/>
        <v>0</v>
      </c>
      <c r="AX105" s="84">
        <f t="shared" si="140"/>
        <v>0</v>
      </c>
      <c r="AY105" s="84">
        <f t="shared" si="141"/>
        <v>0</v>
      </c>
      <c r="AZ105" s="84">
        <f t="shared" si="142"/>
        <v>0</v>
      </c>
      <c r="BA105" s="84">
        <f t="shared" si="143"/>
        <v>0</v>
      </c>
      <c r="BB105" s="84">
        <f t="shared" si="144"/>
        <v>0</v>
      </c>
      <c r="BC105" s="84">
        <f t="shared" si="145"/>
        <v>0</v>
      </c>
      <c r="BD105" s="84">
        <f t="shared" si="146"/>
        <v>0</v>
      </c>
      <c r="BE105" s="84">
        <f t="shared" si="147"/>
        <v>0</v>
      </c>
      <c r="BF105" s="84">
        <f t="shared" si="148"/>
        <v>0</v>
      </c>
      <c r="BG105" s="84">
        <f t="shared" si="149"/>
        <v>0</v>
      </c>
      <c r="BH105" s="84">
        <f t="shared" si="150"/>
        <v>0</v>
      </c>
      <c r="BI105" s="84">
        <f t="shared" si="151"/>
        <v>0</v>
      </c>
      <c r="BJ105" s="84">
        <f t="shared" si="152"/>
        <v>0</v>
      </c>
      <c r="BK105" s="84">
        <f t="shared" si="153"/>
        <v>0</v>
      </c>
      <c r="BL105" s="84">
        <f t="shared" si="154"/>
        <v>0</v>
      </c>
      <c r="BM105" s="84">
        <f t="shared" si="155"/>
        <v>0</v>
      </c>
      <c r="BN105" s="84">
        <f t="shared" si="156"/>
        <v>0</v>
      </c>
      <c r="BO105" s="84">
        <f t="shared" si="157"/>
        <v>0</v>
      </c>
      <c r="BP105" s="84">
        <f t="shared" si="158"/>
        <v>0</v>
      </c>
      <c r="BQ105" s="84">
        <f t="shared" si="159"/>
        <v>0</v>
      </c>
      <c r="BR105" s="84">
        <f t="shared" si="160"/>
        <v>0</v>
      </c>
      <c r="BS105" s="84">
        <f t="shared" si="161"/>
        <v>0</v>
      </c>
      <c r="BT105" s="84">
        <f t="shared" si="162"/>
        <v>0</v>
      </c>
      <c r="BU105" s="84">
        <f t="shared" si="163"/>
        <v>0</v>
      </c>
      <c r="BV105" s="84">
        <f t="shared" si="164"/>
        <v>0</v>
      </c>
      <c r="BW105" s="84">
        <f t="shared" si="165"/>
        <v>0</v>
      </c>
      <c r="BX105" s="84">
        <f t="shared" si="166"/>
        <v>0</v>
      </c>
      <c r="BY105" s="84">
        <f t="shared" si="167"/>
        <v>0</v>
      </c>
      <c r="BZ105" s="84">
        <f t="shared" si="168"/>
        <v>0</v>
      </c>
      <c r="CA105" s="84">
        <f t="shared" si="169"/>
        <v>0</v>
      </c>
      <c r="CB105" s="84">
        <f t="shared" si="170"/>
        <v>0</v>
      </c>
      <c r="CC105" s="84">
        <f t="shared" si="171"/>
        <v>0</v>
      </c>
      <c r="CD105" s="84">
        <f t="shared" si="172"/>
        <v>0</v>
      </c>
      <c r="CE105" s="84">
        <f t="shared" si="173"/>
        <v>0</v>
      </c>
      <c r="CF105" s="84">
        <f t="shared" si="174"/>
        <v>0</v>
      </c>
      <c r="CG105" s="84">
        <f t="shared" si="175"/>
        <v>0</v>
      </c>
      <c r="CH105" s="84">
        <f t="shared" si="176"/>
        <v>0</v>
      </c>
      <c r="CI105" s="84">
        <f t="shared" si="177"/>
        <v>0</v>
      </c>
      <c r="CJ105" s="84">
        <f t="shared" si="178"/>
        <v>0</v>
      </c>
      <c r="CK105" s="84">
        <f t="shared" si="179"/>
        <v>0</v>
      </c>
      <c r="CL105" s="84">
        <f t="shared" si="180"/>
        <v>0</v>
      </c>
      <c r="CM105" s="84">
        <f t="shared" si="181"/>
        <v>0</v>
      </c>
      <c r="CN105" s="84">
        <f t="shared" si="182"/>
        <v>0</v>
      </c>
      <c r="CO105" s="84">
        <f t="shared" si="183"/>
        <v>0</v>
      </c>
      <c r="CP105" s="84">
        <f t="shared" si="184"/>
        <v>0</v>
      </c>
      <c r="CQ105" s="84">
        <f t="shared" si="185"/>
        <v>0</v>
      </c>
      <c r="CR105" s="84">
        <f t="shared" si="186"/>
        <v>0</v>
      </c>
      <c r="CS105" s="84">
        <f t="shared" si="187"/>
        <v>0</v>
      </c>
      <c r="CT105" s="84">
        <f t="shared" si="188"/>
        <v>0</v>
      </c>
      <c r="CU105" s="84">
        <f t="shared" si="189"/>
        <v>0</v>
      </c>
      <c r="CV105" s="84">
        <f t="shared" si="190"/>
        <v>0</v>
      </c>
      <c r="CW105" s="84">
        <f t="shared" si="191"/>
        <v>0</v>
      </c>
      <c r="CX105" s="84">
        <f t="shared" si="192"/>
        <v>0</v>
      </c>
    </row>
    <row r="106" spans="1:102" ht="14.25">
      <c r="A106" s="78">
        <f t="shared" si="193"/>
        <v>96</v>
      </c>
      <c r="B106" s="79"/>
      <c r="C106" s="80"/>
      <c r="D106" s="81"/>
      <c r="E106" s="82"/>
      <c r="F106" s="83"/>
      <c r="G106" s="84">
        <f t="shared" si="97"/>
        <v>0</v>
      </c>
      <c r="H106" s="84">
        <f t="shared" si="98"/>
        <v>0</v>
      </c>
      <c r="I106" s="84">
        <f t="shared" si="99"/>
        <v>0</v>
      </c>
      <c r="J106" s="84">
        <f t="shared" si="100"/>
        <v>0</v>
      </c>
      <c r="K106" s="84">
        <f t="shared" si="101"/>
        <v>0</v>
      </c>
      <c r="L106" s="84">
        <f t="shared" si="102"/>
        <v>0</v>
      </c>
      <c r="M106" s="84">
        <f t="shared" si="103"/>
        <v>0</v>
      </c>
      <c r="N106" s="84">
        <f t="shared" si="104"/>
        <v>0</v>
      </c>
      <c r="O106" s="84">
        <f t="shared" si="105"/>
        <v>0</v>
      </c>
      <c r="P106" s="84">
        <f t="shared" si="106"/>
        <v>0</v>
      </c>
      <c r="Q106" s="84">
        <f t="shared" si="107"/>
        <v>0</v>
      </c>
      <c r="R106" s="84">
        <f t="shared" si="108"/>
        <v>0</v>
      </c>
      <c r="S106" s="84">
        <f t="shared" si="109"/>
        <v>0</v>
      </c>
      <c r="T106" s="84">
        <f t="shared" si="110"/>
        <v>0</v>
      </c>
      <c r="U106" s="84">
        <f t="shared" si="111"/>
        <v>0</v>
      </c>
      <c r="V106" s="84">
        <f t="shared" si="112"/>
        <v>0</v>
      </c>
      <c r="W106" s="84">
        <f t="shared" si="113"/>
        <v>0</v>
      </c>
      <c r="X106" s="84">
        <f t="shared" si="114"/>
        <v>0</v>
      </c>
      <c r="Y106" s="84">
        <f t="shared" si="115"/>
        <v>0</v>
      </c>
      <c r="Z106" s="84">
        <f t="shared" si="116"/>
        <v>0</v>
      </c>
      <c r="AA106" s="84">
        <f t="shared" si="117"/>
        <v>0</v>
      </c>
      <c r="AB106" s="84">
        <f t="shared" si="118"/>
        <v>0</v>
      </c>
      <c r="AC106" s="84">
        <f t="shared" si="119"/>
        <v>0</v>
      </c>
      <c r="AD106" s="84">
        <f t="shared" si="120"/>
        <v>0</v>
      </c>
      <c r="AE106" s="84">
        <f t="shared" si="121"/>
        <v>0</v>
      </c>
      <c r="AF106" s="84">
        <f t="shared" si="122"/>
        <v>0</v>
      </c>
      <c r="AG106" s="84">
        <f t="shared" si="123"/>
        <v>0</v>
      </c>
      <c r="AH106" s="84">
        <f t="shared" si="124"/>
        <v>0</v>
      </c>
      <c r="AI106" s="84">
        <f t="shared" si="125"/>
        <v>0</v>
      </c>
      <c r="AJ106" s="84">
        <f t="shared" si="126"/>
        <v>0</v>
      </c>
      <c r="AK106" s="84">
        <f t="shared" si="127"/>
        <v>0</v>
      </c>
      <c r="AL106" s="84">
        <f t="shared" si="128"/>
        <v>0</v>
      </c>
      <c r="AM106" s="84">
        <f t="shared" si="129"/>
        <v>0</v>
      </c>
      <c r="AN106" s="84">
        <f t="shared" si="130"/>
        <v>0</v>
      </c>
      <c r="AO106" s="84">
        <f t="shared" si="131"/>
        <v>0</v>
      </c>
      <c r="AP106" s="84">
        <f t="shared" si="132"/>
        <v>0</v>
      </c>
      <c r="AQ106" s="84">
        <f t="shared" si="133"/>
        <v>0</v>
      </c>
      <c r="AR106" s="84">
        <f t="shared" si="134"/>
        <v>0</v>
      </c>
      <c r="AS106" s="84">
        <f t="shared" si="135"/>
        <v>0</v>
      </c>
      <c r="AT106" s="84">
        <f t="shared" si="136"/>
        <v>0</v>
      </c>
      <c r="AU106" s="84">
        <f t="shared" si="137"/>
        <v>0</v>
      </c>
      <c r="AV106" s="84">
        <f t="shared" si="138"/>
        <v>0</v>
      </c>
      <c r="AW106" s="84">
        <f t="shared" si="139"/>
        <v>0</v>
      </c>
      <c r="AX106" s="84">
        <f t="shared" si="140"/>
        <v>0</v>
      </c>
      <c r="AY106" s="84">
        <f t="shared" si="141"/>
        <v>0</v>
      </c>
      <c r="AZ106" s="84">
        <f t="shared" si="142"/>
        <v>0</v>
      </c>
      <c r="BA106" s="84">
        <f t="shared" si="143"/>
        <v>0</v>
      </c>
      <c r="BB106" s="84">
        <f t="shared" si="144"/>
        <v>0</v>
      </c>
      <c r="BC106" s="84">
        <f t="shared" si="145"/>
        <v>0</v>
      </c>
      <c r="BD106" s="84">
        <f t="shared" si="146"/>
        <v>0</v>
      </c>
      <c r="BE106" s="84">
        <f t="shared" si="147"/>
        <v>0</v>
      </c>
      <c r="BF106" s="84">
        <f t="shared" si="148"/>
        <v>0</v>
      </c>
      <c r="BG106" s="84">
        <f t="shared" si="149"/>
        <v>0</v>
      </c>
      <c r="BH106" s="84">
        <f t="shared" si="150"/>
        <v>0</v>
      </c>
      <c r="BI106" s="84">
        <f t="shared" si="151"/>
        <v>0</v>
      </c>
      <c r="BJ106" s="84">
        <f t="shared" si="152"/>
        <v>0</v>
      </c>
      <c r="BK106" s="84">
        <f t="shared" si="153"/>
        <v>0</v>
      </c>
      <c r="BL106" s="84">
        <f t="shared" si="154"/>
        <v>0</v>
      </c>
      <c r="BM106" s="84">
        <f t="shared" si="155"/>
        <v>0</v>
      </c>
      <c r="BN106" s="84">
        <f t="shared" si="156"/>
        <v>0</v>
      </c>
      <c r="BO106" s="84">
        <f t="shared" si="157"/>
        <v>0</v>
      </c>
      <c r="BP106" s="84">
        <f t="shared" si="158"/>
        <v>0</v>
      </c>
      <c r="BQ106" s="84">
        <f t="shared" si="159"/>
        <v>0</v>
      </c>
      <c r="BR106" s="84">
        <f t="shared" si="160"/>
        <v>0</v>
      </c>
      <c r="BS106" s="84">
        <f t="shared" si="161"/>
        <v>0</v>
      </c>
      <c r="BT106" s="84">
        <f t="shared" si="162"/>
        <v>0</v>
      </c>
      <c r="BU106" s="84">
        <f t="shared" si="163"/>
        <v>0</v>
      </c>
      <c r="BV106" s="84">
        <f t="shared" si="164"/>
        <v>0</v>
      </c>
      <c r="BW106" s="84">
        <f t="shared" si="165"/>
        <v>0</v>
      </c>
      <c r="BX106" s="84">
        <f t="shared" si="166"/>
        <v>0</v>
      </c>
      <c r="BY106" s="84">
        <f t="shared" si="167"/>
        <v>0</v>
      </c>
      <c r="BZ106" s="84">
        <f t="shared" si="168"/>
        <v>0</v>
      </c>
      <c r="CA106" s="84">
        <f t="shared" si="169"/>
        <v>0</v>
      </c>
      <c r="CB106" s="84">
        <f t="shared" si="170"/>
        <v>0</v>
      </c>
      <c r="CC106" s="84">
        <f t="shared" si="171"/>
        <v>0</v>
      </c>
      <c r="CD106" s="84">
        <f t="shared" si="172"/>
        <v>0</v>
      </c>
      <c r="CE106" s="84">
        <f t="shared" si="173"/>
        <v>0</v>
      </c>
      <c r="CF106" s="84">
        <f t="shared" si="174"/>
        <v>0</v>
      </c>
      <c r="CG106" s="84">
        <f t="shared" si="175"/>
        <v>0</v>
      </c>
      <c r="CH106" s="84">
        <f t="shared" si="176"/>
        <v>0</v>
      </c>
      <c r="CI106" s="84">
        <f t="shared" si="177"/>
        <v>0</v>
      </c>
      <c r="CJ106" s="84">
        <f t="shared" si="178"/>
        <v>0</v>
      </c>
      <c r="CK106" s="84">
        <f t="shared" si="179"/>
        <v>0</v>
      </c>
      <c r="CL106" s="84">
        <f t="shared" si="180"/>
        <v>0</v>
      </c>
      <c r="CM106" s="84">
        <f t="shared" si="181"/>
        <v>0</v>
      </c>
      <c r="CN106" s="84">
        <f t="shared" si="182"/>
        <v>0</v>
      </c>
      <c r="CO106" s="84">
        <f t="shared" si="183"/>
        <v>0</v>
      </c>
      <c r="CP106" s="84">
        <f t="shared" si="184"/>
        <v>0</v>
      </c>
      <c r="CQ106" s="84">
        <f t="shared" si="185"/>
        <v>0</v>
      </c>
      <c r="CR106" s="84">
        <f t="shared" si="186"/>
        <v>0</v>
      </c>
      <c r="CS106" s="84">
        <f t="shared" si="187"/>
        <v>0</v>
      </c>
      <c r="CT106" s="84">
        <f t="shared" si="188"/>
        <v>0</v>
      </c>
      <c r="CU106" s="84">
        <f t="shared" si="189"/>
        <v>0</v>
      </c>
      <c r="CV106" s="84">
        <f t="shared" si="190"/>
        <v>0</v>
      </c>
      <c r="CW106" s="84">
        <f t="shared" si="191"/>
        <v>0</v>
      </c>
      <c r="CX106" s="84">
        <f t="shared" si="192"/>
        <v>0</v>
      </c>
    </row>
    <row r="107" spans="1:102" ht="14.25">
      <c r="A107" s="78">
        <f t="shared" si="193"/>
        <v>97</v>
      </c>
      <c r="B107" s="79"/>
      <c r="C107" s="80"/>
      <c r="D107" s="81"/>
      <c r="E107" s="82"/>
      <c r="F107" s="83"/>
      <c r="G107" s="84">
        <f t="shared" si="97"/>
        <v>0</v>
      </c>
      <c r="H107" s="84">
        <f t="shared" si="98"/>
        <v>0</v>
      </c>
      <c r="I107" s="84">
        <f t="shared" si="99"/>
        <v>0</v>
      </c>
      <c r="J107" s="84">
        <f t="shared" si="100"/>
        <v>0</v>
      </c>
      <c r="K107" s="84">
        <f t="shared" si="101"/>
        <v>0</v>
      </c>
      <c r="L107" s="84">
        <f t="shared" si="102"/>
        <v>0</v>
      </c>
      <c r="M107" s="84">
        <f t="shared" si="103"/>
        <v>0</v>
      </c>
      <c r="N107" s="84">
        <f t="shared" si="104"/>
        <v>0</v>
      </c>
      <c r="O107" s="84">
        <f t="shared" si="105"/>
        <v>0</v>
      </c>
      <c r="P107" s="84">
        <f t="shared" si="106"/>
        <v>0</v>
      </c>
      <c r="Q107" s="84">
        <f t="shared" si="107"/>
        <v>0</v>
      </c>
      <c r="R107" s="84">
        <f t="shared" si="108"/>
        <v>0</v>
      </c>
      <c r="S107" s="84">
        <f t="shared" si="109"/>
        <v>0</v>
      </c>
      <c r="T107" s="84">
        <f t="shared" si="110"/>
        <v>0</v>
      </c>
      <c r="U107" s="84">
        <f t="shared" si="111"/>
        <v>0</v>
      </c>
      <c r="V107" s="84">
        <f t="shared" si="112"/>
        <v>0</v>
      </c>
      <c r="W107" s="84">
        <f t="shared" si="113"/>
        <v>0</v>
      </c>
      <c r="X107" s="84">
        <f t="shared" si="114"/>
        <v>0</v>
      </c>
      <c r="Y107" s="84">
        <f t="shared" si="115"/>
        <v>0</v>
      </c>
      <c r="Z107" s="84">
        <f t="shared" si="116"/>
        <v>0</v>
      </c>
      <c r="AA107" s="84">
        <f t="shared" si="117"/>
        <v>0</v>
      </c>
      <c r="AB107" s="84">
        <f t="shared" si="118"/>
        <v>0</v>
      </c>
      <c r="AC107" s="84">
        <f t="shared" si="119"/>
        <v>0</v>
      </c>
      <c r="AD107" s="84">
        <f t="shared" si="120"/>
        <v>0</v>
      </c>
      <c r="AE107" s="84">
        <f t="shared" si="121"/>
        <v>0</v>
      </c>
      <c r="AF107" s="84">
        <f t="shared" si="122"/>
        <v>0</v>
      </c>
      <c r="AG107" s="84">
        <f t="shared" si="123"/>
        <v>0</v>
      </c>
      <c r="AH107" s="84">
        <f t="shared" si="124"/>
        <v>0</v>
      </c>
      <c r="AI107" s="84">
        <f t="shared" si="125"/>
        <v>0</v>
      </c>
      <c r="AJ107" s="84">
        <f t="shared" si="126"/>
        <v>0</v>
      </c>
      <c r="AK107" s="84">
        <f t="shared" si="127"/>
        <v>0</v>
      </c>
      <c r="AL107" s="84">
        <f t="shared" si="128"/>
        <v>0</v>
      </c>
      <c r="AM107" s="84">
        <f t="shared" si="129"/>
        <v>0</v>
      </c>
      <c r="AN107" s="84">
        <f t="shared" si="130"/>
        <v>0</v>
      </c>
      <c r="AO107" s="84">
        <f t="shared" si="131"/>
        <v>0</v>
      </c>
      <c r="AP107" s="84">
        <f t="shared" si="132"/>
        <v>0</v>
      </c>
      <c r="AQ107" s="84">
        <f t="shared" si="133"/>
        <v>0</v>
      </c>
      <c r="AR107" s="84">
        <f t="shared" si="134"/>
        <v>0</v>
      </c>
      <c r="AS107" s="84">
        <f t="shared" si="135"/>
        <v>0</v>
      </c>
      <c r="AT107" s="84">
        <f t="shared" si="136"/>
        <v>0</v>
      </c>
      <c r="AU107" s="84">
        <f t="shared" si="137"/>
        <v>0</v>
      </c>
      <c r="AV107" s="84">
        <f t="shared" si="138"/>
        <v>0</v>
      </c>
      <c r="AW107" s="84">
        <f t="shared" si="139"/>
        <v>0</v>
      </c>
      <c r="AX107" s="84">
        <f t="shared" si="140"/>
        <v>0</v>
      </c>
      <c r="AY107" s="84">
        <f t="shared" si="141"/>
        <v>0</v>
      </c>
      <c r="AZ107" s="84">
        <f t="shared" si="142"/>
        <v>0</v>
      </c>
      <c r="BA107" s="84">
        <f t="shared" si="143"/>
        <v>0</v>
      </c>
      <c r="BB107" s="84">
        <f t="shared" si="144"/>
        <v>0</v>
      </c>
      <c r="BC107" s="84">
        <f t="shared" si="145"/>
        <v>0</v>
      </c>
      <c r="BD107" s="84">
        <f t="shared" si="146"/>
        <v>0</v>
      </c>
      <c r="BE107" s="84">
        <f t="shared" si="147"/>
        <v>0</v>
      </c>
      <c r="BF107" s="84">
        <f t="shared" si="148"/>
        <v>0</v>
      </c>
      <c r="BG107" s="84">
        <f t="shared" si="149"/>
        <v>0</v>
      </c>
      <c r="BH107" s="84">
        <f t="shared" si="150"/>
        <v>0</v>
      </c>
      <c r="BI107" s="84">
        <f t="shared" si="151"/>
        <v>0</v>
      </c>
      <c r="BJ107" s="84">
        <f t="shared" si="152"/>
        <v>0</v>
      </c>
      <c r="BK107" s="84">
        <f t="shared" si="153"/>
        <v>0</v>
      </c>
      <c r="BL107" s="84">
        <f t="shared" si="154"/>
        <v>0</v>
      </c>
      <c r="BM107" s="84">
        <f t="shared" si="155"/>
        <v>0</v>
      </c>
      <c r="BN107" s="84">
        <f t="shared" si="156"/>
        <v>0</v>
      </c>
      <c r="BO107" s="84">
        <f t="shared" si="157"/>
        <v>0</v>
      </c>
      <c r="BP107" s="84">
        <f t="shared" si="158"/>
        <v>0</v>
      </c>
      <c r="BQ107" s="84">
        <f t="shared" si="159"/>
        <v>0</v>
      </c>
      <c r="BR107" s="84">
        <f t="shared" si="160"/>
        <v>0</v>
      </c>
      <c r="BS107" s="84">
        <f t="shared" si="161"/>
        <v>0</v>
      </c>
      <c r="BT107" s="84">
        <f t="shared" si="162"/>
        <v>0</v>
      </c>
      <c r="BU107" s="84">
        <f t="shared" si="163"/>
        <v>0</v>
      </c>
      <c r="BV107" s="84">
        <f t="shared" si="164"/>
        <v>0</v>
      </c>
      <c r="BW107" s="84">
        <f t="shared" si="165"/>
        <v>0</v>
      </c>
      <c r="BX107" s="84">
        <f t="shared" si="166"/>
        <v>0</v>
      </c>
      <c r="BY107" s="84">
        <f t="shared" si="167"/>
        <v>0</v>
      </c>
      <c r="BZ107" s="84">
        <f t="shared" si="168"/>
        <v>0</v>
      </c>
      <c r="CA107" s="84">
        <f t="shared" si="169"/>
        <v>0</v>
      </c>
      <c r="CB107" s="84">
        <f t="shared" si="170"/>
        <v>0</v>
      </c>
      <c r="CC107" s="84">
        <f t="shared" si="171"/>
        <v>0</v>
      </c>
      <c r="CD107" s="84">
        <f t="shared" si="172"/>
        <v>0</v>
      </c>
      <c r="CE107" s="84">
        <f t="shared" si="173"/>
        <v>0</v>
      </c>
      <c r="CF107" s="84">
        <f t="shared" si="174"/>
        <v>0</v>
      </c>
      <c r="CG107" s="84">
        <f t="shared" si="175"/>
        <v>0</v>
      </c>
      <c r="CH107" s="84">
        <f t="shared" si="176"/>
        <v>0</v>
      </c>
      <c r="CI107" s="84">
        <f t="shared" si="177"/>
        <v>0</v>
      </c>
      <c r="CJ107" s="84">
        <f t="shared" si="178"/>
        <v>0</v>
      </c>
      <c r="CK107" s="84">
        <f t="shared" si="179"/>
        <v>0</v>
      </c>
      <c r="CL107" s="84">
        <f t="shared" si="180"/>
        <v>0</v>
      </c>
      <c r="CM107" s="84">
        <f t="shared" si="181"/>
        <v>0</v>
      </c>
      <c r="CN107" s="84">
        <f t="shared" si="182"/>
        <v>0</v>
      </c>
      <c r="CO107" s="84">
        <f t="shared" si="183"/>
        <v>0</v>
      </c>
      <c r="CP107" s="84">
        <f t="shared" si="184"/>
        <v>0</v>
      </c>
      <c r="CQ107" s="84">
        <f t="shared" si="185"/>
        <v>0</v>
      </c>
      <c r="CR107" s="84">
        <f t="shared" si="186"/>
        <v>0</v>
      </c>
      <c r="CS107" s="84">
        <f t="shared" si="187"/>
        <v>0</v>
      </c>
      <c r="CT107" s="84">
        <f t="shared" si="188"/>
        <v>0</v>
      </c>
      <c r="CU107" s="84">
        <f t="shared" si="189"/>
        <v>0</v>
      </c>
      <c r="CV107" s="84">
        <f t="shared" si="190"/>
        <v>0</v>
      </c>
      <c r="CW107" s="84">
        <f t="shared" si="191"/>
        <v>0</v>
      </c>
      <c r="CX107" s="84">
        <f t="shared" si="192"/>
        <v>0</v>
      </c>
    </row>
    <row r="108" spans="1:102" ht="14.25">
      <c r="A108" s="78">
        <f t="shared" si="193"/>
        <v>98</v>
      </c>
      <c r="B108" s="79"/>
      <c r="C108" s="80"/>
      <c r="D108" s="81"/>
      <c r="E108" s="82"/>
      <c r="F108" s="83"/>
      <c r="G108" s="84">
        <f t="shared" si="97"/>
        <v>0</v>
      </c>
      <c r="H108" s="84">
        <f t="shared" si="98"/>
        <v>0</v>
      </c>
      <c r="I108" s="84">
        <f t="shared" si="99"/>
        <v>0</v>
      </c>
      <c r="J108" s="84">
        <f t="shared" si="100"/>
        <v>0</v>
      </c>
      <c r="K108" s="84">
        <f t="shared" si="101"/>
        <v>0</v>
      </c>
      <c r="L108" s="84">
        <f t="shared" si="102"/>
        <v>0</v>
      </c>
      <c r="M108" s="84">
        <f t="shared" si="103"/>
        <v>0</v>
      </c>
      <c r="N108" s="84">
        <f t="shared" si="104"/>
        <v>0</v>
      </c>
      <c r="O108" s="84">
        <f t="shared" si="105"/>
        <v>0</v>
      </c>
      <c r="P108" s="84">
        <f t="shared" si="106"/>
        <v>0</v>
      </c>
      <c r="Q108" s="84">
        <f t="shared" si="107"/>
        <v>0</v>
      </c>
      <c r="R108" s="84">
        <f t="shared" si="108"/>
        <v>0</v>
      </c>
      <c r="S108" s="84">
        <f t="shared" si="109"/>
        <v>0</v>
      </c>
      <c r="T108" s="84">
        <f t="shared" si="110"/>
        <v>0</v>
      </c>
      <c r="U108" s="84">
        <f t="shared" si="111"/>
        <v>0</v>
      </c>
      <c r="V108" s="84">
        <f t="shared" si="112"/>
        <v>0</v>
      </c>
      <c r="W108" s="84">
        <f t="shared" si="113"/>
        <v>0</v>
      </c>
      <c r="X108" s="84">
        <f t="shared" si="114"/>
        <v>0</v>
      </c>
      <c r="Y108" s="84">
        <f t="shared" si="115"/>
        <v>0</v>
      </c>
      <c r="Z108" s="84">
        <f t="shared" si="116"/>
        <v>0</v>
      </c>
      <c r="AA108" s="84">
        <f t="shared" si="117"/>
        <v>0</v>
      </c>
      <c r="AB108" s="84">
        <f t="shared" si="118"/>
        <v>0</v>
      </c>
      <c r="AC108" s="84">
        <f t="shared" si="119"/>
        <v>0</v>
      </c>
      <c r="AD108" s="84">
        <f t="shared" si="120"/>
        <v>0</v>
      </c>
      <c r="AE108" s="84">
        <f t="shared" si="121"/>
        <v>0</v>
      </c>
      <c r="AF108" s="84">
        <f t="shared" si="122"/>
        <v>0</v>
      </c>
      <c r="AG108" s="84">
        <f t="shared" si="123"/>
        <v>0</v>
      </c>
      <c r="AH108" s="84">
        <f t="shared" si="124"/>
        <v>0</v>
      </c>
      <c r="AI108" s="84">
        <f t="shared" si="125"/>
        <v>0</v>
      </c>
      <c r="AJ108" s="84">
        <f t="shared" si="126"/>
        <v>0</v>
      </c>
      <c r="AK108" s="84">
        <f t="shared" si="127"/>
        <v>0</v>
      </c>
      <c r="AL108" s="84">
        <f t="shared" si="128"/>
        <v>0</v>
      </c>
      <c r="AM108" s="84">
        <f t="shared" si="129"/>
        <v>0</v>
      </c>
      <c r="AN108" s="84">
        <f t="shared" si="130"/>
        <v>0</v>
      </c>
      <c r="AO108" s="84">
        <f t="shared" si="131"/>
        <v>0</v>
      </c>
      <c r="AP108" s="84">
        <f t="shared" si="132"/>
        <v>0</v>
      </c>
      <c r="AQ108" s="84">
        <f t="shared" si="133"/>
        <v>0</v>
      </c>
      <c r="AR108" s="84">
        <f t="shared" si="134"/>
        <v>0</v>
      </c>
      <c r="AS108" s="84">
        <f t="shared" si="135"/>
        <v>0</v>
      </c>
      <c r="AT108" s="84">
        <f t="shared" si="136"/>
        <v>0</v>
      </c>
      <c r="AU108" s="84">
        <f t="shared" si="137"/>
        <v>0</v>
      </c>
      <c r="AV108" s="84">
        <f t="shared" si="138"/>
        <v>0</v>
      </c>
      <c r="AW108" s="84">
        <f t="shared" si="139"/>
        <v>0</v>
      </c>
      <c r="AX108" s="84">
        <f t="shared" si="140"/>
        <v>0</v>
      </c>
      <c r="AY108" s="84">
        <f t="shared" si="141"/>
        <v>0</v>
      </c>
      <c r="AZ108" s="84">
        <f t="shared" si="142"/>
        <v>0</v>
      </c>
      <c r="BA108" s="84">
        <f t="shared" si="143"/>
        <v>0</v>
      </c>
      <c r="BB108" s="84">
        <f t="shared" si="144"/>
        <v>0</v>
      </c>
      <c r="BC108" s="84">
        <f t="shared" si="145"/>
        <v>0</v>
      </c>
      <c r="BD108" s="84">
        <f t="shared" si="146"/>
        <v>0</v>
      </c>
      <c r="BE108" s="84">
        <f t="shared" si="147"/>
        <v>0</v>
      </c>
      <c r="BF108" s="84">
        <f t="shared" si="148"/>
        <v>0</v>
      </c>
      <c r="BG108" s="84">
        <f t="shared" si="149"/>
        <v>0</v>
      </c>
      <c r="BH108" s="84">
        <f t="shared" si="150"/>
        <v>0</v>
      </c>
      <c r="BI108" s="84">
        <f t="shared" si="151"/>
        <v>0</v>
      </c>
      <c r="BJ108" s="84">
        <f t="shared" si="152"/>
        <v>0</v>
      </c>
      <c r="BK108" s="84">
        <f t="shared" si="153"/>
        <v>0</v>
      </c>
      <c r="BL108" s="84">
        <f t="shared" si="154"/>
        <v>0</v>
      </c>
      <c r="BM108" s="84">
        <f t="shared" si="155"/>
        <v>0</v>
      </c>
      <c r="BN108" s="84">
        <f t="shared" si="156"/>
        <v>0</v>
      </c>
      <c r="BO108" s="84">
        <f t="shared" si="157"/>
        <v>0</v>
      </c>
      <c r="BP108" s="84">
        <f t="shared" si="158"/>
        <v>0</v>
      </c>
      <c r="BQ108" s="84">
        <f t="shared" si="159"/>
        <v>0</v>
      </c>
      <c r="BR108" s="84">
        <f t="shared" si="160"/>
        <v>0</v>
      </c>
      <c r="BS108" s="84">
        <f t="shared" si="161"/>
        <v>0</v>
      </c>
      <c r="BT108" s="84">
        <f t="shared" si="162"/>
        <v>0</v>
      </c>
      <c r="BU108" s="84">
        <f t="shared" si="163"/>
        <v>0</v>
      </c>
      <c r="BV108" s="84">
        <f t="shared" si="164"/>
        <v>0</v>
      </c>
      <c r="BW108" s="84">
        <f t="shared" si="165"/>
        <v>0</v>
      </c>
      <c r="BX108" s="84">
        <f t="shared" si="166"/>
        <v>0</v>
      </c>
      <c r="BY108" s="84">
        <f t="shared" si="167"/>
        <v>0</v>
      </c>
      <c r="BZ108" s="84">
        <f t="shared" si="168"/>
        <v>0</v>
      </c>
      <c r="CA108" s="84">
        <f t="shared" si="169"/>
        <v>0</v>
      </c>
      <c r="CB108" s="84">
        <f t="shared" si="170"/>
        <v>0</v>
      </c>
      <c r="CC108" s="84">
        <f t="shared" si="171"/>
        <v>0</v>
      </c>
      <c r="CD108" s="84">
        <f t="shared" si="172"/>
        <v>0</v>
      </c>
      <c r="CE108" s="84">
        <f t="shared" si="173"/>
        <v>0</v>
      </c>
      <c r="CF108" s="84">
        <f t="shared" si="174"/>
        <v>0</v>
      </c>
      <c r="CG108" s="84">
        <f t="shared" si="175"/>
        <v>0</v>
      </c>
      <c r="CH108" s="84">
        <f t="shared" si="176"/>
        <v>0</v>
      </c>
      <c r="CI108" s="84">
        <f t="shared" si="177"/>
        <v>0</v>
      </c>
      <c r="CJ108" s="84">
        <f t="shared" si="178"/>
        <v>0</v>
      </c>
      <c r="CK108" s="84">
        <f t="shared" si="179"/>
        <v>0</v>
      </c>
      <c r="CL108" s="84">
        <f t="shared" si="180"/>
        <v>0</v>
      </c>
      <c r="CM108" s="84">
        <f t="shared" si="181"/>
        <v>0</v>
      </c>
      <c r="CN108" s="84">
        <f t="shared" si="182"/>
        <v>0</v>
      </c>
      <c r="CO108" s="84">
        <f t="shared" si="183"/>
        <v>0</v>
      </c>
      <c r="CP108" s="84">
        <f t="shared" si="184"/>
        <v>0</v>
      </c>
      <c r="CQ108" s="84">
        <f t="shared" si="185"/>
        <v>0</v>
      </c>
      <c r="CR108" s="84">
        <f t="shared" si="186"/>
        <v>0</v>
      </c>
      <c r="CS108" s="84">
        <f t="shared" si="187"/>
        <v>0</v>
      </c>
      <c r="CT108" s="84">
        <f t="shared" si="188"/>
        <v>0</v>
      </c>
      <c r="CU108" s="84">
        <f t="shared" si="189"/>
        <v>0</v>
      </c>
      <c r="CV108" s="84">
        <f t="shared" si="190"/>
        <v>0</v>
      </c>
      <c r="CW108" s="84">
        <f t="shared" si="191"/>
        <v>0</v>
      </c>
      <c r="CX108" s="84">
        <f t="shared" si="192"/>
        <v>0</v>
      </c>
    </row>
    <row r="109" spans="1:102" ht="14.25">
      <c r="A109" s="78">
        <f t="shared" si="193"/>
        <v>99</v>
      </c>
      <c r="B109" s="79"/>
      <c r="C109" s="80"/>
      <c r="D109" s="81"/>
      <c r="E109" s="82"/>
      <c r="F109" s="83"/>
      <c r="G109" s="84">
        <f t="shared" si="97"/>
        <v>0</v>
      </c>
      <c r="H109" s="84">
        <f t="shared" si="98"/>
        <v>0</v>
      </c>
      <c r="I109" s="84">
        <f t="shared" si="99"/>
        <v>0</v>
      </c>
      <c r="J109" s="84">
        <f t="shared" si="100"/>
        <v>0</v>
      </c>
      <c r="K109" s="84">
        <f t="shared" si="101"/>
        <v>0</v>
      </c>
      <c r="L109" s="84">
        <f t="shared" si="102"/>
        <v>0</v>
      </c>
      <c r="M109" s="84">
        <f t="shared" si="103"/>
        <v>0</v>
      </c>
      <c r="N109" s="84">
        <f t="shared" si="104"/>
        <v>0</v>
      </c>
      <c r="O109" s="84">
        <f t="shared" si="105"/>
        <v>0</v>
      </c>
      <c r="P109" s="84">
        <f t="shared" si="106"/>
        <v>0</v>
      </c>
      <c r="Q109" s="84">
        <f t="shared" si="107"/>
        <v>0</v>
      </c>
      <c r="R109" s="84">
        <f t="shared" si="108"/>
        <v>0</v>
      </c>
      <c r="S109" s="84">
        <f t="shared" si="109"/>
        <v>0</v>
      </c>
      <c r="T109" s="84">
        <f t="shared" si="110"/>
        <v>0</v>
      </c>
      <c r="U109" s="84">
        <f t="shared" si="111"/>
        <v>0</v>
      </c>
      <c r="V109" s="84">
        <f t="shared" si="112"/>
        <v>0</v>
      </c>
      <c r="W109" s="84">
        <f t="shared" si="113"/>
        <v>0</v>
      </c>
      <c r="X109" s="84">
        <f t="shared" si="114"/>
        <v>0</v>
      </c>
      <c r="Y109" s="84">
        <f t="shared" si="115"/>
        <v>0</v>
      </c>
      <c r="Z109" s="84">
        <f t="shared" si="116"/>
        <v>0</v>
      </c>
      <c r="AA109" s="84">
        <f t="shared" si="117"/>
        <v>0</v>
      </c>
      <c r="AB109" s="84">
        <f t="shared" si="118"/>
        <v>0</v>
      </c>
      <c r="AC109" s="84">
        <f t="shared" si="119"/>
        <v>0</v>
      </c>
      <c r="AD109" s="84">
        <f t="shared" si="120"/>
        <v>0</v>
      </c>
      <c r="AE109" s="84">
        <f t="shared" si="121"/>
        <v>0</v>
      </c>
      <c r="AF109" s="84">
        <f t="shared" si="122"/>
        <v>0</v>
      </c>
      <c r="AG109" s="84">
        <f t="shared" si="123"/>
        <v>0</v>
      </c>
      <c r="AH109" s="84">
        <f t="shared" si="124"/>
        <v>0</v>
      </c>
      <c r="AI109" s="84">
        <f t="shared" si="125"/>
        <v>0</v>
      </c>
      <c r="AJ109" s="84">
        <f t="shared" si="126"/>
        <v>0</v>
      </c>
      <c r="AK109" s="84">
        <f t="shared" si="127"/>
        <v>0</v>
      </c>
      <c r="AL109" s="84">
        <f t="shared" si="128"/>
        <v>0</v>
      </c>
      <c r="AM109" s="84">
        <f t="shared" si="129"/>
        <v>0</v>
      </c>
      <c r="AN109" s="84">
        <f t="shared" si="130"/>
        <v>0</v>
      </c>
      <c r="AO109" s="84">
        <f t="shared" si="131"/>
        <v>0</v>
      </c>
      <c r="AP109" s="84">
        <f t="shared" si="132"/>
        <v>0</v>
      </c>
      <c r="AQ109" s="84">
        <f t="shared" si="133"/>
        <v>0</v>
      </c>
      <c r="AR109" s="84">
        <f t="shared" si="134"/>
        <v>0</v>
      </c>
      <c r="AS109" s="84">
        <f t="shared" si="135"/>
        <v>0</v>
      </c>
      <c r="AT109" s="84">
        <f t="shared" si="136"/>
        <v>0</v>
      </c>
      <c r="AU109" s="84">
        <f t="shared" si="137"/>
        <v>0</v>
      </c>
      <c r="AV109" s="84">
        <f t="shared" si="138"/>
        <v>0</v>
      </c>
      <c r="AW109" s="84">
        <f t="shared" si="139"/>
        <v>0</v>
      </c>
      <c r="AX109" s="84">
        <f t="shared" si="140"/>
        <v>0</v>
      </c>
      <c r="AY109" s="84">
        <f t="shared" si="141"/>
        <v>0</v>
      </c>
      <c r="AZ109" s="84">
        <f t="shared" si="142"/>
        <v>0</v>
      </c>
      <c r="BA109" s="84">
        <f t="shared" si="143"/>
        <v>0</v>
      </c>
      <c r="BB109" s="84">
        <f t="shared" si="144"/>
        <v>0</v>
      </c>
      <c r="BC109" s="84">
        <f t="shared" si="145"/>
        <v>0</v>
      </c>
      <c r="BD109" s="84">
        <f t="shared" si="146"/>
        <v>0</v>
      </c>
      <c r="BE109" s="84">
        <f t="shared" si="147"/>
        <v>0</v>
      </c>
      <c r="BF109" s="84">
        <f t="shared" si="148"/>
        <v>0</v>
      </c>
      <c r="BG109" s="84">
        <f t="shared" si="149"/>
        <v>0</v>
      </c>
      <c r="BH109" s="84">
        <f t="shared" si="150"/>
        <v>0</v>
      </c>
      <c r="BI109" s="84">
        <f t="shared" si="151"/>
        <v>0</v>
      </c>
      <c r="BJ109" s="84">
        <f t="shared" si="152"/>
        <v>0</v>
      </c>
      <c r="BK109" s="84">
        <f t="shared" si="153"/>
        <v>0</v>
      </c>
      <c r="BL109" s="84">
        <f t="shared" si="154"/>
        <v>0</v>
      </c>
      <c r="BM109" s="84">
        <f t="shared" si="155"/>
        <v>0</v>
      </c>
      <c r="BN109" s="84">
        <f t="shared" si="156"/>
        <v>0</v>
      </c>
      <c r="BO109" s="84">
        <f t="shared" si="157"/>
        <v>0</v>
      </c>
      <c r="BP109" s="84">
        <f t="shared" si="158"/>
        <v>0</v>
      </c>
      <c r="BQ109" s="84">
        <f t="shared" si="159"/>
        <v>0</v>
      </c>
      <c r="BR109" s="84">
        <f t="shared" si="160"/>
        <v>0</v>
      </c>
      <c r="BS109" s="84">
        <f t="shared" si="161"/>
        <v>0</v>
      </c>
      <c r="BT109" s="84">
        <f t="shared" si="162"/>
        <v>0</v>
      </c>
      <c r="BU109" s="84">
        <f t="shared" si="163"/>
        <v>0</v>
      </c>
      <c r="BV109" s="84">
        <f t="shared" si="164"/>
        <v>0</v>
      </c>
      <c r="BW109" s="84">
        <f t="shared" si="165"/>
        <v>0</v>
      </c>
      <c r="BX109" s="84">
        <f t="shared" si="166"/>
        <v>0</v>
      </c>
      <c r="BY109" s="84">
        <f t="shared" si="167"/>
        <v>0</v>
      </c>
      <c r="BZ109" s="84">
        <f t="shared" si="168"/>
        <v>0</v>
      </c>
      <c r="CA109" s="84">
        <f t="shared" si="169"/>
        <v>0</v>
      </c>
      <c r="CB109" s="84">
        <f t="shared" si="170"/>
        <v>0</v>
      </c>
      <c r="CC109" s="84">
        <f t="shared" si="171"/>
        <v>0</v>
      </c>
      <c r="CD109" s="84">
        <f t="shared" si="172"/>
        <v>0</v>
      </c>
      <c r="CE109" s="84">
        <f t="shared" si="173"/>
        <v>0</v>
      </c>
      <c r="CF109" s="84">
        <f t="shared" si="174"/>
        <v>0</v>
      </c>
      <c r="CG109" s="84">
        <f t="shared" si="175"/>
        <v>0</v>
      </c>
      <c r="CH109" s="84">
        <f t="shared" si="176"/>
        <v>0</v>
      </c>
      <c r="CI109" s="84">
        <f t="shared" si="177"/>
        <v>0</v>
      </c>
      <c r="CJ109" s="84">
        <f t="shared" si="178"/>
        <v>0</v>
      </c>
      <c r="CK109" s="84">
        <f t="shared" si="179"/>
        <v>0</v>
      </c>
      <c r="CL109" s="84">
        <f t="shared" si="180"/>
        <v>0</v>
      </c>
      <c r="CM109" s="84">
        <f t="shared" si="181"/>
        <v>0</v>
      </c>
      <c r="CN109" s="84">
        <f t="shared" si="182"/>
        <v>0</v>
      </c>
      <c r="CO109" s="84">
        <f t="shared" si="183"/>
        <v>0</v>
      </c>
      <c r="CP109" s="84">
        <f t="shared" si="184"/>
        <v>0</v>
      </c>
      <c r="CQ109" s="84">
        <f t="shared" si="185"/>
        <v>0</v>
      </c>
      <c r="CR109" s="84">
        <f t="shared" si="186"/>
        <v>0</v>
      </c>
      <c r="CS109" s="84">
        <f t="shared" si="187"/>
        <v>0</v>
      </c>
      <c r="CT109" s="84">
        <f t="shared" si="188"/>
        <v>0</v>
      </c>
      <c r="CU109" s="84">
        <f t="shared" si="189"/>
        <v>0</v>
      </c>
      <c r="CV109" s="84">
        <f t="shared" si="190"/>
        <v>0</v>
      </c>
      <c r="CW109" s="84">
        <f t="shared" si="191"/>
        <v>0</v>
      </c>
      <c r="CX109" s="84">
        <f t="shared" si="192"/>
        <v>0</v>
      </c>
    </row>
    <row r="110" spans="1:102" ht="14.25">
      <c r="A110" s="78">
        <f t="shared" si="193"/>
        <v>100</v>
      </c>
      <c r="B110" s="79"/>
      <c r="C110" s="80"/>
      <c r="D110" s="81"/>
      <c r="E110" s="82"/>
      <c r="F110" s="83"/>
      <c r="G110" s="84">
        <f t="shared" si="97"/>
        <v>0</v>
      </c>
      <c r="H110" s="84">
        <f t="shared" si="98"/>
        <v>0</v>
      </c>
      <c r="I110" s="84">
        <f t="shared" si="99"/>
        <v>0</v>
      </c>
      <c r="J110" s="84">
        <f t="shared" si="100"/>
        <v>0</v>
      </c>
      <c r="K110" s="84">
        <f t="shared" si="101"/>
        <v>0</v>
      </c>
      <c r="L110" s="84">
        <f t="shared" si="102"/>
        <v>0</v>
      </c>
      <c r="M110" s="84">
        <f t="shared" si="103"/>
        <v>0</v>
      </c>
      <c r="N110" s="84">
        <f t="shared" si="104"/>
        <v>0</v>
      </c>
      <c r="O110" s="84">
        <f t="shared" si="105"/>
        <v>0</v>
      </c>
      <c r="P110" s="84">
        <f t="shared" si="106"/>
        <v>0</v>
      </c>
      <c r="Q110" s="84">
        <f t="shared" si="107"/>
        <v>0</v>
      </c>
      <c r="R110" s="84">
        <f t="shared" si="108"/>
        <v>0</v>
      </c>
      <c r="S110" s="84">
        <f t="shared" si="109"/>
        <v>0</v>
      </c>
      <c r="T110" s="84">
        <f t="shared" si="110"/>
        <v>0</v>
      </c>
      <c r="U110" s="84">
        <f t="shared" si="111"/>
        <v>0</v>
      </c>
      <c r="V110" s="84">
        <f t="shared" si="112"/>
        <v>0</v>
      </c>
      <c r="W110" s="84">
        <f t="shared" si="113"/>
        <v>0</v>
      </c>
      <c r="X110" s="84">
        <f t="shared" si="114"/>
        <v>0</v>
      </c>
      <c r="Y110" s="84">
        <f t="shared" si="115"/>
        <v>0</v>
      </c>
      <c r="Z110" s="84">
        <f t="shared" si="116"/>
        <v>0</v>
      </c>
      <c r="AA110" s="84">
        <f t="shared" si="117"/>
        <v>0</v>
      </c>
      <c r="AB110" s="84">
        <f t="shared" si="118"/>
        <v>0</v>
      </c>
      <c r="AC110" s="84">
        <f t="shared" si="119"/>
        <v>0</v>
      </c>
      <c r="AD110" s="84">
        <f t="shared" si="120"/>
        <v>0</v>
      </c>
      <c r="AE110" s="84">
        <f t="shared" si="121"/>
        <v>0</v>
      </c>
      <c r="AF110" s="84">
        <f t="shared" si="122"/>
        <v>0</v>
      </c>
      <c r="AG110" s="84">
        <f t="shared" si="123"/>
        <v>0</v>
      </c>
      <c r="AH110" s="84">
        <f t="shared" si="124"/>
        <v>0</v>
      </c>
      <c r="AI110" s="84">
        <f t="shared" si="125"/>
        <v>0</v>
      </c>
      <c r="AJ110" s="84">
        <f t="shared" si="126"/>
        <v>0</v>
      </c>
      <c r="AK110" s="84">
        <f t="shared" si="127"/>
        <v>0</v>
      </c>
      <c r="AL110" s="84">
        <f t="shared" si="128"/>
        <v>0</v>
      </c>
      <c r="AM110" s="84">
        <f t="shared" si="129"/>
        <v>0</v>
      </c>
      <c r="AN110" s="84">
        <f t="shared" si="130"/>
        <v>0</v>
      </c>
      <c r="AO110" s="84">
        <f t="shared" si="131"/>
        <v>0</v>
      </c>
      <c r="AP110" s="84">
        <f t="shared" si="132"/>
        <v>0</v>
      </c>
      <c r="AQ110" s="84">
        <f t="shared" si="133"/>
        <v>0</v>
      </c>
      <c r="AR110" s="84">
        <f t="shared" si="134"/>
        <v>0</v>
      </c>
      <c r="AS110" s="84">
        <f t="shared" si="135"/>
        <v>0</v>
      </c>
      <c r="AT110" s="84">
        <f t="shared" si="136"/>
        <v>0</v>
      </c>
      <c r="AU110" s="84">
        <f t="shared" si="137"/>
        <v>0</v>
      </c>
      <c r="AV110" s="84">
        <f t="shared" si="138"/>
        <v>0</v>
      </c>
      <c r="AW110" s="84">
        <f t="shared" si="139"/>
        <v>0</v>
      </c>
      <c r="AX110" s="84">
        <f t="shared" si="140"/>
        <v>0</v>
      </c>
      <c r="AY110" s="84">
        <f t="shared" si="141"/>
        <v>0</v>
      </c>
      <c r="AZ110" s="84">
        <f t="shared" si="142"/>
        <v>0</v>
      </c>
      <c r="BA110" s="84">
        <f t="shared" si="143"/>
        <v>0</v>
      </c>
      <c r="BB110" s="84">
        <f t="shared" si="144"/>
        <v>0</v>
      </c>
      <c r="BC110" s="84">
        <f t="shared" si="145"/>
        <v>0</v>
      </c>
      <c r="BD110" s="84">
        <f t="shared" si="146"/>
        <v>0</v>
      </c>
      <c r="BE110" s="84">
        <f t="shared" si="147"/>
        <v>0</v>
      </c>
      <c r="BF110" s="84">
        <f t="shared" si="148"/>
        <v>0</v>
      </c>
      <c r="BG110" s="84">
        <f t="shared" si="149"/>
        <v>0</v>
      </c>
      <c r="BH110" s="84">
        <f t="shared" si="150"/>
        <v>0</v>
      </c>
      <c r="BI110" s="84">
        <f t="shared" si="151"/>
        <v>0</v>
      </c>
      <c r="BJ110" s="84">
        <f t="shared" si="152"/>
        <v>0</v>
      </c>
      <c r="BK110" s="84">
        <f t="shared" si="153"/>
        <v>0</v>
      </c>
      <c r="BL110" s="84">
        <f t="shared" si="154"/>
        <v>0</v>
      </c>
      <c r="BM110" s="84">
        <f t="shared" si="155"/>
        <v>0</v>
      </c>
      <c r="BN110" s="84">
        <f t="shared" si="156"/>
        <v>0</v>
      </c>
      <c r="BO110" s="84">
        <f t="shared" si="157"/>
        <v>0</v>
      </c>
      <c r="BP110" s="84">
        <f t="shared" si="158"/>
        <v>0</v>
      </c>
      <c r="BQ110" s="84">
        <f t="shared" si="159"/>
        <v>0</v>
      </c>
      <c r="BR110" s="84">
        <f t="shared" si="160"/>
        <v>0</v>
      </c>
      <c r="BS110" s="84">
        <f t="shared" si="161"/>
        <v>0</v>
      </c>
      <c r="BT110" s="84">
        <f t="shared" si="162"/>
        <v>0</v>
      </c>
      <c r="BU110" s="84">
        <f t="shared" si="163"/>
        <v>0</v>
      </c>
      <c r="BV110" s="84">
        <f t="shared" si="164"/>
        <v>0</v>
      </c>
      <c r="BW110" s="84">
        <f t="shared" si="165"/>
        <v>0</v>
      </c>
      <c r="BX110" s="84">
        <f t="shared" si="166"/>
        <v>0</v>
      </c>
      <c r="BY110" s="84">
        <f t="shared" si="167"/>
        <v>0</v>
      </c>
      <c r="BZ110" s="84">
        <f t="shared" si="168"/>
        <v>0</v>
      </c>
      <c r="CA110" s="84">
        <f t="shared" si="169"/>
        <v>0</v>
      </c>
      <c r="CB110" s="84">
        <f t="shared" si="170"/>
        <v>0</v>
      </c>
      <c r="CC110" s="84">
        <f t="shared" si="171"/>
        <v>0</v>
      </c>
      <c r="CD110" s="84">
        <f t="shared" si="172"/>
        <v>0</v>
      </c>
      <c r="CE110" s="84">
        <f t="shared" si="173"/>
        <v>0</v>
      </c>
      <c r="CF110" s="84">
        <f t="shared" si="174"/>
        <v>0</v>
      </c>
      <c r="CG110" s="84">
        <f t="shared" si="175"/>
        <v>0</v>
      </c>
      <c r="CH110" s="84">
        <f t="shared" si="176"/>
        <v>0</v>
      </c>
      <c r="CI110" s="84">
        <f t="shared" si="177"/>
        <v>0</v>
      </c>
      <c r="CJ110" s="84">
        <f t="shared" si="178"/>
        <v>0</v>
      </c>
      <c r="CK110" s="84">
        <f t="shared" si="179"/>
        <v>0</v>
      </c>
      <c r="CL110" s="84">
        <f t="shared" si="180"/>
        <v>0</v>
      </c>
      <c r="CM110" s="84">
        <f t="shared" si="181"/>
        <v>0</v>
      </c>
      <c r="CN110" s="84">
        <f t="shared" si="182"/>
        <v>0</v>
      </c>
      <c r="CO110" s="84">
        <f t="shared" si="183"/>
        <v>0</v>
      </c>
      <c r="CP110" s="84">
        <f t="shared" si="184"/>
        <v>0</v>
      </c>
      <c r="CQ110" s="84">
        <f t="shared" si="185"/>
        <v>0</v>
      </c>
      <c r="CR110" s="84">
        <f t="shared" si="186"/>
        <v>0</v>
      </c>
      <c r="CS110" s="84">
        <f t="shared" si="187"/>
        <v>0</v>
      </c>
      <c r="CT110" s="84">
        <f t="shared" si="188"/>
        <v>0</v>
      </c>
      <c r="CU110" s="84">
        <f t="shared" si="189"/>
        <v>0</v>
      </c>
      <c r="CV110" s="84">
        <f t="shared" si="190"/>
        <v>0</v>
      </c>
      <c r="CW110" s="84">
        <f t="shared" si="191"/>
        <v>0</v>
      </c>
      <c r="CX110" s="84">
        <f t="shared" si="192"/>
        <v>0</v>
      </c>
    </row>
    <row r="111" spans="1:102" ht="14.25">
      <c r="A111" s="78">
        <f t="shared" si="193"/>
        <v>101</v>
      </c>
      <c r="B111" s="79"/>
      <c r="C111" s="80"/>
      <c r="D111" s="81"/>
      <c r="E111" s="82"/>
      <c r="F111" s="83"/>
      <c r="G111" s="84">
        <f t="shared" si="97"/>
        <v>0</v>
      </c>
      <c r="H111" s="84">
        <f t="shared" si="98"/>
        <v>0</v>
      </c>
      <c r="I111" s="84">
        <f t="shared" si="99"/>
        <v>0</v>
      </c>
      <c r="J111" s="84">
        <f t="shared" si="100"/>
        <v>0</v>
      </c>
      <c r="K111" s="84">
        <f t="shared" si="101"/>
        <v>0</v>
      </c>
      <c r="L111" s="84">
        <f t="shared" si="102"/>
        <v>0</v>
      </c>
      <c r="M111" s="84">
        <f t="shared" si="103"/>
        <v>0</v>
      </c>
      <c r="N111" s="84">
        <f t="shared" si="104"/>
        <v>0</v>
      </c>
      <c r="O111" s="84">
        <f t="shared" si="105"/>
        <v>0</v>
      </c>
      <c r="P111" s="84">
        <f t="shared" si="106"/>
        <v>0</v>
      </c>
      <c r="Q111" s="84">
        <f t="shared" si="107"/>
        <v>0</v>
      </c>
      <c r="R111" s="84">
        <f t="shared" si="108"/>
        <v>0</v>
      </c>
      <c r="S111" s="84">
        <f t="shared" si="109"/>
        <v>0</v>
      </c>
      <c r="T111" s="84">
        <f t="shared" si="110"/>
        <v>0</v>
      </c>
      <c r="U111" s="84">
        <f t="shared" si="111"/>
        <v>0</v>
      </c>
      <c r="V111" s="84">
        <f t="shared" si="112"/>
        <v>0</v>
      </c>
      <c r="W111" s="84">
        <f t="shared" si="113"/>
        <v>0</v>
      </c>
      <c r="X111" s="84">
        <f t="shared" si="114"/>
        <v>0</v>
      </c>
      <c r="Y111" s="84">
        <f t="shared" si="115"/>
        <v>0</v>
      </c>
      <c r="Z111" s="84">
        <f t="shared" si="116"/>
        <v>0</v>
      </c>
      <c r="AA111" s="84">
        <f t="shared" si="117"/>
        <v>0</v>
      </c>
      <c r="AB111" s="84">
        <f t="shared" si="118"/>
        <v>0</v>
      </c>
      <c r="AC111" s="84">
        <f t="shared" si="119"/>
        <v>0</v>
      </c>
      <c r="AD111" s="84">
        <f t="shared" si="120"/>
        <v>0</v>
      </c>
      <c r="AE111" s="84">
        <f t="shared" si="121"/>
        <v>0</v>
      </c>
      <c r="AF111" s="84">
        <f t="shared" si="122"/>
        <v>0</v>
      </c>
      <c r="AG111" s="84">
        <f t="shared" si="123"/>
        <v>0</v>
      </c>
      <c r="AH111" s="84">
        <f t="shared" si="124"/>
        <v>0</v>
      </c>
      <c r="AI111" s="84">
        <f t="shared" si="125"/>
        <v>0</v>
      </c>
      <c r="AJ111" s="84">
        <f t="shared" si="126"/>
        <v>0</v>
      </c>
      <c r="AK111" s="84">
        <f t="shared" si="127"/>
        <v>0</v>
      </c>
      <c r="AL111" s="84">
        <f t="shared" si="128"/>
        <v>0</v>
      </c>
      <c r="AM111" s="84">
        <f t="shared" si="129"/>
        <v>0</v>
      </c>
      <c r="AN111" s="84">
        <f t="shared" si="130"/>
        <v>0</v>
      </c>
      <c r="AO111" s="84">
        <f t="shared" si="131"/>
        <v>0</v>
      </c>
      <c r="AP111" s="84">
        <f t="shared" si="132"/>
        <v>0</v>
      </c>
      <c r="AQ111" s="84">
        <f t="shared" si="133"/>
        <v>0</v>
      </c>
      <c r="AR111" s="84">
        <f t="shared" si="134"/>
        <v>0</v>
      </c>
      <c r="AS111" s="84">
        <f t="shared" si="135"/>
        <v>0</v>
      </c>
      <c r="AT111" s="84">
        <f t="shared" si="136"/>
        <v>0</v>
      </c>
      <c r="AU111" s="84">
        <f t="shared" si="137"/>
        <v>0</v>
      </c>
      <c r="AV111" s="84">
        <f t="shared" si="138"/>
        <v>0</v>
      </c>
      <c r="AW111" s="84">
        <f t="shared" si="139"/>
        <v>0</v>
      </c>
      <c r="AX111" s="84">
        <f t="shared" si="140"/>
        <v>0</v>
      </c>
      <c r="AY111" s="84">
        <f t="shared" si="141"/>
        <v>0</v>
      </c>
      <c r="AZ111" s="84">
        <f t="shared" si="142"/>
        <v>0</v>
      </c>
      <c r="BA111" s="84">
        <f t="shared" si="143"/>
        <v>0</v>
      </c>
      <c r="BB111" s="84">
        <f t="shared" si="144"/>
        <v>0</v>
      </c>
      <c r="BC111" s="84">
        <f t="shared" si="145"/>
        <v>0</v>
      </c>
      <c r="BD111" s="84">
        <f t="shared" si="146"/>
        <v>0</v>
      </c>
      <c r="BE111" s="84">
        <f t="shared" si="147"/>
        <v>0</v>
      </c>
      <c r="BF111" s="84">
        <f t="shared" si="148"/>
        <v>0</v>
      </c>
      <c r="BG111" s="84">
        <f t="shared" si="149"/>
        <v>0</v>
      </c>
      <c r="BH111" s="84">
        <f t="shared" si="150"/>
        <v>0</v>
      </c>
      <c r="BI111" s="84">
        <f t="shared" si="151"/>
        <v>0</v>
      </c>
      <c r="BJ111" s="84">
        <f t="shared" si="152"/>
        <v>0</v>
      </c>
      <c r="BK111" s="84">
        <f t="shared" si="153"/>
        <v>0</v>
      </c>
      <c r="BL111" s="84">
        <f t="shared" si="154"/>
        <v>0</v>
      </c>
      <c r="BM111" s="84">
        <f t="shared" si="155"/>
        <v>0</v>
      </c>
      <c r="BN111" s="84">
        <f t="shared" si="156"/>
        <v>0</v>
      </c>
      <c r="BO111" s="84">
        <f t="shared" si="157"/>
        <v>0</v>
      </c>
      <c r="BP111" s="84">
        <f t="shared" si="158"/>
        <v>0</v>
      </c>
      <c r="BQ111" s="84">
        <f t="shared" si="159"/>
        <v>0</v>
      </c>
      <c r="BR111" s="84">
        <f t="shared" si="160"/>
        <v>0</v>
      </c>
      <c r="BS111" s="84">
        <f t="shared" si="161"/>
        <v>0</v>
      </c>
      <c r="BT111" s="84">
        <f t="shared" si="162"/>
        <v>0</v>
      </c>
      <c r="BU111" s="84">
        <f t="shared" si="163"/>
        <v>0</v>
      </c>
      <c r="BV111" s="84">
        <f t="shared" si="164"/>
        <v>0</v>
      </c>
      <c r="BW111" s="84">
        <f t="shared" si="165"/>
        <v>0</v>
      </c>
      <c r="BX111" s="84">
        <f t="shared" si="166"/>
        <v>0</v>
      </c>
      <c r="BY111" s="84">
        <f t="shared" si="167"/>
        <v>0</v>
      </c>
      <c r="BZ111" s="84">
        <f t="shared" si="168"/>
        <v>0</v>
      </c>
      <c r="CA111" s="84">
        <f t="shared" si="169"/>
        <v>0</v>
      </c>
      <c r="CB111" s="84">
        <f t="shared" si="170"/>
        <v>0</v>
      </c>
      <c r="CC111" s="84">
        <f t="shared" si="171"/>
        <v>0</v>
      </c>
      <c r="CD111" s="84">
        <f t="shared" si="172"/>
        <v>0</v>
      </c>
      <c r="CE111" s="84">
        <f t="shared" si="173"/>
        <v>0</v>
      </c>
      <c r="CF111" s="84">
        <f t="shared" si="174"/>
        <v>0</v>
      </c>
      <c r="CG111" s="84">
        <f t="shared" si="175"/>
        <v>0</v>
      </c>
      <c r="CH111" s="84">
        <f t="shared" si="176"/>
        <v>0</v>
      </c>
      <c r="CI111" s="84">
        <f t="shared" si="177"/>
        <v>0</v>
      </c>
      <c r="CJ111" s="84">
        <f t="shared" si="178"/>
        <v>0</v>
      </c>
      <c r="CK111" s="84">
        <f t="shared" si="179"/>
        <v>0</v>
      </c>
      <c r="CL111" s="84">
        <f t="shared" si="180"/>
        <v>0</v>
      </c>
      <c r="CM111" s="84">
        <f t="shared" si="181"/>
        <v>0</v>
      </c>
      <c r="CN111" s="84">
        <f t="shared" si="182"/>
        <v>0</v>
      </c>
      <c r="CO111" s="84">
        <f t="shared" si="183"/>
        <v>0</v>
      </c>
      <c r="CP111" s="84">
        <f t="shared" si="184"/>
        <v>0</v>
      </c>
      <c r="CQ111" s="84">
        <f t="shared" si="185"/>
        <v>0</v>
      </c>
      <c r="CR111" s="84">
        <f t="shared" si="186"/>
        <v>0</v>
      </c>
      <c r="CS111" s="84">
        <f t="shared" si="187"/>
        <v>0</v>
      </c>
      <c r="CT111" s="84">
        <f t="shared" si="188"/>
        <v>0</v>
      </c>
      <c r="CU111" s="84">
        <f t="shared" si="189"/>
        <v>0</v>
      </c>
      <c r="CV111" s="84">
        <f t="shared" si="190"/>
        <v>0</v>
      </c>
      <c r="CW111" s="84">
        <f t="shared" si="191"/>
        <v>0</v>
      </c>
      <c r="CX111" s="84">
        <f t="shared" si="192"/>
        <v>0</v>
      </c>
    </row>
    <row r="112" spans="1:102" ht="14.25">
      <c r="A112" s="78">
        <f t="shared" si="193"/>
        <v>102</v>
      </c>
      <c r="B112" s="79"/>
      <c r="C112" s="80"/>
      <c r="D112" s="81"/>
      <c r="E112" s="82"/>
      <c r="F112" s="83"/>
      <c r="G112" s="84">
        <f t="shared" si="97"/>
        <v>0</v>
      </c>
      <c r="H112" s="84">
        <f t="shared" si="98"/>
        <v>0</v>
      </c>
      <c r="I112" s="84">
        <f t="shared" si="99"/>
        <v>0</v>
      </c>
      <c r="J112" s="84">
        <f t="shared" si="100"/>
        <v>0</v>
      </c>
      <c r="K112" s="84">
        <f t="shared" si="101"/>
        <v>0</v>
      </c>
      <c r="L112" s="84">
        <f t="shared" si="102"/>
        <v>0</v>
      </c>
      <c r="M112" s="84">
        <f t="shared" si="103"/>
        <v>0</v>
      </c>
      <c r="N112" s="84">
        <f t="shared" si="104"/>
        <v>0</v>
      </c>
      <c r="O112" s="84">
        <f t="shared" si="105"/>
        <v>0</v>
      </c>
      <c r="P112" s="84">
        <f t="shared" si="106"/>
        <v>0</v>
      </c>
      <c r="Q112" s="84">
        <f t="shared" si="107"/>
        <v>0</v>
      </c>
      <c r="R112" s="84">
        <f t="shared" si="108"/>
        <v>0</v>
      </c>
      <c r="S112" s="84">
        <f t="shared" si="109"/>
        <v>0</v>
      </c>
      <c r="T112" s="84">
        <f t="shared" si="110"/>
        <v>0</v>
      </c>
      <c r="U112" s="84">
        <f t="shared" si="111"/>
        <v>0</v>
      </c>
      <c r="V112" s="84">
        <f t="shared" si="112"/>
        <v>0</v>
      </c>
      <c r="W112" s="84">
        <f t="shared" si="113"/>
        <v>0</v>
      </c>
      <c r="X112" s="84">
        <f t="shared" si="114"/>
        <v>0</v>
      </c>
      <c r="Y112" s="84">
        <f t="shared" si="115"/>
        <v>0</v>
      </c>
      <c r="Z112" s="84">
        <f t="shared" si="116"/>
        <v>0</v>
      </c>
      <c r="AA112" s="84">
        <f t="shared" si="117"/>
        <v>0</v>
      </c>
      <c r="AB112" s="84">
        <f t="shared" si="118"/>
        <v>0</v>
      </c>
      <c r="AC112" s="84">
        <f t="shared" si="119"/>
        <v>0</v>
      </c>
      <c r="AD112" s="84">
        <f t="shared" si="120"/>
        <v>0</v>
      </c>
      <c r="AE112" s="84">
        <f t="shared" si="121"/>
        <v>0</v>
      </c>
      <c r="AF112" s="84">
        <f t="shared" si="122"/>
        <v>0</v>
      </c>
      <c r="AG112" s="84">
        <f t="shared" si="123"/>
        <v>0</v>
      </c>
      <c r="AH112" s="84">
        <f t="shared" si="124"/>
        <v>0</v>
      </c>
      <c r="AI112" s="84">
        <f t="shared" si="125"/>
        <v>0</v>
      </c>
      <c r="AJ112" s="84">
        <f t="shared" si="126"/>
        <v>0</v>
      </c>
      <c r="AK112" s="84">
        <f t="shared" si="127"/>
        <v>0</v>
      </c>
      <c r="AL112" s="84">
        <f t="shared" si="128"/>
        <v>0</v>
      </c>
      <c r="AM112" s="84">
        <f t="shared" si="129"/>
        <v>0</v>
      </c>
      <c r="AN112" s="84">
        <f t="shared" si="130"/>
        <v>0</v>
      </c>
      <c r="AO112" s="84">
        <f t="shared" si="131"/>
        <v>0</v>
      </c>
      <c r="AP112" s="84">
        <f t="shared" si="132"/>
        <v>0</v>
      </c>
      <c r="AQ112" s="84">
        <f t="shared" si="133"/>
        <v>0</v>
      </c>
      <c r="AR112" s="84">
        <f t="shared" si="134"/>
        <v>0</v>
      </c>
      <c r="AS112" s="84">
        <f t="shared" si="135"/>
        <v>0</v>
      </c>
      <c r="AT112" s="84">
        <f t="shared" si="136"/>
        <v>0</v>
      </c>
      <c r="AU112" s="84">
        <f t="shared" si="137"/>
        <v>0</v>
      </c>
      <c r="AV112" s="84">
        <f t="shared" si="138"/>
        <v>0</v>
      </c>
      <c r="AW112" s="84">
        <f t="shared" si="139"/>
        <v>0</v>
      </c>
      <c r="AX112" s="84">
        <f t="shared" si="140"/>
        <v>0</v>
      </c>
      <c r="AY112" s="84">
        <f t="shared" si="141"/>
        <v>0</v>
      </c>
      <c r="AZ112" s="84">
        <f t="shared" si="142"/>
        <v>0</v>
      </c>
      <c r="BA112" s="84">
        <f t="shared" si="143"/>
        <v>0</v>
      </c>
      <c r="BB112" s="84">
        <f t="shared" si="144"/>
        <v>0</v>
      </c>
      <c r="BC112" s="84">
        <f t="shared" si="145"/>
        <v>0</v>
      </c>
      <c r="BD112" s="84">
        <f t="shared" si="146"/>
        <v>0</v>
      </c>
      <c r="BE112" s="84">
        <f t="shared" si="147"/>
        <v>0</v>
      </c>
      <c r="BF112" s="84">
        <f t="shared" si="148"/>
        <v>0</v>
      </c>
      <c r="BG112" s="84">
        <f t="shared" si="149"/>
        <v>0</v>
      </c>
      <c r="BH112" s="84">
        <f t="shared" si="150"/>
        <v>0</v>
      </c>
      <c r="BI112" s="84">
        <f t="shared" si="151"/>
        <v>0</v>
      </c>
      <c r="BJ112" s="84">
        <f t="shared" si="152"/>
        <v>0</v>
      </c>
      <c r="BK112" s="84">
        <f t="shared" si="153"/>
        <v>0</v>
      </c>
      <c r="BL112" s="84">
        <f t="shared" si="154"/>
        <v>0</v>
      </c>
      <c r="BM112" s="84">
        <f t="shared" si="155"/>
        <v>0</v>
      </c>
      <c r="BN112" s="84">
        <f t="shared" si="156"/>
        <v>0</v>
      </c>
      <c r="BO112" s="84">
        <f t="shared" si="157"/>
        <v>0</v>
      </c>
      <c r="BP112" s="84">
        <f t="shared" si="158"/>
        <v>0</v>
      </c>
      <c r="BQ112" s="84">
        <f t="shared" si="159"/>
        <v>0</v>
      </c>
      <c r="BR112" s="84">
        <f t="shared" si="160"/>
        <v>0</v>
      </c>
      <c r="BS112" s="84">
        <f t="shared" si="161"/>
        <v>0</v>
      </c>
      <c r="BT112" s="84">
        <f t="shared" si="162"/>
        <v>0</v>
      </c>
      <c r="BU112" s="84">
        <f t="shared" si="163"/>
        <v>0</v>
      </c>
      <c r="BV112" s="84">
        <f t="shared" si="164"/>
        <v>0</v>
      </c>
      <c r="BW112" s="84">
        <f t="shared" si="165"/>
        <v>0</v>
      </c>
      <c r="BX112" s="84">
        <f t="shared" si="166"/>
        <v>0</v>
      </c>
      <c r="BY112" s="84">
        <f t="shared" si="167"/>
        <v>0</v>
      </c>
      <c r="BZ112" s="84">
        <f t="shared" si="168"/>
        <v>0</v>
      </c>
      <c r="CA112" s="84">
        <f t="shared" si="169"/>
        <v>0</v>
      </c>
      <c r="CB112" s="84">
        <f t="shared" si="170"/>
        <v>0</v>
      </c>
      <c r="CC112" s="84">
        <f t="shared" si="171"/>
        <v>0</v>
      </c>
      <c r="CD112" s="84">
        <f t="shared" si="172"/>
        <v>0</v>
      </c>
      <c r="CE112" s="84">
        <f t="shared" si="173"/>
        <v>0</v>
      </c>
      <c r="CF112" s="84">
        <f t="shared" si="174"/>
        <v>0</v>
      </c>
      <c r="CG112" s="84">
        <f t="shared" si="175"/>
        <v>0</v>
      </c>
      <c r="CH112" s="84">
        <f t="shared" si="176"/>
        <v>0</v>
      </c>
      <c r="CI112" s="84">
        <f t="shared" si="177"/>
        <v>0</v>
      </c>
      <c r="CJ112" s="84">
        <f t="shared" si="178"/>
        <v>0</v>
      </c>
      <c r="CK112" s="84">
        <f t="shared" si="179"/>
        <v>0</v>
      </c>
      <c r="CL112" s="84">
        <f t="shared" si="180"/>
        <v>0</v>
      </c>
      <c r="CM112" s="84">
        <f t="shared" si="181"/>
        <v>0</v>
      </c>
      <c r="CN112" s="84">
        <f t="shared" si="182"/>
        <v>0</v>
      </c>
      <c r="CO112" s="84">
        <f t="shared" si="183"/>
        <v>0</v>
      </c>
      <c r="CP112" s="84">
        <f t="shared" si="184"/>
        <v>0</v>
      </c>
      <c r="CQ112" s="84">
        <f t="shared" si="185"/>
        <v>0</v>
      </c>
      <c r="CR112" s="84">
        <f t="shared" si="186"/>
        <v>0</v>
      </c>
      <c r="CS112" s="84">
        <f t="shared" si="187"/>
        <v>0</v>
      </c>
      <c r="CT112" s="84">
        <f t="shared" si="188"/>
        <v>0</v>
      </c>
      <c r="CU112" s="84">
        <f t="shared" si="189"/>
        <v>0</v>
      </c>
      <c r="CV112" s="84">
        <f t="shared" si="190"/>
        <v>0</v>
      </c>
      <c r="CW112" s="84">
        <f t="shared" si="191"/>
        <v>0</v>
      </c>
      <c r="CX112" s="84">
        <f t="shared" si="192"/>
        <v>0</v>
      </c>
    </row>
    <row r="113" spans="1:102" ht="14.25">
      <c r="A113" s="78">
        <f t="shared" si="193"/>
        <v>103</v>
      </c>
      <c r="B113" s="79"/>
      <c r="C113" s="80"/>
      <c r="D113" s="81"/>
      <c r="E113" s="82"/>
      <c r="F113" s="83"/>
      <c r="G113" s="84">
        <f t="shared" si="97"/>
        <v>0</v>
      </c>
      <c r="H113" s="84">
        <f t="shared" si="98"/>
        <v>0</v>
      </c>
      <c r="I113" s="84">
        <f t="shared" si="99"/>
        <v>0</v>
      </c>
      <c r="J113" s="84">
        <f t="shared" si="100"/>
        <v>0</v>
      </c>
      <c r="K113" s="84">
        <f t="shared" si="101"/>
        <v>0</v>
      </c>
      <c r="L113" s="84">
        <f t="shared" si="102"/>
        <v>0</v>
      </c>
      <c r="M113" s="84">
        <f t="shared" si="103"/>
        <v>0</v>
      </c>
      <c r="N113" s="84">
        <f t="shared" si="104"/>
        <v>0</v>
      </c>
      <c r="O113" s="84">
        <f t="shared" si="105"/>
        <v>0</v>
      </c>
      <c r="P113" s="84">
        <f t="shared" si="106"/>
        <v>0</v>
      </c>
      <c r="Q113" s="84">
        <f t="shared" si="107"/>
        <v>0</v>
      </c>
      <c r="R113" s="84">
        <f t="shared" si="108"/>
        <v>0</v>
      </c>
      <c r="S113" s="84">
        <f t="shared" si="109"/>
        <v>0</v>
      </c>
      <c r="T113" s="84">
        <f t="shared" si="110"/>
        <v>0</v>
      </c>
      <c r="U113" s="84">
        <f t="shared" si="111"/>
        <v>0</v>
      </c>
      <c r="V113" s="84">
        <f t="shared" si="112"/>
        <v>0</v>
      </c>
      <c r="W113" s="84">
        <f t="shared" si="113"/>
        <v>0</v>
      </c>
      <c r="X113" s="84">
        <f t="shared" si="114"/>
        <v>0</v>
      </c>
      <c r="Y113" s="84">
        <f t="shared" si="115"/>
        <v>0</v>
      </c>
      <c r="Z113" s="84">
        <f t="shared" si="116"/>
        <v>0</v>
      </c>
      <c r="AA113" s="84">
        <f t="shared" si="117"/>
        <v>0</v>
      </c>
      <c r="AB113" s="84">
        <f t="shared" si="118"/>
        <v>0</v>
      </c>
      <c r="AC113" s="84">
        <f t="shared" si="119"/>
        <v>0</v>
      </c>
      <c r="AD113" s="84">
        <f t="shared" si="120"/>
        <v>0</v>
      </c>
      <c r="AE113" s="84">
        <f t="shared" si="121"/>
        <v>0</v>
      </c>
      <c r="AF113" s="84">
        <f t="shared" si="122"/>
        <v>0</v>
      </c>
      <c r="AG113" s="84">
        <f t="shared" si="123"/>
        <v>0</v>
      </c>
      <c r="AH113" s="84">
        <f t="shared" si="124"/>
        <v>0</v>
      </c>
      <c r="AI113" s="84">
        <f t="shared" si="125"/>
        <v>0</v>
      </c>
      <c r="AJ113" s="84">
        <f t="shared" si="126"/>
        <v>0</v>
      </c>
      <c r="AK113" s="84">
        <f t="shared" si="127"/>
        <v>0</v>
      </c>
      <c r="AL113" s="84">
        <f t="shared" si="128"/>
        <v>0</v>
      </c>
      <c r="AM113" s="84">
        <f t="shared" si="129"/>
        <v>0</v>
      </c>
      <c r="AN113" s="84">
        <f t="shared" si="130"/>
        <v>0</v>
      </c>
      <c r="AO113" s="84">
        <f t="shared" si="131"/>
        <v>0</v>
      </c>
      <c r="AP113" s="84">
        <f t="shared" si="132"/>
        <v>0</v>
      </c>
      <c r="AQ113" s="84">
        <f t="shared" si="133"/>
        <v>0</v>
      </c>
      <c r="AR113" s="84">
        <f t="shared" si="134"/>
        <v>0</v>
      </c>
      <c r="AS113" s="84">
        <f t="shared" si="135"/>
        <v>0</v>
      </c>
      <c r="AT113" s="84">
        <f t="shared" si="136"/>
        <v>0</v>
      </c>
      <c r="AU113" s="84">
        <f t="shared" si="137"/>
        <v>0</v>
      </c>
      <c r="AV113" s="84">
        <f t="shared" si="138"/>
        <v>0</v>
      </c>
      <c r="AW113" s="84">
        <f t="shared" si="139"/>
        <v>0</v>
      </c>
      <c r="AX113" s="84">
        <f t="shared" si="140"/>
        <v>0</v>
      </c>
      <c r="AY113" s="84">
        <f t="shared" si="141"/>
        <v>0</v>
      </c>
      <c r="AZ113" s="84">
        <f t="shared" si="142"/>
        <v>0</v>
      </c>
      <c r="BA113" s="84">
        <f t="shared" si="143"/>
        <v>0</v>
      </c>
      <c r="BB113" s="84">
        <f t="shared" si="144"/>
        <v>0</v>
      </c>
      <c r="BC113" s="84">
        <f t="shared" si="145"/>
        <v>0</v>
      </c>
      <c r="BD113" s="84">
        <f t="shared" si="146"/>
        <v>0</v>
      </c>
      <c r="BE113" s="84">
        <f t="shared" si="147"/>
        <v>0</v>
      </c>
      <c r="BF113" s="84">
        <f t="shared" si="148"/>
        <v>0</v>
      </c>
      <c r="BG113" s="84">
        <f t="shared" si="149"/>
        <v>0</v>
      </c>
      <c r="BH113" s="84">
        <f t="shared" si="150"/>
        <v>0</v>
      </c>
      <c r="BI113" s="84">
        <f t="shared" si="151"/>
        <v>0</v>
      </c>
      <c r="BJ113" s="84">
        <f t="shared" si="152"/>
        <v>0</v>
      </c>
      <c r="BK113" s="84">
        <f t="shared" si="153"/>
        <v>0</v>
      </c>
      <c r="BL113" s="84">
        <f t="shared" si="154"/>
        <v>0</v>
      </c>
      <c r="BM113" s="84">
        <f t="shared" si="155"/>
        <v>0</v>
      </c>
      <c r="BN113" s="84">
        <f t="shared" si="156"/>
        <v>0</v>
      </c>
      <c r="BO113" s="84">
        <f t="shared" si="157"/>
        <v>0</v>
      </c>
      <c r="BP113" s="84">
        <f t="shared" si="158"/>
        <v>0</v>
      </c>
      <c r="BQ113" s="84">
        <f t="shared" si="159"/>
        <v>0</v>
      </c>
      <c r="BR113" s="84">
        <f t="shared" si="160"/>
        <v>0</v>
      </c>
      <c r="BS113" s="84">
        <f t="shared" si="161"/>
        <v>0</v>
      </c>
      <c r="BT113" s="84">
        <f t="shared" si="162"/>
        <v>0</v>
      </c>
      <c r="BU113" s="84">
        <f t="shared" si="163"/>
        <v>0</v>
      </c>
      <c r="BV113" s="84">
        <f t="shared" si="164"/>
        <v>0</v>
      </c>
      <c r="BW113" s="84">
        <f t="shared" si="165"/>
        <v>0</v>
      </c>
      <c r="BX113" s="84">
        <f t="shared" si="166"/>
        <v>0</v>
      </c>
      <c r="BY113" s="84">
        <f t="shared" si="167"/>
        <v>0</v>
      </c>
      <c r="BZ113" s="84">
        <f t="shared" si="168"/>
        <v>0</v>
      </c>
      <c r="CA113" s="84">
        <f t="shared" si="169"/>
        <v>0</v>
      </c>
      <c r="CB113" s="84">
        <f t="shared" si="170"/>
        <v>0</v>
      </c>
      <c r="CC113" s="84">
        <f t="shared" si="171"/>
        <v>0</v>
      </c>
      <c r="CD113" s="84">
        <f t="shared" si="172"/>
        <v>0</v>
      </c>
      <c r="CE113" s="84">
        <f t="shared" si="173"/>
        <v>0</v>
      </c>
      <c r="CF113" s="84">
        <f t="shared" si="174"/>
        <v>0</v>
      </c>
      <c r="CG113" s="84">
        <f t="shared" si="175"/>
        <v>0</v>
      </c>
      <c r="CH113" s="84">
        <f t="shared" si="176"/>
        <v>0</v>
      </c>
      <c r="CI113" s="84">
        <f t="shared" si="177"/>
        <v>0</v>
      </c>
      <c r="CJ113" s="84">
        <f t="shared" si="178"/>
        <v>0</v>
      </c>
      <c r="CK113" s="84">
        <f t="shared" si="179"/>
        <v>0</v>
      </c>
      <c r="CL113" s="84">
        <f t="shared" si="180"/>
        <v>0</v>
      </c>
      <c r="CM113" s="84">
        <f t="shared" si="181"/>
        <v>0</v>
      </c>
      <c r="CN113" s="84">
        <f t="shared" si="182"/>
        <v>0</v>
      </c>
      <c r="CO113" s="84">
        <f t="shared" si="183"/>
        <v>0</v>
      </c>
      <c r="CP113" s="84">
        <f t="shared" si="184"/>
        <v>0</v>
      </c>
      <c r="CQ113" s="84">
        <f t="shared" si="185"/>
        <v>0</v>
      </c>
      <c r="CR113" s="84">
        <f t="shared" si="186"/>
        <v>0</v>
      </c>
      <c r="CS113" s="84">
        <f t="shared" si="187"/>
        <v>0</v>
      </c>
      <c r="CT113" s="84">
        <f t="shared" si="188"/>
        <v>0</v>
      </c>
      <c r="CU113" s="84">
        <f t="shared" si="189"/>
        <v>0</v>
      </c>
      <c r="CV113" s="84">
        <f t="shared" si="190"/>
        <v>0</v>
      </c>
      <c r="CW113" s="84">
        <f t="shared" si="191"/>
        <v>0</v>
      </c>
      <c r="CX113" s="84">
        <f t="shared" si="192"/>
        <v>0</v>
      </c>
    </row>
    <row r="114" spans="1:102" ht="14.25">
      <c r="A114" s="78">
        <f t="shared" si="193"/>
        <v>104</v>
      </c>
      <c r="B114" s="79"/>
      <c r="C114" s="80"/>
      <c r="D114" s="81"/>
      <c r="E114" s="82"/>
      <c r="F114" s="83"/>
      <c r="G114" s="84">
        <f t="shared" si="97"/>
        <v>0</v>
      </c>
      <c r="H114" s="84">
        <f t="shared" si="98"/>
        <v>0</v>
      </c>
      <c r="I114" s="84">
        <f t="shared" si="99"/>
        <v>0</v>
      </c>
      <c r="J114" s="84">
        <f t="shared" si="100"/>
        <v>0</v>
      </c>
      <c r="K114" s="84">
        <f t="shared" si="101"/>
        <v>0</v>
      </c>
      <c r="L114" s="84">
        <f t="shared" si="102"/>
        <v>0</v>
      </c>
      <c r="M114" s="84">
        <f t="shared" si="103"/>
        <v>0</v>
      </c>
      <c r="N114" s="84">
        <f t="shared" si="104"/>
        <v>0</v>
      </c>
      <c r="O114" s="84">
        <f t="shared" si="105"/>
        <v>0</v>
      </c>
      <c r="P114" s="84">
        <f t="shared" si="106"/>
        <v>0</v>
      </c>
      <c r="Q114" s="84">
        <f t="shared" si="107"/>
        <v>0</v>
      </c>
      <c r="R114" s="84">
        <f t="shared" si="108"/>
        <v>0</v>
      </c>
      <c r="S114" s="84">
        <f t="shared" si="109"/>
        <v>0</v>
      </c>
      <c r="T114" s="84">
        <f t="shared" si="110"/>
        <v>0</v>
      </c>
      <c r="U114" s="84">
        <f t="shared" si="111"/>
        <v>0</v>
      </c>
      <c r="V114" s="84">
        <f t="shared" si="112"/>
        <v>0</v>
      </c>
      <c r="W114" s="84">
        <f t="shared" si="113"/>
        <v>0</v>
      </c>
      <c r="X114" s="84">
        <f t="shared" si="114"/>
        <v>0</v>
      </c>
      <c r="Y114" s="84">
        <f t="shared" si="115"/>
        <v>0</v>
      </c>
      <c r="Z114" s="84">
        <f t="shared" si="116"/>
        <v>0</v>
      </c>
      <c r="AA114" s="84">
        <f t="shared" si="117"/>
        <v>0</v>
      </c>
      <c r="AB114" s="84">
        <f t="shared" si="118"/>
        <v>0</v>
      </c>
      <c r="AC114" s="84">
        <f t="shared" si="119"/>
        <v>0</v>
      </c>
      <c r="AD114" s="84">
        <f t="shared" si="120"/>
        <v>0</v>
      </c>
      <c r="AE114" s="84">
        <f t="shared" si="121"/>
        <v>0</v>
      </c>
      <c r="AF114" s="84">
        <f t="shared" si="122"/>
        <v>0</v>
      </c>
      <c r="AG114" s="84">
        <f t="shared" si="123"/>
        <v>0</v>
      </c>
      <c r="AH114" s="84">
        <f t="shared" si="124"/>
        <v>0</v>
      </c>
      <c r="AI114" s="84">
        <f t="shared" si="125"/>
        <v>0</v>
      </c>
      <c r="AJ114" s="84">
        <f t="shared" si="126"/>
        <v>0</v>
      </c>
      <c r="AK114" s="84">
        <f t="shared" si="127"/>
        <v>0</v>
      </c>
      <c r="AL114" s="84">
        <f t="shared" si="128"/>
        <v>0</v>
      </c>
      <c r="AM114" s="84">
        <f t="shared" si="129"/>
        <v>0</v>
      </c>
      <c r="AN114" s="84">
        <f t="shared" si="130"/>
        <v>0</v>
      </c>
      <c r="AO114" s="84">
        <f t="shared" si="131"/>
        <v>0</v>
      </c>
      <c r="AP114" s="84">
        <f t="shared" si="132"/>
        <v>0</v>
      </c>
      <c r="AQ114" s="84">
        <f t="shared" si="133"/>
        <v>0</v>
      </c>
      <c r="AR114" s="84">
        <f t="shared" si="134"/>
        <v>0</v>
      </c>
      <c r="AS114" s="84">
        <f t="shared" si="135"/>
        <v>0</v>
      </c>
      <c r="AT114" s="84">
        <f t="shared" si="136"/>
        <v>0</v>
      </c>
      <c r="AU114" s="84">
        <f t="shared" si="137"/>
        <v>0</v>
      </c>
      <c r="AV114" s="84">
        <f t="shared" si="138"/>
        <v>0</v>
      </c>
      <c r="AW114" s="84">
        <f t="shared" si="139"/>
        <v>0</v>
      </c>
      <c r="AX114" s="84">
        <f t="shared" si="140"/>
        <v>0</v>
      </c>
      <c r="AY114" s="84">
        <f t="shared" si="141"/>
        <v>0</v>
      </c>
      <c r="AZ114" s="84">
        <f t="shared" si="142"/>
        <v>0</v>
      </c>
      <c r="BA114" s="84">
        <f t="shared" si="143"/>
        <v>0</v>
      </c>
      <c r="BB114" s="84">
        <f t="shared" si="144"/>
        <v>0</v>
      </c>
      <c r="BC114" s="84">
        <f t="shared" si="145"/>
        <v>0</v>
      </c>
      <c r="BD114" s="84">
        <f t="shared" si="146"/>
        <v>0</v>
      </c>
      <c r="BE114" s="84">
        <f t="shared" si="147"/>
        <v>0</v>
      </c>
      <c r="BF114" s="84">
        <f t="shared" si="148"/>
        <v>0</v>
      </c>
      <c r="BG114" s="84">
        <f t="shared" si="149"/>
        <v>0</v>
      </c>
      <c r="BH114" s="84">
        <f t="shared" si="150"/>
        <v>0</v>
      </c>
      <c r="BI114" s="84">
        <f t="shared" si="151"/>
        <v>0</v>
      </c>
      <c r="BJ114" s="84">
        <f t="shared" si="152"/>
        <v>0</v>
      </c>
      <c r="BK114" s="84">
        <f t="shared" si="153"/>
        <v>0</v>
      </c>
      <c r="BL114" s="84">
        <f t="shared" si="154"/>
        <v>0</v>
      </c>
      <c r="BM114" s="84">
        <f t="shared" si="155"/>
        <v>0</v>
      </c>
      <c r="BN114" s="84">
        <f t="shared" si="156"/>
        <v>0</v>
      </c>
      <c r="BO114" s="84">
        <f t="shared" si="157"/>
        <v>0</v>
      </c>
      <c r="BP114" s="84">
        <f t="shared" si="158"/>
        <v>0</v>
      </c>
      <c r="BQ114" s="84">
        <f t="shared" si="159"/>
        <v>0</v>
      </c>
      <c r="BR114" s="84">
        <f t="shared" si="160"/>
        <v>0</v>
      </c>
      <c r="BS114" s="84">
        <f t="shared" si="161"/>
        <v>0</v>
      </c>
      <c r="BT114" s="84">
        <f t="shared" si="162"/>
        <v>0</v>
      </c>
      <c r="BU114" s="84">
        <f t="shared" si="163"/>
        <v>0</v>
      </c>
      <c r="BV114" s="84">
        <f t="shared" si="164"/>
        <v>0</v>
      </c>
      <c r="BW114" s="84">
        <f t="shared" si="165"/>
        <v>0</v>
      </c>
      <c r="BX114" s="84">
        <f t="shared" si="166"/>
        <v>0</v>
      </c>
      <c r="BY114" s="84">
        <f t="shared" si="167"/>
        <v>0</v>
      </c>
      <c r="BZ114" s="84">
        <f t="shared" si="168"/>
        <v>0</v>
      </c>
      <c r="CA114" s="84">
        <f t="shared" si="169"/>
        <v>0</v>
      </c>
      <c r="CB114" s="84">
        <f t="shared" si="170"/>
        <v>0</v>
      </c>
      <c r="CC114" s="84">
        <f t="shared" si="171"/>
        <v>0</v>
      </c>
      <c r="CD114" s="84">
        <f t="shared" si="172"/>
        <v>0</v>
      </c>
      <c r="CE114" s="84">
        <f t="shared" si="173"/>
        <v>0</v>
      </c>
      <c r="CF114" s="84">
        <f t="shared" si="174"/>
        <v>0</v>
      </c>
      <c r="CG114" s="84">
        <f t="shared" si="175"/>
        <v>0</v>
      </c>
      <c r="CH114" s="84">
        <f t="shared" si="176"/>
        <v>0</v>
      </c>
      <c r="CI114" s="84">
        <f t="shared" si="177"/>
        <v>0</v>
      </c>
      <c r="CJ114" s="84">
        <f t="shared" si="178"/>
        <v>0</v>
      </c>
      <c r="CK114" s="84">
        <f t="shared" si="179"/>
        <v>0</v>
      </c>
      <c r="CL114" s="84">
        <f t="shared" si="180"/>
        <v>0</v>
      </c>
      <c r="CM114" s="84">
        <f t="shared" si="181"/>
        <v>0</v>
      </c>
      <c r="CN114" s="84">
        <f t="shared" si="182"/>
        <v>0</v>
      </c>
      <c r="CO114" s="84">
        <f t="shared" si="183"/>
        <v>0</v>
      </c>
      <c r="CP114" s="84">
        <f t="shared" si="184"/>
        <v>0</v>
      </c>
      <c r="CQ114" s="84">
        <f t="shared" si="185"/>
        <v>0</v>
      </c>
      <c r="CR114" s="84">
        <f t="shared" si="186"/>
        <v>0</v>
      </c>
      <c r="CS114" s="84">
        <f t="shared" si="187"/>
        <v>0</v>
      </c>
      <c r="CT114" s="84">
        <f t="shared" si="188"/>
        <v>0</v>
      </c>
      <c r="CU114" s="84">
        <f t="shared" si="189"/>
        <v>0</v>
      </c>
      <c r="CV114" s="84">
        <f t="shared" si="190"/>
        <v>0</v>
      </c>
      <c r="CW114" s="84">
        <f t="shared" si="191"/>
        <v>0</v>
      </c>
      <c r="CX114" s="84">
        <f t="shared" si="192"/>
        <v>0</v>
      </c>
    </row>
    <row r="115" spans="1:102" ht="14.25">
      <c r="A115" s="78">
        <f t="shared" si="193"/>
        <v>105</v>
      </c>
      <c r="B115" s="79"/>
      <c r="C115" s="80"/>
      <c r="D115" s="81"/>
      <c r="E115" s="82"/>
      <c r="F115" s="83"/>
      <c r="G115" s="84">
        <f t="shared" si="97"/>
        <v>0</v>
      </c>
      <c r="H115" s="84">
        <f t="shared" si="98"/>
        <v>0</v>
      </c>
      <c r="I115" s="84">
        <f t="shared" si="99"/>
        <v>0</v>
      </c>
      <c r="J115" s="84">
        <f t="shared" si="100"/>
        <v>0</v>
      </c>
      <c r="K115" s="84">
        <f t="shared" si="101"/>
        <v>0</v>
      </c>
      <c r="L115" s="84">
        <f t="shared" si="102"/>
        <v>0</v>
      </c>
      <c r="M115" s="84">
        <f t="shared" si="103"/>
        <v>0</v>
      </c>
      <c r="N115" s="84">
        <f t="shared" si="104"/>
        <v>0</v>
      </c>
      <c r="O115" s="84">
        <f t="shared" si="105"/>
        <v>0</v>
      </c>
      <c r="P115" s="84">
        <f t="shared" si="106"/>
        <v>0</v>
      </c>
      <c r="Q115" s="84">
        <f t="shared" si="107"/>
        <v>0</v>
      </c>
      <c r="R115" s="84">
        <f t="shared" si="108"/>
        <v>0</v>
      </c>
      <c r="S115" s="84">
        <f t="shared" si="109"/>
        <v>0</v>
      </c>
      <c r="T115" s="84">
        <f t="shared" si="110"/>
        <v>0</v>
      </c>
      <c r="U115" s="84">
        <f t="shared" si="111"/>
        <v>0</v>
      </c>
      <c r="V115" s="84">
        <f t="shared" si="112"/>
        <v>0</v>
      </c>
      <c r="W115" s="84">
        <f t="shared" si="113"/>
        <v>0</v>
      </c>
      <c r="X115" s="84">
        <f t="shared" si="114"/>
        <v>0</v>
      </c>
      <c r="Y115" s="84">
        <f t="shared" si="115"/>
        <v>0</v>
      </c>
      <c r="Z115" s="84">
        <f t="shared" si="116"/>
        <v>0</v>
      </c>
      <c r="AA115" s="84">
        <f t="shared" si="117"/>
        <v>0</v>
      </c>
      <c r="AB115" s="84">
        <f t="shared" si="118"/>
        <v>0</v>
      </c>
      <c r="AC115" s="84">
        <f t="shared" si="119"/>
        <v>0</v>
      </c>
      <c r="AD115" s="84">
        <f t="shared" si="120"/>
        <v>0</v>
      </c>
      <c r="AE115" s="84">
        <f t="shared" si="121"/>
        <v>0</v>
      </c>
      <c r="AF115" s="84">
        <f t="shared" si="122"/>
        <v>0</v>
      </c>
      <c r="AG115" s="84">
        <f t="shared" si="123"/>
        <v>0</v>
      </c>
      <c r="AH115" s="84">
        <f t="shared" si="124"/>
        <v>0</v>
      </c>
      <c r="AI115" s="84">
        <f t="shared" si="125"/>
        <v>0</v>
      </c>
      <c r="AJ115" s="84">
        <f t="shared" si="126"/>
        <v>0</v>
      </c>
      <c r="AK115" s="84">
        <f t="shared" si="127"/>
        <v>0</v>
      </c>
      <c r="AL115" s="84">
        <f t="shared" si="128"/>
        <v>0</v>
      </c>
      <c r="AM115" s="84">
        <f t="shared" si="129"/>
        <v>0</v>
      </c>
      <c r="AN115" s="84">
        <f t="shared" si="130"/>
        <v>0</v>
      </c>
      <c r="AO115" s="84">
        <f t="shared" si="131"/>
        <v>0</v>
      </c>
      <c r="AP115" s="84">
        <f t="shared" si="132"/>
        <v>0</v>
      </c>
      <c r="AQ115" s="84">
        <f t="shared" si="133"/>
        <v>0</v>
      </c>
      <c r="AR115" s="84">
        <f t="shared" si="134"/>
        <v>0</v>
      </c>
      <c r="AS115" s="84">
        <f t="shared" si="135"/>
        <v>0</v>
      </c>
      <c r="AT115" s="84">
        <f t="shared" si="136"/>
        <v>0</v>
      </c>
      <c r="AU115" s="84">
        <f t="shared" si="137"/>
        <v>0</v>
      </c>
      <c r="AV115" s="84">
        <f t="shared" si="138"/>
        <v>0</v>
      </c>
      <c r="AW115" s="84">
        <f t="shared" si="139"/>
        <v>0</v>
      </c>
      <c r="AX115" s="84">
        <f t="shared" si="140"/>
        <v>0</v>
      </c>
      <c r="AY115" s="84">
        <f t="shared" si="141"/>
        <v>0</v>
      </c>
      <c r="AZ115" s="84">
        <f t="shared" si="142"/>
        <v>0</v>
      </c>
      <c r="BA115" s="84">
        <f t="shared" si="143"/>
        <v>0</v>
      </c>
      <c r="BB115" s="84">
        <f t="shared" si="144"/>
        <v>0</v>
      </c>
      <c r="BC115" s="84">
        <f t="shared" si="145"/>
        <v>0</v>
      </c>
      <c r="BD115" s="84">
        <f t="shared" si="146"/>
        <v>0</v>
      </c>
      <c r="BE115" s="84">
        <f t="shared" si="147"/>
        <v>0</v>
      </c>
      <c r="BF115" s="84">
        <f t="shared" si="148"/>
        <v>0</v>
      </c>
      <c r="BG115" s="84">
        <f t="shared" si="149"/>
        <v>0</v>
      </c>
      <c r="BH115" s="84">
        <f t="shared" si="150"/>
        <v>0</v>
      </c>
      <c r="BI115" s="84">
        <f t="shared" si="151"/>
        <v>0</v>
      </c>
      <c r="BJ115" s="84">
        <f t="shared" si="152"/>
        <v>0</v>
      </c>
      <c r="BK115" s="84">
        <f t="shared" si="153"/>
        <v>0</v>
      </c>
      <c r="BL115" s="84">
        <f t="shared" si="154"/>
        <v>0</v>
      </c>
      <c r="BM115" s="84">
        <f t="shared" si="155"/>
        <v>0</v>
      </c>
      <c r="BN115" s="84">
        <f t="shared" si="156"/>
        <v>0</v>
      </c>
      <c r="BO115" s="84">
        <f t="shared" si="157"/>
        <v>0</v>
      </c>
      <c r="BP115" s="84">
        <f t="shared" si="158"/>
        <v>0</v>
      </c>
      <c r="BQ115" s="84">
        <f t="shared" si="159"/>
        <v>0</v>
      </c>
      <c r="BR115" s="84">
        <f t="shared" si="160"/>
        <v>0</v>
      </c>
      <c r="BS115" s="84">
        <f t="shared" si="161"/>
        <v>0</v>
      </c>
      <c r="BT115" s="84">
        <f t="shared" si="162"/>
        <v>0</v>
      </c>
      <c r="BU115" s="84">
        <f t="shared" si="163"/>
        <v>0</v>
      </c>
      <c r="BV115" s="84">
        <f t="shared" si="164"/>
        <v>0</v>
      </c>
      <c r="BW115" s="84">
        <f t="shared" si="165"/>
        <v>0</v>
      </c>
      <c r="BX115" s="84">
        <f t="shared" si="166"/>
        <v>0</v>
      </c>
      <c r="BY115" s="84">
        <f t="shared" si="167"/>
        <v>0</v>
      </c>
      <c r="BZ115" s="84">
        <f t="shared" si="168"/>
        <v>0</v>
      </c>
      <c r="CA115" s="84">
        <f t="shared" si="169"/>
        <v>0</v>
      </c>
      <c r="CB115" s="84">
        <f t="shared" si="170"/>
        <v>0</v>
      </c>
      <c r="CC115" s="84">
        <f t="shared" si="171"/>
        <v>0</v>
      </c>
      <c r="CD115" s="84">
        <f t="shared" si="172"/>
        <v>0</v>
      </c>
      <c r="CE115" s="84">
        <f t="shared" si="173"/>
        <v>0</v>
      </c>
      <c r="CF115" s="84">
        <f t="shared" si="174"/>
        <v>0</v>
      </c>
      <c r="CG115" s="84">
        <f t="shared" si="175"/>
        <v>0</v>
      </c>
      <c r="CH115" s="84">
        <f t="shared" si="176"/>
        <v>0</v>
      </c>
      <c r="CI115" s="84">
        <f t="shared" si="177"/>
        <v>0</v>
      </c>
      <c r="CJ115" s="84">
        <f t="shared" si="178"/>
        <v>0</v>
      </c>
      <c r="CK115" s="84">
        <f t="shared" si="179"/>
        <v>0</v>
      </c>
      <c r="CL115" s="84">
        <f t="shared" si="180"/>
        <v>0</v>
      </c>
      <c r="CM115" s="84">
        <f t="shared" si="181"/>
        <v>0</v>
      </c>
      <c r="CN115" s="84">
        <f t="shared" si="182"/>
        <v>0</v>
      </c>
      <c r="CO115" s="84">
        <f t="shared" si="183"/>
        <v>0</v>
      </c>
      <c r="CP115" s="84">
        <f t="shared" si="184"/>
        <v>0</v>
      </c>
      <c r="CQ115" s="84">
        <f t="shared" si="185"/>
        <v>0</v>
      </c>
      <c r="CR115" s="84">
        <f t="shared" si="186"/>
        <v>0</v>
      </c>
      <c r="CS115" s="84">
        <f t="shared" si="187"/>
        <v>0</v>
      </c>
      <c r="CT115" s="84">
        <f t="shared" si="188"/>
        <v>0</v>
      </c>
      <c r="CU115" s="84">
        <f t="shared" si="189"/>
        <v>0</v>
      </c>
      <c r="CV115" s="84">
        <f t="shared" si="190"/>
        <v>0</v>
      </c>
      <c r="CW115" s="84">
        <f t="shared" si="191"/>
        <v>0</v>
      </c>
      <c r="CX115" s="84">
        <f t="shared" si="192"/>
        <v>0</v>
      </c>
    </row>
    <row r="116" spans="1:102" ht="14.25">
      <c r="A116" s="78">
        <f t="shared" si="193"/>
        <v>106</v>
      </c>
      <c r="B116" s="79"/>
      <c r="C116" s="80"/>
      <c r="D116" s="81"/>
      <c r="E116" s="82"/>
      <c r="F116" s="83"/>
      <c r="G116" s="84">
        <f t="shared" si="97"/>
        <v>0</v>
      </c>
      <c r="H116" s="84">
        <f t="shared" si="98"/>
        <v>0</v>
      </c>
      <c r="I116" s="84">
        <f t="shared" si="99"/>
        <v>0</v>
      </c>
      <c r="J116" s="84">
        <f t="shared" si="100"/>
        <v>0</v>
      </c>
      <c r="K116" s="84">
        <f t="shared" si="101"/>
        <v>0</v>
      </c>
      <c r="L116" s="84">
        <f t="shared" si="102"/>
        <v>0</v>
      </c>
      <c r="M116" s="84">
        <f t="shared" si="103"/>
        <v>0</v>
      </c>
      <c r="N116" s="84">
        <f t="shared" si="104"/>
        <v>0</v>
      </c>
      <c r="O116" s="84">
        <f t="shared" si="105"/>
        <v>0</v>
      </c>
      <c r="P116" s="84">
        <f t="shared" si="106"/>
        <v>0</v>
      </c>
      <c r="Q116" s="84">
        <f t="shared" si="107"/>
        <v>0</v>
      </c>
      <c r="R116" s="84">
        <f t="shared" si="108"/>
        <v>0</v>
      </c>
      <c r="S116" s="84">
        <f t="shared" si="109"/>
        <v>0</v>
      </c>
      <c r="T116" s="84">
        <f t="shared" si="110"/>
        <v>0</v>
      </c>
      <c r="U116" s="84">
        <f t="shared" si="111"/>
        <v>0</v>
      </c>
      <c r="V116" s="84">
        <f t="shared" si="112"/>
        <v>0</v>
      </c>
      <c r="W116" s="84">
        <f t="shared" si="113"/>
        <v>0</v>
      </c>
      <c r="X116" s="84">
        <f t="shared" si="114"/>
        <v>0</v>
      </c>
      <c r="Y116" s="84">
        <f t="shared" si="115"/>
        <v>0</v>
      </c>
      <c r="Z116" s="84">
        <f t="shared" si="116"/>
        <v>0</v>
      </c>
      <c r="AA116" s="84">
        <f t="shared" si="117"/>
        <v>0</v>
      </c>
      <c r="AB116" s="84">
        <f t="shared" si="118"/>
        <v>0</v>
      </c>
      <c r="AC116" s="84">
        <f t="shared" si="119"/>
        <v>0</v>
      </c>
      <c r="AD116" s="84">
        <f t="shared" si="120"/>
        <v>0</v>
      </c>
      <c r="AE116" s="84">
        <f t="shared" si="121"/>
        <v>0</v>
      </c>
      <c r="AF116" s="84">
        <f t="shared" si="122"/>
        <v>0</v>
      </c>
      <c r="AG116" s="84">
        <f t="shared" si="123"/>
        <v>0</v>
      </c>
      <c r="AH116" s="84">
        <f t="shared" si="124"/>
        <v>0</v>
      </c>
      <c r="AI116" s="84">
        <f t="shared" si="125"/>
        <v>0</v>
      </c>
      <c r="AJ116" s="84">
        <f t="shared" si="126"/>
        <v>0</v>
      </c>
      <c r="AK116" s="84">
        <f t="shared" si="127"/>
        <v>0</v>
      </c>
      <c r="AL116" s="84">
        <f t="shared" si="128"/>
        <v>0</v>
      </c>
      <c r="AM116" s="84">
        <f t="shared" si="129"/>
        <v>0</v>
      </c>
      <c r="AN116" s="84">
        <f t="shared" si="130"/>
        <v>0</v>
      </c>
      <c r="AO116" s="84">
        <f t="shared" si="131"/>
        <v>0</v>
      </c>
      <c r="AP116" s="84">
        <f t="shared" si="132"/>
        <v>0</v>
      </c>
      <c r="AQ116" s="84">
        <f t="shared" si="133"/>
        <v>0</v>
      </c>
      <c r="AR116" s="84">
        <f t="shared" si="134"/>
        <v>0</v>
      </c>
      <c r="AS116" s="84">
        <f t="shared" si="135"/>
        <v>0</v>
      </c>
      <c r="AT116" s="84">
        <f t="shared" si="136"/>
        <v>0</v>
      </c>
      <c r="AU116" s="84">
        <f t="shared" si="137"/>
        <v>0</v>
      </c>
      <c r="AV116" s="84">
        <f t="shared" si="138"/>
        <v>0</v>
      </c>
      <c r="AW116" s="84">
        <f t="shared" si="139"/>
        <v>0</v>
      </c>
      <c r="AX116" s="84">
        <f t="shared" si="140"/>
        <v>0</v>
      </c>
      <c r="AY116" s="84">
        <f t="shared" si="141"/>
        <v>0</v>
      </c>
      <c r="AZ116" s="84">
        <f t="shared" si="142"/>
        <v>0</v>
      </c>
      <c r="BA116" s="84">
        <f t="shared" si="143"/>
        <v>0</v>
      </c>
      <c r="BB116" s="84">
        <f t="shared" si="144"/>
        <v>0</v>
      </c>
      <c r="BC116" s="84">
        <f t="shared" si="145"/>
        <v>0</v>
      </c>
      <c r="BD116" s="84">
        <f t="shared" si="146"/>
        <v>0</v>
      </c>
      <c r="BE116" s="84">
        <f t="shared" si="147"/>
        <v>0</v>
      </c>
      <c r="BF116" s="84">
        <f t="shared" si="148"/>
        <v>0</v>
      </c>
      <c r="BG116" s="84">
        <f t="shared" si="149"/>
        <v>0</v>
      </c>
      <c r="BH116" s="84">
        <f t="shared" si="150"/>
        <v>0</v>
      </c>
      <c r="BI116" s="84">
        <f t="shared" si="151"/>
        <v>0</v>
      </c>
      <c r="BJ116" s="84">
        <f t="shared" si="152"/>
        <v>0</v>
      </c>
      <c r="BK116" s="84">
        <f t="shared" si="153"/>
        <v>0</v>
      </c>
      <c r="BL116" s="84">
        <f t="shared" si="154"/>
        <v>0</v>
      </c>
      <c r="BM116" s="84">
        <f t="shared" si="155"/>
        <v>0</v>
      </c>
      <c r="BN116" s="84">
        <f t="shared" si="156"/>
        <v>0</v>
      </c>
      <c r="BO116" s="84">
        <f t="shared" si="157"/>
        <v>0</v>
      </c>
      <c r="BP116" s="84">
        <f t="shared" si="158"/>
        <v>0</v>
      </c>
      <c r="BQ116" s="84">
        <f t="shared" si="159"/>
        <v>0</v>
      </c>
      <c r="BR116" s="84">
        <f t="shared" si="160"/>
        <v>0</v>
      </c>
      <c r="BS116" s="84">
        <f t="shared" si="161"/>
        <v>0</v>
      </c>
      <c r="BT116" s="84">
        <f t="shared" si="162"/>
        <v>0</v>
      </c>
      <c r="BU116" s="84">
        <f t="shared" si="163"/>
        <v>0</v>
      </c>
      <c r="BV116" s="84">
        <f t="shared" si="164"/>
        <v>0</v>
      </c>
      <c r="BW116" s="84">
        <f t="shared" si="165"/>
        <v>0</v>
      </c>
      <c r="BX116" s="84">
        <f t="shared" si="166"/>
        <v>0</v>
      </c>
      <c r="BY116" s="84">
        <f t="shared" si="167"/>
        <v>0</v>
      </c>
      <c r="BZ116" s="84">
        <f t="shared" si="168"/>
        <v>0</v>
      </c>
      <c r="CA116" s="84">
        <f t="shared" si="169"/>
        <v>0</v>
      </c>
      <c r="CB116" s="84">
        <f t="shared" si="170"/>
        <v>0</v>
      </c>
      <c r="CC116" s="84">
        <f t="shared" si="171"/>
        <v>0</v>
      </c>
      <c r="CD116" s="84">
        <f t="shared" si="172"/>
        <v>0</v>
      </c>
      <c r="CE116" s="84">
        <f t="shared" si="173"/>
        <v>0</v>
      </c>
      <c r="CF116" s="84">
        <f t="shared" si="174"/>
        <v>0</v>
      </c>
      <c r="CG116" s="84">
        <f t="shared" si="175"/>
        <v>0</v>
      </c>
      <c r="CH116" s="84">
        <f t="shared" si="176"/>
        <v>0</v>
      </c>
      <c r="CI116" s="84">
        <f t="shared" si="177"/>
        <v>0</v>
      </c>
      <c r="CJ116" s="84">
        <f t="shared" si="178"/>
        <v>0</v>
      </c>
      <c r="CK116" s="84">
        <f t="shared" si="179"/>
        <v>0</v>
      </c>
      <c r="CL116" s="84">
        <f t="shared" si="180"/>
        <v>0</v>
      </c>
      <c r="CM116" s="84">
        <f t="shared" si="181"/>
        <v>0</v>
      </c>
      <c r="CN116" s="84">
        <f t="shared" si="182"/>
        <v>0</v>
      </c>
      <c r="CO116" s="84">
        <f t="shared" si="183"/>
        <v>0</v>
      </c>
      <c r="CP116" s="84">
        <f t="shared" si="184"/>
        <v>0</v>
      </c>
      <c r="CQ116" s="84">
        <f t="shared" si="185"/>
        <v>0</v>
      </c>
      <c r="CR116" s="84">
        <f t="shared" si="186"/>
        <v>0</v>
      </c>
      <c r="CS116" s="84">
        <f t="shared" si="187"/>
        <v>0</v>
      </c>
      <c r="CT116" s="84">
        <f t="shared" si="188"/>
        <v>0</v>
      </c>
      <c r="CU116" s="84">
        <f t="shared" si="189"/>
        <v>0</v>
      </c>
      <c r="CV116" s="84">
        <f t="shared" si="190"/>
        <v>0</v>
      </c>
      <c r="CW116" s="84">
        <f t="shared" si="191"/>
        <v>0</v>
      </c>
      <c r="CX116" s="84">
        <f t="shared" si="192"/>
        <v>0</v>
      </c>
    </row>
    <row r="117" spans="1:102" ht="14.25">
      <c r="A117" s="78">
        <f t="shared" si="193"/>
        <v>107</v>
      </c>
      <c r="B117" s="79"/>
      <c r="C117" s="80"/>
      <c r="D117" s="81"/>
      <c r="E117" s="82"/>
      <c r="F117" s="83"/>
      <c r="G117" s="84">
        <f t="shared" si="97"/>
        <v>0</v>
      </c>
      <c r="H117" s="84">
        <f t="shared" si="98"/>
        <v>0</v>
      </c>
      <c r="I117" s="84">
        <f t="shared" si="99"/>
        <v>0</v>
      </c>
      <c r="J117" s="84">
        <f t="shared" si="100"/>
        <v>0</v>
      </c>
      <c r="K117" s="84">
        <f t="shared" si="101"/>
        <v>0</v>
      </c>
      <c r="L117" s="84">
        <f t="shared" si="102"/>
        <v>0</v>
      </c>
      <c r="M117" s="84">
        <f t="shared" si="103"/>
        <v>0</v>
      </c>
      <c r="N117" s="84">
        <f t="shared" si="104"/>
        <v>0</v>
      </c>
      <c r="O117" s="84">
        <f t="shared" si="105"/>
        <v>0</v>
      </c>
      <c r="P117" s="84">
        <f t="shared" si="106"/>
        <v>0</v>
      </c>
      <c r="Q117" s="84">
        <f t="shared" si="107"/>
        <v>0</v>
      </c>
      <c r="R117" s="84">
        <f t="shared" si="108"/>
        <v>0</v>
      </c>
      <c r="S117" s="84">
        <f t="shared" si="109"/>
        <v>0</v>
      </c>
      <c r="T117" s="84">
        <f t="shared" si="110"/>
        <v>0</v>
      </c>
      <c r="U117" s="84">
        <f t="shared" si="111"/>
        <v>0</v>
      </c>
      <c r="V117" s="84">
        <f t="shared" si="112"/>
        <v>0</v>
      </c>
      <c r="W117" s="84">
        <f t="shared" si="113"/>
        <v>0</v>
      </c>
      <c r="X117" s="84">
        <f t="shared" si="114"/>
        <v>0</v>
      </c>
      <c r="Y117" s="84">
        <f t="shared" si="115"/>
        <v>0</v>
      </c>
      <c r="Z117" s="84">
        <f t="shared" si="116"/>
        <v>0</v>
      </c>
      <c r="AA117" s="84">
        <f t="shared" si="117"/>
        <v>0</v>
      </c>
      <c r="AB117" s="84">
        <f t="shared" si="118"/>
        <v>0</v>
      </c>
      <c r="AC117" s="84">
        <f t="shared" si="119"/>
        <v>0</v>
      </c>
      <c r="AD117" s="84">
        <f t="shared" si="120"/>
        <v>0</v>
      </c>
      <c r="AE117" s="84">
        <f t="shared" si="121"/>
        <v>0</v>
      </c>
      <c r="AF117" s="84">
        <f t="shared" si="122"/>
        <v>0</v>
      </c>
      <c r="AG117" s="84">
        <f t="shared" si="123"/>
        <v>0</v>
      </c>
      <c r="AH117" s="84">
        <f t="shared" si="124"/>
        <v>0</v>
      </c>
      <c r="AI117" s="84">
        <f t="shared" si="125"/>
        <v>0</v>
      </c>
      <c r="AJ117" s="84">
        <f t="shared" si="126"/>
        <v>0</v>
      </c>
      <c r="AK117" s="84">
        <f t="shared" si="127"/>
        <v>0</v>
      </c>
      <c r="AL117" s="84">
        <f t="shared" si="128"/>
        <v>0</v>
      </c>
      <c r="AM117" s="84">
        <f t="shared" si="129"/>
        <v>0</v>
      </c>
      <c r="AN117" s="84">
        <f t="shared" si="130"/>
        <v>0</v>
      </c>
      <c r="AO117" s="84">
        <f t="shared" si="131"/>
        <v>0</v>
      </c>
      <c r="AP117" s="84">
        <f t="shared" si="132"/>
        <v>0</v>
      </c>
      <c r="AQ117" s="84">
        <f t="shared" si="133"/>
        <v>0</v>
      </c>
      <c r="AR117" s="84">
        <f t="shared" si="134"/>
        <v>0</v>
      </c>
      <c r="AS117" s="84">
        <f t="shared" si="135"/>
        <v>0</v>
      </c>
      <c r="AT117" s="84">
        <f t="shared" si="136"/>
        <v>0</v>
      </c>
      <c r="AU117" s="84">
        <f t="shared" si="137"/>
        <v>0</v>
      </c>
      <c r="AV117" s="84">
        <f t="shared" si="138"/>
        <v>0</v>
      </c>
      <c r="AW117" s="84">
        <f t="shared" si="139"/>
        <v>0</v>
      </c>
      <c r="AX117" s="84">
        <f t="shared" si="140"/>
        <v>0</v>
      </c>
      <c r="AY117" s="84">
        <f t="shared" si="141"/>
        <v>0</v>
      </c>
      <c r="AZ117" s="84">
        <f t="shared" si="142"/>
        <v>0</v>
      </c>
      <c r="BA117" s="84">
        <f t="shared" si="143"/>
        <v>0</v>
      </c>
      <c r="BB117" s="84">
        <f t="shared" si="144"/>
        <v>0</v>
      </c>
      <c r="BC117" s="84">
        <f t="shared" si="145"/>
        <v>0</v>
      </c>
      <c r="BD117" s="84">
        <f t="shared" si="146"/>
        <v>0</v>
      </c>
      <c r="BE117" s="84">
        <f t="shared" si="147"/>
        <v>0</v>
      </c>
      <c r="BF117" s="84">
        <f t="shared" si="148"/>
        <v>0</v>
      </c>
      <c r="BG117" s="84">
        <f t="shared" si="149"/>
        <v>0</v>
      </c>
      <c r="BH117" s="84">
        <f t="shared" si="150"/>
        <v>0</v>
      </c>
      <c r="BI117" s="84">
        <f t="shared" si="151"/>
        <v>0</v>
      </c>
      <c r="BJ117" s="84">
        <f t="shared" si="152"/>
        <v>0</v>
      </c>
      <c r="BK117" s="84">
        <f t="shared" si="153"/>
        <v>0</v>
      </c>
      <c r="BL117" s="84">
        <f t="shared" si="154"/>
        <v>0</v>
      </c>
      <c r="BM117" s="84">
        <f t="shared" si="155"/>
        <v>0</v>
      </c>
      <c r="BN117" s="84">
        <f t="shared" si="156"/>
        <v>0</v>
      </c>
      <c r="BO117" s="84">
        <f t="shared" si="157"/>
        <v>0</v>
      </c>
      <c r="BP117" s="84">
        <f t="shared" si="158"/>
        <v>0</v>
      </c>
      <c r="BQ117" s="84">
        <f t="shared" si="159"/>
        <v>0</v>
      </c>
      <c r="BR117" s="84">
        <f t="shared" si="160"/>
        <v>0</v>
      </c>
      <c r="BS117" s="84">
        <f t="shared" si="161"/>
        <v>0</v>
      </c>
      <c r="BT117" s="84">
        <f t="shared" si="162"/>
        <v>0</v>
      </c>
      <c r="BU117" s="84">
        <f t="shared" si="163"/>
        <v>0</v>
      </c>
      <c r="BV117" s="84">
        <f t="shared" si="164"/>
        <v>0</v>
      </c>
      <c r="BW117" s="84">
        <f t="shared" si="165"/>
        <v>0</v>
      </c>
      <c r="BX117" s="84">
        <f t="shared" si="166"/>
        <v>0</v>
      </c>
      <c r="BY117" s="84">
        <f t="shared" si="167"/>
        <v>0</v>
      </c>
      <c r="BZ117" s="84">
        <f t="shared" si="168"/>
        <v>0</v>
      </c>
      <c r="CA117" s="84">
        <f t="shared" si="169"/>
        <v>0</v>
      </c>
      <c r="CB117" s="84">
        <f t="shared" si="170"/>
        <v>0</v>
      </c>
      <c r="CC117" s="84">
        <f t="shared" si="171"/>
        <v>0</v>
      </c>
      <c r="CD117" s="84">
        <f t="shared" si="172"/>
        <v>0</v>
      </c>
      <c r="CE117" s="84">
        <f t="shared" si="173"/>
        <v>0</v>
      </c>
      <c r="CF117" s="84">
        <f t="shared" si="174"/>
        <v>0</v>
      </c>
      <c r="CG117" s="84">
        <f t="shared" si="175"/>
        <v>0</v>
      </c>
      <c r="CH117" s="84">
        <f t="shared" si="176"/>
        <v>0</v>
      </c>
      <c r="CI117" s="84">
        <f t="shared" si="177"/>
        <v>0</v>
      </c>
      <c r="CJ117" s="84">
        <f t="shared" si="178"/>
        <v>0</v>
      </c>
      <c r="CK117" s="84">
        <f t="shared" si="179"/>
        <v>0</v>
      </c>
      <c r="CL117" s="84">
        <f t="shared" si="180"/>
        <v>0</v>
      </c>
      <c r="CM117" s="84">
        <f t="shared" si="181"/>
        <v>0</v>
      </c>
      <c r="CN117" s="84">
        <f t="shared" si="182"/>
        <v>0</v>
      </c>
      <c r="CO117" s="84">
        <f t="shared" si="183"/>
        <v>0</v>
      </c>
      <c r="CP117" s="84">
        <f t="shared" si="184"/>
        <v>0</v>
      </c>
      <c r="CQ117" s="84">
        <f t="shared" si="185"/>
        <v>0</v>
      </c>
      <c r="CR117" s="84">
        <f t="shared" si="186"/>
        <v>0</v>
      </c>
      <c r="CS117" s="84">
        <f t="shared" si="187"/>
        <v>0</v>
      </c>
      <c r="CT117" s="84">
        <f t="shared" si="188"/>
        <v>0</v>
      </c>
      <c r="CU117" s="84">
        <f t="shared" si="189"/>
        <v>0</v>
      </c>
      <c r="CV117" s="84">
        <f t="shared" si="190"/>
        <v>0</v>
      </c>
      <c r="CW117" s="84">
        <f t="shared" si="191"/>
        <v>0</v>
      </c>
      <c r="CX117" s="84">
        <f t="shared" si="192"/>
        <v>0</v>
      </c>
    </row>
    <row r="118" spans="1:102" ht="14.25">
      <c r="A118" s="78">
        <f t="shared" si="193"/>
        <v>108</v>
      </c>
      <c r="B118" s="79"/>
      <c r="C118" s="80"/>
      <c r="D118" s="81"/>
      <c r="E118" s="82"/>
      <c r="F118" s="83"/>
      <c r="G118" s="84">
        <f t="shared" si="97"/>
        <v>0</v>
      </c>
      <c r="H118" s="84">
        <f t="shared" si="98"/>
        <v>0</v>
      </c>
      <c r="I118" s="84">
        <f t="shared" si="99"/>
        <v>0</v>
      </c>
      <c r="J118" s="84">
        <f t="shared" si="100"/>
        <v>0</v>
      </c>
      <c r="K118" s="84">
        <f t="shared" si="101"/>
        <v>0</v>
      </c>
      <c r="L118" s="84">
        <f t="shared" si="102"/>
        <v>0</v>
      </c>
      <c r="M118" s="84">
        <f t="shared" si="103"/>
        <v>0</v>
      </c>
      <c r="N118" s="84">
        <f t="shared" si="104"/>
        <v>0</v>
      </c>
      <c r="O118" s="84">
        <f t="shared" si="105"/>
        <v>0</v>
      </c>
      <c r="P118" s="84">
        <f t="shared" si="106"/>
        <v>0</v>
      </c>
      <c r="Q118" s="84">
        <f t="shared" si="107"/>
        <v>0</v>
      </c>
      <c r="R118" s="84">
        <f t="shared" si="108"/>
        <v>0</v>
      </c>
      <c r="S118" s="84">
        <f t="shared" si="109"/>
        <v>0</v>
      </c>
      <c r="T118" s="84">
        <f t="shared" si="110"/>
        <v>0</v>
      </c>
      <c r="U118" s="84">
        <f t="shared" si="111"/>
        <v>0</v>
      </c>
      <c r="V118" s="84">
        <f t="shared" si="112"/>
        <v>0</v>
      </c>
      <c r="W118" s="84">
        <f t="shared" si="113"/>
        <v>0</v>
      </c>
      <c r="X118" s="84">
        <f t="shared" si="114"/>
        <v>0</v>
      </c>
      <c r="Y118" s="84">
        <f t="shared" si="115"/>
        <v>0</v>
      </c>
      <c r="Z118" s="84">
        <f t="shared" si="116"/>
        <v>0</v>
      </c>
      <c r="AA118" s="84">
        <f t="shared" si="117"/>
        <v>0</v>
      </c>
      <c r="AB118" s="84">
        <f t="shared" si="118"/>
        <v>0</v>
      </c>
      <c r="AC118" s="84">
        <f t="shared" si="119"/>
        <v>0</v>
      </c>
      <c r="AD118" s="84">
        <f t="shared" si="120"/>
        <v>0</v>
      </c>
      <c r="AE118" s="84">
        <f t="shared" si="121"/>
        <v>0</v>
      </c>
      <c r="AF118" s="84">
        <f t="shared" si="122"/>
        <v>0</v>
      </c>
      <c r="AG118" s="84">
        <f t="shared" si="123"/>
        <v>0</v>
      </c>
      <c r="AH118" s="84">
        <f t="shared" si="124"/>
        <v>0</v>
      </c>
      <c r="AI118" s="84">
        <f t="shared" si="125"/>
        <v>0</v>
      </c>
      <c r="AJ118" s="84">
        <f t="shared" si="126"/>
        <v>0</v>
      </c>
      <c r="AK118" s="84">
        <f t="shared" si="127"/>
        <v>0</v>
      </c>
      <c r="AL118" s="84">
        <f t="shared" si="128"/>
        <v>0</v>
      </c>
      <c r="AM118" s="84">
        <f t="shared" si="129"/>
        <v>0</v>
      </c>
      <c r="AN118" s="84">
        <f t="shared" si="130"/>
        <v>0</v>
      </c>
      <c r="AO118" s="84">
        <f t="shared" si="131"/>
        <v>0</v>
      </c>
      <c r="AP118" s="84">
        <f t="shared" si="132"/>
        <v>0</v>
      </c>
      <c r="AQ118" s="84">
        <f t="shared" si="133"/>
        <v>0</v>
      </c>
      <c r="AR118" s="84">
        <f t="shared" si="134"/>
        <v>0</v>
      </c>
      <c r="AS118" s="84">
        <f t="shared" si="135"/>
        <v>0</v>
      </c>
      <c r="AT118" s="84">
        <f t="shared" si="136"/>
        <v>0</v>
      </c>
      <c r="AU118" s="84">
        <f t="shared" si="137"/>
        <v>0</v>
      </c>
      <c r="AV118" s="84">
        <f t="shared" si="138"/>
        <v>0</v>
      </c>
      <c r="AW118" s="84">
        <f t="shared" si="139"/>
        <v>0</v>
      </c>
      <c r="AX118" s="84">
        <f t="shared" si="140"/>
        <v>0</v>
      </c>
      <c r="AY118" s="84">
        <f t="shared" si="141"/>
        <v>0</v>
      </c>
      <c r="AZ118" s="84">
        <f t="shared" si="142"/>
        <v>0</v>
      </c>
      <c r="BA118" s="84">
        <f t="shared" si="143"/>
        <v>0</v>
      </c>
      <c r="BB118" s="84">
        <f t="shared" si="144"/>
        <v>0</v>
      </c>
      <c r="BC118" s="84">
        <f t="shared" si="145"/>
        <v>0</v>
      </c>
      <c r="BD118" s="84">
        <f t="shared" si="146"/>
        <v>0</v>
      </c>
      <c r="BE118" s="84">
        <f t="shared" si="147"/>
        <v>0</v>
      </c>
      <c r="BF118" s="84">
        <f t="shared" si="148"/>
        <v>0</v>
      </c>
      <c r="BG118" s="84">
        <f t="shared" si="149"/>
        <v>0</v>
      </c>
      <c r="BH118" s="84">
        <f t="shared" si="150"/>
        <v>0</v>
      </c>
      <c r="BI118" s="84">
        <f t="shared" si="151"/>
        <v>0</v>
      </c>
      <c r="BJ118" s="84">
        <f t="shared" si="152"/>
        <v>0</v>
      </c>
      <c r="BK118" s="84">
        <f t="shared" si="153"/>
        <v>0</v>
      </c>
      <c r="BL118" s="84">
        <f t="shared" si="154"/>
        <v>0</v>
      </c>
      <c r="BM118" s="84">
        <f t="shared" si="155"/>
        <v>0</v>
      </c>
      <c r="BN118" s="84">
        <f t="shared" si="156"/>
        <v>0</v>
      </c>
      <c r="BO118" s="84">
        <f t="shared" si="157"/>
        <v>0</v>
      </c>
      <c r="BP118" s="84">
        <f t="shared" si="158"/>
        <v>0</v>
      </c>
      <c r="BQ118" s="84">
        <f t="shared" si="159"/>
        <v>0</v>
      </c>
      <c r="BR118" s="84">
        <f t="shared" si="160"/>
        <v>0</v>
      </c>
      <c r="BS118" s="84">
        <f t="shared" si="161"/>
        <v>0</v>
      </c>
      <c r="BT118" s="84">
        <f t="shared" si="162"/>
        <v>0</v>
      </c>
      <c r="BU118" s="84">
        <f t="shared" si="163"/>
        <v>0</v>
      </c>
      <c r="BV118" s="84">
        <f t="shared" si="164"/>
        <v>0</v>
      </c>
      <c r="BW118" s="84">
        <f t="shared" si="165"/>
        <v>0</v>
      </c>
      <c r="BX118" s="84">
        <f t="shared" si="166"/>
        <v>0</v>
      </c>
      <c r="BY118" s="84">
        <f t="shared" si="167"/>
        <v>0</v>
      </c>
      <c r="BZ118" s="84">
        <f t="shared" si="168"/>
        <v>0</v>
      </c>
      <c r="CA118" s="84">
        <f t="shared" si="169"/>
        <v>0</v>
      </c>
      <c r="CB118" s="84">
        <f t="shared" si="170"/>
        <v>0</v>
      </c>
      <c r="CC118" s="84">
        <f t="shared" si="171"/>
        <v>0</v>
      </c>
      <c r="CD118" s="84">
        <f t="shared" si="172"/>
        <v>0</v>
      </c>
      <c r="CE118" s="84">
        <f t="shared" si="173"/>
        <v>0</v>
      </c>
      <c r="CF118" s="84">
        <f t="shared" si="174"/>
        <v>0</v>
      </c>
      <c r="CG118" s="84">
        <f t="shared" si="175"/>
        <v>0</v>
      </c>
      <c r="CH118" s="84">
        <f t="shared" si="176"/>
        <v>0</v>
      </c>
      <c r="CI118" s="84">
        <f t="shared" si="177"/>
        <v>0</v>
      </c>
      <c r="CJ118" s="84">
        <f t="shared" si="178"/>
        <v>0</v>
      </c>
      <c r="CK118" s="84">
        <f t="shared" si="179"/>
        <v>0</v>
      </c>
      <c r="CL118" s="84">
        <f t="shared" si="180"/>
        <v>0</v>
      </c>
      <c r="CM118" s="84">
        <f t="shared" si="181"/>
        <v>0</v>
      </c>
      <c r="CN118" s="84">
        <f t="shared" si="182"/>
        <v>0</v>
      </c>
      <c r="CO118" s="84">
        <f t="shared" si="183"/>
        <v>0</v>
      </c>
      <c r="CP118" s="84">
        <f t="shared" si="184"/>
        <v>0</v>
      </c>
      <c r="CQ118" s="84">
        <f t="shared" si="185"/>
        <v>0</v>
      </c>
      <c r="CR118" s="84">
        <f t="shared" si="186"/>
        <v>0</v>
      </c>
      <c r="CS118" s="84">
        <f t="shared" si="187"/>
        <v>0</v>
      </c>
      <c r="CT118" s="84">
        <f t="shared" si="188"/>
        <v>0</v>
      </c>
      <c r="CU118" s="84">
        <f t="shared" si="189"/>
        <v>0</v>
      </c>
      <c r="CV118" s="84">
        <f t="shared" si="190"/>
        <v>0</v>
      </c>
      <c r="CW118" s="84">
        <f t="shared" si="191"/>
        <v>0</v>
      </c>
      <c r="CX118" s="84">
        <f t="shared" si="192"/>
        <v>0</v>
      </c>
    </row>
    <row r="119" spans="1:102" ht="14.25">
      <c r="A119" s="78">
        <f t="shared" si="193"/>
        <v>109</v>
      </c>
      <c r="B119" s="79"/>
      <c r="C119" s="80"/>
      <c r="D119" s="81"/>
      <c r="E119" s="82"/>
      <c r="F119" s="83"/>
      <c r="G119" s="84">
        <f t="shared" si="97"/>
        <v>0</v>
      </c>
      <c r="H119" s="84">
        <f t="shared" si="98"/>
        <v>0</v>
      </c>
      <c r="I119" s="84">
        <f t="shared" si="99"/>
        <v>0</v>
      </c>
      <c r="J119" s="84">
        <f t="shared" si="100"/>
        <v>0</v>
      </c>
      <c r="K119" s="84">
        <f t="shared" si="101"/>
        <v>0</v>
      </c>
      <c r="L119" s="84">
        <f t="shared" si="102"/>
        <v>0</v>
      </c>
      <c r="M119" s="84">
        <f t="shared" si="103"/>
        <v>0</v>
      </c>
      <c r="N119" s="84">
        <f t="shared" si="104"/>
        <v>0</v>
      </c>
      <c r="O119" s="84">
        <f t="shared" si="105"/>
        <v>0</v>
      </c>
      <c r="P119" s="84">
        <f t="shared" si="106"/>
        <v>0</v>
      </c>
      <c r="Q119" s="84">
        <f t="shared" si="107"/>
        <v>0</v>
      </c>
      <c r="R119" s="84">
        <f t="shared" si="108"/>
        <v>0</v>
      </c>
      <c r="S119" s="84">
        <f t="shared" si="109"/>
        <v>0</v>
      </c>
      <c r="T119" s="84">
        <f t="shared" si="110"/>
        <v>0</v>
      </c>
      <c r="U119" s="84">
        <f t="shared" si="111"/>
        <v>0</v>
      </c>
      <c r="V119" s="84">
        <f t="shared" si="112"/>
        <v>0</v>
      </c>
      <c r="W119" s="84">
        <f t="shared" si="113"/>
        <v>0</v>
      </c>
      <c r="X119" s="84">
        <f t="shared" si="114"/>
        <v>0</v>
      </c>
      <c r="Y119" s="84">
        <f t="shared" si="115"/>
        <v>0</v>
      </c>
      <c r="Z119" s="84">
        <f t="shared" si="116"/>
        <v>0</v>
      </c>
      <c r="AA119" s="84">
        <f t="shared" si="117"/>
        <v>0</v>
      </c>
      <c r="AB119" s="84">
        <f t="shared" si="118"/>
        <v>0</v>
      </c>
      <c r="AC119" s="84">
        <f t="shared" si="119"/>
        <v>0</v>
      </c>
      <c r="AD119" s="84">
        <f t="shared" si="120"/>
        <v>0</v>
      </c>
      <c r="AE119" s="84">
        <f t="shared" si="121"/>
        <v>0</v>
      </c>
      <c r="AF119" s="84">
        <f t="shared" si="122"/>
        <v>0</v>
      </c>
      <c r="AG119" s="84">
        <f t="shared" si="123"/>
        <v>0</v>
      </c>
      <c r="AH119" s="84">
        <f t="shared" si="124"/>
        <v>0</v>
      </c>
      <c r="AI119" s="84">
        <f t="shared" si="125"/>
        <v>0</v>
      </c>
      <c r="AJ119" s="84">
        <f t="shared" si="126"/>
        <v>0</v>
      </c>
      <c r="AK119" s="84">
        <f t="shared" si="127"/>
        <v>0</v>
      </c>
      <c r="AL119" s="84">
        <f t="shared" si="128"/>
        <v>0</v>
      </c>
      <c r="AM119" s="84">
        <f t="shared" si="129"/>
        <v>0</v>
      </c>
      <c r="AN119" s="84">
        <f t="shared" si="130"/>
        <v>0</v>
      </c>
      <c r="AO119" s="84">
        <f t="shared" si="131"/>
        <v>0</v>
      </c>
      <c r="AP119" s="84">
        <f t="shared" si="132"/>
        <v>0</v>
      </c>
      <c r="AQ119" s="84">
        <f t="shared" si="133"/>
        <v>0</v>
      </c>
      <c r="AR119" s="84">
        <f t="shared" si="134"/>
        <v>0</v>
      </c>
      <c r="AS119" s="84">
        <f t="shared" si="135"/>
        <v>0</v>
      </c>
      <c r="AT119" s="84">
        <f t="shared" si="136"/>
        <v>0</v>
      </c>
      <c r="AU119" s="84">
        <f t="shared" si="137"/>
        <v>0</v>
      </c>
      <c r="AV119" s="84">
        <f t="shared" si="138"/>
        <v>0</v>
      </c>
      <c r="AW119" s="84">
        <f t="shared" si="139"/>
        <v>0</v>
      </c>
      <c r="AX119" s="84">
        <f t="shared" si="140"/>
        <v>0</v>
      </c>
      <c r="AY119" s="84">
        <f t="shared" si="141"/>
        <v>0</v>
      </c>
      <c r="AZ119" s="84">
        <f t="shared" si="142"/>
        <v>0</v>
      </c>
      <c r="BA119" s="84">
        <f t="shared" si="143"/>
        <v>0</v>
      </c>
      <c r="BB119" s="84">
        <f t="shared" si="144"/>
        <v>0</v>
      </c>
      <c r="BC119" s="84">
        <f t="shared" si="145"/>
        <v>0</v>
      </c>
      <c r="BD119" s="84">
        <f t="shared" si="146"/>
        <v>0</v>
      </c>
      <c r="BE119" s="84">
        <f t="shared" si="147"/>
        <v>0</v>
      </c>
      <c r="BF119" s="84">
        <f t="shared" si="148"/>
        <v>0</v>
      </c>
      <c r="BG119" s="84">
        <f t="shared" si="149"/>
        <v>0</v>
      </c>
      <c r="BH119" s="84">
        <f t="shared" si="150"/>
        <v>0</v>
      </c>
      <c r="BI119" s="84">
        <f t="shared" si="151"/>
        <v>0</v>
      </c>
      <c r="BJ119" s="84">
        <f t="shared" si="152"/>
        <v>0</v>
      </c>
      <c r="BK119" s="84">
        <f t="shared" si="153"/>
        <v>0</v>
      </c>
      <c r="BL119" s="84">
        <f t="shared" si="154"/>
        <v>0</v>
      </c>
      <c r="BM119" s="84">
        <f t="shared" si="155"/>
        <v>0</v>
      </c>
      <c r="BN119" s="84">
        <f t="shared" si="156"/>
        <v>0</v>
      </c>
      <c r="BO119" s="84">
        <f t="shared" si="157"/>
        <v>0</v>
      </c>
      <c r="BP119" s="84">
        <f t="shared" si="158"/>
        <v>0</v>
      </c>
      <c r="BQ119" s="84">
        <f t="shared" si="159"/>
        <v>0</v>
      </c>
      <c r="BR119" s="84">
        <f t="shared" si="160"/>
        <v>0</v>
      </c>
      <c r="BS119" s="84">
        <f t="shared" si="161"/>
        <v>0</v>
      </c>
      <c r="BT119" s="84">
        <f t="shared" si="162"/>
        <v>0</v>
      </c>
      <c r="BU119" s="84">
        <f t="shared" si="163"/>
        <v>0</v>
      </c>
      <c r="BV119" s="84">
        <f t="shared" si="164"/>
        <v>0</v>
      </c>
      <c r="BW119" s="84">
        <f t="shared" si="165"/>
        <v>0</v>
      </c>
      <c r="BX119" s="84">
        <f t="shared" si="166"/>
        <v>0</v>
      </c>
      <c r="BY119" s="84">
        <f t="shared" si="167"/>
        <v>0</v>
      </c>
      <c r="BZ119" s="84">
        <f t="shared" si="168"/>
        <v>0</v>
      </c>
      <c r="CA119" s="84">
        <f t="shared" si="169"/>
        <v>0</v>
      </c>
      <c r="CB119" s="84">
        <f t="shared" si="170"/>
        <v>0</v>
      </c>
      <c r="CC119" s="84">
        <f t="shared" si="171"/>
        <v>0</v>
      </c>
      <c r="CD119" s="84">
        <f t="shared" si="172"/>
        <v>0</v>
      </c>
      <c r="CE119" s="84">
        <f t="shared" si="173"/>
        <v>0</v>
      </c>
      <c r="CF119" s="84">
        <f t="shared" si="174"/>
        <v>0</v>
      </c>
      <c r="CG119" s="84">
        <f t="shared" si="175"/>
        <v>0</v>
      </c>
      <c r="CH119" s="84">
        <f t="shared" si="176"/>
        <v>0</v>
      </c>
      <c r="CI119" s="84">
        <f t="shared" si="177"/>
        <v>0</v>
      </c>
      <c r="CJ119" s="84">
        <f t="shared" si="178"/>
        <v>0</v>
      </c>
      <c r="CK119" s="84">
        <f t="shared" si="179"/>
        <v>0</v>
      </c>
      <c r="CL119" s="84">
        <f t="shared" si="180"/>
        <v>0</v>
      </c>
      <c r="CM119" s="84">
        <f t="shared" si="181"/>
        <v>0</v>
      </c>
      <c r="CN119" s="84">
        <f t="shared" si="182"/>
        <v>0</v>
      </c>
      <c r="CO119" s="84">
        <f t="shared" si="183"/>
        <v>0</v>
      </c>
      <c r="CP119" s="84">
        <f t="shared" si="184"/>
        <v>0</v>
      </c>
      <c r="CQ119" s="84">
        <f t="shared" si="185"/>
        <v>0</v>
      </c>
      <c r="CR119" s="84">
        <f t="shared" si="186"/>
        <v>0</v>
      </c>
      <c r="CS119" s="84">
        <f t="shared" si="187"/>
        <v>0</v>
      </c>
      <c r="CT119" s="84">
        <f t="shared" si="188"/>
        <v>0</v>
      </c>
      <c r="CU119" s="84">
        <f t="shared" si="189"/>
        <v>0</v>
      </c>
      <c r="CV119" s="84">
        <f t="shared" si="190"/>
        <v>0</v>
      </c>
      <c r="CW119" s="84">
        <f t="shared" si="191"/>
        <v>0</v>
      </c>
      <c r="CX119" s="84">
        <f t="shared" si="192"/>
        <v>0</v>
      </c>
    </row>
    <row r="120" spans="1:102" ht="14.25">
      <c r="A120" s="78">
        <f t="shared" si="193"/>
        <v>110</v>
      </c>
      <c r="B120" s="79"/>
      <c r="C120" s="80"/>
      <c r="D120" s="81"/>
      <c r="E120" s="82"/>
      <c r="F120" s="83"/>
      <c r="G120" s="84">
        <f t="shared" si="97"/>
        <v>0</v>
      </c>
      <c r="H120" s="84">
        <f t="shared" si="98"/>
        <v>0</v>
      </c>
      <c r="I120" s="84">
        <f t="shared" si="99"/>
        <v>0</v>
      </c>
      <c r="J120" s="84">
        <f t="shared" si="100"/>
        <v>0</v>
      </c>
      <c r="K120" s="84">
        <f t="shared" si="101"/>
        <v>0</v>
      </c>
      <c r="L120" s="84">
        <f t="shared" si="102"/>
        <v>0</v>
      </c>
      <c r="M120" s="84">
        <f t="shared" si="103"/>
        <v>0</v>
      </c>
      <c r="N120" s="84">
        <f t="shared" si="104"/>
        <v>0</v>
      </c>
      <c r="O120" s="84">
        <f t="shared" si="105"/>
        <v>0</v>
      </c>
      <c r="P120" s="84">
        <f t="shared" si="106"/>
        <v>0</v>
      </c>
      <c r="Q120" s="84">
        <f t="shared" si="107"/>
        <v>0</v>
      </c>
      <c r="R120" s="84">
        <f t="shared" si="108"/>
        <v>0</v>
      </c>
      <c r="S120" s="84">
        <f t="shared" si="109"/>
        <v>0</v>
      </c>
      <c r="T120" s="84">
        <f t="shared" si="110"/>
        <v>0</v>
      </c>
      <c r="U120" s="84">
        <f t="shared" si="111"/>
        <v>0</v>
      </c>
      <c r="V120" s="84">
        <f t="shared" si="112"/>
        <v>0</v>
      </c>
      <c r="W120" s="84">
        <f t="shared" si="113"/>
        <v>0</v>
      </c>
      <c r="X120" s="84">
        <f t="shared" si="114"/>
        <v>0</v>
      </c>
      <c r="Y120" s="84">
        <f t="shared" si="115"/>
        <v>0</v>
      </c>
      <c r="Z120" s="84">
        <f t="shared" si="116"/>
        <v>0</v>
      </c>
      <c r="AA120" s="84">
        <f t="shared" si="117"/>
        <v>0</v>
      </c>
      <c r="AB120" s="84">
        <f t="shared" si="118"/>
        <v>0</v>
      </c>
      <c r="AC120" s="84">
        <f t="shared" si="119"/>
        <v>0</v>
      </c>
      <c r="AD120" s="84">
        <f t="shared" si="120"/>
        <v>0</v>
      </c>
      <c r="AE120" s="84">
        <f t="shared" si="121"/>
        <v>0</v>
      </c>
      <c r="AF120" s="84">
        <f t="shared" si="122"/>
        <v>0</v>
      </c>
      <c r="AG120" s="84">
        <f t="shared" si="123"/>
        <v>0</v>
      </c>
      <c r="AH120" s="84">
        <f t="shared" si="124"/>
        <v>0</v>
      </c>
      <c r="AI120" s="84">
        <f t="shared" si="125"/>
        <v>0</v>
      </c>
      <c r="AJ120" s="84">
        <f t="shared" si="126"/>
        <v>0</v>
      </c>
      <c r="AK120" s="84">
        <f t="shared" si="127"/>
        <v>0</v>
      </c>
      <c r="AL120" s="84">
        <f t="shared" si="128"/>
        <v>0</v>
      </c>
      <c r="AM120" s="84">
        <f t="shared" si="129"/>
        <v>0</v>
      </c>
      <c r="AN120" s="84">
        <f t="shared" si="130"/>
        <v>0</v>
      </c>
      <c r="AO120" s="84">
        <f t="shared" si="131"/>
        <v>0</v>
      </c>
      <c r="AP120" s="84">
        <f t="shared" si="132"/>
        <v>0</v>
      </c>
      <c r="AQ120" s="84">
        <f t="shared" si="133"/>
        <v>0</v>
      </c>
      <c r="AR120" s="84">
        <f t="shared" si="134"/>
        <v>0</v>
      </c>
      <c r="AS120" s="84">
        <f t="shared" si="135"/>
        <v>0</v>
      </c>
      <c r="AT120" s="84">
        <f t="shared" si="136"/>
        <v>0</v>
      </c>
      <c r="AU120" s="84">
        <f t="shared" si="137"/>
        <v>0</v>
      </c>
      <c r="AV120" s="84">
        <f t="shared" si="138"/>
        <v>0</v>
      </c>
      <c r="AW120" s="84">
        <f t="shared" si="139"/>
        <v>0</v>
      </c>
      <c r="AX120" s="84">
        <f t="shared" si="140"/>
        <v>0</v>
      </c>
      <c r="AY120" s="84">
        <f t="shared" si="141"/>
        <v>0</v>
      </c>
      <c r="AZ120" s="84">
        <f t="shared" si="142"/>
        <v>0</v>
      </c>
      <c r="BA120" s="84">
        <f t="shared" si="143"/>
        <v>0</v>
      </c>
      <c r="BB120" s="84">
        <f t="shared" si="144"/>
        <v>0</v>
      </c>
      <c r="BC120" s="84">
        <f t="shared" si="145"/>
        <v>0</v>
      </c>
      <c r="BD120" s="84">
        <f t="shared" si="146"/>
        <v>0</v>
      </c>
      <c r="BE120" s="84">
        <f t="shared" si="147"/>
        <v>0</v>
      </c>
      <c r="BF120" s="84">
        <f t="shared" si="148"/>
        <v>0</v>
      </c>
      <c r="BG120" s="84">
        <f t="shared" si="149"/>
        <v>0</v>
      </c>
      <c r="BH120" s="84">
        <f t="shared" si="150"/>
        <v>0</v>
      </c>
      <c r="BI120" s="84">
        <f t="shared" si="151"/>
        <v>0</v>
      </c>
      <c r="BJ120" s="84">
        <f t="shared" si="152"/>
        <v>0</v>
      </c>
      <c r="BK120" s="84">
        <f t="shared" si="153"/>
        <v>0</v>
      </c>
      <c r="BL120" s="84">
        <f t="shared" si="154"/>
        <v>0</v>
      </c>
      <c r="BM120" s="84">
        <f t="shared" si="155"/>
        <v>0</v>
      </c>
      <c r="BN120" s="84">
        <f t="shared" si="156"/>
        <v>0</v>
      </c>
      <c r="BO120" s="84">
        <f t="shared" si="157"/>
        <v>0</v>
      </c>
      <c r="BP120" s="84">
        <f t="shared" si="158"/>
        <v>0</v>
      </c>
      <c r="BQ120" s="84">
        <f t="shared" si="159"/>
        <v>0</v>
      </c>
      <c r="BR120" s="84">
        <f t="shared" si="160"/>
        <v>0</v>
      </c>
      <c r="BS120" s="84">
        <f t="shared" si="161"/>
        <v>0</v>
      </c>
      <c r="BT120" s="84">
        <f t="shared" si="162"/>
        <v>0</v>
      </c>
      <c r="BU120" s="84">
        <f t="shared" si="163"/>
        <v>0</v>
      </c>
      <c r="BV120" s="84">
        <f t="shared" si="164"/>
        <v>0</v>
      </c>
      <c r="BW120" s="84">
        <f t="shared" si="165"/>
        <v>0</v>
      </c>
      <c r="BX120" s="84">
        <f t="shared" si="166"/>
        <v>0</v>
      </c>
      <c r="BY120" s="84">
        <f t="shared" si="167"/>
        <v>0</v>
      </c>
      <c r="BZ120" s="84">
        <f t="shared" si="168"/>
        <v>0</v>
      </c>
      <c r="CA120" s="84">
        <f t="shared" si="169"/>
        <v>0</v>
      </c>
      <c r="CB120" s="84">
        <f t="shared" si="170"/>
        <v>0</v>
      </c>
      <c r="CC120" s="84">
        <f t="shared" si="171"/>
        <v>0</v>
      </c>
      <c r="CD120" s="84">
        <f t="shared" si="172"/>
        <v>0</v>
      </c>
      <c r="CE120" s="84">
        <f t="shared" si="173"/>
        <v>0</v>
      </c>
      <c r="CF120" s="84">
        <f t="shared" si="174"/>
        <v>0</v>
      </c>
      <c r="CG120" s="84">
        <f t="shared" si="175"/>
        <v>0</v>
      </c>
      <c r="CH120" s="84">
        <f t="shared" si="176"/>
        <v>0</v>
      </c>
      <c r="CI120" s="84">
        <f t="shared" si="177"/>
        <v>0</v>
      </c>
      <c r="CJ120" s="84">
        <f t="shared" si="178"/>
        <v>0</v>
      </c>
      <c r="CK120" s="84">
        <f t="shared" si="179"/>
        <v>0</v>
      </c>
      <c r="CL120" s="84">
        <f t="shared" si="180"/>
        <v>0</v>
      </c>
      <c r="CM120" s="84">
        <f t="shared" si="181"/>
        <v>0</v>
      </c>
      <c r="CN120" s="84">
        <f t="shared" si="182"/>
        <v>0</v>
      </c>
      <c r="CO120" s="84">
        <f t="shared" si="183"/>
        <v>0</v>
      </c>
      <c r="CP120" s="84">
        <f t="shared" si="184"/>
        <v>0</v>
      </c>
      <c r="CQ120" s="84">
        <f t="shared" si="185"/>
        <v>0</v>
      </c>
      <c r="CR120" s="84">
        <f t="shared" si="186"/>
        <v>0</v>
      </c>
      <c r="CS120" s="84">
        <f t="shared" si="187"/>
        <v>0</v>
      </c>
      <c r="CT120" s="84">
        <f t="shared" si="188"/>
        <v>0</v>
      </c>
      <c r="CU120" s="84">
        <f t="shared" si="189"/>
        <v>0</v>
      </c>
      <c r="CV120" s="84">
        <f t="shared" si="190"/>
        <v>0</v>
      </c>
      <c r="CW120" s="84">
        <f t="shared" si="191"/>
        <v>0</v>
      </c>
      <c r="CX120" s="84">
        <f t="shared" si="192"/>
        <v>0</v>
      </c>
    </row>
    <row r="121" spans="1:102" ht="14.25">
      <c r="A121" s="78">
        <f t="shared" si="193"/>
        <v>111</v>
      </c>
      <c r="B121" s="79"/>
      <c r="C121" s="80"/>
      <c r="D121" s="81"/>
      <c r="E121" s="82"/>
      <c r="F121" s="83"/>
      <c r="G121" s="84">
        <f t="shared" si="97"/>
        <v>0</v>
      </c>
      <c r="H121" s="84">
        <f t="shared" si="98"/>
        <v>0</v>
      </c>
      <c r="I121" s="84">
        <f t="shared" si="99"/>
        <v>0</v>
      </c>
      <c r="J121" s="84">
        <f t="shared" si="100"/>
        <v>0</v>
      </c>
      <c r="K121" s="84">
        <f t="shared" si="101"/>
        <v>0</v>
      </c>
      <c r="L121" s="84">
        <f t="shared" si="102"/>
        <v>0</v>
      </c>
      <c r="M121" s="84">
        <f t="shared" si="103"/>
        <v>0</v>
      </c>
      <c r="N121" s="84">
        <f t="shared" si="104"/>
        <v>0</v>
      </c>
      <c r="O121" s="84">
        <f t="shared" si="105"/>
        <v>0</v>
      </c>
      <c r="P121" s="84">
        <f t="shared" si="106"/>
        <v>0</v>
      </c>
      <c r="Q121" s="84">
        <f t="shared" si="107"/>
        <v>0</v>
      </c>
      <c r="R121" s="84">
        <f t="shared" si="108"/>
        <v>0</v>
      </c>
      <c r="S121" s="84">
        <f t="shared" si="109"/>
        <v>0</v>
      </c>
      <c r="T121" s="84">
        <f t="shared" si="110"/>
        <v>0</v>
      </c>
      <c r="U121" s="84">
        <f t="shared" si="111"/>
        <v>0</v>
      </c>
      <c r="V121" s="84">
        <f t="shared" si="112"/>
        <v>0</v>
      </c>
      <c r="W121" s="84">
        <f t="shared" si="113"/>
        <v>0</v>
      </c>
      <c r="X121" s="84">
        <f t="shared" si="114"/>
        <v>0</v>
      </c>
      <c r="Y121" s="84">
        <f t="shared" si="115"/>
        <v>0</v>
      </c>
      <c r="Z121" s="84">
        <f t="shared" si="116"/>
        <v>0</v>
      </c>
      <c r="AA121" s="84">
        <f t="shared" si="117"/>
        <v>0</v>
      </c>
      <c r="AB121" s="84">
        <f t="shared" si="118"/>
        <v>0</v>
      </c>
      <c r="AC121" s="84">
        <f t="shared" si="119"/>
        <v>0</v>
      </c>
      <c r="AD121" s="84">
        <f t="shared" si="120"/>
        <v>0</v>
      </c>
      <c r="AE121" s="84">
        <f t="shared" si="121"/>
        <v>0</v>
      </c>
      <c r="AF121" s="84">
        <f t="shared" si="122"/>
        <v>0</v>
      </c>
      <c r="AG121" s="84">
        <f t="shared" si="123"/>
        <v>0</v>
      </c>
      <c r="AH121" s="84">
        <f t="shared" si="124"/>
        <v>0</v>
      </c>
      <c r="AI121" s="84">
        <f t="shared" si="125"/>
        <v>0</v>
      </c>
      <c r="AJ121" s="84">
        <f t="shared" si="126"/>
        <v>0</v>
      </c>
      <c r="AK121" s="84">
        <f t="shared" si="127"/>
        <v>0</v>
      </c>
      <c r="AL121" s="84">
        <f t="shared" si="128"/>
        <v>0</v>
      </c>
      <c r="AM121" s="84">
        <f t="shared" si="129"/>
        <v>0</v>
      </c>
      <c r="AN121" s="84">
        <f t="shared" si="130"/>
        <v>0</v>
      </c>
      <c r="AO121" s="84">
        <f t="shared" si="131"/>
        <v>0</v>
      </c>
      <c r="AP121" s="84">
        <f t="shared" si="132"/>
        <v>0</v>
      </c>
      <c r="AQ121" s="84">
        <f t="shared" si="133"/>
        <v>0</v>
      </c>
      <c r="AR121" s="84">
        <f t="shared" si="134"/>
        <v>0</v>
      </c>
      <c r="AS121" s="84">
        <f t="shared" si="135"/>
        <v>0</v>
      </c>
      <c r="AT121" s="84">
        <f t="shared" si="136"/>
        <v>0</v>
      </c>
      <c r="AU121" s="84">
        <f t="shared" si="137"/>
        <v>0</v>
      </c>
      <c r="AV121" s="84">
        <f t="shared" si="138"/>
        <v>0</v>
      </c>
      <c r="AW121" s="84">
        <f t="shared" si="139"/>
        <v>0</v>
      </c>
      <c r="AX121" s="84">
        <f t="shared" si="140"/>
        <v>0</v>
      </c>
      <c r="AY121" s="84">
        <f t="shared" si="141"/>
        <v>0</v>
      </c>
      <c r="AZ121" s="84">
        <f t="shared" si="142"/>
        <v>0</v>
      </c>
      <c r="BA121" s="84">
        <f t="shared" si="143"/>
        <v>0</v>
      </c>
      <c r="BB121" s="84">
        <f t="shared" si="144"/>
        <v>0</v>
      </c>
      <c r="BC121" s="84">
        <f t="shared" si="145"/>
        <v>0</v>
      </c>
      <c r="BD121" s="84">
        <f t="shared" si="146"/>
        <v>0</v>
      </c>
      <c r="BE121" s="84">
        <f t="shared" si="147"/>
        <v>0</v>
      </c>
      <c r="BF121" s="84">
        <f t="shared" si="148"/>
        <v>0</v>
      </c>
      <c r="BG121" s="84">
        <f t="shared" si="149"/>
        <v>0</v>
      </c>
      <c r="BH121" s="84">
        <f t="shared" si="150"/>
        <v>0</v>
      </c>
      <c r="BI121" s="84">
        <f t="shared" si="151"/>
        <v>0</v>
      </c>
      <c r="BJ121" s="84">
        <f t="shared" si="152"/>
        <v>0</v>
      </c>
      <c r="BK121" s="84">
        <f t="shared" si="153"/>
        <v>0</v>
      </c>
      <c r="BL121" s="84">
        <f t="shared" si="154"/>
        <v>0</v>
      </c>
      <c r="BM121" s="84">
        <f t="shared" si="155"/>
        <v>0</v>
      </c>
      <c r="BN121" s="84">
        <f t="shared" si="156"/>
        <v>0</v>
      </c>
      <c r="BO121" s="84">
        <f t="shared" si="157"/>
        <v>0</v>
      </c>
      <c r="BP121" s="84">
        <f t="shared" si="158"/>
        <v>0</v>
      </c>
      <c r="BQ121" s="84">
        <f t="shared" si="159"/>
        <v>0</v>
      </c>
      <c r="BR121" s="84">
        <f t="shared" si="160"/>
        <v>0</v>
      </c>
      <c r="BS121" s="84">
        <f t="shared" si="161"/>
        <v>0</v>
      </c>
      <c r="BT121" s="84">
        <f t="shared" si="162"/>
        <v>0</v>
      </c>
      <c r="BU121" s="84">
        <f t="shared" si="163"/>
        <v>0</v>
      </c>
      <c r="BV121" s="84">
        <f t="shared" si="164"/>
        <v>0</v>
      </c>
      <c r="BW121" s="84">
        <f t="shared" si="165"/>
        <v>0</v>
      </c>
      <c r="BX121" s="84">
        <f t="shared" si="166"/>
        <v>0</v>
      </c>
      <c r="BY121" s="84">
        <f t="shared" si="167"/>
        <v>0</v>
      </c>
      <c r="BZ121" s="84">
        <f t="shared" si="168"/>
        <v>0</v>
      </c>
      <c r="CA121" s="84">
        <f t="shared" si="169"/>
        <v>0</v>
      </c>
      <c r="CB121" s="84">
        <f t="shared" si="170"/>
        <v>0</v>
      </c>
      <c r="CC121" s="84">
        <f t="shared" si="171"/>
        <v>0</v>
      </c>
      <c r="CD121" s="84">
        <f t="shared" si="172"/>
        <v>0</v>
      </c>
      <c r="CE121" s="84">
        <f t="shared" si="173"/>
        <v>0</v>
      </c>
      <c r="CF121" s="84">
        <f t="shared" si="174"/>
        <v>0</v>
      </c>
      <c r="CG121" s="84">
        <f t="shared" si="175"/>
        <v>0</v>
      </c>
      <c r="CH121" s="84">
        <f t="shared" si="176"/>
        <v>0</v>
      </c>
      <c r="CI121" s="84">
        <f t="shared" si="177"/>
        <v>0</v>
      </c>
      <c r="CJ121" s="84">
        <f t="shared" si="178"/>
        <v>0</v>
      </c>
      <c r="CK121" s="84">
        <f t="shared" si="179"/>
        <v>0</v>
      </c>
      <c r="CL121" s="84">
        <f t="shared" si="180"/>
        <v>0</v>
      </c>
      <c r="CM121" s="84">
        <f t="shared" si="181"/>
        <v>0</v>
      </c>
      <c r="CN121" s="84">
        <f t="shared" si="182"/>
        <v>0</v>
      </c>
      <c r="CO121" s="84">
        <f t="shared" si="183"/>
        <v>0</v>
      </c>
      <c r="CP121" s="84">
        <f t="shared" si="184"/>
        <v>0</v>
      </c>
      <c r="CQ121" s="84">
        <f t="shared" si="185"/>
        <v>0</v>
      </c>
      <c r="CR121" s="84">
        <f t="shared" si="186"/>
        <v>0</v>
      </c>
      <c r="CS121" s="84">
        <f t="shared" si="187"/>
        <v>0</v>
      </c>
      <c r="CT121" s="84">
        <f t="shared" si="188"/>
        <v>0</v>
      </c>
      <c r="CU121" s="84">
        <f t="shared" si="189"/>
        <v>0</v>
      </c>
      <c r="CV121" s="84">
        <f t="shared" si="190"/>
        <v>0</v>
      </c>
      <c r="CW121" s="84">
        <f t="shared" si="191"/>
        <v>0</v>
      </c>
      <c r="CX121" s="84">
        <f t="shared" si="192"/>
        <v>0</v>
      </c>
    </row>
    <row r="122" spans="1:102" ht="14.25">
      <c r="A122" s="78">
        <f t="shared" si="193"/>
        <v>112</v>
      </c>
      <c r="B122" s="79"/>
      <c r="C122" s="80"/>
      <c r="D122" s="81"/>
      <c r="E122" s="82"/>
      <c r="F122" s="83"/>
      <c r="G122" s="84">
        <f t="shared" si="97"/>
        <v>0</v>
      </c>
      <c r="H122" s="84">
        <f t="shared" si="98"/>
        <v>0</v>
      </c>
      <c r="I122" s="84">
        <f t="shared" si="99"/>
        <v>0</v>
      </c>
      <c r="J122" s="84">
        <f t="shared" si="100"/>
        <v>0</v>
      </c>
      <c r="K122" s="84">
        <f t="shared" si="101"/>
        <v>0</v>
      </c>
      <c r="L122" s="84">
        <f t="shared" si="102"/>
        <v>0</v>
      </c>
      <c r="M122" s="84">
        <f t="shared" si="103"/>
        <v>0</v>
      </c>
      <c r="N122" s="84">
        <f t="shared" si="104"/>
        <v>0</v>
      </c>
      <c r="O122" s="84">
        <f t="shared" si="105"/>
        <v>0</v>
      </c>
      <c r="P122" s="84">
        <f t="shared" si="106"/>
        <v>0</v>
      </c>
      <c r="Q122" s="84">
        <f t="shared" si="107"/>
        <v>0</v>
      </c>
      <c r="R122" s="84">
        <f t="shared" si="108"/>
        <v>0</v>
      </c>
      <c r="S122" s="84">
        <f t="shared" si="109"/>
        <v>0</v>
      </c>
      <c r="T122" s="84">
        <f t="shared" si="110"/>
        <v>0</v>
      </c>
      <c r="U122" s="84">
        <f t="shared" si="111"/>
        <v>0</v>
      </c>
      <c r="V122" s="84">
        <f t="shared" si="112"/>
        <v>0</v>
      </c>
      <c r="W122" s="84">
        <f t="shared" si="113"/>
        <v>0</v>
      </c>
      <c r="X122" s="84">
        <f t="shared" si="114"/>
        <v>0</v>
      </c>
      <c r="Y122" s="84">
        <f t="shared" si="115"/>
        <v>0</v>
      </c>
      <c r="Z122" s="84">
        <f t="shared" si="116"/>
        <v>0</v>
      </c>
      <c r="AA122" s="84">
        <f t="shared" si="117"/>
        <v>0</v>
      </c>
      <c r="AB122" s="84">
        <f t="shared" si="118"/>
        <v>0</v>
      </c>
      <c r="AC122" s="84">
        <f t="shared" si="119"/>
        <v>0</v>
      </c>
      <c r="AD122" s="84">
        <f t="shared" si="120"/>
        <v>0</v>
      </c>
      <c r="AE122" s="84">
        <f t="shared" si="121"/>
        <v>0</v>
      </c>
      <c r="AF122" s="84">
        <f t="shared" si="122"/>
        <v>0</v>
      </c>
      <c r="AG122" s="84">
        <f t="shared" si="123"/>
        <v>0</v>
      </c>
      <c r="AH122" s="84">
        <f t="shared" si="124"/>
        <v>0</v>
      </c>
      <c r="AI122" s="84">
        <f t="shared" si="125"/>
        <v>0</v>
      </c>
      <c r="AJ122" s="84">
        <f t="shared" si="126"/>
        <v>0</v>
      </c>
      <c r="AK122" s="84">
        <f t="shared" si="127"/>
        <v>0</v>
      </c>
      <c r="AL122" s="84">
        <f t="shared" si="128"/>
        <v>0</v>
      </c>
      <c r="AM122" s="84">
        <f t="shared" si="129"/>
        <v>0</v>
      </c>
      <c r="AN122" s="84">
        <f t="shared" si="130"/>
        <v>0</v>
      </c>
      <c r="AO122" s="84">
        <f t="shared" si="131"/>
        <v>0</v>
      </c>
      <c r="AP122" s="84">
        <f t="shared" si="132"/>
        <v>0</v>
      </c>
      <c r="AQ122" s="84">
        <f t="shared" si="133"/>
        <v>0</v>
      </c>
      <c r="AR122" s="84">
        <f t="shared" si="134"/>
        <v>0</v>
      </c>
      <c r="AS122" s="84">
        <f t="shared" si="135"/>
        <v>0</v>
      </c>
      <c r="AT122" s="84">
        <f t="shared" si="136"/>
        <v>0</v>
      </c>
      <c r="AU122" s="84">
        <f t="shared" si="137"/>
        <v>0</v>
      </c>
      <c r="AV122" s="84">
        <f t="shared" si="138"/>
        <v>0</v>
      </c>
      <c r="AW122" s="84">
        <f t="shared" si="139"/>
        <v>0</v>
      </c>
      <c r="AX122" s="84">
        <f t="shared" si="140"/>
        <v>0</v>
      </c>
      <c r="AY122" s="84">
        <f t="shared" si="141"/>
        <v>0</v>
      </c>
      <c r="AZ122" s="84">
        <f t="shared" si="142"/>
        <v>0</v>
      </c>
      <c r="BA122" s="84">
        <f t="shared" si="143"/>
        <v>0</v>
      </c>
      <c r="BB122" s="84">
        <f t="shared" si="144"/>
        <v>0</v>
      </c>
      <c r="BC122" s="84">
        <f t="shared" si="145"/>
        <v>0</v>
      </c>
      <c r="BD122" s="84">
        <f t="shared" si="146"/>
        <v>0</v>
      </c>
      <c r="BE122" s="84">
        <f t="shared" si="147"/>
        <v>0</v>
      </c>
      <c r="BF122" s="84">
        <f t="shared" si="148"/>
        <v>0</v>
      </c>
      <c r="BG122" s="84">
        <f t="shared" si="149"/>
        <v>0</v>
      </c>
      <c r="BH122" s="84">
        <f t="shared" si="150"/>
        <v>0</v>
      </c>
      <c r="BI122" s="84">
        <f t="shared" si="151"/>
        <v>0</v>
      </c>
      <c r="BJ122" s="84">
        <f t="shared" si="152"/>
        <v>0</v>
      </c>
      <c r="BK122" s="84">
        <f t="shared" si="153"/>
        <v>0</v>
      </c>
      <c r="BL122" s="84">
        <f t="shared" si="154"/>
        <v>0</v>
      </c>
      <c r="BM122" s="84">
        <f t="shared" si="155"/>
        <v>0</v>
      </c>
      <c r="BN122" s="84">
        <f t="shared" si="156"/>
        <v>0</v>
      </c>
      <c r="BO122" s="84">
        <f t="shared" si="157"/>
        <v>0</v>
      </c>
      <c r="BP122" s="84">
        <f t="shared" si="158"/>
        <v>0</v>
      </c>
      <c r="BQ122" s="84">
        <f t="shared" si="159"/>
        <v>0</v>
      </c>
      <c r="BR122" s="84">
        <f t="shared" si="160"/>
        <v>0</v>
      </c>
      <c r="BS122" s="84">
        <f t="shared" si="161"/>
        <v>0</v>
      </c>
      <c r="BT122" s="84">
        <f t="shared" si="162"/>
        <v>0</v>
      </c>
      <c r="BU122" s="84">
        <f t="shared" si="163"/>
        <v>0</v>
      </c>
      <c r="BV122" s="84">
        <f t="shared" si="164"/>
        <v>0</v>
      </c>
      <c r="BW122" s="84">
        <f t="shared" si="165"/>
        <v>0</v>
      </c>
      <c r="BX122" s="84">
        <f t="shared" si="166"/>
        <v>0</v>
      </c>
      <c r="BY122" s="84">
        <f t="shared" si="167"/>
        <v>0</v>
      </c>
      <c r="BZ122" s="84">
        <f t="shared" si="168"/>
        <v>0</v>
      </c>
      <c r="CA122" s="84">
        <f t="shared" si="169"/>
        <v>0</v>
      </c>
      <c r="CB122" s="84">
        <f t="shared" si="170"/>
        <v>0</v>
      </c>
      <c r="CC122" s="84">
        <f t="shared" si="171"/>
        <v>0</v>
      </c>
      <c r="CD122" s="84">
        <f t="shared" si="172"/>
        <v>0</v>
      </c>
      <c r="CE122" s="84">
        <f t="shared" si="173"/>
        <v>0</v>
      </c>
      <c r="CF122" s="84">
        <f t="shared" si="174"/>
        <v>0</v>
      </c>
      <c r="CG122" s="84">
        <f t="shared" si="175"/>
        <v>0</v>
      </c>
      <c r="CH122" s="84">
        <f t="shared" si="176"/>
        <v>0</v>
      </c>
      <c r="CI122" s="84">
        <f t="shared" si="177"/>
        <v>0</v>
      </c>
      <c r="CJ122" s="84">
        <f t="shared" si="178"/>
        <v>0</v>
      </c>
      <c r="CK122" s="84">
        <f t="shared" si="179"/>
        <v>0</v>
      </c>
      <c r="CL122" s="84">
        <f t="shared" si="180"/>
        <v>0</v>
      </c>
      <c r="CM122" s="84">
        <f t="shared" si="181"/>
        <v>0</v>
      </c>
      <c r="CN122" s="84">
        <f t="shared" si="182"/>
        <v>0</v>
      </c>
      <c r="CO122" s="84">
        <f t="shared" si="183"/>
        <v>0</v>
      </c>
      <c r="CP122" s="84">
        <f t="shared" si="184"/>
        <v>0</v>
      </c>
      <c r="CQ122" s="84">
        <f t="shared" si="185"/>
        <v>0</v>
      </c>
      <c r="CR122" s="84">
        <f t="shared" si="186"/>
        <v>0</v>
      </c>
      <c r="CS122" s="84">
        <f t="shared" si="187"/>
        <v>0</v>
      </c>
      <c r="CT122" s="84">
        <f t="shared" si="188"/>
        <v>0</v>
      </c>
      <c r="CU122" s="84">
        <f t="shared" si="189"/>
        <v>0</v>
      </c>
      <c r="CV122" s="84">
        <f t="shared" si="190"/>
        <v>0</v>
      </c>
      <c r="CW122" s="84">
        <f t="shared" si="191"/>
        <v>0</v>
      </c>
      <c r="CX122" s="84">
        <f t="shared" si="192"/>
        <v>0</v>
      </c>
    </row>
    <row r="123" spans="1:102" ht="14.25">
      <c r="A123" s="78">
        <f t="shared" si="193"/>
        <v>113</v>
      </c>
      <c r="B123" s="79"/>
      <c r="C123" s="80"/>
      <c r="D123" s="81"/>
      <c r="E123" s="82"/>
      <c r="F123" s="83"/>
      <c r="G123" s="84">
        <f t="shared" si="97"/>
        <v>0</v>
      </c>
      <c r="H123" s="84">
        <f t="shared" si="98"/>
        <v>0</v>
      </c>
      <c r="I123" s="84">
        <f t="shared" si="99"/>
        <v>0</v>
      </c>
      <c r="J123" s="84">
        <f t="shared" si="100"/>
        <v>0</v>
      </c>
      <c r="K123" s="84">
        <f t="shared" si="101"/>
        <v>0</v>
      </c>
      <c r="L123" s="84">
        <f t="shared" si="102"/>
        <v>0</v>
      </c>
      <c r="M123" s="84">
        <f t="shared" si="103"/>
        <v>0</v>
      </c>
      <c r="N123" s="84">
        <f t="shared" si="104"/>
        <v>0</v>
      </c>
      <c r="O123" s="84">
        <f t="shared" si="105"/>
        <v>0</v>
      </c>
      <c r="P123" s="84">
        <f t="shared" si="106"/>
        <v>0</v>
      </c>
      <c r="Q123" s="84">
        <f t="shared" si="107"/>
        <v>0</v>
      </c>
      <c r="R123" s="84">
        <f t="shared" si="108"/>
        <v>0</v>
      </c>
      <c r="S123" s="84">
        <f t="shared" si="109"/>
        <v>0</v>
      </c>
      <c r="T123" s="84">
        <f t="shared" si="110"/>
        <v>0</v>
      </c>
      <c r="U123" s="84">
        <f t="shared" si="111"/>
        <v>0</v>
      </c>
      <c r="V123" s="84">
        <f t="shared" si="112"/>
        <v>0</v>
      </c>
      <c r="W123" s="84">
        <f t="shared" si="113"/>
        <v>0</v>
      </c>
      <c r="X123" s="84">
        <f t="shared" si="114"/>
        <v>0</v>
      </c>
      <c r="Y123" s="84">
        <f t="shared" si="115"/>
        <v>0</v>
      </c>
      <c r="Z123" s="84">
        <f t="shared" si="116"/>
        <v>0</v>
      </c>
      <c r="AA123" s="84">
        <f t="shared" si="117"/>
        <v>0</v>
      </c>
      <c r="AB123" s="84">
        <f t="shared" si="118"/>
        <v>0</v>
      </c>
      <c r="AC123" s="84">
        <f t="shared" si="119"/>
        <v>0</v>
      </c>
      <c r="AD123" s="84">
        <f t="shared" si="120"/>
        <v>0</v>
      </c>
      <c r="AE123" s="84">
        <f t="shared" si="121"/>
        <v>0</v>
      </c>
      <c r="AF123" s="84">
        <f t="shared" si="122"/>
        <v>0</v>
      </c>
      <c r="AG123" s="84">
        <f t="shared" si="123"/>
        <v>0</v>
      </c>
      <c r="AH123" s="84">
        <f t="shared" si="124"/>
        <v>0</v>
      </c>
      <c r="AI123" s="84">
        <f t="shared" si="125"/>
        <v>0</v>
      </c>
      <c r="AJ123" s="84">
        <f t="shared" si="126"/>
        <v>0</v>
      </c>
      <c r="AK123" s="84">
        <f t="shared" si="127"/>
        <v>0</v>
      </c>
      <c r="AL123" s="84">
        <f t="shared" si="128"/>
        <v>0</v>
      </c>
      <c r="AM123" s="84">
        <f t="shared" si="129"/>
        <v>0</v>
      </c>
      <c r="AN123" s="84">
        <f t="shared" si="130"/>
        <v>0</v>
      </c>
      <c r="AO123" s="84">
        <f t="shared" si="131"/>
        <v>0</v>
      </c>
      <c r="AP123" s="84">
        <f t="shared" si="132"/>
        <v>0</v>
      </c>
      <c r="AQ123" s="84">
        <f t="shared" si="133"/>
        <v>0</v>
      </c>
      <c r="AR123" s="84">
        <f t="shared" si="134"/>
        <v>0</v>
      </c>
      <c r="AS123" s="84">
        <f t="shared" si="135"/>
        <v>0</v>
      </c>
      <c r="AT123" s="84">
        <f t="shared" si="136"/>
        <v>0</v>
      </c>
      <c r="AU123" s="84">
        <f t="shared" si="137"/>
        <v>0</v>
      </c>
      <c r="AV123" s="84">
        <f t="shared" si="138"/>
        <v>0</v>
      </c>
      <c r="AW123" s="84">
        <f t="shared" si="139"/>
        <v>0</v>
      </c>
      <c r="AX123" s="84">
        <f t="shared" si="140"/>
        <v>0</v>
      </c>
      <c r="AY123" s="84">
        <f t="shared" si="141"/>
        <v>0</v>
      </c>
      <c r="AZ123" s="84">
        <f t="shared" si="142"/>
        <v>0</v>
      </c>
      <c r="BA123" s="84">
        <f t="shared" si="143"/>
        <v>0</v>
      </c>
      <c r="BB123" s="84">
        <f t="shared" si="144"/>
        <v>0</v>
      </c>
      <c r="BC123" s="84">
        <f t="shared" si="145"/>
        <v>0</v>
      </c>
      <c r="BD123" s="84">
        <f t="shared" si="146"/>
        <v>0</v>
      </c>
      <c r="BE123" s="84">
        <f t="shared" si="147"/>
        <v>0</v>
      </c>
      <c r="BF123" s="84">
        <f t="shared" si="148"/>
        <v>0</v>
      </c>
      <c r="BG123" s="84">
        <f t="shared" si="149"/>
        <v>0</v>
      </c>
      <c r="BH123" s="84">
        <f t="shared" si="150"/>
        <v>0</v>
      </c>
      <c r="BI123" s="84">
        <f t="shared" si="151"/>
        <v>0</v>
      </c>
      <c r="BJ123" s="84">
        <f t="shared" si="152"/>
        <v>0</v>
      </c>
      <c r="BK123" s="84">
        <f t="shared" si="153"/>
        <v>0</v>
      </c>
      <c r="BL123" s="84">
        <f t="shared" si="154"/>
        <v>0</v>
      </c>
      <c r="BM123" s="84">
        <f t="shared" si="155"/>
        <v>0</v>
      </c>
      <c r="BN123" s="84">
        <f t="shared" si="156"/>
        <v>0</v>
      </c>
      <c r="BO123" s="84">
        <f t="shared" si="157"/>
        <v>0</v>
      </c>
      <c r="BP123" s="84">
        <f t="shared" si="158"/>
        <v>0</v>
      </c>
      <c r="BQ123" s="84">
        <f t="shared" si="159"/>
        <v>0</v>
      </c>
      <c r="BR123" s="84">
        <f t="shared" si="160"/>
        <v>0</v>
      </c>
      <c r="BS123" s="84">
        <f t="shared" si="161"/>
        <v>0</v>
      </c>
      <c r="BT123" s="84">
        <f t="shared" si="162"/>
        <v>0</v>
      </c>
      <c r="BU123" s="84">
        <f t="shared" si="163"/>
        <v>0</v>
      </c>
      <c r="BV123" s="84">
        <f t="shared" si="164"/>
        <v>0</v>
      </c>
      <c r="BW123" s="84">
        <f t="shared" si="165"/>
        <v>0</v>
      </c>
      <c r="BX123" s="84">
        <f t="shared" si="166"/>
        <v>0</v>
      </c>
      <c r="BY123" s="84">
        <f t="shared" si="167"/>
        <v>0</v>
      </c>
      <c r="BZ123" s="84">
        <f t="shared" si="168"/>
        <v>0</v>
      </c>
      <c r="CA123" s="84">
        <f t="shared" si="169"/>
        <v>0</v>
      </c>
      <c r="CB123" s="84">
        <f t="shared" si="170"/>
        <v>0</v>
      </c>
      <c r="CC123" s="84">
        <f t="shared" si="171"/>
        <v>0</v>
      </c>
      <c r="CD123" s="84">
        <f t="shared" si="172"/>
        <v>0</v>
      </c>
      <c r="CE123" s="84">
        <f t="shared" si="173"/>
        <v>0</v>
      </c>
      <c r="CF123" s="84">
        <f t="shared" si="174"/>
        <v>0</v>
      </c>
      <c r="CG123" s="84">
        <f t="shared" si="175"/>
        <v>0</v>
      </c>
      <c r="CH123" s="84">
        <f t="shared" si="176"/>
        <v>0</v>
      </c>
      <c r="CI123" s="84">
        <f t="shared" si="177"/>
        <v>0</v>
      </c>
      <c r="CJ123" s="84">
        <f t="shared" si="178"/>
        <v>0</v>
      </c>
      <c r="CK123" s="84">
        <f t="shared" si="179"/>
        <v>0</v>
      </c>
      <c r="CL123" s="84">
        <f t="shared" si="180"/>
        <v>0</v>
      </c>
      <c r="CM123" s="84">
        <f t="shared" si="181"/>
        <v>0</v>
      </c>
      <c r="CN123" s="84">
        <f t="shared" si="182"/>
        <v>0</v>
      </c>
      <c r="CO123" s="84">
        <f t="shared" si="183"/>
        <v>0</v>
      </c>
      <c r="CP123" s="84">
        <f t="shared" si="184"/>
        <v>0</v>
      </c>
      <c r="CQ123" s="84">
        <f t="shared" si="185"/>
        <v>0</v>
      </c>
      <c r="CR123" s="84">
        <f t="shared" si="186"/>
        <v>0</v>
      </c>
      <c r="CS123" s="84">
        <f t="shared" si="187"/>
        <v>0</v>
      </c>
      <c r="CT123" s="84">
        <f t="shared" si="188"/>
        <v>0</v>
      </c>
      <c r="CU123" s="84">
        <f t="shared" si="189"/>
        <v>0</v>
      </c>
      <c r="CV123" s="84">
        <f t="shared" si="190"/>
        <v>0</v>
      </c>
      <c r="CW123" s="84">
        <f t="shared" si="191"/>
        <v>0</v>
      </c>
      <c r="CX123" s="84">
        <f t="shared" si="192"/>
        <v>0</v>
      </c>
    </row>
    <row r="124" spans="1:102" ht="14.25">
      <c r="A124" s="78">
        <f t="shared" si="193"/>
        <v>114</v>
      </c>
      <c r="B124" s="79"/>
      <c r="C124" s="80"/>
      <c r="D124" s="81"/>
      <c r="E124" s="82"/>
      <c r="F124" s="83"/>
      <c r="G124" s="84">
        <f t="shared" si="97"/>
        <v>0</v>
      </c>
      <c r="H124" s="84">
        <f t="shared" si="98"/>
        <v>0</v>
      </c>
      <c r="I124" s="84">
        <f t="shared" si="99"/>
        <v>0</v>
      </c>
      <c r="J124" s="84">
        <f t="shared" si="100"/>
        <v>0</v>
      </c>
      <c r="K124" s="84">
        <f t="shared" si="101"/>
        <v>0</v>
      </c>
      <c r="L124" s="84">
        <f t="shared" si="102"/>
        <v>0</v>
      </c>
      <c r="M124" s="84">
        <f t="shared" si="103"/>
        <v>0</v>
      </c>
      <c r="N124" s="84">
        <f t="shared" si="104"/>
        <v>0</v>
      </c>
      <c r="O124" s="84">
        <f t="shared" si="105"/>
        <v>0</v>
      </c>
      <c r="P124" s="84">
        <f t="shared" si="106"/>
        <v>0</v>
      </c>
      <c r="Q124" s="84">
        <f t="shared" si="107"/>
        <v>0</v>
      </c>
      <c r="R124" s="84">
        <f t="shared" si="108"/>
        <v>0</v>
      </c>
      <c r="S124" s="84">
        <f t="shared" si="109"/>
        <v>0</v>
      </c>
      <c r="T124" s="84">
        <f t="shared" si="110"/>
        <v>0</v>
      </c>
      <c r="U124" s="84">
        <f t="shared" si="111"/>
        <v>0</v>
      </c>
      <c r="V124" s="84">
        <f t="shared" si="112"/>
        <v>0</v>
      </c>
      <c r="W124" s="84">
        <f t="shared" si="113"/>
        <v>0</v>
      </c>
      <c r="X124" s="84">
        <f t="shared" si="114"/>
        <v>0</v>
      </c>
      <c r="Y124" s="84">
        <f t="shared" si="115"/>
        <v>0</v>
      </c>
      <c r="Z124" s="84">
        <f t="shared" si="116"/>
        <v>0</v>
      </c>
      <c r="AA124" s="84">
        <f t="shared" si="117"/>
        <v>0</v>
      </c>
      <c r="AB124" s="84">
        <f t="shared" si="118"/>
        <v>0</v>
      </c>
      <c r="AC124" s="84">
        <f t="shared" si="119"/>
        <v>0</v>
      </c>
      <c r="AD124" s="84">
        <f t="shared" si="120"/>
        <v>0</v>
      </c>
      <c r="AE124" s="84">
        <f t="shared" si="121"/>
        <v>0</v>
      </c>
      <c r="AF124" s="84">
        <f t="shared" si="122"/>
        <v>0</v>
      </c>
      <c r="AG124" s="84">
        <f t="shared" si="123"/>
        <v>0</v>
      </c>
      <c r="AH124" s="84">
        <f t="shared" si="124"/>
        <v>0</v>
      </c>
      <c r="AI124" s="84">
        <f t="shared" si="125"/>
        <v>0</v>
      </c>
      <c r="AJ124" s="84">
        <f t="shared" si="126"/>
        <v>0</v>
      </c>
      <c r="AK124" s="84">
        <f t="shared" si="127"/>
        <v>0</v>
      </c>
      <c r="AL124" s="84">
        <f t="shared" si="128"/>
        <v>0</v>
      </c>
      <c r="AM124" s="84">
        <f t="shared" si="129"/>
        <v>0</v>
      </c>
      <c r="AN124" s="84">
        <f t="shared" si="130"/>
        <v>0</v>
      </c>
      <c r="AO124" s="84">
        <f t="shared" si="131"/>
        <v>0</v>
      </c>
      <c r="AP124" s="84">
        <f t="shared" si="132"/>
        <v>0</v>
      </c>
      <c r="AQ124" s="84">
        <f t="shared" si="133"/>
        <v>0</v>
      </c>
      <c r="AR124" s="84">
        <f t="shared" si="134"/>
        <v>0</v>
      </c>
      <c r="AS124" s="84">
        <f t="shared" si="135"/>
        <v>0</v>
      </c>
      <c r="AT124" s="84">
        <f t="shared" si="136"/>
        <v>0</v>
      </c>
      <c r="AU124" s="84">
        <f t="shared" si="137"/>
        <v>0</v>
      </c>
      <c r="AV124" s="84">
        <f t="shared" si="138"/>
        <v>0</v>
      </c>
      <c r="AW124" s="84">
        <f t="shared" si="139"/>
        <v>0</v>
      </c>
      <c r="AX124" s="84">
        <f t="shared" si="140"/>
        <v>0</v>
      </c>
      <c r="AY124" s="84">
        <f t="shared" si="141"/>
        <v>0</v>
      </c>
      <c r="AZ124" s="84">
        <f t="shared" si="142"/>
        <v>0</v>
      </c>
      <c r="BA124" s="84">
        <f t="shared" si="143"/>
        <v>0</v>
      </c>
      <c r="BB124" s="84">
        <f t="shared" si="144"/>
        <v>0</v>
      </c>
      <c r="BC124" s="84">
        <f t="shared" si="145"/>
        <v>0</v>
      </c>
      <c r="BD124" s="84">
        <f t="shared" si="146"/>
        <v>0</v>
      </c>
      <c r="BE124" s="84">
        <f t="shared" si="147"/>
        <v>0</v>
      </c>
      <c r="BF124" s="84">
        <f t="shared" si="148"/>
        <v>0</v>
      </c>
      <c r="BG124" s="84">
        <f t="shared" si="149"/>
        <v>0</v>
      </c>
      <c r="BH124" s="84">
        <f t="shared" si="150"/>
        <v>0</v>
      </c>
      <c r="BI124" s="84">
        <f t="shared" si="151"/>
        <v>0</v>
      </c>
      <c r="BJ124" s="84">
        <f t="shared" si="152"/>
        <v>0</v>
      </c>
      <c r="BK124" s="84">
        <f t="shared" si="153"/>
        <v>0</v>
      </c>
      <c r="BL124" s="84">
        <f t="shared" si="154"/>
        <v>0</v>
      </c>
      <c r="BM124" s="84">
        <f t="shared" si="155"/>
        <v>0</v>
      </c>
      <c r="BN124" s="84">
        <f t="shared" si="156"/>
        <v>0</v>
      </c>
      <c r="BO124" s="84">
        <f t="shared" si="157"/>
        <v>0</v>
      </c>
      <c r="BP124" s="84">
        <f t="shared" si="158"/>
        <v>0</v>
      </c>
      <c r="BQ124" s="84">
        <f t="shared" si="159"/>
        <v>0</v>
      </c>
      <c r="BR124" s="84">
        <f t="shared" si="160"/>
        <v>0</v>
      </c>
      <c r="BS124" s="84">
        <f t="shared" si="161"/>
        <v>0</v>
      </c>
      <c r="BT124" s="84">
        <f t="shared" si="162"/>
        <v>0</v>
      </c>
      <c r="BU124" s="84">
        <f t="shared" si="163"/>
        <v>0</v>
      </c>
      <c r="BV124" s="84">
        <f t="shared" si="164"/>
        <v>0</v>
      </c>
      <c r="BW124" s="84">
        <f t="shared" si="165"/>
        <v>0</v>
      </c>
      <c r="BX124" s="84">
        <f t="shared" si="166"/>
        <v>0</v>
      </c>
      <c r="BY124" s="84">
        <f t="shared" si="167"/>
        <v>0</v>
      </c>
      <c r="BZ124" s="84">
        <f t="shared" si="168"/>
        <v>0</v>
      </c>
      <c r="CA124" s="84">
        <f t="shared" si="169"/>
        <v>0</v>
      </c>
      <c r="CB124" s="84">
        <f t="shared" si="170"/>
        <v>0</v>
      </c>
      <c r="CC124" s="84">
        <f t="shared" si="171"/>
        <v>0</v>
      </c>
      <c r="CD124" s="84">
        <f t="shared" si="172"/>
        <v>0</v>
      </c>
      <c r="CE124" s="84">
        <f t="shared" si="173"/>
        <v>0</v>
      </c>
      <c r="CF124" s="84">
        <f t="shared" si="174"/>
        <v>0</v>
      </c>
      <c r="CG124" s="84">
        <f t="shared" si="175"/>
        <v>0</v>
      </c>
      <c r="CH124" s="84">
        <f t="shared" si="176"/>
        <v>0</v>
      </c>
      <c r="CI124" s="84">
        <f t="shared" si="177"/>
        <v>0</v>
      </c>
      <c r="CJ124" s="84">
        <f t="shared" si="178"/>
        <v>0</v>
      </c>
      <c r="CK124" s="84">
        <f t="shared" si="179"/>
        <v>0</v>
      </c>
      <c r="CL124" s="84">
        <f t="shared" si="180"/>
        <v>0</v>
      </c>
      <c r="CM124" s="84">
        <f t="shared" si="181"/>
        <v>0</v>
      </c>
      <c r="CN124" s="84">
        <f t="shared" si="182"/>
        <v>0</v>
      </c>
      <c r="CO124" s="84">
        <f t="shared" si="183"/>
        <v>0</v>
      </c>
      <c r="CP124" s="84">
        <f t="shared" si="184"/>
        <v>0</v>
      </c>
      <c r="CQ124" s="84">
        <f t="shared" si="185"/>
        <v>0</v>
      </c>
      <c r="CR124" s="84">
        <f t="shared" si="186"/>
        <v>0</v>
      </c>
      <c r="CS124" s="84">
        <f t="shared" si="187"/>
        <v>0</v>
      </c>
      <c r="CT124" s="84">
        <f t="shared" si="188"/>
        <v>0</v>
      </c>
      <c r="CU124" s="84">
        <f t="shared" si="189"/>
        <v>0</v>
      </c>
      <c r="CV124" s="84">
        <f t="shared" si="190"/>
        <v>0</v>
      </c>
      <c r="CW124" s="84">
        <f t="shared" si="191"/>
        <v>0</v>
      </c>
      <c r="CX124" s="84">
        <f t="shared" si="192"/>
        <v>0</v>
      </c>
    </row>
    <row r="125" spans="1:102" ht="14.25">
      <c r="A125" s="78">
        <f t="shared" si="193"/>
        <v>115</v>
      </c>
      <c r="B125" s="79"/>
      <c r="C125" s="80"/>
      <c r="D125" s="81"/>
      <c r="E125" s="82"/>
      <c r="F125" s="83"/>
      <c r="G125" s="84">
        <f t="shared" si="97"/>
        <v>0</v>
      </c>
      <c r="H125" s="84">
        <f t="shared" si="98"/>
        <v>0</v>
      </c>
      <c r="I125" s="84">
        <f t="shared" si="99"/>
        <v>0</v>
      </c>
      <c r="J125" s="84">
        <f t="shared" si="100"/>
        <v>0</v>
      </c>
      <c r="K125" s="84">
        <f t="shared" si="101"/>
        <v>0</v>
      </c>
      <c r="L125" s="84">
        <f t="shared" si="102"/>
        <v>0</v>
      </c>
      <c r="M125" s="84">
        <f t="shared" si="103"/>
        <v>0</v>
      </c>
      <c r="N125" s="84">
        <f t="shared" si="104"/>
        <v>0</v>
      </c>
      <c r="O125" s="84">
        <f t="shared" si="105"/>
        <v>0</v>
      </c>
      <c r="P125" s="84">
        <f t="shared" si="106"/>
        <v>0</v>
      </c>
      <c r="Q125" s="84">
        <f t="shared" si="107"/>
        <v>0</v>
      </c>
      <c r="R125" s="84">
        <f t="shared" si="108"/>
        <v>0</v>
      </c>
      <c r="S125" s="84">
        <f t="shared" si="109"/>
        <v>0</v>
      </c>
      <c r="T125" s="84">
        <f t="shared" si="110"/>
        <v>0</v>
      </c>
      <c r="U125" s="84">
        <f t="shared" si="111"/>
        <v>0</v>
      </c>
      <c r="V125" s="84">
        <f t="shared" si="112"/>
        <v>0</v>
      </c>
      <c r="W125" s="84">
        <f t="shared" si="113"/>
        <v>0</v>
      </c>
      <c r="X125" s="84">
        <f t="shared" si="114"/>
        <v>0</v>
      </c>
      <c r="Y125" s="84">
        <f t="shared" si="115"/>
        <v>0</v>
      </c>
      <c r="Z125" s="84">
        <f t="shared" si="116"/>
        <v>0</v>
      </c>
      <c r="AA125" s="84">
        <f t="shared" si="117"/>
        <v>0</v>
      </c>
      <c r="AB125" s="84">
        <f t="shared" si="118"/>
        <v>0</v>
      </c>
      <c r="AC125" s="84">
        <f t="shared" si="119"/>
        <v>0</v>
      </c>
      <c r="AD125" s="84">
        <f t="shared" si="120"/>
        <v>0</v>
      </c>
      <c r="AE125" s="84">
        <f t="shared" si="121"/>
        <v>0</v>
      </c>
      <c r="AF125" s="84">
        <f t="shared" si="122"/>
        <v>0</v>
      </c>
      <c r="AG125" s="84">
        <f t="shared" si="123"/>
        <v>0</v>
      </c>
      <c r="AH125" s="84">
        <f t="shared" si="124"/>
        <v>0</v>
      </c>
      <c r="AI125" s="84">
        <f t="shared" si="125"/>
        <v>0</v>
      </c>
      <c r="AJ125" s="84">
        <f t="shared" si="126"/>
        <v>0</v>
      </c>
      <c r="AK125" s="84">
        <f t="shared" si="127"/>
        <v>0</v>
      </c>
      <c r="AL125" s="84">
        <f t="shared" si="128"/>
        <v>0</v>
      </c>
      <c r="AM125" s="84">
        <f t="shared" si="129"/>
        <v>0</v>
      </c>
      <c r="AN125" s="84">
        <f t="shared" si="130"/>
        <v>0</v>
      </c>
      <c r="AO125" s="84">
        <f t="shared" si="131"/>
        <v>0</v>
      </c>
      <c r="AP125" s="84">
        <f t="shared" si="132"/>
        <v>0</v>
      </c>
      <c r="AQ125" s="84">
        <f t="shared" si="133"/>
        <v>0</v>
      </c>
      <c r="AR125" s="84">
        <f t="shared" si="134"/>
        <v>0</v>
      </c>
      <c r="AS125" s="84">
        <f t="shared" si="135"/>
        <v>0</v>
      </c>
      <c r="AT125" s="84">
        <f t="shared" si="136"/>
        <v>0</v>
      </c>
      <c r="AU125" s="84">
        <f t="shared" si="137"/>
        <v>0</v>
      </c>
      <c r="AV125" s="84">
        <f t="shared" si="138"/>
        <v>0</v>
      </c>
      <c r="AW125" s="84">
        <f t="shared" si="139"/>
        <v>0</v>
      </c>
      <c r="AX125" s="84">
        <f t="shared" si="140"/>
        <v>0</v>
      </c>
      <c r="AY125" s="84">
        <f t="shared" si="141"/>
        <v>0</v>
      </c>
      <c r="AZ125" s="84">
        <f t="shared" si="142"/>
        <v>0</v>
      </c>
      <c r="BA125" s="84">
        <f t="shared" si="143"/>
        <v>0</v>
      </c>
      <c r="BB125" s="84">
        <f t="shared" si="144"/>
        <v>0</v>
      </c>
      <c r="BC125" s="84">
        <f t="shared" si="145"/>
        <v>0</v>
      </c>
      <c r="BD125" s="84">
        <f t="shared" si="146"/>
        <v>0</v>
      </c>
      <c r="BE125" s="84">
        <f t="shared" si="147"/>
        <v>0</v>
      </c>
      <c r="BF125" s="84">
        <f t="shared" si="148"/>
        <v>0</v>
      </c>
      <c r="BG125" s="84">
        <f t="shared" si="149"/>
        <v>0</v>
      </c>
      <c r="BH125" s="84">
        <f t="shared" si="150"/>
        <v>0</v>
      </c>
      <c r="BI125" s="84">
        <f t="shared" si="151"/>
        <v>0</v>
      </c>
      <c r="BJ125" s="84">
        <f t="shared" si="152"/>
        <v>0</v>
      </c>
      <c r="BK125" s="84">
        <f t="shared" si="153"/>
        <v>0</v>
      </c>
      <c r="BL125" s="84">
        <f t="shared" si="154"/>
        <v>0</v>
      </c>
      <c r="BM125" s="84">
        <f t="shared" si="155"/>
        <v>0</v>
      </c>
      <c r="BN125" s="84">
        <f t="shared" si="156"/>
        <v>0</v>
      </c>
      <c r="BO125" s="84">
        <f t="shared" si="157"/>
        <v>0</v>
      </c>
      <c r="BP125" s="84">
        <f t="shared" si="158"/>
        <v>0</v>
      </c>
      <c r="BQ125" s="84">
        <f t="shared" si="159"/>
        <v>0</v>
      </c>
      <c r="BR125" s="84">
        <f t="shared" si="160"/>
        <v>0</v>
      </c>
      <c r="BS125" s="84">
        <f t="shared" si="161"/>
        <v>0</v>
      </c>
      <c r="BT125" s="84">
        <f t="shared" si="162"/>
        <v>0</v>
      </c>
      <c r="BU125" s="84">
        <f t="shared" si="163"/>
        <v>0</v>
      </c>
      <c r="BV125" s="84">
        <f t="shared" si="164"/>
        <v>0</v>
      </c>
      <c r="BW125" s="84">
        <f t="shared" si="165"/>
        <v>0</v>
      </c>
      <c r="BX125" s="84">
        <f t="shared" si="166"/>
        <v>0</v>
      </c>
      <c r="BY125" s="84">
        <f t="shared" si="167"/>
        <v>0</v>
      </c>
      <c r="BZ125" s="84">
        <f t="shared" si="168"/>
        <v>0</v>
      </c>
      <c r="CA125" s="84">
        <f t="shared" si="169"/>
        <v>0</v>
      </c>
      <c r="CB125" s="84">
        <f t="shared" si="170"/>
        <v>0</v>
      </c>
      <c r="CC125" s="84">
        <f t="shared" si="171"/>
        <v>0</v>
      </c>
      <c r="CD125" s="84">
        <f t="shared" si="172"/>
        <v>0</v>
      </c>
      <c r="CE125" s="84">
        <f t="shared" si="173"/>
        <v>0</v>
      </c>
      <c r="CF125" s="84">
        <f t="shared" si="174"/>
        <v>0</v>
      </c>
      <c r="CG125" s="84">
        <f t="shared" si="175"/>
        <v>0</v>
      </c>
      <c r="CH125" s="84">
        <f t="shared" si="176"/>
        <v>0</v>
      </c>
      <c r="CI125" s="84">
        <f t="shared" si="177"/>
        <v>0</v>
      </c>
      <c r="CJ125" s="84">
        <f t="shared" si="178"/>
        <v>0</v>
      </c>
      <c r="CK125" s="84">
        <f t="shared" si="179"/>
        <v>0</v>
      </c>
      <c r="CL125" s="84">
        <f t="shared" si="180"/>
        <v>0</v>
      </c>
      <c r="CM125" s="84">
        <f t="shared" si="181"/>
        <v>0</v>
      </c>
      <c r="CN125" s="84">
        <f t="shared" si="182"/>
        <v>0</v>
      </c>
      <c r="CO125" s="84">
        <f t="shared" si="183"/>
        <v>0</v>
      </c>
      <c r="CP125" s="84">
        <f t="shared" si="184"/>
        <v>0</v>
      </c>
      <c r="CQ125" s="84">
        <f t="shared" si="185"/>
        <v>0</v>
      </c>
      <c r="CR125" s="84">
        <f t="shared" si="186"/>
        <v>0</v>
      </c>
      <c r="CS125" s="84">
        <f t="shared" si="187"/>
        <v>0</v>
      </c>
      <c r="CT125" s="84">
        <f t="shared" si="188"/>
        <v>0</v>
      </c>
      <c r="CU125" s="84">
        <f t="shared" si="189"/>
        <v>0</v>
      </c>
      <c r="CV125" s="84">
        <f t="shared" si="190"/>
        <v>0</v>
      </c>
      <c r="CW125" s="84">
        <f t="shared" si="191"/>
        <v>0</v>
      </c>
      <c r="CX125" s="84">
        <f t="shared" si="192"/>
        <v>0</v>
      </c>
    </row>
    <row r="126" spans="1:102" ht="15" thickBot="1">
      <c r="A126" s="78">
        <f t="shared" si="193"/>
        <v>116</v>
      </c>
      <c r="B126" s="20"/>
      <c r="C126" s="21"/>
      <c r="D126" s="22"/>
      <c r="E126" s="23"/>
      <c r="F126" s="431"/>
      <c r="G126" s="84">
        <f t="shared" si="97"/>
        <v>0</v>
      </c>
      <c r="H126" s="84">
        <f t="shared" si="98"/>
        <v>0</v>
      </c>
      <c r="I126" s="84">
        <f t="shared" si="99"/>
        <v>0</v>
      </c>
      <c r="J126" s="84">
        <f t="shared" si="100"/>
        <v>0</v>
      </c>
      <c r="K126" s="84">
        <f t="shared" si="101"/>
        <v>0</v>
      </c>
      <c r="L126" s="84">
        <f t="shared" si="102"/>
        <v>0</v>
      </c>
      <c r="M126" s="84">
        <f t="shared" si="103"/>
        <v>0</v>
      </c>
      <c r="N126" s="84">
        <f t="shared" si="104"/>
        <v>0</v>
      </c>
      <c r="O126" s="84">
        <f t="shared" si="105"/>
        <v>0</v>
      </c>
      <c r="P126" s="84">
        <f t="shared" si="106"/>
        <v>0</v>
      </c>
      <c r="Q126" s="84">
        <f t="shared" si="107"/>
        <v>0</v>
      </c>
      <c r="R126" s="84">
        <f t="shared" si="108"/>
        <v>0</v>
      </c>
      <c r="S126" s="84">
        <f t="shared" si="109"/>
        <v>0</v>
      </c>
      <c r="T126" s="84">
        <f t="shared" si="110"/>
        <v>0</v>
      </c>
      <c r="U126" s="84">
        <f t="shared" si="111"/>
        <v>0</v>
      </c>
      <c r="V126" s="84">
        <f t="shared" si="112"/>
        <v>0</v>
      </c>
      <c r="W126" s="84">
        <f t="shared" si="113"/>
        <v>0</v>
      </c>
      <c r="X126" s="84">
        <f t="shared" si="114"/>
        <v>0</v>
      </c>
      <c r="Y126" s="84">
        <f t="shared" si="115"/>
        <v>0</v>
      </c>
      <c r="Z126" s="84">
        <f t="shared" si="116"/>
        <v>0</v>
      </c>
      <c r="AA126" s="84">
        <f t="shared" si="117"/>
        <v>0</v>
      </c>
      <c r="AB126" s="84">
        <f t="shared" si="118"/>
        <v>0</v>
      </c>
      <c r="AC126" s="84">
        <f t="shared" si="119"/>
        <v>0</v>
      </c>
      <c r="AD126" s="84">
        <f t="shared" si="120"/>
        <v>0</v>
      </c>
      <c r="AE126" s="84">
        <f t="shared" si="121"/>
        <v>0</v>
      </c>
      <c r="AF126" s="84">
        <f t="shared" si="122"/>
        <v>0</v>
      </c>
      <c r="AG126" s="84">
        <f t="shared" si="123"/>
        <v>0</v>
      </c>
      <c r="AH126" s="84">
        <f t="shared" si="124"/>
        <v>0</v>
      </c>
      <c r="AI126" s="84">
        <f t="shared" si="125"/>
        <v>0</v>
      </c>
      <c r="AJ126" s="84">
        <f t="shared" si="126"/>
        <v>0</v>
      </c>
      <c r="AK126" s="84">
        <f t="shared" si="127"/>
        <v>0</v>
      </c>
      <c r="AL126" s="84">
        <f t="shared" si="128"/>
        <v>0</v>
      </c>
      <c r="AM126" s="84">
        <f t="shared" si="129"/>
        <v>0</v>
      </c>
      <c r="AN126" s="84">
        <f t="shared" si="130"/>
        <v>0</v>
      </c>
      <c r="AO126" s="84">
        <f t="shared" si="131"/>
        <v>0</v>
      </c>
      <c r="AP126" s="84">
        <f t="shared" si="132"/>
        <v>0</v>
      </c>
      <c r="AQ126" s="84">
        <f t="shared" si="133"/>
        <v>0</v>
      </c>
      <c r="AR126" s="84">
        <f t="shared" si="134"/>
        <v>0</v>
      </c>
      <c r="AS126" s="84">
        <f t="shared" si="135"/>
        <v>0</v>
      </c>
      <c r="AT126" s="84">
        <f t="shared" si="136"/>
        <v>0</v>
      </c>
      <c r="AU126" s="84">
        <f t="shared" si="137"/>
        <v>0</v>
      </c>
      <c r="AV126" s="84">
        <f t="shared" si="138"/>
        <v>0</v>
      </c>
      <c r="AW126" s="84">
        <f t="shared" si="139"/>
        <v>0</v>
      </c>
      <c r="AX126" s="84">
        <f t="shared" si="140"/>
        <v>0</v>
      </c>
      <c r="AY126" s="84">
        <f t="shared" si="141"/>
        <v>0</v>
      </c>
      <c r="AZ126" s="84">
        <f t="shared" si="142"/>
        <v>0</v>
      </c>
      <c r="BA126" s="84">
        <f t="shared" si="143"/>
        <v>0</v>
      </c>
      <c r="BB126" s="84">
        <f t="shared" si="144"/>
        <v>0</v>
      </c>
      <c r="BC126" s="84">
        <f t="shared" si="145"/>
        <v>0</v>
      </c>
      <c r="BD126" s="84">
        <f t="shared" si="146"/>
        <v>0</v>
      </c>
      <c r="BE126" s="84">
        <f t="shared" si="147"/>
        <v>0</v>
      </c>
      <c r="BF126" s="84">
        <f t="shared" si="148"/>
        <v>0</v>
      </c>
      <c r="BG126" s="84">
        <f t="shared" si="149"/>
        <v>0</v>
      </c>
      <c r="BH126" s="84">
        <f t="shared" si="150"/>
        <v>0</v>
      </c>
      <c r="BI126" s="84">
        <f t="shared" si="151"/>
        <v>0</v>
      </c>
      <c r="BJ126" s="84">
        <f t="shared" si="152"/>
        <v>0</v>
      </c>
      <c r="BK126" s="84">
        <f t="shared" si="153"/>
        <v>0</v>
      </c>
      <c r="BL126" s="84">
        <f t="shared" si="154"/>
        <v>0</v>
      </c>
      <c r="BM126" s="84">
        <f t="shared" si="155"/>
        <v>0</v>
      </c>
      <c r="BN126" s="84">
        <f t="shared" si="156"/>
        <v>0</v>
      </c>
      <c r="BO126" s="84">
        <f t="shared" si="157"/>
        <v>0</v>
      </c>
      <c r="BP126" s="84">
        <f t="shared" si="158"/>
        <v>0</v>
      </c>
      <c r="BQ126" s="84">
        <f t="shared" si="159"/>
        <v>0</v>
      </c>
      <c r="BR126" s="84">
        <f t="shared" si="160"/>
        <v>0</v>
      </c>
      <c r="BS126" s="84">
        <f t="shared" si="161"/>
        <v>0</v>
      </c>
      <c r="BT126" s="84">
        <f t="shared" si="162"/>
        <v>0</v>
      </c>
      <c r="BU126" s="84">
        <f t="shared" si="163"/>
        <v>0</v>
      </c>
      <c r="BV126" s="84">
        <f t="shared" si="164"/>
        <v>0</v>
      </c>
      <c r="BW126" s="84">
        <f t="shared" si="165"/>
        <v>0</v>
      </c>
      <c r="BX126" s="84">
        <f t="shared" si="166"/>
        <v>0</v>
      </c>
      <c r="BY126" s="84">
        <f t="shared" si="167"/>
        <v>0</v>
      </c>
      <c r="BZ126" s="84">
        <f t="shared" si="168"/>
        <v>0</v>
      </c>
      <c r="CA126" s="84">
        <f t="shared" si="169"/>
        <v>0</v>
      </c>
      <c r="CB126" s="84">
        <f t="shared" si="170"/>
        <v>0</v>
      </c>
      <c r="CC126" s="84">
        <f t="shared" si="171"/>
        <v>0</v>
      </c>
      <c r="CD126" s="84">
        <f t="shared" si="172"/>
        <v>0</v>
      </c>
      <c r="CE126" s="84">
        <f t="shared" si="173"/>
        <v>0</v>
      </c>
      <c r="CF126" s="84">
        <f t="shared" si="174"/>
        <v>0</v>
      </c>
      <c r="CG126" s="84">
        <f t="shared" si="175"/>
        <v>0</v>
      </c>
      <c r="CH126" s="84">
        <f t="shared" si="176"/>
        <v>0</v>
      </c>
      <c r="CI126" s="84">
        <f t="shared" si="177"/>
        <v>0</v>
      </c>
      <c r="CJ126" s="84">
        <f t="shared" si="178"/>
        <v>0</v>
      </c>
      <c r="CK126" s="84">
        <f t="shared" si="179"/>
        <v>0</v>
      </c>
      <c r="CL126" s="84">
        <f t="shared" si="180"/>
        <v>0</v>
      </c>
      <c r="CM126" s="84">
        <f t="shared" si="181"/>
        <v>0</v>
      </c>
      <c r="CN126" s="84">
        <f t="shared" si="182"/>
        <v>0</v>
      </c>
      <c r="CO126" s="84">
        <f t="shared" si="183"/>
        <v>0</v>
      </c>
      <c r="CP126" s="84">
        <f t="shared" si="184"/>
        <v>0</v>
      </c>
      <c r="CQ126" s="84">
        <f t="shared" si="185"/>
        <v>0</v>
      </c>
      <c r="CR126" s="84">
        <f t="shared" si="186"/>
        <v>0</v>
      </c>
      <c r="CS126" s="84">
        <f t="shared" si="187"/>
        <v>0</v>
      </c>
      <c r="CT126" s="84">
        <f t="shared" si="188"/>
        <v>0</v>
      </c>
      <c r="CU126" s="84">
        <f t="shared" si="189"/>
        <v>0</v>
      </c>
      <c r="CV126" s="84">
        <f t="shared" si="190"/>
        <v>0</v>
      </c>
      <c r="CW126" s="84">
        <f t="shared" si="191"/>
        <v>0</v>
      </c>
      <c r="CX126" s="84">
        <f t="shared" si="192"/>
        <v>0</v>
      </c>
    </row>
    <row r="127" spans="1:102">
      <c r="A127" s="431"/>
      <c r="B127" s="431"/>
      <c r="C127" s="431"/>
      <c r="D127" s="431"/>
      <c r="E127" s="4" t="s">
        <v>4</v>
      </c>
      <c r="F127" s="5"/>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row>
    <row r="128" spans="1:102" ht="15.75">
      <c r="A128" s="431"/>
      <c r="B128" s="431"/>
      <c r="C128" s="431"/>
      <c r="D128" s="431"/>
      <c r="E128" s="72">
        <f>SUM(E11:E127)</f>
        <v>0</v>
      </c>
      <c r="F128" s="431"/>
      <c r="G128" s="14">
        <f t="shared" ref="G128:BP128" si="194">SUM(G11:G127)</f>
        <v>0</v>
      </c>
      <c r="H128" s="14">
        <f t="shared" si="194"/>
        <v>0</v>
      </c>
      <c r="I128" s="14">
        <f t="shared" si="194"/>
        <v>0</v>
      </c>
      <c r="J128" s="14">
        <f t="shared" si="194"/>
        <v>0</v>
      </c>
      <c r="K128" s="14">
        <f t="shared" si="194"/>
        <v>0</v>
      </c>
      <c r="L128" s="14">
        <f t="shared" si="194"/>
        <v>0</v>
      </c>
      <c r="M128" s="14">
        <f t="shared" si="194"/>
        <v>0</v>
      </c>
      <c r="N128" s="14">
        <f t="shared" si="194"/>
        <v>0</v>
      </c>
      <c r="O128" s="14">
        <f t="shared" si="194"/>
        <v>0</v>
      </c>
      <c r="P128" s="14">
        <f t="shared" si="194"/>
        <v>0</v>
      </c>
      <c r="Q128" s="14">
        <f t="shared" si="194"/>
        <v>0</v>
      </c>
      <c r="R128" s="14">
        <f t="shared" si="194"/>
        <v>0</v>
      </c>
      <c r="S128" s="14">
        <f t="shared" si="194"/>
        <v>0</v>
      </c>
      <c r="T128" s="14">
        <f t="shared" si="194"/>
        <v>0</v>
      </c>
      <c r="U128" s="14">
        <f t="shared" si="194"/>
        <v>0</v>
      </c>
      <c r="V128" s="14">
        <f t="shared" si="194"/>
        <v>0</v>
      </c>
      <c r="W128" s="14">
        <f t="shared" si="194"/>
        <v>0</v>
      </c>
      <c r="X128" s="14">
        <f t="shared" si="194"/>
        <v>0</v>
      </c>
      <c r="Y128" s="14">
        <f t="shared" si="194"/>
        <v>0</v>
      </c>
      <c r="Z128" s="14">
        <f t="shared" si="194"/>
        <v>0</v>
      </c>
      <c r="AA128" s="14">
        <f t="shared" si="194"/>
        <v>0</v>
      </c>
      <c r="AB128" s="14">
        <f t="shared" si="194"/>
        <v>0</v>
      </c>
      <c r="AC128" s="14">
        <f t="shared" si="194"/>
        <v>0</v>
      </c>
      <c r="AD128" s="14">
        <f t="shared" si="194"/>
        <v>0</v>
      </c>
      <c r="AE128" s="14">
        <f t="shared" si="194"/>
        <v>0</v>
      </c>
      <c r="AF128" s="14">
        <f t="shared" si="194"/>
        <v>0</v>
      </c>
      <c r="AG128" s="14">
        <f t="shared" si="194"/>
        <v>0</v>
      </c>
      <c r="AH128" s="14">
        <f t="shared" si="194"/>
        <v>0</v>
      </c>
      <c r="AI128" s="14">
        <f t="shared" si="194"/>
        <v>0</v>
      </c>
      <c r="AJ128" s="14">
        <f t="shared" si="194"/>
        <v>0</v>
      </c>
      <c r="AK128" s="14">
        <f>SUM(AK11:AK127)</f>
        <v>0</v>
      </c>
      <c r="AL128" s="14">
        <f>SUM(AL11:AL127)</f>
        <v>0</v>
      </c>
      <c r="AM128" s="14">
        <f>SUM(AM11:AM127)</f>
        <v>0</v>
      </c>
      <c r="AN128" s="14">
        <f t="shared" si="194"/>
        <v>0</v>
      </c>
      <c r="AO128" s="14">
        <f t="shared" si="194"/>
        <v>0</v>
      </c>
      <c r="AP128" s="14">
        <f t="shared" si="194"/>
        <v>0</v>
      </c>
      <c r="AQ128" s="14">
        <f t="shared" si="194"/>
        <v>0</v>
      </c>
      <c r="AR128" s="14">
        <f>SUM(AR11:AR127)</f>
        <v>0</v>
      </c>
      <c r="AS128" s="14">
        <f>SUM(AS11:AS127)</f>
        <v>0</v>
      </c>
      <c r="AT128" s="14">
        <f t="shared" ref="AT128:AY128" si="195">SUM(AT11:AT127)</f>
        <v>0</v>
      </c>
      <c r="AU128" s="14">
        <f t="shared" si="195"/>
        <v>0</v>
      </c>
      <c r="AV128" s="14">
        <f t="shared" si="195"/>
        <v>0</v>
      </c>
      <c r="AW128" s="14">
        <f t="shared" si="195"/>
        <v>0</v>
      </c>
      <c r="AX128" s="14">
        <f t="shared" si="195"/>
        <v>0</v>
      </c>
      <c r="AY128" s="14">
        <f t="shared" si="195"/>
        <v>0</v>
      </c>
      <c r="AZ128" s="14">
        <f>SUM(AZ11:AZ127)</f>
        <v>0</v>
      </c>
      <c r="BA128" s="14">
        <f>SUM(BA11:BA127)</f>
        <v>0</v>
      </c>
      <c r="BB128" s="14">
        <f>SUM(BB11:BB127)</f>
        <v>0</v>
      </c>
      <c r="BC128" s="14">
        <f t="shared" si="194"/>
        <v>0</v>
      </c>
      <c r="BD128" s="14">
        <f t="shared" si="194"/>
        <v>0</v>
      </c>
      <c r="BE128" s="14">
        <f t="shared" si="194"/>
        <v>0</v>
      </c>
      <c r="BF128" s="14">
        <f t="shared" si="194"/>
        <v>0</v>
      </c>
      <c r="BG128" s="14">
        <f t="shared" si="194"/>
        <v>0</v>
      </c>
      <c r="BH128" s="14">
        <f t="shared" si="194"/>
        <v>0</v>
      </c>
      <c r="BI128" s="14">
        <f t="shared" si="194"/>
        <v>0</v>
      </c>
      <c r="BJ128" s="14">
        <f t="shared" si="194"/>
        <v>0</v>
      </c>
      <c r="BK128" s="14">
        <f t="shared" si="194"/>
        <v>0</v>
      </c>
      <c r="BL128" s="14">
        <f t="shared" si="194"/>
        <v>0</v>
      </c>
      <c r="BM128" s="14">
        <f t="shared" si="194"/>
        <v>0</v>
      </c>
      <c r="BN128" s="14">
        <f t="shared" si="194"/>
        <v>0</v>
      </c>
      <c r="BO128" s="14">
        <f t="shared" si="194"/>
        <v>0</v>
      </c>
      <c r="BP128" s="14">
        <f t="shared" si="194"/>
        <v>0</v>
      </c>
      <c r="BQ128" s="14">
        <f>SUM(BQ11:BQ127)</f>
        <v>0</v>
      </c>
      <c r="BR128" s="14">
        <f>SUM(BR11:BR127)</f>
        <v>0</v>
      </c>
      <c r="BS128" s="14">
        <f>SUM(BS11:BS127)</f>
        <v>0</v>
      </c>
      <c r="BT128" s="14">
        <f>SUM(BT11:BT127)</f>
        <v>0</v>
      </c>
      <c r="BU128" s="14">
        <f t="shared" ref="BU128:CX128" si="196">SUM(BU11:BU127)</f>
        <v>0</v>
      </c>
      <c r="BV128" s="14">
        <f t="shared" si="196"/>
        <v>0</v>
      </c>
      <c r="BW128" s="14">
        <f t="shared" si="196"/>
        <v>0</v>
      </c>
      <c r="BX128" s="14">
        <f t="shared" si="196"/>
        <v>0</v>
      </c>
      <c r="BY128" s="14">
        <f t="shared" si="196"/>
        <v>0</v>
      </c>
      <c r="BZ128" s="14">
        <f t="shared" si="196"/>
        <v>0</v>
      </c>
      <c r="CA128" s="14">
        <f t="shared" si="196"/>
        <v>0</v>
      </c>
      <c r="CB128" s="14">
        <f t="shared" si="196"/>
        <v>0</v>
      </c>
      <c r="CC128" s="14">
        <f t="shared" si="196"/>
        <v>0</v>
      </c>
      <c r="CD128" s="14">
        <f>SUM(CD11:CD127)</f>
        <v>0</v>
      </c>
      <c r="CE128" s="14">
        <f>SUM(CE11:CE127)</f>
        <v>0</v>
      </c>
      <c r="CF128" s="14">
        <f t="shared" si="196"/>
        <v>0</v>
      </c>
      <c r="CG128" s="14">
        <f t="shared" si="196"/>
        <v>0</v>
      </c>
      <c r="CH128" s="14">
        <f t="shared" si="196"/>
        <v>0</v>
      </c>
      <c r="CI128" s="14">
        <f t="shared" si="196"/>
        <v>0</v>
      </c>
      <c r="CJ128" s="14">
        <f t="shared" si="196"/>
        <v>0</v>
      </c>
      <c r="CK128" s="14">
        <f t="shared" si="196"/>
        <v>0</v>
      </c>
      <c r="CL128" s="14">
        <f t="shared" si="196"/>
        <v>0</v>
      </c>
      <c r="CM128" s="14">
        <f t="shared" si="196"/>
        <v>0</v>
      </c>
      <c r="CN128" s="14">
        <f t="shared" si="196"/>
        <v>0</v>
      </c>
      <c r="CO128" s="14">
        <f t="shared" si="196"/>
        <v>0</v>
      </c>
      <c r="CP128" s="14">
        <f t="shared" si="196"/>
        <v>0</v>
      </c>
      <c r="CQ128" s="14">
        <f t="shared" si="196"/>
        <v>0</v>
      </c>
      <c r="CR128" s="14">
        <f t="shared" si="196"/>
        <v>0</v>
      </c>
      <c r="CS128" s="14">
        <f t="shared" si="196"/>
        <v>0</v>
      </c>
      <c r="CT128" s="14">
        <f t="shared" si="196"/>
        <v>0</v>
      </c>
      <c r="CU128" s="14">
        <f t="shared" si="196"/>
        <v>0</v>
      </c>
      <c r="CV128" s="14">
        <f t="shared" si="196"/>
        <v>0</v>
      </c>
      <c r="CW128" s="14">
        <f t="shared" si="196"/>
        <v>0</v>
      </c>
      <c r="CX128" s="14">
        <f t="shared" si="196"/>
        <v>0</v>
      </c>
    </row>
    <row r="129" spans="1:102" ht="15.75">
      <c r="A129" s="431"/>
      <c r="B129" s="501" t="s">
        <v>123</v>
      </c>
      <c r="C129" s="502"/>
      <c r="D129" s="502"/>
      <c r="E129" s="73">
        <f>E128+E10</f>
        <v>-2</v>
      </c>
      <c r="F129" s="431"/>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431"/>
      <c r="CH129" s="431"/>
      <c r="CI129" s="431"/>
      <c r="CJ129" s="431"/>
      <c r="CK129" s="431"/>
      <c r="CL129" s="431"/>
      <c r="CM129" s="431"/>
      <c r="CN129" s="431"/>
      <c r="CO129" s="431"/>
      <c r="CP129" s="431"/>
      <c r="CQ129" s="431"/>
      <c r="CR129" s="431"/>
      <c r="CS129" s="431"/>
      <c r="CT129" s="431"/>
      <c r="CU129" s="431"/>
      <c r="CV129" s="431"/>
      <c r="CW129" s="431"/>
      <c r="CX129" s="431"/>
    </row>
    <row r="130" spans="1:102">
      <c r="A130" s="431"/>
      <c r="B130" s="431"/>
      <c r="C130" s="431"/>
      <c r="D130" s="431"/>
      <c r="E130" s="431"/>
      <c r="F130" s="431"/>
      <c r="G130" s="12">
        <f>+G128*3/23</f>
        <v>0</v>
      </c>
      <c r="H130" s="16"/>
      <c r="I130" s="12">
        <f>+I128*3/23</f>
        <v>0</v>
      </c>
      <c r="J130" s="12">
        <f>+J128*3/23</f>
        <v>0</v>
      </c>
      <c r="K130" s="16"/>
      <c r="L130" s="16"/>
      <c r="M130" s="12">
        <f>+M128*3/23</f>
        <v>0</v>
      </c>
      <c r="N130" s="16"/>
      <c r="O130" s="12">
        <f>+O128*3/23</f>
        <v>0</v>
      </c>
      <c r="P130" s="12">
        <f t="shared" ref="P130:BC130" si="197">+P128*3/23</f>
        <v>0</v>
      </c>
      <c r="Q130" s="12">
        <f t="shared" si="197"/>
        <v>0</v>
      </c>
      <c r="R130" s="12">
        <f t="shared" si="197"/>
        <v>0</v>
      </c>
      <c r="S130" s="12">
        <f t="shared" si="197"/>
        <v>0</v>
      </c>
      <c r="T130" s="16"/>
      <c r="U130" s="12">
        <f t="shared" si="197"/>
        <v>0</v>
      </c>
      <c r="V130" s="12">
        <f t="shared" si="197"/>
        <v>0</v>
      </c>
      <c r="W130" s="12">
        <f t="shared" si="197"/>
        <v>0</v>
      </c>
      <c r="X130" s="12">
        <f t="shared" si="197"/>
        <v>0</v>
      </c>
      <c r="Y130" s="12">
        <f t="shared" si="197"/>
        <v>0</v>
      </c>
      <c r="Z130" s="12">
        <f t="shared" si="197"/>
        <v>0</v>
      </c>
      <c r="AA130" s="12">
        <f t="shared" si="197"/>
        <v>0</v>
      </c>
      <c r="AB130" s="12">
        <f t="shared" si="197"/>
        <v>0</v>
      </c>
      <c r="AC130" s="12">
        <f t="shared" si="197"/>
        <v>0</v>
      </c>
      <c r="AD130" s="12">
        <f t="shared" si="197"/>
        <v>0</v>
      </c>
      <c r="AE130" s="12">
        <f t="shared" si="197"/>
        <v>0</v>
      </c>
      <c r="AF130" s="12">
        <f t="shared" si="197"/>
        <v>0</v>
      </c>
      <c r="AG130" s="12">
        <f t="shared" si="197"/>
        <v>0</v>
      </c>
      <c r="AH130" s="12">
        <f t="shared" si="197"/>
        <v>0</v>
      </c>
      <c r="AI130" s="12">
        <f t="shared" si="197"/>
        <v>0</v>
      </c>
      <c r="AJ130" s="12">
        <f t="shared" si="197"/>
        <v>0</v>
      </c>
      <c r="AK130" s="12">
        <f t="shared" si="197"/>
        <v>0</v>
      </c>
      <c r="AL130" s="12">
        <f t="shared" si="197"/>
        <v>0</v>
      </c>
      <c r="AM130" s="12">
        <f t="shared" si="197"/>
        <v>0</v>
      </c>
      <c r="AN130" s="12">
        <f t="shared" si="197"/>
        <v>0</v>
      </c>
      <c r="AO130" s="12">
        <f t="shared" si="197"/>
        <v>0</v>
      </c>
      <c r="AP130" s="12">
        <f t="shared" si="197"/>
        <v>0</v>
      </c>
      <c r="AQ130" s="12">
        <f t="shared" si="197"/>
        <v>0</v>
      </c>
      <c r="AR130" s="12">
        <f t="shared" si="197"/>
        <v>0</v>
      </c>
      <c r="AS130" s="12">
        <f t="shared" si="197"/>
        <v>0</v>
      </c>
      <c r="AT130" s="12">
        <f t="shared" si="197"/>
        <v>0</v>
      </c>
      <c r="AU130" s="12">
        <f t="shared" si="197"/>
        <v>0</v>
      </c>
      <c r="AV130" s="16"/>
      <c r="AW130" s="12">
        <f t="shared" si="197"/>
        <v>0</v>
      </c>
      <c r="AX130" s="12">
        <f t="shared" si="197"/>
        <v>0</v>
      </c>
      <c r="AY130" s="12">
        <f t="shared" si="197"/>
        <v>0</v>
      </c>
      <c r="AZ130" s="12">
        <f t="shared" si="197"/>
        <v>0</v>
      </c>
      <c r="BA130" s="12">
        <f t="shared" si="197"/>
        <v>0</v>
      </c>
      <c r="BB130" s="12">
        <f t="shared" si="197"/>
        <v>0</v>
      </c>
      <c r="BC130" s="12">
        <f t="shared" si="197"/>
        <v>0</v>
      </c>
      <c r="BD130" s="16"/>
      <c r="BE130" s="16"/>
      <c r="BF130" s="12">
        <f t="shared" ref="BF130:BU130" si="198">+BF128*3/23</f>
        <v>0</v>
      </c>
      <c r="BG130" s="12">
        <f t="shared" si="198"/>
        <v>0</v>
      </c>
      <c r="BH130" s="12">
        <f t="shared" si="198"/>
        <v>0</v>
      </c>
      <c r="BI130" s="12">
        <f t="shared" si="198"/>
        <v>0</v>
      </c>
      <c r="BJ130" s="12">
        <f t="shared" si="198"/>
        <v>0</v>
      </c>
      <c r="BK130" s="12">
        <f t="shared" si="198"/>
        <v>0</v>
      </c>
      <c r="BL130" s="12">
        <f t="shared" si="198"/>
        <v>0</v>
      </c>
      <c r="BM130" s="12">
        <f t="shared" si="198"/>
        <v>0</v>
      </c>
      <c r="BN130" s="12">
        <f t="shared" si="198"/>
        <v>0</v>
      </c>
      <c r="BO130" s="12">
        <f t="shared" si="198"/>
        <v>0</v>
      </c>
      <c r="BP130" s="12">
        <f t="shared" si="198"/>
        <v>0</v>
      </c>
      <c r="BQ130" s="12">
        <f t="shared" si="198"/>
        <v>0</v>
      </c>
      <c r="BR130" s="12">
        <f t="shared" si="198"/>
        <v>0</v>
      </c>
      <c r="BS130" s="12">
        <f t="shared" si="198"/>
        <v>0</v>
      </c>
      <c r="BT130" s="12">
        <f t="shared" si="198"/>
        <v>0</v>
      </c>
      <c r="BU130" s="12">
        <f t="shared" si="198"/>
        <v>0</v>
      </c>
      <c r="BV130" s="16"/>
      <c r="BW130" s="16"/>
      <c r="BX130" s="12">
        <f t="shared" ref="BX130:CI130" si="199">+BX128*3/23</f>
        <v>0</v>
      </c>
      <c r="BY130" s="12">
        <f t="shared" si="199"/>
        <v>0</v>
      </c>
      <c r="BZ130" s="12">
        <f t="shared" si="199"/>
        <v>0</v>
      </c>
      <c r="CA130" s="12">
        <f t="shared" si="199"/>
        <v>0</v>
      </c>
      <c r="CB130" s="12">
        <f t="shared" si="199"/>
        <v>0</v>
      </c>
      <c r="CC130" s="12">
        <f t="shared" si="199"/>
        <v>0</v>
      </c>
      <c r="CD130" s="16"/>
      <c r="CE130" s="12">
        <f t="shared" si="199"/>
        <v>0</v>
      </c>
      <c r="CF130" s="12">
        <f t="shared" si="199"/>
        <v>0</v>
      </c>
      <c r="CG130" s="12">
        <f t="shared" si="199"/>
        <v>0</v>
      </c>
      <c r="CH130" s="16"/>
      <c r="CI130" s="12">
        <f t="shared" si="199"/>
        <v>0</v>
      </c>
      <c r="CJ130" s="16"/>
      <c r="CK130" s="16"/>
      <c r="CL130" s="16"/>
      <c r="CM130" s="16"/>
      <c r="CN130" s="16"/>
      <c r="CO130" s="16"/>
      <c r="CP130" s="16"/>
      <c r="CQ130" s="16"/>
      <c r="CR130" s="16"/>
      <c r="CS130" s="16"/>
      <c r="CT130" s="16"/>
      <c r="CU130" s="16"/>
      <c r="CV130" s="16"/>
      <c r="CW130" s="16"/>
      <c r="CX130" s="16"/>
    </row>
    <row r="131" spans="1:102" ht="13.5" thickBot="1">
      <c r="A131" s="431"/>
      <c r="B131" s="431"/>
      <c r="C131" s="431"/>
      <c r="D131" s="431"/>
      <c r="E131" s="431"/>
      <c r="F131" s="431"/>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row>
    <row r="132" spans="1:102" ht="13.5" thickBot="1">
      <c r="A132" s="431"/>
      <c r="B132" s="431"/>
      <c r="C132" s="431"/>
      <c r="D132" s="431"/>
      <c r="E132" s="431"/>
      <c r="F132" s="431"/>
      <c r="G132" s="17">
        <f>+G128-G130</f>
        <v>0</v>
      </c>
      <c r="H132" s="17">
        <f t="shared" ref="H132:CF132" si="200">+H128-H130</f>
        <v>0</v>
      </c>
      <c r="I132" s="17">
        <f t="shared" si="200"/>
        <v>0</v>
      </c>
      <c r="J132" s="17">
        <f t="shared" si="200"/>
        <v>0</v>
      </c>
      <c r="K132" s="17">
        <f t="shared" si="200"/>
        <v>0</v>
      </c>
      <c r="L132" s="17">
        <f t="shared" si="200"/>
        <v>0</v>
      </c>
      <c r="M132" s="17">
        <f t="shared" si="200"/>
        <v>0</v>
      </c>
      <c r="N132" s="17">
        <f t="shared" si="200"/>
        <v>0</v>
      </c>
      <c r="O132" s="17">
        <f t="shared" si="200"/>
        <v>0</v>
      </c>
      <c r="P132" s="17">
        <f t="shared" si="200"/>
        <v>0</v>
      </c>
      <c r="Q132" s="17">
        <f t="shared" si="200"/>
        <v>0</v>
      </c>
      <c r="R132" s="17">
        <f t="shared" si="200"/>
        <v>0</v>
      </c>
      <c r="S132" s="17">
        <f t="shared" si="200"/>
        <v>0</v>
      </c>
      <c r="T132" s="17">
        <f t="shared" si="200"/>
        <v>0</v>
      </c>
      <c r="U132" s="17">
        <f t="shared" si="200"/>
        <v>0</v>
      </c>
      <c r="V132" s="17">
        <f t="shared" si="200"/>
        <v>0</v>
      </c>
      <c r="W132" s="17">
        <f t="shared" si="200"/>
        <v>0</v>
      </c>
      <c r="X132" s="17">
        <f t="shared" si="200"/>
        <v>0</v>
      </c>
      <c r="Y132" s="17">
        <f t="shared" si="200"/>
        <v>0</v>
      </c>
      <c r="Z132" s="17">
        <f t="shared" si="200"/>
        <v>0</v>
      </c>
      <c r="AA132" s="17">
        <f t="shared" si="200"/>
        <v>0</v>
      </c>
      <c r="AB132" s="17">
        <f t="shared" si="200"/>
        <v>0</v>
      </c>
      <c r="AC132" s="17">
        <f t="shared" si="200"/>
        <v>0</v>
      </c>
      <c r="AD132" s="17">
        <f t="shared" si="200"/>
        <v>0</v>
      </c>
      <c r="AE132" s="17">
        <f t="shared" si="200"/>
        <v>0</v>
      </c>
      <c r="AF132" s="17">
        <f t="shared" si="200"/>
        <v>0</v>
      </c>
      <c r="AG132" s="17">
        <f t="shared" si="200"/>
        <v>0</v>
      </c>
      <c r="AH132" s="17">
        <f t="shared" si="200"/>
        <v>0</v>
      </c>
      <c r="AI132" s="17">
        <f t="shared" si="200"/>
        <v>0</v>
      </c>
      <c r="AJ132" s="17">
        <f t="shared" si="200"/>
        <v>0</v>
      </c>
      <c r="AK132" s="17">
        <f>+AK128-AK130</f>
        <v>0</v>
      </c>
      <c r="AL132" s="17">
        <f>+AL128-AL130</f>
        <v>0</v>
      </c>
      <c r="AM132" s="17">
        <f>+AM128-AM130</f>
        <v>0</v>
      </c>
      <c r="AN132" s="17">
        <f t="shared" si="200"/>
        <v>0</v>
      </c>
      <c r="AO132" s="17">
        <f t="shared" si="200"/>
        <v>0</v>
      </c>
      <c r="AP132" s="17">
        <f t="shared" si="200"/>
        <v>0</v>
      </c>
      <c r="AQ132" s="17">
        <f t="shared" si="200"/>
        <v>0</v>
      </c>
      <c r="AR132" s="17">
        <f t="shared" si="200"/>
        <v>0</v>
      </c>
      <c r="AS132" s="17">
        <f t="shared" si="200"/>
        <v>0</v>
      </c>
      <c r="AT132" s="17">
        <f t="shared" si="200"/>
        <v>0</v>
      </c>
      <c r="AU132" s="17">
        <f t="shared" si="200"/>
        <v>0</v>
      </c>
      <c r="AV132" s="17">
        <f t="shared" si="200"/>
        <v>0</v>
      </c>
      <c r="AW132" s="17">
        <f t="shared" si="200"/>
        <v>0</v>
      </c>
      <c r="AX132" s="17">
        <f t="shared" si="200"/>
        <v>0</v>
      </c>
      <c r="AY132" s="17">
        <f t="shared" si="200"/>
        <v>0</v>
      </c>
      <c r="AZ132" s="17">
        <f t="shared" si="200"/>
        <v>0</v>
      </c>
      <c r="BA132" s="17">
        <f t="shared" si="200"/>
        <v>0</v>
      </c>
      <c r="BB132" s="17">
        <f t="shared" si="200"/>
        <v>0</v>
      </c>
      <c r="BC132" s="17">
        <f t="shared" si="200"/>
        <v>0</v>
      </c>
      <c r="BD132" s="17">
        <f t="shared" si="200"/>
        <v>0</v>
      </c>
      <c r="BE132" s="17">
        <f t="shared" si="200"/>
        <v>0</v>
      </c>
      <c r="BF132" s="17">
        <f t="shared" si="200"/>
        <v>0</v>
      </c>
      <c r="BG132" s="17">
        <f t="shared" si="200"/>
        <v>0</v>
      </c>
      <c r="BH132" s="17">
        <f t="shared" si="200"/>
        <v>0</v>
      </c>
      <c r="BI132" s="17">
        <f t="shared" si="200"/>
        <v>0</v>
      </c>
      <c r="BJ132" s="17">
        <f t="shared" si="200"/>
        <v>0</v>
      </c>
      <c r="BK132" s="17">
        <f t="shared" si="200"/>
        <v>0</v>
      </c>
      <c r="BL132" s="17">
        <f t="shared" si="200"/>
        <v>0</v>
      </c>
      <c r="BM132" s="17">
        <f t="shared" si="200"/>
        <v>0</v>
      </c>
      <c r="BN132" s="17">
        <f t="shared" si="200"/>
        <v>0</v>
      </c>
      <c r="BO132" s="17">
        <f t="shared" si="200"/>
        <v>0</v>
      </c>
      <c r="BP132" s="17">
        <f t="shared" si="200"/>
        <v>0</v>
      </c>
      <c r="BQ132" s="17">
        <f>+BQ128-BQ130</f>
        <v>0</v>
      </c>
      <c r="BR132" s="17">
        <f>+BR128-BR130</f>
        <v>0</v>
      </c>
      <c r="BS132" s="17">
        <f>+BS128-BS130</f>
        <v>0</v>
      </c>
      <c r="BT132" s="17">
        <f>+BT128-BT130</f>
        <v>0</v>
      </c>
      <c r="BU132" s="17">
        <f t="shared" si="200"/>
        <v>0</v>
      </c>
      <c r="BV132" s="17">
        <f t="shared" si="200"/>
        <v>0</v>
      </c>
      <c r="BW132" s="17">
        <f t="shared" si="200"/>
        <v>0</v>
      </c>
      <c r="BX132" s="17">
        <f t="shared" si="200"/>
        <v>0</v>
      </c>
      <c r="BY132" s="17">
        <f t="shared" si="200"/>
        <v>0</v>
      </c>
      <c r="BZ132" s="17">
        <f t="shared" si="200"/>
        <v>0</v>
      </c>
      <c r="CA132" s="17">
        <f t="shared" si="200"/>
        <v>0</v>
      </c>
      <c r="CB132" s="17">
        <f t="shared" si="200"/>
        <v>0</v>
      </c>
      <c r="CC132" s="17">
        <f t="shared" si="200"/>
        <v>0</v>
      </c>
      <c r="CD132" s="17">
        <f t="shared" si="200"/>
        <v>0</v>
      </c>
      <c r="CE132" s="17">
        <f t="shared" si="200"/>
        <v>0</v>
      </c>
      <c r="CF132" s="17">
        <f t="shared" si="200"/>
        <v>0</v>
      </c>
      <c r="CG132" s="17">
        <f>+CG128-CG130</f>
        <v>0</v>
      </c>
      <c r="CH132" s="17">
        <f>+CH128-CH130</f>
        <v>0</v>
      </c>
      <c r="CI132" s="17">
        <f t="shared" ref="CI132:CX132" si="201">+CI128-CI130</f>
        <v>0</v>
      </c>
      <c r="CJ132" s="17">
        <f t="shared" si="201"/>
        <v>0</v>
      </c>
      <c r="CK132" s="17">
        <f t="shared" si="201"/>
        <v>0</v>
      </c>
      <c r="CL132" s="17">
        <f t="shared" si="201"/>
        <v>0</v>
      </c>
      <c r="CM132" s="17">
        <f t="shared" si="201"/>
        <v>0</v>
      </c>
      <c r="CN132" s="17">
        <f t="shared" si="201"/>
        <v>0</v>
      </c>
      <c r="CO132" s="17">
        <f t="shared" si="201"/>
        <v>0</v>
      </c>
      <c r="CP132" s="17">
        <f t="shared" si="201"/>
        <v>0</v>
      </c>
      <c r="CQ132" s="17">
        <f t="shared" si="201"/>
        <v>0</v>
      </c>
      <c r="CR132" s="17">
        <f t="shared" si="201"/>
        <v>0</v>
      </c>
      <c r="CS132" s="17">
        <f t="shared" si="201"/>
        <v>0</v>
      </c>
      <c r="CT132" s="17">
        <f t="shared" si="201"/>
        <v>0</v>
      </c>
      <c r="CU132" s="17">
        <f t="shared" si="201"/>
        <v>0</v>
      </c>
      <c r="CV132" s="17">
        <f t="shared" si="201"/>
        <v>0</v>
      </c>
      <c r="CW132" s="17">
        <f t="shared" si="201"/>
        <v>0</v>
      </c>
      <c r="CX132" s="17">
        <f t="shared" si="201"/>
        <v>0</v>
      </c>
    </row>
    <row r="133" spans="1:102" ht="13.5" thickTop="1">
      <c r="A133" s="431"/>
      <c r="B133" s="431"/>
      <c r="C133" s="431"/>
      <c r="D133" s="431"/>
      <c r="E133" s="431"/>
      <c r="F133" s="431"/>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431"/>
      <c r="CH133" s="431"/>
      <c r="CI133" s="431"/>
      <c r="CJ133" s="431"/>
      <c r="CK133" s="431"/>
      <c r="CL133" s="431"/>
      <c r="CM133" s="431"/>
      <c r="CN133" s="431"/>
      <c r="CO133" s="431"/>
      <c r="CP133" s="431"/>
      <c r="CQ133" s="431"/>
      <c r="CR133" s="431"/>
      <c r="CS133" s="431"/>
      <c r="CT133" s="431"/>
      <c r="CU133" s="431"/>
      <c r="CV133" s="431"/>
      <c r="CW133" s="431"/>
      <c r="CX133" s="431"/>
    </row>
    <row r="134" spans="1:102" ht="51">
      <c r="A134" s="9"/>
      <c r="B134" s="9"/>
      <c r="C134" s="61"/>
      <c r="D134" s="61"/>
      <c r="E134" s="61"/>
      <c r="F134" s="61"/>
      <c r="G134" s="62" t="str">
        <f>G8</f>
        <v xml:space="preserve">Sales </v>
      </c>
      <c r="H134" s="62" t="str">
        <f t="shared" ref="H134:CH134" si="202">H8</f>
        <v>Sales - No GST</v>
      </c>
      <c r="I134" s="62" t="str">
        <f t="shared" si="202"/>
        <v>Sales - Other</v>
      </c>
      <c r="J134" s="62" t="str">
        <f t="shared" si="202"/>
        <v>Sales -</v>
      </c>
      <c r="K134" s="62" t="str">
        <f t="shared" si="202"/>
        <v>Interest</v>
      </c>
      <c r="L134" s="62" t="str">
        <f t="shared" si="202"/>
        <v>Spare 1 (no GST)</v>
      </c>
      <c r="M134" s="62" t="str">
        <f t="shared" si="202"/>
        <v>Wage Subsidy</v>
      </c>
      <c r="N134" s="62" t="str">
        <f t="shared" si="202"/>
        <v>Dividends Received</v>
      </c>
      <c r="O134" s="62" t="str">
        <f t="shared" si="202"/>
        <v>Spare 1</v>
      </c>
      <c r="P134" s="62" t="str">
        <f t="shared" si="202"/>
        <v>Other Income</v>
      </c>
      <c r="Q134" s="63" t="str">
        <f t="shared" si="202"/>
        <v>Purchases for Resale</v>
      </c>
      <c r="R134" s="63" t="str">
        <f>R8</f>
        <v>Purchases - other</v>
      </c>
      <c r="S134" s="63" t="str">
        <f t="shared" si="202"/>
        <v>Freight &amp; Cartage</v>
      </c>
      <c r="T134" s="63" t="str">
        <f t="shared" si="202"/>
        <v>Wages &amp; PAYE</v>
      </c>
      <c r="U134" s="63" t="str">
        <f t="shared" si="202"/>
        <v>Sub Contractors</v>
      </c>
      <c r="V134" s="63" t="str">
        <f t="shared" si="202"/>
        <v>Management Fees</v>
      </c>
      <c r="W134" s="63" t="str">
        <f t="shared" si="202"/>
        <v>Spare 2</v>
      </c>
      <c r="X134" s="63" t="str">
        <f t="shared" si="202"/>
        <v>Spare 3</v>
      </c>
      <c r="Y134" s="63" t="str">
        <f t="shared" si="202"/>
        <v>Spare 4</v>
      </c>
      <c r="Z134" s="63" t="str">
        <f t="shared" si="202"/>
        <v>Advertising Costs</v>
      </c>
      <c r="AA134" s="63" t="str">
        <f t="shared" si="202"/>
        <v>Cleaning Rubbish Laundry</v>
      </c>
      <c r="AB134" s="63" t="str">
        <f t="shared" si="202"/>
        <v>Commissions</v>
      </c>
      <c r="AC134" s="64" t="str">
        <f t="shared" si="202"/>
        <v>Entertainment - Deduct.</v>
      </c>
      <c r="AD134" s="63" t="str">
        <f t="shared" si="202"/>
        <v>Entertainment - Non Deduct.</v>
      </c>
      <c r="AE134" s="64" t="str">
        <f t="shared" si="202"/>
        <v>Electricity &amp; Gas</v>
      </c>
      <c r="AF134" s="63" t="str">
        <f t="shared" si="202"/>
        <v>Equipment Hire</v>
      </c>
      <c r="AG134" s="63" t="str">
        <f t="shared" si="202"/>
        <v>Fuel</v>
      </c>
      <c r="AH134" s="64" t="str">
        <f t="shared" si="202"/>
        <v>General Operating Expenses</v>
      </c>
      <c r="AI134" s="63" t="str">
        <f t="shared" si="202"/>
        <v>Motor Vehicles Costs</v>
      </c>
      <c r="AJ134" s="63" t="str">
        <f t="shared" si="202"/>
        <v>M.V. Leasing Costs</v>
      </c>
      <c r="AK134" s="63" t="str">
        <f>AK8</f>
        <v>Packaging Material</v>
      </c>
      <c r="AL134" s="63" t="str">
        <f>AL8</f>
        <v>Protective Clothing</v>
      </c>
      <c r="AM134" s="63" t="str">
        <f>AM8</f>
        <v>Registrations</v>
      </c>
      <c r="AN134" s="63" t="str">
        <f t="shared" si="202"/>
        <v>R&amp;M - Equipment / Plant</v>
      </c>
      <c r="AO134" s="63" t="str">
        <f t="shared" si="202"/>
        <v>R&amp;M - Building</v>
      </c>
      <c r="AP134" s="63" t="str">
        <f t="shared" si="202"/>
        <v>Replacement-Small Items</v>
      </c>
      <c r="AQ134" s="63" t="str">
        <f t="shared" si="202"/>
        <v>Rent &amp; Rates</v>
      </c>
      <c r="AR134" s="63" t="str">
        <f t="shared" si="202"/>
        <v>Security</v>
      </c>
      <c r="AS134" s="63" t="str">
        <f t="shared" si="202"/>
        <v>Staff Costs</v>
      </c>
      <c r="AT134" s="63" t="str">
        <f t="shared" si="202"/>
        <v>Travel Accommodation</v>
      </c>
      <c r="AU134" s="63" t="str">
        <f t="shared" si="202"/>
        <v>Travel Meals</v>
      </c>
      <c r="AV134" s="63" t="str">
        <f t="shared" si="202"/>
        <v>Travel Overseas</v>
      </c>
      <c r="AW134" s="63" t="str">
        <f t="shared" si="202"/>
        <v>Travel Taxi</v>
      </c>
      <c r="AX134" s="63" t="str">
        <f t="shared" si="202"/>
        <v>Spare 2</v>
      </c>
      <c r="AY134" s="63" t="str">
        <f t="shared" si="202"/>
        <v>Spare 3</v>
      </c>
      <c r="AZ134" s="63" t="str">
        <f t="shared" si="202"/>
        <v>Spare 4</v>
      </c>
      <c r="BA134" s="64" t="str">
        <f t="shared" si="202"/>
        <v>Accounting Expenses</v>
      </c>
      <c r="BB134" s="63" t="str">
        <f t="shared" si="202"/>
        <v>Computer Expenses</v>
      </c>
      <c r="BC134" s="63" t="str">
        <f t="shared" si="202"/>
        <v>Courier Costs</v>
      </c>
      <c r="BD134" s="63" t="str">
        <f t="shared" si="202"/>
        <v>Directors Fees</v>
      </c>
      <c r="BE134" s="63" t="str">
        <f t="shared" si="202"/>
        <v>Donations</v>
      </c>
      <c r="BF134" s="64" t="str">
        <f t="shared" si="202"/>
        <v>General Administration Expense</v>
      </c>
      <c r="BG134" s="63" t="str">
        <f t="shared" si="202"/>
        <v>Legal - deductable</v>
      </c>
      <c r="BH134" s="63" t="str">
        <f t="shared" si="202"/>
        <v>Legal - non deductable</v>
      </c>
      <c r="BI134" s="63" t="str">
        <f t="shared" si="202"/>
        <v>Licence Fees</v>
      </c>
      <c r="BJ134" s="63" t="str">
        <f t="shared" si="202"/>
        <v>Management Salaries</v>
      </c>
      <c r="BK134" s="65" t="str">
        <f t="shared" si="202"/>
        <v>Postage</v>
      </c>
      <c r="BL134" s="63" t="str">
        <f t="shared" si="202"/>
        <v>Printing &amp; Stationery</v>
      </c>
      <c r="BM134" s="63" t="str">
        <f t="shared" si="202"/>
        <v>Telephone</v>
      </c>
      <c r="BN134" s="63" t="str">
        <f t="shared" si="202"/>
        <v>Training</v>
      </c>
      <c r="BO134" s="63" t="str">
        <f t="shared" si="202"/>
        <v>Staff Recruitment Costs</v>
      </c>
      <c r="BP134" s="63" t="str">
        <f t="shared" si="202"/>
        <v>Staff Training</v>
      </c>
      <c r="BQ134" s="63" t="str">
        <f>BQ8</f>
        <v>Subscription</v>
      </c>
      <c r="BR134" s="63" t="str">
        <f>BR8</f>
        <v>Spare 1</v>
      </c>
      <c r="BS134" s="63" t="str">
        <f>BS8</f>
        <v>Spare 2</v>
      </c>
      <c r="BT134" s="63" t="str">
        <f>BT8</f>
        <v>Spare3</v>
      </c>
      <c r="BU134" s="63" t="str">
        <f t="shared" si="202"/>
        <v>ACC levies</v>
      </c>
      <c r="BV134" s="63" t="str">
        <f t="shared" si="202"/>
        <v>Bank Charges</v>
      </c>
      <c r="BW134" s="63" t="str">
        <f t="shared" si="202"/>
        <v>Interest</v>
      </c>
      <c r="BX134" s="63" t="str">
        <f t="shared" si="202"/>
        <v>Insurance</v>
      </c>
      <c r="BY134" s="63" t="str">
        <f t="shared" si="202"/>
        <v>Fringe Benefit Tax</v>
      </c>
      <c r="BZ134" s="63" t="str">
        <f t="shared" si="202"/>
        <v>Spare 1</v>
      </c>
      <c r="CA134" s="63" t="str">
        <f t="shared" si="202"/>
        <v>Spare 2</v>
      </c>
      <c r="CB134" s="63" t="str">
        <f t="shared" si="202"/>
        <v>Spare 3</v>
      </c>
      <c r="CC134" s="63" t="str">
        <f t="shared" si="202"/>
        <v>Spare 4</v>
      </c>
      <c r="CD134" s="63" t="str">
        <f t="shared" si="202"/>
        <v>Dividends Paid</v>
      </c>
      <c r="CE134" s="63" t="str">
        <f t="shared" si="202"/>
        <v>Spare 1</v>
      </c>
      <c r="CF134" s="63" t="str">
        <f t="shared" si="202"/>
        <v>Spare 2</v>
      </c>
      <c r="CG134" s="63" t="str">
        <f>CG8</f>
        <v>Spare 3</v>
      </c>
      <c r="CH134" s="63" t="str">
        <f t="shared" si="202"/>
        <v>Suspense</v>
      </c>
      <c r="CI134" s="63" t="str">
        <f>CI8</f>
        <v>Fixed Assets Purchased</v>
      </c>
      <c r="CJ134" s="63" t="str">
        <f>CJ8</f>
        <v>Investments</v>
      </c>
      <c r="CK134" s="63" t="str">
        <f>CK8</f>
        <v>Witholding Tax</v>
      </c>
      <c r="CL134" s="63" t="str">
        <f t="shared" ref="CL134:CX134" si="203">CL8</f>
        <v>Spare 1</v>
      </c>
      <c r="CM134" s="63" t="str">
        <f t="shared" si="203"/>
        <v>Shareholders - One</v>
      </c>
      <c r="CN134" s="63" t="str">
        <f t="shared" si="203"/>
        <v>Shareholders - Two</v>
      </c>
      <c r="CO134" s="63" t="str">
        <f t="shared" si="203"/>
        <v>Shareholders -</v>
      </c>
      <c r="CP134" s="63" t="str">
        <f t="shared" si="203"/>
        <v>HP Payments</v>
      </c>
      <c r="CQ134" s="63" t="str">
        <f t="shared" si="203"/>
        <v>Sundry Loans</v>
      </c>
      <c r="CR134" s="63" t="str">
        <f t="shared" si="203"/>
        <v>Loans to 3rd parties</v>
      </c>
      <c r="CS134" s="63" t="str">
        <f t="shared" si="203"/>
        <v>Mortgage</v>
      </c>
      <c r="CT134" s="63" t="str">
        <f t="shared" si="203"/>
        <v>Income tax- Terminal</v>
      </c>
      <c r="CU134" s="63" t="str">
        <f t="shared" si="203"/>
        <v>Income tax- Provisional</v>
      </c>
      <c r="CV134" s="63" t="str">
        <f t="shared" si="203"/>
        <v>Spare 1</v>
      </c>
      <c r="CW134" s="63" t="str">
        <f t="shared" si="203"/>
        <v>GST Payments/Refunds</v>
      </c>
      <c r="CX134" s="63" t="str">
        <f t="shared" si="203"/>
        <v>Transfers between bank a/c</v>
      </c>
    </row>
    <row r="135" spans="1:102">
      <c r="A135" s="431"/>
      <c r="B135" s="431"/>
      <c r="C135" s="431"/>
      <c r="D135" s="431"/>
      <c r="E135" s="431"/>
      <c r="F135" s="431"/>
      <c r="G135" s="88">
        <f t="shared" ref="G135:CF135" si="204">+G9</f>
        <v>1</v>
      </c>
      <c r="H135" s="88">
        <f t="shared" si="204"/>
        <v>2</v>
      </c>
      <c r="I135" s="88">
        <f t="shared" si="204"/>
        <v>3</v>
      </c>
      <c r="J135" s="88">
        <f t="shared" si="204"/>
        <v>4</v>
      </c>
      <c r="K135" s="88">
        <f t="shared" si="204"/>
        <v>5</v>
      </c>
      <c r="L135" s="88">
        <f t="shared" si="204"/>
        <v>6</v>
      </c>
      <c r="M135" s="88">
        <f t="shared" si="204"/>
        <v>7</v>
      </c>
      <c r="N135" s="88">
        <f t="shared" si="204"/>
        <v>8</v>
      </c>
      <c r="O135" s="88">
        <f t="shared" si="204"/>
        <v>9</v>
      </c>
      <c r="P135" s="88">
        <f t="shared" si="204"/>
        <v>10</v>
      </c>
      <c r="Q135" s="88">
        <f t="shared" si="204"/>
        <v>11</v>
      </c>
      <c r="R135" s="88">
        <f t="shared" si="204"/>
        <v>12</v>
      </c>
      <c r="S135" s="88">
        <f t="shared" si="204"/>
        <v>13</v>
      </c>
      <c r="T135" s="88">
        <f t="shared" si="204"/>
        <v>14</v>
      </c>
      <c r="U135" s="88">
        <f t="shared" si="204"/>
        <v>15</v>
      </c>
      <c r="V135" s="88">
        <f t="shared" si="204"/>
        <v>16</v>
      </c>
      <c r="W135" s="88">
        <f t="shared" si="204"/>
        <v>17</v>
      </c>
      <c r="X135" s="88">
        <f t="shared" si="204"/>
        <v>18</v>
      </c>
      <c r="Y135" s="88">
        <f t="shared" si="204"/>
        <v>19</v>
      </c>
      <c r="Z135" s="88">
        <f t="shared" si="204"/>
        <v>30</v>
      </c>
      <c r="AA135" s="88">
        <f t="shared" si="204"/>
        <v>31</v>
      </c>
      <c r="AB135" s="88">
        <f t="shared" si="204"/>
        <v>32</v>
      </c>
      <c r="AC135" s="88">
        <f t="shared" si="204"/>
        <v>33</v>
      </c>
      <c r="AD135" s="88">
        <f t="shared" si="204"/>
        <v>34</v>
      </c>
      <c r="AE135" s="88">
        <f t="shared" si="204"/>
        <v>35</v>
      </c>
      <c r="AF135" s="88">
        <f t="shared" si="204"/>
        <v>36</v>
      </c>
      <c r="AG135" s="88">
        <f t="shared" si="204"/>
        <v>37</v>
      </c>
      <c r="AH135" s="88">
        <f t="shared" si="204"/>
        <v>38</v>
      </c>
      <c r="AI135" s="88">
        <f t="shared" si="204"/>
        <v>39</v>
      </c>
      <c r="AJ135" s="88">
        <f t="shared" si="204"/>
        <v>40</v>
      </c>
      <c r="AK135" s="88">
        <f t="shared" si="204"/>
        <v>41</v>
      </c>
      <c r="AL135" s="88">
        <f t="shared" si="204"/>
        <v>42</v>
      </c>
      <c r="AM135" s="88">
        <f t="shared" si="204"/>
        <v>43</v>
      </c>
      <c r="AN135" s="88">
        <f t="shared" si="204"/>
        <v>44</v>
      </c>
      <c r="AO135" s="88">
        <f t="shared" si="204"/>
        <v>45</v>
      </c>
      <c r="AP135" s="88">
        <f t="shared" si="204"/>
        <v>46</v>
      </c>
      <c r="AQ135" s="88">
        <f t="shared" si="204"/>
        <v>47</v>
      </c>
      <c r="AR135" s="88">
        <f t="shared" si="204"/>
        <v>48</v>
      </c>
      <c r="AS135" s="88">
        <f t="shared" si="204"/>
        <v>49</v>
      </c>
      <c r="AT135" s="88">
        <f t="shared" si="204"/>
        <v>50</v>
      </c>
      <c r="AU135" s="88">
        <f t="shared" si="204"/>
        <v>51</v>
      </c>
      <c r="AV135" s="88">
        <f t="shared" si="204"/>
        <v>52</v>
      </c>
      <c r="AW135" s="88">
        <f t="shared" si="204"/>
        <v>53</v>
      </c>
      <c r="AX135" s="88">
        <f t="shared" si="204"/>
        <v>54</v>
      </c>
      <c r="AY135" s="88">
        <f t="shared" si="204"/>
        <v>55</v>
      </c>
      <c r="AZ135" s="88">
        <f t="shared" si="204"/>
        <v>56</v>
      </c>
      <c r="BA135" s="88">
        <f t="shared" si="204"/>
        <v>60</v>
      </c>
      <c r="BB135" s="88">
        <f t="shared" si="204"/>
        <v>61</v>
      </c>
      <c r="BC135" s="88">
        <f t="shared" si="204"/>
        <v>62</v>
      </c>
      <c r="BD135" s="88">
        <f t="shared" si="204"/>
        <v>63</v>
      </c>
      <c r="BE135" s="88">
        <f t="shared" si="204"/>
        <v>64</v>
      </c>
      <c r="BF135" s="88">
        <f t="shared" si="204"/>
        <v>65</v>
      </c>
      <c r="BG135" s="88">
        <f t="shared" si="204"/>
        <v>66</v>
      </c>
      <c r="BH135" s="88">
        <f t="shared" si="204"/>
        <v>67</v>
      </c>
      <c r="BI135" s="88">
        <f t="shared" si="204"/>
        <v>68</v>
      </c>
      <c r="BJ135" s="88">
        <f t="shared" si="204"/>
        <v>69</v>
      </c>
      <c r="BK135" s="88">
        <f t="shared" si="204"/>
        <v>70</v>
      </c>
      <c r="BL135" s="88">
        <f t="shared" si="204"/>
        <v>71</v>
      </c>
      <c r="BM135" s="88">
        <f t="shared" si="204"/>
        <v>72</v>
      </c>
      <c r="BN135" s="88">
        <f t="shared" si="204"/>
        <v>73</v>
      </c>
      <c r="BO135" s="88">
        <f t="shared" si="204"/>
        <v>74</v>
      </c>
      <c r="BP135" s="88">
        <f t="shared" si="204"/>
        <v>75</v>
      </c>
      <c r="BQ135" s="88">
        <f t="shared" si="204"/>
        <v>76</v>
      </c>
      <c r="BR135" s="88">
        <f t="shared" si="204"/>
        <v>77</v>
      </c>
      <c r="BS135" s="88">
        <f t="shared" si="204"/>
        <v>78</v>
      </c>
      <c r="BT135" s="88">
        <f t="shared" si="204"/>
        <v>79</v>
      </c>
      <c r="BU135" s="88">
        <f t="shared" si="204"/>
        <v>80</v>
      </c>
      <c r="BV135" s="88">
        <f t="shared" si="204"/>
        <v>81</v>
      </c>
      <c r="BW135" s="88">
        <f t="shared" si="204"/>
        <v>82</v>
      </c>
      <c r="BX135" s="88">
        <f t="shared" si="204"/>
        <v>83</v>
      </c>
      <c r="BY135" s="88">
        <f t="shared" si="204"/>
        <v>84</v>
      </c>
      <c r="BZ135" s="88">
        <f t="shared" si="204"/>
        <v>85</v>
      </c>
      <c r="CA135" s="88">
        <f t="shared" si="204"/>
        <v>86</v>
      </c>
      <c r="CB135" s="88">
        <f t="shared" si="204"/>
        <v>87</v>
      </c>
      <c r="CC135" s="88">
        <f t="shared" si="204"/>
        <v>88</v>
      </c>
      <c r="CD135" s="88">
        <f t="shared" si="204"/>
        <v>90</v>
      </c>
      <c r="CE135" s="88">
        <f t="shared" si="204"/>
        <v>91</v>
      </c>
      <c r="CF135" s="88">
        <f t="shared" si="204"/>
        <v>92</v>
      </c>
      <c r="CG135" s="88">
        <f>+CG9</f>
        <v>93</v>
      </c>
      <c r="CH135" s="88">
        <f>+CH9</f>
        <v>100</v>
      </c>
      <c r="CI135" s="88">
        <f>+CI9</f>
        <v>101</v>
      </c>
      <c r="CJ135" s="88">
        <f>+CJ9</f>
        <v>102</v>
      </c>
      <c r="CK135" s="88">
        <f>+CK9</f>
        <v>103</v>
      </c>
      <c r="CL135" s="88">
        <f t="shared" ref="CL135:CX135" si="205">+CL9</f>
        <v>104</v>
      </c>
      <c r="CM135" s="88">
        <f t="shared" si="205"/>
        <v>110</v>
      </c>
      <c r="CN135" s="88">
        <f t="shared" si="205"/>
        <v>111</v>
      </c>
      <c r="CO135" s="88">
        <f t="shared" si="205"/>
        <v>112</v>
      </c>
      <c r="CP135" s="88">
        <f t="shared" si="205"/>
        <v>113</v>
      </c>
      <c r="CQ135" s="88">
        <f t="shared" si="205"/>
        <v>114</v>
      </c>
      <c r="CR135" s="88">
        <f t="shared" si="205"/>
        <v>115</v>
      </c>
      <c r="CS135" s="88">
        <f t="shared" si="205"/>
        <v>116</v>
      </c>
      <c r="CT135" s="88">
        <f t="shared" si="205"/>
        <v>117</v>
      </c>
      <c r="CU135" s="88">
        <f t="shared" si="205"/>
        <v>118</v>
      </c>
      <c r="CV135" s="88">
        <f t="shared" si="205"/>
        <v>119</v>
      </c>
      <c r="CW135" s="88">
        <f t="shared" si="205"/>
        <v>200</v>
      </c>
      <c r="CX135" s="88">
        <f t="shared" si="205"/>
        <v>301</v>
      </c>
    </row>
    <row r="136" spans="1:102">
      <c r="A136" s="431"/>
      <c r="B136" s="431"/>
      <c r="C136" s="431"/>
      <c r="D136" s="431"/>
      <c r="E136" s="431"/>
      <c r="F136" s="431"/>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431"/>
      <c r="CH136" s="431"/>
      <c r="CI136" s="431"/>
      <c r="CJ136" s="431"/>
      <c r="CK136" s="431"/>
      <c r="CL136" s="431"/>
      <c r="CM136" s="431"/>
      <c r="CN136" s="431"/>
      <c r="CO136" s="431"/>
      <c r="CP136" s="431"/>
      <c r="CQ136" s="431"/>
      <c r="CR136" s="431"/>
      <c r="CS136" s="431"/>
      <c r="CT136" s="431"/>
      <c r="CU136" s="431"/>
      <c r="CV136" s="431"/>
      <c r="CW136" s="431"/>
      <c r="CX136" s="431"/>
    </row>
    <row r="137" spans="1:102">
      <c r="A137" s="431"/>
      <c r="B137" s="431"/>
      <c r="C137" s="431"/>
      <c r="D137" s="431"/>
      <c r="E137" s="431"/>
      <c r="F137" s="431"/>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431"/>
      <c r="CH137" s="431"/>
      <c r="CI137" s="431"/>
      <c r="CJ137" s="431"/>
      <c r="CK137" s="431"/>
      <c r="CL137" s="431"/>
      <c r="CM137" s="431"/>
      <c r="CN137" s="431"/>
      <c r="CO137" s="431"/>
      <c r="CP137" s="431"/>
      <c r="CQ137" s="431"/>
      <c r="CR137" s="431"/>
      <c r="CS137" s="431"/>
      <c r="CT137" s="431"/>
      <c r="CU137" s="431"/>
      <c r="CV137" s="431"/>
      <c r="CW137" s="431"/>
      <c r="CX137" s="431"/>
    </row>
    <row r="138" spans="1:102">
      <c r="A138" s="431"/>
      <c r="B138" s="431"/>
      <c r="C138" s="431"/>
      <c r="D138" s="431"/>
      <c r="E138" s="431"/>
      <c r="F138" s="431"/>
      <c r="G138" s="15"/>
      <c r="H138" s="15"/>
      <c r="I138" s="15"/>
      <c r="J138" s="15"/>
      <c r="K138" s="15"/>
      <c r="L138" s="15"/>
      <c r="M138" s="15"/>
      <c r="N138" s="15"/>
      <c r="O138" s="15"/>
      <c r="P138" s="15"/>
      <c r="Q138" s="15"/>
      <c r="R138" s="15"/>
      <c r="S138" s="15"/>
      <c r="T138" s="15"/>
      <c r="U138" s="12"/>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431"/>
      <c r="CH138" s="431"/>
      <c r="CI138" s="431"/>
      <c r="CJ138" s="431"/>
      <c r="CK138" s="431"/>
      <c r="CL138" s="431"/>
      <c r="CM138" s="431"/>
      <c r="CN138" s="431"/>
      <c r="CO138" s="431"/>
      <c r="CP138" s="431"/>
      <c r="CQ138" s="431"/>
      <c r="CR138" s="431"/>
      <c r="CS138" s="431"/>
      <c r="CT138" s="431"/>
      <c r="CU138" s="431"/>
      <c r="CV138" s="431"/>
      <c r="CW138" s="431"/>
      <c r="CX138" s="431"/>
    </row>
    <row r="139" spans="1:102" ht="15.75">
      <c r="A139" s="431"/>
      <c r="B139" s="431"/>
      <c r="C139" s="431"/>
      <c r="D139" s="431"/>
      <c r="E139" s="431"/>
      <c r="F139" s="431"/>
      <c r="G139" s="496" t="s">
        <v>47</v>
      </c>
      <c r="H139" s="496"/>
      <c r="I139" s="86">
        <f>SUM(G130:P130)</f>
        <v>0</v>
      </c>
      <c r="J139" s="15"/>
      <c r="K139" s="15"/>
      <c r="L139" s="495" t="s">
        <v>48</v>
      </c>
      <c r="M139" s="495"/>
      <c r="N139" s="85">
        <f>SUM(Q130:CI130)</f>
        <v>0</v>
      </c>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431"/>
      <c r="CH139" s="431"/>
      <c r="CI139" s="431"/>
      <c r="CJ139" s="431"/>
      <c r="CK139" s="431"/>
      <c r="CL139" s="431"/>
      <c r="CM139" s="431"/>
      <c r="CN139" s="431"/>
      <c r="CO139" s="431"/>
      <c r="CP139" s="431"/>
      <c r="CQ139" s="431"/>
      <c r="CR139" s="431"/>
      <c r="CS139" s="431"/>
      <c r="CT139" s="431"/>
      <c r="CU139" s="431"/>
      <c r="CV139" s="431"/>
      <c r="CW139" s="431"/>
      <c r="CX139" s="431"/>
    </row>
    <row r="140" spans="1:102">
      <c r="A140" s="431"/>
      <c r="B140" s="431"/>
      <c r="C140" s="25"/>
      <c r="D140" s="431"/>
      <c r="E140" s="431"/>
      <c r="F140" s="431"/>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431"/>
      <c r="CH140" s="431"/>
      <c r="CI140" s="431"/>
      <c r="CJ140" s="431"/>
      <c r="CK140" s="431"/>
      <c r="CL140" s="431"/>
      <c r="CM140" s="431"/>
      <c r="CN140" s="431"/>
      <c r="CO140" s="431"/>
      <c r="CP140" s="431"/>
      <c r="CQ140" s="431"/>
      <c r="CR140" s="431"/>
      <c r="CS140" s="431"/>
      <c r="CT140" s="431"/>
      <c r="CU140" s="431"/>
      <c r="CV140" s="431"/>
      <c r="CW140" s="431"/>
      <c r="CX140" s="431"/>
    </row>
    <row r="141" spans="1:102">
      <c r="A141" s="431"/>
      <c r="B141" s="431"/>
      <c r="C141" s="25"/>
      <c r="D141" s="431"/>
      <c r="E141" s="431"/>
      <c r="F141" s="431"/>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431"/>
      <c r="CH141" s="431"/>
      <c r="CI141" s="431"/>
      <c r="CJ141" s="431"/>
      <c r="CK141" s="431"/>
      <c r="CL141" s="431"/>
      <c r="CM141" s="431"/>
      <c r="CN141" s="431"/>
      <c r="CO141" s="431"/>
      <c r="CP141" s="431"/>
      <c r="CQ141" s="431"/>
      <c r="CR141" s="431"/>
      <c r="CS141" s="431"/>
      <c r="CT141" s="431"/>
      <c r="CU141" s="431"/>
      <c r="CV141" s="431"/>
      <c r="CW141" s="431"/>
      <c r="CX141" s="431"/>
    </row>
    <row r="142" spans="1:102">
      <c r="A142" s="431"/>
      <c r="B142" s="431"/>
      <c r="C142" s="25"/>
      <c r="D142" s="431"/>
      <c r="E142" s="431"/>
      <c r="F142" s="431"/>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431"/>
      <c r="CH142" s="431"/>
      <c r="CI142" s="431"/>
      <c r="CJ142" s="431"/>
      <c r="CK142" s="431"/>
      <c r="CL142" s="431"/>
      <c r="CM142" s="431"/>
      <c r="CN142" s="431"/>
      <c r="CO142" s="431"/>
      <c r="CP142" s="431"/>
      <c r="CQ142" s="431"/>
      <c r="CR142" s="431"/>
      <c r="CS142" s="431"/>
      <c r="CT142" s="431"/>
      <c r="CU142" s="431"/>
      <c r="CV142" s="431"/>
      <c r="CW142" s="431"/>
      <c r="CX142" s="431"/>
    </row>
    <row r="143" spans="1:102">
      <c r="A143" s="431"/>
      <c r="B143" s="8"/>
      <c r="C143" s="429">
        <v>42583</v>
      </c>
      <c r="D143" s="8"/>
      <c r="E143" s="431"/>
      <c r="F143" s="8"/>
      <c r="G143" s="26"/>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431"/>
      <c r="CH143" s="431"/>
      <c r="CI143" s="431"/>
      <c r="CJ143" s="431"/>
      <c r="CK143" s="431"/>
      <c r="CL143" s="431"/>
      <c r="CM143" s="431"/>
      <c r="CN143" s="431"/>
      <c r="CO143" s="431"/>
      <c r="CP143" s="431"/>
      <c r="CQ143" s="431"/>
      <c r="CR143" s="431"/>
      <c r="CS143" s="431"/>
      <c r="CT143" s="431"/>
      <c r="CU143" s="431"/>
      <c r="CV143" s="431"/>
      <c r="CW143" s="431"/>
      <c r="CX143" s="431"/>
    </row>
    <row r="144" spans="1:102">
      <c r="A144" s="431"/>
      <c r="B144" s="8"/>
      <c r="C144" s="429">
        <v>42218</v>
      </c>
      <c r="D144" s="8"/>
      <c r="E144" s="431"/>
      <c r="F144" s="8"/>
      <c r="G144" s="26"/>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431"/>
      <c r="CH144" s="431"/>
      <c r="CI144" s="431"/>
      <c r="CJ144" s="431"/>
      <c r="CK144" s="431"/>
      <c r="CL144" s="431"/>
      <c r="CM144" s="431"/>
      <c r="CN144" s="431"/>
      <c r="CO144" s="431"/>
      <c r="CP144" s="431"/>
      <c r="CQ144" s="431"/>
      <c r="CR144" s="431"/>
      <c r="CS144" s="431"/>
      <c r="CT144" s="431"/>
      <c r="CU144" s="431"/>
      <c r="CV144" s="431"/>
      <c r="CW144" s="431"/>
      <c r="CX144" s="431"/>
    </row>
    <row r="145" spans="1:102">
      <c r="A145" s="431"/>
      <c r="B145" s="8"/>
      <c r="C145" s="429">
        <v>42219</v>
      </c>
      <c r="D145" s="8"/>
      <c r="E145" s="431"/>
      <c r="F145" s="8"/>
      <c r="G145" s="26"/>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431"/>
      <c r="CH145" s="431"/>
      <c r="CI145" s="431"/>
      <c r="CJ145" s="431"/>
      <c r="CK145" s="431"/>
      <c r="CL145" s="431"/>
      <c r="CM145" s="431"/>
      <c r="CN145" s="431"/>
      <c r="CO145" s="431"/>
      <c r="CP145" s="431"/>
      <c r="CQ145" s="431"/>
      <c r="CR145" s="431"/>
      <c r="CS145" s="431"/>
      <c r="CT145" s="431"/>
      <c r="CU145" s="431"/>
      <c r="CV145" s="431"/>
      <c r="CW145" s="431"/>
      <c r="CX145" s="431"/>
    </row>
    <row r="146" spans="1:102">
      <c r="A146" s="431"/>
      <c r="B146" s="8"/>
      <c r="C146" s="429">
        <v>42220</v>
      </c>
      <c r="D146" s="8"/>
      <c r="E146" s="431"/>
      <c r="F146" s="8"/>
      <c r="G146" s="26"/>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431"/>
      <c r="CH146" s="431"/>
      <c r="CI146" s="431"/>
      <c r="CJ146" s="431"/>
      <c r="CK146" s="431"/>
      <c r="CL146" s="431"/>
      <c r="CM146" s="431"/>
      <c r="CN146" s="431"/>
      <c r="CO146" s="431"/>
      <c r="CP146" s="431"/>
      <c r="CQ146" s="431"/>
      <c r="CR146" s="431"/>
      <c r="CS146" s="431"/>
      <c r="CT146" s="431"/>
      <c r="CU146" s="431"/>
      <c r="CV146" s="431"/>
      <c r="CW146" s="431"/>
      <c r="CX146" s="431"/>
    </row>
    <row r="147" spans="1:102">
      <c r="A147" s="431"/>
      <c r="B147" s="8"/>
      <c r="C147" s="429">
        <v>42221</v>
      </c>
      <c r="D147" s="8"/>
      <c r="E147" s="431"/>
      <c r="F147" s="8"/>
      <c r="G147" s="8"/>
      <c r="H147" s="431"/>
      <c r="I147" s="431"/>
      <c r="J147" s="431"/>
      <c r="K147" s="431"/>
      <c r="L147" s="431"/>
      <c r="M147" s="431"/>
      <c r="N147" s="431"/>
      <c r="O147" s="431"/>
      <c r="P147" s="431"/>
      <c r="Q147" s="431"/>
      <c r="R147" s="431"/>
      <c r="S147" s="431"/>
      <c r="T147" s="431"/>
      <c r="U147" s="431"/>
      <c r="V147" s="431"/>
      <c r="W147" s="431"/>
      <c r="X147" s="431"/>
      <c r="Y147" s="431"/>
      <c r="Z147" s="431"/>
      <c r="AA147" s="431"/>
      <c r="AB147" s="431"/>
      <c r="AC147" s="431"/>
      <c r="AD147" s="431"/>
      <c r="AE147" s="431"/>
      <c r="AF147" s="431"/>
      <c r="AG147" s="431"/>
      <c r="AH147" s="431"/>
      <c r="AI147" s="431"/>
      <c r="AJ147" s="431"/>
      <c r="AK147" s="431"/>
      <c r="AL147" s="431"/>
      <c r="AM147" s="431"/>
      <c r="AN147" s="431"/>
      <c r="AO147" s="431"/>
      <c r="AP147" s="431"/>
      <c r="AQ147" s="431"/>
      <c r="AR147" s="431"/>
      <c r="AS147" s="431"/>
      <c r="AT147" s="431"/>
      <c r="AU147" s="431"/>
      <c r="AV147" s="431"/>
      <c r="AW147" s="431"/>
      <c r="AX147" s="431"/>
      <c r="AY147" s="431"/>
      <c r="AZ147" s="431"/>
      <c r="BA147" s="431"/>
      <c r="BB147" s="431"/>
      <c r="BC147" s="431"/>
      <c r="BD147" s="431"/>
      <c r="BE147" s="431"/>
      <c r="BF147" s="431"/>
      <c r="BG147" s="431"/>
      <c r="BH147" s="431"/>
      <c r="BI147" s="431"/>
      <c r="BJ147" s="431"/>
      <c r="BK147" s="431"/>
      <c r="BL147" s="431"/>
      <c r="BM147" s="431"/>
      <c r="BN147" s="431"/>
      <c r="BO147" s="431"/>
      <c r="BP147" s="431"/>
      <c r="BQ147" s="431"/>
      <c r="BR147" s="431"/>
      <c r="BS147" s="431"/>
      <c r="BT147" s="431"/>
      <c r="BU147" s="431"/>
      <c r="BV147" s="431"/>
      <c r="BW147" s="431"/>
      <c r="BX147" s="431"/>
      <c r="BY147" s="431"/>
      <c r="BZ147" s="431"/>
      <c r="CA147" s="431"/>
      <c r="CB147" s="431"/>
      <c r="CC147" s="431"/>
      <c r="CD147" s="431"/>
      <c r="CE147" s="431"/>
      <c r="CF147" s="431"/>
      <c r="CG147" s="431"/>
      <c r="CH147" s="431"/>
      <c r="CI147" s="431"/>
      <c r="CJ147" s="431"/>
      <c r="CK147" s="431"/>
      <c r="CL147" s="431"/>
      <c r="CM147" s="431"/>
      <c r="CN147" s="431"/>
      <c r="CO147" s="431"/>
      <c r="CP147" s="431"/>
      <c r="CQ147" s="431"/>
      <c r="CR147" s="431"/>
      <c r="CS147" s="431"/>
      <c r="CT147" s="431"/>
      <c r="CU147" s="431"/>
      <c r="CV147" s="431"/>
      <c r="CW147" s="431"/>
      <c r="CX147" s="431"/>
    </row>
    <row r="148" spans="1:102">
      <c r="A148" s="431"/>
      <c r="B148" s="8"/>
      <c r="C148" s="429">
        <v>42222</v>
      </c>
      <c r="D148" s="8"/>
      <c r="E148" s="431"/>
      <c r="F148" s="8"/>
      <c r="G148" s="8"/>
      <c r="H148" s="431"/>
      <c r="I148" s="431"/>
      <c r="J148" s="431"/>
      <c r="K148" s="431"/>
      <c r="L148" s="431"/>
      <c r="M148" s="431"/>
      <c r="N148" s="431"/>
      <c r="O148" s="431"/>
      <c r="P148" s="431"/>
      <c r="Q148" s="431"/>
      <c r="R148" s="431"/>
      <c r="S148" s="431"/>
      <c r="T148" s="431"/>
      <c r="U148" s="431"/>
      <c r="V148" s="431"/>
      <c r="W148" s="431"/>
      <c r="X148" s="431"/>
      <c r="Y148" s="431"/>
      <c r="Z148" s="431"/>
      <c r="AA148" s="431"/>
      <c r="AB148" s="431"/>
      <c r="AC148" s="431"/>
      <c r="AD148" s="431"/>
      <c r="AE148" s="431"/>
      <c r="AF148" s="431"/>
      <c r="AG148" s="431"/>
      <c r="AH148" s="431"/>
      <c r="AI148" s="431"/>
      <c r="AJ148" s="431"/>
      <c r="AK148" s="431"/>
      <c r="AL148" s="431"/>
      <c r="AM148" s="431"/>
      <c r="AN148" s="431"/>
      <c r="AO148" s="431"/>
      <c r="AP148" s="431"/>
      <c r="AQ148" s="431"/>
      <c r="AR148" s="431"/>
      <c r="AS148" s="431"/>
      <c r="AT148" s="431"/>
      <c r="AU148" s="431"/>
      <c r="AV148" s="431"/>
      <c r="AW148" s="431"/>
      <c r="AX148" s="431"/>
      <c r="AY148" s="431"/>
      <c r="AZ148" s="431"/>
      <c r="BA148" s="431"/>
      <c r="BB148" s="431"/>
      <c r="BC148" s="431"/>
      <c r="BD148" s="431"/>
      <c r="BE148" s="431"/>
      <c r="BF148" s="431"/>
      <c r="BG148" s="431"/>
      <c r="BH148" s="431"/>
      <c r="BI148" s="431"/>
      <c r="BJ148" s="431"/>
      <c r="BK148" s="431"/>
      <c r="BL148" s="431"/>
      <c r="BM148" s="431"/>
      <c r="BN148" s="431"/>
      <c r="BO148" s="431"/>
      <c r="BP148" s="431"/>
      <c r="BQ148" s="431"/>
      <c r="BR148" s="431"/>
      <c r="BS148" s="431"/>
      <c r="BT148" s="431"/>
      <c r="BU148" s="431"/>
      <c r="BV148" s="431"/>
      <c r="BW148" s="431"/>
      <c r="BX148" s="431"/>
      <c r="BY148" s="431"/>
      <c r="BZ148" s="431"/>
      <c r="CA148" s="431"/>
      <c r="CB148" s="431"/>
      <c r="CC148" s="431"/>
      <c r="CD148" s="431"/>
      <c r="CE148" s="431"/>
      <c r="CF148" s="431"/>
      <c r="CG148" s="431"/>
      <c r="CH148" s="431"/>
      <c r="CI148" s="431"/>
      <c r="CJ148" s="431"/>
      <c r="CK148" s="431"/>
      <c r="CL148" s="431"/>
      <c r="CM148" s="431"/>
      <c r="CN148" s="431"/>
      <c r="CO148" s="431"/>
      <c r="CP148" s="431"/>
      <c r="CQ148" s="431"/>
      <c r="CR148" s="431"/>
      <c r="CS148" s="431"/>
      <c r="CT148" s="431"/>
      <c r="CU148" s="431"/>
      <c r="CV148" s="431"/>
      <c r="CW148" s="431"/>
      <c r="CX148" s="431"/>
    </row>
    <row r="149" spans="1:102">
      <c r="A149" s="431"/>
      <c r="B149" s="8"/>
      <c r="C149" s="429">
        <v>42223</v>
      </c>
      <c r="D149" s="8"/>
      <c r="E149" s="431"/>
      <c r="F149" s="8"/>
      <c r="G149" s="8"/>
      <c r="H149" s="431"/>
      <c r="I149" s="431"/>
      <c r="J149" s="431"/>
      <c r="K149" s="431"/>
      <c r="L149" s="431"/>
      <c r="M149" s="431"/>
      <c r="N149" s="431"/>
      <c r="O149" s="431"/>
      <c r="P149" s="431"/>
      <c r="Q149" s="431"/>
      <c r="R149" s="431"/>
      <c r="S149" s="431"/>
      <c r="T149" s="431"/>
      <c r="U149" s="431"/>
      <c r="V149" s="431"/>
      <c r="W149" s="431"/>
      <c r="X149" s="431"/>
      <c r="Y149" s="431"/>
      <c r="Z149" s="431"/>
      <c r="AA149" s="431"/>
      <c r="AB149" s="431"/>
      <c r="AC149" s="431"/>
      <c r="AD149" s="431"/>
      <c r="AE149" s="431"/>
      <c r="AF149" s="431"/>
      <c r="AG149" s="431"/>
      <c r="AH149" s="431"/>
      <c r="AI149" s="431"/>
      <c r="AJ149" s="431"/>
      <c r="AK149" s="431"/>
      <c r="AL149" s="431"/>
      <c r="AM149" s="431"/>
      <c r="AN149" s="431"/>
      <c r="AO149" s="431"/>
      <c r="AP149" s="431"/>
      <c r="AQ149" s="431"/>
      <c r="AR149" s="431"/>
      <c r="AS149" s="431"/>
      <c r="AT149" s="431"/>
      <c r="AU149" s="431"/>
      <c r="AV149" s="431"/>
      <c r="AW149" s="431"/>
      <c r="AX149" s="431"/>
      <c r="AY149" s="431"/>
      <c r="AZ149" s="431"/>
      <c r="BA149" s="431"/>
      <c r="BB149" s="431"/>
      <c r="BC149" s="431"/>
      <c r="BD149" s="431"/>
      <c r="BE149" s="431"/>
      <c r="BF149" s="431"/>
      <c r="BG149" s="431"/>
      <c r="BH149" s="431"/>
      <c r="BI149" s="431"/>
      <c r="BJ149" s="431"/>
      <c r="BK149" s="431"/>
      <c r="BL149" s="431"/>
      <c r="BM149" s="431"/>
      <c r="BN149" s="431"/>
      <c r="BO149" s="431"/>
      <c r="BP149" s="431"/>
      <c r="BQ149" s="431"/>
      <c r="BR149" s="431"/>
      <c r="BS149" s="431"/>
      <c r="BT149" s="431"/>
      <c r="BU149" s="431"/>
      <c r="BV149" s="431"/>
      <c r="BW149" s="431"/>
      <c r="BX149" s="431"/>
      <c r="BY149" s="431"/>
      <c r="BZ149" s="431"/>
      <c r="CA149" s="431"/>
      <c r="CB149" s="431"/>
      <c r="CC149" s="431"/>
      <c r="CD149" s="431"/>
      <c r="CE149" s="431"/>
      <c r="CF149" s="431"/>
      <c r="CG149" s="431"/>
      <c r="CH149" s="431"/>
      <c r="CI149" s="431"/>
      <c r="CJ149" s="431"/>
      <c r="CK149" s="431"/>
      <c r="CL149" s="431"/>
      <c r="CM149" s="431"/>
      <c r="CN149" s="431"/>
      <c r="CO149" s="431"/>
      <c r="CP149" s="431"/>
      <c r="CQ149" s="431"/>
      <c r="CR149" s="431"/>
      <c r="CS149" s="431"/>
      <c r="CT149" s="431"/>
      <c r="CU149" s="431"/>
      <c r="CV149" s="431"/>
      <c r="CW149" s="431"/>
      <c r="CX149" s="431"/>
    </row>
    <row r="150" spans="1:102">
      <c r="A150" s="431"/>
      <c r="B150" s="8"/>
      <c r="C150" s="429">
        <v>42224</v>
      </c>
      <c r="D150" s="8"/>
      <c r="E150" s="431"/>
      <c r="F150" s="8"/>
      <c r="G150" s="8"/>
      <c r="H150" s="431"/>
      <c r="I150" s="431"/>
      <c r="J150" s="431"/>
      <c r="K150" s="431"/>
      <c r="L150" s="431"/>
      <c r="M150" s="431"/>
      <c r="N150" s="431"/>
      <c r="O150" s="431"/>
      <c r="P150" s="431"/>
      <c r="Q150" s="431"/>
      <c r="R150" s="431"/>
      <c r="S150" s="431"/>
      <c r="T150" s="431"/>
      <c r="U150" s="431"/>
      <c r="V150" s="431"/>
      <c r="W150" s="431"/>
      <c r="X150" s="431"/>
      <c r="Y150" s="431"/>
      <c r="Z150" s="431"/>
      <c r="AA150" s="431"/>
      <c r="AB150" s="431"/>
      <c r="AC150" s="431"/>
      <c r="AD150" s="431"/>
      <c r="AE150" s="431"/>
      <c r="AF150" s="431"/>
      <c r="AG150" s="431"/>
      <c r="AH150" s="431"/>
      <c r="AI150" s="431"/>
      <c r="AJ150" s="431"/>
      <c r="AK150" s="431"/>
      <c r="AL150" s="431"/>
      <c r="AM150" s="431"/>
      <c r="AN150" s="431"/>
      <c r="AO150" s="431"/>
      <c r="AP150" s="431"/>
      <c r="AQ150" s="431"/>
      <c r="AR150" s="431"/>
      <c r="AS150" s="431"/>
      <c r="AT150" s="431"/>
      <c r="AU150" s="431"/>
      <c r="AV150" s="431"/>
      <c r="AW150" s="431"/>
      <c r="AX150" s="431"/>
      <c r="AY150" s="431"/>
      <c r="AZ150" s="431"/>
      <c r="BA150" s="431"/>
      <c r="BB150" s="431"/>
      <c r="BC150" s="431"/>
      <c r="BD150" s="431"/>
      <c r="BE150" s="431"/>
      <c r="BF150" s="431"/>
      <c r="BG150" s="431"/>
      <c r="BH150" s="431"/>
      <c r="BI150" s="431"/>
      <c r="BJ150" s="431"/>
      <c r="BK150" s="431"/>
      <c r="BL150" s="431"/>
      <c r="BM150" s="431"/>
      <c r="BN150" s="431"/>
      <c r="BO150" s="431"/>
      <c r="BP150" s="431"/>
      <c r="BQ150" s="431"/>
      <c r="BR150" s="431"/>
      <c r="BS150" s="431"/>
      <c r="BT150" s="431"/>
      <c r="BU150" s="431"/>
      <c r="BV150" s="431"/>
      <c r="BW150" s="431"/>
      <c r="BX150" s="431"/>
      <c r="BY150" s="431"/>
      <c r="BZ150" s="431"/>
      <c r="CA150" s="431"/>
      <c r="CB150" s="431"/>
      <c r="CC150" s="431"/>
      <c r="CD150" s="431"/>
      <c r="CE150" s="431"/>
      <c r="CF150" s="431"/>
      <c r="CG150" s="431"/>
      <c r="CH150" s="431"/>
      <c r="CI150" s="431"/>
      <c r="CJ150" s="431"/>
      <c r="CK150" s="431"/>
      <c r="CL150" s="431"/>
      <c r="CM150" s="431"/>
      <c r="CN150" s="431"/>
      <c r="CO150" s="431"/>
      <c r="CP150" s="431"/>
      <c r="CQ150" s="431"/>
      <c r="CR150" s="431"/>
      <c r="CS150" s="431"/>
      <c r="CT150" s="431"/>
      <c r="CU150" s="431"/>
      <c r="CV150" s="431"/>
      <c r="CW150" s="431"/>
      <c r="CX150" s="431"/>
    </row>
    <row r="151" spans="1:102">
      <c r="A151" s="431"/>
      <c r="B151" s="8"/>
      <c r="C151" s="429">
        <v>42225</v>
      </c>
      <c r="D151" s="8"/>
      <c r="E151" s="431"/>
      <c r="F151" s="8"/>
      <c r="G151" s="8"/>
      <c r="H151" s="431"/>
      <c r="I151" s="431"/>
      <c r="J151" s="431"/>
      <c r="K151" s="431"/>
      <c r="L151" s="431"/>
      <c r="M151" s="431"/>
      <c r="N151" s="431"/>
      <c r="O151" s="431"/>
      <c r="P151" s="431"/>
      <c r="Q151" s="431"/>
      <c r="R151" s="431"/>
      <c r="S151" s="431"/>
      <c r="T151" s="431"/>
      <c r="U151" s="431"/>
      <c r="V151" s="431"/>
      <c r="W151" s="431"/>
      <c r="X151" s="431"/>
      <c r="Y151" s="431"/>
      <c r="Z151" s="431"/>
      <c r="AA151" s="431"/>
      <c r="AB151" s="431"/>
      <c r="AC151" s="431"/>
      <c r="AD151" s="431"/>
      <c r="AE151" s="431"/>
      <c r="AF151" s="431"/>
      <c r="AG151" s="431"/>
      <c r="AH151" s="431"/>
      <c r="AI151" s="431"/>
      <c r="AJ151" s="431"/>
      <c r="AK151" s="431"/>
      <c r="AL151" s="431"/>
      <c r="AM151" s="431"/>
      <c r="AN151" s="431"/>
      <c r="AO151" s="431"/>
      <c r="AP151" s="431"/>
      <c r="AQ151" s="431"/>
      <c r="AR151" s="431"/>
      <c r="AS151" s="431"/>
      <c r="AT151" s="431"/>
      <c r="AU151" s="431"/>
      <c r="AV151" s="431"/>
      <c r="AW151" s="431"/>
      <c r="AX151" s="431"/>
      <c r="AY151" s="431"/>
      <c r="AZ151" s="431"/>
      <c r="BA151" s="431"/>
      <c r="BB151" s="431"/>
      <c r="BC151" s="431"/>
      <c r="BD151" s="431"/>
      <c r="BE151" s="431"/>
      <c r="BF151" s="431"/>
      <c r="BG151" s="431"/>
      <c r="BH151" s="431"/>
      <c r="BI151" s="431"/>
      <c r="BJ151" s="431"/>
      <c r="BK151" s="431"/>
      <c r="BL151" s="431"/>
      <c r="BM151" s="431"/>
      <c r="BN151" s="431"/>
      <c r="BO151" s="431"/>
      <c r="BP151" s="431"/>
      <c r="BQ151" s="431"/>
      <c r="BR151" s="431"/>
      <c r="BS151" s="431"/>
      <c r="BT151" s="431"/>
      <c r="BU151" s="431"/>
      <c r="BV151" s="431"/>
      <c r="BW151" s="431"/>
      <c r="BX151" s="431"/>
      <c r="BY151" s="431"/>
      <c r="BZ151" s="431"/>
      <c r="CA151" s="431"/>
      <c r="CB151" s="431"/>
      <c r="CC151" s="431"/>
      <c r="CD151" s="431"/>
      <c r="CE151" s="431"/>
      <c r="CF151" s="431"/>
      <c r="CG151" s="431"/>
      <c r="CH151" s="431"/>
      <c r="CI151" s="431"/>
      <c r="CJ151" s="431"/>
      <c r="CK151" s="431"/>
      <c r="CL151" s="431"/>
      <c r="CM151" s="431"/>
      <c r="CN151" s="431"/>
      <c r="CO151" s="431"/>
      <c r="CP151" s="431"/>
      <c r="CQ151" s="431"/>
      <c r="CR151" s="431"/>
      <c r="CS151" s="431"/>
      <c r="CT151" s="431"/>
      <c r="CU151" s="431"/>
      <c r="CV151" s="431"/>
      <c r="CW151" s="431"/>
      <c r="CX151" s="431"/>
    </row>
    <row r="152" spans="1:102">
      <c r="A152" s="431"/>
      <c r="B152" s="8"/>
      <c r="C152" s="429">
        <v>42226</v>
      </c>
      <c r="D152" s="8"/>
      <c r="E152" s="431"/>
      <c r="F152" s="8"/>
      <c r="G152" s="8"/>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431"/>
      <c r="AE152" s="431"/>
      <c r="AF152" s="431"/>
      <c r="AG152" s="431"/>
      <c r="AH152" s="431"/>
      <c r="AI152" s="431"/>
      <c r="AJ152" s="431"/>
      <c r="AK152" s="431"/>
      <c r="AL152" s="431"/>
      <c r="AM152" s="431"/>
      <c r="AN152" s="431"/>
      <c r="AO152" s="431"/>
      <c r="AP152" s="431"/>
      <c r="AQ152" s="431"/>
      <c r="AR152" s="431"/>
      <c r="AS152" s="431"/>
      <c r="AT152" s="431"/>
      <c r="AU152" s="431"/>
      <c r="AV152" s="431"/>
      <c r="AW152" s="431"/>
      <c r="AX152" s="431"/>
      <c r="AY152" s="431"/>
      <c r="AZ152" s="431"/>
      <c r="BA152" s="431"/>
      <c r="BB152" s="431"/>
      <c r="BC152" s="431"/>
      <c r="BD152" s="431"/>
      <c r="BE152" s="431"/>
      <c r="BF152" s="431"/>
      <c r="BG152" s="431"/>
      <c r="BH152" s="431"/>
      <c r="BI152" s="431"/>
      <c r="BJ152" s="431"/>
      <c r="BK152" s="431"/>
      <c r="BL152" s="431"/>
      <c r="BM152" s="431"/>
      <c r="BN152" s="431"/>
      <c r="BO152" s="431"/>
      <c r="BP152" s="431"/>
      <c r="BQ152" s="431"/>
      <c r="BR152" s="431"/>
      <c r="BS152" s="431"/>
      <c r="BT152" s="431"/>
      <c r="BU152" s="431"/>
      <c r="BV152" s="431"/>
      <c r="BW152" s="431"/>
      <c r="BX152" s="431"/>
      <c r="BY152" s="431"/>
      <c r="BZ152" s="431"/>
      <c r="CA152" s="431"/>
      <c r="CB152" s="431"/>
      <c r="CC152" s="431"/>
      <c r="CD152" s="431"/>
      <c r="CE152" s="431"/>
      <c r="CF152" s="431"/>
      <c r="CG152" s="431"/>
      <c r="CH152" s="431"/>
      <c r="CI152" s="431"/>
      <c r="CJ152" s="431"/>
      <c r="CK152" s="431"/>
      <c r="CL152" s="431"/>
      <c r="CM152" s="431"/>
      <c r="CN152" s="431"/>
      <c r="CO152" s="431"/>
      <c r="CP152" s="431"/>
      <c r="CQ152" s="431"/>
      <c r="CR152" s="431"/>
      <c r="CS152" s="431"/>
      <c r="CT152" s="431"/>
      <c r="CU152" s="431"/>
      <c r="CV152" s="431"/>
      <c r="CW152" s="431"/>
      <c r="CX152" s="431"/>
    </row>
    <row r="153" spans="1:102">
      <c r="A153" s="431"/>
      <c r="B153" s="8"/>
      <c r="C153" s="429">
        <v>42227</v>
      </c>
      <c r="D153" s="8"/>
      <c r="E153" s="431"/>
      <c r="F153" s="8"/>
      <c r="G153" s="8"/>
      <c r="H153" s="431"/>
      <c r="I153" s="431"/>
      <c r="J153" s="431"/>
      <c r="K153" s="431"/>
      <c r="L153" s="431"/>
      <c r="M153" s="431"/>
      <c r="N153" s="431"/>
      <c r="O153" s="431"/>
      <c r="P153" s="431"/>
      <c r="Q153" s="431"/>
      <c r="R153" s="431"/>
      <c r="S153" s="431"/>
      <c r="T153" s="431"/>
      <c r="U153" s="431"/>
      <c r="V153" s="431"/>
      <c r="W153" s="431"/>
      <c r="X153" s="431"/>
      <c r="Y153" s="431"/>
      <c r="Z153" s="431"/>
      <c r="AA153" s="431"/>
      <c r="AB153" s="431"/>
      <c r="AC153" s="431"/>
      <c r="AD153" s="431"/>
      <c r="AE153" s="431"/>
      <c r="AF153" s="431"/>
      <c r="AG153" s="431"/>
      <c r="AH153" s="431"/>
      <c r="AI153" s="431"/>
      <c r="AJ153" s="431"/>
      <c r="AK153" s="431"/>
      <c r="AL153" s="431"/>
      <c r="AM153" s="431"/>
      <c r="AN153" s="431"/>
      <c r="AO153" s="431"/>
      <c r="AP153" s="431"/>
      <c r="AQ153" s="431"/>
      <c r="AR153" s="431"/>
      <c r="AS153" s="431"/>
      <c r="AT153" s="431"/>
      <c r="AU153" s="431"/>
      <c r="AV153" s="431"/>
      <c r="AW153" s="431"/>
      <c r="AX153" s="431"/>
      <c r="AY153" s="431"/>
      <c r="AZ153" s="431"/>
      <c r="BA153" s="431"/>
      <c r="BB153" s="431"/>
      <c r="BC153" s="431"/>
      <c r="BD153" s="431"/>
      <c r="BE153" s="431"/>
      <c r="BF153" s="431"/>
      <c r="BG153" s="431"/>
      <c r="BH153" s="431"/>
      <c r="BI153" s="431"/>
      <c r="BJ153" s="431"/>
      <c r="BK153" s="431"/>
      <c r="BL153" s="431"/>
      <c r="BM153" s="431"/>
      <c r="BN153" s="431"/>
      <c r="BO153" s="431"/>
      <c r="BP153" s="431"/>
      <c r="BQ153" s="431"/>
      <c r="BR153" s="431"/>
      <c r="BS153" s="431"/>
      <c r="BT153" s="431"/>
      <c r="BU153" s="431"/>
      <c r="BV153" s="431"/>
      <c r="BW153" s="431"/>
      <c r="BX153" s="431"/>
      <c r="BY153" s="431"/>
      <c r="BZ153" s="431"/>
      <c r="CA153" s="431"/>
      <c r="CB153" s="431"/>
      <c r="CC153" s="431"/>
      <c r="CD153" s="431"/>
      <c r="CE153" s="431"/>
      <c r="CF153" s="431"/>
      <c r="CG153" s="431"/>
      <c r="CH153" s="431"/>
      <c r="CI153" s="431"/>
      <c r="CJ153" s="431"/>
      <c r="CK153" s="431"/>
      <c r="CL153" s="431"/>
      <c r="CM153" s="431"/>
      <c r="CN153" s="431"/>
      <c r="CO153" s="431"/>
      <c r="CP153" s="431"/>
      <c r="CQ153" s="431"/>
      <c r="CR153" s="431"/>
      <c r="CS153" s="431"/>
      <c r="CT153" s="431"/>
      <c r="CU153" s="431"/>
      <c r="CV153" s="431"/>
      <c r="CW153" s="431"/>
      <c r="CX153" s="431"/>
    </row>
    <row r="154" spans="1:102">
      <c r="A154" s="431"/>
      <c r="B154" s="8"/>
      <c r="C154" s="429">
        <v>42228</v>
      </c>
      <c r="D154" s="8"/>
      <c r="E154" s="431"/>
      <c r="F154" s="8"/>
      <c r="G154" s="8"/>
      <c r="H154" s="431"/>
      <c r="I154" s="431"/>
      <c r="J154" s="431"/>
      <c r="K154" s="431"/>
      <c r="L154" s="431"/>
      <c r="M154" s="431"/>
      <c r="N154" s="431"/>
      <c r="O154" s="431"/>
      <c r="P154" s="431"/>
      <c r="Q154" s="431"/>
      <c r="R154" s="431"/>
      <c r="S154" s="431"/>
      <c r="T154" s="431"/>
      <c r="U154" s="431"/>
      <c r="V154" s="431"/>
      <c r="W154" s="431"/>
      <c r="X154" s="431"/>
      <c r="Y154" s="431"/>
      <c r="Z154" s="431"/>
      <c r="AA154" s="431"/>
      <c r="AB154" s="431"/>
      <c r="AC154" s="431"/>
      <c r="AD154" s="431"/>
      <c r="AE154" s="431"/>
      <c r="AF154" s="431"/>
      <c r="AG154" s="431"/>
      <c r="AH154" s="431"/>
      <c r="AI154" s="431"/>
      <c r="AJ154" s="431"/>
      <c r="AK154" s="431"/>
      <c r="AL154" s="431"/>
      <c r="AM154" s="431"/>
      <c r="AN154" s="431"/>
      <c r="AO154" s="431"/>
      <c r="AP154" s="431"/>
      <c r="AQ154" s="431"/>
      <c r="AR154" s="431"/>
      <c r="AS154" s="431"/>
      <c r="AT154" s="431"/>
      <c r="AU154" s="431"/>
      <c r="AV154" s="431"/>
      <c r="AW154" s="431"/>
      <c r="AX154" s="431"/>
      <c r="AY154" s="431"/>
      <c r="AZ154" s="431"/>
      <c r="BA154" s="431"/>
      <c r="BB154" s="431"/>
      <c r="BC154" s="431"/>
      <c r="BD154" s="431"/>
      <c r="BE154" s="431"/>
      <c r="BF154" s="431"/>
      <c r="BG154" s="431"/>
      <c r="BH154" s="431"/>
      <c r="BI154" s="431"/>
      <c r="BJ154" s="431"/>
      <c r="BK154" s="431"/>
      <c r="BL154" s="431"/>
      <c r="BM154" s="431"/>
      <c r="BN154" s="431"/>
      <c r="BO154" s="431"/>
      <c r="BP154" s="431"/>
      <c r="BQ154" s="431"/>
      <c r="BR154" s="431"/>
      <c r="BS154" s="431"/>
      <c r="BT154" s="431"/>
      <c r="BU154" s="431"/>
      <c r="BV154" s="431"/>
      <c r="BW154" s="431"/>
      <c r="BX154" s="431"/>
      <c r="BY154" s="431"/>
      <c r="BZ154" s="431"/>
      <c r="CA154" s="431"/>
      <c r="CB154" s="431"/>
      <c r="CC154" s="431"/>
      <c r="CD154" s="431"/>
      <c r="CE154" s="431"/>
      <c r="CF154" s="431"/>
      <c r="CG154" s="431"/>
      <c r="CH154" s="431"/>
      <c r="CI154" s="431"/>
      <c r="CJ154" s="431"/>
      <c r="CK154" s="431"/>
      <c r="CL154" s="431"/>
      <c r="CM154" s="431"/>
      <c r="CN154" s="431"/>
      <c r="CO154" s="431"/>
      <c r="CP154" s="431"/>
      <c r="CQ154" s="431"/>
      <c r="CR154" s="431"/>
      <c r="CS154" s="431"/>
      <c r="CT154" s="431"/>
      <c r="CU154" s="431"/>
      <c r="CV154" s="431"/>
      <c r="CW154" s="431"/>
      <c r="CX154" s="431"/>
    </row>
    <row r="155" spans="1:102">
      <c r="A155" s="431"/>
      <c r="B155" s="8"/>
      <c r="C155" s="429">
        <v>42229</v>
      </c>
      <c r="D155" s="8"/>
      <c r="E155" s="431"/>
      <c r="F155" s="8"/>
      <c r="G155" s="8"/>
      <c r="H155" s="431"/>
      <c r="I155" s="431"/>
      <c r="J155" s="431"/>
      <c r="K155" s="431"/>
      <c r="L155" s="431"/>
      <c r="M155" s="431"/>
      <c r="N155" s="431"/>
      <c r="O155" s="431"/>
      <c r="P155" s="431"/>
      <c r="Q155" s="431"/>
      <c r="R155" s="431"/>
      <c r="S155" s="431"/>
      <c r="T155" s="431"/>
      <c r="U155" s="431"/>
      <c r="V155" s="431"/>
      <c r="W155" s="431"/>
      <c r="X155" s="431"/>
      <c r="Y155" s="431"/>
      <c r="Z155" s="431"/>
      <c r="AA155" s="431"/>
      <c r="AB155" s="431"/>
      <c r="AC155" s="431"/>
      <c r="AD155" s="431"/>
      <c r="AE155" s="431"/>
      <c r="AF155" s="431"/>
      <c r="AG155" s="431"/>
      <c r="AH155" s="431"/>
      <c r="AI155" s="431"/>
      <c r="AJ155" s="431"/>
      <c r="AK155" s="431"/>
      <c r="AL155" s="431"/>
      <c r="AM155" s="431"/>
      <c r="AN155" s="431"/>
      <c r="AO155" s="431"/>
      <c r="AP155" s="431"/>
      <c r="AQ155" s="431"/>
      <c r="AR155" s="431"/>
      <c r="AS155" s="431"/>
      <c r="AT155" s="431"/>
      <c r="AU155" s="431"/>
      <c r="AV155" s="431"/>
      <c r="AW155" s="431"/>
      <c r="AX155" s="431"/>
      <c r="AY155" s="431"/>
      <c r="AZ155" s="431"/>
      <c r="BA155" s="431"/>
      <c r="BB155" s="431"/>
      <c r="BC155" s="431"/>
      <c r="BD155" s="431"/>
      <c r="BE155" s="431"/>
      <c r="BF155" s="431"/>
      <c r="BG155" s="431"/>
      <c r="BH155" s="431"/>
      <c r="BI155" s="431"/>
      <c r="BJ155" s="431"/>
      <c r="BK155" s="431"/>
      <c r="BL155" s="431"/>
      <c r="BM155" s="431"/>
      <c r="BN155" s="431"/>
      <c r="BO155" s="431"/>
      <c r="BP155" s="431"/>
      <c r="BQ155" s="431"/>
      <c r="BR155" s="431"/>
      <c r="BS155" s="431"/>
      <c r="BT155" s="431"/>
      <c r="BU155" s="431"/>
      <c r="BV155" s="431"/>
      <c r="BW155" s="431"/>
      <c r="BX155" s="431"/>
      <c r="BY155" s="431"/>
      <c r="BZ155" s="431"/>
      <c r="CA155" s="431"/>
      <c r="CB155" s="431"/>
      <c r="CC155" s="431"/>
      <c r="CD155" s="431"/>
      <c r="CE155" s="431"/>
      <c r="CF155" s="431"/>
      <c r="CG155" s="431"/>
      <c r="CH155" s="431"/>
      <c r="CI155" s="431"/>
      <c r="CJ155" s="431"/>
      <c r="CK155" s="431"/>
      <c r="CL155" s="431"/>
      <c r="CM155" s="431"/>
      <c r="CN155" s="431"/>
      <c r="CO155" s="431"/>
      <c r="CP155" s="431"/>
      <c r="CQ155" s="431"/>
      <c r="CR155" s="431"/>
      <c r="CS155" s="431"/>
      <c r="CT155" s="431"/>
      <c r="CU155" s="431"/>
      <c r="CV155" s="431"/>
      <c r="CW155" s="431"/>
      <c r="CX155" s="431"/>
    </row>
    <row r="156" spans="1:102">
      <c r="A156" s="431"/>
      <c r="B156" s="8"/>
      <c r="C156" s="429">
        <v>42230</v>
      </c>
      <c r="D156" s="8"/>
      <c r="E156" s="431"/>
      <c r="F156" s="8"/>
      <c r="G156" s="8"/>
      <c r="H156" s="431"/>
      <c r="I156" s="431"/>
      <c r="J156" s="431"/>
      <c r="K156" s="431"/>
      <c r="L156" s="431"/>
      <c r="M156" s="431"/>
      <c r="N156" s="431"/>
      <c r="O156" s="431"/>
      <c r="P156" s="431"/>
      <c r="Q156" s="431"/>
      <c r="R156" s="431"/>
      <c r="S156" s="431"/>
      <c r="T156" s="431"/>
      <c r="U156" s="431"/>
      <c r="V156" s="431"/>
      <c r="W156" s="431"/>
      <c r="X156" s="431"/>
      <c r="Y156" s="431"/>
      <c r="Z156" s="431"/>
      <c r="AA156" s="431"/>
      <c r="AB156" s="431"/>
      <c r="AC156" s="431"/>
      <c r="AD156" s="431"/>
      <c r="AE156" s="431"/>
      <c r="AF156" s="431"/>
      <c r="AG156" s="431"/>
      <c r="AH156" s="431"/>
      <c r="AI156" s="431"/>
      <c r="AJ156" s="431"/>
      <c r="AK156" s="431"/>
      <c r="AL156" s="431"/>
      <c r="AM156" s="431"/>
      <c r="AN156" s="431"/>
      <c r="AO156" s="431"/>
      <c r="AP156" s="431"/>
      <c r="AQ156" s="431"/>
      <c r="AR156" s="431"/>
      <c r="AS156" s="431"/>
      <c r="AT156" s="431"/>
      <c r="AU156" s="431"/>
      <c r="AV156" s="431"/>
      <c r="AW156" s="431"/>
      <c r="AX156" s="431"/>
      <c r="AY156" s="431"/>
      <c r="AZ156" s="431"/>
      <c r="BA156" s="431"/>
      <c r="BB156" s="431"/>
      <c r="BC156" s="431"/>
      <c r="BD156" s="431"/>
      <c r="BE156" s="431"/>
      <c r="BF156" s="431"/>
      <c r="BG156" s="431"/>
      <c r="BH156" s="431"/>
      <c r="BI156" s="431"/>
      <c r="BJ156" s="431"/>
      <c r="BK156" s="431"/>
      <c r="BL156" s="431"/>
      <c r="BM156" s="431"/>
      <c r="BN156" s="431"/>
      <c r="BO156" s="431"/>
      <c r="BP156" s="431"/>
      <c r="BQ156" s="431"/>
      <c r="BR156" s="431"/>
      <c r="BS156" s="431"/>
      <c r="BT156" s="431"/>
      <c r="BU156" s="431"/>
      <c r="BV156" s="431"/>
      <c r="BW156" s="431"/>
      <c r="BX156" s="431"/>
      <c r="BY156" s="431"/>
      <c r="BZ156" s="431"/>
      <c r="CA156" s="431"/>
      <c r="CB156" s="431"/>
      <c r="CC156" s="431"/>
      <c r="CD156" s="431"/>
      <c r="CE156" s="431"/>
      <c r="CF156" s="431"/>
      <c r="CG156" s="431"/>
      <c r="CH156" s="431"/>
      <c r="CI156" s="431"/>
      <c r="CJ156" s="431"/>
      <c r="CK156" s="431"/>
      <c r="CL156" s="431"/>
      <c r="CM156" s="431"/>
      <c r="CN156" s="431"/>
      <c r="CO156" s="431"/>
      <c r="CP156" s="431"/>
      <c r="CQ156" s="431"/>
      <c r="CR156" s="431"/>
      <c r="CS156" s="431"/>
      <c r="CT156" s="431"/>
      <c r="CU156" s="431"/>
      <c r="CV156" s="431"/>
      <c r="CW156" s="431"/>
      <c r="CX156" s="431"/>
    </row>
    <row r="157" spans="1:102">
      <c r="A157" s="431"/>
      <c r="B157" s="8"/>
      <c r="C157" s="429">
        <v>42231</v>
      </c>
      <c r="D157" s="8"/>
      <c r="E157" s="431"/>
      <c r="F157" s="8"/>
      <c r="G157" s="8"/>
      <c r="H157" s="431"/>
      <c r="I157" s="431"/>
      <c r="J157" s="431"/>
      <c r="K157" s="431"/>
      <c r="L157" s="431"/>
      <c r="M157" s="431"/>
      <c r="N157" s="431"/>
      <c r="O157" s="431"/>
      <c r="P157" s="431"/>
      <c r="Q157" s="431"/>
      <c r="R157" s="431"/>
      <c r="S157" s="431"/>
      <c r="T157" s="431"/>
      <c r="U157" s="431"/>
      <c r="V157" s="431"/>
      <c r="W157" s="431"/>
      <c r="X157" s="431"/>
      <c r="Y157" s="431"/>
      <c r="Z157" s="431"/>
      <c r="AA157" s="431"/>
      <c r="AB157" s="431"/>
      <c r="AC157" s="431"/>
      <c r="AD157" s="431"/>
      <c r="AE157" s="431"/>
      <c r="AF157" s="431"/>
      <c r="AG157" s="431"/>
      <c r="AH157" s="431"/>
      <c r="AI157" s="431"/>
      <c r="AJ157" s="431"/>
      <c r="AK157" s="431"/>
      <c r="AL157" s="431"/>
      <c r="AM157" s="431"/>
      <c r="AN157" s="431"/>
      <c r="AO157" s="431"/>
      <c r="AP157" s="431"/>
      <c r="AQ157" s="431"/>
      <c r="AR157" s="431"/>
      <c r="AS157" s="431"/>
      <c r="AT157" s="431"/>
      <c r="AU157" s="431"/>
      <c r="AV157" s="431"/>
      <c r="AW157" s="431"/>
      <c r="AX157" s="431"/>
      <c r="AY157" s="431"/>
      <c r="AZ157" s="431"/>
      <c r="BA157" s="431"/>
      <c r="BB157" s="431"/>
      <c r="BC157" s="431"/>
      <c r="BD157" s="431"/>
      <c r="BE157" s="431"/>
      <c r="BF157" s="431"/>
      <c r="BG157" s="431"/>
      <c r="BH157" s="431"/>
      <c r="BI157" s="431"/>
      <c r="BJ157" s="431"/>
      <c r="BK157" s="431"/>
      <c r="BL157" s="431"/>
      <c r="BM157" s="431"/>
      <c r="BN157" s="431"/>
      <c r="BO157" s="431"/>
      <c r="BP157" s="431"/>
      <c r="BQ157" s="431"/>
      <c r="BR157" s="431"/>
      <c r="BS157" s="431"/>
      <c r="BT157" s="431"/>
      <c r="BU157" s="431"/>
      <c r="BV157" s="431"/>
      <c r="BW157" s="431"/>
      <c r="BX157" s="431"/>
      <c r="BY157" s="431"/>
      <c r="BZ157" s="431"/>
      <c r="CA157" s="431"/>
      <c r="CB157" s="431"/>
      <c r="CC157" s="431"/>
      <c r="CD157" s="431"/>
      <c r="CE157" s="431"/>
      <c r="CF157" s="431"/>
      <c r="CG157" s="431"/>
      <c r="CH157" s="431"/>
      <c r="CI157" s="431"/>
      <c r="CJ157" s="431"/>
      <c r="CK157" s="431"/>
      <c r="CL157" s="431"/>
      <c r="CM157" s="431"/>
      <c r="CN157" s="431"/>
      <c r="CO157" s="431"/>
      <c r="CP157" s="431"/>
      <c r="CQ157" s="431"/>
      <c r="CR157" s="431"/>
      <c r="CS157" s="431"/>
      <c r="CT157" s="431"/>
      <c r="CU157" s="431"/>
      <c r="CV157" s="431"/>
      <c r="CW157" s="431"/>
      <c r="CX157" s="431"/>
    </row>
    <row r="158" spans="1:102">
      <c r="A158" s="431"/>
      <c r="B158" s="8"/>
      <c r="C158" s="429">
        <v>42232</v>
      </c>
      <c r="D158" s="8"/>
      <c r="E158" s="431"/>
      <c r="F158" s="8"/>
      <c r="G158" s="8"/>
      <c r="H158" s="431"/>
      <c r="I158" s="431"/>
      <c r="J158" s="431"/>
      <c r="K158" s="431"/>
      <c r="L158" s="431"/>
      <c r="M158" s="431"/>
      <c r="N158" s="431"/>
      <c r="O158" s="431"/>
      <c r="P158" s="431"/>
      <c r="Q158" s="431"/>
      <c r="R158" s="431"/>
      <c r="S158" s="431"/>
      <c r="T158" s="431"/>
      <c r="U158" s="431"/>
      <c r="V158" s="431"/>
      <c r="W158" s="431"/>
      <c r="X158" s="431"/>
      <c r="Y158" s="431"/>
      <c r="Z158" s="431"/>
      <c r="AA158" s="431"/>
      <c r="AB158" s="431"/>
      <c r="AC158" s="431"/>
      <c r="AD158" s="431"/>
      <c r="AE158" s="431"/>
      <c r="AF158" s="431"/>
      <c r="AG158" s="431"/>
      <c r="AH158" s="431"/>
      <c r="AI158" s="431"/>
      <c r="AJ158" s="431"/>
      <c r="AK158" s="431"/>
      <c r="AL158" s="431"/>
      <c r="AM158" s="431"/>
      <c r="AN158" s="431"/>
      <c r="AO158" s="431"/>
      <c r="AP158" s="431"/>
      <c r="AQ158" s="431"/>
      <c r="AR158" s="431"/>
      <c r="AS158" s="431"/>
      <c r="AT158" s="431"/>
      <c r="AU158" s="431"/>
      <c r="AV158" s="431"/>
      <c r="AW158" s="431"/>
      <c r="AX158" s="431"/>
      <c r="AY158" s="431"/>
      <c r="AZ158" s="431"/>
      <c r="BA158" s="431"/>
      <c r="BB158" s="431"/>
      <c r="BC158" s="431"/>
      <c r="BD158" s="431"/>
      <c r="BE158" s="431"/>
      <c r="BF158" s="431"/>
      <c r="BG158" s="431"/>
      <c r="BH158" s="431"/>
      <c r="BI158" s="431"/>
      <c r="BJ158" s="431"/>
      <c r="BK158" s="431"/>
      <c r="BL158" s="431"/>
      <c r="BM158" s="431"/>
      <c r="BN158" s="431"/>
      <c r="BO158" s="431"/>
      <c r="BP158" s="431"/>
      <c r="BQ158" s="431"/>
      <c r="BR158" s="431"/>
      <c r="BS158" s="431"/>
      <c r="BT158" s="431"/>
      <c r="BU158" s="431"/>
      <c r="BV158" s="431"/>
      <c r="BW158" s="431"/>
      <c r="BX158" s="431"/>
      <c r="BY158" s="431"/>
      <c r="BZ158" s="431"/>
      <c r="CA158" s="431"/>
      <c r="CB158" s="431"/>
      <c r="CC158" s="431"/>
      <c r="CD158" s="431"/>
      <c r="CE158" s="431"/>
      <c r="CF158" s="431"/>
      <c r="CG158" s="431"/>
      <c r="CH158" s="431"/>
      <c r="CI158" s="431"/>
      <c r="CJ158" s="431"/>
      <c r="CK158" s="431"/>
      <c r="CL158" s="431"/>
      <c r="CM158" s="431"/>
      <c r="CN158" s="431"/>
      <c r="CO158" s="431"/>
      <c r="CP158" s="431"/>
      <c r="CQ158" s="431"/>
      <c r="CR158" s="431"/>
      <c r="CS158" s="431"/>
      <c r="CT158" s="431"/>
      <c r="CU158" s="431"/>
      <c r="CV158" s="431"/>
      <c r="CW158" s="431"/>
      <c r="CX158" s="431"/>
    </row>
    <row r="159" spans="1:102">
      <c r="A159" s="431"/>
      <c r="B159" s="8"/>
      <c r="C159" s="429">
        <v>42233</v>
      </c>
      <c r="D159" s="8"/>
      <c r="E159" s="431"/>
      <c r="F159" s="8"/>
      <c r="G159" s="8"/>
      <c r="H159" s="431"/>
      <c r="I159" s="431"/>
      <c r="J159" s="431"/>
      <c r="K159" s="431"/>
      <c r="L159" s="431"/>
      <c r="M159" s="431"/>
      <c r="N159" s="431"/>
      <c r="O159" s="431"/>
      <c r="P159" s="431"/>
      <c r="Q159" s="431"/>
      <c r="R159" s="431"/>
      <c r="S159" s="431"/>
      <c r="T159" s="431"/>
      <c r="U159" s="431"/>
      <c r="V159" s="431"/>
      <c r="W159" s="431"/>
      <c r="X159" s="431"/>
      <c r="Y159" s="431"/>
      <c r="Z159" s="431"/>
      <c r="AA159" s="431"/>
      <c r="AB159" s="431"/>
      <c r="AC159" s="431"/>
      <c r="AD159" s="431"/>
      <c r="AE159" s="431"/>
      <c r="AF159" s="431"/>
      <c r="AG159" s="431"/>
      <c r="AH159" s="431"/>
      <c r="AI159" s="431"/>
      <c r="AJ159" s="431"/>
      <c r="AK159" s="431"/>
      <c r="AL159" s="431"/>
      <c r="AM159" s="431"/>
      <c r="AN159" s="431"/>
      <c r="AO159" s="431"/>
      <c r="AP159" s="431"/>
      <c r="AQ159" s="431"/>
      <c r="AR159" s="431"/>
      <c r="AS159" s="431"/>
      <c r="AT159" s="431"/>
      <c r="AU159" s="431"/>
      <c r="AV159" s="431"/>
      <c r="AW159" s="431"/>
      <c r="AX159" s="431"/>
      <c r="AY159" s="431"/>
      <c r="AZ159" s="431"/>
      <c r="BA159" s="431"/>
      <c r="BB159" s="431"/>
      <c r="BC159" s="431"/>
      <c r="BD159" s="431"/>
      <c r="BE159" s="431"/>
      <c r="BF159" s="431"/>
      <c r="BG159" s="431"/>
      <c r="BH159" s="431"/>
      <c r="BI159" s="431"/>
      <c r="BJ159" s="431"/>
      <c r="BK159" s="431"/>
      <c r="BL159" s="431"/>
      <c r="BM159" s="431"/>
      <c r="BN159" s="431"/>
      <c r="BO159" s="431"/>
      <c r="BP159" s="431"/>
      <c r="BQ159" s="431"/>
      <c r="BR159" s="431"/>
      <c r="BS159" s="431"/>
      <c r="BT159" s="431"/>
      <c r="BU159" s="431"/>
      <c r="BV159" s="431"/>
      <c r="BW159" s="431"/>
      <c r="BX159" s="431"/>
      <c r="BY159" s="431"/>
      <c r="BZ159" s="431"/>
      <c r="CA159" s="431"/>
      <c r="CB159" s="431"/>
      <c r="CC159" s="431"/>
      <c r="CD159" s="431"/>
      <c r="CE159" s="431"/>
      <c r="CF159" s="431"/>
      <c r="CG159" s="431"/>
      <c r="CH159" s="431"/>
      <c r="CI159" s="431"/>
      <c r="CJ159" s="431"/>
      <c r="CK159" s="431"/>
      <c r="CL159" s="431"/>
      <c r="CM159" s="431"/>
      <c r="CN159" s="431"/>
      <c r="CO159" s="431"/>
      <c r="CP159" s="431"/>
      <c r="CQ159" s="431"/>
      <c r="CR159" s="431"/>
      <c r="CS159" s="431"/>
      <c r="CT159" s="431"/>
      <c r="CU159" s="431"/>
      <c r="CV159" s="431"/>
      <c r="CW159" s="431"/>
      <c r="CX159" s="431"/>
    </row>
    <row r="160" spans="1:102">
      <c r="A160" s="431"/>
      <c r="B160" s="8"/>
      <c r="C160" s="429">
        <v>42234</v>
      </c>
      <c r="D160" s="8"/>
      <c r="E160" s="431"/>
      <c r="F160" s="8"/>
      <c r="G160" s="8"/>
      <c r="H160" s="431"/>
      <c r="I160" s="431"/>
      <c r="J160" s="431"/>
      <c r="K160" s="431"/>
      <c r="L160" s="431"/>
      <c r="M160" s="431"/>
      <c r="N160" s="431"/>
      <c r="O160" s="431"/>
      <c r="P160" s="431"/>
      <c r="Q160" s="431"/>
      <c r="R160" s="431"/>
      <c r="S160" s="431"/>
      <c r="T160" s="431"/>
      <c r="U160" s="431"/>
      <c r="V160" s="431"/>
      <c r="W160" s="431"/>
      <c r="X160" s="431"/>
      <c r="Y160" s="431"/>
      <c r="Z160" s="431"/>
      <c r="AA160" s="431"/>
      <c r="AB160" s="431"/>
      <c r="AC160" s="431"/>
      <c r="AD160" s="431"/>
      <c r="AE160" s="431"/>
      <c r="AF160" s="431"/>
      <c r="AG160" s="431"/>
      <c r="AH160" s="431"/>
      <c r="AI160" s="431"/>
      <c r="AJ160" s="431"/>
      <c r="AK160" s="431"/>
      <c r="AL160" s="431"/>
      <c r="AM160" s="431"/>
      <c r="AN160" s="431"/>
      <c r="AO160" s="431"/>
      <c r="AP160" s="431"/>
      <c r="AQ160" s="431"/>
      <c r="AR160" s="431"/>
      <c r="AS160" s="431"/>
      <c r="AT160" s="431"/>
      <c r="AU160" s="431"/>
      <c r="AV160" s="431"/>
      <c r="AW160" s="431"/>
      <c r="AX160" s="431"/>
      <c r="AY160" s="431"/>
      <c r="AZ160" s="431"/>
      <c r="BA160" s="431"/>
      <c r="BB160" s="431"/>
      <c r="BC160" s="431"/>
      <c r="BD160" s="431"/>
      <c r="BE160" s="431"/>
      <c r="BF160" s="431"/>
      <c r="BG160" s="431"/>
      <c r="BH160" s="431"/>
      <c r="BI160" s="431"/>
      <c r="BJ160" s="431"/>
      <c r="BK160" s="431"/>
      <c r="BL160" s="431"/>
      <c r="BM160" s="431"/>
      <c r="BN160" s="431"/>
      <c r="BO160" s="431"/>
      <c r="BP160" s="431"/>
      <c r="BQ160" s="431"/>
      <c r="BR160" s="431"/>
      <c r="BS160" s="431"/>
      <c r="BT160" s="431"/>
      <c r="BU160" s="431"/>
      <c r="BV160" s="431"/>
      <c r="BW160" s="431"/>
      <c r="BX160" s="431"/>
      <c r="BY160" s="431"/>
      <c r="BZ160" s="431"/>
      <c r="CA160" s="431"/>
      <c r="CB160" s="431"/>
      <c r="CC160" s="431"/>
      <c r="CD160" s="431"/>
      <c r="CE160" s="431"/>
      <c r="CF160" s="431"/>
      <c r="CG160" s="431"/>
      <c r="CH160" s="431"/>
      <c r="CI160" s="431"/>
      <c r="CJ160" s="431"/>
      <c r="CK160" s="431"/>
      <c r="CL160" s="431"/>
      <c r="CM160" s="431"/>
      <c r="CN160" s="431"/>
      <c r="CO160" s="431"/>
      <c r="CP160" s="431"/>
      <c r="CQ160" s="431"/>
      <c r="CR160" s="431"/>
      <c r="CS160" s="431"/>
      <c r="CT160" s="431"/>
      <c r="CU160" s="431"/>
      <c r="CV160" s="431"/>
      <c r="CW160" s="431"/>
      <c r="CX160" s="431"/>
    </row>
    <row r="161" spans="1:102">
      <c r="A161" s="431"/>
      <c r="B161" s="8"/>
      <c r="C161" s="429">
        <v>42235</v>
      </c>
      <c r="D161" s="8"/>
      <c r="E161" s="431"/>
      <c r="F161" s="8"/>
      <c r="G161" s="8"/>
      <c r="H161" s="431"/>
      <c r="I161" s="431"/>
      <c r="J161" s="431"/>
      <c r="K161" s="431"/>
      <c r="L161" s="431"/>
      <c r="M161" s="431"/>
      <c r="N161" s="431"/>
      <c r="O161" s="431"/>
      <c r="P161" s="431"/>
      <c r="Q161" s="431"/>
      <c r="R161" s="431"/>
      <c r="S161" s="431"/>
      <c r="T161" s="431"/>
      <c r="U161" s="431"/>
      <c r="V161" s="431"/>
      <c r="W161" s="431"/>
      <c r="X161" s="431"/>
      <c r="Y161" s="431"/>
      <c r="Z161" s="431"/>
      <c r="AA161" s="431"/>
      <c r="AB161" s="431"/>
      <c r="AC161" s="431"/>
      <c r="AD161" s="431"/>
      <c r="AE161" s="431"/>
      <c r="AF161" s="431"/>
      <c r="AG161" s="431"/>
      <c r="AH161" s="431"/>
      <c r="AI161" s="431"/>
      <c r="AJ161" s="431"/>
      <c r="AK161" s="431"/>
      <c r="AL161" s="431"/>
      <c r="AM161" s="431"/>
      <c r="AN161" s="431"/>
      <c r="AO161" s="431"/>
      <c r="AP161" s="431"/>
      <c r="AQ161" s="431"/>
      <c r="AR161" s="431"/>
      <c r="AS161" s="431"/>
      <c r="AT161" s="431"/>
      <c r="AU161" s="431"/>
      <c r="AV161" s="431"/>
      <c r="AW161" s="431"/>
      <c r="AX161" s="431"/>
      <c r="AY161" s="431"/>
      <c r="AZ161" s="431"/>
      <c r="BA161" s="431"/>
      <c r="BB161" s="431"/>
      <c r="BC161" s="431"/>
      <c r="BD161" s="431"/>
      <c r="BE161" s="431"/>
      <c r="BF161" s="431"/>
      <c r="BG161" s="431"/>
      <c r="BH161" s="431"/>
      <c r="BI161" s="431"/>
      <c r="BJ161" s="431"/>
      <c r="BK161" s="431"/>
      <c r="BL161" s="431"/>
      <c r="BM161" s="431"/>
      <c r="BN161" s="431"/>
      <c r="BO161" s="431"/>
      <c r="BP161" s="431"/>
      <c r="BQ161" s="431"/>
      <c r="BR161" s="431"/>
      <c r="BS161" s="431"/>
      <c r="BT161" s="431"/>
      <c r="BU161" s="431"/>
      <c r="BV161" s="431"/>
      <c r="BW161" s="431"/>
      <c r="BX161" s="431"/>
      <c r="BY161" s="431"/>
      <c r="BZ161" s="431"/>
      <c r="CA161" s="431"/>
      <c r="CB161" s="431"/>
      <c r="CC161" s="431"/>
      <c r="CD161" s="431"/>
      <c r="CE161" s="431"/>
      <c r="CF161" s="431"/>
      <c r="CG161" s="431"/>
      <c r="CH161" s="431"/>
      <c r="CI161" s="431"/>
      <c r="CJ161" s="431"/>
      <c r="CK161" s="431"/>
      <c r="CL161" s="431"/>
      <c r="CM161" s="431"/>
      <c r="CN161" s="431"/>
      <c r="CO161" s="431"/>
      <c r="CP161" s="431"/>
      <c r="CQ161" s="431"/>
      <c r="CR161" s="431"/>
      <c r="CS161" s="431"/>
      <c r="CT161" s="431"/>
      <c r="CU161" s="431"/>
      <c r="CV161" s="431"/>
      <c r="CW161" s="431"/>
      <c r="CX161" s="431"/>
    </row>
    <row r="162" spans="1:102">
      <c r="C162" s="429">
        <v>42236</v>
      </c>
    </row>
    <row r="163" spans="1:102">
      <c r="C163" s="429">
        <v>42237</v>
      </c>
    </row>
    <row r="164" spans="1:102">
      <c r="C164" s="429">
        <v>42238</v>
      </c>
    </row>
    <row r="165" spans="1:102">
      <c r="C165" s="429">
        <v>42239</v>
      </c>
    </row>
    <row r="166" spans="1:102">
      <c r="C166" s="429">
        <v>42240</v>
      </c>
    </row>
    <row r="167" spans="1:102">
      <c r="C167" s="429">
        <v>42241</v>
      </c>
    </row>
    <row r="168" spans="1:102">
      <c r="C168" s="429">
        <v>42242</v>
      </c>
    </row>
    <row r="169" spans="1:102">
      <c r="C169" s="429">
        <v>42243</v>
      </c>
    </row>
    <row r="170" spans="1:102">
      <c r="C170" s="429">
        <v>42244</v>
      </c>
    </row>
    <row r="171" spans="1:102">
      <c r="C171" s="429">
        <v>42245</v>
      </c>
    </row>
    <row r="172" spans="1:102">
      <c r="C172" s="429">
        <v>42246</v>
      </c>
    </row>
    <row r="173" spans="1:102">
      <c r="C173" s="429">
        <v>42247</v>
      </c>
    </row>
  </sheetData>
  <mergeCells count="11">
    <mergeCell ref="B129:D129"/>
    <mergeCell ref="G139:H139"/>
    <mergeCell ref="L139:M139"/>
    <mergeCell ref="A5:B5"/>
    <mergeCell ref="A1:B1"/>
    <mergeCell ref="A3:B3"/>
    <mergeCell ref="C1:I1"/>
    <mergeCell ref="C5:D5"/>
    <mergeCell ref="I3:J4"/>
    <mergeCell ref="C10:D10"/>
    <mergeCell ref="B7:D7"/>
  </mergeCells>
  <phoneticPr fontId="70" type="noConversion"/>
  <dataValidations count="1">
    <dataValidation type="list" showInputMessage="1" showErrorMessage="1" sqref="C11:C126">
      <formula1>$C$143:$C$172</formula1>
    </dataValidation>
  </dataValidations>
  <hyperlinks>
    <hyperlink ref="I3:J4" location="Frontpage!A1" display="Click here back to Home Page!"/>
  </hyperlinks>
  <pageMargins left="0.75" right="0.75" top="1" bottom="1" header="0.5" footer="0.5"/>
  <headerFooter alignWithMargins="0">
    <oddHeader>&amp;A</oddHeader>
    <oddFooter>Page &amp;P</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Frontpage</vt:lpstr>
      <vt:lpstr>Instructions</vt:lpstr>
      <vt:lpstr>Summary</vt:lpstr>
      <vt:lpstr>gst cal.</vt:lpstr>
      <vt:lpstr>Apr</vt:lpstr>
      <vt:lpstr>May</vt:lpstr>
      <vt:lpstr>Jun</vt:lpstr>
      <vt:lpstr>Jul</vt:lpstr>
      <vt:lpstr>Aug</vt:lpstr>
      <vt:lpstr>Sep</vt:lpstr>
      <vt:lpstr>Oct</vt:lpstr>
      <vt:lpstr>Nov</vt:lpstr>
      <vt:lpstr>Dec</vt:lpstr>
      <vt:lpstr>Jan</vt:lpstr>
      <vt:lpstr>Feb</vt:lpstr>
      <vt:lpstr>Mar</vt:lpstr>
      <vt:lpstr>Amended Budget</vt:lpstr>
      <vt:lpstr>budget</vt:lpstr>
      <vt:lpstr>Summary!Print_Area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SME Cash Book</dc:title>
  <dc:subject>Large version</dc:subject>
  <dc:creator>Charter Financial Services Ltd</dc:creator>
  <dc:description>updated 22 December 2004</dc:description>
  <cp:lastModifiedBy>Administrator</cp:lastModifiedBy>
  <cp:lastPrinted>2008-10-02T21:52:04Z</cp:lastPrinted>
  <dcterms:created xsi:type="dcterms:W3CDTF">1998-11-21T05:38:02Z</dcterms:created>
  <dcterms:modified xsi:type="dcterms:W3CDTF">2015-11-04T23:22:17Z</dcterms:modified>
</cp:coreProperties>
</file>